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3039214\Desktop\編集用ログ\"/>
    </mc:Choice>
  </mc:AlternateContent>
  <bookViews>
    <workbookView xWindow="0" yWindow="0" windowWidth="14640" windowHeight="7080" firstSheet="2" activeTab="7"/>
  </bookViews>
  <sheets>
    <sheet name="simple_survey" sheetId="19" r:id="rId1"/>
    <sheet name="★11月9日" sheetId="12" r:id="rId2"/>
    <sheet name="★11月10日" sheetId="13" r:id="rId3"/>
    <sheet name="★11月11日" sheetId="14" r:id="rId4"/>
    <sheet name="★11月12日" sheetId="15" r:id="rId5"/>
    <sheet name="★11月13日" sheetId="16" r:id="rId6"/>
    <sheet name="★11月14日" sheetId="17" r:id="rId7"/>
    <sheet name="★11月15日" sheetId="18" r:id="rId8"/>
  </sheets>
  <definedNames>
    <definedName name="_xlnm._FilterDatabase" localSheetId="2" hidden="1">★11月10日!$A$1:$AL$603</definedName>
    <definedName name="_xlnm._FilterDatabase" localSheetId="3" hidden="1">★11月11日!$A$1:$AL$533</definedName>
    <definedName name="_xlnm._FilterDatabase" localSheetId="4" hidden="1">★11月12日!$A$1:$AK$367</definedName>
    <definedName name="_xlnm._FilterDatabase" localSheetId="5" hidden="1">★11月13日!$A$1:$AL$443</definedName>
    <definedName name="_xlnm._FilterDatabase" localSheetId="6" hidden="1">★11月14日!$A$1:$AL$450</definedName>
    <definedName name="_xlnm._FilterDatabase" localSheetId="7" hidden="1">★11月15日!$A$1:$AK$481</definedName>
    <definedName name="_xlnm._FilterDatabase" localSheetId="1" hidden="1">★11月9日!$A$1:$AM$415</definedName>
    <definedName name="_xlnm._FilterDatabase" localSheetId="0" hidden="1">simple_survey!$A$1:$QT$2206</definedName>
  </definedNames>
  <calcPr calcId="162913"/>
</workbook>
</file>

<file path=xl/calcChain.xml><?xml version="1.0" encoding="utf-8"?>
<calcChain xmlns="http://schemas.openxmlformats.org/spreadsheetml/2006/main">
  <c r="AF3" i="18" l="1"/>
  <c r="AG3" i="18"/>
  <c r="AH3" i="18"/>
  <c r="AF4" i="18"/>
  <c r="AH4" i="18" s="1"/>
  <c r="AG4" i="18"/>
  <c r="AF5" i="18"/>
  <c r="AG5" i="18"/>
  <c r="AF6" i="18"/>
  <c r="AG6" i="18"/>
  <c r="AF7" i="18"/>
  <c r="AG7" i="18"/>
  <c r="AH7" i="18"/>
  <c r="AF8" i="18"/>
  <c r="AG8" i="18"/>
  <c r="AF9" i="18"/>
  <c r="AG9" i="18"/>
  <c r="AF10" i="18"/>
  <c r="AG10" i="18"/>
  <c r="AH10" i="18" s="1"/>
  <c r="AF11" i="18"/>
  <c r="AG11" i="18"/>
  <c r="AF12" i="18"/>
  <c r="AG12" i="18"/>
  <c r="AF13" i="18"/>
  <c r="AH13" i="18" s="1"/>
  <c r="AG13" i="18"/>
  <c r="AF14" i="18"/>
  <c r="AG14" i="18"/>
  <c r="AH14" i="18" s="1"/>
  <c r="AF15" i="18"/>
  <c r="AH15" i="18" s="1"/>
  <c r="AG15" i="18"/>
  <c r="AF16" i="18"/>
  <c r="AG16" i="18"/>
  <c r="AF17" i="18"/>
  <c r="AG17" i="18"/>
  <c r="AF18" i="18"/>
  <c r="AG18" i="18"/>
  <c r="AH18" i="18" s="1"/>
  <c r="AF19" i="18"/>
  <c r="AG19" i="18"/>
  <c r="AH19" i="18"/>
  <c r="AF20" i="18"/>
  <c r="AH20" i="18" s="1"/>
  <c r="AG20" i="18"/>
  <c r="AF21" i="18"/>
  <c r="AG21" i="18"/>
  <c r="AF22" i="18"/>
  <c r="AG22" i="18"/>
  <c r="AF23" i="18"/>
  <c r="AG23" i="18"/>
  <c r="AH23" i="18"/>
  <c r="AF24" i="18"/>
  <c r="AG24" i="18"/>
  <c r="AF25" i="18"/>
  <c r="AG25" i="18"/>
  <c r="AF26" i="18"/>
  <c r="AG26" i="18"/>
  <c r="AH26" i="18" s="1"/>
  <c r="AF27" i="18"/>
  <c r="AG27" i="18"/>
  <c r="AF28" i="18"/>
  <c r="AG28" i="18"/>
  <c r="AF29" i="18"/>
  <c r="AH29" i="18" s="1"/>
  <c r="AG29" i="18"/>
  <c r="AF30" i="18"/>
  <c r="AG30" i="18"/>
  <c r="AH30" i="18" s="1"/>
  <c r="AF31" i="18"/>
  <c r="AH31" i="18" s="1"/>
  <c r="AG31" i="18"/>
  <c r="AF32" i="18"/>
  <c r="AG32" i="18"/>
  <c r="AF33" i="18"/>
  <c r="AG33" i="18"/>
  <c r="AF34" i="18"/>
  <c r="AG34" i="18"/>
  <c r="AH34" i="18" s="1"/>
  <c r="AF35" i="18"/>
  <c r="AG35" i="18"/>
  <c r="AH35" i="18"/>
  <c r="AF36" i="18"/>
  <c r="AH36" i="18" s="1"/>
  <c r="AG36" i="18"/>
  <c r="AF37" i="18"/>
  <c r="AG37" i="18"/>
  <c r="AF38" i="18"/>
  <c r="AG38" i="18"/>
  <c r="AF39" i="18"/>
  <c r="AG39" i="18"/>
  <c r="AH39" i="18"/>
  <c r="AF40" i="18"/>
  <c r="AG40" i="18"/>
  <c r="AF41" i="18"/>
  <c r="AG41" i="18"/>
  <c r="AF42" i="18"/>
  <c r="AG42" i="18"/>
  <c r="AH42" i="18" s="1"/>
  <c r="AF43" i="18"/>
  <c r="AG43" i="18"/>
  <c r="AF44" i="18"/>
  <c r="AG44" i="18"/>
  <c r="AF45" i="18"/>
  <c r="AH45" i="18" s="1"/>
  <c r="AG45" i="18"/>
  <c r="AF46" i="18"/>
  <c r="AG46" i="18"/>
  <c r="AH46" i="18" s="1"/>
  <c r="AF47" i="18"/>
  <c r="AH47" i="18" s="1"/>
  <c r="AG47" i="18"/>
  <c r="AF48" i="18"/>
  <c r="AG48" i="18"/>
  <c r="AF49" i="18"/>
  <c r="AG49" i="18"/>
  <c r="AF50" i="18"/>
  <c r="AG50" i="18"/>
  <c r="AH50" i="18" s="1"/>
  <c r="AF51" i="18"/>
  <c r="AG51" i="18"/>
  <c r="AH51" i="18"/>
  <c r="AF52" i="18"/>
  <c r="AH52" i="18" s="1"/>
  <c r="AG52" i="18"/>
  <c r="AF53" i="18"/>
  <c r="AG53" i="18"/>
  <c r="AF54" i="18"/>
  <c r="AG54" i="18"/>
  <c r="AF55" i="18"/>
  <c r="AG55" i="18"/>
  <c r="AH55" i="18"/>
  <c r="AF56" i="18"/>
  <c r="AG56" i="18"/>
  <c r="AF57" i="18"/>
  <c r="AG57" i="18"/>
  <c r="AF58" i="18"/>
  <c r="AG58" i="18"/>
  <c r="AH58" i="18" s="1"/>
  <c r="AF59" i="18"/>
  <c r="AG59" i="18"/>
  <c r="AF60" i="18"/>
  <c r="AG60" i="18"/>
  <c r="AF61" i="18"/>
  <c r="AH61" i="18" s="1"/>
  <c r="AG61" i="18"/>
  <c r="AF62" i="18"/>
  <c r="AG62" i="18"/>
  <c r="AH62" i="18" s="1"/>
  <c r="AF63" i="18"/>
  <c r="AH63" i="18" s="1"/>
  <c r="AG63" i="18"/>
  <c r="AF64" i="18"/>
  <c r="AG64" i="18"/>
  <c r="AF65" i="18"/>
  <c r="AG65" i="18"/>
  <c r="AF66" i="18"/>
  <c r="AG66" i="18"/>
  <c r="AH66" i="18" s="1"/>
  <c r="AF67" i="18"/>
  <c r="AG67" i="18"/>
  <c r="AH67" i="18"/>
  <c r="AF68" i="18"/>
  <c r="AH68" i="18" s="1"/>
  <c r="AG68" i="18"/>
  <c r="AF69" i="18"/>
  <c r="AG69" i="18"/>
  <c r="AF70" i="18"/>
  <c r="AG70" i="18"/>
  <c r="AF71" i="18"/>
  <c r="AG71" i="18"/>
  <c r="AH71" i="18"/>
  <c r="AF72" i="18"/>
  <c r="AG72" i="18"/>
  <c r="AF73" i="18"/>
  <c r="AG73" i="18"/>
  <c r="AF74" i="18"/>
  <c r="AG74" i="18"/>
  <c r="AH74" i="18" s="1"/>
  <c r="AF75" i="18"/>
  <c r="AG75" i="18"/>
  <c r="AF76" i="18"/>
  <c r="AG76" i="18"/>
  <c r="AF77" i="18"/>
  <c r="AH77" i="18" s="1"/>
  <c r="AG77" i="18"/>
  <c r="AF78" i="18"/>
  <c r="AG78" i="18"/>
  <c r="AH78" i="18" s="1"/>
  <c r="AF79" i="18"/>
  <c r="AH79" i="18" s="1"/>
  <c r="AG79" i="18"/>
  <c r="AF80" i="18"/>
  <c r="AG80" i="18"/>
  <c r="AF81" i="18"/>
  <c r="AG81" i="18"/>
  <c r="AF82" i="18"/>
  <c r="AG82" i="18"/>
  <c r="AH82" i="18" s="1"/>
  <c r="AF83" i="18"/>
  <c r="AG83" i="18"/>
  <c r="AH83" i="18"/>
  <c r="AF84" i="18"/>
  <c r="AH84" i="18" s="1"/>
  <c r="AG84" i="18"/>
  <c r="AF85" i="18"/>
  <c r="AG85" i="18"/>
  <c r="AF86" i="18"/>
  <c r="AG86" i="18"/>
  <c r="AF87" i="18"/>
  <c r="AG87" i="18"/>
  <c r="AH87" i="18"/>
  <c r="AF88" i="18"/>
  <c r="AG88" i="18"/>
  <c r="AH88" i="18"/>
  <c r="AF89" i="18"/>
  <c r="AH89" i="18" s="1"/>
  <c r="AG89" i="18"/>
  <c r="AF90" i="18"/>
  <c r="AH90" i="18" s="1"/>
  <c r="AG90" i="18"/>
  <c r="AF91" i="18"/>
  <c r="AG91" i="18"/>
  <c r="AH91" i="18"/>
  <c r="AF92" i="18"/>
  <c r="AG92" i="18"/>
  <c r="AH92" i="18"/>
  <c r="AF93" i="18"/>
  <c r="AH93" i="18" s="1"/>
  <c r="AG93" i="18"/>
  <c r="AF94" i="18"/>
  <c r="AH94" i="18" s="1"/>
  <c r="AG94" i="18"/>
  <c r="AF95" i="18"/>
  <c r="AG95" i="18"/>
  <c r="AH95" i="18"/>
  <c r="AF96" i="18"/>
  <c r="AG96" i="18"/>
  <c r="AH96" i="18"/>
  <c r="AF97" i="18"/>
  <c r="AH97" i="18" s="1"/>
  <c r="AG97" i="18"/>
  <c r="AF98" i="18"/>
  <c r="AH98" i="18" s="1"/>
  <c r="AG98" i="18"/>
  <c r="AF99" i="18"/>
  <c r="AG99" i="18"/>
  <c r="AH99" i="18"/>
  <c r="AF100" i="18"/>
  <c r="AG100" i="18"/>
  <c r="AH100" i="18"/>
  <c r="AF101" i="18"/>
  <c r="AH101" i="18" s="1"/>
  <c r="AG101" i="18"/>
  <c r="AF102" i="18"/>
  <c r="AH102" i="18" s="1"/>
  <c r="AG102" i="18"/>
  <c r="AF103" i="18"/>
  <c r="AG103" i="18"/>
  <c r="AH103" i="18"/>
  <c r="AF104" i="18"/>
  <c r="AG104" i="18"/>
  <c r="AH104" i="18"/>
  <c r="AF105" i="18"/>
  <c r="AH105" i="18" s="1"/>
  <c r="AG105" i="18"/>
  <c r="AF106" i="18"/>
  <c r="AH106" i="18" s="1"/>
  <c r="AG106" i="18"/>
  <c r="AF107" i="18"/>
  <c r="AG107" i="18"/>
  <c r="AH107" i="18"/>
  <c r="AF108" i="18"/>
  <c r="AG108" i="18"/>
  <c r="AH108" i="18"/>
  <c r="AF109" i="18"/>
  <c r="AH109" i="18" s="1"/>
  <c r="AG109" i="18"/>
  <c r="AF110" i="18"/>
  <c r="AH110" i="18" s="1"/>
  <c r="AG110" i="18"/>
  <c r="AF111" i="18"/>
  <c r="AG111" i="18"/>
  <c r="AH111" i="18"/>
  <c r="AF112" i="18"/>
  <c r="AG112" i="18"/>
  <c r="AH112" i="18"/>
  <c r="AF113" i="18"/>
  <c r="AH113" i="18" s="1"/>
  <c r="AG113" i="18"/>
  <c r="AF114" i="18"/>
  <c r="AH114" i="18" s="1"/>
  <c r="AG114" i="18"/>
  <c r="AF115" i="18"/>
  <c r="AG115" i="18"/>
  <c r="AH115" i="18"/>
  <c r="AF116" i="18"/>
  <c r="AG116" i="18"/>
  <c r="AH116" i="18"/>
  <c r="AF117" i="18"/>
  <c r="AH117" i="18" s="1"/>
  <c r="AG117" i="18"/>
  <c r="AF118" i="18"/>
  <c r="AH118" i="18" s="1"/>
  <c r="AG118" i="18"/>
  <c r="AF119" i="18"/>
  <c r="AG119" i="18"/>
  <c r="AH119" i="18"/>
  <c r="AF120" i="18"/>
  <c r="AG120" i="18"/>
  <c r="AH120" i="18"/>
  <c r="AF121" i="18"/>
  <c r="AH121" i="18" s="1"/>
  <c r="AG121" i="18"/>
  <c r="AF122" i="18"/>
  <c r="AH122" i="18" s="1"/>
  <c r="AG122" i="18"/>
  <c r="AF123" i="18"/>
  <c r="AG123" i="18"/>
  <c r="AH123" i="18"/>
  <c r="AF124" i="18"/>
  <c r="AG124" i="18"/>
  <c r="AH124" i="18"/>
  <c r="AF125" i="18"/>
  <c r="AH125" i="18" s="1"/>
  <c r="AG125" i="18"/>
  <c r="AF126" i="18"/>
  <c r="AH126" i="18" s="1"/>
  <c r="AG126" i="18"/>
  <c r="AF127" i="18"/>
  <c r="AG127" i="18"/>
  <c r="AH127" i="18"/>
  <c r="AF128" i="18"/>
  <c r="AG128" i="18"/>
  <c r="AH128" i="18"/>
  <c r="AF129" i="18"/>
  <c r="AH129" i="18" s="1"/>
  <c r="AG129" i="18"/>
  <c r="AF130" i="18"/>
  <c r="AH130" i="18" s="1"/>
  <c r="AG130" i="18"/>
  <c r="AF131" i="18"/>
  <c r="AG131" i="18"/>
  <c r="AH131" i="18"/>
  <c r="AF132" i="18"/>
  <c r="AG132" i="18"/>
  <c r="AH132" i="18"/>
  <c r="AF133" i="18"/>
  <c r="AH133" i="18" s="1"/>
  <c r="AG133" i="18"/>
  <c r="AF134" i="18"/>
  <c r="AH134" i="18" s="1"/>
  <c r="AG134" i="18"/>
  <c r="AF135" i="18"/>
  <c r="AG135" i="18"/>
  <c r="AH135" i="18"/>
  <c r="AF136" i="18"/>
  <c r="AG136" i="18"/>
  <c r="AH136" i="18"/>
  <c r="AF137" i="18"/>
  <c r="AH137" i="18" s="1"/>
  <c r="AG137" i="18"/>
  <c r="AF138" i="18"/>
  <c r="AH138" i="18" s="1"/>
  <c r="AG138" i="18"/>
  <c r="AF139" i="18"/>
  <c r="AG139" i="18"/>
  <c r="AH139" i="18"/>
  <c r="AF140" i="18"/>
  <c r="AG140" i="18"/>
  <c r="AH140" i="18"/>
  <c r="AF141" i="18"/>
  <c r="AH141" i="18" s="1"/>
  <c r="AG141" i="18"/>
  <c r="AF142" i="18"/>
  <c r="AH142" i="18" s="1"/>
  <c r="AG142" i="18"/>
  <c r="AF143" i="18"/>
  <c r="AG143" i="18"/>
  <c r="AH143" i="18"/>
  <c r="AF144" i="18"/>
  <c r="AG144" i="18"/>
  <c r="AH144" i="18"/>
  <c r="AF145" i="18"/>
  <c r="AH145" i="18" s="1"/>
  <c r="AG145" i="18"/>
  <c r="AF146" i="18"/>
  <c r="AH146" i="18" s="1"/>
  <c r="AG146" i="18"/>
  <c r="AF147" i="18"/>
  <c r="AG147" i="18"/>
  <c r="AH147" i="18"/>
  <c r="AF148" i="18"/>
  <c r="AG148" i="18"/>
  <c r="AH148" i="18"/>
  <c r="AF149" i="18"/>
  <c r="AG149" i="18"/>
  <c r="AF150" i="18"/>
  <c r="AG150" i="18"/>
  <c r="AF151" i="18"/>
  <c r="AG151" i="18"/>
  <c r="AF152" i="18"/>
  <c r="AG152" i="18"/>
  <c r="AF153" i="18"/>
  <c r="AG153" i="18"/>
  <c r="AF154" i="18"/>
  <c r="AG154" i="18"/>
  <c r="AH154" i="18" s="1"/>
  <c r="AF155" i="18"/>
  <c r="AG155" i="18"/>
  <c r="AF156" i="18"/>
  <c r="AG156" i="18"/>
  <c r="AH156" i="18" s="1"/>
  <c r="AF157" i="18"/>
  <c r="AG157" i="18"/>
  <c r="AF158" i="18"/>
  <c r="AG158" i="18"/>
  <c r="AF159" i="18"/>
  <c r="AG159" i="18"/>
  <c r="AF160" i="18"/>
  <c r="AG160" i="18"/>
  <c r="AF161" i="18"/>
  <c r="AG161" i="18"/>
  <c r="AF162" i="18"/>
  <c r="AG162" i="18"/>
  <c r="AH162" i="18" s="1"/>
  <c r="AF163" i="18"/>
  <c r="AG163" i="18"/>
  <c r="AF164" i="18"/>
  <c r="AG164" i="18"/>
  <c r="AF165" i="18"/>
  <c r="AG165" i="18"/>
  <c r="AF166" i="18"/>
  <c r="AG166" i="18"/>
  <c r="AH166" i="18" s="1"/>
  <c r="AF167" i="18"/>
  <c r="AG167" i="18"/>
  <c r="AF168" i="18"/>
  <c r="AG168" i="18"/>
  <c r="AF169" i="18"/>
  <c r="AG169" i="18"/>
  <c r="AF170" i="18"/>
  <c r="AG170" i="18"/>
  <c r="AH170" i="18" s="1"/>
  <c r="AF171" i="18"/>
  <c r="AG171" i="18"/>
  <c r="AF172" i="18"/>
  <c r="AG172" i="18"/>
  <c r="AH172" i="18" s="1"/>
  <c r="AF173" i="18"/>
  <c r="AG173" i="18"/>
  <c r="AF174" i="18"/>
  <c r="AG174" i="18"/>
  <c r="AF175" i="18"/>
  <c r="AG175" i="18"/>
  <c r="AF176" i="18"/>
  <c r="AG176" i="18"/>
  <c r="AF177" i="18"/>
  <c r="AG177" i="18"/>
  <c r="AF178" i="18"/>
  <c r="AG178" i="18"/>
  <c r="AH178" i="18" s="1"/>
  <c r="AF179" i="18"/>
  <c r="AG179" i="18"/>
  <c r="AF180" i="18"/>
  <c r="AG180" i="18"/>
  <c r="AF181" i="18"/>
  <c r="AG181" i="18"/>
  <c r="AF182" i="18"/>
  <c r="AG182" i="18"/>
  <c r="AH182" i="18" s="1"/>
  <c r="AF183" i="18"/>
  <c r="AG183" i="18"/>
  <c r="AF184" i="18"/>
  <c r="AG184" i="18"/>
  <c r="AF185" i="18"/>
  <c r="AG185" i="18"/>
  <c r="AF186" i="18"/>
  <c r="AG186" i="18"/>
  <c r="AH186" i="18" s="1"/>
  <c r="AF187" i="18"/>
  <c r="AG187" i="18"/>
  <c r="AF188" i="18"/>
  <c r="AG188" i="18"/>
  <c r="AH188" i="18" s="1"/>
  <c r="AF189" i="18"/>
  <c r="AG189" i="18"/>
  <c r="AF190" i="18"/>
  <c r="AG190" i="18"/>
  <c r="AF191" i="18"/>
  <c r="AG191" i="18"/>
  <c r="AF192" i="18"/>
  <c r="AG192" i="18"/>
  <c r="AF193" i="18"/>
  <c r="AG193" i="18"/>
  <c r="AF194" i="18"/>
  <c r="AG194" i="18"/>
  <c r="AH194" i="18" s="1"/>
  <c r="AF195" i="18"/>
  <c r="AG195" i="18"/>
  <c r="AF196" i="18"/>
  <c r="AG196" i="18"/>
  <c r="AF197" i="18"/>
  <c r="AG197" i="18"/>
  <c r="AF198" i="18"/>
  <c r="AG198" i="18"/>
  <c r="AH198" i="18" s="1"/>
  <c r="AF199" i="18"/>
  <c r="AG199" i="18"/>
  <c r="AF200" i="18"/>
  <c r="AG200" i="18"/>
  <c r="AF201" i="18"/>
  <c r="AG201" i="18"/>
  <c r="AF202" i="18"/>
  <c r="AG202" i="18"/>
  <c r="AH202" i="18" s="1"/>
  <c r="AF203" i="18"/>
  <c r="AG203" i="18"/>
  <c r="AF204" i="18"/>
  <c r="AG204" i="18"/>
  <c r="AH204" i="18" s="1"/>
  <c r="AF205" i="18"/>
  <c r="AG205" i="18"/>
  <c r="AF206" i="18"/>
  <c r="AG206" i="18"/>
  <c r="AF207" i="18"/>
  <c r="AG207" i="18"/>
  <c r="AF208" i="18"/>
  <c r="AG208" i="18"/>
  <c r="AF209" i="18"/>
  <c r="AG209" i="18"/>
  <c r="AF210" i="18"/>
  <c r="AG210" i="18"/>
  <c r="AH210" i="18" s="1"/>
  <c r="AF211" i="18"/>
  <c r="AG211" i="18"/>
  <c r="AF212" i="18"/>
  <c r="AG212" i="18"/>
  <c r="AF213" i="18"/>
  <c r="AG213" i="18"/>
  <c r="AF214" i="18"/>
  <c r="AG214" i="18"/>
  <c r="AH214" i="18" s="1"/>
  <c r="AF215" i="18"/>
  <c r="AG215" i="18"/>
  <c r="AF216" i="18"/>
  <c r="AG216" i="18"/>
  <c r="AF217" i="18"/>
  <c r="AG217" i="18"/>
  <c r="AF218" i="18"/>
  <c r="AG218" i="18"/>
  <c r="AH218" i="18" s="1"/>
  <c r="AF219" i="18"/>
  <c r="AG219" i="18"/>
  <c r="AF220" i="18"/>
  <c r="AG220" i="18"/>
  <c r="AH220" i="18" s="1"/>
  <c r="AF221" i="18"/>
  <c r="AG221" i="18"/>
  <c r="AF222" i="18"/>
  <c r="AG222" i="18"/>
  <c r="AF223" i="18"/>
  <c r="AG223" i="18"/>
  <c r="AF224" i="18"/>
  <c r="AG224" i="18"/>
  <c r="AF225" i="18"/>
  <c r="AG225" i="18"/>
  <c r="AF226" i="18"/>
  <c r="AG226" i="18"/>
  <c r="AH226" i="18" s="1"/>
  <c r="AF227" i="18"/>
  <c r="AG227" i="18"/>
  <c r="AF228" i="18"/>
  <c r="AG228" i="18"/>
  <c r="AF229" i="18"/>
  <c r="AG229" i="18"/>
  <c r="AF230" i="18"/>
  <c r="AG230" i="18"/>
  <c r="AH230" i="18" s="1"/>
  <c r="AF231" i="18"/>
  <c r="AG231" i="18"/>
  <c r="AF232" i="18"/>
  <c r="AG232" i="18"/>
  <c r="AF233" i="18"/>
  <c r="AG233" i="18"/>
  <c r="AF234" i="18"/>
  <c r="AG234" i="18"/>
  <c r="AH234" i="18"/>
  <c r="AF235" i="18"/>
  <c r="AG235" i="18"/>
  <c r="AF236" i="18"/>
  <c r="AG236" i="18"/>
  <c r="AF237" i="18"/>
  <c r="AG237" i="18"/>
  <c r="AH237" i="18"/>
  <c r="AF238" i="18"/>
  <c r="AG238" i="18"/>
  <c r="AF239" i="18"/>
  <c r="AG239" i="18"/>
  <c r="AF240" i="18"/>
  <c r="AG240" i="18"/>
  <c r="AF241" i="18"/>
  <c r="AG241" i="18"/>
  <c r="AF242" i="18"/>
  <c r="AH242" i="18" s="1"/>
  <c r="AG242" i="18"/>
  <c r="AF243" i="18"/>
  <c r="AG243" i="18"/>
  <c r="AH243" i="18"/>
  <c r="AF244" i="18"/>
  <c r="AG244" i="18"/>
  <c r="AH244" i="18" s="1"/>
  <c r="AF245" i="18"/>
  <c r="AG245" i="18"/>
  <c r="AF246" i="18"/>
  <c r="AG246" i="18"/>
  <c r="AF247" i="18"/>
  <c r="AH247" i="18" s="1"/>
  <c r="AG247" i="18"/>
  <c r="AF248" i="18"/>
  <c r="AG248" i="18"/>
  <c r="AH248" i="18" s="1"/>
  <c r="AF249" i="18"/>
  <c r="AH249" i="18" s="1"/>
  <c r="AG249" i="18"/>
  <c r="AF250" i="18"/>
  <c r="AG250" i="18"/>
  <c r="AF251" i="18"/>
  <c r="AH251" i="18" s="1"/>
  <c r="AG251" i="18"/>
  <c r="AF252" i="18"/>
  <c r="AG252" i="18"/>
  <c r="AH252" i="18" s="1"/>
  <c r="AF253" i="18"/>
  <c r="AG253" i="18"/>
  <c r="AH253" i="18"/>
  <c r="AF254" i="18"/>
  <c r="AH254" i="18" s="1"/>
  <c r="AG254" i="18"/>
  <c r="AF255" i="18"/>
  <c r="AG255" i="18"/>
  <c r="AF256" i="18"/>
  <c r="AG256" i="18"/>
  <c r="AF257" i="18"/>
  <c r="AG257" i="18"/>
  <c r="AF258" i="18"/>
  <c r="AH258" i="18" s="1"/>
  <c r="AG258" i="18"/>
  <c r="AF259" i="18"/>
  <c r="AG259" i="18"/>
  <c r="AH259" i="18"/>
  <c r="AF260" i="18"/>
  <c r="AG260" i="18"/>
  <c r="AH260" i="18" s="1"/>
  <c r="AF261" i="18"/>
  <c r="AG261" i="18"/>
  <c r="AF262" i="18"/>
  <c r="AG262" i="18"/>
  <c r="AF263" i="18"/>
  <c r="AG263" i="18"/>
  <c r="AF264" i="18"/>
  <c r="AG264" i="18"/>
  <c r="AH264" i="18" s="1"/>
  <c r="AF265" i="18"/>
  <c r="AG265" i="18"/>
  <c r="AF266" i="18"/>
  <c r="AG266" i="18"/>
  <c r="AF267" i="18"/>
  <c r="AH267" i="18" s="1"/>
  <c r="AG267" i="18"/>
  <c r="AF268" i="18"/>
  <c r="AG268" i="18"/>
  <c r="AH268" i="18" s="1"/>
  <c r="AF269" i="18"/>
  <c r="AH269" i="18" s="1"/>
  <c r="AG269" i="18"/>
  <c r="AF270" i="18"/>
  <c r="AG270" i="18"/>
  <c r="AF271" i="18"/>
  <c r="AG271" i="18"/>
  <c r="AH271" i="18" s="1"/>
  <c r="AF272" i="18"/>
  <c r="AG272" i="18"/>
  <c r="AF273" i="18"/>
  <c r="AG273" i="18"/>
  <c r="AF274" i="18"/>
  <c r="AG274" i="18"/>
  <c r="AF275" i="18"/>
  <c r="AG275" i="18"/>
  <c r="AH275" i="18" s="1"/>
  <c r="AF276" i="18"/>
  <c r="AG276" i="18"/>
  <c r="AH276" i="18" s="1"/>
  <c r="AF277" i="18"/>
  <c r="AH277" i="18" s="1"/>
  <c r="AG277" i="18"/>
  <c r="AF278" i="18"/>
  <c r="AG278" i="18"/>
  <c r="AF279" i="18"/>
  <c r="AH279" i="18" s="1"/>
  <c r="AG279" i="18"/>
  <c r="AF280" i="18"/>
  <c r="AG280" i="18"/>
  <c r="AH280" i="18" s="1"/>
  <c r="AF281" i="18"/>
  <c r="AH281" i="18" s="1"/>
  <c r="AG281" i="18"/>
  <c r="AF282" i="18"/>
  <c r="AG282" i="18"/>
  <c r="AF283" i="18"/>
  <c r="AG283" i="18"/>
  <c r="AF284" i="18"/>
  <c r="AG284" i="18"/>
  <c r="AH284" i="18" s="1"/>
  <c r="AF285" i="18"/>
  <c r="AH285" i="18" s="1"/>
  <c r="AG285" i="18"/>
  <c r="AF286" i="18"/>
  <c r="AH286" i="18" s="1"/>
  <c r="AG286" i="18"/>
  <c r="AF287" i="18"/>
  <c r="AG287" i="18"/>
  <c r="AH287" i="18" s="1"/>
  <c r="AF288" i="18"/>
  <c r="AH288" i="18" s="1"/>
  <c r="AG288" i="18"/>
  <c r="AF289" i="18"/>
  <c r="AH289" i="18" s="1"/>
  <c r="AG289" i="18"/>
  <c r="AF290" i="18"/>
  <c r="AG290" i="18"/>
  <c r="AF291" i="18"/>
  <c r="AH291" i="18" s="1"/>
  <c r="AG291" i="18"/>
  <c r="AF292" i="18"/>
  <c r="AG292" i="18"/>
  <c r="AH292" i="18" s="1"/>
  <c r="AF293" i="18"/>
  <c r="AG293" i="18"/>
  <c r="AF294" i="18"/>
  <c r="AG294" i="18"/>
  <c r="AF295" i="18"/>
  <c r="AG295" i="18"/>
  <c r="AF296" i="18"/>
  <c r="AG296" i="18"/>
  <c r="AH296" i="18" s="1"/>
  <c r="AF297" i="18"/>
  <c r="AH297" i="18" s="1"/>
  <c r="AG297" i="18"/>
  <c r="AF298" i="18"/>
  <c r="AG298" i="18"/>
  <c r="AF299" i="18"/>
  <c r="AH299" i="18" s="1"/>
  <c r="AG299" i="18"/>
  <c r="AF300" i="18"/>
  <c r="AG300" i="18"/>
  <c r="AH300" i="18" s="1"/>
  <c r="AF301" i="18"/>
  <c r="AG301" i="18"/>
  <c r="AH301" i="18"/>
  <c r="AF302" i="18"/>
  <c r="AH302" i="18" s="1"/>
  <c r="AG302" i="18"/>
  <c r="AF303" i="18"/>
  <c r="AG303" i="18"/>
  <c r="AH303" i="18" s="1"/>
  <c r="AF304" i="18"/>
  <c r="AG304" i="18"/>
  <c r="AH304" i="18"/>
  <c r="AF305" i="18"/>
  <c r="AH305" i="18" s="1"/>
  <c r="AG305" i="18"/>
  <c r="AF306" i="18"/>
  <c r="AG306" i="18"/>
  <c r="AF307" i="18"/>
  <c r="AH307" i="18" s="1"/>
  <c r="AG307" i="18"/>
  <c r="AF308" i="18"/>
  <c r="AG308" i="18"/>
  <c r="AH308" i="18" s="1"/>
  <c r="AF309" i="18"/>
  <c r="AH309" i="18" s="1"/>
  <c r="AG309" i="18"/>
  <c r="AF310" i="18"/>
  <c r="AG310" i="18"/>
  <c r="AF311" i="18"/>
  <c r="AG311" i="18"/>
  <c r="AF312" i="18"/>
  <c r="AH312" i="18" s="1"/>
  <c r="AG312" i="18"/>
  <c r="AF313" i="18"/>
  <c r="AG313" i="18"/>
  <c r="AH313" i="18"/>
  <c r="AF314" i="18"/>
  <c r="AG314" i="18"/>
  <c r="AF315" i="18"/>
  <c r="AG315" i="18"/>
  <c r="AF316" i="18"/>
  <c r="AG316" i="18"/>
  <c r="AH316" i="18" s="1"/>
  <c r="AF317" i="18"/>
  <c r="AG317" i="18"/>
  <c r="AF318" i="18"/>
  <c r="AG318" i="18"/>
  <c r="AF319" i="18"/>
  <c r="AG319" i="18"/>
  <c r="AF320" i="18"/>
  <c r="AH320" i="18" s="1"/>
  <c r="AG320" i="18"/>
  <c r="AF321" i="18"/>
  <c r="AG321" i="18"/>
  <c r="AF322" i="18"/>
  <c r="AG322" i="18"/>
  <c r="AF323" i="18"/>
  <c r="AG323" i="18"/>
  <c r="AH323" i="18" s="1"/>
  <c r="AF324" i="18"/>
  <c r="AG324" i="18"/>
  <c r="AF325" i="18"/>
  <c r="AH325" i="18" s="1"/>
  <c r="AG325" i="18"/>
  <c r="AF326" i="18"/>
  <c r="AG326" i="18"/>
  <c r="AF327" i="18"/>
  <c r="AG327" i="18"/>
  <c r="AF328" i="18"/>
  <c r="AG328" i="18"/>
  <c r="AF329" i="18"/>
  <c r="AG329" i="18"/>
  <c r="AF330" i="18"/>
  <c r="AG330" i="18"/>
  <c r="AH330" i="18" s="1"/>
  <c r="AF331" i="18"/>
  <c r="AG331" i="18"/>
  <c r="AF332" i="18"/>
  <c r="AG332" i="18"/>
  <c r="AH332" i="18" s="1"/>
  <c r="AF333" i="18"/>
  <c r="AH333" i="18" s="1"/>
  <c r="AG333" i="18"/>
  <c r="AF334" i="18"/>
  <c r="AG334" i="18"/>
  <c r="AH334" i="18" s="1"/>
  <c r="AF335" i="18"/>
  <c r="AG335" i="18"/>
  <c r="AF336" i="18"/>
  <c r="AG336" i="18"/>
  <c r="AH336" i="18" s="1"/>
  <c r="AF337" i="18"/>
  <c r="AH337" i="18" s="1"/>
  <c r="AG337" i="18"/>
  <c r="AF338" i="18"/>
  <c r="AG338" i="18"/>
  <c r="AF339" i="18"/>
  <c r="AG339" i="18"/>
  <c r="AF340" i="18"/>
  <c r="AG340" i="18"/>
  <c r="AF341" i="18"/>
  <c r="AH341" i="18" s="1"/>
  <c r="AG341" i="18"/>
  <c r="AF342" i="18"/>
  <c r="AG342" i="18"/>
  <c r="AF343" i="18"/>
  <c r="AG343" i="18"/>
  <c r="AF344" i="18"/>
  <c r="AG344" i="18"/>
  <c r="AF345" i="18"/>
  <c r="AG345" i="18"/>
  <c r="AF346" i="18"/>
  <c r="AG346" i="18"/>
  <c r="AF347" i="18"/>
  <c r="AG347" i="18"/>
  <c r="AF348" i="18"/>
  <c r="AG348" i="18"/>
  <c r="AF349" i="18"/>
  <c r="AH349" i="18" s="1"/>
  <c r="AG349" i="18"/>
  <c r="AF350" i="18"/>
  <c r="AG350" i="18"/>
  <c r="AF351" i="18"/>
  <c r="AG351" i="18"/>
  <c r="AF352" i="18"/>
  <c r="AG352" i="18"/>
  <c r="AF353" i="18"/>
  <c r="AH353" i="18" s="1"/>
  <c r="AG353" i="18"/>
  <c r="AF354" i="18"/>
  <c r="AG354" i="18"/>
  <c r="AF355" i="18"/>
  <c r="AG355" i="18"/>
  <c r="AF356" i="18"/>
  <c r="AG356" i="18"/>
  <c r="AF357" i="18"/>
  <c r="AG357" i="18"/>
  <c r="AH357" i="18"/>
  <c r="AF358" i="18"/>
  <c r="AG358" i="18"/>
  <c r="AF359" i="18"/>
  <c r="AG359" i="18"/>
  <c r="AH359" i="18" s="1"/>
  <c r="AF360" i="18"/>
  <c r="AG360" i="18"/>
  <c r="AF361" i="18"/>
  <c r="AG361" i="18"/>
  <c r="AH361" i="18" s="1"/>
  <c r="AF362" i="18"/>
  <c r="AG362" i="18"/>
  <c r="AF363" i="18"/>
  <c r="AG363" i="18"/>
  <c r="AF364" i="18"/>
  <c r="AG364" i="18"/>
  <c r="AF365" i="18"/>
  <c r="AG365" i="18"/>
  <c r="AF366" i="18"/>
  <c r="AG366" i="18"/>
  <c r="AF367" i="18"/>
  <c r="AG367" i="18"/>
  <c r="AF368" i="18"/>
  <c r="AG368" i="18"/>
  <c r="AF369" i="18"/>
  <c r="AG369" i="18"/>
  <c r="AF370" i="18"/>
  <c r="AG370" i="18"/>
  <c r="AF371" i="18"/>
  <c r="AG371" i="18"/>
  <c r="AH371" i="18" s="1"/>
  <c r="AF372" i="18"/>
  <c r="AG372" i="18"/>
  <c r="AF373" i="18"/>
  <c r="AG373" i="18"/>
  <c r="AH373" i="18" s="1"/>
  <c r="AF374" i="18"/>
  <c r="AG374" i="18"/>
  <c r="AF375" i="18"/>
  <c r="AG375" i="18"/>
  <c r="AF376" i="18"/>
  <c r="AG376" i="18"/>
  <c r="AF377" i="18"/>
  <c r="AG377" i="18"/>
  <c r="AF378" i="18"/>
  <c r="AG378" i="18"/>
  <c r="AF379" i="18"/>
  <c r="AG379" i="18"/>
  <c r="AH379" i="18" s="1"/>
  <c r="AF380" i="18"/>
  <c r="AG380" i="18"/>
  <c r="AF381" i="18"/>
  <c r="AG381" i="18"/>
  <c r="AF382" i="18"/>
  <c r="AG382" i="18"/>
  <c r="AF383" i="18"/>
  <c r="AG383" i="18"/>
  <c r="AF384" i="18"/>
  <c r="AG384" i="18"/>
  <c r="AF385" i="18"/>
  <c r="AG385" i="18"/>
  <c r="AF386" i="18"/>
  <c r="AG386" i="18"/>
  <c r="AF387" i="18"/>
  <c r="AG387" i="18"/>
  <c r="AF388" i="18"/>
  <c r="AG388" i="18"/>
  <c r="AF389" i="18"/>
  <c r="AG389" i="18"/>
  <c r="AF390" i="18"/>
  <c r="AG390" i="18"/>
  <c r="AF391" i="18"/>
  <c r="AG391" i="18"/>
  <c r="AF392" i="18"/>
  <c r="AG392" i="18"/>
  <c r="AF393" i="18"/>
  <c r="AG393" i="18"/>
  <c r="AF394" i="18"/>
  <c r="AG394" i="18"/>
  <c r="AF395" i="18"/>
  <c r="AG395" i="18"/>
  <c r="AF396" i="18"/>
  <c r="AG396" i="18"/>
  <c r="AF397" i="18"/>
  <c r="AG397" i="18"/>
  <c r="AF398" i="18"/>
  <c r="AG398" i="18"/>
  <c r="AF399" i="18"/>
  <c r="AG399" i="18"/>
  <c r="AF400" i="18"/>
  <c r="AG400" i="18"/>
  <c r="AF401" i="18"/>
  <c r="AG401" i="18"/>
  <c r="AF402" i="18"/>
  <c r="AG402" i="18"/>
  <c r="AF403" i="18"/>
  <c r="AG403" i="18"/>
  <c r="AF404" i="18"/>
  <c r="AG404" i="18"/>
  <c r="AF405" i="18"/>
  <c r="AG405" i="18"/>
  <c r="AF406" i="18"/>
  <c r="AG406" i="18"/>
  <c r="AF407" i="18"/>
  <c r="AG407" i="18"/>
  <c r="AF408" i="18"/>
  <c r="AG408" i="18"/>
  <c r="AF409" i="18"/>
  <c r="AG409" i="18"/>
  <c r="AF410" i="18"/>
  <c r="AG410" i="18"/>
  <c r="AF411" i="18"/>
  <c r="AG411" i="18"/>
  <c r="AF412" i="18"/>
  <c r="AG412" i="18"/>
  <c r="AF413" i="18"/>
  <c r="AG413" i="18"/>
  <c r="AF414" i="18"/>
  <c r="AG414" i="18"/>
  <c r="AF415" i="18"/>
  <c r="AG415" i="18"/>
  <c r="AF416" i="18"/>
  <c r="AG416" i="18"/>
  <c r="AF417" i="18"/>
  <c r="AG417" i="18"/>
  <c r="AF418" i="18"/>
  <c r="AG418" i="18"/>
  <c r="AF419" i="18"/>
  <c r="AG419" i="18"/>
  <c r="AF420" i="18"/>
  <c r="AG420" i="18"/>
  <c r="AF421" i="18"/>
  <c r="AG421" i="18"/>
  <c r="AF422" i="18"/>
  <c r="AG422" i="18"/>
  <c r="AF423" i="18"/>
  <c r="AG423" i="18"/>
  <c r="AF424" i="18"/>
  <c r="AG424" i="18"/>
  <c r="AF425" i="18"/>
  <c r="AG425" i="18"/>
  <c r="AF426" i="18"/>
  <c r="AG426" i="18"/>
  <c r="AF427" i="18"/>
  <c r="AG427" i="18"/>
  <c r="AF428" i="18"/>
  <c r="AG428" i="18"/>
  <c r="AF429" i="18"/>
  <c r="AG429" i="18"/>
  <c r="AF430" i="18"/>
  <c r="AG430" i="18"/>
  <c r="AF431" i="18"/>
  <c r="AG431" i="18"/>
  <c r="AF432" i="18"/>
  <c r="AG432" i="18"/>
  <c r="AF433" i="18"/>
  <c r="AG433" i="18"/>
  <c r="AF434" i="18"/>
  <c r="AG434" i="18"/>
  <c r="AF435" i="18"/>
  <c r="AG435" i="18"/>
  <c r="AF436" i="18"/>
  <c r="AG436" i="18"/>
  <c r="AF437" i="18"/>
  <c r="AG437" i="18"/>
  <c r="AF438" i="18"/>
  <c r="AG438" i="18"/>
  <c r="AF439" i="18"/>
  <c r="AG439" i="18"/>
  <c r="AF440" i="18"/>
  <c r="AG440" i="18"/>
  <c r="AF441" i="18"/>
  <c r="AG441" i="18"/>
  <c r="AH441" i="18" s="1"/>
  <c r="AF442" i="18"/>
  <c r="AG442" i="18"/>
  <c r="AF443" i="18"/>
  <c r="AG443" i="18"/>
  <c r="AH443" i="18" s="1"/>
  <c r="AF444" i="18"/>
  <c r="AG444" i="18"/>
  <c r="AF445" i="18"/>
  <c r="AG445" i="18"/>
  <c r="AH445" i="18" s="1"/>
  <c r="AF446" i="18"/>
  <c r="AG446" i="18"/>
  <c r="AF447" i="18"/>
  <c r="AG447" i="18"/>
  <c r="AH447" i="18" s="1"/>
  <c r="AF448" i="18"/>
  <c r="AG448" i="18"/>
  <c r="AF449" i="18"/>
  <c r="AG449" i="18"/>
  <c r="AH449" i="18" s="1"/>
  <c r="AF450" i="18"/>
  <c r="AG450" i="18"/>
  <c r="AF451" i="18"/>
  <c r="AG451" i="18"/>
  <c r="AH451" i="18" s="1"/>
  <c r="AF452" i="18"/>
  <c r="AG452" i="18"/>
  <c r="AF453" i="18"/>
  <c r="AG453" i="18"/>
  <c r="AH453" i="18" s="1"/>
  <c r="AF454" i="18"/>
  <c r="AG454" i="18"/>
  <c r="AF455" i="18"/>
  <c r="AG455" i="18"/>
  <c r="AF456" i="18"/>
  <c r="AG456" i="18"/>
  <c r="AF457" i="18"/>
  <c r="AG457" i="18"/>
  <c r="AH457" i="18" s="1"/>
  <c r="AF458" i="18"/>
  <c r="AG458" i="18"/>
  <c r="AF459" i="18"/>
  <c r="AG459" i="18"/>
  <c r="AF460" i="18"/>
  <c r="AG460" i="18"/>
  <c r="AF461" i="18"/>
  <c r="AG461" i="18"/>
  <c r="AH461" i="18" s="1"/>
  <c r="AF462" i="18"/>
  <c r="AG462" i="18"/>
  <c r="AF463" i="18"/>
  <c r="AG463" i="18"/>
  <c r="AH463" i="18" s="1"/>
  <c r="AF464" i="18"/>
  <c r="AG464" i="18"/>
  <c r="AF465" i="18"/>
  <c r="AG465" i="18"/>
  <c r="AF466" i="18"/>
  <c r="AG466" i="18"/>
  <c r="AF467" i="18"/>
  <c r="AG467" i="18"/>
  <c r="AF468" i="18"/>
  <c r="AG468" i="18"/>
  <c r="AF469" i="18"/>
  <c r="AG469" i="18"/>
  <c r="AH469" i="18" s="1"/>
  <c r="AF470" i="18"/>
  <c r="AG470" i="18"/>
  <c r="AF471" i="18"/>
  <c r="AG471" i="18"/>
  <c r="AF472" i="18"/>
  <c r="AG472" i="18"/>
  <c r="AF473" i="18"/>
  <c r="AG473" i="18"/>
  <c r="AH473" i="18" s="1"/>
  <c r="AF474" i="18"/>
  <c r="AG474" i="18"/>
  <c r="AF475" i="18"/>
  <c r="AG475" i="18"/>
  <c r="AF476" i="18"/>
  <c r="AG476" i="18"/>
  <c r="AF477" i="18"/>
  <c r="AG477" i="18"/>
  <c r="AH477" i="18" s="1"/>
  <c r="AF478" i="18"/>
  <c r="AG478" i="18"/>
  <c r="AF479" i="18"/>
  <c r="AG479" i="18"/>
  <c r="AH479" i="18" s="1"/>
  <c r="AF480" i="18"/>
  <c r="AG480" i="18"/>
  <c r="AF481" i="18"/>
  <c r="AG481" i="18"/>
  <c r="AG2" i="18"/>
  <c r="AF2" i="18"/>
  <c r="AF3" i="17"/>
  <c r="AH3" i="17" s="1"/>
  <c r="AG3" i="17"/>
  <c r="AF4" i="17"/>
  <c r="AG4" i="17"/>
  <c r="AF5" i="17"/>
  <c r="AG5" i="17"/>
  <c r="AH5" i="17" s="1"/>
  <c r="AF6" i="17"/>
  <c r="AG6" i="17"/>
  <c r="AF7" i="17"/>
  <c r="AG7" i="17"/>
  <c r="AH7" i="17" s="1"/>
  <c r="AF8" i="17"/>
  <c r="AG8" i="17"/>
  <c r="AF9" i="17"/>
  <c r="AG9" i="17"/>
  <c r="AF10" i="17"/>
  <c r="AG10" i="17"/>
  <c r="AH10" i="17" s="1"/>
  <c r="AF11" i="17"/>
  <c r="AG11" i="17"/>
  <c r="AF12" i="17"/>
  <c r="AH12" i="17" s="1"/>
  <c r="AG12" i="17"/>
  <c r="AF13" i="17"/>
  <c r="AG13" i="17"/>
  <c r="AF14" i="17"/>
  <c r="AG14" i="17"/>
  <c r="AF15" i="17"/>
  <c r="AG15" i="17"/>
  <c r="AF16" i="17"/>
  <c r="AG16" i="17"/>
  <c r="AF17" i="17"/>
  <c r="AG17" i="17"/>
  <c r="AF18" i="17"/>
  <c r="AG18" i="17"/>
  <c r="AF19" i="17"/>
  <c r="AG19" i="17"/>
  <c r="AF20" i="17"/>
  <c r="AG20" i="17"/>
  <c r="AF21" i="17"/>
  <c r="AG21" i="17"/>
  <c r="AF22" i="17"/>
  <c r="AG22" i="17"/>
  <c r="AF23" i="17"/>
  <c r="AG23" i="17"/>
  <c r="AF24" i="17"/>
  <c r="AH24" i="17" s="1"/>
  <c r="AG24" i="17"/>
  <c r="AF25" i="17"/>
  <c r="AG25" i="17"/>
  <c r="AF26" i="17"/>
  <c r="AG26" i="17"/>
  <c r="AH26" i="17" s="1"/>
  <c r="AF27" i="17"/>
  <c r="AG27" i="17"/>
  <c r="AF28" i="17"/>
  <c r="AG28" i="17"/>
  <c r="AF29" i="17"/>
  <c r="AG29" i="17"/>
  <c r="AH29" i="17" s="1"/>
  <c r="AF30" i="17"/>
  <c r="AG30" i="17"/>
  <c r="AF31" i="17"/>
  <c r="AG31" i="17"/>
  <c r="AH31" i="17" s="1"/>
  <c r="AF32" i="17"/>
  <c r="AG32" i="17"/>
  <c r="AF33" i="17"/>
  <c r="AG33" i="17"/>
  <c r="AF34" i="17"/>
  <c r="AG34" i="17"/>
  <c r="AF35" i="17"/>
  <c r="AG35" i="17"/>
  <c r="AH35" i="17" s="1"/>
  <c r="AF36" i="17"/>
  <c r="AG36" i="17"/>
  <c r="AF37" i="17"/>
  <c r="AG37" i="17"/>
  <c r="AF38" i="17"/>
  <c r="AG38" i="17"/>
  <c r="AF39" i="17"/>
  <c r="AG39" i="17"/>
  <c r="AH39" i="17" s="1"/>
  <c r="AF40" i="17"/>
  <c r="AG40" i="17"/>
  <c r="AF41" i="17"/>
  <c r="AG41" i="17"/>
  <c r="AF42" i="17"/>
  <c r="AG42" i="17"/>
  <c r="AF43" i="17"/>
  <c r="AG43" i="17"/>
  <c r="AF44" i="17"/>
  <c r="AG44" i="17"/>
  <c r="AH44" i="17"/>
  <c r="AF45" i="17"/>
  <c r="AG45" i="17"/>
  <c r="AF46" i="17"/>
  <c r="AG46" i="17"/>
  <c r="AF47" i="17"/>
  <c r="AG47" i="17"/>
  <c r="AF48" i="17"/>
  <c r="AG48" i="17"/>
  <c r="AF49" i="17"/>
  <c r="AG49" i="17"/>
  <c r="AF50" i="17"/>
  <c r="AG50" i="17"/>
  <c r="AF51" i="17"/>
  <c r="AG51" i="17"/>
  <c r="AF52" i="17"/>
  <c r="AG52" i="17"/>
  <c r="AF53" i="17"/>
  <c r="AH53" i="17" s="1"/>
  <c r="AG53" i="17"/>
  <c r="AF54" i="17"/>
  <c r="AG54" i="17"/>
  <c r="AF55" i="17"/>
  <c r="AG55" i="17"/>
  <c r="AF56" i="17"/>
  <c r="AG56" i="17"/>
  <c r="AH56" i="17"/>
  <c r="AF57" i="17"/>
  <c r="AG57" i="17"/>
  <c r="AF58" i="17"/>
  <c r="AG58" i="17"/>
  <c r="AF59" i="17"/>
  <c r="AG59" i="17"/>
  <c r="AF60" i="17"/>
  <c r="AG60" i="17"/>
  <c r="AH60" i="17" s="1"/>
  <c r="AF61" i="17"/>
  <c r="AG61" i="17"/>
  <c r="AF62" i="17"/>
  <c r="AG62" i="17"/>
  <c r="AF63" i="17"/>
  <c r="AG63" i="17"/>
  <c r="AH63" i="17" s="1"/>
  <c r="AF64" i="17"/>
  <c r="AG64" i="17"/>
  <c r="AF65" i="17"/>
  <c r="AG65" i="17"/>
  <c r="AF66" i="17"/>
  <c r="AG66" i="17"/>
  <c r="AF67" i="17"/>
  <c r="AG67" i="17"/>
  <c r="AH67" i="17" s="1"/>
  <c r="AF68" i="17"/>
  <c r="AG68" i="17"/>
  <c r="AF69" i="17"/>
  <c r="AG69" i="17"/>
  <c r="AF70" i="17"/>
  <c r="AG70" i="17"/>
  <c r="AF71" i="17"/>
  <c r="AG71" i="17"/>
  <c r="AH71" i="17" s="1"/>
  <c r="AF72" i="17"/>
  <c r="AG72" i="17"/>
  <c r="AF73" i="17"/>
  <c r="AG73" i="17"/>
  <c r="AF74" i="17"/>
  <c r="AG74" i="17"/>
  <c r="AF75" i="17"/>
  <c r="AG75" i="17"/>
  <c r="AF76" i="17"/>
  <c r="AG76" i="17"/>
  <c r="AF77" i="17"/>
  <c r="AG77" i="17"/>
  <c r="AF78" i="17"/>
  <c r="AG78" i="17"/>
  <c r="AF79" i="17"/>
  <c r="AG79" i="17"/>
  <c r="AH79" i="17" s="1"/>
  <c r="AF80" i="17"/>
  <c r="AG80" i="17"/>
  <c r="AF81" i="17"/>
  <c r="AG81" i="17"/>
  <c r="AF82" i="17"/>
  <c r="AG82" i="17"/>
  <c r="AF83" i="17"/>
  <c r="AG83" i="17"/>
  <c r="AH83" i="17" s="1"/>
  <c r="AF84" i="17"/>
  <c r="AG84" i="17"/>
  <c r="AF85" i="17"/>
  <c r="AG85" i="17"/>
  <c r="AF86" i="17"/>
  <c r="AG86" i="17"/>
  <c r="AF87" i="17"/>
  <c r="AG87" i="17"/>
  <c r="AF88" i="17"/>
  <c r="AH88" i="17" s="1"/>
  <c r="AG88" i="17"/>
  <c r="AF89" i="17"/>
  <c r="AG89" i="17"/>
  <c r="AF90" i="17"/>
  <c r="AG90" i="17"/>
  <c r="AF91" i="17"/>
  <c r="AG91" i="17"/>
  <c r="AF92" i="17"/>
  <c r="AG92" i="17"/>
  <c r="AF93" i="17"/>
  <c r="AG93" i="17"/>
  <c r="AF94" i="17"/>
  <c r="AG94" i="17"/>
  <c r="AF95" i="17"/>
  <c r="AG95" i="17"/>
  <c r="AF96" i="17"/>
  <c r="AH96" i="17" s="1"/>
  <c r="AG96" i="17"/>
  <c r="AF97" i="17"/>
  <c r="AG97" i="17"/>
  <c r="AF98" i="17"/>
  <c r="AG98" i="17"/>
  <c r="AF99" i="17"/>
  <c r="AG99" i="17"/>
  <c r="AH99" i="17" s="1"/>
  <c r="AF100" i="17"/>
  <c r="AG100" i="17"/>
  <c r="AF101" i="17"/>
  <c r="AG101" i="17"/>
  <c r="AH101" i="17" s="1"/>
  <c r="AF102" i="17"/>
  <c r="AG102" i="17"/>
  <c r="AF103" i="17"/>
  <c r="AG103" i="17"/>
  <c r="AF104" i="17"/>
  <c r="AG104" i="17"/>
  <c r="AF105" i="17"/>
  <c r="AG105" i="17"/>
  <c r="AF106" i="17"/>
  <c r="AG106" i="17"/>
  <c r="AH106" i="17" s="1"/>
  <c r="AF107" i="17"/>
  <c r="AG107" i="17"/>
  <c r="AH107" i="17" s="1"/>
  <c r="AF108" i="17"/>
  <c r="AG108" i="17"/>
  <c r="AF109" i="17"/>
  <c r="AG109" i="17"/>
  <c r="AH109" i="17" s="1"/>
  <c r="AF110" i="17"/>
  <c r="AG110" i="17"/>
  <c r="AF111" i="17"/>
  <c r="AG111" i="17"/>
  <c r="AH111" i="17" s="1"/>
  <c r="AF112" i="17"/>
  <c r="AG112" i="17"/>
  <c r="AH112" i="17"/>
  <c r="AF113" i="17"/>
  <c r="AG113" i="17"/>
  <c r="AF114" i="17"/>
  <c r="AG114" i="17"/>
  <c r="AH114" i="17"/>
  <c r="AF115" i="17"/>
  <c r="AG115" i="17"/>
  <c r="AH115" i="17" s="1"/>
  <c r="AF116" i="17"/>
  <c r="AG116" i="17"/>
  <c r="AF117" i="17"/>
  <c r="AG117" i="17"/>
  <c r="AH117" i="17" s="1"/>
  <c r="AF118" i="17"/>
  <c r="AG118" i="17"/>
  <c r="AF119" i="17"/>
  <c r="AG119" i="17"/>
  <c r="AF120" i="17"/>
  <c r="AG120" i="17"/>
  <c r="AF121" i="17"/>
  <c r="AG121" i="17"/>
  <c r="AF122" i="17"/>
  <c r="AG122" i="17"/>
  <c r="AF123" i="17"/>
  <c r="AG123" i="17"/>
  <c r="AH123" i="17" s="1"/>
  <c r="AF124" i="17"/>
  <c r="AG124" i="17"/>
  <c r="AF125" i="17"/>
  <c r="AG125" i="17"/>
  <c r="AH125" i="17" s="1"/>
  <c r="AF126" i="17"/>
  <c r="AG126" i="17"/>
  <c r="AF127" i="17"/>
  <c r="AG127" i="17"/>
  <c r="AH127" i="17" s="1"/>
  <c r="AF128" i="17"/>
  <c r="AG128" i="17"/>
  <c r="AF129" i="17"/>
  <c r="AG129" i="17"/>
  <c r="AF130" i="17"/>
  <c r="AH130" i="17" s="1"/>
  <c r="AG130" i="17"/>
  <c r="AF131" i="17"/>
  <c r="AG131" i="17"/>
  <c r="AF132" i="17"/>
  <c r="AG132" i="17"/>
  <c r="AF133" i="17"/>
  <c r="AG133" i="17"/>
  <c r="AF134" i="17"/>
  <c r="AG134" i="17"/>
  <c r="AF135" i="17"/>
  <c r="AG135" i="17"/>
  <c r="AF136" i="17"/>
  <c r="AH136" i="17" s="1"/>
  <c r="AG136" i="17"/>
  <c r="AF137" i="17"/>
  <c r="AG137" i="17"/>
  <c r="AF138" i="17"/>
  <c r="AG138" i="17"/>
  <c r="AH138" i="17" s="1"/>
  <c r="AF139" i="17"/>
  <c r="AG139" i="17"/>
  <c r="AH139" i="17" s="1"/>
  <c r="AF140" i="17"/>
  <c r="AG140" i="17"/>
  <c r="AF141" i="17"/>
  <c r="AG141" i="17"/>
  <c r="AH141" i="17" s="1"/>
  <c r="AF142" i="17"/>
  <c r="AG142" i="17"/>
  <c r="AF143" i="17"/>
  <c r="AG143" i="17"/>
  <c r="AH143" i="17" s="1"/>
  <c r="AF144" i="17"/>
  <c r="AG144" i="17"/>
  <c r="AF145" i="17"/>
  <c r="AG145" i="17"/>
  <c r="AF146" i="17"/>
  <c r="AG146" i="17"/>
  <c r="AF147" i="17"/>
  <c r="AG147" i="17"/>
  <c r="AH147" i="17" s="1"/>
  <c r="AF148" i="17"/>
  <c r="AG148" i="17"/>
  <c r="AF149" i="17"/>
  <c r="AG149" i="17"/>
  <c r="AH149" i="17" s="1"/>
  <c r="AF150" i="17"/>
  <c r="AG150" i="17"/>
  <c r="AF151" i="17"/>
  <c r="AG151" i="17"/>
  <c r="AF152" i="17"/>
  <c r="AG152" i="17"/>
  <c r="AH152" i="17" s="1"/>
  <c r="AF153" i="17"/>
  <c r="AG153" i="17"/>
  <c r="AF154" i="17"/>
  <c r="AG154" i="17"/>
  <c r="AH154" i="17" s="1"/>
  <c r="AF155" i="17"/>
  <c r="AG155" i="17"/>
  <c r="AF156" i="17"/>
  <c r="AG156" i="17"/>
  <c r="AH156" i="17" s="1"/>
  <c r="AF157" i="17"/>
  <c r="AG157" i="17"/>
  <c r="AF158" i="17"/>
  <c r="AG158" i="17"/>
  <c r="AH158" i="17" s="1"/>
  <c r="AF159" i="17"/>
  <c r="AG159" i="17"/>
  <c r="AF160" i="17"/>
  <c r="AG160" i="17"/>
  <c r="AH160" i="17" s="1"/>
  <c r="AF161" i="17"/>
  <c r="AG161" i="17"/>
  <c r="AF162" i="17"/>
  <c r="AG162" i="17"/>
  <c r="AH162" i="17" s="1"/>
  <c r="AF163" i="17"/>
  <c r="AG163" i="17"/>
  <c r="AF164" i="17"/>
  <c r="AG164" i="17"/>
  <c r="AH164" i="17" s="1"/>
  <c r="AF165" i="17"/>
  <c r="AG165" i="17"/>
  <c r="AF166" i="17"/>
  <c r="AG166" i="17"/>
  <c r="AH166" i="17" s="1"/>
  <c r="AF167" i="17"/>
  <c r="AG167" i="17"/>
  <c r="AF168" i="17"/>
  <c r="AG168" i="17"/>
  <c r="AH168" i="17" s="1"/>
  <c r="AF169" i="17"/>
  <c r="AG169" i="17"/>
  <c r="AF170" i="17"/>
  <c r="AG170" i="17"/>
  <c r="AH170" i="17" s="1"/>
  <c r="AF171" i="17"/>
  <c r="AG171" i="17"/>
  <c r="AF172" i="17"/>
  <c r="AG172" i="17"/>
  <c r="AH172" i="17" s="1"/>
  <c r="AF173" i="17"/>
  <c r="AG173" i="17"/>
  <c r="AF174" i="17"/>
  <c r="AG174" i="17"/>
  <c r="AH174" i="17" s="1"/>
  <c r="AF175" i="17"/>
  <c r="AG175" i="17"/>
  <c r="AF176" i="17"/>
  <c r="AG176" i="17"/>
  <c r="AH176" i="17" s="1"/>
  <c r="AF177" i="17"/>
  <c r="AG177" i="17"/>
  <c r="AF178" i="17"/>
  <c r="AG178" i="17"/>
  <c r="AH178" i="17" s="1"/>
  <c r="AF179" i="17"/>
  <c r="AG179" i="17"/>
  <c r="AF180" i="17"/>
  <c r="AG180" i="17"/>
  <c r="AH180" i="17" s="1"/>
  <c r="AF181" i="17"/>
  <c r="AG181" i="17"/>
  <c r="AF182" i="17"/>
  <c r="AG182" i="17"/>
  <c r="AH182" i="17" s="1"/>
  <c r="AF183" i="17"/>
  <c r="AG183" i="17"/>
  <c r="AF184" i="17"/>
  <c r="AG184" i="17"/>
  <c r="AH184" i="17" s="1"/>
  <c r="AF185" i="17"/>
  <c r="AG185" i="17"/>
  <c r="AF186" i="17"/>
  <c r="AG186" i="17"/>
  <c r="AH186" i="17" s="1"/>
  <c r="AF187" i="17"/>
  <c r="AG187" i="17"/>
  <c r="AF188" i="17"/>
  <c r="AG188" i="17"/>
  <c r="AH188" i="17" s="1"/>
  <c r="AF189" i="17"/>
  <c r="AG189" i="17"/>
  <c r="AF190" i="17"/>
  <c r="AG190" i="17"/>
  <c r="AH190" i="17" s="1"/>
  <c r="AF191" i="17"/>
  <c r="AG191" i="17"/>
  <c r="AF192" i="17"/>
  <c r="AG192" i="17"/>
  <c r="AH192" i="17" s="1"/>
  <c r="AF193" i="17"/>
  <c r="AG193" i="17"/>
  <c r="AF194" i="17"/>
  <c r="AG194" i="17"/>
  <c r="AH194" i="17" s="1"/>
  <c r="AF195" i="17"/>
  <c r="AG195" i="17"/>
  <c r="AF196" i="17"/>
  <c r="AG196" i="17"/>
  <c r="AH196" i="17" s="1"/>
  <c r="AF197" i="17"/>
  <c r="AG197" i="17"/>
  <c r="AF198" i="17"/>
  <c r="AG198" i="17"/>
  <c r="AH198" i="17" s="1"/>
  <c r="AF199" i="17"/>
  <c r="AG199" i="17"/>
  <c r="AF200" i="17"/>
  <c r="AG200" i="17"/>
  <c r="AH200" i="17" s="1"/>
  <c r="AF201" i="17"/>
  <c r="AG201" i="17"/>
  <c r="AF202" i="17"/>
  <c r="AG202" i="17"/>
  <c r="AH202" i="17" s="1"/>
  <c r="AF203" i="17"/>
  <c r="AG203" i="17"/>
  <c r="AF204" i="17"/>
  <c r="AG204" i="17"/>
  <c r="AH204" i="17" s="1"/>
  <c r="AF205" i="17"/>
  <c r="AG205" i="17"/>
  <c r="AF206" i="17"/>
  <c r="AG206" i="17"/>
  <c r="AH206" i="17" s="1"/>
  <c r="AF207" i="17"/>
  <c r="AG207" i="17"/>
  <c r="AF208" i="17"/>
  <c r="AG208" i="17"/>
  <c r="AH208" i="17" s="1"/>
  <c r="AF209" i="17"/>
  <c r="AG209" i="17"/>
  <c r="AF210" i="17"/>
  <c r="AG210" i="17"/>
  <c r="AH210" i="17" s="1"/>
  <c r="AF211" i="17"/>
  <c r="AG211" i="17"/>
  <c r="AF212" i="17"/>
  <c r="AG212" i="17"/>
  <c r="AH212" i="17" s="1"/>
  <c r="AF213" i="17"/>
  <c r="AG213" i="17"/>
  <c r="AF214" i="17"/>
  <c r="AG214" i="17"/>
  <c r="AH214" i="17" s="1"/>
  <c r="AF215" i="17"/>
  <c r="AG215" i="17"/>
  <c r="AF216" i="17"/>
  <c r="AG216" i="17"/>
  <c r="AH216" i="17" s="1"/>
  <c r="AF217" i="17"/>
  <c r="AG217" i="17"/>
  <c r="AF218" i="17"/>
  <c r="AG218" i="17"/>
  <c r="AH218" i="17" s="1"/>
  <c r="AF219" i="17"/>
  <c r="AG219" i="17"/>
  <c r="AF220" i="17"/>
  <c r="AG220" i="17"/>
  <c r="AH220" i="17" s="1"/>
  <c r="AF221" i="17"/>
  <c r="AG221" i="17"/>
  <c r="AF222" i="17"/>
  <c r="AG222" i="17"/>
  <c r="AH222" i="17" s="1"/>
  <c r="AF223" i="17"/>
  <c r="AG223" i="17"/>
  <c r="AF224" i="17"/>
  <c r="AG224" i="17"/>
  <c r="AH224" i="17" s="1"/>
  <c r="AF225" i="17"/>
  <c r="AG225" i="17"/>
  <c r="AF226" i="17"/>
  <c r="AG226" i="17"/>
  <c r="AH226" i="17" s="1"/>
  <c r="AF227" i="17"/>
  <c r="AG227" i="17"/>
  <c r="AF228" i="17"/>
  <c r="AG228" i="17"/>
  <c r="AH228" i="17" s="1"/>
  <c r="AF229" i="17"/>
  <c r="AG229" i="17"/>
  <c r="AF230" i="17"/>
  <c r="AG230" i="17"/>
  <c r="AH230" i="17" s="1"/>
  <c r="AF231" i="17"/>
  <c r="AG231" i="17"/>
  <c r="AF232" i="17"/>
  <c r="AG232" i="17"/>
  <c r="AH232" i="17" s="1"/>
  <c r="AF233" i="17"/>
  <c r="AG233" i="17"/>
  <c r="AF234" i="17"/>
  <c r="AG234" i="17"/>
  <c r="AH234" i="17" s="1"/>
  <c r="AF235" i="17"/>
  <c r="AG235" i="17"/>
  <c r="AF236" i="17"/>
  <c r="AG236" i="17"/>
  <c r="AH236" i="17" s="1"/>
  <c r="AF237" i="17"/>
  <c r="AG237" i="17"/>
  <c r="AF238" i="17"/>
  <c r="AG238" i="17"/>
  <c r="AH238" i="17" s="1"/>
  <c r="AF239" i="17"/>
  <c r="AG239" i="17"/>
  <c r="AF240" i="17"/>
  <c r="AG240" i="17"/>
  <c r="AH240" i="17" s="1"/>
  <c r="AF241" i="17"/>
  <c r="AG241" i="17"/>
  <c r="AF242" i="17"/>
  <c r="AG242" i="17"/>
  <c r="AH242" i="17" s="1"/>
  <c r="AF243" i="17"/>
  <c r="AG243" i="17"/>
  <c r="AF244" i="17"/>
  <c r="AG244" i="17"/>
  <c r="AH244" i="17" s="1"/>
  <c r="AF245" i="17"/>
  <c r="AG245" i="17"/>
  <c r="AF246" i="17"/>
  <c r="AG246" i="17"/>
  <c r="AH246" i="17" s="1"/>
  <c r="AF247" i="17"/>
  <c r="AG247" i="17"/>
  <c r="AF248" i="17"/>
  <c r="AG248" i="17"/>
  <c r="AH248" i="17" s="1"/>
  <c r="AF249" i="17"/>
  <c r="AG249" i="17"/>
  <c r="AF250" i="17"/>
  <c r="AG250" i="17"/>
  <c r="AH250" i="17" s="1"/>
  <c r="AF251" i="17"/>
  <c r="AG251" i="17"/>
  <c r="AF252" i="17"/>
  <c r="AG252" i="17"/>
  <c r="AH252" i="17" s="1"/>
  <c r="AF253" i="17"/>
  <c r="AG253" i="17"/>
  <c r="AF254" i="17"/>
  <c r="AG254" i="17"/>
  <c r="AH254" i="17" s="1"/>
  <c r="AF255" i="17"/>
  <c r="AG255" i="17"/>
  <c r="AF256" i="17"/>
  <c r="AG256" i="17"/>
  <c r="AH256" i="17" s="1"/>
  <c r="AF257" i="17"/>
  <c r="AG257" i="17"/>
  <c r="AF258" i="17"/>
  <c r="AG258" i="17"/>
  <c r="AH258" i="17" s="1"/>
  <c r="AF259" i="17"/>
  <c r="AG259" i="17"/>
  <c r="AF260" i="17"/>
  <c r="AG260" i="17"/>
  <c r="AH260" i="17" s="1"/>
  <c r="AF261" i="17"/>
  <c r="AG261" i="17"/>
  <c r="AF262" i="17"/>
  <c r="AG262" i="17"/>
  <c r="AH262" i="17" s="1"/>
  <c r="AF263" i="17"/>
  <c r="AG263" i="17"/>
  <c r="AF264" i="17"/>
  <c r="AG264" i="17"/>
  <c r="AH264" i="17" s="1"/>
  <c r="AF265" i="17"/>
  <c r="AG265" i="17"/>
  <c r="AF266" i="17"/>
  <c r="AG266" i="17"/>
  <c r="AH266" i="17" s="1"/>
  <c r="AF267" i="17"/>
  <c r="AG267" i="17"/>
  <c r="AF268" i="17"/>
  <c r="AG268" i="17"/>
  <c r="AH268" i="17" s="1"/>
  <c r="AF269" i="17"/>
  <c r="AG269" i="17"/>
  <c r="AF270" i="17"/>
  <c r="AG270" i="17"/>
  <c r="AH270" i="17" s="1"/>
  <c r="AF271" i="17"/>
  <c r="AG271" i="17"/>
  <c r="AF272" i="17"/>
  <c r="AG272" i="17"/>
  <c r="AH272" i="17" s="1"/>
  <c r="AF273" i="17"/>
  <c r="AG273" i="17"/>
  <c r="AF274" i="17"/>
  <c r="AG274" i="17"/>
  <c r="AH274" i="17" s="1"/>
  <c r="AF275" i="17"/>
  <c r="AG275" i="17"/>
  <c r="AF276" i="17"/>
  <c r="AG276" i="17"/>
  <c r="AH276" i="17" s="1"/>
  <c r="AF277" i="17"/>
  <c r="AG277" i="17"/>
  <c r="AF278" i="17"/>
  <c r="AG278" i="17"/>
  <c r="AH278" i="17" s="1"/>
  <c r="AF279" i="17"/>
  <c r="AG279" i="17"/>
  <c r="AF280" i="17"/>
  <c r="AG280" i="17"/>
  <c r="AH280" i="17" s="1"/>
  <c r="AF281" i="17"/>
  <c r="AG281" i="17"/>
  <c r="AF282" i="17"/>
  <c r="AG282" i="17"/>
  <c r="AH282" i="17" s="1"/>
  <c r="AF283" i="17"/>
  <c r="AG283" i="17"/>
  <c r="AF284" i="17"/>
  <c r="AG284" i="17"/>
  <c r="AH284" i="17" s="1"/>
  <c r="AF285" i="17"/>
  <c r="AG285" i="17"/>
  <c r="AF286" i="17"/>
  <c r="AG286" i="17"/>
  <c r="AH286" i="17" s="1"/>
  <c r="AF287" i="17"/>
  <c r="AG287" i="17"/>
  <c r="AF288" i="17"/>
  <c r="AG288" i="17"/>
  <c r="AH288" i="17" s="1"/>
  <c r="AF289" i="17"/>
  <c r="AG289" i="17"/>
  <c r="AF290" i="17"/>
  <c r="AG290" i="17"/>
  <c r="AH290" i="17" s="1"/>
  <c r="AF291" i="17"/>
  <c r="AG291" i="17"/>
  <c r="AF292" i="17"/>
  <c r="AG292" i="17"/>
  <c r="AH292" i="17" s="1"/>
  <c r="AF293" i="17"/>
  <c r="AG293" i="17"/>
  <c r="AF294" i="17"/>
  <c r="AG294" i="17"/>
  <c r="AF295" i="17"/>
  <c r="AG295" i="17"/>
  <c r="AF296" i="17"/>
  <c r="AG296" i="17"/>
  <c r="AH296" i="17" s="1"/>
  <c r="AF297" i="17"/>
  <c r="AG297" i="17"/>
  <c r="AF298" i="17"/>
  <c r="AG298" i="17"/>
  <c r="AH298" i="17" s="1"/>
  <c r="AF299" i="17"/>
  <c r="AG299" i="17"/>
  <c r="AF300" i="17"/>
  <c r="AG300" i="17"/>
  <c r="AF301" i="17"/>
  <c r="AG301" i="17"/>
  <c r="AH301" i="17" s="1"/>
  <c r="AF302" i="17"/>
  <c r="AG302" i="17"/>
  <c r="AF303" i="17"/>
  <c r="AG303" i="17"/>
  <c r="AF304" i="17"/>
  <c r="AG304" i="17"/>
  <c r="AF305" i="17"/>
  <c r="AG305" i="17"/>
  <c r="AF306" i="17"/>
  <c r="AG306" i="17"/>
  <c r="AF307" i="17"/>
  <c r="AG307" i="17"/>
  <c r="AF308" i="17"/>
  <c r="AG308" i="17"/>
  <c r="AF309" i="17"/>
  <c r="AH309" i="17" s="1"/>
  <c r="AG309" i="17"/>
  <c r="AF310" i="17"/>
  <c r="AG310" i="17"/>
  <c r="AF311" i="17"/>
  <c r="AH311" i="17" s="1"/>
  <c r="AG311" i="17"/>
  <c r="AF312" i="17"/>
  <c r="AG312" i="17"/>
  <c r="AF313" i="17"/>
  <c r="AG313" i="17"/>
  <c r="AF314" i="17"/>
  <c r="AG314" i="17"/>
  <c r="AF315" i="17"/>
  <c r="AH315" i="17" s="1"/>
  <c r="AG315" i="17"/>
  <c r="AF316" i="17"/>
  <c r="AG316" i="17"/>
  <c r="AF317" i="17"/>
  <c r="AH317" i="17" s="1"/>
  <c r="AG317" i="17"/>
  <c r="AF318" i="17"/>
  <c r="AG318" i="17"/>
  <c r="AF319" i="17"/>
  <c r="AG319" i="17"/>
  <c r="AF320" i="17"/>
  <c r="AG320" i="17"/>
  <c r="AF321" i="17"/>
  <c r="AG321" i="17"/>
  <c r="AF322" i="17"/>
  <c r="AG322" i="17"/>
  <c r="AF323" i="17"/>
  <c r="AG323" i="17"/>
  <c r="AF324" i="17"/>
  <c r="AG324" i="17"/>
  <c r="AF325" i="17"/>
  <c r="AG325" i="17"/>
  <c r="AF326" i="17"/>
  <c r="AG326" i="17"/>
  <c r="AF327" i="17"/>
  <c r="AH327" i="17" s="1"/>
  <c r="AG327" i="17"/>
  <c r="AF328" i="17"/>
  <c r="AG328" i="17"/>
  <c r="AH328" i="17" s="1"/>
  <c r="AF329" i="17"/>
  <c r="AG329" i="17"/>
  <c r="AF330" i="17"/>
  <c r="AG330" i="17"/>
  <c r="AH330" i="17" s="1"/>
  <c r="AF331" i="17"/>
  <c r="AG331" i="17"/>
  <c r="AF332" i="17"/>
  <c r="AG332" i="17"/>
  <c r="AF333" i="17"/>
  <c r="AG333" i="17"/>
  <c r="AF334" i="17"/>
  <c r="AG334" i="17"/>
  <c r="AF335" i="17"/>
  <c r="AG335" i="17"/>
  <c r="AF336" i="17"/>
  <c r="AG336" i="17"/>
  <c r="AF337" i="17"/>
  <c r="AG337" i="17"/>
  <c r="AF338" i="17"/>
  <c r="AG338" i="17"/>
  <c r="AF339" i="17"/>
  <c r="AG339" i="17"/>
  <c r="AF340" i="17"/>
  <c r="AG340" i="17"/>
  <c r="AF341" i="17"/>
  <c r="AG341" i="17"/>
  <c r="AF342" i="17"/>
  <c r="AG342" i="17"/>
  <c r="AF343" i="17"/>
  <c r="AG343" i="17"/>
  <c r="AH343" i="17" s="1"/>
  <c r="AF344" i="17"/>
  <c r="AG344" i="17"/>
  <c r="AF345" i="17"/>
  <c r="AG345" i="17"/>
  <c r="AF346" i="17"/>
  <c r="AG346" i="17"/>
  <c r="AF347" i="17"/>
  <c r="AG347" i="17"/>
  <c r="AF348" i="17"/>
  <c r="AG348" i="17"/>
  <c r="AF349" i="17"/>
  <c r="AG349" i="17"/>
  <c r="AH349" i="17" s="1"/>
  <c r="AF350" i="17"/>
  <c r="AG350" i="17"/>
  <c r="AF351" i="17"/>
  <c r="AG351" i="17"/>
  <c r="AF352" i="17"/>
  <c r="AG352" i="17"/>
  <c r="AF353" i="17"/>
  <c r="AG353" i="17"/>
  <c r="AF354" i="17"/>
  <c r="AG354" i="17"/>
  <c r="AF355" i="17"/>
  <c r="AG355" i="17"/>
  <c r="AF356" i="17"/>
  <c r="AG356" i="17"/>
  <c r="AF357" i="17"/>
  <c r="AH357" i="17" s="1"/>
  <c r="AG357" i="17"/>
  <c r="AF358" i="17"/>
  <c r="AG358" i="17"/>
  <c r="AF359" i="17"/>
  <c r="AH359" i="17" s="1"/>
  <c r="AG359" i="17"/>
  <c r="AF360" i="17"/>
  <c r="AG360" i="17"/>
  <c r="AF361" i="17"/>
  <c r="AG361" i="17"/>
  <c r="AF362" i="17"/>
  <c r="AG362" i="17"/>
  <c r="AF363" i="17"/>
  <c r="AG363" i="17"/>
  <c r="AF364" i="17"/>
  <c r="AG364" i="17"/>
  <c r="AF365" i="17"/>
  <c r="AG365" i="17"/>
  <c r="AF366" i="17"/>
  <c r="AG366" i="17"/>
  <c r="AF367" i="17"/>
  <c r="AG367" i="17"/>
  <c r="AF368" i="17"/>
  <c r="AG368" i="17"/>
  <c r="AF369" i="17"/>
  <c r="AH369" i="17" s="1"/>
  <c r="AG369" i="17"/>
  <c r="AF370" i="17"/>
  <c r="AG370" i="17"/>
  <c r="AF371" i="17"/>
  <c r="AH371" i="17" s="1"/>
  <c r="AG371" i="17"/>
  <c r="AF372" i="17"/>
  <c r="AG372" i="17"/>
  <c r="AF373" i="17"/>
  <c r="AG373" i="17"/>
  <c r="AH373" i="17"/>
  <c r="AF374" i="17"/>
  <c r="AG374" i="17"/>
  <c r="AF375" i="17"/>
  <c r="AG375" i="17"/>
  <c r="AF376" i="17"/>
  <c r="AG376" i="17"/>
  <c r="AF377" i="17"/>
  <c r="AG377" i="17"/>
  <c r="AF378" i="17"/>
  <c r="AG378" i="17"/>
  <c r="AF379" i="17"/>
  <c r="AG379" i="17"/>
  <c r="AF380" i="17"/>
  <c r="AG380" i="17"/>
  <c r="AF381" i="17"/>
  <c r="AG381" i="17"/>
  <c r="AF382" i="17"/>
  <c r="AG382" i="17"/>
  <c r="AF383" i="17"/>
  <c r="AG383" i="17"/>
  <c r="AH383" i="17" s="1"/>
  <c r="AF384" i="17"/>
  <c r="AG384" i="17"/>
  <c r="AH384" i="17" s="1"/>
  <c r="AF385" i="17"/>
  <c r="AG385" i="17"/>
  <c r="AF386" i="17"/>
  <c r="AG386" i="17"/>
  <c r="AH386" i="17" s="1"/>
  <c r="AF387" i="17"/>
  <c r="AG387" i="17"/>
  <c r="AF388" i="17"/>
  <c r="AG388" i="17"/>
  <c r="AH388" i="17" s="1"/>
  <c r="AF389" i="17"/>
  <c r="AG389" i="17"/>
  <c r="AH389" i="17" s="1"/>
  <c r="AF390" i="17"/>
  <c r="AG390" i="17"/>
  <c r="AF391" i="17"/>
  <c r="AH391" i="17" s="1"/>
  <c r="AG391" i="17"/>
  <c r="AF392" i="17"/>
  <c r="AG392" i="17"/>
  <c r="AF393" i="17"/>
  <c r="AG393" i="17"/>
  <c r="AF394" i="17"/>
  <c r="AG394" i="17"/>
  <c r="AF395" i="17"/>
  <c r="AG395" i="17"/>
  <c r="AF396" i="17"/>
  <c r="AG396" i="17"/>
  <c r="AF397" i="17"/>
  <c r="AH397" i="17" s="1"/>
  <c r="AG397" i="17"/>
  <c r="AF398" i="17"/>
  <c r="AG398" i="17"/>
  <c r="AF399" i="17"/>
  <c r="AG399" i="17"/>
  <c r="AF400" i="17"/>
  <c r="AG400" i="17"/>
  <c r="AF401" i="17"/>
  <c r="AH401" i="17" s="1"/>
  <c r="AG401" i="17"/>
  <c r="AF402" i="17"/>
  <c r="AG402" i="17"/>
  <c r="AF403" i="17"/>
  <c r="AH403" i="17" s="1"/>
  <c r="AG403" i="17"/>
  <c r="AF404" i="17"/>
  <c r="AG404" i="17"/>
  <c r="AF405" i="17"/>
  <c r="AH405" i="17" s="1"/>
  <c r="AG405" i="17"/>
  <c r="AF406" i="17"/>
  <c r="AG406" i="17"/>
  <c r="AF407" i="17"/>
  <c r="AG407" i="17"/>
  <c r="AF408" i="17"/>
  <c r="AG408" i="17"/>
  <c r="AF409" i="17"/>
  <c r="AG409" i="17"/>
  <c r="AF410" i="17"/>
  <c r="AG410" i="17"/>
  <c r="AF411" i="17"/>
  <c r="AG411" i="17"/>
  <c r="AF412" i="17"/>
  <c r="AG412" i="17"/>
  <c r="AF413" i="17"/>
  <c r="AH413" i="17" s="1"/>
  <c r="AG413" i="17"/>
  <c r="AF414" i="17"/>
  <c r="AG414" i="17"/>
  <c r="AF415" i="17"/>
  <c r="AG415" i="17"/>
  <c r="AF416" i="17"/>
  <c r="AH416" i="17" s="1"/>
  <c r="AG416" i="17"/>
  <c r="AF417" i="17"/>
  <c r="AH417" i="17" s="1"/>
  <c r="AG417" i="17"/>
  <c r="AF418" i="17"/>
  <c r="AG418" i="17"/>
  <c r="AH418" i="17" s="1"/>
  <c r="AF419" i="17"/>
  <c r="AG419" i="17"/>
  <c r="AF420" i="17"/>
  <c r="AG420" i="17"/>
  <c r="AH420" i="17" s="1"/>
  <c r="AF421" i="17"/>
  <c r="AG421" i="17"/>
  <c r="AF422" i="17"/>
  <c r="AG422" i="17"/>
  <c r="AF423" i="17"/>
  <c r="AG423" i="17"/>
  <c r="AH423" i="17" s="1"/>
  <c r="AF424" i="17"/>
  <c r="AG424" i="17"/>
  <c r="AF425" i="17"/>
  <c r="AG425" i="17"/>
  <c r="AF426" i="17"/>
  <c r="AG426" i="17"/>
  <c r="AF427" i="17"/>
  <c r="AG427" i="17"/>
  <c r="AF428" i="17"/>
  <c r="AG428" i="17"/>
  <c r="AF429" i="17"/>
  <c r="AG429" i="17"/>
  <c r="AF430" i="17"/>
  <c r="AG430" i="17"/>
  <c r="AF431" i="17"/>
  <c r="AG431" i="17"/>
  <c r="AF432" i="17"/>
  <c r="AG432" i="17"/>
  <c r="AF433" i="17"/>
  <c r="AG433" i="17"/>
  <c r="AH433" i="17" s="1"/>
  <c r="AF434" i="17"/>
  <c r="AG434" i="17"/>
  <c r="AF435" i="17"/>
  <c r="AG435" i="17"/>
  <c r="AF436" i="17"/>
  <c r="AG436" i="17"/>
  <c r="AF437" i="17"/>
  <c r="AH437" i="17" s="1"/>
  <c r="AG437" i="17"/>
  <c r="AF438" i="17"/>
  <c r="AG438" i="17"/>
  <c r="AF439" i="17"/>
  <c r="AG439" i="17"/>
  <c r="AF440" i="17"/>
  <c r="AG440" i="17"/>
  <c r="AF441" i="17"/>
  <c r="AG441" i="17"/>
  <c r="AF442" i="17"/>
  <c r="AG442" i="17"/>
  <c r="AF443" i="17"/>
  <c r="AG443" i="17"/>
  <c r="AF444" i="17"/>
  <c r="AG444" i="17"/>
  <c r="AF445" i="17"/>
  <c r="AG445" i="17"/>
  <c r="AH445" i="17"/>
  <c r="AF446" i="17"/>
  <c r="AG446" i="17"/>
  <c r="AF447" i="17"/>
  <c r="AG447" i="17"/>
  <c r="AH447" i="17" s="1"/>
  <c r="AF448" i="17"/>
  <c r="AG448" i="17"/>
  <c r="AH448" i="17" s="1"/>
  <c r="AF449" i="17"/>
  <c r="AG449" i="17"/>
  <c r="AF450" i="17"/>
  <c r="AG450" i="17"/>
  <c r="AG2" i="17"/>
  <c r="AF2" i="17"/>
  <c r="N1812" i="19"/>
  <c r="O1812" i="19"/>
  <c r="N1813" i="19"/>
  <c r="O1813" i="19"/>
  <c r="N1814" i="19"/>
  <c r="O1814" i="19"/>
  <c r="N1815" i="19"/>
  <c r="O1815" i="19"/>
  <c r="N1816" i="19"/>
  <c r="O1816" i="19"/>
  <c r="N1817" i="19"/>
  <c r="O1817" i="19"/>
  <c r="N1818" i="19"/>
  <c r="O1818" i="19"/>
  <c r="N1819" i="19"/>
  <c r="O1819" i="19"/>
  <c r="N1820" i="19"/>
  <c r="O1820" i="19"/>
  <c r="N1821" i="19"/>
  <c r="O1821" i="19"/>
  <c r="N1822" i="19"/>
  <c r="O1822" i="19"/>
  <c r="N1823" i="19"/>
  <c r="O1823" i="19"/>
  <c r="N1824" i="19"/>
  <c r="O1824" i="19"/>
  <c r="N1825" i="19"/>
  <c r="O1825" i="19"/>
  <c r="N1826" i="19"/>
  <c r="O1826" i="19"/>
  <c r="N1827" i="19"/>
  <c r="O1827" i="19"/>
  <c r="N1828" i="19"/>
  <c r="O1828" i="19"/>
  <c r="N1829" i="19"/>
  <c r="O1829" i="19"/>
  <c r="N1830" i="19"/>
  <c r="O1830" i="19"/>
  <c r="N1831" i="19"/>
  <c r="O1831" i="19"/>
  <c r="N1832" i="19"/>
  <c r="O1832" i="19"/>
  <c r="N1833" i="19"/>
  <c r="O1833" i="19"/>
  <c r="N1834" i="19"/>
  <c r="O1834" i="19"/>
  <c r="O1811" i="19"/>
  <c r="N1811" i="19"/>
  <c r="AF3" i="16"/>
  <c r="AG3" i="16"/>
  <c r="AH3" i="16"/>
  <c r="AF4" i="16"/>
  <c r="AG4" i="16"/>
  <c r="AF5" i="16"/>
  <c r="AG5" i="16"/>
  <c r="AF6" i="16"/>
  <c r="AG6" i="16"/>
  <c r="AF7" i="16"/>
  <c r="AG7" i="16"/>
  <c r="AF8" i="16"/>
  <c r="AG8" i="16"/>
  <c r="AF9" i="16"/>
  <c r="AG9" i="16"/>
  <c r="AF10" i="16"/>
  <c r="AG10" i="16"/>
  <c r="AF11" i="16"/>
  <c r="AG11" i="16"/>
  <c r="AF12" i="16"/>
  <c r="AG12" i="16"/>
  <c r="AF13" i="16"/>
  <c r="AG13" i="16"/>
  <c r="AF14" i="16"/>
  <c r="AG14" i="16"/>
  <c r="AF15" i="16"/>
  <c r="AG15" i="16"/>
  <c r="AF16" i="16"/>
  <c r="AG16" i="16"/>
  <c r="AF17" i="16"/>
  <c r="AG17" i="16"/>
  <c r="AF18" i="16"/>
  <c r="AH18" i="16" s="1"/>
  <c r="AG18" i="16"/>
  <c r="AF19" i="16"/>
  <c r="AG19" i="16"/>
  <c r="AF20" i="16"/>
  <c r="AG20" i="16"/>
  <c r="AF21" i="16"/>
  <c r="AG21" i="16"/>
  <c r="AF22" i="16"/>
  <c r="AG22" i="16"/>
  <c r="AF23" i="16"/>
  <c r="AG23" i="16"/>
  <c r="AF24" i="16"/>
  <c r="AG24" i="16"/>
  <c r="AF25" i="16"/>
  <c r="AG25" i="16"/>
  <c r="AF26" i="16"/>
  <c r="AG26" i="16"/>
  <c r="AF27" i="16"/>
  <c r="AG27" i="16"/>
  <c r="AF28" i="16"/>
  <c r="AG28" i="16"/>
  <c r="AF29" i="16"/>
  <c r="AG29" i="16"/>
  <c r="AF30" i="16"/>
  <c r="AG30" i="16"/>
  <c r="AF31" i="16"/>
  <c r="AG31" i="16"/>
  <c r="AF32" i="16"/>
  <c r="AG32" i="16"/>
  <c r="AF33" i="16"/>
  <c r="AG33" i="16"/>
  <c r="AF34" i="16"/>
  <c r="AG34" i="16"/>
  <c r="AF35" i="16"/>
  <c r="AG35" i="16"/>
  <c r="AF36" i="16"/>
  <c r="AG36" i="16"/>
  <c r="AF37" i="16"/>
  <c r="AG37" i="16"/>
  <c r="AF38" i="16"/>
  <c r="AG38" i="16"/>
  <c r="AF39" i="16"/>
  <c r="AG39" i="16"/>
  <c r="AF40" i="16"/>
  <c r="AG40" i="16"/>
  <c r="AF41" i="16"/>
  <c r="AG41" i="16"/>
  <c r="AF42" i="16"/>
  <c r="AG42" i="16"/>
  <c r="AF43" i="16"/>
  <c r="AG43" i="16"/>
  <c r="AF44" i="16"/>
  <c r="AG44" i="16"/>
  <c r="AF45" i="16"/>
  <c r="AG45" i="16"/>
  <c r="AF46" i="16"/>
  <c r="AG46" i="16"/>
  <c r="AF47" i="16"/>
  <c r="AG47" i="16"/>
  <c r="AF48" i="16"/>
  <c r="AG48" i="16"/>
  <c r="AF49" i="16"/>
  <c r="AG49" i="16"/>
  <c r="AF50" i="16"/>
  <c r="AG50" i="16"/>
  <c r="AF51" i="16"/>
  <c r="AG51" i="16"/>
  <c r="AF52" i="16"/>
  <c r="AG52" i="16"/>
  <c r="AF53" i="16"/>
  <c r="AG53" i="16"/>
  <c r="AF54" i="16"/>
  <c r="AG54" i="16"/>
  <c r="AF55" i="16"/>
  <c r="AG55" i="16"/>
  <c r="AF56" i="16"/>
  <c r="AG56" i="16"/>
  <c r="AF57" i="16"/>
  <c r="AG57" i="16"/>
  <c r="AF58" i="16"/>
  <c r="AG58" i="16"/>
  <c r="AF59" i="16"/>
  <c r="AG59" i="16"/>
  <c r="AF60" i="16"/>
  <c r="AG60" i="16"/>
  <c r="AF61" i="16"/>
  <c r="AG61" i="16"/>
  <c r="AF62" i="16"/>
  <c r="AG62" i="16"/>
  <c r="AF63" i="16"/>
  <c r="AG63" i="16"/>
  <c r="AF64" i="16"/>
  <c r="AG64" i="16"/>
  <c r="AF65" i="16"/>
  <c r="AG65" i="16"/>
  <c r="AF66" i="16"/>
  <c r="AH66" i="16" s="1"/>
  <c r="AG66" i="16"/>
  <c r="AF67" i="16"/>
  <c r="AG67" i="16"/>
  <c r="AF68" i="16"/>
  <c r="AG68" i="16"/>
  <c r="AF69" i="16"/>
  <c r="AG69" i="16"/>
  <c r="AF70" i="16"/>
  <c r="AG70" i="16"/>
  <c r="AF71" i="16"/>
  <c r="AG71" i="16"/>
  <c r="AF72" i="16"/>
  <c r="AG72" i="16"/>
  <c r="AF73" i="16"/>
  <c r="AG73" i="16"/>
  <c r="AF74" i="16"/>
  <c r="AG74" i="16"/>
  <c r="AF75" i="16"/>
  <c r="AG75" i="16"/>
  <c r="AF76" i="16"/>
  <c r="AG76" i="16"/>
  <c r="AF77" i="16"/>
  <c r="AG77" i="16"/>
  <c r="AF78" i="16"/>
  <c r="AG78" i="16"/>
  <c r="AF79" i="16"/>
  <c r="AG79" i="16"/>
  <c r="AF80" i="16"/>
  <c r="AG80" i="16"/>
  <c r="AF81" i="16"/>
  <c r="AG81" i="16"/>
  <c r="AF82" i="16"/>
  <c r="AG82" i="16"/>
  <c r="AF83" i="16"/>
  <c r="AG83" i="16"/>
  <c r="AH83" i="16" s="1"/>
  <c r="AF84" i="16"/>
  <c r="AG84" i="16"/>
  <c r="AF85" i="16"/>
  <c r="AG85" i="16"/>
  <c r="AF86" i="16"/>
  <c r="AG86" i="16"/>
  <c r="AF87" i="16"/>
  <c r="AG87" i="16"/>
  <c r="AF88" i="16"/>
  <c r="AG88" i="16"/>
  <c r="AF89" i="16"/>
  <c r="AG89" i="16"/>
  <c r="AF90" i="16"/>
  <c r="AG90" i="16"/>
  <c r="AF91" i="16"/>
  <c r="AG91" i="16"/>
  <c r="AF92" i="16"/>
  <c r="AG92" i="16"/>
  <c r="AF93" i="16"/>
  <c r="AG93" i="16"/>
  <c r="AF94" i="16"/>
  <c r="AG94" i="16"/>
  <c r="AF95" i="16"/>
  <c r="AG95" i="16"/>
  <c r="AF96" i="16"/>
  <c r="AG96" i="16"/>
  <c r="AF97" i="16"/>
  <c r="AG97" i="16"/>
  <c r="AF98" i="16"/>
  <c r="AG98" i="16"/>
  <c r="AF99" i="16"/>
  <c r="AG99" i="16"/>
  <c r="AF100" i="16"/>
  <c r="AG100" i="16"/>
  <c r="AF101" i="16"/>
  <c r="AG101" i="16"/>
  <c r="AF102" i="16"/>
  <c r="AG102" i="16"/>
  <c r="AF103" i="16"/>
  <c r="AG103" i="16"/>
  <c r="AF104" i="16"/>
  <c r="AG104" i="16"/>
  <c r="AF105" i="16"/>
  <c r="AG105" i="16"/>
  <c r="AF106" i="16"/>
  <c r="AG106" i="16"/>
  <c r="AF107" i="16"/>
  <c r="AG107" i="16"/>
  <c r="AF108" i="16"/>
  <c r="AG108" i="16"/>
  <c r="AF109" i="16"/>
  <c r="AG109" i="16"/>
  <c r="AF110" i="16"/>
  <c r="AG110" i="16"/>
  <c r="AF111" i="16"/>
  <c r="AG111" i="16"/>
  <c r="AF112" i="16"/>
  <c r="AG112" i="16"/>
  <c r="AF113" i="16"/>
  <c r="AG113" i="16"/>
  <c r="AF114" i="16"/>
  <c r="AG114" i="16"/>
  <c r="AF115" i="16"/>
  <c r="AG115" i="16"/>
  <c r="AF116" i="16"/>
  <c r="AG116" i="16"/>
  <c r="AF117" i="16"/>
  <c r="AG117" i="16"/>
  <c r="AF118" i="16"/>
  <c r="AG118" i="16"/>
  <c r="AF119" i="16"/>
  <c r="AG119" i="16"/>
  <c r="AF120" i="16"/>
  <c r="AG120" i="16"/>
  <c r="AF121" i="16"/>
  <c r="AG121" i="16"/>
  <c r="AF122" i="16"/>
  <c r="AG122" i="16"/>
  <c r="AF123" i="16"/>
  <c r="AG123" i="16"/>
  <c r="AF124" i="16"/>
  <c r="AG124" i="16"/>
  <c r="AF125" i="16"/>
  <c r="AG125" i="16"/>
  <c r="AF126" i="16"/>
  <c r="AG126" i="16"/>
  <c r="AF127" i="16"/>
  <c r="AG127" i="16"/>
  <c r="AF128" i="16"/>
  <c r="AG128" i="16"/>
  <c r="AF129" i="16"/>
  <c r="AG129" i="16"/>
  <c r="AF130" i="16"/>
  <c r="AG130" i="16"/>
  <c r="AF131" i="16"/>
  <c r="AG131" i="16"/>
  <c r="AF132" i="16"/>
  <c r="AG132" i="16"/>
  <c r="AF133" i="16"/>
  <c r="AG133" i="16"/>
  <c r="AF134" i="16"/>
  <c r="AG134" i="16"/>
  <c r="AF135" i="16"/>
  <c r="AG135" i="16"/>
  <c r="AF136" i="16"/>
  <c r="AG136" i="16"/>
  <c r="AF137" i="16"/>
  <c r="AG137" i="16"/>
  <c r="AF138" i="16"/>
  <c r="AG138" i="16"/>
  <c r="AF139" i="16"/>
  <c r="AG139" i="16"/>
  <c r="AF140" i="16"/>
  <c r="AG140" i="16"/>
  <c r="AF141" i="16"/>
  <c r="AG141" i="16"/>
  <c r="AF142" i="16"/>
  <c r="AG142" i="16"/>
  <c r="AF143" i="16"/>
  <c r="AG143" i="16"/>
  <c r="AF144" i="16"/>
  <c r="AG144" i="16"/>
  <c r="AF145" i="16"/>
  <c r="AG145" i="16"/>
  <c r="AF146" i="16"/>
  <c r="AG146" i="16"/>
  <c r="AF147" i="16"/>
  <c r="AG147" i="16"/>
  <c r="AF148" i="16"/>
  <c r="AG148" i="16"/>
  <c r="AF149" i="16"/>
  <c r="AG149" i="16"/>
  <c r="AF150" i="16"/>
  <c r="AG150" i="16"/>
  <c r="AF151" i="16"/>
  <c r="AG151" i="16"/>
  <c r="AF152" i="16"/>
  <c r="AG152" i="16"/>
  <c r="AF153" i="16"/>
  <c r="AG153" i="16"/>
  <c r="AF154" i="16"/>
  <c r="AG154" i="16"/>
  <c r="AF155" i="16"/>
  <c r="AG155" i="16"/>
  <c r="AF156" i="16"/>
  <c r="AG156" i="16"/>
  <c r="AF157" i="16"/>
  <c r="AG157" i="16"/>
  <c r="AF158" i="16"/>
  <c r="AG158" i="16"/>
  <c r="AF159" i="16"/>
  <c r="AG159" i="16"/>
  <c r="AF160" i="16"/>
  <c r="AG160" i="16"/>
  <c r="AF161" i="16"/>
  <c r="AG161" i="16"/>
  <c r="AF162" i="16"/>
  <c r="AG162" i="16"/>
  <c r="AF163" i="16"/>
  <c r="AG163" i="16"/>
  <c r="AF164" i="16"/>
  <c r="AG164" i="16"/>
  <c r="AF165" i="16"/>
  <c r="AG165" i="16"/>
  <c r="AF166" i="16"/>
  <c r="AG166" i="16"/>
  <c r="AF167" i="16"/>
  <c r="AG167" i="16"/>
  <c r="AF168" i="16"/>
  <c r="AG168" i="16"/>
  <c r="AF169" i="16"/>
  <c r="AG169" i="16"/>
  <c r="AF170" i="16"/>
  <c r="AH170" i="16" s="1"/>
  <c r="AG170" i="16"/>
  <c r="AF171" i="16"/>
  <c r="AG171" i="16"/>
  <c r="AF172" i="16"/>
  <c r="AG172" i="16"/>
  <c r="AF173" i="16"/>
  <c r="AG173" i="16"/>
  <c r="AF174" i="16"/>
  <c r="AG174" i="16"/>
  <c r="AF175" i="16"/>
  <c r="AG175" i="16"/>
  <c r="AF176" i="16"/>
  <c r="AG176" i="16"/>
  <c r="AF177" i="16"/>
  <c r="AG177" i="16"/>
  <c r="AF178" i="16"/>
  <c r="AG178" i="16"/>
  <c r="AF179" i="16"/>
  <c r="AG179" i="16"/>
  <c r="AF180" i="16"/>
  <c r="AG180" i="16"/>
  <c r="AF181" i="16"/>
  <c r="AG181" i="16"/>
  <c r="AF182" i="16"/>
  <c r="AG182" i="16"/>
  <c r="AF183" i="16"/>
  <c r="AG183" i="16"/>
  <c r="AF184" i="16"/>
  <c r="AG184" i="16"/>
  <c r="AF185" i="16"/>
  <c r="AG185" i="16"/>
  <c r="AF186" i="16"/>
  <c r="AG186" i="16"/>
  <c r="AF187" i="16"/>
  <c r="AG187" i="16"/>
  <c r="AF188" i="16"/>
  <c r="AG188" i="16"/>
  <c r="AF189" i="16"/>
  <c r="AG189" i="16"/>
  <c r="AF190" i="16"/>
  <c r="AG190" i="16"/>
  <c r="AF191" i="16"/>
  <c r="AG191" i="16"/>
  <c r="AF192" i="16"/>
  <c r="AG192" i="16"/>
  <c r="AF193" i="16"/>
  <c r="AG193" i="16"/>
  <c r="AF194" i="16"/>
  <c r="AG194" i="16"/>
  <c r="AF195" i="16"/>
  <c r="AG195" i="16"/>
  <c r="AF196" i="16"/>
  <c r="AG196" i="16"/>
  <c r="AF197" i="16"/>
  <c r="AG197" i="16"/>
  <c r="AF198" i="16"/>
  <c r="AG198" i="16"/>
  <c r="AF199" i="16"/>
  <c r="AG199" i="16"/>
  <c r="AF200" i="16"/>
  <c r="AG200" i="16"/>
  <c r="AF201" i="16"/>
  <c r="AG201" i="16"/>
  <c r="AF202" i="16"/>
  <c r="AH202" i="16" s="1"/>
  <c r="AG202" i="16"/>
  <c r="AF203" i="16"/>
  <c r="AG203" i="16"/>
  <c r="AF204" i="16"/>
  <c r="AG204" i="16"/>
  <c r="AF205" i="16"/>
  <c r="AG205" i="16"/>
  <c r="AF206" i="16"/>
  <c r="AG206" i="16"/>
  <c r="AF207" i="16"/>
  <c r="AG207" i="16"/>
  <c r="AF208" i="16"/>
  <c r="AG208" i="16"/>
  <c r="AF209" i="16"/>
  <c r="AG209" i="16"/>
  <c r="AF210" i="16"/>
  <c r="AG210" i="16"/>
  <c r="AF211" i="16"/>
  <c r="AG211" i="16"/>
  <c r="AF212" i="16"/>
  <c r="AG212" i="16"/>
  <c r="AF213" i="16"/>
  <c r="AG213" i="16"/>
  <c r="AF214" i="16"/>
  <c r="AG214" i="16"/>
  <c r="AF215" i="16"/>
  <c r="AG215" i="16"/>
  <c r="AF216" i="16"/>
  <c r="AG216" i="16"/>
  <c r="AF217" i="16"/>
  <c r="AG217" i="16"/>
  <c r="AF218" i="16"/>
  <c r="AG218" i="16"/>
  <c r="AF219" i="16"/>
  <c r="AG219" i="16"/>
  <c r="AH219" i="16"/>
  <c r="AF220" i="16"/>
  <c r="AG220" i="16"/>
  <c r="AF221" i="16"/>
  <c r="AG221" i="16"/>
  <c r="AF222" i="16"/>
  <c r="AG222" i="16"/>
  <c r="AF223" i="16"/>
  <c r="AG223" i="16"/>
  <c r="AF224" i="16"/>
  <c r="AG224" i="16"/>
  <c r="AF225" i="16"/>
  <c r="AG225" i="16"/>
  <c r="AF226" i="16"/>
  <c r="AG226" i="16"/>
  <c r="AF227" i="16"/>
  <c r="AG227" i="16"/>
  <c r="AF228" i="16"/>
  <c r="AG228" i="16"/>
  <c r="AF229" i="16"/>
  <c r="AG229" i="16"/>
  <c r="AF230" i="16"/>
  <c r="AG230" i="16"/>
  <c r="AF231" i="16"/>
  <c r="AG231" i="16"/>
  <c r="AF232" i="16"/>
  <c r="AG232" i="16"/>
  <c r="AF233" i="16"/>
  <c r="AG233" i="16"/>
  <c r="AF234" i="16"/>
  <c r="AG234" i="16"/>
  <c r="AF235" i="16"/>
  <c r="AG235" i="16"/>
  <c r="AF236" i="16"/>
  <c r="AG236" i="16"/>
  <c r="AF237" i="16"/>
  <c r="AG237" i="16"/>
  <c r="AF238" i="16"/>
  <c r="AG238" i="16"/>
  <c r="AH238" i="16"/>
  <c r="AF239" i="16"/>
  <c r="AG239" i="16"/>
  <c r="AF240" i="16"/>
  <c r="AG240" i="16"/>
  <c r="AF241" i="16"/>
  <c r="AG241" i="16"/>
  <c r="AF242" i="16"/>
  <c r="AG242" i="16"/>
  <c r="AF243" i="16"/>
  <c r="AG243" i="16"/>
  <c r="AF244" i="16"/>
  <c r="AG244" i="16"/>
  <c r="AF245" i="16"/>
  <c r="AG245" i="16"/>
  <c r="AF246" i="16"/>
  <c r="AG246" i="16"/>
  <c r="AF247" i="16"/>
  <c r="AG247" i="16"/>
  <c r="AF248" i="16"/>
  <c r="AG248" i="16"/>
  <c r="AF249" i="16"/>
  <c r="AG249" i="16"/>
  <c r="AF250" i="16"/>
  <c r="AG250" i="16"/>
  <c r="AF251" i="16"/>
  <c r="AH251" i="16" s="1"/>
  <c r="AG251" i="16"/>
  <c r="AF252" i="16"/>
  <c r="AG252" i="16"/>
  <c r="AF253" i="16"/>
  <c r="AG253" i="16"/>
  <c r="AF254" i="16"/>
  <c r="AG254" i="16"/>
  <c r="AF255" i="16"/>
  <c r="AG255" i="16"/>
  <c r="AF256" i="16"/>
  <c r="AG256" i="16"/>
  <c r="AF257" i="16"/>
  <c r="AG257" i="16"/>
  <c r="AF258" i="16"/>
  <c r="AG258" i="16"/>
  <c r="AF259" i="16"/>
  <c r="AG259" i="16"/>
  <c r="AF260" i="16"/>
  <c r="AG260" i="16"/>
  <c r="AF261" i="16"/>
  <c r="AG261" i="16"/>
  <c r="AF262" i="16"/>
  <c r="AG262" i="16"/>
  <c r="AF263" i="16"/>
  <c r="AG263" i="16"/>
  <c r="AF264" i="16"/>
  <c r="AG264" i="16"/>
  <c r="AF265" i="16"/>
  <c r="AG265" i="16"/>
  <c r="AF266" i="16"/>
  <c r="AG266" i="16"/>
  <c r="AF267" i="16"/>
  <c r="AG267" i="16"/>
  <c r="AF268" i="16"/>
  <c r="AG268" i="16"/>
  <c r="AF269" i="16"/>
  <c r="AG269" i="16"/>
  <c r="AF270" i="16"/>
  <c r="AG270" i="16"/>
  <c r="AF271" i="16"/>
  <c r="AG271" i="16"/>
  <c r="AF272" i="16"/>
  <c r="AG272" i="16"/>
  <c r="AF273" i="16"/>
  <c r="AG273" i="16"/>
  <c r="AF274" i="16"/>
  <c r="AG274" i="16"/>
  <c r="AF275" i="16"/>
  <c r="AG275" i="16"/>
  <c r="AF276" i="16"/>
  <c r="AG276" i="16"/>
  <c r="AF277" i="16"/>
  <c r="AG277" i="16"/>
  <c r="AF278" i="16"/>
  <c r="AG278" i="16"/>
  <c r="AF279" i="16"/>
  <c r="AG279" i="16"/>
  <c r="AF280" i="16"/>
  <c r="AG280" i="16"/>
  <c r="AF281" i="16"/>
  <c r="AG281" i="16"/>
  <c r="AF282" i="16"/>
  <c r="AG282" i="16"/>
  <c r="AF283" i="16"/>
  <c r="AH283" i="16" s="1"/>
  <c r="AG283" i="16"/>
  <c r="AF284" i="16"/>
  <c r="AG284" i="16"/>
  <c r="AF285" i="16"/>
  <c r="AG285" i="16"/>
  <c r="AF286" i="16"/>
  <c r="AG286" i="16"/>
  <c r="AF287" i="16"/>
  <c r="AG287" i="16"/>
  <c r="AF288" i="16"/>
  <c r="AG288" i="16"/>
  <c r="AF289" i="16"/>
  <c r="AG289" i="16"/>
  <c r="AF290" i="16"/>
  <c r="AG290" i="16"/>
  <c r="AF291" i="16"/>
  <c r="AG291" i="16"/>
  <c r="AF292" i="16"/>
  <c r="AG292" i="16"/>
  <c r="AF293" i="16"/>
  <c r="AG293" i="16"/>
  <c r="AF294" i="16"/>
  <c r="AG294" i="16"/>
  <c r="AF295" i="16"/>
  <c r="AG295" i="16"/>
  <c r="AF296" i="16"/>
  <c r="AG296" i="16"/>
  <c r="AF297" i="16"/>
  <c r="AG297" i="16"/>
  <c r="AF298" i="16"/>
  <c r="AG298" i="16"/>
  <c r="AF299" i="16"/>
  <c r="AG299" i="16"/>
  <c r="AF300" i="16"/>
  <c r="AG300" i="16"/>
  <c r="AF301" i="16"/>
  <c r="AG301" i="16"/>
  <c r="AF302" i="16"/>
  <c r="AG302" i="16"/>
  <c r="AF303" i="16"/>
  <c r="AG303" i="16"/>
  <c r="AF304" i="16"/>
  <c r="AG304" i="16"/>
  <c r="AF305" i="16"/>
  <c r="AG305" i="16"/>
  <c r="AF306" i="16"/>
  <c r="AG306" i="16"/>
  <c r="AF307" i="16"/>
  <c r="AG307" i="16"/>
  <c r="AF308" i="16"/>
  <c r="AG308" i="16"/>
  <c r="AF309" i="16"/>
  <c r="AG309" i="16"/>
  <c r="AF310" i="16"/>
  <c r="AG310" i="16"/>
  <c r="AF311" i="16"/>
  <c r="AG311" i="16"/>
  <c r="AF312" i="16"/>
  <c r="AG312" i="16"/>
  <c r="AF313" i="16"/>
  <c r="AG313" i="16"/>
  <c r="AF314" i="16"/>
  <c r="AG314" i="16"/>
  <c r="AF315" i="16"/>
  <c r="AG315" i="16"/>
  <c r="AF316" i="16"/>
  <c r="AG316" i="16"/>
  <c r="AF317" i="16"/>
  <c r="AG317" i="16"/>
  <c r="AF318" i="16"/>
  <c r="AG318" i="16"/>
  <c r="AF319" i="16"/>
  <c r="AG319" i="16"/>
  <c r="AF320" i="16"/>
  <c r="AG320" i="16"/>
  <c r="AF321" i="16"/>
  <c r="AG321" i="16"/>
  <c r="AF322" i="16"/>
  <c r="AG322" i="16"/>
  <c r="AF323" i="16"/>
  <c r="AG323" i="16"/>
  <c r="AF324" i="16"/>
  <c r="AG324" i="16"/>
  <c r="AF325" i="16"/>
  <c r="AG325" i="16"/>
  <c r="AF326" i="16"/>
  <c r="AG326" i="16"/>
  <c r="AF327" i="16"/>
  <c r="AG327" i="16"/>
  <c r="AF328" i="16"/>
  <c r="AG328" i="16"/>
  <c r="AF329" i="16"/>
  <c r="AG329" i="16"/>
  <c r="AF330" i="16"/>
  <c r="AG330" i="16"/>
  <c r="AF331" i="16"/>
  <c r="AG331" i="16"/>
  <c r="AF332" i="16"/>
  <c r="AG332" i="16"/>
  <c r="AF333" i="16"/>
  <c r="AG333" i="16"/>
  <c r="AF334" i="16"/>
  <c r="AG334" i="16"/>
  <c r="AF335" i="16"/>
  <c r="AG335" i="16"/>
  <c r="AF336" i="16"/>
  <c r="AG336" i="16"/>
  <c r="AF337" i="16"/>
  <c r="AG337" i="16"/>
  <c r="AF338" i="16"/>
  <c r="AG338" i="16"/>
  <c r="AF339" i="16"/>
  <c r="AG339" i="16"/>
  <c r="AF340" i="16"/>
  <c r="AG340" i="16"/>
  <c r="AF341" i="16"/>
  <c r="AG341" i="16"/>
  <c r="AF342" i="16"/>
  <c r="AG342" i="16"/>
  <c r="AF343" i="16"/>
  <c r="AG343" i="16"/>
  <c r="AF344" i="16"/>
  <c r="AG344" i="16"/>
  <c r="AF345" i="16"/>
  <c r="AG345" i="16"/>
  <c r="AF346" i="16"/>
  <c r="AG346" i="16"/>
  <c r="AF347" i="16"/>
  <c r="AG347" i="16"/>
  <c r="AF348" i="16"/>
  <c r="AG348" i="16"/>
  <c r="AF349" i="16"/>
  <c r="AG349" i="16"/>
  <c r="AF350" i="16"/>
  <c r="AG350" i="16"/>
  <c r="AF351" i="16"/>
  <c r="AG351" i="16"/>
  <c r="AF352" i="16"/>
  <c r="AG352" i="16"/>
  <c r="AF353" i="16"/>
  <c r="AG353" i="16"/>
  <c r="AF354" i="16"/>
  <c r="AG354" i="16"/>
  <c r="AF355" i="16"/>
  <c r="AG355" i="16"/>
  <c r="AF356" i="16"/>
  <c r="AG356" i="16"/>
  <c r="AF357" i="16"/>
  <c r="AG357" i="16"/>
  <c r="AF358" i="16"/>
  <c r="AG358" i="16"/>
  <c r="AF359" i="16"/>
  <c r="AG359" i="16"/>
  <c r="AF360" i="16"/>
  <c r="AG360" i="16"/>
  <c r="AF361" i="16"/>
  <c r="AG361" i="16"/>
  <c r="AF362" i="16"/>
  <c r="AG362" i="16"/>
  <c r="AF363" i="16"/>
  <c r="AG363" i="16"/>
  <c r="AF364" i="16"/>
  <c r="AG364" i="16"/>
  <c r="AF365" i="16"/>
  <c r="AG365" i="16"/>
  <c r="AF366" i="16"/>
  <c r="AG366" i="16"/>
  <c r="AF367" i="16"/>
  <c r="AG367" i="16"/>
  <c r="AF368" i="16"/>
  <c r="AG368" i="16"/>
  <c r="AF369" i="16"/>
  <c r="AG369" i="16"/>
  <c r="AF370" i="16"/>
  <c r="AG370" i="16"/>
  <c r="AF371" i="16"/>
  <c r="AG371" i="16"/>
  <c r="AF372" i="16"/>
  <c r="AG372" i="16"/>
  <c r="AF373" i="16"/>
  <c r="AG373" i="16"/>
  <c r="AF374" i="16"/>
  <c r="AG374" i="16"/>
  <c r="AF375" i="16"/>
  <c r="AG375" i="16"/>
  <c r="AF376" i="16"/>
  <c r="AG376" i="16"/>
  <c r="AF377" i="16"/>
  <c r="AG377" i="16"/>
  <c r="AF378" i="16"/>
  <c r="AG378" i="16"/>
  <c r="AF379" i="16"/>
  <c r="AG379" i="16"/>
  <c r="AF380" i="16"/>
  <c r="AG380" i="16"/>
  <c r="AF381" i="16"/>
  <c r="AG381" i="16"/>
  <c r="AF382" i="16"/>
  <c r="AG382" i="16"/>
  <c r="AF383" i="16"/>
  <c r="AG383" i="16"/>
  <c r="AF384" i="16"/>
  <c r="AG384" i="16"/>
  <c r="AF385" i="16"/>
  <c r="AG385" i="16"/>
  <c r="AF386" i="16"/>
  <c r="AG386" i="16"/>
  <c r="AF387" i="16"/>
  <c r="AG387" i="16"/>
  <c r="AF388" i="16"/>
  <c r="AG388" i="16"/>
  <c r="AF389" i="16"/>
  <c r="AG389" i="16"/>
  <c r="AF390" i="16"/>
  <c r="AG390" i="16"/>
  <c r="AF391" i="16"/>
  <c r="AG391" i="16"/>
  <c r="AF392" i="16"/>
  <c r="AG392" i="16"/>
  <c r="AF393" i="16"/>
  <c r="AG393" i="16"/>
  <c r="AF394" i="16"/>
  <c r="AG394" i="16"/>
  <c r="AF395" i="16"/>
  <c r="AG395" i="16"/>
  <c r="AF396" i="16"/>
  <c r="AG396" i="16"/>
  <c r="AF397" i="16"/>
  <c r="AG397" i="16"/>
  <c r="AF398" i="16"/>
  <c r="AG398" i="16"/>
  <c r="AF399" i="16"/>
  <c r="AG399" i="16"/>
  <c r="AF400" i="16"/>
  <c r="AG400" i="16"/>
  <c r="AF401" i="16"/>
  <c r="AG401" i="16"/>
  <c r="AF402" i="16"/>
  <c r="AG402" i="16"/>
  <c r="AF403" i="16"/>
  <c r="AG403" i="16"/>
  <c r="AF404" i="16"/>
  <c r="AG404" i="16"/>
  <c r="AF405" i="16"/>
  <c r="AG405" i="16"/>
  <c r="AF406" i="16"/>
  <c r="AG406" i="16"/>
  <c r="AF407" i="16"/>
  <c r="AG407" i="16"/>
  <c r="AF408" i="16"/>
  <c r="AG408" i="16"/>
  <c r="AF409" i="16"/>
  <c r="AG409" i="16"/>
  <c r="AF410" i="16"/>
  <c r="AG410" i="16"/>
  <c r="AF411" i="16"/>
  <c r="AG411" i="16"/>
  <c r="AF412" i="16"/>
  <c r="AG412" i="16"/>
  <c r="AF413" i="16"/>
  <c r="AG413" i="16"/>
  <c r="AF414" i="16"/>
  <c r="AG414" i="16"/>
  <c r="AF415" i="16"/>
  <c r="AG415" i="16"/>
  <c r="AF416" i="16"/>
  <c r="AG416" i="16"/>
  <c r="AF417" i="16"/>
  <c r="AG417" i="16"/>
  <c r="AF418" i="16"/>
  <c r="AG418" i="16"/>
  <c r="AF419" i="16"/>
  <c r="AG419" i="16"/>
  <c r="AF420" i="16"/>
  <c r="AG420" i="16"/>
  <c r="AF421" i="16"/>
  <c r="AG421" i="16"/>
  <c r="AF422" i="16"/>
  <c r="AG422" i="16"/>
  <c r="AF423" i="16"/>
  <c r="AG423" i="16"/>
  <c r="AF424" i="16"/>
  <c r="AG424" i="16"/>
  <c r="AF425" i="16"/>
  <c r="AG425" i="16"/>
  <c r="AF426" i="16"/>
  <c r="AG426" i="16"/>
  <c r="AF427" i="16"/>
  <c r="AG427" i="16"/>
  <c r="AF428" i="16"/>
  <c r="AG428" i="16"/>
  <c r="AH428" i="16"/>
  <c r="AF429" i="16"/>
  <c r="AG429" i="16"/>
  <c r="AF430" i="16"/>
  <c r="AG430" i="16"/>
  <c r="AF431" i="16"/>
  <c r="AG431" i="16"/>
  <c r="AF432" i="16"/>
  <c r="AG432" i="16"/>
  <c r="AF433" i="16"/>
  <c r="AG433" i="16"/>
  <c r="AF434" i="16"/>
  <c r="AG434" i="16"/>
  <c r="AF435" i="16"/>
  <c r="AG435" i="16"/>
  <c r="AF436" i="16"/>
  <c r="AG436" i="16"/>
  <c r="AF437" i="16"/>
  <c r="AG437" i="16"/>
  <c r="AF438" i="16"/>
  <c r="AG438" i="16"/>
  <c r="AF439" i="16"/>
  <c r="AG439" i="16"/>
  <c r="AF440" i="16"/>
  <c r="AG440" i="16"/>
  <c r="AF441" i="16"/>
  <c r="AG441" i="16"/>
  <c r="AF442" i="16"/>
  <c r="AG442" i="16"/>
  <c r="AF443" i="16"/>
  <c r="AG443" i="16"/>
  <c r="AG2" i="16"/>
  <c r="AF2" i="16"/>
  <c r="N1835" i="19"/>
  <c r="O1835" i="19"/>
  <c r="Q1835" i="19"/>
  <c r="N1836" i="19"/>
  <c r="O1836" i="19"/>
  <c r="Q1836" i="19"/>
  <c r="N1837" i="19"/>
  <c r="O1837" i="19"/>
  <c r="Q1837" i="19"/>
  <c r="N1838" i="19"/>
  <c r="O1838" i="19"/>
  <c r="Q1838" i="19"/>
  <c r="N1839" i="19"/>
  <c r="O1839" i="19"/>
  <c r="Q1839" i="19"/>
  <c r="N1840" i="19"/>
  <c r="O1840" i="19"/>
  <c r="Q1840" i="19"/>
  <c r="N1841" i="19"/>
  <c r="O1841" i="19"/>
  <c r="Q1841" i="19"/>
  <c r="N1842" i="19"/>
  <c r="O1842" i="19"/>
  <c r="Q1842" i="19"/>
  <c r="N1843" i="19"/>
  <c r="O1843" i="19"/>
  <c r="Q1843" i="19"/>
  <c r="N1844" i="19"/>
  <c r="O1844" i="19"/>
  <c r="Q1844" i="19"/>
  <c r="N1845" i="19"/>
  <c r="O1845" i="19"/>
  <c r="Q1845" i="19"/>
  <c r="N1846" i="19"/>
  <c r="O1846" i="19"/>
  <c r="Q1846" i="19"/>
  <c r="N1847" i="19"/>
  <c r="O1847" i="19"/>
  <c r="Q1847" i="19"/>
  <c r="N1848" i="19"/>
  <c r="O1848" i="19"/>
  <c r="Q1848" i="19"/>
  <c r="N1849" i="19"/>
  <c r="O1849" i="19"/>
  <c r="Q1849" i="19"/>
  <c r="N1850" i="19"/>
  <c r="O1850" i="19"/>
  <c r="Q1850" i="19"/>
  <c r="N1851" i="19"/>
  <c r="O1851" i="19"/>
  <c r="Q1851" i="19"/>
  <c r="N1852" i="19"/>
  <c r="O1852" i="19"/>
  <c r="Q1852" i="19"/>
  <c r="N1853" i="19"/>
  <c r="O1853" i="19"/>
  <c r="Q1853" i="19"/>
  <c r="N1854" i="19"/>
  <c r="O1854" i="19"/>
  <c r="Q1854" i="19"/>
  <c r="N1855" i="19"/>
  <c r="O1855" i="19"/>
  <c r="Q1855" i="19"/>
  <c r="N1856" i="19"/>
  <c r="O1856" i="19"/>
  <c r="Q1856" i="19"/>
  <c r="N1857" i="19"/>
  <c r="O1857" i="19"/>
  <c r="Q1857" i="19"/>
  <c r="N1858" i="19"/>
  <c r="O1858" i="19"/>
  <c r="Q1858" i="19"/>
  <c r="N1859" i="19"/>
  <c r="O1859" i="19"/>
  <c r="Q1859" i="19"/>
  <c r="N1860" i="19"/>
  <c r="O1860" i="19"/>
  <c r="Q1860" i="19"/>
  <c r="N1861" i="19"/>
  <c r="O1861" i="19"/>
  <c r="Q1861" i="19"/>
  <c r="N1862" i="19"/>
  <c r="O1862" i="19"/>
  <c r="Q1862" i="19"/>
  <c r="N1863" i="19"/>
  <c r="O1863" i="19"/>
  <c r="Q1863" i="19"/>
  <c r="N1864" i="19"/>
  <c r="O1864" i="19"/>
  <c r="Q1864" i="19"/>
  <c r="N1865" i="19"/>
  <c r="O1865" i="19"/>
  <c r="Q1865" i="19"/>
  <c r="N1866" i="19"/>
  <c r="O1866" i="19"/>
  <c r="Q1866" i="19"/>
  <c r="N1867" i="19"/>
  <c r="O1867" i="19"/>
  <c r="Q1867" i="19"/>
  <c r="N1868" i="19"/>
  <c r="O1868" i="19"/>
  <c r="Q1868" i="19"/>
  <c r="N1869" i="19"/>
  <c r="O1869" i="19"/>
  <c r="Q1869" i="19"/>
  <c r="N1870" i="19"/>
  <c r="O1870" i="19"/>
  <c r="Q1870" i="19"/>
  <c r="N1871" i="19"/>
  <c r="O1871" i="19"/>
  <c r="Q1871" i="19"/>
  <c r="N1872" i="19"/>
  <c r="O1872" i="19"/>
  <c r="Q1872" i="19"/>
  <c r="N1873" i="19"/>
  <c r="O1873" i="19"/>
  <c r="Q1873" i="19"/>
  <c r="N1874" i="19"/>
  <c r="O1874" i="19"/>
  <c r="Q1874" i="19"/>
  <c r="N1875" i="19"/>
  <c r="O1875" i="19"/>
  <c r="Q1875" i="19"/>
  <c r="N1876" i="19"/>
  <c r="O1876" i="19"/>
  <c r="Q1876" i="19"/>
  <c r="N1877" i="19"/>
  <c r="O1877" i="19"/>
  <c r="Q1877" i="19"/>
  <c r="N1878" i="19"/>
  <c r="O1878" i="19"/>
  <c r="Q1878" i="19"/>
  <c r="N1879" i="19"/>
  <c r="O1879" i="19"/>
  <c r="Q1879" i="19"/>
  <c r="N1880" i="19"/>
  <c r="O1880" i="19"/>
  <c r="Q1880" i="19"/>
  <c r="N1881" i="19"/>
  <c r="O1881" i="19"/>
  <c r="Q1881" i="19"/>
  <c r="N1882" i="19"/>
  <c r="O1882" i="19"/>
  <c r="Q1882" i="19"/>
  <c r="N1883" i="19"/>
  <c r="O1883" i="19"/>
  <c r="Q1883" i="19"/>
  <c r="N1884" i="19"/>
  <c r="O1884" i="19"/>
  <c r="Q1884" i="19"/>
  <c r="N1885" i="19"/>
  <c r="O1885" i="19"/>
  <c r="Q1885" i="19"/>
  <c r="N1886" i="19"/>
  <c r="O1886" i="19"/>
  <c r="Q1886" i="19"/>
  <c r="N1887" i="19"/>
  <c r="O1887" i="19"/>
  <c r="Q1887" i="19"/>
  <c r="N1888" i="19"/>
  <c r="O1888" i="19"/>
  <c r="Q1888" i="19"/>
  <c r="N1889" i="19"/>
  <c r="O1889" i="19"/>
  <c r="Q1889" i="19"/>
  <c r="N1890" i="19"/>
  <c r="O1890" i="19"/>
  <c r="Q1890" i="19"/>
  <c r="N1891" i="19"/>
  <c r="O1891" i="19"/>
  <c r="Q1891" i="19"/>
  <c r="N1892" i="19"/>
  <c r="O1892" i="19"/>
  <c r="Q1892" i="19"/>
  <c r="N1893" i="19"/>
  <c r="O1893" i="19"/>
  <c r="Q1893" i="19"/>
  <c r="N1894" i="19"/>
  <c r="O1894" i="19"/>
  <c r="Q1894" i="19"/>
  <c r="N1895" i="19"/>
  <c r="O1895" i="19"/>
  <c r="Q1895" i="19"/>
  <c r="N1896" i="19"/>
  <c r="O1896" i="19"/>
  <c r="Q1896" i="19"/>
  <c r="N1897" i="19"/>
  <c r="O1897" i="19"/>
  <c r="Q1897" i="19"/>
  <c r="N1898" i="19"/>
  <c r="O1898" i="19"/>
  <c r="Q1898" i="19"/>
  <c r="N1899" i="19"/>
  <c r="O1899" i="19"/>
  <c r="Q1899" i="19"/>
  <c r="N1900" i="19"/>
  <c r="O1900" i="19"/>
  <c r="Q1900" i="19"/>
  <c r="N1901" i="19"/>
  <c r="O1901" i="19"/>
  <c r="Q1901" i="19"/>
  <c r="N1902" i="19"/>
  <c r="O1902" i="19"/>
  <c r="Q1902" i="19"/>
  <c r="N1903" i="19"/>
  <c r="O1903" i="19"/>
  <c r="Q1903" i="19"/>
  <c r="N1904" i="19"/>
  <c r="O1904" i="19"/>
  <c r="Q1904" i="19"/>
  <c r="N1905" i="19"/>
  <c r="O1905" i="19"/>
  <c r="Q1905" i="19"/>
  <c r="N1906" i="19"/>
  <c r="O1906" i="19"/>
  <c r="Q1906" i="19"/>
  <c r="N1907" i="19"/>
  <c r="O1907" i="19"/>
  <c r="Q1907" i="19"/>
  <c r="N1908" i="19"/>
  <c r="O1908" i="19"/>
  <c r="Q1908" i="19"/>
  <c r="N1909" i="19"/>
  <c r="O1909" i="19"/>
  <c r="Q1909" i="19"/>
  <c r="N1910" i="19"/>
  <c r="O1910" i="19"/>
  <c r="Q1910" i="19"/>
  <c r="N1911" i="19"/>
  <c r="O1911" i="19"/>
  <c r="Q1911" i="19"/>
  <c r="N1912" i="19"/>
  <c r="O1912" i="19"/>
  <c r="Q1912" i="19"/>
  <c r="N1913" i="19"/>
  <c r="O1913" i="19"/>
  <c r="Q1913" i="19"/>
  <c r="N1914" i="19"/>
  <c r="O1914" i="19"/>
  <c r="Q1914" i="19"/>
  <c r="N1915" i="19"/>
  <c r="O1915" i="19"/>
  <c r="Q1915" i="19"/>
  <c r="N1916" i="19"/>
  <c r="O1916" i="19"/>
  <c r="Q1916" i="19"/>
  <c r="N1917" i="19"/>
  <c r="O1917" i="19"/>
  <c r="Q1917" i="19"/>
  <c r="N1918" i="19"/>
  <c r="O1918" i="19"/>
  <c r="Q1918" i="19"/>
  <c r="N1919" i="19"/>
  <c r="O1919" i="19"/>
  <c r="Q1919" i="19"/>
  <c r="N1920" i="19"/>
  <c r="O1920" i="19"/>
  <c r="Q1920" i="19"/>
  <c r="N1921" i="19"/>
  <c r="O1921" i="19"/>
  <c r="Q1921" i="19"/>
  <c r="N1922" i="19"/>
  <c r="O1922" i="19"/>
  <c r="Q1922" i="19"/>
  <c r="N1923" i="19"/>
  <c r="O1923" i="19"/>
  <c r="Q1923" i="19"/>
  <c r="N1924" i="19"/>
  <c r="O1924" i="19"/>
  <c r="Q1924" i="19"/>
  <c r="N1925" i="19"/>
  <c r="O1925" i="19"/>
  <c r="Q1925" i="19"/>
  <c r="N1926" i="19"/>
  <c r="O1926" i="19"/>
  <c r="Q1926" i="19"/>
  <c r="N1927" i="19"/>
  <c r="O1927" i="19"/>
  <c r="Q1927" i="19"/>
  <c r="N1928" i="19"/>
  <c r="O1928" i="19"/>
  <c r="Q1928" i="19"/>
  <c r="N1929" i="19"/>
  <c r="O1929" i="19"/>
  <c r="Q1929" i="19"/>
  <c r="N1930" i="19"/>
  <c r="O1930" i="19"/>
  <c r="Q1930" i="19"/>
  <c r="N1931" i="19"/>
  <c r="O1931" i="19"/>
  <c r="Q1931" i="19"/>
  <c r="N1932" i="19"/>
  <c r="O1932" i="19"/>
  <c r="Q1932" i="19"/>
  <c r="N1933" i="19"/>
  <c r="O1933" i="19"/>
  <c r="Q1933" i="19"/>
  <c r="N1934" i="19"/>
  <c r="O1934" i="19"/>
  <c r="Q1934" i="19"/>
  <c r="N1935" i="19"/>
  <c r="O1935" i="19"/>
  <c r="Q1935" i="19"/>
  <c r="N1936" i="19"/>
  <c r="O1936" i="19"/>
  <c r="Q1936" i="19"/>
  <c r="N1937" i="19"/>
  <c r="O1937" i="19"/>
  <c r="Q1937" i="19"/>
  <c r="N1938" i="19"/>
  <c r="O1938" i="19"/>
  <c r="Q1938" i="19"/>
  <c r="N1939" i="19"/>
  <c r="O1939" i="19"/>
  <c r="Q1939" i="19"/>
  <c r="N1940" i="19"/>
  <c r="O1940" i="19"/>
  <c r="Q1940" i="19"/>
  <c r="N1941" i="19"/>
  <c r="O1941" i="19"/>
  <c r="Q1941" i="19"/>
  <c r="N1942" i="19"/>
  <c r="O1942" i="19"/>
  <c r="Q1942" i="19"/>
  <c r="N1943" i="19"/>
  <c r="O1943" i="19"/>
  <c r="Q1943" i="19"/>
  <c r="N1944" i="19"/>
  <c r="O1944" i="19"/>
  <c r="Q1944" i="19"/>
  <c r="N1945" i="19"/>
  <c r="O1945" i="19"/>
  <c r="Q1945" i="19"/>
  <c r="N1946" i="19"/>
  <c r="O1946" i="19"/>
  <c r="Q1946" i="19"/>
  <c r="N1947" i="19"/>
  <c r="O1947" i="19"/>
  <c r="Q1947" i="19"/>
  <c r="N1948" i="19"/>
  <c r="O1948" i="19"/>
  <c r="Q1948" i="19"/>
  <c r="N1949" i="19"/>
  <c r="O1949" i="19"/>
  <c r="Q1949" i="19"/>
  <c r="N1950" i="19"/>
  <c r="O1950" i="19"/>
  <c r="Q1950" i="19"/>
  <c r="N1951" i="19"/>
  <c r="O1951" i="19"/>
  <c r="Q1951" i="19"/>
  <c r="N1952" i="19"/>
  <c r="O1952" i="19"/>
  <c r="Q1952" i="19"/>
  <c r="N1953" i="19"/>
  <c r="O1953" i="19"/>
  <c r="Q1953" i="19"/>
  <c r="N1954" i="19"/>
  <c r="O1954" i="19"/>
  <c r="Q1954" i="19"/>
  <c r="N1955" i="19"/>
  <c r="O1955" i="19"/>
  <c r="Q1955" i="19"/>
  <c r="N1956" i="19"/>
  <c r="O1956" i="19"/>
  <c r="Q1956" i="19"/>
  <c r="N1957" i="19"/>
  <c r="O1957" i="19"/>
  <c r="Q1957" i="19"/>
  <c r="N1958" i="19"/>
  <c r="O1958" i="19"/>
  <c r="Q1958" i="19"/>
  <c r="N1959" i="19"/>
  <c r="O1959" i="19"/>
  <c r="Q1959" i="19"/>
  <c r="N1960" i="19"/>
  <c r="O1960" i="19"/>
  <c r="Q1960" i="19"/>
  <c r="N1961" i="19"/>
  <c r="O1961" i="19"/>
  <c r="Q1961" i="19"/>
  <c r="N1962" i="19"/>
  <c r="O1962" i="19"/>
  <c r="Q1962" i="19"/>
  <c r="N1963" i="19"/>
  <c r="O1963" i="19"/>
  <c r="Q1963" i="19"/>
  <c r="N1964" i="19"/>
  <c r="O1964" i="19"/>
  <c r="Q1964" i="19"/>
  <c r="N1965" i="19"/>
  <c r="O1965" i="19"/>
  <c r="Q1965" i="19"/>
  <c r="N1966" i="19"/>
  <c r="O1966" i="19"/>
  <c r="Q1966" i="19"/>
  <c r="N1967" i="19"/>
  <c r="O1967" i="19"/>
  <c r="Q1967" i="19"/>
  <c r="N1968" i="19"/>
  <c r="O1968" i="19"/>
  <c r="Q1968" i="19"/>
  <c r="N1969" i="19"/>
  <c r="O1969" i="19"/>
  <c r="Q1969" i="19"/>
  <c r="N1970" i="19"/>
  <c r="O1970" i="19"/>
  <c r="Q1970" i="19"/>
  <c r="N1971" i="19"/>
  <c r="O1971" i="19"/>
  <c r="Q1971" i="19"/>
  <c r="N1972" i="19"/>
  <c r="O1972" i="19"/>
  <c r="Q1972" i="19"/>
  <c r="N1973" i="19"/>
  <c r="O1973" i="19"/>
  <c r="Q1973" i="19"/>
  <c r="N1974" i="19"/>
  <c r="O1974" i="19"/>
  <c r="Q1974" i="19"/>
  <c r="N1975" i="19"/>
  <c r="O1975" i="19"/>
  <c r="Q1975" i="19"/>
  <c r="N1976" i="19"/>
  <c r="O1976" i="19"/>
  <c r="Q1976" i="19"/>
  <c r="N1977" i="19"/>
  <c r="O1977" i="19"/>
  <c r="Q1977" i="19"/>
  <c r="N1978" i="19"/>
  <c r="O1978" i="19"/>
  <c r="Q1978" i="19"/>
  <c r="N1979" i="19"/>
  <c r="O1979" i="19"/>
  <c r="Q1979" i="19"/>
  <c r="N1980" i="19"/>
  <c r="O1980" i="19"/>
  <c r="Q1980" i="19"/>
  <c r="N1981" i="19"/>
  <c r="O1981" i="19"/>
  <c r="Q1981" i="19"/>
  <c r="N1982" i="19"/>
  <c r="O1982" i="19"/>
  <c r="Q1982" i="19"/>
  <c r="N1983" i="19"/>
  <c r="O1983" i="19"/>
  <c r="Q1983" i="19"/>
  <c r="N1984" i="19"/>
  <c r="O1984" i="19"/>
  <c r="Q1984" i="19"/>
  <c r="N1985" i="19"/>
  <c r="O1985" i="19"/>
  <c r="Q1985" i="19"/>
  <c r="N1986" i="19"/>
  <c r="O1986" i="19"/>
  <c r="Q1986" i="19"/>
  <c r="N1987" i="19"/>
  <c r="O1987" i="19"/>
  <c r="Q1987" i="19"/>
  <c r="N1988" i="19"/>
  <c r="O1988" i="19"/>
  <c r="Q1988" i="19"/>
  <c r="N1989" i="19"/>
  <c r="O1989" i="19"/>
  <c r="Q1989" i="19"/>
  <c r="N1990" i="19"/>
  <c r="O1990" i="19"/>
  <c r="Q1990" i="19"/>
  <c r="N1991" i="19"/>
  <c r="O1991" i="19"/>
  <c r="Q1991" i="19"/>
  <c r="N1992" i="19"/>
  <c r="O1992" i="19"/>
  <c r="Q1992" i="19"/>
  <c r="N1993" i="19"/>
  <c r="O1993" i="19"/>
  <c r="Q1993" i="19"/>
  <c r="N1994" i="19"/>
  <c r="O1994" i="19"/>
  <c r="Q1994" i="19"/>
  <c r="N1995" i="19"/>
  <c r="O1995" i="19"/>
  <c r="Q1995" i="19"/>
  <c r="N1996" i="19"/>
  <c r="O1996" i="19"/>
  <c r="Q1996" i="19"/>
  <c r="N1997" i="19"/>
  <c r="O1997" i="19"/>
  <c r="Q1997" i="19"/>
  <c r="N1998" i="19"/>
  <c r="O1998" i="19"/>
  <c r="Q1998" i="19"/>
  <c r="N1999" i="19"/>
  <c r="O1999" i="19"/>
  <c r="Q1999" i="19"/>
  <c r="N2000" i="19"/>
  <c r="O2000" i="19"/>
  <c r="Q2000" i="19"/>
  <c r="N2001" i="19"/>
  <c r="O2001" i="19"/>
  <c r="Q2001" i="19"/>
  <c r="N2002" i="19"/>
  <c r="O2002" i="19"/>
  <c r="Q2002" i="19"/>
  <c r="N2003" i="19"/>
  <c r="O2003" i="19"/>
  <c r="Q2003" i="19"/>
  <c r="N2004" i="19"/>
  <c r="O2004" i="19"/>
  <c r="Q2004" i="19"/>
  <c r="N2005" i="19"/>
  <c r="O2005" i="19"/>
  <c r="Q2005" i="19"/>
  <c r="N2006" i="19"/>
  <c r="O2006" i="19"/>
  <c r="Q2006" i="19"/>
  <c r="N2007" i="19"/>
  <c r="O2007" i="19"/>
  <c r="Q2007" i="19"/>
  <c r="N2008" i="19"/>
  <c r="O2008" i="19"/>
  <c r="Q2008" i="19"/>
  <c r="N2009" i="19"/>
  <c r="O2009" i="19"/>
  <c r="Q2009" i="19"/>
  <c r="N2010" i="19"/>
  <c r="O2010" i="19"/>
  <c r="Q2010" i="19"/>
  <c r="N2011" i="19"/>
  <c r="O2011" i="19"/>
  <c r="Q2011" i="19"/>
  <c r="N2012" i="19"/>
  <c r="O2012" i="19"/>
  <c r="Q2012" i="19"/>
  <c r="N2013" i="19"/>
  <c r="O2013" i="19"/>
  <c r="Q2013" i="19"/>
  <c r="N2014" i="19"/>
  <c r="O2014" i="19"/>
  <c r="Q2014" i="19"/>
  <c r="N2015" i="19"/>
  <c r="O2015" i="19"/>
  <c r="Q2015" i="19"/>
  <c r="N2016" i="19"/>
  <c r="O2016" i="19"/>
  <c r="Q2016" i="19"/>
  <c r="N2017" i="19"/>
  <c r="O2017" i="19"/>
  <c r="Q2017" i="19"/>
  <c r="N2018" i="19"/>
  <c r="O2018" i="19"/>
  <c r="Q2018" i="19"/>
  <c r="N2019" i="19"/>
  <c r="O2019" i="19"/>
  <c r="Q2019" i="19"/>
  <c r="N2020" i="19"/>
  <c r="O2020" i="19"/>
  <c r="Q2020" i="19"/>
  <c r="N2021" i="19"/>
  <c r="O2021" i="19"/>
  <c r="Q2021" i="19"/>
  <c r="N2022" i="19"/>
  <c r="O2022" i="19"/>
  <c r="Q2022" i="19"/>
  <c r="N2023" i="19"/>
  <c r="O2023" i="19"/>
  <c r="Q2023" i="19"/>
  <c r="N2024" i="19"/>
  <c r="O2024" i="19"/>
  <c r="Q2024" i="19"/>
  <c r="N2025" i="19"/>
  <c r="O2025" i="19"/>
  <c r="Q2025" i="19"/>
  <c r="N2026" i="19"/>
  <c r="O2026" i="19"/>
  <c r="Q2026" i="19"/>
  <c r="N2027" i="19"/>
  <c r="O2027" i="19"/>
  <c r="Q2027" i="19"/>
  <c r="N2028" i="19"/>
  <c r="O2028" i="19"/>
  <c r="Q2028" i="19"/>
  <c r="N2029" i="19"/>
  <c r="O2029" i="19"/>
  <c r="Q2029" i="19"/>
  <c r="N2030" i="19"/>
  <c r="O2030" i="19"/>
  <c r="Q2030" i="19"/>
  <c r="N2031" i="19"/>
  <c r="O2031" i="19"/>
  <c r="Q2031" i="19"/>
  <c r="N2032" i="19"/>
  <c r="O2032" i="19"/>
  <c r="Q2032" i="19"/>
  <c r="N2033" i="19"/>
  <c r="O2033" i="19"/>
  <c r="Q2033" i="19"/>
  <c r="N2034" i="19"/>
  <c r="O2034" i="19"/>
  <c r="Q2034" i="19"/>
  <c r="N2035" i="19"/>
  <c r="O2035" i="19"/>
  <c r="Q2035" i="19"/>
  <c r="N2036" i="19"/>
  <c r="O2036" i="19"/>
  <c r="Q2036" i="19"/>
  <c r="N2037" i="19"/>
  <c r="O2037" i="19"/>
  <c r="Q2037" i="19"/>
  <c r="N2038" i="19"/>
  <c r="O2038" i="19"/>
  <c r="Q2038" i="19"/>
  <c r="N2039" i="19"/>
  <c r="O2039" i="19"/>
  <c r="Q2039" i="19"/>
  <c r="N2040" i="19"/>
  <c r="O2040" i="19"/>
  <c r="Q2040" i="19"/>
  <c r="N2041" i="19"/>
  <c r="O2041" i="19"/>
  <c r="Q2041" i="19"/>
  <c r="N2042" i="19"/>
  <c r="O2042" i="19"/>
  <c r="Q2042" i="19"/>
  <c r="N2043" i="19"/>
  <c r="O2043" i="19"/>
  <c r="Q2043" i="19"/>
  <c r="N2044" i="19"/>
  <c r="O2044" i="19"/>
  <c r="Q2044" i="19"/>
  <c r="N2045" i="19"/>
  <c r="O2045" i="19"/>
  <c r="Q2045" i="19"/>
  <c r="N2046" i="19"/>
  <c r="O2046" i="19"/>
  <c r="Q2046" i="19"/>
  <c r="N2047" i="19"/>
  <c r="O2047" i="19"/>
  <c r="Q2047" i="19"/>
  <c r="N2048" i="19"/>
  <c r="O2048" i="19"/>
  <c r="Q2048" i="19"/>
  <c r="N2049" i="19"/>
  <c r="O2049" i="19"/>
  <c r="Q2049" i="19"/>
  <c r="N2050" i="19"/>
  <c r="O2050" i="19"/>
  <c r="Q2050" i="19"/>
  <c r="N2051" i="19"/>
  <c r="O2051" i="19"/>
  <c r="Q2051" i="19"/>
  <c r="N2052" i="19"/>
  <c r="O2052" i="19"/>
  <c r="Q2052" i="19"/>
  <c r="N2053" i="19"/>
  <c r="O2053" i="19"/>
  <c r="Q2053" i="19"/>
  <c r="N2054" i="19"/>
  <c r="O2054" i="19"/>
  <c r="Q2054" i="19"/>
  <c r="N2055" i="19"/>
  <c r="O2055" i="19"/>
  <c r="Q2055" i="19"/>
  <c r="N2056" i="19"/>
  <c r="O2056" i="19"/>
  <c r="Q2056" i="19"/>
  <c r="N2057" i="19"/>
  <c r="O2057" i="19"/>
  <c r="Q2057" i="19"/>
  <c r="N2058" i="19"/>
  <c r="O2058" i="19"/>
  <c r="Q2058" i="19"/>
  <c r="N2059" i="19"/>
  <c r="O2059" i="19"/>
  <c r="Q2059" i="19"/>
  <c r="N2060" i="19"/>
  <c r="O2060" i="19"/>
  <c r="Q2060" i="19"/>
  <c r="N2061" i="19"/>
  <c r="O2061" i="19"/>
  <c r="Q2061" i="19"/>
  <c r="N2062" i="19"/>
  <c r="O2062" i="19"/>
  <c r="Q2062" i="19"/>
  <c r="N2063" i="19"/>
  <c r="O2063" i="19"/>
  <c r="Q2063" i="19"/>
  <c r="N2064" i="19"/>
  <c r="O2064" i="19"/>
  <c r="Q2064" i="19"/>
  <c r="N2065" i="19"/>
  <c r="O2065" i="19"/>
  <c r="Q2065" i="19"/>
  <c r="N2066" i="19"/>
  <c r="O2066" i="19"/>
  <c r="Q2066" i="19"/>
  <c r="N2067" i="19"/>
  <c r="O2067" i="19"/>
  <c r="Q2067" i="19"/>
  <c r="N2068" i="19"/>
  <c r="O2068" i="19"/>
  <c r="Q2068" i="19"/>
  <c r="N2069" i="19"/>
  <c r="O2069" i="19"/>
  <c r="Q2069" i="19"/>
  <c r="N2070" i="19"/>
  <c r="O2070" i="19"/>
  <c r="Q2070" i="19"/>
  <c r="N2071" i="19"/>
  <c r="O2071" i="19"/>
  <c r="Q2071" i="19"/>
  <c r="N2072" i="19"/>
  <c r="O2072" i="19"/>
  <c r="Q2072" i="19"/>
  <c r="N2073" i="19"/>
  <c r="O2073" i="19"/>
  <c r="Q2073" i="19"/>
  <c r="N2074" i="19"/>
  <c r="O2074" i="19"/>
  <c r="Q2074" i="19"/>
  <c r="N2075" i="19"/>
  <c r="O2075" i="19"/>
  <c r="Q2075" i="19"/>
  <c r="N2076" i="19"/>
  <c r="O2076" i="19"/>
  <c r="Q2076" i="19"/>
  <c r="N2077" i="19"/>
  <c r="O2077" i="19"/>
  <c r="Q2077" i="19"/>
  <c r="N2078" i="19"/>
  <c r="O2078" i="19"/>
  <c r="Q2078" i="19"/>
  <c r="N2079" i="19"/>
  <c r="O2079" i="19"/>
  <c r="Q2079" i="19"/>
  <c r="N2080" i="19"/>
  <c r="O2080" i="19"/>
  <c r="Q2080" i="19"/>
  <c r="N2081" i="19"/>
  <c r="O2081" i="19"/>
  <c r="Q2081" i="19"/>
  <c r="N2082" i="19"/>
  <c r="O2082" i="19"/>
  <c r="Q2082" i="19"/>
  <c r="N2083" i="19"/>
  <c r="O2083" i="19"/>
  <c r="Q2083" i="19"/>
  <c r="N2084" i="19"/>
  <c r="O2084" i="19"/>
  <c r="Q2084" i="19"/>
  <c r="N2085" i="19"/>
  <c r="O2085" i="19"/>
  <c r="Q2085" i="19"/>
  <c r="N2086" i="19"/>
  <c r="O2086" i="19"/>
  <c r="Q2086" i="19"/>
  <c r="N2087" i="19"/>
  <c r="O2087" i="19"/>
  <c r="Q2087" i="19"/>
  <c r="N2088" i="19"/>
  <c r="O2088" i="19"/>
  <c r="Q2088" i="19"/>
  <c r="N2089" i="19"/>
  <c r="O2089" i="19"/>
  <c r="Q2089" i="19"/>
  <c r="N2090" i="19"/>
  <c r="O2090" i="19"/>
  <c r="Q2090" i="19"/>
  <c r="N2091" i="19"/>
  <c r="O2091" i="19"/>
  <c r="Q2091" i="19"/>
  <c r="N2092" i="19"/>
  <c r="O2092" i="19"/>
  <c r="Q2092" i="19"/>
  <c r="N2093" i="19"/>
  <c r="O2093" i="19"/>
  <c r="Q2093" i="19"/>
  <c r="N2094" i="19"/>
  <c r="O2094" i="19"/>
  <c r="Q2094" i="19"/>
  <c r="N2095" i="19"/>
  <c r="O2095" i="19"/>
  <c r="Q2095" i="19"/>
  <c r="N2096" i="19"/>
  <c r="O2096" i="19"/>
  <c r="Q2096" i="19"/>
  <c r="N2097" i="19"/>
  <c r="O2097" i="19"/>
  <c r="Q2097" i="19"/>
  <c r="N2098" i="19"/>
  <c r="O2098" i="19"/>
  <c r="Q2098" i="19"/>
  <c r="N2099" i="19"/>
  <c r="O2099" i="19"/>
  <c r="Q2099" i="19"/>
  <c r="N2100" i="19"/>
  <c r="O2100" i="19"/>
  <c r="Q2100" i="19"/>
  <c r="N2101" i="19"/>
  <c r="O2101" i="19"/>
  <c r="Q2101" i="19"/>
  <c r="N2102" i="19"/>
  <c r="O2102" i="19"/>
  <c r="Q2102" i="19"/>
  <c r="N2103" i="19"/>
  <c r="O2103" i="19"/>
  <c r="Q2103" i="19"/>
  <c r="N2104" i="19"/>
  <c r="O2104" i="19"/>
  <c r="Q2104" i="19"/>
  <c r="N2105" i="19"/>
  <c r="O2105" i="19"/>
  <c r="Q2105" i="19"/>
  <c r="N2106" i="19"/>
  <c r="O2106" i="19"/>
  <c r="Q2106" i="19"/>
  <c r="N2107" i="19"/>
  <c r="O2107" i="19"/>
  <c r="Q2107" i="19"/>
  <c r="N2108" i="19"/>
  <c r="O2108" i="19"/>
  <c r="Q2108" i="19"/>
  <c r="N2109" i="19"/>
  <c r="O2109" i="19"/>
  <c r="Q2109" i="19"/>
  <c r="N2110" i="19"/>
  <c r="O2110" i="19"/>
  <c r="Q2110" i="19"/>
  <c r="N2111" i="19"/>
  <c r="O2111" i="19"/>
  <c r="Q2111" i="19"/>
  <c r="N2112" i="19"/>
  <c r="O2112" i="19"/>
  <c r="Q2112" i="19"/>
  <c r="N2113" i="19"/>
  <c r="O2113" i="19"/>
  <c r="Q2113" i="19"/>
  <c r="N2114" i="19"/>
  <c r="O2114" i="19"/>
  <c r="Q2114" i="19"/>
  <c r="N2115" i="19"/>
  <c r="O2115" i="19"/>
  <c r="Q2115" i="19"/>
  <c r="N2116" i="19"/>
  <c r="O2116" i="19"/>
  <c r="Q2116" i="19"/>
  <c r="N2117" i="19"/>
  <c r="O2117" i="19"/>
  <c r="Q2117" i="19"/>
  <c r="N2118" i="19"/>
  <c r="O2118" i="19"/>
  <c r="Q2118" i="19"/>
  <c r="N2119" i="19"/>
  <c r="O2119" i="19"/>
  <c r="Q2119" i="19"/>
  <c r="N2120" i="19"/>
  <c r="O2120" i="19"/>
  <c r="Q2120" i="19"/>
  <c r="N2121" i="19"/>
  <c r="O2121" i="19"/>
  <c r="Q2121" i="19"/>
  <c r="N2122" i="19"/>
  <c r="O2122" i="19"/>
  <c r="Q2122" i="19"/>
  <c r="N2123" i="19"/>
  <c r="O2123" i="19"/>
  <c r="Q2123" i="19"/>
  <c r="N2124" i="19"/>
  <c r="O2124" i="19"/>
  <c r="Q2124" i="19"/>
  <c r="N2125" i="19"/>
  <c r="O2125" i="19"/>
  <c r="Q2125" i="19"/>
  <c r="N2126" i="19"/>
  <c r="O2126" i="19"/>
  <c r="Q2126" i="19"/>
  <c r="N2127" i="19"/>
  <c r="O2127" i="19"/>
  <c r="Q2127" i="19"/>
  <c r="N2128" i="19"/>
  <c r="O2128" i="19"/>
  <c r="Q2128" i="19"/>
  <c r="N2129" i="19"/>
  <c r="O2129" i="19"/>
  <c r="Q2129" i="19"/>
  <c r="N2130" i="19"/>
  <c r="O2130" i="19"/>
  <c r="Q2130" i="19"/>
  <c r="N2131" i="19"/>
  <c r="O2131" i="19"/>
  <c r="Q2131" i="19"/>
  <c r="N2132" i="19"/>
  <c r="O2132" i="19"/>
  <c r="Q2132" i="19"/>
  <c r="N2133" i="19"/>
  <c r="O2133" i="19"/>
  <c r="Q2133" i="19"/>
  <c r="N2134" i="19"/>
  <c r="O2134" i="19"/>
  <c r="Q2134" i="19"/>
  <c r="N2135" i="19"/>
  <c r="O2135" i="19"/>
  <c r="Q2135" i="19"/>
  <c r="N2136" i="19"/>
  <c r="O2136" i="19"/>
  <c r="Q2136" i="19"/>
  <c r="N2137" i="19"/>
  <c r="O2137" i="19"/>
  <c r="Q2137" i="19"/>
  <c r="N2138" i="19"/>
  <c r="O2138" i="19"/>
  <c r="Q2138" i="19"/>
  <c r="N2139" i="19"/>
  <c r="O2139" i="19"/>
  <c r="Q2139" i="19"/>
  <c r="N2140" i="19"/>
  <c r="O2140" i="19"/>
  <c r="Q2140" i="19"/>
  <c r="N2141" i="19"/>
  <c r="O2141" i="19"/>
  <c r="Q2141" i="19"/>
  <c r="N2142" i="19"/>
  <c r="O2142" i="19"/>
  <c r="Q2142" i="19"/>
  <c r="N2143" i="19"/>
  <c r="O2143" i="19"/>
  <c r="Q2143" i="19"/>
  <c r="N2144" i="19"/>
  <c r="O2144" i="19"/>
  <c r="Q2144" i="19"/>
  <c r="N2145" i="19"/>
  <c r="O2145" i="19"/>
  <c r="Q2145" i="19"/>
  <c r="N2146" i="19"/>
  <c r="O2146" i="19"/>
  <c r="Q2146" i="19"/>
  <c r="N2147" i="19"/>
  <c r="O2147" i="19"/>
  <c r="Q2147" i="19"/>
  <c r="N2148" i="19"/>
  <c r="O2148" i="19"/>
  <c r="Q2148" i="19"/>
  <c r="N2149" i="19"/>
  <c r="O2149" i="19"/>
  <c r="Q2149" i="19"/>
  <c r="N2150" i="19"/>
  <c r="O2150" i="19"/>
  <c r="Q2150" i="19"/>
  <c r="N2151" i="19"/>
  <c r="O2151" i="19"/>
  <c r="Q2151" i="19"/>
  <c r="N2152" i="19"/>
  <c r="O2152" i="19"/>
  <c r="Q2152" i="19"/>
  <c r="N2153" i="19"/>
  <c r="O2153" i="19"/>
  <c r="Q2153" i="19"/>
  <c r="N2154" i="19"/>
  <c r="O2154" i="19"/>
  <c r="Q2154" i="19"/>
  <c r="N2155" i="19"/>
  <c r="O2155" i="19"/>
  <c r="Q2155" i="19"/>
  <c r="N2156" i="19"/>
  <c r="O2156" i="19"/>
  <c r="Q2156" i="19"/>
  <c r="N2157" i="19"/>
  <c r="O2157" i="19"/>
  <c r="Q2157" i="19"/>
  <c r="N2158" i="19"/>
  <c r="O2158" i="19"/>
  <c r="Q2158" i="19"/>
  <c r="N2159" i="19"/>
  <c r="O2159" i="19"/>
  <c r="Q2159" i="19"/>
  <c r="N2160" i="19"/>
  <c r="O2160" i="19"/>
  <c r="Q2160" i="19"/>
  <c r="N2161" i="19"/>
  <c r="O2161" i="19"/>
  <c r="Q2161" i="19"/>
  <c r="N2162" i="19"/>
  <c r="O2162" i="19"/>
  <c r="Q2162" i="19"/>
  <c r="N2163" i="19"/>
  <c r="O2163" i="19"/>
  <c r="P2163" i="19" s="1"/>
  <c r="Q2163" i="19"/>
  <c r="N2164" i="19"/>
  <c r="O2164" i="19"/>
  <c r="Q2164" i="19"/>
  <c r="N2165" i="19"/>
  <c r="O2165" i="19"/>
  <c r="Q2165" i="19"/>
  <c r="N2166" i="19"/>
  <c r="O2166" i="19"/>
  <c r="Q2166" i="19"/>
  <c r="N2167" i="19"/>
  <c r="O2167" i="19"/>
  <c r="P2167" i="19" s="1"/>
  <c r="Q2167" i="19"/>
  <c r="N2168" i="19"/>
  <c r="O2168" i="19"/>
  <c r="Q2168" i="19"/>
  <c r="N2169" i="19"/>
  <c r="O2169" i="19"/>
  <c r="Q2169" i="19"/>
  <c r="N2170" i="19"/>
  <c r="O2170" i="19"/>
  <c r="Q2170" i="19"/>
  <c r="N2171" i="19"/>
  <c r="O2171" i="19"/>
  <c r="P2171" i="19" s="1"/>
  <c r="Q2171" i="19"/>
  <c r="N2172" i="19"/>
  <c r="O2172" i="19"/>
  <c r="Q2172" i="19"/>
  <c r="N2173" i="19"/>
  <c r="O2173" i="19"/>
  <c r="Q2173" i="19"/>
  <c r="N2174" i="19"/>
  <c r="O2174" i="19"/>
  <c r="Q2174" i="19"/>
  <c r="N2175" i="19"/>
  <c r="O2175" i="19"/>
  <c r="P2175" i="19" s="1"/>
  <c r="Q2175" i="19"/>
  <c r="N2176" i="19"/>
  <c r="O2176" i="19"/>
  <c r="Q2176" i="19"/>
  <c r="N2177" i="19"/>
  <c r="O2177" i="19"/>
  <c r="Q2177" i="19"/>
  <c r="N2178" i="19"/>
  <c r="O2178" i="19"/>
  <c r="Q2178" i="19"/>
  <c r="N2179" i="19"/>
  <c r="O2179" i="19"/>
  <c r="P2179" i="19" s="1"/>
  <c r="Q2179" i="19"/>
  <c r="N2180" i="19"/>
  <c r="O2180" i="19"/>
  <c r="Q2180" i="19"/>
  <c r="N2181" i="19"/>
  <c r="O2181" i="19"/>
  <c r="Q2181" i="19"/>
  <c r="N2182" i="19"/>
  <c r="O2182" i="19"/>
  <c r="Q2182" i="19"/>
  <c r="N2183" i="19"/>
  <c r="O2183" i="19"/>
  <c r="P2183" i="19" s="1"/>
  <c r="Q2183" i="19"/>
  <c r="N2184" i="19"/>
  <c r="O2184" i="19"/>
  <c r="Q2184" i="19"/>
  <c r="N2185" i="19"/>
  <c r="O2185" i="19"/>
  <c r="Q2185" i="19"/>
  <c r="N2186" i="19"/>
  <c r="O2186" i="19"/>
  <c r="Q2186" i="19"/>
  <c r="N2187" i="19"/>
  <c r="O2187" i="19"/>
  <c r="P2187" i="19" s="1"/>
  <c r="Q2187" i="19"/>
  <c r="N2188" i="19"/>
  <c r="O2188" i="19"/>
  <c r="Q2188" i="19"/>
  <c r="N2189" i="19"/>
  <c r="O2189" i="19"/>
  <c r="Q2189" i="19"/>
  <c r="N2190" i="19"/>
  <c r="O2190" i="19"/>
  <c r="Q2190" i="19"/>
  <c r="N2191" i="19"/>
  <c r="O2191" i="19"/>
  <c r="P2191" i="19" s="1"/>
  <c r="Q2191" i="19"/>
  <c r="N2192" i="19"/>
  <c r="O2192" i="19"/>
  <c r="Q2192" i="19"/>
  <c r="N2193" i="19"/>
  <c r="O2193" i="19"/>
  <c r="P2193" i="19" s="1"/>
  <c r="Q2193" i="19"/>
  <c r="N2194" i="19"/>
  <c r="O2194" i="19"/>
  <c r="Q2194" i="19"/>
  <c r="N2195" i="19"/>
  <c r="O2195" i="19"/>
  <c r="P2195" i="19" s="1"/>
  <c r="Q2195" i="19"/>
  <c r="N2196" i="19"/>
  <c r="O2196" i="19"/>
  <c r="Q2196" i="19"/>
  <c r="N2197" i="19"/>
  <c r="O2197" i="19"/>
  <c r="P2197" i="19" s="1"/>
  <c r="Q2197" i="19"/>
  <c r="N2198" i="19"/>
  <c r="O2198" i="19"/>
  <c r="Q2198" i="19"/>
  <c r="N2199" i="19"/>
  <c r="O2199" i="19"/>
  <c r="P2199" i="19" s="1"/>
  <c r="Q2199" i="19"/>
  <c r="N2200" i="19"/>
  <c r="O2200" i="19"/>
  <c r="Q2200" i="19"/>
  <c r="N2201" i="19"/>
  <c r="O2201" i="19"/>
  <c r="P2201" i="19" s="1"/>
  <c r="Q2201" i="19"/>
  <c r="N2202" i="19"/>
  <c r="O2202" i="19"/>
  <c r="Q2202" i="19"/>
  <c r="N2203" i="19"/>
  <c r="O2203" i="19"/>
  <c r="P2203" i="19" s="1"/>
  <c r="Q2203" i="19"/>
  <c r="N2204" i="19"/>
  <c r="O2204" i="19"/>
  <c r="Q2204" i="19"/>
  <c r="N2205" i="19"/>
  <c r="O2205" i="19"/>
  <c r="P2205" i="19" s="1"/>
  <c r="Q2205" i="19"/>
  <c r="N2206" i="19"/>
  <c r="O2206" i="19"/>
  <c r="Q2206" i="19"/>
  <c r="C2208" i="19"/>
  <c r="H483" i="18"/>
  <c r="Y481" i="18"/>
  <c r="Z481" i="18" s="1"/>
  <c r="X481" i="18"/>
  <c r="B481" i="18"/>
  <c r="A481" i="18"/>
  <c r="AB481" i="18" s="1"/>
  <c r="Y480" i="18"/>
  <c r="Z480" i="18" s="1"/>
  <c r="X480" i="18"/>
  <c r="B480" i="18"/>
  <c r="A480" i="18"/>
  <c r="AB480" i="18" s="1"/>
  <c r="Y479" i="18"/>
  <c r="Z479" i="18" s="1"/>
  <c r="X479" i="18"/>
  <c r="B479" i="18"/>
  <c r="A479" i="18"/>
  <c r="AB479" i="18" s="1"/>
  <c r="Z478" i="18"/>
  <c r="Y478" i="18"/>
  <c r="X478" i="18"/>
  <c r="B478" i="18"/>
  <c r="AC478" i="18" s="1"/>
  <c r="A478" i="18"/>
  <c r="AB478" i="18" s="1"/>
  <c r="Y477" i="18"/>
  <c r="Z477" i="18" s="1"/>
  <c r="X477" i="18"/>
  <c r="B477" i="18"/>
  <c r="A477" i="18"/>
  <c r="AB477" i="18" s="1"/>
  <c r="Y476" i="18"/>
  <c r="Z476" i="18" s="1"/>
  <c r="X476" i="18"/>
  <c r="B476" i="18"/>
  <c r="A476" i="18"/>
  <c r="AB476" i="18" s="1"/>
  <c r="Y475" i="18"/>
  <c r="Z475" i="18" s="1"/>
  <c r="X475" i="18"/>
  <c r="B475" i="18"/>
  <c r="A475" i="18"/>
  <c r="AB475" i="18" s="1"/>
  <c r="Y474" i="18"/>
  <c r="Z474" i="18" s="1"/>
  <c r="X474" i="18"/>
  <c r="B474" i="18"/>
  <c r="A474" i="18"/>
  <c r="AB474" i="18" s="1"/>
  <c r="Z473" i="18"/>
  <c r="Y473" i="18"/>
  <c r="X473" i="18"/>
  <c r="B473" i="18"/>
  <c r="A473" i="18"/>
  <c r="AB473" i="18" s="1"/>
  <c r="Y472" i="18"/>
  <c r="Z472" i="18" s="1"/>
  <c r="X472" i="18"/>
  <c r="B472" i="18"/>
  <c r="A472" i="18"/>
  <c r="AB472" i="18" s="1"/>
  <c r="Y471" i="18"/>
  <c r="Z471" i="18" s="1"/>
  <c r="X471" i="18"/>
  <c r="B471" i="18"/>
  <c r="A471" i="18"/>
  <c r="AB471" i="18" s="1"/>
  <c r="Y470" i="18"/>
  <c r="Z470" i="18" s="1"/>
  <c r="X470" i="18"/>
  <c r="B470" i="18"/>
  <c r="A470" i="18"/>
  <c r="AB470" i="18" s="1"/>
  <c r="Y469" i="18"/>
  <c r="Z469" i="18" s="1"/>
  <c r="X469" i="18"/>
  <c r="B469" i="18"/>
  <c r="AC469" i="18" s="1"/>
  <c r="A469" i="18"/>
  <c r="AB469" i="18" s="1"/>
  <c r="Y468" i="18"/>
  <c r="Z468" i="18" s="1"/>
  <c r="X468" i="18"/>
  <c r="B468" i="18"/>
  <c r="A468" i="18"/>
  <c r="AB468" i="18" s="1"/>
  <c r="Z467" i="18"/>
  <c r="Y467" i="18"/>
  <c r="X467" i="18"/>
  <c r="B467" i="18"/>
  <c r="A467" i="18"/>
  <c r="AB467" i="18" s="1"/>
  <c r="Z466" i="18"/>
  <c r="Y466" i="18"/>
  <c r="X466" i="18"/>
  <c r="B466" i="18"/>
  <c r="AC466" i="18" s="1"/>
  <c r="A466" i="18"/>
  <c r="AB466" i="18" s="1"/>
  <c r="Y465" i="18"/>
  <c r="Z465" i="18" s="1"/>
  <c r="X465" i="18"/>
  <c r="B465" i="18"/>
  <c r="A465" i="18"/>
  <c r="AB465" i="18" s="1"/>
  <c r="Y464" i="18"/>
  <c r="Z464" i="18" s="1"/>
  <c r="X464" i="18"/>
  <c r="B464" i="18"/>
  <c r="AC464" i="18" s="1"/>
  <c r="A464" i="18"/>
  <c r="AB464" i="18" s="1"/>
  <c r="Z463" i="18"/>
  <c r="Y463" i="18"/>
  <c r="X463" i="18"/>
  <c r="B463" i="18"/>
  <c r="A463" i="18"/>
  <c r="AB463" i="18" s="1"/>
  <c r="Y462" i="18"/>
  <c r="Z462" i="18" s="1"/>
  <c r="X462" i="18"/>
  <c r="B462" i="18"/>
  <c r="A462" i="18"/>
  <c r="AB462" i="18" s="1"/>
  <c r="Y461" i="18"/>
  <c r="Z461" i="18" s="1"/>
  <c r="X461" i="18"/>
  <c r="B461" i="18"/>
  <c r="AC461" i="18" s="1"/>
  <c r="A461" i="18"/>
  <c r="AB461" i="18" s="1"/>
  <c r="Y460" i="18"/>
  <c r="Z460" i="18" s="1"/>
  <c r="X460" i="18"/>
  <c r="B460" i="18"/>
  <c r="A460" i="18"/>
  <c r="AB460" i="18" s="1"/>
  <c r="Y459" i="18"/>
  <c r="Z459" i="18" s="1"/>
  <c r="X459" i="18"/>
  <c r="B459" i="18"/>
  <c r="A459" i="18"/>
  <c r="AB459" i="18" s="1"/>
  <c r="Y458" i="18"/>
  <c r="Z458" i="18" s="1"/>
  <c r="X458" i="18"/>
  <c r="B458" i="18"/>
  <c r="A458" i="18"/>
  <c r="AB458" i="18" s="1"/>
  <c r="Z457" i="18"/>
  <c r="Y457" i="18"/>
  <c r="X457" i="18"/>
  <c r="B457" i="18"/>
  <c r="A457" i="18"/>
  <c r="AB457" i="18" s="1"/>
  <c r="Y456" i="18"/>
  <c r="Z456" i="18" s="1"/>
  <c r="X456" i="18"/>
  <c r="B456" i="18"/>
  <c r="A456" i="18"/>
  <c r="AB456" i="18" s="1"/>
  <c r="Y455" i="18"/>
  <c r="Z455" i="18" s="1"/>
  <c r="X455" i="18"/>
  <c r="B455" i="18"/>
  <c r="AC455" i="18" s="1"/>
  <c r="A455" i="18"/>
  <c r="AB455" i="18" s="1"/>
  <c r="Y454" i="18"/>
  <c r="Z454" i="18" s="1"/>
  <c r="X454" i="18"/>
  <c r="B454" i="18"/>
  <c r="A454" i="18"/>
  <c r="AB454" i="18" s="1"/>
  <c r="Y453" i="18"/>
  <c r="Z453" i="18" s="1"/>
  <c r="X453" i="18"/>
  <c r="B453" i="18"/>
  <c r="A453" i="18"/>
  <c r="AB453" i="18" s="1"/>
  <c r="Y452" i="18"/>
  <c r="Z452" i="18" s="1"/>
  <c r="X452" i="18"/>
  <c r="B452" i="18"/>
  <c r="A452" i="18"/>
  <c r="AB452" i="18" s="1"/>
  <c r="Z451" i="18"/>
  <c r="Y451" i="18"/>
  <c r="X451" i="18"/>
  <c r="B451" i="18"/>
  <c r="A451" i="18"/>
  <c r="AB451" i="18" s="1"/>
  <c r="Y450" i="18"/>
  <c r="Z450" i="18" s="1"/>
  <c r="X450" i="18"/>
  <c r="B450" i="18"/>
  <c r="A450" i="18"/>
  <c r="AB450" i="18" s="1"/>
  <c r="Y449" i="18"/>
  <c r="Z449" i="18" s="1"/>
  <c r="X449" i="18"/>
  <c r="B449" i="18"/>
  <c r="A449" i="18"/>
  <c r="AB449" i="18" s="1"/>
  <c r="Y448" i="18"/>
  <c r="Z448" i="18" s="1"/>
  <c r="X448" i="18"/>
  <c r="B448" i="18"/>
  <c r="A448" i="18"/>
  <c r="AB448" i="18" s="1"/>
  <c r="Y447" i="18"/>
  <c r="Z447" i="18" s="1"/>
  <c r="X447" i="18"/>
  <c r="B447" i="18"/>
  <c r="A447" i="18"/>
  <c r="AB447" i="18" s="1"/>
  <c r="Y446" i="18"/>
  <c r="Z446" i="18" s="1"/>
  <c r="X446" i="18"/>
  <c r="AC446" i="18" s="1"/>
  <c r="B446" i="18"/>
  <c r="A446" i="18"/>
  <c r="AB446" i="18" s="1"/>
  <c r="Y445" i="18"/>
  <c r="Z445" i="18" s="1"/>
  <c r="X445" i="18"/>
  <c r="B445" i="18"/>
  <c r="A445" i="18"/>
  <c r="AB445" i="18" s="1"/>
  <c r="Y444" i="18"/>
  <c r="Z444" i="18" s="1"/>
  <c r="X444" i="18"/>
  <c r="B444" i="18"/>
  <c r="A444" i="18"/>
  <c r="AB444" i="18" s="1"/>
  <c r="Y443" i="18"/>
  <c r="Z443" i="18" s="1"/>
  <c r="X443" i="18"/>
  <c r="B443" i="18"/>
  <c r="A443" i="18"/>
  <c r="AB443" i="18" s="1"/>
  <c r="Y442" i="18"/>
  <c r="Z442" i="18" s="1"/>
  <c r="X442" i="18"/>
  <c r="B442" i="18"/>
  <c r="A442" i="18"/>
  <c r="AB442" i="18" s="1"/>
  <c r="Y441" i="18"/>
  <c r="Z441" i="18" s="1"/>
  <c r="X441" i="18"/>
  <c r="B441" i="18"/>
  <c r="A441" i="18"/>
  <c r="AB441" i="18" s="1"/>
  <c r="Y440" i="18"/>
  <c r="Z440" i="18" s="1"/>
  <c r="X440" i="18"/>
  <c r="B440" i="18"/>
  <c r="A440" i="18"/>
  <c r="AB440" i="18" s="1"/>
  <c r="Y439" i="18"/>
  <c r="Z439" i="18" s="1"/>
  <c r="X439" i="18"/>
  <c r="B439" i="18"/>
  <c r="A439" i="18"/>
  <c r="AB439" i="18" s="1"/>
  <c r="Y438" i="18"/>
  <c r="Z438" i="18" s="1"/>
  <c r="X438" i="18"/>
  <c r="B438" i="18"/>
  <c r="A438" i="18"/>
  <c r="AB438" i="18" s="1"/>
  <c r="Y437" i="18"/>
  <c r="Z437" i="18" s="1"/>
  <c r="X437" i="18"/>
  <c r="B437" i="18"/>
  <c r="A437" i="18"/>
  <c r="AB437" i="18" s="1"/>
  <c r="Y436" i="18"/>
  <c r="Z436" i="18" s="1"/>
  <c r="X436" i="18"/>
  <c r="AC436" i="18" s="1"/>
  <c r="B436" i="18"/>
  <c r="A436" i="18"/>
  <c r="AB436" i="18" s="1"/>
  <c r="Z435" i="18"/>
  <c r="Y435" i="18"/>
  <c r="X435" i="18"/>
  <c r="B435" i="18"/>
  <c r="AC435" i="18" s="1"/>
  <c r="A435" i="18"/>
  <c r="AB435" i="18" s="1"/>
  <c r="Y434" i="18"/>
  <c r="Z434" i="18" s="1"/>
  <c r="X434" i="18"/>
  <c r="B434" i="18"/>
  <c r="A434" i="18"/>
  <c r="AB434" i="18" s="1"/>
  <c r="Y433" i="18"/>
  <c r="Z433" i="18" s="1"/>
  <c r="X433" i="18"/>
  <c r="B433" i="18"/>
  <c r="AC433" i="18" s="1"/>
  <c r="A433" i="18"/>
  <c r="AB433" i="18" s="1"/>
  <c r="Y432" i="18"/>
  <c r="Z432" i="18" s="1"/>
  <c r="X432" i="18"/>
  <c r="B432" i="18"/>
  <c r="A432" i="18"/>
  <c r="AB432" i="18" s="1"/>
  <c r="Y431" i="18"/>
  <c r="Z431" i="18" s="1"/>
  <c r="X431" i="18"/>
  <c r="B431" i="18"/>
  <c r="A431" i="18"/>
  <c r="AB431" i="18" s="1"/>
  <c r="Y430" i="18"/>
  <c r="Z430" i="18" s="1"/>
  <c r="X430" i="18"/>
  <c r="B430" i="18"/>
  <c r="A430" i="18"/>
  <c r="AB430" i="18" s="1"/>
  <c r="Y429" i="18"/>
  <c r="Z429" i="18" s="1"/>
  <c r="X429" i="18"/>
  <c r="B429" i="18"/>
  <c r="A429" i="18"/>
  <c r="AB429" i="18" s="1"/>
  <c r="Y428" i="18"/>
  <c r="Z428" i="18" s="1"/>
  <c r="X428" i="18"/>
  <c r="B428" i="18"/>
  <c r="A428" i="18"/>
  <c r="AB428" i="18" s="1"/>
  <c r="Y427" i="18"/>
  <c r="Z427" i="18" s="1"/>
  <c r="X427" i="18"/>
  <c r="B427" i="18"/>
  <c r="A427" i="18"/>
  <c r="AB427" i="18" s="1"/>
  <c r="Y426" i="18"/>
  <c r="Z426" i="18" s="1"/>
  <c r="X426" i="18"/>
  <c r="B426" i="18"/>
  <c r="A426" i="18"/>
  <c r="AB426" i="18" s="1"/>
  <c r="Y425" i="18"/>
  <c r="Z425" i="18" s="1"/>
  <c r="X425" i="18"/>
  <c r="B425" i="18"/>
  <c r="A425" i="18"/>
  <c r="AB425" i="18" s="1"/>
  <c r="Y424" i="18"/>
  <c r="Z424" i="18" s="1"/>
  <c r="X424" i="18"/>
  <c r="B424" i="18"/>
  <c r="A424" i="18"/>
  <c r="AB424" i="18" s="1"/>
  <c r="Y423" i="18"/>
  <c r="Z423" i="18" s="1"/>
  <c r="X423" i="18"/>
  <c r="B423" i="18"/>
  <c r="A423" i="18"/>
  <c r="AB423" i="18" s="1"/>
  <c r="Y422" i="18"/>
  <c r="Z422" i="18" s="1"/>
  <c r="X422" i="18"/>
  <c r="AC422" i="18" s="1"/>
  <c r="B422" i="18"/>
  <c r="A422" i="18"/>
  <c r="AB422" i="18" s="1"/>
  <c r="Y421" i="18"/>
  <c r="Z421" i="18" s="1"/>
  <c r="X421" i="18"/>
  <c r="B421" i="18"/>
  <c r="A421" i="18"/>
  <c r="AB421" i="18" s="1"/>
  <c r="AB420" i="18"/>
  <c r="Z420" i="18"/>
  <c r="Y420" i="18"/>
  <c r="X420" i="18"/>
  <c r="B420" i="18"/>
  <c r="A420" i="18"/>
  <c r="Y419" i="18"/>
  <c r="Z419" i="18" s="1"/>
  <c r="X419" i="18"/>
  <c r="B419" i="18"/>
  <c r="A419" i="18"/>
  <c r="AB419" i="18" s="1"/>
  <c r="Y418" i="18"/>
  <c r="Z418" i="18" s="1"/>
  <c r="X418" i="18"/>
  <c r="B418" i="18"/>
  <c r="A418" i="18"/>
  <c r="AB418" i="18" s="1"/>
  <c r="Y417" i="18"/>
  <c r="Z417" i="18" s="1"/>
  <c r="X417" i="18"/>
  <c r="B417" i="18"/>
  <c r="A417" i="18"/>
  <c r="AB417" i="18" s="1"/>
  <c r="Y416" i="18"/>
  <c r="Z416" i="18" s="1"/>
  <c r="X416" i="18"/>
  <c r="B416" i="18"/>
  <c r="A416" i="18"/>
  <c r="AB416" i="18" s="1"/>
  <c r="Y415" i="18"/>
  <c r="Z415" i="18" s="1"/>
  <c r="X415" i="18"/>
  <c r="B415" i="18"/>
  <c r="A415" i="18"/>
  <c r="AB415" i="18" s="1"/>
  <c r="Y414" i="18"/>
  <c r="Z414" i="18" s="1"/>
  <c r="X414" i="18"/>
  <c r="AC414" i="18" s="1"/>
  <c r="B414" i="18"/>
  <c r="A414" i="18"/>
  <c r="AB414" i="18" s="1"/>
  <c r="Y413" i="18"/>
  <c r="Z413" i="18" s="1"/>
  <c r="X413" i="18"/>
  <c r="B413" i="18"/>
  <c r="A413" i="18"/>
  <c r="AB413" i="18" s="1"/>
  <c r="Y412" i="18"/>
  <c r="Z412" i="18" s="1"/>
  <c r="X412" i="18"/>
  <c r="B412" i="18"/>
  <c r="A412" i="18"/>
  <c r="AB412" i="18" s="1"/>
  <c r="Y411" i="18"/>
  <c r="Z411" i="18" s="1"/>
  <c r="X411" i="18"/>
  <c r="B411" i="18"/>
  <c r="A411" i="18"/>
  <c r="AB411" i="18" s="1"/>
  <c r="Z410" i="18"/>
  <c r="Y410" i="18"/>
  <c r="X410" i="18"/>
  <c r="B410" i="18"/>
  <c r="A410" i="18"/>
  <c r="AB410" i="18" s="1"/>
  <c r="Y409" i="18"/>
  <c r="Z409" i="18" s="1"/>
  <c r="X409" i="18"/>
  <c r="B409" i="18"/>
  <c r="A409" i="18"/>
  <c r="AB409" i="18" s="1"/>
  <c r="Z408" i="18"/>
  <c r="Y408" i="18"/>
  <c r="X408" i="18"/>
  <c r="B408" i="18"/>
  <c r="A408" i="18"/>
  <c r="AB408" i="18" s="1"/>
  <c r="Y407" i="18"/>
  <c r="Z407" i="18" s="1"/>
  <c r="X407" i="18"/>
  <c r="B407" i="18"/>
  <c r="A407" i="18"/>
  <c r="AB407" i="18" s="1"/>
  <c r="Y406" i="18"/>
  <c r="Z406" i="18" s="1"/>
  <c r="X406" i="18"/>
  <c r="B406" i="18"/>
  <c r="A406" i="18"/>
  <c r="AB406" i="18" s="1"/>
  <c r="Y405" i="18"/>
  <c r="Z405" i="18" s="1"/>
  <c r="X405" i="18"/>
  <c r="B405" i="18"/>
  <c r="AC405" i="18" s="1"/>
  <c r="A405" i="18"/>
  <c r="AB405" i="18" s="1"/>
  <c r="Y404" i="18"/>
  <c r="Z404" i="18" s="1"/>
  <c r="X404" i="18"/>
  <c r="B404" i="18"/>
  <c r="A404" i="18"/>
  <c r="AB404" i="18" s="1"/>
  <c r="Z403" i="18"/>
  <c r="Y403" i="18"/>
  <c r="X403" i="18"/>
  <c r="B403" i="18"/>
  <c r="A403" i="18"/>
  <c r="AB403" i="18" s="1"/>
  <c r="Y402" i="18"/>
  <c r="Z402" i="18" s="1"/>
  <c r="X402" i="18"/>
  <c r="B402" i="18"/>
  <c r="A402" i="18"/>
  <c r="AB402" i="18" s="1"/>
  <c r="Y401" i="18"/>
  <c r="Z401" i="18" s="1"/>
  <c r="X401" i="18"/>
  <c r="B401" i="18"/>
  <c r="A401" i="18"/>
  <c r="AB401" i="18" s="1"/>
  <c r="Y400" i="18"/>
  <c r="Z400" i="18" s="1"/>
  <c r="X400" i="18"/>
  <c r="AC400" i="18" s="1"/>
  <c r="B400" i="18"/>
  <c r="A400" i="18"/>
  <c r="AB400" i="18" s="1"/>
  <c r="Y399" i="18"/>
  <c r="Z399" i="18" s="1"/>
  <c r="X399" i="18"/>
  <c r="B399" i="18"/>
  <c r="A399" i="18"/>
  <c r="AB399" i="18" s="1"/>
  <c r="Y398" i="18"/>
  <c r="Z398" i="18" s="1"/>
  <c r="X398" i="18"/>
  <c r="B398" i="18"/>
  <c r="A398" i="18"/>
  <c r="AB398" i="18" s="1"/>
  <c r="Y397" i="18"/>
  <c r="Z397" i="18" s="1"/>
  <c r="X397" i="18"/>
  <c r="B397" i="18"/>
  <c r="A397" i="18"/>
  <c r="AB397" i="18" s="1"/>
  <c r="Y396" i="18"/>
  <c r="Z396" i="18" s="1"/>
  <c r="X396" i="18"/>
  <c r="B396" i="18"/>
  <c r="A396" i="18"/>
  <c r="AB396" i="18" s="1"/>
  <c r="Y395" i="18"/>
  <c r="Z395" i="18" s="1"/>
  <c r="X395" i="18"/>
  <c r="B395" i="18"/>
  <c r="A395" i="18"/>
  <c r="AB395" i="18" s="1"/>
  <c r="Y394" i="18"/>
  <c r="Z394" i="18" s="1"/>
  <c r="X394" i="18"/>
  <c r="B394" i="18"/>
  <c r="A394" i="18"/>
  <c r="AB394" i="18" s="1"/>
  <c r="Y393" i="18"/>
  <c r="Z393" i="18" s="1"/>
  <c r="X393" i="18"/>
  <c r="B393" i="18"/>
  <c r="A393" i="18"/>
  <c r="AB393" i="18" s="1"/>
  <c r="Z392" i="18"/>
  <c r="Y392" i="18"/>
  <c r="X392" i="18"/>
  <c r="B392" i="18"/>
  <c r="A392" i="18"/>
  <c r="AB392" i="18" s="1"/>
  <c r="Y391" i="18"/>
  <c r="Z391" i="18" s="1"/>
  <c r="X391" i="18"/>
  <c r="B391" i="18"/>
  <c r="A391" i="18"/>
  <c r="AB391" i="18" s="1"/>
  <c r="Z390" i="18"/>
  <c r="Y390" i="18"/>
  <c r="X390" i="18"/>
  <c r="B390" i="18"/>
  <c r="A390" i="18"/>
  <c r="AB390" i="18" s="1"/>
  <c r="Y389" i="18"/>
  <c r="Z389" i="18" s="1"/>
  <c r="X389" i="18"/>
  <c r="B389" i="18"/>
  <c r="A389" i="18"/>
  <c r="AB389" i="18" s="1"/>
  <c r="Y388" i="18"/>
  <c r="Z388" i="18" s="1"/>
  <c r="X388" i="18"/>
  <c r="B388" i="18"/>
  <c r="A388" i="18"/>
  <c r="AB388" i="18" s="1"/>
  <c r="Y387" i="18"/>
  <c r="Z387" i="18" s="1"/>
  <c r="X387" i="18"/>
  <c r="B387" i="18"/>
  <c r="A387" i="18"/>
  <c r="AB387" i="18" s="1"/>
  <c r="Y386" i="18"/>
  <c r="Z386" i="18" s="1"/>
  <c r="X386" i="18"/>
  <c r="B386" i="18"/>
  <c r="A386" i="18"/>
  <c r="AB386" i="18" s="1"/>
  <c r="Y385" i="18"/>
  <c r="Z385" i="18" s="1"/>
  <c r="X385" i="18"/>
  <c r="B385" i="18"/>
  <c r="A385" i="18"/>
  <c r="AB385" i="18" s="1"/>
  <c r="Z384" i="18"/>
  <c r="Y384" i="18"/>
  <c r="X384" i="18"/>
  <c r="B384" i="18"/>
  <c r="A384" i="18"/>
  <c r="AB384" i="18" s="1"/>
  <c r="Y383" i="18"/>
  <c r="Z383" i="18" s="1"/>
  <c r="X383" i="18"/>
  <c r="B383" i="18"/>
  <c r="A383" i="18"/>
  <c r="AB383" i="18" s="1"/>
  <c r="Y382" i="18"/>
  <c r="Z382" i="18" s="1"/>
  <c r="X382" i="18"/>
  <c r="B382" i="18"/>
  <c r="A382" i="18"/>
  <c r="AB382" i="18" s="1"/>
  <c r="Y381" i="18"/>
  <c r="Z381" i="18" s="1"/>
  <c r="X381" i="18"/>
  <c r="B381" i="18"/>
  <c r="A381" i="18"/>
  <c r="AB381" i="18" s="1"/>
  <c r="Z380" i="18"/>
  <c r="Y380" i="18"/>
  <c r="X380" i="18"/>
  <c r="B380" i="18"/>
  <c r="A380" i="18"/>
  <c r="AB380" i="18" s="1"/>
  <c r="Y379" i="18"/>
  <c r="Z379" i="18" s="1"/>
  <c r="X379" i="18"/>
  <c r="B379" i="18"/>
  <c r="AC379" i="18" s="1"/>
  <c r="A379" i="18"/>
  <c r="AB379" i="18" s="1"/>
  <c r="Y378" i="18"/>
  <c r="Z378" i="18" s="1"/>
  <c r="X378" i="18"/>
  <c r="B378" i="18"/>
  <c r="A378" i="18"/>
  <c r="AB378" i="18" s="1"/>
  <c r="Y377" i="18"/>
  <c r="Z377" i="18" s="1"/>
  <c r="X377" i="18"/>
  <c r="B377" i="18"/>
  <c r="A377" i="18"/>
  <c r="AB377" i="18" s="1"/>
  <c r="Y376" i="18"/>
  <c r="Z376" i="18" s="1"/>
  <c r="X376" i="18"/>
  <c r="B376" i="18"/>
  <c r="A376" i="18"/>
  <c r="AB376" i="18" s="1"/>
  <c r="Y375" i="18"/>
  <c r="Z375" i="18" s="1"/>
  <c r="X375" i="18"/>
  <c r="B375" i="18"/>
  <c r="A375" i="18"/>
  <c r="AB375" i="18" s="1"/>
  <c r="Y374" i="18"/>
  <c r="Z374" i="18" s="1"/>
  <c r="X374" i="18"/>
  <c r="B374" i="18"/>
  <c r="A374" i="18"/>
  <c r="AB374" i="18" s="1"/>
  <c r="Y373" i="18"/>
  <c r="Z373" i="18" s="1"/>
  <c r="X373" i="18"/>
  <c r="B373" i="18"/>
  <c r="A373" i="18"/>
  <c r="AB373" i="18" s="1"/>
  <c r="Y372" i="18"/>
  <c r="Z372" i="18" s="1"/>
  <c r="X372" i="18"/>
  <c r="B372" i="18"/>
  <c r="A372" i="18"/>
  <c r="AB372" i="18" s="1"/>
  <c r="AB371" i="18"/>
  <c r="Z371" i="18"/>
  <c r="Y371" i="18"/>
  <c r="X371" i="18"/>
  <c r="B371" i="18"/>
  <c r="A371" i="18"/>
  <c r="Y370" i="18"/>
  <c r="Z370" i="18" s="1"/>
  <c r="X370" i="18"/>
  <c r="B370" i="18"/>
  <c r="A370" i="18"/>
  <c r="AB370" i="18" s="1"/>
  <c r="Y369" i="18"/>
  <c r="Z369" i="18" s="1"/>
  <c r="X369" i="18"/>
  <c r="B369" i="18"/>
  <c r="A369" i="18"/>
  <c r="AB369" i="18" s="1"/>
  <c r="Y368" i="18"/>
  <c r="Z368" i="18" s="1"/>
  <c r="X368" i="18"/>
  <c r="B368" i="18"/>
  <c r="A368" i="18"/>
  <c r="AB368" i="18" s="1"/>
  <c r="Z367" i="18"/>
  <c r="Y367" i="18"/>
  <c r="X367" i="18"/>
  <c r="B367" i="18"/>
  <c r="A367" i="18"/>
  <c r="AB367" i="18" s="1"/>
  <c r="Y366" i="18"/>
  <c r="Z366" i="18" s="1"/>
  <c r="X366" i="18"/>
  <c r="B366" i="18"/>
  <c r="A366" i="18"/>
  <c r="AB366" i="18" s="1"/>
  <c r="Y365" i="18"/>
  <c r="Z365" i="18" s="1"/>
  <c r="X365" i="18"/>
  <c r="B365" i="18"/>
  <c r="A365" i="18"/>
  <c r="AB365" i="18" s="1"/>
  <c r="Y364" i="18"/>
  <c r="Z364" i="18" s="1"/>
  <c r="X364" i="18"/>
  <c r="B364" i="18"/>
  <c r="A364" i="18"/>
  <c r="AB364" i="18" s="1"/>
  <c r="Y363" i="18"/>
  <c r="Z363" i="18" s="1"/>
  <c r="X363" i="18"/>
  <c r="B363" i="18"/>
  <c r="A363" i="18"/>
  <c r="AB363" i="18" s="1"/>
  <c r="Y362" i="18"/>
  <c r="Z362" i="18" s="1"/>
  <c r="X362" i="18"/>
  <c r="B362" i="18"/>
  <c r="A362" i="18"/>
  <c r="AB362" i="18" s="1"/>
  <c r="Y361" i="18"/>
  <c r="Z361" i="18" s="1"/>
  <c r="X361" i="18"/>
  <c r="B361" i="18"/>
  <c r="A361" i="18"/>
  <c r="AB361" i="18" s="1"/>
  <c r="Y360" i="18"/>
  <c r="Z360" i="18" s="1"/>
  <c r="X360" i="18"/>
  <c r="B360" i="18"/>
  <c r="A360" i="18"/>
  <c r="AB360" i="18" s="1"/>
  <c r="Y359" i="18"/>
  <c r="Z359" i="18" s="1"/>
  <c r="X359" i="18"/>
  <c r="B359" i="18"/>
  <c r="A359" i="18"/>
  <c r="AB359" i="18" s="1"/>
  <c r="Y358" i="18"/>
  <c r="Z358" i="18" s="1"/>
  <c r="X358" i="18"/>
  <c r="AC358" i="18" s="1"/>
  <c r="B358" i="18"/>
  <c r="A358" i="18"/>
  <c r="AB358" i="18" s="1"/>
  <c r="Y357" i="18"/>
  <c r="Z357" i="18" s="1"/>
  <c r="X357" i="18"/>
  <c r="B357" i="18"/>
  <c r="A357" i="18"/>
  <c r="AB357" i="18" s="1"/>
  <c r="Y356" i="18"/>
  <c r="Z356" i="18" s="1"/>
  <c r="X356" i="18"/>
  <c r="B356" i="18"/>
  <c r="A356" i="18"/>
  <c r="AB356" i="18" s="1"/>
  <c r="Y355" i="18"/>
  <c r="Z355" i="18" s="1"/>
  <c r="X355" i="18"/>
  <c r="B355" i="18"/>
  <c r="A355" i="18"/>
  <c r="AB355" i="18" s="1"/>
  <c r="Z354" i="18"/>
  <c r="Y354" i="18"/>
  <c r="X354" i="18"/>
  <c r="B354" i="18"/>
  <c r="A354" i="18"/>
  <c r="AB354" i="18" s="1"/>
  <c r="Y353" i="18"/>
  <c r="Z353" i="18" s="1"/>
  <c r="X353" i="18"/>
  <c r="B353" i="18"/>
  <c r="A353" i="18"/>
  <c r="AB353" i="18" s="1"/>
  <c r="Y352" i="18"/>
  <c r="Z352" i="18" s="1"/>
  <c r="X352" i="18"/>
  <c r="B352" i="18"/>
  <c r="A352" i="18"/>
  <c r="AB352" i="18" s="1"/>
  <c r="Y351" i="18"/>
  <c r="Z351" i="18" s="1"/>
  <c r="X351" i="18"/>
  <c r="B351" i="18"/>
  <c r="A351" i="18"/>
  <c r="AB351" i="18" s="1"/>
  <c r="Y350" i="18"/>
  <c r="Z350" i="18" s="1"/>
  <c r="X350" i="18"/>
  <c r="B350" i="18"/>
  <c r="A350" i="18"/>
  <c r="AB350" i="18" s="1"/>
  <c r="Y349" i="18"/>
  <c r="Z349" i="18" s="1"/>
  <c r="X349" i="18"/>
  <c r="B349" i="18"/>
  <c r="A349" i="18"/>
  <c r="AB349" i="18" s="1"/>
  <c r="Y348" i="18"/>
  <c r="Z348" i="18" s="1"/>
  <c r="X348" i="18"/>
  <c r="AC348" i="18" s="1"/>
  <c r="B348" i="18"/>
  <c r="A348" i="18"/>
  <c r="AB348" i="18" s="1"/>
  <c r="Y347" i="18"/>
  <c r="Z347" i="18" s="1"/>
  <c r="X347" i="18"/>
  <c r="B347" i="18"/>
  <c r="A347" i="18"/>
  <c r="AB347" i="18" s="1"/>
  <c r="Z346" i="18"/>
  <c r="Y346" i="18"/>
  <c r="X346" i="18"/>
  <c r="B346" i="18"/>
  <c r="AC346" i="18" s="1"/>
  <c r="A346" i="18"/>
  <c r="AB346" i="18" s="1"/>
  <c r="Y345" i="18"/>
  <c r="Z345" i="18" s="1"/>
  <c r="X345" i="18"/>
  <c r="B345" i="18"/>
  <c r="AC345" i="18" s="1"/>
  <c r="A345" i="18"/>
  <c r="AB345" i="18" s="1"/>
  <c r="Y344" i="18"/>
  <c r="Z344" i="18" s="1"/>
  <c r="X344" i="18"/>
  <c r="B344" i="18"/>
  <c r="A344" i="18"/>
  <c r="AB344" i="18" s="1"/>
  <c r="Y343" i="18"/>
  <c r="Z343" i="18" s="1"/>
  <c r="X343" i="18"/>
  <c r="B343" i="18"/>
  <c r="A343" i="18"/>
  <c r="AB343" i="18" s="1"/>
  <c r="Y342" i="18"/>
  <c r="Z342" i="18" s="1"/>
  <c r="X342" i="18"/>
  <c r="B342" i="18"/>
  <c r="A342" i="18"/>
  <c r="AB342" i="18" s="1"/>
  <c r="Y341" i="18"/>
  <c r="Z341" i="18" s="1"/>
  <c r="X341" i="18"/>
  <c r="B341" i="18"/>
  <c r="A341" i="18"/>
  <c r="AB341" i="18" s="1"/>
  <c r="Y340" i="18"/>
  <c r="Z340" i="18" s="1"/>
  <c r="X340" i="18"/>
  <c r="B340" i="18"/>
  <c r="AC340" i="18" s="1"/>
  <c r="A340" i="18"/>
  <c r="AB340" i="18" s="1"/>
  <c r="Y339" i="18"/>
  <c r="Z339" i="18" s="1"/>
  <c r="X339" i="18"/>
  <c r="B339" i="18"/>
  <c r="A339" i="18"/>
  <c r="AB339" i="18" s="1"/>
  <c r="Y338" i="18"/>
  <c r="Z338" i="18" s="1"/>
  <c r="X338" i="18"/>
  <c r="B338" i="18"/>
  <c r="A338" i="18"/>
  <c r="AB338" i="18" s="1"/>
  <c r="Y337" i="18"/>
  <c r="Z337" i="18" s="1"/>
  <c r="X337" i="18"/>
  <c r="B337" i="18"/>
  <c r="A337" i="18"/>
  <c r="AB337" i="18" s="1"/>
  <c r="Y336" i="18"/>
  <c r="Z336" i="18" s="1"/>
  <c r="X336" i="18"/>
  <c r="B336" i="18"/>
  <c r="AC336" i="18" s="1"/>
  <c r="A336" i="18"/>
  <c r="AB336" i="18" s="1"/>
  <c r="Y335" i="18"/>
  <c r="Z335" i="18" s="1"/>
  <c r="X335" i="18"/>
  <c r="B335" i="18"/>
  <c r="A335" i="18"/>
  <c r="AB335" i="18" s="1"/>
  <c r="Z334" i="18"/>
  <c r="Y334" i="18"/>
  <c r="X334" i="18"/>
  <c r="B334" i="18"/>
  <c r="A334" i="18"/>
  <c r="AB334" i="18" s="1"/>
  <c r="Y333" i="18"/>
  <c r="Z333" i="18" s="1"/>
  <c r="X333" i="18"/>
  <c r="B333" i="18"/>
  <c r="A333" i="18"/>
  <c r="AB333" i="18" s="1"/>
  <c r="Y332" i="18"/>
  <c r="Z332" i="18" s="1"/>
  <c r="X332" i="18"/>
  <c r="AC332" i="18" s="1"/>
  <c r="B332" i="18"/>
  <c r="A332" i="18"/>
  <c r="AB332" i="18" s="1"/>
  <c r="Y331" i="18"/>
  <c r="Z331" i="18" s="1"/>
  <c r="X331" i="18"/>
  <c r="B331" i="18"/>
  <c r="A331" i="18"/>
  <c r="AB331" i="18" s="1"/>
  <c r="Y330" i="18"/>
  <c r="Z330" i="18" s="1"/>
  <c r="X330" i="18"/>
  <c r="B330" i="18"/>
  <c r="A330" i="18"/>
  <c r="AB330" i="18" s="1"/>
  <c r="Y329" i="18"/>
  <c r="Z329" i="18" s="1"/>
  <c r="X329" i="18"/>
  <c r="B329" i="18"/>
  <c r="A329" i="18"/>
  <c r="AB329" i="18" s="1"/>
  <c r="Y328" i="18"/>
  <c r="Z328" i="18" s="1"/>
  <c r="X328" i="18"/>
  <c r="AC328" i="18" s="1"/>
  <c r="B328" i="18"/>
  <c r="A328" i="18"/>
  <c r="AB328" i="18" s="1"/>
  <c r="Y327" i="18"/>
  <c r="Z327" i="18" s="1"/>
  <c r="X327" i="18"/>
  <c r="B327" i="18"/>
  <c r="A327" i="18"/>
  <c r="AB327" i="18" s="1"/>
  <c r="Z326" i="18"/>
  <c r="Y326" i="18"/>
  <c r="X326" i="18"/>
  <c r="B326" i="18"/>
  <c r="AC326" i="18" s="1"/>
  <c r="A326" i="18"/>
  <c r="AB326" i="18" s="1"/>
  <c r="Y325" i="18"/>
  <c r="Z325" i="18" s="1"/>
  <c r="X325" i="18"/>
  <c r="B325" i="18"/>
  <c r="AC325" i="18" s="1"/>
  <c r="A325" i="18"/>
  <c r="AB325" i="18" s="1"/>
  <c r="Y324" i="18"/>
  <c r="Z324" i="18" s="1"/>
  <c r="X324" i="18"/>
  <c r="B324" i="18"/>
  <c r="AC324" i="18" s="1"/>
  <c r="A324" i="18"/>
  <c r="AB324" i="18" s="1"/>
  <c r="Y323" i="18"/>
  <c r="Z323" i="18" s="1"/>
  <c r="X323" i="18"/>
  <c r="B323" i="18"/>
  <c r="A323" i="18"/>
  <c r="AB323" i="18" s="1"/>
  <c r="Y322" i="18"/>
  <c r="Z322" i="18" s="1"/>
  <c r="X322" i="18"/>
  <c r="B322" i="18"/>
  <c r="AC322" i="18" s="1"/>
  <c r="A322" i="18"/>
  <c r="AB322" i="18" s="1"/>
  <c r="Y321" i="18"/>
  <c r="Z321" i="18" s="1"/>
  <c r="X321" i="18"/>
  <c r="B321" i="18"/>
  <c r="AC321" i="18" s="1"/>
  <c r="A321" i="18"/>
  <c r="AB321" i="18" s="1"/>
  <c r="Y320" i="18"/>
  <c r="Z320" i="18" s="1"/>
  <c r="X320" i="18"/>
  <c r="B320" i="18"/>
  <c r="AC320" i="18" s="1"/>
  <c r="A320" i="18"/>
  <c r="AB320" i="18" s="1"/>
  <c r="Y319" i="18"/>
  <c r="Z319" i="18" s="1"/>
  <c r="X319" i="18"/>
  <c r="B319" i="18"/>
  <c r="A319" i="18"/>
  <c r="AB319" i="18" s="1"/>
  <c r="Y318" i="18"/>
  <c r="Z318" i="18" s="1"/>
  <c r="X318" i="18"/>
  <c r="B318" i="18"/>
  <c r="A318" i="18"/>
  <c r="AB318" i="18" s="1"/>
  <c r="Y317" i="18"/>
  <c r="Z317" i="18" s="1"/>
  <c r="X317" i="18"/>
  <c r="B317" i="18"/>
  <c r="A317" i="18"/>
  <c r="AB317" i="18" s="1"/>
  <c r="Y316" i="18"/>
  <c r="Z316" i="18" s="1"/>
  <c r="X316" i="18"/>
  <c r="B316" i="18"/>
  <c r="A316" i="18"/>
  <c r="AB316" i="18" s="1"/>
  <c r="Y315" i="18"/>
  <c r="Z315" i="18" s="1"/>
  <c r="X315" i="18"/>
  <c r="B315" i="18"/>
  <c r="A315" i="18"/>
  <c r="AB315" i="18" s="1"/>
  <c r="Y314" i="18"/>
  <c r="Z314" i="18" s="1"/>
  <c r="X314" i="18"/>
  <c r="B314" i="18"/>
  <c r="A314" i="18"/>
  <c r="AB314" i="18" s="1"/>
  <c r="Y313" i="18"/>
  <c r="Z313" i="18" s="1"/>
  <c r="X313" i="18"/>
  <c r="B313" i="18"/>
  <c r="A313" i="18"/>
  <c r="AB313" i="18" s="1"/>
  <c r="Y312" i="18"/>
  <c r="Z312" i="18" s="1"/>
  <c r="X312" i="18"/>
  <c r="B312" i="18"/>
  <c r="A312" i="18"/>
  <c r="AB312" i="18" s="1"/>
  <c r="Z311" i="18"/>
  <c r="Y311" i="18"/>
  <c r="X311" i="18"/>
  <c r="B311" i="18"/>
  <c r="A311" i="18"/>
  <c r="AB311" i="18" s="1"/>
  <c r="Y310" i="18"/>
  <c r="Z310" i="18" s="1"/>
  <c r="X310" i="18"/>
  <c r="B310" i="18"/>
  <c r="A310" i="18"/>
  <c r="AB310" i="18" s="1"/>
  <c r="Y309" i="18"/>
  <c r="Z309" i="18" s="1"/>
  <c r="X309" i="18"/>
  <c r="B309" i="18"/>
  <c r="A309" i="18"/>
  <c r="AB309" i="18" s="1"/>
  <c r="Z308" i="18"/>
  <c r="Y308" i="18"/>
  <c r="X308" i="18"/>
  <c r="B308" i="18"/>
  <c r="A308" i="18"/>
  <c r="AB308" i="18" s="1"/>
  <c r="Y307" i="18"/>
  <c r="Z307" i="18" s="1"/>
  <c r="X307" i="18"/>
  <c r="B307" i="18"/>
  <c r="A307" i="18"/>
  <c r="AB307" i="18" s="1"/>
  <c r="Y306" i="18"/>
  <c r="Z306" i="18" s="1"/>
  <c r="X306" i="18"/>
  <c r="B306" i="18"/>
  <c r="A306" i="18"/>
  <c r="AB306" i="18" s="1"/>
  <c r="Y305" i="18"/>
  <c r="Z305" i="18" s="1"/>
  <c r="X305" i="18"/>
  <c r="B305" i="18"/>
  <c r="A305" i="18"/>
  <c r="AB305" i="18" s="1"/>
  <c r="Y304" i="18"/>
  <c r="Z304" i="18" s="1"/>
  <c r="X304" i="18"/>
  <c r="B304" i="18"/>
  <c r="A304" i="18"/>
  <c r="AB304" i="18" s="1"/>
  <c r="Y303" i="18"/>
  <c r="Z303" i="18" s="1"/>
  <c r="X303" i="18"/>
  <c r="B303" i="18"/>
  <c r="AC303" i="18" s="1"/>
  <c r="A303" i="18"/>
  <c r="AB303" i="18" s="1"/>
  <c r="Z302" i="18"/>
  <c r="Y302" i="18"/>
  <c r="X302" i="18"/>
  <c r="B302" i="18"/>
  <c r="A302" i="18"/>
  <c r="AB302" i="18" s="1"/>
  <c r="Y301" i="18"/>
  <c r="Z301" i="18" s="1"/>
  <c r="X301" i="18"/>
  <c r="B301" i="18"/>
  <c r="A301" i="18"/>
  <c r="AB301" i="18" s="1"/>
  <c r="Y300" i="18"/>
  <c r="Z300" i="18" s="1"/>
  <c r="X300" i="18"/>
  <c r="B300" i="18"/>
  <c r="A300" i="18"/>
  <c r="AB300" i="18" s="1"/>
  <c r="Y299" i="18"/>
  <c r="Z299" i="18" s="1"/>
  <c r="X299" i="18"/>
  <c r="B299" i="18"/>
  <c r="A299" i="18"/>
  <c r="AB299" i="18" s="1"/>
  <c r="Y298" i="18"/>
  <c r="Z298" i="18" s="1"/>
  <c r="X298" i="18"/>
  <c r="B298" i="18"/>
  <c r="A298" i="18"/>
  <c r="AB298" i="18" s="1"/>
  <c r="Y297" i="18"/>
  <c r="Z297" i="18" s="1"/>
  <c r="X297" i="18"/>
  <c r="B297" i="18"/>
  <c r="A297" i="18"/>
  <c r="AB297" i="18" s="1"/>
  <c r="Y296" i="18"/>
  <c r="Z296" i="18" s="1"/>
  <c r="X296" i="18"/>
  <c r="B296" i="18"/>
  <c r="A296" i="18"/>
  <c r="AB296" i="18" s="1"/>
  <c r="Y295" i="18"/>
  <c r="Z295" i="18" s="1"/>
  <c r="X295" i="18"/>
  <c r="B295" i="18"/>
  <c r="A295" i="18"/>
  <c r="AB295" i="18" s="1"/>
  <c r="Y294" i="18"/>
  <c r="Z294" i="18" s="1"/>
  <c r="X294" i="18"/>
  <c r="B294" i="18"/>
  <c r="A294" i="18"/>
  <c r="AB294" i="18" s="1"/>
  <c r="Y293" i="18"/>
  <c r="Z293" i="18" s="1"/>
  <c r="X293" i="18"/>
  <c r="B293" i="18"/>
  <c r="A293" i="18"/>
  <c r="AB293" i="18" s="1"/>
  <c r="Y292" i="18"/>
  <c r="Z292" i="18" s="1"/>
  <c r="X292" i="18"/>
  <c r="B292" i="18"/>
  <c r="A292" i="18"/>
  <c r="AB292" i="18" s="1"/>
  <c r="Y291" i="18"/>
  <c r="Z291" i="18" s="1"/>
  <c r="X291" i="18"/>
  <c r="AC291" i="18" s="1"/>
  <c r="B291" i="18"/>
  <c r="A291" i="18"/>
  <c r="AB291" i="18" s="1"/>
  <c r="Y290" i="18"/>
  <c r="Z290" i="18" s="1"/>
  <c r="X290" i="18"/>
  <c r="B290" i="18"/>
  <c r="A290" i="18"/>
  <c r="AB290" i="18" s="1"/>
  <c r="Z289" i="18"/>
  <c r="Y289" i="18"/>
  <c r="X289" i="18"/>
  <c r="B289" i="18"/>
  <c r="A289" i="18"/>
  <c r="AB289" i="18" s="1"/>
  <c r="Y288" i="18"/>
  <c r="Z288" i="18" s="1"/>
  <c r="X288" i="18"/>
  <c r="B288" i="18"/>
  <c r="A288" i="18"/>
  <c r="AB288" i="18" s="1"/>
  <c r="Y287" i="18"/>
  <c r="Z287" i="18" s="1"/>
  <c r="X287" i="18"/>
  <c r="AC287" i="18" s="1"/>
  <c r="B287" i="18"/>
  <c r="A287" i="18"/>
  <c r="AB287" i="18" s="1"/>
  <c r="Y286" i="18"/>
  <c r="Z286" i="18" s="1"/>
  <c r="X286" i="18"/>
  <c r="B286" i="18"/>
  <c r="A286" i="18"/>
  <c r="AB286" i="18" s="1"/>
  <c r="Z285" i="18"/>
  <c r="Y285" i="18"/>
  <c r="X285" i="18"/>
  <c r="B285" i="18"/>
  <c r="A285" i="18"/>
  <c r="AB285" i="18" s="1"/>
  <c r="Y284" i="18"/>
  <c r="Z284" i="18" s="1"/>
  <c r="X284" i="18"/>
  <c r="B284" i="18"/>
  <c r="AC284" i="18" s="1"/>
  <c r="A284" i="18"/>
  <c r="AB284" i="18" s="1"/>
  <c r="Y283" i="18"/>
  <c r="Z283" i="18" s="1"/>
  <c r="X283" i="18"/>
  <c r="B283" i="18"/>
  <c r="A283" i="18"/>
  <c r="AB283" i="18" s="1"/>
  <c r="Y282" i="18"/>
  <c r="Z282" i="18" s="1"/>
  <c r="X282" i="18"/>
  <c r="B282" i="18"/>
  <c r="AC282" i="18" s="1"/>
  <c r="A282" i="18"/>
  <c r="AB282" i="18" s="1"/>
  <c r="Y281" i="18"/>
  <c r="Z281" i="18" s="1"/>
  <c r="X281" i="18"/>
  <c r="B281" i="18"/>
  <c r="AC281" i="18" s="1"/>
  <c r="A281" i="18"/>
  <c r="AB281" i="18" s="1"/>
  <c r="Y280" i="18"/>
  <c r="Z280" i="18" s="1"/>
  <c r="X280" i="18"/>
  <c r="B280" i="18"/>
  <c r="A280" i="18"/>
  <c r="AB280" i="18" s="1"/>
  <c r="Y279" i="18"/>
  <c r="Z279" i="18" s="1"/>
  <c r="X279" i="18"/>
  <c r="B279" i="18"/>
  <c r="A279" i="18"/>
  <c r="AB279" i="18" s="1"/>
  <c r="Y278" i="18"/>
  <c r="Z278" i="18" s="1"/>
  <c r="X278" i="18"/>
  <c r="B278" i="18"/>
  <c r="A278" i="18"/>
  <c r="AB278" i="18" s="1"/>
  <c r="Y277" i="18"/>
  <c r="Z277" i="18" s="1"/>
  <c r="X277" i="18"/>
  <c r="AC277" i="18" s="1"/>
  <c r="B277" i="18"/>
  <c r="A277" i="18"/>
  <c r="AB277" i="18" s="1"/>
  <c r="Y276" i="18"/>
  <c r="Z276" i="18" s="1"/>
  <c r="X276" i="18"/>
  <c r="B276" i="18"/>
  <c r="A276" i="18"/>
  <c r="AB276" i="18" s="1"/>
  <c r="Y275" i="18"/>
  <c r="Z275" i="18" s="1"/>
  <c r="X275" i="18"/>
  <c r="B275" i="18"/>
  <c r="A275" i="18"/>
  <c r="AB275" i="18" s="1"/>
  <c r="Y274" i="18"/>
  <c r="Z274" i="18" s="1"/>
  <c r="X274" i="18"/>
  <c r="B274" i="18"/>
  <c r="A274" i="18"/>
  <c r="AB274" i="18" s="1"/>
  <c r="Y273" i="18"/>
  <c r="Z273" i="18" s="1"/>
  <c r="X273" i="18"/>
  <c r="B273" i="18"/>
  <c r="A273" i="18"/>
  <c r="AB273" i="18" s="1"/>
  <c r="Y272" i="18"/>
  <c r="Z272" i="18" s="1"/>
  <c r="X272" i="18"/>
  <c r="B272" i="18"/>
  <c r="A272" i="18"/>
  <c r="AB272" i="18" s="1"/>
  <c r="Z271" i="18"/>
  <c r="Y271" i="18"/>
  <c r="X271" i="18"/>
  <c r="B271" i="18"/>
  <c r="A271" i="18"/>
  <c r="AB271" i="18" s="1"/>
  <c r="Y270" i="18"/>
  <c r="Z270" i="18" s="1"/>
  <c r="X270" i="18"/>
  <c r="B270" i="18"/>
  <c r="A270" i="18"/>
  <c r="AB270" i="18" s="1"/>
  <c r="Y269" i="18"/>
  <c r="Z269" i="18" s="1"/>
  <c r="X269" i="18"/>
  <c r="B269" i="18"/>
  <c r="A269" i="18"/>
  <c r="AB269" i="18" s="1"/>
  <c r="Y268" i="18"/>
  <c r="Z268" i="18" s="1"/>
  <c r="X268" i="18"/>
  <c r="B268" i="18"/>
  <c r="A268" i="18"/>
  <c r="AB268" i="18" s="1"/>
  <c r="Y267" i="18"/>
  <c r="Z267" i="18" s="1"/>
  <c r="X267" i="18"/>
  <c r="B267" i="18"/>
  <c r="A267" i="18"/>
  <c r="AB267" i="18" s="1"/>
  <c r="Y266" i="18"/>
  <c r="Z266" i="18" s="1"/>
  <c r="X266" i="18"/>
  <c r="B266" i="18"/>
  <c r="A266" i="18"/>
  <c r="AB266" i="18" s="1"/>
  <c r="Z265" i="18"/>
  <c r="Y265" i="18"/>
  <c r="X265" i="18"/>
  <c r="B265" i="18"/>
  <c r="AC265" i="18" s="1"/>
  <c r="A265" i="18"/>
  <c r="AB265" i="18" s="1"/>
  <c r="Y264" i="18"/>
  <c r="Z264" i="18" s="1"/>
  <c r="X264" i="18"/>
  <c r="B264" i="18"/>
  <c r="A264" i="18"/>
  <c r="AB264" i="18" s="1"/>
  <c r="Y263" i="18"/>
  <c r="Z263" i="18" s="1"/>
  <c r="X263" i="18"/>
  <c r="B263" i="18"/>
  <c r="A263" i="18"/>
  <c r="AB263" i="18" s="1"/>
  <c r="Z262" i="18"/>
  <c r="Y262" i="18"/>
  <c r="X262" i="18"/>
  <c r="B262" i="18"/>
  <c r="A262" i="18"/>
  <c r="AB262" i="18" s="1"/>
  <c r="Y261" i="18"/>
  <c r="Z261" i="18" s="1"/>
  <c r="X261" i="18"/>
  <c r="B261" i="18"/>
  <c r="A261" i="18"/>
  <c r="AB261" i="18" s="1"/>
  <c r="Y260" i="18"/>
  <c r="Z260" i="18" s="1"/>
  <c r="X260" i="18"/>
  <c r="AC260" i="18" s="1"/>
  <c r="B260" i="18"/>
  <c r="A260" i="18"/>
  <c r="AB260" i="18" s="1"/>
  <c r="Y259" i="18"/>
  <c r="Z259" i="18" s="1"/>
  <c r="X259" i="18"/>
  <c r="B259" i="18"/>
  <c r="A259" i="18"/>
  <c r="AB259" i="18" s="1"/>
  <c r="Y258" i="18"/>
  <c r="Z258" i="18" s="1"/>
  <c r="X258" i="18"/>
  <c r="B258" i="18"/>
  <c r="A258" i="18"/>
  <c r="AB258" i="18" s="1"/>
  <c r="Y257" i="18"/>
  <c r="Z257" i="18" s="1"/>
  <c r="X257" i="18"/>
  <c r="B257" i="18"/>
  <c r="A257" i="18"/>
  <c r="AB257" i="18" s="1"/>
  <c r="Y256" i="18"/>
  <c r="Z256" i="18" s="1"/>
  <c r="X256" i="18"/>
  <c r="B256" i="18"/>
  <c r="A256" i="18"/>
  <c r="AB256" i="18" s="1"/>
  <c r="Y255" i="18"/>
  <c r="Z255" i="18" s="1"/>
  <c r="X255" i="18"/>
  <c r="B255" i="18"/>
  <c r="AC255" i="18" s="1"/>
  <c r="A255" i="18"/>
  <c r="AB255" i="18" s="1"/>
  <c r="Y254" i="18"/>
  <c r="Z254" i="18" s="1"/>
  <c r="X254" i="18"/>
  <c r="B254" i="18"/>
  <c r="A254" i="18"/>
  <c r="AB254" i="18" s="1"/>
  <c r="Z253" i="18"/>
  <c r="Y253" i="18"/>
  <c r="X253" i="18"/>
  <c r="AC253" i="18" s="1"/>
  <c r="B253" i="18"/>
  <c r="A253" i="18"/>
  <c r="AB253" i="18" s="1"/>
  <c r="Y252" i="18"/>
  <c r="Z252" i="18" s="1"/>
  <c r="X252" i="18"/>
  <c r="B252" i="18"/>
  <c r="A252" i="18"/>
  <c r="AB252" i="18" s="1"/>
  <c r="Z251" i="18"/>
  <c r="Y251" i="18"/>
  <c r="X251" i="18"/>
  <c r="B251" i="18"/>
  <c r="A251" i="18"/>
  <c r="AB251" i="18" s="1"/>
  <c r="Y250" i="18"/>
  <c r="Z250" i="18" s="1"/>
  <c r="X250" i="18"/>
  <c r="B250" i="18"/>
  <c r="A250" i="18"/>
  <c r="AB250" i="18" s="1"/>
  <c r="Z249" i="18"/>
  <c r="Y249" i="18"/>
  <c r="X249" i="18"/>
  <c r="B249" i="18"/>
  <c r="A249" i="18"/>
  <c r="AB249" i="18" s="1"/>
  <c r="Y248" i="18"/>
  <c r="Z248" i="18" s="1"/>
  <c r="X248" i="18"/>
  <c r="B248" i="18"/>
  <c r="A248" i="18"/>
  <c r="AB248" i="18" s="1"/>
  <c r="Y247" i="18"/>
  <c r="Z247" i="18" s="1"/>
  <c r="X247" i="18"/>
  <c r="B247" i="18"/>
  <c r="A247" i="18"/>
  <c r="AB247" i="18" s="1"/>
  <c r="Y246" i="18"/>
  <c r="Z246" i="18" s="1"/>
  <c r="X246" i="18"/>
  <c r="B246" i="18"/>
  <c r="A246" i="18"/>
  <c r="AB246" i="18" s="1"/>
  <c r="Y245" i="18"/>
  <c r="Z245" i="18" s="1"/>
  <c r="X245" i="18"/>
  <c r="B245" i="18"/>
  <c r="A245" i="18"/>
  <c r="AB245" i="18" s="1"/>
  <c r="Y244" i="18"/>
  <c r="Z244" i="18" s="1"/>
  <c r="X244" i="18"/>
  <c r="B244" i="18"/>
  <c r="A244" i="18"/>
  <c r="AB244" i="18" s="1"/>
  <c r="Y243" i="18"/>
  <c r="Z243" i="18" s="1"/>
  <c r="X243" i="18"/>
  <c r="AC243" i="18" s="1"/>
  <c r="B243" i="18"/>
  <c r="A243" i="18"/>
  <c r="AB243" i="18" s="1"/>
  <c r="Y242" i="18"/>
  <c r="Z242" i="18" s="1"/>
  <c r="X242" i="18"/>
  <c r="B242" i="18"/>
  <c r="A242" i="18"/>
  <c r="AB242" i="18" s="1"/>
  <c r="Y241" i="18"/>
  <c r="Z241" i="18" s="1"/>
  <c r="X241" i="18"/>
  <c r="B241" i="18"/>
  <c r="A241" i="18"/>
  <c r="AB241" i="18" s="1"/>
  <c r="Y240" i="18"/>
  <c r="Z240" i="18" s="1"/>
  <c r="X240" i="18"/>
  <c r="B240" i="18"/>
  <c r="A240" i="18"/>
  <c r="AB240" i="18" s="1"/>
  <c r="Y239" i="18"/>
  <c r="Z239" i="18" s="1"/>
  <c r="X239" i="18"/>
  <c r="B239" i="18"/>
  <c r="A239" i="18"/>
  <c r="AB239" i="18" s="1"/>
  <c r="Y238" i="18"/>
  <c r="Z238" i="18" s="1"/>
  <c r="X238" i="18"/>
  <c r="B238" i="18"/>
  <c r="A238" i="18"/>
  <c r="AB238" i="18" s="1"/>
  <c r="Y237" i="18"/>
  <c r="Z237" i="18" s="1"/>
  <c r="X237" i="18"/>
  <c r="AC237" i="18" s="1"/>
  <c r="B237" i="18"/>
  <c r="A237" i="18"/>
  <c r="AB237" i="18" s="1"/>
  <c r="Y236" i="18"/>
  <c r="Z236" i="18" s="1"/>
  <c r="X236" i="18"/>
  <c r="B236" i="18"/>
  <c r="A236" i="18"/>
  <c r="AB236" i="18" s="1"/>
  <c r="Z235" i="18"/>
  <c r="Y235" i="18"/>
  <c r="X235" i="18"/>
  <c r="B235" i="18"/>
  <c r="A235" i="18"/>
  <c r="AB235" i="18" s="1"/>
  <c r="Y234" i="18"/>
  <c r="Z234" i="18" s="1"/>
  <c r="X234" i="18"/>
  <c r="B234" i="18"/>
  <c r="AC234" i="18" s="1"/>
  <c r="A234" i="18"/>
  <c r="AB234" i="18" s="1"/>
  <c r="Y233" i="18"/>
  <c r="Z233" i="18" s="1"/>
  <c r="X233" i="18"/>
  <c r="B233" i="18"/>
  <c r="A233" i="18"/>
  <c r="AB233" i="18" s="1"/>
  <c r="Y232" i="18"/>
  <c r="Z232" i="18" s="1"/>
  <c r="X232" i="18"/>
  <c r="B232" i="18"/>
  <c r="AC232" i="18" s="1"/>
  <c r="A232" i="18"/>
  <c r="AB232" i="18" s="1"/>
  <c r="Y231" i="18"/>
  <c r="Z231" i="18" s="1"/>
  <c r="X231" i="18"/>
  <c r="B231" i="18"/>
  <c r="AC231" i="18" s="1"/>
  <c r="A231" i="18"/>
  <c r="AB231" i="18" s="1"/>
  <c r="Y230" i="18"/>
  <c r="Z230" i="18" s="1"/>
  <c r="X230" i="18"/>
  <c r="B230" i="18"/>
  <c r="A230" i="18"/>
  <c r="AB230" i="18" s="1"/>
  <c r="Y229" i="18"/>
  <c r="Z229" i="18" s="1"/>
  <c r="X229" i="18"/>
  <c r="B229" i="18"/>
  <c r="A229" i="18"/>
  <c r="AB229" i="18" s="1"/>
  <c r="Y228" i="18"/>
  <c r="Z228" i="18" s="1"/>
  <c r="X228" i="18"/>
  <c r="B228" i="18"/>
  <c r="A228" i="18"/>
  <c r="AB228" i="18" s="1"/>
  <c r="Y227" i="18"/>
  <c r="Z227" i="18" s="1"/>
  <c r="X227" i="18"/>
  <c r="B227" i="18"/>
  <c r="A227" i="18"/>
  <c r="AB227" i="18" s="1"/>
  <c r="Y226" i="18"/>
  <c r="Z226" i="18" s="1"/>
  <c r="X226" i="18"/>
  <c r="B226" i="18"/>
  <c r="A226" i="18"/>
  <c r="AB226" i="18" s="1"/>
  <c r="Z225" i="18"/>
  <c r="Y225" i="18"/>
  <c r="X225" i="18"/>
  <c r="B225" i="18"/>
  <c r="A225" i="18"/>
  <c r="AB225" i="18" s="1"/>
  <c r="Y224" i="18"/>
  <c r="Z224" i="18" s="1"/>
  <c r="X224" i="18"/>
  <c r="B224" i="18"/>
  <c r="A224" i="18"/>
  <c r="AB224" i="18" s="1"/>
  <c r="Y223" i="18"/>
  <c r="Z223" i="18" s="1"/>
  <c r="X223" i="18"/>
  <c r="B223" i="18"/>
  <c r="AC223" i="18" s="1"/>
  <c r="A223" i="18"/>
  <c r="AB223" i="18" s="1"/>
  <c r="Y222" i="18"/>
  <c r="Z222" i="18" s="1"/>
  <c r="X222" i="18"/>
  <c r="B222" i="18"/>
  <c r="AC222" i="18" s="1"/>
  <c r="A222" i="18"/>
  <c r="AB222" i="18" s="1"/>
  <c r="Y221" i="18"/>
  <c r="Z221" i="18" s="1"/>
  <c r="X221" i="18"/>
  <c r="B221" i="18"/>
  <c r="A221" i="18"/>
  <c r="AB221" i="18" s="1"/>
  <c r="Y220" i="18"/>
  <c r="Z220" i="18" s="1"/>
  <c r="X220" i="18"/>
  <c r="B220" i="18"/>
  <c r="A220" i="18"/>
  <c r="AB220" i="18" s="1"/>
  <c r="Y219" i="18"/>
  <c r="Z219" i="18" s="1"/>
  <c r="X219" i="18"/>
  <c r="B219" i="18"/>
  <c r="A219" i="18"/>
  <c r="AB219" i="18" s="1"/>
  <c r="Y218" i="18"/>
  <c r="Z218" i="18" s="1"/>
  <c r="X218" i="18"/>
  <c r="B218" i="18"/>
  <c r="A218" i="18"/>
  <c r="AB218" i="18" s="1"/>
  <c r="Y217" i="18"/>
  <c r="Z217" i="18" s="1"/>
  <c r="X217" i="18"/>
  <c r="B217" i="18"/>
  <c r="A217" i="18"/>
  <c r="AB217" i="18" s="1"/>
  <c r="Z216" i="18"/>
  <c r="Y216" i="18"/>
  <c r="X216" i="18"/>
  <c r="B216" i="18"/>
  <c r="A216" i="18"/>
  <c r="AB216" i="18" s="1"/>
  <c r="Y215" i="18"/>
  <c r="Z215" i="18" s="1"/>
  <c r="X215" i="18"/>
  <c r="B215" i="18"/>
  <c r="A215" i="18"/>
  <c r="AB215" i="18" s="1"/>
  <c r="Z214" i="18"/>
  <c r="Y214" i="18"/>
  <c r="X214" i="18"/>
  <c r="B214" i="18"/>
  <c r="A214" i="18"/>
  <c r="AB214" i="18" s="1"/>
  <c r="Y213" i="18"/>
  <c r="Z213" i="18" s="1"/>
  <c r="X213" i="18"/>
  <c r="B213" i="18"/>
  <c r="AC213" i="18" s="1"/>
  <c r="A213" i="18"/>
  <c r="AB213" i="18" s="1"/>
  <c r="Z212" i="18"/>
  <c r="Y212" i="18"/>
  <c r="X212" i="18"/>
  <c r="AC212" i="18" s="1"/>
  <c r="B212" i="18"/>
  <c r="A212" i="18"/>
  <c r="AB212" i="18" s="1"/>
  <c r="Y211" i="18"/>
  <c r="Z211" i="18" s="1"/>
  <c r="X211" i="18"/>
  <c r="B211" i="18"/>
  <c r="A211" i="18"/>
  <c r="AB211" i="18" s="1"/>
  <c r="Y210" i="18"/>
  <c r="Z210" i="18" s="1"/>
  <c r="X210" i="18"/>
  <c r="AC210" i="18" s="1"/>
  <c r="B210" i="18"/>
  <c r="A210" i="18"/>
  <c r="AB210" i="18" s="1"/>
  <c r="Y209" i="18"/>
  <c r="Z209" i="18" s="1"/>
  <c r="X209" i="18"/>
  <c r="B209" i="18"/>
  <c r="A209" i="18"/>
  <c r="AB209" i="18" s="1"/>
  <c r="Y208" i="18"/>
  <c r="Z208" i="18" s="1"/>
  <c r="X208" i="18"/>
  <c r="B208" i="18"/>
  <c r="A208" i="18"/>
  <c r="AB208" i="18" s="1"/>
  <c r="Y207" i="18"/>
  <c r="Z207" i="18" s="1"/>
  <c r="X207" i="18"/>
  <c r="B207" i="18"/>
  <c r="A207" i="18"/>
  <c r="AB207" i="18" s="1"/>
  <c r="Y206" i="18"/>
  <c r="Z206" i="18" s="1"/>
  <c r="X206" i="18"/>
  <c r="B206" i="18"/>
  <c r="A206" i="18"/>
  <c r="AB206" i="18" s="1"/>
  <c r="Y205" i="18"/>
  <c r="Z205" i="18" s="1"/>
  <c r="X205" i="18"/>
  <c r="B205" i="18"/>
  <c r="A205" i="18"/>
  <c r="AB205" i="18" s="1"/>
  <c r="Y204" i="18"/>
  <c r="Z204" i="18" s="1"/>
  <c r="X204" i="18"/>
  <c r="B204" i="18"/>
  <c r="A204" i="18"/>
  <c r="AB204" i="18" s="1"/>
  <c r="Y203" i="18"/>
  <c r="Z203" i="18" s="1"/>
  <c r="X203" i="18"/>
  <c r="B203" i="18"/>
  <c r="A203" i="18"/>
  <c r="AB203" i="18" s="1"/>
  <c r="Y202" i="18"/>
  <c r="Z202" i="18" s="1"/>
  <c r="X202" i="18"/>
  <c r="B202" i="18"/>
  <c r="AC202" i="18" s="1"/>
  <c r="A202" i="18"/>
  <c r="AB202" i="18" s="1"/>
  <c r="Y201" i="18"/>
  <c r="Z201" i="18" s="1"/>
  <c r="X201" i="18"/>
  <c r="B201" i="18"/>
  <c r="A201" i="18"/>
  <c r="AB201" i="18" s="1"/>
  <c r="Y200" i="18"/>
  <c r="Z200" i="18" s="1"/>
  <c r="X200" i="18"/>
  <c r="B200" i="18"/>
  <c r="A200" i="18"/>
  <c r="AB200" i="18" s="1"/>
  <c r="Y199" i="18"/>
  <c r="Z199" i="18" s="1"/>
  <c r="X199" i="18"/>
  <c r="B199" i="18"/>
  <c r="A199" i="18"/>
  <c r="AB199" i="18" s="1"/>
  <c r="Y198" i="18"/>
  <c r="Z198" i="18" s="1"/>
  <c r="X198" i="18"/>
  <c r="B198" i="18"/>
  <c r="A198" i="18"/>
  <c r="AB198" i="18" s="1"/>
  <c r="Y197" i="18"/>
  <c r="Z197" i="18" s="1"/>
  <c r="X197" i="18"/>
  <c r="B197" i="18"/>
  <c r="A197" i="18"/>
  <c r="AB197" i="18" s="1"/>
  <c r="Y196" i="18"/>
  <c r="Z196" i="18" s="1"/>
  <c r="X196" i="18"/>
  <c r="B196" i="18"/>
  <c r="A196" i="18"/>
  <c r="AB196" i="18" s="1"/>
  <c r="Y195" i="18"/>
  <c r="Z195" i="18" s="1"/>
  <c r="X195" i="18"/>
  <c r="B195" i="18"/>
  <c r="A195" i="18"/>
  <c r="AB195" i="18" s="1"/>
  <c r="Z194" i="18"/>
  <c r="Y194" i="18"/>
  <c r="X194" i="18"/>
  <c r="B194" i="18"/>
  <c r="A194" i="18"/>
  <c r="AB194" i="18" s="1"/>
  <c r="Y193" i="18"/>
  <c r="Z193" i="18" s="1"/>
  <c r="X193" i="18"/>
  <c r="B193" i="18"/>
  <c r="A193" i="18"/>
  <c r="AB193" i="18" s="1"/>
  <c r="Y192" i="18"/>
  <c r="Z192" i="18" s="1"/>
  <c r="X192" i="18"/>
  <c r="AC192" i="18" s="1"/>
  <c r="B192" i="18"/>
  <c r="A192" i="18"/>
  <c r="AB192" i="18" s="1"/>
  <c r="Y191" i="18"/>
  <c r="Z191" i="18" s="1"/>
  <c r="X191" i="18"/>
  <c r="B191" i="18"/>
  <c r="A191" i="18"/>
  <c r="AB191" i="18" s="1"/>
  <c r="Y190" i="18"/>
  <c r="Z190" i="18" s="1"/>
  <c r="X190" i="18"/>
  <c r="B190" i="18"/>
  <c r="AC190" i="18" s="1"/>
  <c r="A190" i="18"/>
  <c r="AB190" i="18" s="1"/>
  <c r="Y189" i="18"/>
  <c r="Z189" i="18" s="1"/>
  <c r="X189" i="18"/>
  <c r="B189" i="18"/>
  <c r="A189" i="18"/>
  <c r="AB189" i="18" s="1"/>
  <c r="Z188" i="18"/>
  <c r="Y188" i="18"/>
  <c r="X188" i="18"/>
  <c r="B188" i="18"/>
  <c r="A188" i="18"/>
  <c r="AB188" i="18" s="1"/>
  <c r="Y187" i="18"/>
  <c r="Z187" i="18" s="1"/>
  <c r="X187" i="18"/>
  <c r="B187" i="18"/>
  <c r="A187" i="18"/>
  <c r="AB187" i="18" s="1"/>
  <c r="Y186" i="18"/>
  <c r="Z186" i="18" s="1"/>
  <c r="X186" i="18"/>
  <c r="B186" i="18"/>
  <c r="A186" i="18"/>
  <c r="AB186" i="18" s="1"/>
  <c r="Y185" i="18"/>
  <c r="Z185" i="18" s="1"/>
  <c r="X185" i="18"/>
  <c r="B185" i="18"/>
  <c r="A185" i="18"/>
  <c r="AB185" i="18" s="1"/>
  <c r="Y184" i="18"/>
  <c r="Z184" i="18" s="1"/>
  <c r="X184" i="18"/>
  <c r="B184" i="18"/>
  <c r="A184" i="18"/>
  <c r="AB184" i="18" s="1"/>
  <c r="Y183" i="18"/>
  <c r="Z183" i="18" s="1"/>
  <c r="X183" i="18"/>
  <c r="B183" i="18"/>
  <c r="A183" i="18"/>
  <c r="AB183" i="18" s="1"/>
  <c r="Z182" i="18"/>
  <c r="Y182" i="18"/>
  <c r="X182" i="18"/>
  <c r="B182" i="18"/>
  <c r="A182" i="18"/>
  <c r="AB182" i="18" s="1"/>
  <c r="Y181" i="18"/>
  <c r="Z181" i="18" s="1"/>
  <c r="X181" i="18"/>
  <c r="B181" i="18"/>
  <c r="A181" i="18"/>
  <c r="AB181" i="18" s="1"/>
  <c r="Y180" i="18"/>
  <c r="Z180" i="18" s="1"/>
  <c r="X180" i="18"/>
  <c r="B180" i="18"/>
  <c r="A180" i="18"/>
  <c r="AB180" i="18" s="1"/>
  <c r="Z179" i="18"/>
  <c r="Y179" i="18"/>
  <c r="X179" i="18"/>
  <c r="B179" i="18"/>
  <c r="AC179" i="18" s="1"/>
  <c r="A179" i="18"/>
  <c r="AB179" i="18" s="1"/>
  <c r="Y178" i="18"/>
  <c r="Z178" i="18" s="1"/>
  <c r="X178" i="18"/>
  <c r="B178" i="18"/>
  <c r="AC178" i="18" s="1"/>
  <c r="A178" i="18"/>
  <c r="AB178" i="18" s="1"/>
  <c r="Y177" i="18"/>
  <c r="Z177" i="18" s="1"/>
  <c r="X177" i="18"/>
  <c r="B177" i="18"/>
  <c r="A177" i="18"/>
  <c r="AB177" i="18" s="1"/>
  <c r="Z176" i="18"/>
  <c r="Y176" i="18"/>
  <c r="X176" i="18"/>
  <c r="B176" i="18"/>
  <c r="A176" i="18"/>
  <c r="AB176" i="18" s="1"/>
  <c r="Y175" i="18"/>
  <c r="Z175" i="18" s="1"/>
  <c r="X175" i="18"/>
  <c r="B175" i="18"/>
  <c r="A175" i="18"/>
  <c r="AB175" i="18" s="1"/>
  <c r="Y174" i="18"/>
  <c r="Z174" i="18" s="1"/>
  <c r="X174" i="18"/>
  <c r="AC174" i="18" s="1"/>
  <c r="B174" i="18"/>
  <c r="A174" i="18"/>
  <c r="AB174" i="18" s="1"/>
  <c r="Y173" i="18"/>
  <c r="Z173" i="18" s="1"/>
  <c r="X173" i="18"/>
  <c r="B173" i="18"/>
  <c r="A173" i="18"/>
  <c r="AB173" i="18" s="1"/>
  <c r="Y172" i="18"/>
  <c r="Z172" i="18" s="1"/>
  <c r="X172" i="18"/>
  <c r="B172" i="18"/>
  <c r="A172" i="18"/>
  <c r="AB172" i="18" s="1"/>
  <c r="Y171" i="18"/>
  <c r="Z171" i="18" s="1"/>
  <c r="X171" i="18"/>
  <c r="B171" i="18"/>
  <c r="A171" i="18"/>
  <c r="AB171" i="18" s="1"/>
  <c r="Y170" i="18"/>
  <c r="Z170" i="18" s="1"/>
  <c r="X170" i="18"/>
  <c r="B170" i="18"/>
  <c r="AC170" i="18" s="1"/>
  <c r="A170" i="18"/>
  <c r="AB170" i="18" s="1"/>
  <c r="Y169" i="18"/>
  <c r="Z169" i="18" s="1"/>
  <c r="X169" i="18"/>
  <c r="B169" i="18"/>
  <c r="AC169" i="18" s="1"/>
  <c r="A169" i="18"/>
  <c r="AB169" i="18" s="1"/>
  <c r="Y168" i="18"/>
  <c r="Z168" i="18" s="1"/>
  <c r="X168" i="18"/>
  <c r="B168" i="18"/>
  <c r="AC168" i="18" s="1"/>
  <c r="A168" i="18"/>
  <c r="AB168" i="18" s="1"/>
  <c r="Y167" i="18"/>
  <c r="Z167" i="18" s="1"/>
  <c r="X167" i="18"/>
  <c r="B167" i="18"/>
  <c r="AC167" i="18" s="1"/>
  <c r="A167" i="18"/>
  <c r="AB167" i="18" s="1"/>
  <c r="Y166" i="18"/>
  <c r="Z166" i="18" s="1"/>
  <c r="X166" i="18"/>
  <c r="B166" i="18"/>
  <c r="A166" i="18"/>
  <c r="AB166" i="18" s="1"/>
  <c r="Y165" i="18"/>
  <c r="Z165" i="18" s="1"/>
  <c r="X165" i="18"/>
  <c r="B165" i="18"/>
  <c r="A165" i="18"/>
  <c r="AB165" i="18" s="1"/>
  <c r="Z164" i="18"/>
  <c r="Y164" i="18"/>
  <c r="X164" i="18"/>
  <c r="B164" i="18"/>
  <c r="A164" i="18"/>
  <c r="AB164" i="18" s="1"/>
  <c r="Y163" i="18"/>
  <c r="Z163" i="18" s="1"/>
  <c r="X163" i="18"/>
  <c r="B163" i="18"/>
  <c r="A163" i="18"/>
  <c r="AB163" i="18" s="1"/>
  <c r="Y162" i="18"/>
  <c r="Z162" i="18" s="1"/>
  <c r="X162" i="18"/>
  <c r="B162" i="18"/>
  <c r="AC162" i="18" s="1"/>
  <c r="A162" i="18"/>
  <c r="AB162" i="18" s="1"/>
  <c r="Y161" i="18"/>
  <c r="Z161" i="18" s="1"/>
  <c r="X161" i="18"/>
  <c r="B161" i="18"/>
  <c r="AC161" i="18" s="1"/>
  <c r="A161" i="18"/>
  <c r="AB161" i="18" s="1"/>
  <c r="Y160" i="18"/>
  <c r="Z160" i="18" s="1"/>
  <c r="X160" i="18"/>
  <c r="B160" i="18"/>
  <c r="A160" i="18"/>
  <c r="AB160" i="18" s="1"/>
  <c r="Y159" i="18"/>
  <c r="Z159" i="18" s="1"/>
  <c r="X159" i="18"/>
  <c r="B159" i="18"/>
  <c r="AC159" i="18" s="1"/>
  <c r="A159" i="18"/>
  <c r="AB159" i="18" s="1"/>
  <c r="Z158" i="18"/>
  <c r="Y158" i="18"/>
  <c r="X158" i="18"/>
  <c r="B158" i="18"/>
  <c r="A158" i="18"/>
  <c r="AB158" i="18" s="1"/>
  <c r="Y157" i="18"/>
  <c r="Z157" i="18" s="1"/>
  <c r="X157" i="18"/>
  <c r="B157" i="18"/>
  <c r="A157" i="18"/>
  <c r="AB157" i="18" s="1"/>
  <c r="Y156" i="18"/>
  <c r="Z156" i="18" s="1"/>
  <c r="X156" i="18"/>
  <c r="B156" i="18"/>
  <c r="A156" i="18"/>
  <c r="AB156" i="18" s="1"/>
  <c r="Y155" i="18"/>
  <c r="Z155" i="18" s="1"/>
  <c r="X155" i="18"/>
  <c r="B155" i="18"/>
  <c r="A155" i="18"/>
  <c r="AB155" i="18" s="1"/>
  <c r="Y154" i="18"/>
  <c r="Z154" i="18" s="1"/>
  <c r="X154" i="18"/>
  <c r="B154" i="18"/>
  <c r="AC154" i="18" s="1"/>
  <c r="A154" i="18"/>
  <c r="AB154" i="18" s="1"/>
  <c r="Y153" i="18"/>
  <c r="Z153" i="18" s="1"/>
  <c r="X153" i="18"/>
  <c r="B153" i="18"/>
  <c r="AC153" i="18" s="1"/>
  <c r="A153" i="18"/>
  <c r="AB153" i="18" s="1"/>
  <c r="Y152" i="18"/>
  <c r="Z152" i="18" s="1"/>
  <c r="X152" i="18"/>
  <c r="B152" i="18"/>
  <c r="A152" i="18"/>
  <c r="AB152" i="18" s="1"/>
  <c r="Y151" i="18"/>
  <c r="Z151" i="18" s="1"/>
  <c r="X151" i="18"/>
  <c r="B151" i="18"/>
  <c r="A151" i="18"/>
  <c r="AB151" i="18" s="1"/>
  <c r="Z150" i="18"/>
  <c r="Y150" i="18"/>
  <c r="X150" i="18"/>
  <c r="B150" i="18"/>
  <c r="A150" i="18"/>
  <c r="AB150" i="18" s="1"/>
  <c r="Y149" i="18"/>
  <c r="Z149" i="18" s="1"/>
  <c r="X149" i="18"/>
  <c r="B149" i="18"/>
  <c r="A149" i="18"/>
  <c r="AB149" i="18" s="1"/>
  <c r="Y148" i="18"/>
  <c r="Z148" i="18" s="1"/>
  <c r="X148" i="18"/>
  <c r="B148" i="18"/>
  <c r="A148" i="18"/>
  <c r="AB148" i="18" s="1"/>
  <c r="Y147" i="18"/>
  <c r="Z147" i="18" s="1"/>
  <c r="X147" i="18"/>
  <c r="B147" i="18"/>
  <c r="A147" i="18"/>
  <c r="AB147" i="18" s="1"/>
  <c r="Y146" i="18"/>
  <c r="Z146" i="18" s="1"/>
  <c r="X146" i="18"/>
  <c r="B146" i="18"/>
  <c r="A146" i="18"/>
  <c r="AB146" i="18" s="1"/>
  <c r="Y145" i="18"/>
  <c r="Z145" i="18" s="1"/>
  <c r="X145" i="18"/>
  <c r="B145" i="18"/>
  <c r="A145" i="18"/>
  <c r="AB145" i="18" s="1"/>
  <c r="Y144" i="18"/>
  <c r="Z144" i="18" s="1"/>
  <c r="X144" i="18"/>
  <c r="B144" i="18"/>
  <c r="A144" i="18"/>
  <c r="AB144" i="18" s="1"/>
  <c r="Y143" i="18"/>
  <c r="Z143" i="18" s="1"/>
  <c r="X143" i="18"/>
  <c r="B143" i="18"/>
  <c r="AC143" i="18" s="1"/>
  <c r="A143" i="18"/>
  <c r="AB143" i="18" s="1"/>
  <c r="Y142" i="18"/>
  <c r="Z142" i="18" s="1"/>
  <c r="X142" i="18"/>
  <c r="B142" i="18"/>
  <c r="AC142" i="18" s="1"/>
  <c r="A142" i="18"/>
  <c r="AB142" i="18" s="1"/>
  <c r="Z141" i="18"/>
  <c r="Y141" i="18"/>
  <c r="X141" i="18"/>
  <c r="B141" i="18"/>
  <c r="A141" i="18"/>
  <c r="AB141" i="18" s="1"/>
  <c r="Y140" i="18"/>
  <c r="Z140" i="18" s="1"/>
  <c r="X140" i="18"/>
  <c r="B140" i="18"/>
  <c r="A140" i="18"/>
  <c r="AB140" i="18" s="1"/>
  <c r="Y139" i="18"/>
  <c r="Z139" i="18" s="1"/>
  <c r="X139" i="18"/>
  <c r="B139" i="18"/>
  <c r="A139" i="18"/>
  <c r="AB139" i="18" s="1"/>
  <c r="Y138" i="18"/>
  <c r="Z138" i="18" s="1"/>
  <c r="X138" i="18"/>
  <c r="B138" i="18"/>
  <c r="A138" i="18"/>
  <c r="AB138" i="18" s="1"/>
  <c r="AC137" i="18"/>
  <c r="Y137" i="18"/>
  <c r="Z137" i="18" s="1"/>
  <c r="X137" i="18"/>
  <c r="B137" i="18"/>
  <c r="A137" i="18"/>
  <c r="AB137" i="18" s="1"/>
  <c r="Y136" i="18"/>
  <c r="Z136" i="18" s="1"/>
  <c r="X136" i="18"/>
  <c r="B136" i="18"/>
  <c r="A136" i="18"/>
  <c r="AB136" i="18" s="1"/>
  <c r="Y135" i="18"/>
  <c r="Z135" i="18" s="1"/>
  <c r="X135" i="18"/>
  <c r="B135" i="18"/>
  <c r="A135" i="18"/>
  <c r="AB135" i="18" s="1"/>
  <c r="Y134" i="18"/>
  <c r="Z134" i="18" s="1"/>
  <c r="X134" i="18"/>
  <c r="B134" i="18"/>
  <c r="AC134" i="18" s="1"/>
  <c r="A134" i="18"/>
  <c r="AB134" i="18" s="1"/>
  <c r="Y133" i="18"/>
  <c r="Z133" i="18" s="1"/>
  <c r="X133" i="18"/>
  <c r="B133" i="18"/>
  <c r="A133" i="18"/>
  <c r="AB133" i="18" s="1"/>
  <c r="Y132" i="18"/>
  <c r="Z132" i="18" s="1"/>
  <c r="X132" i="18"/>
  <c r="B132" i="18"/>
  <c r="A132" i="18"/>
  <c r="AB132" i="18" s="1"/>
  <c r="Y131" i="18"/>
  <c r="Z131" i="18" s="1"/>
  <c r="X131" i="18"/>
  <c r="B131" i="18"/>
  <c r="AC131" i="18" s="1"/>
  <c r="A131" i="18"/>
  <c r="AB131" i="18" s="1"/>
  <c r="Y130" i="18"/>
  <c r="Z130" i="18" s="1"/>
  <c r="X130" i="18"/>
  <c r="B130" i="18"/>
  <c r="AC130" i="18" s="1"/>
  <c r="A130" i="18"/>
  <c r="AB130" i="18" s="1"/>
  <c r="Y129" i="18"/>
  <c r="Z129" i="18" s="1"/>
  <c r="X129" i="18"/>
  <c r="B129" i="18"/>
  <c r="AC129" i="18" s="1"/>
  <c r="A129" i="18"/>
  <c r="AB129" i="18" s="1"/>
  <c r="Y128" i="18"/>
  <c r="Z128" i="18" s="1"/>
  <c r="X128" i="18"/>
  <c r="B128" i="18"/>
  <c r="A128" i="18"/>
  <c r="AB128" i="18" s="1"/>
  <c r="Y127" i="18"/>
  <c r="Z127" i="18" s="1"/>
  <c r="X127" i="18"/>
  <c r="B127" i="18"/>
  <c r="AC127" i="18" s="1"/>
  <c r="A127" i="18"/>
  <c r="AB127" i="18" s="1"/>
  <c r="Y126" i="18"/>
  <c r="Z126" i="18" s="1"/>
  <c r="X126" i="18"/>
  <c r="B126" i="18"/>
  <c r="AC126" i="18" s="1"/>
  <c r="A126" i="18"/>
  <c r="AB126" i="18" s="1"/>
  <c r="Y125" i="18"/>
  <c r="Z125" i="18" s="1"/>
  <c r="X125" i="18"/>
  <c r="AC125" i="18" s="1"/>
  <c r="B125" i="18"/>
  <c r="A125" i="18"/>
  <c r="AB125" i="18" s="1"/>
  <c r="Y124" i="18"/>
  <c r="Z124" i="18" s="1"/>
  <c r="X124" i="18"/>
  <c r="B124" i="18"/>
  <c r="A124" i="18"/>
  <c r="AB124" i="18" s="1"/>
  <c r="Y123" i="18"/>
  <c r="Z123" i="18" s="1"/>
  <c r="X123" i="18"/>
  <c r="B123" i="18"/>
  <c r="A123" i="18"/>
  <c r="AB123" i="18" s="1"/>
  <c r="Y122" i="18"/>
  <c r="Z122" i="18" s="1"/>
  <c r="X122" i="18"/>
  <c r="B122" i="18"/>
  <c r="A122" i="18"/>
  <c r="AB122" i="18" s="1"/>
  <c r="Y121" i="18"/>
  <c r="Z121" i="18" s="1"/>
  <c r="X121" i="18"/>
  <c r="B121" i="18"/>
  <c r="A121" i="18"/>
  <c r="AB121" i="18" s="1"/>
  <c r="Y120" i="18"/>
  <c r="Z120" i="18" s="1"/>
  <c r="X120" i="18"/>
  <c r="B120" i="18"/>
  <c r="A120" i="18"/>
  <c r="AB120" i="18" s="1"/>
  <c r="Y119" i="18"/>
  <c r="Z119" i="18" s="1"/>
  <c r="X119" i="18"/>
  <c r="B119" i="18"/>
  <c r="A119" i="18"/>
  <c r="AB119" i="18" s="1"/>
  <c r="Y118" i="18"/>
  <c r="Z118" i="18" s="1"/>
  <c r="X118" i="18"/>
  <c r="B118" i="18"/>
  <c r="A118" i="18"/>
  <c r="AB118" i="18" s="1"/>
  <c r="Y117" i="18"/>
  <c r="Z117" i="18" s="1"/>
  <c r="X117" i="18"/>
  <c r="B117" i="18"/>
  <c r="A117" i="18"/>
  <c r="AB117" i="18" s="1"/>
  <c r="Y116" i="18"/>
  <c r="Z116" i="18" s="1"/>
  <c r="X116" i="18"/>
  <c r="B116" i="18"/>
  <c r="A116" i="18"/>
  <c r="AB116" i="18" s="1"/>
  <c r="Y115" i="18"/>
  <c r="Z115" i="18" s="1"/>
  <c r="X115" i="18"/>
  <c r="B115" i="18"/>
  <c r="A115" i="18"/>
  <c r="AB115" i="18" s="1"/>
  <c r="Y114" i="18"/>
  <c r="Z114" i="18" s="1"/>
  <c r="X114" i="18"/>
  <c r="B114" i="18"/>
  <c r="A114" i="18"/>
  <c r="AB114" i="18" s="1"/>
  <c r="Y113" i="18"/>
  <c r="Z113" i="18" s="1"/>
  <c r="X113" i="18"/>
  <c r="B113" i="18"/>
  <c r="A113" i="18"/>
  <c r="AB113" i="18" s="1"/>
  <c r="Y112" i="18"/>
  <c r="Z112" i="18" s="1"/>
  <c r="X112" i="18"/>
  <c r="B112" i="18"/>
  <c r="A112" i="18"/>
  <c r="AB112" i="18" s="1"/>
  <c r="Y111" i="18"/>
  <c r="Z111" i="18" s="1"/>
  <c r="X111" i="18"/>
  <c r="B111" i="18"/>
  <c r="A111" i="18"/>
  <c r="AB111" i="18" s="1"/>
  <c r="Y110" i="18"/>
  <c r="Z110" i="18" s="1"/>
  <c r="X110" i="18"/>
  <c r="B110" i="18"/>
  <c r="A110" i="18"/>
  <c r="AB110" i="18" s="1"/>
  <c r="Y109" i="18"/>
  <c r="Z109" i="18" s="1"/>
  <c r="X109" i="18"/>
  <c r="B109" i="18"/>
  <c r="AC109" i="18" s="1"/>
  <c r="A109" i="18"/>
  <c r="AB109" i="18" s="1"/>
  <c r="Y108" i="18"/>
  <c r="Z108" i="18" s="1"/>
  <c r="X108" i="18"/>
  <c r="B108" i="18"/>
  <c r="AC108" i="18" s="1"/>
  <c r="A108" i="18"/>
  <c r="AB108" i="18" s="1"/>
  <c r="Y107" i="18"/>
  <c r="Z107" i="18" s="1"/>
  <c r="X107" i="18"/>
  <c r="B107" i="18"/>
  <c r="A107" i="18"/>
  <c r="AB107" i="18" s="1"/>
  <c r="Y106" i="18"/>
  <c r="Z106" i="18" s="1"/>
  <c r="X106" i="18"/>
  <c r="B106" i="18"/>
  <c r="A106" i="18"/>
  <c r="AB106" i="18" s="1"/>
  <c r="Y105" i="18"/>
  <c r="Z105" i="18" s="1"/>
  <c r="X105" i="18"/>
  <c r="AC105" i="18" s="1"/>
  <c r="B105" i="18"/>
  <c r="A105" i="18"/>
  <c r="AB105" i="18" s="1"/>
  <c r="Y104" i="18"/>
  <c r="Z104" i="18" s="1"/>
  <c r="X104" i="18"/>
  <c r="B104" i="18"/>
  <c r="A104" i="18"/>
  <c r="AB104" i="18" s="1"/>
  <c r="Y103" i="18"/>
  <c r="Z103" i="18" s="1"/>
  <c r="X103" i="18"/>
  <c r="B103" i="18"/>
  <c r="A103" i="18"/>
  <c r="AB103" i="18" s="1"/>
  <c r="Y102" i="18"/>
  <c r="Z102" i="18" s="1"/>
  <c r="X102" i="18"/>
  <c r="B102" i="18"/>
  <c r="A102" i="18"/>
  <c r="AB102" i="18" s="1"/>
  <c r="Y101" i="18"/>
  <c r="Z101" i="18" s="1"/>
  <c r="X101" i="18"/>
  <c r="B101" i="18"/>
  <c r="AC101" i="18" s="1"/>
  <c r="A101" i="18"/>
  <c r="AB101" i="18" s="1"/>
  <c r="Y100" i="18"/>
  <c r="Z100" i="18" s="1"/>
  <c r="X100" i="18"/>
  <c r="B100" i="18"/>
  <c r="AC100" i="18" s="1"/>
  <c r="A100" i="18"/>
  <c r="AB100" i="18" s="1"/>
  <c r="Z99" i="18"/>
  <c r="Y99" i="18"/>
  <c r="X99" i="18"/>
  <c r="B99" i="18"/>
  <c r="A99" i="18"/>
  <c r="AB99" i="18" s="1"/>
  <c r="Y98" i="18"/>
  <c r="Z98" i="18" s="1"/>
  <c r="X98" i="18"/>
  <c r="B98" i="18"/>
  <c r="A98" i="18"/>
  <c r="AB98" i="18" s="1"/>
  <c r="Y97" i="18"/>
  <c r="Z97" i="18" s="1"/>
  <c r="X97" i="18"/>
  <c r="B97" i="18"/>
  <c r="A97" i="18"/>
  <c r="AB97" i="18" s="1"/>
  <c r="Y96" i="18"/>
  <c r="Z96" i="18" s="1"/>
  <c r="X96" i="18"/>
  <c r="B96" i="18"/>
  <c r="A96" i="18"/>
  <c r="AB96" i="18" s="1"/>
  <c r="Y95" i="18"/>
  <c r="Z95" i="18" s="1"/>
  <c r="X95" i="18"/>
  <c r="B95" i="18"/>
  <c r="AC95" i="18" s="1"/>
  <c r="A95" i="18"/>
  <c r="AB95" i="18" s="1"/>
  <c r="Y94" i="18"/>
  <c r="Z94" i="18" s="1"/>
  <c r="X94" i="18"/>
  <c r="B94" i="18"/>
  <c r="AC94" i="18" s="1"/>
  <c r="A94" i="18"/>
  <c r="AB94" i="18" s="1"/>
  <c r="Y93" i="18"/>
  <c r="Z93" i="18" s="1"/>
  <c r="X93" i="18"/>
  <c r="B93" i="18"/>
  <c r="AC93" i="18" s="1"/>
  <c r="A93" i="18"/>
  <c r="AB93" i="18" s="1"/>
  <c r="Y92" i="18"/>
  <c r="Z92" i="18" s="1"/>
  <c r="X92" i="18"/>
  <c r="B92" i="18"/>
  <c r="AC92" i="18" s="1"/>
  <c r="A92" i="18"/>
  <c r="AB92" i="18" s="1"/>
  <c r="Y91" i="18"/>
  <c r="Z91" i="18" s="1"/>
  <c r="X91" i="18"/>
  <c r="B91" i="18"/>
  <c r="A91" i="18"/>
  <c r="AB91" i="18" s="1"/>
  <c r="Y90" i="18"/>
  <c r="Z90" i="18" s="1"/>
  <c r="X90" i="18"/>
  <c r="B90" i="18"/>
  <c r="A90" i="18"/>
  <c r="AB90" i="18" s="1"/>
  <c r="AC89" i="18"/>
  <c r="Y89" i="18"/>
  <c r="Z89" i="18" s="1"/>
  <c r="X89" i="18"/>
  <c r="B89" i="18"/>
  <c r="A89" i="18"/>
  <c r="AB89" i="18" s="1"/>
  <c r="Y88" i="18"/>
  <c r="Z88" i="18" s="1"/>
  <c r="X88" i="18"/>
  <c r="B88" i="18"/>
  <c r="A88" i="18"/>
  <c r="AB88" i="18" s="1"/>
  <c r="Y87" i="18"/>
  <c r="Z87" i="18" s="1"/>
  <c r="X87" i="18"/>
  <c r="B87" i="18"/>
  <c r="A87" i="18"/>
  <c r="AB87" i="18" s="1"/>
  <c r="Y86" i="18"/>
  <c r="Z86" i="18" s="1"/>
  <c r="X86" i="18"/>
  <c r="B86" i="18"/>
  <c r="A86" i="18"/>
  <c r="AB86" i="18" s="1"/>
  <c r="Y85" i="18"/>
  <c r="Z85" i="18" s="1"/>
  <c r="X85" i="18"/>
  <c r="AC85" i="18" s="1"/>
  <c r="B85" i="18"/>
  <c r="A85" i="18"/>
  <c r="AB85" i="18" s="1"/>
  <c r="Y84" i="18"/>
  <c r="Z84" i="18" s="1"/>
  <c r="X84" i="18"/>
  <c r="B84" i="18"/>
  <c r="A84" i="18"/>
  <c r="AB84" i="18" s="1"/>
  <c r="Y83" i="18"/>
  <c r="Z83" i="18" s="1"/>
  <c r="X83" i="18"/>
  <c r="B83" i="18"/>
  <c r="A83" i="18"/>
  <c r="AB83" i="18" s="1"/>
  <c r="Y82" i="18"/>
  <c r="Z82" i="18" s="1"/>
  <c r="X82" i="18"/>
  <c r="B82" i="18"/>
  <c r="A82" i="18"/>
  <c r="AB82" i="18" s="1"/>
  <c r="Y81" i="18"/>
  <c r="Z81" i="18" s="1"/>
  <c r="X81" i="18"/>
  <c r="B81" i="18"/>
  <c r="A81" i="18"/>
  <c r="AB81" i="18" s="1"/>
  <c r="Y80" i="18"/>
  <c r="Z80" i="18" s="1"/>
  <c r="X80" i="18"/>
  <c r="B80" i="18"/>
  <c r="A80" i="18"/>
  <c r="AB80" i="18" s="1"/>
  <c r="Y79" i="18"/>
  <c r="Z79" i="18" s="1"/>
  <c r="X79" i="18"/>
  <c r="B79" i="18"/>
  <c r="A79" i="18"/>
  <c r="AB79" i="18" s="1"/>
  <c r="Y78" i="18"/>
  <c r="Z78" i="18" s="1"/>
  <c r="X78" i="18"/>
  <c r="B78" i="18"/>
  <c r="A78" i="18"/>
  <c r="AB78" i="18" s="1"/>
  <c r="Y77" i="18"/>
  <c r="Z77" i="18" s="1"/>
  <c r="X77" i="18"/>
  <c r="B77" i="18"/>
  <c r="AC77" i="18" s="1"/>
  <c r="A77" i="18"/>
  <c r="AB77" i="18" s="1"/>
  <c r="Y76" i="18"/>
  <c r="Z76" i="18" s="1"/>
  <c r="X76" i="18"/>
  <c r="B76" i="18"/>
  <c r="AC76" i="18" s="1"/>
  <c r="A76" i="18"/>
  <c r="AB76" i="18" s="1"/>
  <c r="Y75" i="18"/>
  <c r="Z75" i="18" s="1"/>
  <c r="X75" i="18"/>
  <c r="B75" i="18"/>
  <c r="AC75" i="18" s="1"/>
  <c r="A75" i="18"/>
  <c r="AB75" i="18" s="1"/>
  <c r="Y74" i="18"/>
  <c r="Z74" i="18" s="1"/>
  <c r="X74" i="18"/>
  <c r="B74" i="18"/>
  <c r="A74" i="18"/>
  <c r="AB74" i="18" s="1"/>
  <c r="Y73" i="18"/>
  <c r="Z73" i="18" s="1"/>
  <c r="X73" i="18"/>
  <c r="B73" i="18"/>
  <c r="A73" i="18"/>
  <c r="AB73" i="18" s="1"/>
  <c r="Y72" i="18"/>
  <c r="Z72" i="18" s="1"/>
  <c r="X72" i="18"/>
  <c r="B72" i="18"/>
  <c r="AC72" i="18" s="1"/>
  <c r="A72" i="18"/>
  <c r="AB72" i="18" s="1"/>
  <c r="Y71" i="18"/>
  <c r="Z71" i="18" s="1"/>
  <c r="X71" i="18"/>
  <c r="B71" i="18"/>
  <c r="AC71" i="18" s="1"/>
  <c r="A71" i="18"/>
  <c r="AB71" i="18" s="1"/>
  <c r="Y70" i="18"/>
  <c r="Z70" i="18" s="1"/>
  <c r="X70" i="18"/>
  <c r="AC70" i="18" s="1"/>
  <c r="B70" i="18"/>
  <c r="A70" i="18"/>
  <c r="AB70" i="18" s="1"/>
  <c r="Y69" i="18"/>
  <c r="Z69" i="18" s="1"/>
  <c r="X69" i="18"/>
  <c r="B69" i="18"/>
  <c r="A69" i="18"/>
  <c r="AB69" i="18" s="1"/>
  <c r="Y68" i="18"/>
  <c r="Z68" i="18" s="1"/>
  <c r="X68" i="18"/>
  <c r="B68" i="18"/>
  <c r="A68" i="18"/>
  <c r="AB68" i="18" s="1"/>
  <c r="Y67" i="18"/>
  <c r="Z67" i="18" s="1"/>
  <c r="X67" i="18"/>
  <c r="B67" i="18"/>
  <c r="A67" i="18"/>
  <c r="AB67" i="18" s="1"/>
  <c r="Y66" i="18"/>
  <c r="Z66" i="18" s="1"/>
  <c r="X66" i="18"/>
  <c r="B66" i="18"/>
  <c r="AC66" i="18" s="1"/>
  <c r="A66" i="18"/>
  <c r="AB66" i="18" s="1"/>
  <c r="Y65" i="18"/>
  <c r="Z65" i="18" s="1"/>
  <c r="X65" i="18"/>
  <c r="B65" i="18"/>
  <c r="AC65" i="18" s="1"/>
  <c r="A65" i="18"/>
  <c r="AB65" i="18" s="1"/>
  <c r="Y64" i="18"/>
  <c r="Z64" i="18" s="1"/>
  <c r="X64" i="18"/>
  <c r="B64" i="18"/>
  <c r="AC64" i="18" s="1"/>
  <c r="A64" i="18"/>
  <c r="AB64" i="18" s="1"/>
  <c r="Y63" i="18"/>
  <c r="Z63" i="18" s="1"/>
  <c r="X63" i="18"/>
  <c r="B63" i="18"/>
  <c r="AC63" i="18" s="1"/>
  <c r="A63" i="18"/>
  <c r="AB63" i="18" s="1"/>
  <c r="Y62" i="18"/>
  <c r="Z62" i="18" s="1"/>
  <c r="X62" i="18"/>
  <c r="B62" i="18"/>
  <c r="A62" i="18"/>
  <c r="AB62" i="18" s="1"/>
  <c r="Y61" i="18"/>
  <c r="Z61" i="18" s="1"/>
  <c r="X61" i="18"/>
  <c r="B61" i="18"/>
  <c r="A61" i="18"/>
  <c r="AB61" i="18" s="1"/>
  <c r="Y60" i="18"/>
  <c r="Z60" i="18" s="1"/>
  <c r="X60" i="18"/>
  <c r="B60" i="18"/>
  <c r="AC60" i="18" s="1"/>
  <c r="A60" i="18"/>
  <c r="AB60" i="18" s="1"/>
  <c r="Y59" i="18"/>
  <c r="Z59" i="18" s="1"/>
  <c r="X59" i="18"/>
  <c r="B59" i="18"/>
  <c r="AC59" i="18" s="1"/>
  <c r="A59" i="18"/>
  <c r="AB59" i="18" s="1"/>
  <c r="Y58" i="18"/>
  <c r="Z58" i="18" s="1"/>
  <c r="X58" i="18"/>
  <c r="B58" i="18"/>
  <c r="A58" i="18"/>
  <c r="AB58" i="18" s="1"/>
  <c r="Y57" i="18"/>
  <c r="Z57" i="18" s="1"/>
  <c r="X57" i="18"/>
  <c r="B57" i="18"/>
  <c r="AC57" i="18" s="1"/>
  <c r="A57" i="18"/>
  <c r="AB57" i="18" s="1"/>
  <c r="Y56" i="18"/>
  <c r="Z56" i="18" s="1"/>
  <c r="X56" i="18"/>
  <c r="B56" i="18"/>
  <c r="AC56" i="18" s="1"/>
  <c r="A56" i="18"/>
  <c r="AB56" i="18" s="1"/>
  <c r="Y55" i="18"/>
  <c r="Z55" i="18" s="1"/>
  <c r="X55" i="18"/>
  <c r="B55" i="18"/>
  <c r="AC55" i="18" s="1"/>
  <c r="A55" i="18"/>
  <c r="AB55" i="18" s="1"/>
  <c r="Y54" i="18"/>
  <c r="Z54" i="18" s="1"/>
  <c r="X54" i="18"/>
  <c r="B54" i="18"/>
  <c r="A54" i="18"/>
  <c r="AB54" i="18" s="1"/>
  <c r="Y53" i="18"/>
  <c r="Z53" i="18" s="1"/>
  <c r="X53" i="18"/>
  <c r="B53" i="18"/>
  <c r="A53" i="18"/>
  <c r="AB53" i="18" s="1"/>
  <c r="Y52" i="18"/>
  <c r="Z52" i="18" s="1"/>
  <c r="X52" i="18"/>
  <c r="B52" i="18"/>
  <c r="AC52" i="18" s="1"/>
  <c r="A52" i="18"/>
  <c r="AB52" i="18" s="1"/>
  <c r="Y51" i="18"/>
  <c r="Z51" i="18" s="1"/>
  <c r="X51" i="18"/>
  <c r="B51" i="18"/>
  <c r="AC51" i="18" s="1"/>
  <c r="A51" i="18"/>
  <c r="AB51" i="18" s="1"/>
  <c r="Y50" i="18"/>
  <c r="Z50" i="18" s="1"/>
  <c r="X50" i="18"/>
  <c r="AC50" i="18" s="1"/>
  <c r="B50" i="18"/>
  <c r="A50" i="18"/>
  <c r="AB50" i="18" s="1"/>
  <c r="Y49" i="18"/>
  <c r="Z49" i="18" s="1"/>
  <c r="X49" i="18"/>
  <c r="B49" i="18"/>
  <c r="A49" i="18"/>
  <c r="AB49" i="18" s="1"/>
  <c r="Y48" i="18"/>
  <c r="Z48" i="18" s="1"/>
  <c r="X48" i="18"/>
  <c r="B48" i="18"/>
  <c r="A48" i="18"/>
  <c r="AB48" i="18" s="1"/>
  <c r="Y47" i="18"/>
  <c r="Z47" i="18" s="1"/>
  <c r="X47" i="18"/>
  <c r="B47" i="18"/>
  <c r="A47" i="18"/>
  <c r="AB47" i="18" s="1"/>
  <c r="Y46" i="18"/>
  <c r="Z46" i="18" s="1"/>
  <c r="X46" i="18"/>
  <c r="B46" i="18"/>
  <c r="AC46" i="18" s="1"/>
  <c r="A46" i="18"/>
  <c r="AB46" i="18" s="1"/>
  <c r="Y45" i="18"/>
  <c r="Z45" i="18" s="1"/>
  <c r="X45" i="18"/>
  <c r="B45" i="18"/>
  <c r="AC45" i="18" s="1"/>
  <c r="A45" i="18"/>
  <c r="AB45" i="18" s="1"/>
  <c r="Y44" i="18"/>
  <c r="Z44" i="18" s="1"/>
  <c r="X44" i="18"/>
  <c r="B44" i="18"/>
  <c r="AC44" i="18" s="1"/>
  <c r="A44" i="18"/>
  <c r="AB44" i="18" s="1"/>
  <c r="Y43" i="18"/>
  <c r="Z43" i="18" s="1"/>
  <c r="X43" i="18"/>
  <c r="B43" i="18"/>
  <c r="AC43" i="18" s="1"/>
  <c r="A43" i="18"/>
  <c r="AB43" i="18" s="1"/>
  <c r="Y42" i="18"/>
  <c r="Z42" i="18" s="1"/>
  <c r="X42" i="18"/>
  <c r="B42" i="18"/>
  <c r="A42" i="18"/>
  <c r="AB42" i="18" s="1"/>
  <c r="Y41" i="18"/>
  <c r="Z41" i="18" s="1"/>
  <c r="X41" i="18"/>
  <c r="B41" i="18"/>
  <c r="AC41" i="18" s="1"/>
  <c r="A41" i="18"/>
  <c r="AB41" i="18" s="1"/>
  <c r="Z40" i="18"/>
  <c r="Y40" i="18"/>
  <c r="X40" i="18"/>
  <c r="B40" i="18"/>
  <c r="A40" i="18"/>
  <c r="AB40" i="18" s="1"/>
  <c r="Y39" i="18"/>
  <c r="Z39" i="18" s="1"/>
  <c r="X39" i="18"/>
  <c r="B39" i="18"/>
  <c r="A39" i="18"/>
  <c r="AB39" i="18" s="1"/>
  <c r="Y38" i="18"/>
  <c r="Z38" i="18" s="1"/>
  <c r="X38" i="18"/>
  <c r="B38" i="18"/>
  <c r="A38" i="18"/>
  <c r="AB38" i="18" s="1"/>
  <c r="Y37" i="18"/>
  <c r="Z37" i="18" s="1"/>
  <c r="X37" i="18"/>
  <c r="B37" i="18"/>
  <c r="A37" i="18"/>
  <c r="AB37" i="18" s="1"/>
  <c r="Y36" i="18"/>
  <c r="Z36" i="18" s="1"/>
  <c r="X36" i="18"/>
  <c r="B36" i="18"/>
  <c r="A36" i="18"/>
  <c r="AB36" i="18" s="1"/>
  <c r="Y35" i="18"/>
  <c r="Z35" i="18" s="1"/>
  <c r="X35" i="18"/>
  <c r="B35" i="18"/>
  <c r="AC35" i="18" s="1"/>
  <c r="A35" i="18"/>
  <c r="AB35" i="18" s="1"/>
  <c r="Y34" i="18"/>
  <c r="Z34" i="18" s="1"/>
  <c r="X34" i="18"/>
  <c r="B34" i="18"/>
  <c r="AC34" i="18" s="1"/>
  <c r="A34" i="18"/>
  <c r="AB34" i="18" s="1"/>
  <c r="Y33" i="18"/>
  <c r="Z33" i="18" s="1"/>
  <c r="X33" i="18"/>
  <c r="B33" i="18"/>
  <c r="AC33" i="18" s="1"/>
  <c r="A33" i="18"/>
  <c r="AB33" i="18" s="1"/>
  <c r="Y32" i="18"/>
  <c r="Z32" i="18" s="1"/>
  <c r="X32" i="18"/>
  <c r="B32" i="18"/>
  <c r="AC32" i="18" s="1"/>
  <c r="A32" i="18"/>
  <c r="AB32" i="18" s="1"/>
  <c r="Y31" i="18"/>
  <c r="Z31" i="18" s="1"/>
  <c r="X31" i="18"/>
  <c r="B31" i="18"/>
  <c r="A31" i="18"/>
  <c r="AB31" i="18" s="1"/>
  <c r="Y30" i="18"/>
  <c r="Z30" i="18" s="1"/>
  <c r="X30" i="18"/>
  <c r="B30" i="18"/>
  <c r="AC30" i="18" s="1"/>
  <c r="A30" i="18"/>
  <c r="AB30" i="18" s="1"/>
  <c r="Y29" i="18"/>
  <c r="Z29" i="18" s="1"/>
  <c r="X29" i="18"/>
  <c r="B29" i="18"/>
  <c r="A29" i="18"/>
  <c r="AB29" i="18" s="1"/>
  <c r="Z28" i="18"/>
  <c r="Y28" i="18"/>
  <c r="X28" i="18"/>
  <c r="B28" i="18"/>
  <c r="A28" i="18"/>
  <c r="AB28" i="18" s="1"/>
  <c r="AC27" i="18"/>
  <c r="Y27" i="18"/>
  <c r="Z27" i="18" s="1"/>
  <c r="X27" i="18"/>
  <c r="B27" i="18"/>
  <c r="A27" i="18"/>
  <c r="AB27" i="18" s="1"/>
  <c r="Y26" i="18"/>
  <c r="Z26" i="18" s="1"/>
  <c r="X26" i="18"/>
  <c r="B26" i="18"/>
  <c r="A26" i="18"/>
  <c r="AB26" i="18" s="1"/>
  <c r="Y25" i="18"/>
  <c r="Z25" i="18" s="1"/>
  <c r="X25" i="18"/>
  <c r="B25" i="18"/>
  <c r="AC25" i="18" s="1"/>
  <c r="A25" i="18"/>
  <c r="AB25" i="18" s="1"/>
  <c r="Z24" i="18"/>
  <c r="Y24" i="18"/>
  <c r="X24" i="18"/>
  <c r="B24" i="18"/>
  <c r="A24" i="18"/>
  <c r="AB24" i="18" s="1"/>
  <c r="Y23" i="18"/>
  <c r="Z23" i="18" s="1"/>
  <c r="X23" i="18"/>
  <c r="B23" i="18"/>
  <c r="A23" i="18"/>
  <c r="AB23" i="18" s="1"/>
  <c r="Y22" i="18"/>
  <c r="Z22" i="18" s="1"/>
  <c r="X22" i="18"/>
  <c r="B22" i="18"/>
  <c r="A22" i="18"/>
  <c r="AB22" i="18" s="1"/>
  <c r="Y21" i="18"/>
  <c r="Z21" i="18" s="1"/>
  <c r="X21" i="18"/>
  <c r="B21" i="18"/>
  <c r="A21" i="18"/>
  <c r="AB21" i="18" s="1"/>
  <c r="Y20" i="18"/>
  <c r="Z20" i="18" s="1"/>
  <c r="X20" i="18"/>
  <c r="B20" i="18"/>
  <c r="A20" i="18"/>
  <c r="AB20" i="18" s="1"/>
  <c r="Y19" i="18"/>
  <c r="Z19" i="18" s="1"/>
  <c r="X19" i="18"/>
  <c r="B19" i="18"/>
  <c r="A19" i="18"/>
  <c r="AB19" i="18" s="1"/>
  <c r="Y18" i="18"/>
  <c r="Z18" i="18" s="1"/>
  <c r="X18" i="18"/>
  <c r="B18" i="18"/>
  <c r="AC18" i="18" s="1"/>
  <c r="A18" i="18"/>
  <c r="AB18" i="18" s="1"/>
  <c r="Y17" i="18"/>
  <c r="Z17" i="18" s="1"/>
  <c r="X17" i="18"/>
  <c r="B17" i="18"/>
  <c r="AC17" i="18" s="1"/>
  <c r="A17" i="18"/>
  <c r="AB17" i="18" s="1"/>
  <c r="Y16" i="18"/>
  <c r="Z16" i="18" s="1"/>
  <c r="X16" i="18"/>
  <c r="B16" i="18"/>
  <c r="A16" i="18"/>
  <c r="AB16" i="18" s="1"/>
  <c r="Y15" i="18"/>
  <c r="Z15" i="18" s="1"/>
  <c r="X15" i="18"/>
  <c r="B15" i="18"/>
  <c r="A15" i="18"/>
  <c r="AB15" i="18" s="1"/>
  <c r="AC14" i="18"/>
  <c r="Y14" i="18"/>
  <c r="Z14" i="18" s="1"/>
  <c r="X14" i="18"/>
  <c r="B14" i="18"/>
  <c r="A14" i="18"/>
  <c r="AB14" i="18" s="1"/>
  <c r="Y13" i="18"/>
  <c r="Z13" i="18" s="1"/>
  <c r="X13" i="18"/>
  <c r="B13" i="18"/>
  <c r="A13" i="18"/>
  <c r="AB13" i="18" s="1"/>
  <c r="Y12" i="18"/>
  <c r="Z12" i="18" s="1"/>
  <c r="X12" i="18"/>
  <c r="B12" i="18"/>
  <c r="A12" i="18"/>
  <c r="AB12" i="18" s="1"/>
  <c r="Y11" i="18"/>
  <c r="Z11" i="18" s="1"/>
  <c r="X11" i="18"/>
  <c r="B11" i="18"/>
  <c r="A11" i="18"/>
  <c r="AB11" i="18" s="1"/>
  <c r="Y10" i="18"/>
  <c r="Z10" i="18" s="1"/>
  <c r="X10" i="18"/>
  <c r="AC10" i="18" s="1"/>
  <c r="B10" i="18"/>
  <c r="A10" i="18"/>
  <c r="AB10" i="18" s="1"/>
  <c r="Y9" i="18"/>
  <c r="Z9" i="18" s="1"/>
  <c r="X9" i="18"/>
  <c r="B9" i="18"/>
  <c r="A9" i="18"/>
  <c r="AB9" i="18" s="1"/>
  <c r="Y8" i="18"/>
  <c r="Z8" i="18" s="1"/>
  <c r="X8" i="18"/>
  <c r="B8" i="18"/>
  <c r="AC8" i="18" s="1"/>
  <c r="A8" i="18"/>
  <c r="AB8" i="18" s="1"/>
  <c r="Y7" i="18"/>
  <c r="Z7" i="18" s="1"/>
  <c r="X7" i="18"/>
  <c r="B7" i="18"/>
  <c r="AC7" i="18" s="1"/>
  <c r="A7" i="18"/>
  <c r="AB7" i="18" s="1"/>
  <c r="Y6" i="18"/>
  <c r="Z6" i="18" s="1"/>
  <c r="X6" i="18"/>
  <c r="B6" i="18"/>
  <c r="AC6" i="18" s="1"/>
  <c r="A6" i="18"/>
  <c r="AB6" i="18" s="1"/>
  <c r="Y5" i="18"/>
  <c r="Z5" i="18" s="1"/>
  <c r="X5" i="18"/>
  <c r="B5" i="18"/>
  <c r="A5" i="18"/>
  <c r="AB5" i="18" s="1"/>
  <c r="Y4" i="18"/>
  <c r="Z4" i="18" s="1"/>
  <c r="X4" i="18"/>
  <c r="B4" i="18"/>
  <c r="AC4" i="18" s="1"/>
  <c r="A4" i="18"/>
  <c r="AB4" i="18" s="1"/>
  <c r="Y3" i="18"/>
  <c r="Z3" i="18" s="1"/>
  <c r="X3" i="18"/>
  <c r="B3" i="18"/>
  <c r="AC3" i="18" s="1"/>
  <c r="A3" i="18"/>
  <c r="AB3" i="18" s="1"/>
  <c r="AC2" i="18"/>
  <c r="Y2" i="18"/>
  <c r="Z2" i="18" s="1"/>
  <c r="X2" i="18"/>
  <c r="B2" i="18"/>
  <c r="A2" i="18"/>
  <c r="AB2" i="18" s="1"/>
  <c r="H452" i="17"/>
  <c r="Y450" i="17"/>
  <c r="Z450" i="17" s="1"/>
  <c r="X450" i="17"/>
  <c r="B450" i="17"/>
  <c r="A450" i="17"/>
  <c r="AB450" i="17" s="1"/>
  <c r="Y449" i="17"/>
  <c r="Z449" i="17" s="1"/>
  <c r="X449" i="17"/>
  <c r="B449" i="17"/>
  <c r="A449" i="17"/>
  <c r="AB449" i="17" s="1"/>
  <c r="Y448" i="17"/>
  <c r="Z448" i="17" s="1"/>
  <c r="X448" i="17"/>
  <c r="B448" i="17"/>
  <c r="A448" i="17"/>
  <c r="AB448" i="17" s="1"/>
  <c r="Y447" i="17"/>
  <c r="Z447" i="17" s="1"/>
  <c r="X447" i="17"/>
  <c r="B447" i="17"/>
  <c r="A447" i="17"/>
  <c r="AB447" i="17" s="1"/>
  <c r="Y446" i="17"/>
  <c r="Z446" i="17" s="1"/>
  <c r="X446" i="17"/>
  <c r="B446" i="17"/>
  <c r="A446" i="17"/>
  <c r="AB446" i="17" s="1"/>
  <c r="Y445" i="17"/>
  <c r="Z445" i="17" s="1"/>
  <c r="X445" i="17"/>
  <c r="B445" i="17"/>
  <c r="A445" i="17"/>
  <c r="AB445" i="17" s="1"/>
  <c r="Y444" i="17"/>
  <c r="Z444" i="17" s="1"/>
  <c r="X444" i="17"/>
  <c r="B444" i="17"/>
  <c r="A444" i="17"/>
  <c r="AB444" i="17" s="1"/>
  <c r="Y443" i="17"/>
  <c r="Z443" i="17" s="1"/>
  <c r="X443" i="17"/>
  <c r="B443" i="17"/>
  <c r="AC443" i="17" s="1"/>
  <c r="A443" i="17"/>
  <c r="AB443" i="17" s="1"/>
  <c r="Y442" i="17"/>
  <c r="Z442" i="17" s="1"/>
  <c r="X442" i="17"/>
  <c r="B442" i="17"/>
  <c r="A442" i="17"/>
  <c r="AB442" i="17" s="1"/>
  <c r="Y441" i="17"/>
  <c r="Z441" i="17" s="1"/>
  <c r="X441" i="17"/>
  <c r="B441" i="17"/>
  <c r="AC441" i="17" s="1"/>
  <c r="A441" i="17"/>
  <c r="AB441" i="17" s="1"/>
  <c r="Y440" i="17"/>
  <c r="Z440" i="17" s="1"/>
  <c r="X440" i="17"/>
  <c r="B440" i="17"/>
  <c r="AC440" i="17" s="1"/>
  <c r="A440" i="17"/>
  <c r="AB440" i="17" s="1"/>
  <c r="Y439" i="17"/>
  <c r="Z439" i="17" s="1"/>
  <c r="X439" i="17"/>
  <c r="B439" i="17"/>
  <c r="AC439" i="17" s="1"/>
  <c r="A439" i="17"/>
  <c r="AB439" i="17" s="1"/>
  <c r="Y438" i="17"/>
  <c r="Z438" i="17" s="1"/>
  <c r="X438" i="17"/>
  <c r="B438" i="17"/>
  <c r="A438" i="17"/>
  <c r="AB438" i="17" s="1"/>
  <c r="Y437" i="17"/>
  <c r="Z437" i="17" s="1"/>
  <c r="X437" i="17"/>
  <c r="B437" i="17"/>
  <c r="A437" i="17"/>
  <c r="AB437" i="17" s="1"/>
  <c r="Y436" i="17"/>
  <c r="Z436" i="17" s="1"/>
  <c r="X436" i="17"/>
  <c r="B436" i="17"/>
  <c r="A436" i="17"/>
  <c r="AB436" i="17" s="1"/>
  <c r="Y435" i="17"/>
  <c r="Z435" i="17" s="1"/>
  <c r="X435" i="17"/>
  <c r="B435" i="17"/>
  <c r="A435" i="17"/>
  <c r="AB435" i="17" s="1"/>
  <c r="Y434" i="17"/>
  <c r="Z434" i="17" s="1"/>
  <c r="X434" i="17"/>
  <c r="B434" i="17"/>
  <c r="AC434" i="17" s="1"/>
  <c r="A434" i="17"/>
  <c r="AB434" i="17" s="1"/>
  <c r="Y433" i="17"/>
  <c r="Z433" i="17" s="1"/>
  <c r="X433" i="17"/>
  <c r="B433" i="17"/>
  <c r="A433" i="17"/>
  <c r="AB433" i="17" s="1"/>
  <c r="Y432" i="17"/>
  <c r="Z432" i="17" s="1"/>
  <c r="X432" i="17"/>
  <c r="B432" i="17"/>
  <c r="A432" i="17"/>
  <c r="AB432" i="17" s="1"/>
  <c r="Y431" i="17"/>
  <c r="Z431" i="17" s="1"/>
  <c r="X431" i="17"/>
  <c r="B431" i="17"/>
  <c r="A431" i="17"/>
  <c r="AB431" i="17" s="1"/>
  <c r="Y430" i="17"/>
  <c r="Z430" i="17" s="1"/>
  <c r="X430" i="17"/>
  <c r="B430" i="17"/>
  <c r="A430" i="17"/>
  <c r="AB430" i="17" s="1"/>
  <c r="Y429" i="17"/>
  <c r="Z429" i="17" s="1"/>
  <c r="X429" i="17"/>
  <c r="B429" i="17"/>
  <c r="A429" i="17"/>
  <c r="AB429" i="17" s="1"/>
  <c r="Y428" i="17"/>
  <c r="Z428" i="17" s="1"/>
  <c r="X428" i="17"/>
  <c r="B428" i="17"/>
  <c r="A428" i="17"/>
  <c r="AB428" i="17" s="1"/>
  <c r="Y427" i="17"/>
  <c r="Z427" i="17" s="1"/>
  <c r="X427" i="17"/>
  <c r="B427" i="17"/>
  <c r="A427" i="17"/>
  <c r="AB427" i="17" s="1"/>
  <c r="Y426" i="17"/>
  <c r="Z426" i="17" s="1"/>
  <c r="X426" i="17"/>
  <c r="B426" i="17"/>
  <c r="A426" i="17"/>
  <c r="AB426" i="17" s="1"/>
  <c r="Y425" i="17"/>
  <c r="Z425" i="17" s="1"/>
  <c r="X425" i="17"/>
  <c r="B425" i="17"/>
  <c r="A425" i="17"/>
  <c r="AB425" i="17" s="1"/>
  <c r="Y424" i="17"/>
  <c r="Z424" i="17" s="1"/>
  <c r="X424" i="17"/>
  <c r="B424" i="17"/>
  <c r="A424" i="17"/>
  <c r="AB424" i="17" s="1"/>
  <c r="Y423" i="17"/>
  <c r="Z423" i="17" s="1"/>
  <c r="X423" i="17"/>
  <c r="B423" i="17"/>
  <c r="A423" i="17"/>
  <c r="AB423" i="17" s="1"/>
  <c r="Y422" i="17"/>
  <c r="Z422" i="17" s="1"/>
  <c r="X422" i="17"/>
  <c r="B422" i="17"/>
  <c r="A422" i="17"/>
  <c r="AB422" i="17" s="1"/>
  <c r="Y421" i="17"/>
  <c r="Z421" i="17" s="1"/>
  <c r="X421" i="17"/>
  <c r="B421" i="17"/>
  <c r="A421" i="17"/>
  <c r="AB421" i="17" s="1"/>
  <c r="Y420" i="17"/>
  <c r="Z420" i="17" s="1"/>
  <c r="X420" i="17"/>
  <c r="B420" i="17"/>
  <c r="A420" i="17"/>
  <c r="AB420" i="17" s="1"/>
  <c r="Y419" i="17"/>
  <c r="Z419" i="17" s="1"/>
  <c r="X419" i="17"/>
  <c r="B419" i="17"/>
  <c r="A419" i="17"/>
  <c r="AB419" i="17" s="1"/>
  <c r="Y418" i="17"/>
  <c r="Z418" i="17" s="1"/>
  <c r="X418" i="17"/>
  <c r="B418" i="17"/>
  <c r="A418" i="17"/>
  <c r="AB418" i="17" s="1"/>
  <c r="Y417" i="17"/>
  <c r="Z417" i="17" s="1"/>
  <c r="X417" i="17"/>
  <c r="B417" i="17"/>
  <c r="A417" i="17"/>
  <c r="AB417" i="17" s="1"/>
  <c r="Y416" i="17"/>
  <c r="Z416" i="17" s="1"/>
  <c r="X416" i="17"/>
  <c r="B416" i="17"/>
  <c r="A416" i="17"/>
  <c r="AB416" i="17" s="1"/>
  <c r="Y415" i="17"/>
  <c r="Z415" i="17" s="1"/>
  <c r="X415" i="17"/>
  <c r="B415" i="17"/>
  <c r="A415" i="17"/>
  <c r="AB415" i="17" s="1"/>
  <c r="Y414" i="17"/>
  <c r="Z414" i="17" s="1"/>
  <c r="X414" i="17"/>
  <c r="B414" i="17"/>
  <c r="A414" i="17"/>
  <c r="AB414" i="17" s="1"/>
  <c r="Y413" i="17"/>
  <c r="Z413" i="17" s="1"/>
  <c r="X413" i="17"/>
  <c r="B413" i="17"/>
  <c r="A413" i="17"/>
  <c r="AB413" i="17" s="1"/>
  <c r="Y412" i="17"/>
  <c r="Z412" i="17" s="1"/>
  <c r="X412" i="17"/>
  <c r="B412" i="17"/>
  <c r="A412" i="17"/>
  <c r="AB412" i="17" s="1"/>
  <c r="Y411" i="17"/>
  <c r="Z411" i="17" s="1"/>
  <c r="X411" i="17"/>
  <c r="B411" i="17"/>
  <c r="A411" i="17"/>
  <c r="AB411" i="17" s="1"/>
  <c r="Y410" i="17"/>
  <c r="Z410" i="17" s="1"/>
  <c r="X410" i="17"/>
  <c r="B410" i="17"/>
  <c r="A410" i="17"/>
  <c r="AB410" i="17" s="1"/>
  <c r="Y409" i="17"/>
  <c r="Z409" i="17" s="1"/>
  <c r="X409" i="17"/>
  <c r="B409" i="17"/>
  <c r="A409" i="17"/>
  <c r="AB409" i="17" s="1"/>
  <c r="Y408" i="17"/>
  <c r="Z408" i="17" s="1"/>
  <c r="X408" i="17"/>
  <c r="B408" i="17"/>
  <c r="A408" i="17"/>
  <c r="AB408" i="17" s="1"/>
  <c r="Y407" i="17"/>
  <c r="Z407" i="17" s="1"/>
  <c r="X407" i="17"/>
  <c r="B407" i="17"/>
  <c r="A407" i="17"/>
  <c r="AB407" i="17" s="1"/>
  <c r="Y406" i="17"/>
  <c r="Z406" i="17" s="1"/>
  <c r="X406" i="17"/>
  <c r="B406" i="17"/>
  <c r="A406" i="17"/>
  <c r="AB406" i="17" s="1"/>
  <c r="Z405" i="17"/>
  <c r="Y405" i="17"/>
  <c r="X405" i="17"/>
  <c r="B405" i="17"/>
  <c r="A405" i="17"/>
  <c r="AB405" i="17" s="1"/>
  <c r="Y404" i="17"/>
  <c r="Z404" i="17" s="1"/>
  <c r="X404" i="17"/>
  <c r="B404" i="17"/>
  <c r="A404" i="17"/>
  <c r="AB404" i="17" s="1"/>
  <c r="Y403" i="17"/>
  <c r="Z403" i="17" s="1"/>
  <c r="X403" i="17"/>
  <c r="B403" i="17"/>
  <c r="A403" i="17"/>
  <c r="AB403" i="17" s="1"/>
  <c r="Y402" i="17"/>
  <c r="Z402" i="17" s="1"/>
  <c r="X402" i="17"/>
  <c r="B402" i="17"/>
  <c r="A402" i="17"/>
  <c r="AB402" i="17" s="1"/>
  <c r="Y401" i="17"/>
  <c r="Z401" i="17" s="1"/>
  <c r="X401" i="17"/>
  <c r="B401" i="17"/>
  <c r="A401" i="17"/>
  <c r="AB401" i="17" s="1"/>
  <c r="Y400" i="17"/>
  <c r="Z400" i="17" s="1"/>
  <c r="X400" i="17"/>
  <c r="B400" i="17"/>
  <c r="A400" i="17"/>
  <c r="AB400" i="17" s="1"/>
  <c r="Y399" i="17"/>
  <c r="Z399" i="17" s="1"/>
  <c r="X399" i="17"/>
  <c r="B399" i="17"/>
  <c r="A399" i="17"/>
  <c r="AB399" i="17" s="1"/>
  <c r="Y398" i="17"/>
  <c r="Z398" i="17" s="1"/>
  <c r="X398" i="17"/>
  <c r="B398" i="17"/>
  <c r="A398" i="17"/>
  <c r="AB398" i="17" s="1"/>
  <c r="Y397" i="17"/>
  <c r="Z397" i="17" s="1"/>
  <c r="X397" i="17"/>
  <c r="B397" i="17"/>
  <c r="A397" i="17"/>
  <c r="AB397" i="17" s="1"/>
  <c r="Y396" i="17"/>
  <c r="Z396" i="17" s="1"/>
  <c r="X396" i="17"/>
  <c r="B396" i="17"/>
  <c r="A396" i="17"/>
  <c r="AB396" i="17" s="1"/>
  <c r="Y395" i="17"/>
  <c r="Z395" i="17" s="1"/>
  <c r="X395" i="17"/>
  <c r="B395" i="17"/>
  <c r="A395" i="17"/>
  <c r="AB395" i="17" s="1"/>
  <c r="Y394" i="17"/>
  <c r="Z394" i="17" s="1"/>
  <c r="X394" i="17"/>
  <c r="B394" i="17"/>
  <c r="A394" i="17"/>
  <c r="AB394" i="17" s="1"/>
  <c r="Y393" i="17"/>
  <c r="Z393" i="17" s="1"/>
  <c r="X393" i="17"/>
  <c r="B393" i="17"/>
  <c r="A393" i="17"/>
  <c r="AB393" i="17" s="1"/>
  <c r="Y392" i="17"/>
  <c r="Z392" i="17" s="1"/>
  <c r="X392" i="17"/>
  <c r="B392" i="17"/>
  <c r="A392" i="17"/>
  <c r="AB392" i="17" s="1"/>
  <c r="Y391" i="17"/>
  <c r="Z391" i="17" s="1"/>
  <c r="X391" i="17"/>
  <c r="B391" i="17"/>
  <c r="A391" i="17"/>
  <c r="AB391" i="17" s="1"/>
  <c r="Y390" i="17"/>
  <c r="Z390" i="17" s="1"/>
  <c r="X390" i="17"/>
  <c r="B390" i="17"/>
  <c r="A390" i="17"/>
  <c r="AB390" i="17" s="1"/>
  <c r="Y389" i="17"/>
  <c r="Z389" i="17" s="1"/>
  <c r="X389" i="17"/>
  <c r="B389" i="17"/>
  <c r="A389" i="17"/>
  <c r="AB389" i="17" s="1"/>
  <c r="Y388" i="17"/>
  <c r="Z388" i="17" s="1"/>
  <c r="X388" i="17"/>
  <c r="B388" i="17"/>
  <c r="A388" i="17"/>
  <c r="AB388" i="17" s="1"/>
  <c r="Y387" i="17"/>
  <c r="Z387" i="17" s="1"/>
  <c r="X387" i="17"/>
  <c r="B387" i="17"/>
  <c r="A387" i="17"/>
  <c r="AB387" i="17" s="1"/>
  <c r="Y386" i="17"/>
  <c r="Z386" i="17" s="1"/>
  <c r="X386" i="17"/>
  <c r="B386" i="17"/>
  <c r="A386" i="17"/>
  <c r="AB386" i="17" s="1"/>
  <c r="Y385" i="17"/>
  <c r="Z385" i="17" s="1"/>
  <c r="X385" i="17"/>
  <c r="B385" i="17"/>
  <c r="A385" i="17"/>
  <c r="AB385" i="17" s="1"/>
  <c r="Y384" i="17"/>
  <c r="Z384" i="17" s="1"/>
  <c r="X384" i="17"/>
  <c r="B384" i="17"/>
  <c r="A384" i="17"/>
  <c r="AB384" i="17" s="1"/>
  <c r="Y383" i="17"/>
  <c r="Z383" i="17" s="1"/>
  <c r="X383" i="17"/>
  <c r="B383" i="17"/>
  <c r="A383" i="17"/>
  <c r="AB383" i="17" s="1"/>
  <c r="Y382" i="17"/>
  <c r="Z382" i="17" s="1"/>
  <c r="X382" i="17"/>
  <c r="B382" i="17"/>
  <c r="A382" i="17"/>
  <c r="AB382" i="17" s="1"/>
  <c r="Y381" i="17"/>
  <c r="Z381" i="17" s="1"/>
  <c r="X381" i="17"/>
  <c r="B381" i="17"/>
  <c r="A381" i="17"/>
  <c r="AB381" i="17" s="1"/>
  <c r="Y380" i="17"/>
  <c r="Z380" i="17" s="1"/>
  <c r="X380" i="17"/>
  <c r="B380" i="17"/>
  <c r="A380" i="17"/>
  <c r="AB380" i="17" s="1"/>
  <c r="Y379" i="17"/>
  <c r="Z379" i="17" s="1"/>
  <c r="X379" i="17"/>
  <c r="B379" i="17"/>
  <c r="A379" i="17"/>
  <c r="AB379" i="17" s="1"/>
  <c r="Y378" i="17"/>
  <c r="Z378" i="17" s="1"/>
  <c r="X378" i="17"/>
  <c r="B378" i="17"/>
  <c r="AC378" i="17" s="1"/>
  <c r="A378" i="17"/>
  <c r="AB378" i="17" s="1"/>
  <c r="Y377" i="17"/>
  <c r="Z377" i="17" s="1"/>
  <c r="X377" i="17"/>
  <c r="B377" i="17"/>
  <c r="A377" i="17"/>
  <c r="AB377" i="17" s="1"/>
  <c r="Y376" i="17"/>
  <c r="Z376" i="17" s="1"/>
  <c r="X376" i="17"/>
  <c r="B376" i="17"/>
  <c r="A376" i="17"/>
  <c r="AB376" i="17" s="1"/>
  <c r="Y375" i="17"/>
  <c r="Z375" i="17" s="1"/>
  <c r="X375" i="17"/>
  <c r="B375" i="17"/>
  <c r="A375" i="17"/>
  <c r="AB375" i="17" s="1"/>
  <c r="Y374" i="17"/>
  <c r="Z374" i="17" s="1"/>
  <c r="X374" i="17"/>
  <c r="B374" i="17"/>
  <c r="AC374" i="17" s="1"/>
  <c r="A374" i="17"/>
  <c r="AB374" i="17" s="1"/>
  <c r="Y373" i="17"/>
  <c r="Z373" i="17" s="1"/>
  <c r="X373" i="17"/>
  <c r="B373" i="17"/>
  <c r="A373" i="17"/>
  <c r="AB373" i="17" s="1"/>
  <c r="Y372" i="17"/>
  <c r="Z372" i="17" s="1"/>
  <c r="X372" i="17"/>
  <c r="B372" i="17"/>
  <c r="A372" i="17"/>
  <c r="AB372" i="17" s="1"/>
  <c r="Y371" i="17"/>
  <c r="Z371" i="17" s="1"/>
  <c r="X371" i="17"/>
  <c r="B371" i="17"/>
  <c r="A371" i="17"/>
  <c r="AB371" i="17" s="1"/>
  <c r="Y370" i="17"/>
  <c r="Z370" i="17" s="1"/>
  <c r="X370" i="17"/>
  <c r="B370" i="17"/>
  <c r="AC370" i="17" s="1"/>
  <c r="A370" i="17"/>
  <c r="AB370" i="17" s="1"/>
  <c r="Y369" i="17"/>
  <c r="Z369" i="17" s="1"/>
  <c r="X369" i="17"/>
  <c r="B369" i="17"/>
  <c r="A369" i="17"/>
  <c r="AB369" i="17" s="1"/>
  <c r="Y368" i="17"/>
  <c r="Z368" i="17" s="1"/>
  <c r="X368" i="17"/>
  <c r="B368" i="17"/>
  <c r="AC368" i="17" s="1"/>
  <c r="A368" i="17"/>
  <c r="AB368" i="17" s="1"/>
  <c r="Y367" i="17"/>
  <c r="Z367" i="17" s="1"/>
  <c r="X367" i="17"/>
  <c r="B367" i="17"/>
  <c r="A367" i="17"/>
  <c r="AB367" i="17" s="1"/>
  <c r="Y366" i="17"/>
  <c r="Z366" i="17" s="1"/>
  <c r="X366" i="17"/>
  <c r="B366" i="17"/>
  <c r="A366" i="17"/>
  <c r="AB366" i="17" s="1"/>
  <c r="Y365" i="17"/>
  <c r="Z365" i="17" s="1"/>
  <c r="X365" i="17"/>
  <c r="B365" i="17"/>
  <c r="A365" i="17"/>
  <c r="AB365" i="17" s="1"/>
  <c r="Y364" i="17"/>
  <c r="Z364" i="17" s="1"/>
  <c r="X364" i="17"/>
  <c r="B364" i="17"/>
  <c r="A364" i="17"/>
  <c r="AB364" i="17" s="1"/>
  <c r="Y363" i="17"/>
  <c r="Z363" i="17" s="1"/>
  <c r="X363" i="17"/>
  <c r="B363" i="17"/>
  <c r="A363" i="17"/>
  <c r="AB363" i="17" s="1"/>
  <c r="Y362" i="17"/>
  <c r="Z362" i="17" s="1"/>
  <c r="X362" i="17"/>
  <c r="B362" i="17"/>
  <c r="A362" i="17"/>
  <c r="AB362" i="17" s="1"/>
  <c r="Y361" i="17"/>
  <c r="Z361" i="17" s="1"/>
  <c r="X361" i="17"/>
  <c r="B361" i="17"/>
  <c r="A361" i="17"/>
  <c r="AB361" i="17" s="1"/>
  <c r="Z360" i="17"/>
  <c r="Y360" i="17"/>
  <c r="X360" i="17"/>
  <c r="B360" i="17"/>
  <c r="A360" i="17"/>
  <c r="AB360" i="17" s="1"/>
  <c r="Y359" i="17"/>
  <c r="Z359" i="17" s="1"/>
  <c r="X359" i="17"/>
  <c r="B359" i="17"/>
  <c r="A359" i="17"/>
  <c r="AB359" i="17" s="1"/>
  <c r="Y358" i="17"/>
  <c r="Z358" i="17" s="1"/>
  <c r="X358" i="17"/>
  <c r="B358" i="17"/>
  <c r="A358" i="17"/>
  <c r="AB358" i="17" s="1"/>
  <c r="Y357" i="17"/>
  <c r="Z357" i="17" s="1"/>
  <c r="X357" i="17"/>
  <c r="B357" i="17"/>
  <c r="A357" i="17"/>
  <c r="AB357" i="17" s="1"/>
  <c r="Y356" i="17"/>
  <c r="Z356" i="17" s="1"/>
  <c r="X356" i="17"/>
  <c r="B356" i="17"/>
  <c r="A356" i="17"/>
  <c r="AB356" i="17" s="1"/>
  <c r="Y355" i="17"/>
  <c r="Z355" i="17" s="1"/>
  <c r="X355" i="17"/>
  <c r="B355" i="17"/>
  <c r="A355" i="17"/>
  <c r="AB355" i="17" s="1"/>
  <c r="Y354" i="17"/>
  <c r="Z354" i="17" s="1"/>
  <c r="X354" i="17"/>
  <c r="B354" i="17"/>
  <c r="A354" i="17"/>
  <c r="AB354" i="17" s="1"/>
  <c r="Y353" i="17"/>
  <c r="Z353" i="17" s="1"/>
  <c r="X353" i="17"/>
  <c r="B353" i="17"/>
  <c r="A353" i="17"/>
  <c r="AB353" i="17" s="1"/>
  <c r="Y352" i="17"/>
  <c r="Z352" i="17" s="1"/>
  <c r="X352" i="17"/>
  <c r="B352" i="17"/>
  <c r="A352" i="17"/>
  <c r="AB352" i="17" s="1"/>
  <c r="Y351" i="17"/>
  <c r="Z351" i="17" s="1"/>
  <c r="X351" i="17"/>
  <c r="B351" i="17"/>
  <c r="A351" i="17"/>
  <c r="AB351" i="17" s="1"/>
  <c r="Y350" i="17"/>
  <c r="Z350" i="17" s="1"/>
  <c r="X350" i="17"/>
  <c r="B350" i="17"/>
  <c r="A350" i="17"/>
  <c r="AB350" i="17" s="1"/>
  <c r="Y349" i="17"/>
  <c r="Z349" i="17" s="1"/>
  <c r="X349" i="17"/>
  <c r="B349" i="17"/>
  <c r="A349" i="17"/>
  <c r="AB349" i="17" s="1"/>
  <c r="Y348" i="17"/>
  <c r="Z348" i="17" s="1"/>
  <c r="X348" i="17"/>
  <c r="B348" i="17"/>
  <c r="A348" i="17"/>
  <c r="AB348" i="17" s="1"/>
  <c r="Y347" i="17"/>
  <c r="Z347" i="17" s="1"/>
  <c r="X347" i="17"/>
  <c r="B347" i="17"/>
  <c r="A347" i="17"/>
  <c r="AB347" i="17" s="1"/>
  <c r="Y346" i="17"/>
  <c r="Z346" i="17" s="1"/>
  <c r="X346" i="17"/>
  <c r="B346" i="17"/>
  <c r="A346" i="17"/>
  <c r="AB346" i="17" s="1"/>
  <c r="Y345" i="17"/>
  <c r="Z345" i="17" s="1"/>
  <c r="X345" i="17"/>
  <c r="B345" i="17"/>
  <c r="A345" i="17"/>
  <c r="AB345" i="17" s="1"/>
  <c r="Y344" i="17"/>
  <c r="Z344" i="17" s="1"/>
  <c r="X344" i="17"/>
  <c r="B344" i="17"/>
  <c r="A344" i="17"/>
  <c r="AB344" i="17" s="1"/>
  <c r="Y343" i="17"/>
  <c r="Z343" i="17" s="1"/>
  <c r="X343" i="17"/>
  <c r="B343" i="17"/>
  <c r="A343" i="17"/>
  <c r="AB343" i="17" s="1"/>
  <c r="Y342" i="17"/>
  <c r="Z342" i="17" s="1"/>
  <c r="X342" i="17"/>
  <c r="B342" i="17"/>
  <c r="A342" i="17"/>
  <c r="AB342" i="17" s="1"/>
  <c r="Y341" i="17"/>
  <c r="Z341" i="17" s="1"/>
  <c r="X341" i="17"/>
  <c r="B341" i="17"/>
  <c r="A341" i="17"/>
  <c r="AB341" i="17" s="1"/>
  <c r="Y340" i="17"/>
  <c r="Z340" i="17" s="1"/>
  <c r="X340" i="17"/>
  <c r="B340" i="17"/>
  <c r="A340" i="17"/>
  <c r="AB340" i="17" s="1"/>
  <c r="Y339" i="17"/>
  <c r="Z339" i="17" s="1"/>
  <c r="X339" i="17"/>
  <c r="B339" i="17"/>
  <c r="A339" i="17"/>
  <c r="AB339" i="17" s="1"/>
  <c r="Y338" i="17"/>
  <c r="Z338" i="17" s="1"/>
  <c r="X338" i="17"/>
  <c r="B338" i="17"/>
  <c r="A338" i="17"/>
  <c r="AB338" i="17" s="1"/>
  <c r="Y337" i="17"/>
  <c r="Z337" i="17" s="1"/>
  <c r="X337" i="17"/>
  <c r="B337" i="17"/>
  <c r="A337" i="17"/>
  <c r="AB337" i="17" s="1"/>
  <c r="Y336" i="17"/>
  <c r="Z336" i="17" s="1"/>
  <c r="X336" i="17"/>
  <c r="B336" i="17"/>
  <c r="A336" i="17"/>
  <c r="AB336" i="17" s="1"/>
  <c r="Y335" i="17"/>
  <c r="Z335" i="17" s="1"/>
  <c r="X335" i="17"/>
  <c r="B335" i="17"/>
  <c r="A335" i="17"/>
  <c r="AB335" i="17" s="1"/>
  <c r="Y334" i="17"/>
  <c r="Z334" i="17" s="1"/>
  <c r="X334" i="17"/>
  <c r="B334" i="17"/>
  <c r="A334" i="17"/>
  <c r="AB334" i="17" s="1"/>
  <c r="Y333" i="17"/>
  <c r="Z333" i="17" s="1"/>
  <c r="X333" i="17"/>
  <c r="B333" i="17"/>
  <c r="A333" i="17"/>
  <c r="AB333" i="17" s="1"/>
  <c r="Y332" i="17"/>
  <c r="Z332" i="17" s="1"/>
  <c r="X332" i="17"/>
  <c r="B332" i="17"/>
  <c r="A332" i="17"/>
  <c r="AB332" i="17" s="1"/>
  <c r="Y331" i="17"/>
  <c r="Z331" i="17" s="1"/>
  <c r="X331" i="17"/>
  <c r="B331" i="17"/>
  <c r="A331" i="17"/>
  <c r="AB331" i="17" s="1"/>
  <c r="Y330" i="17"/>
  <c r="Z330" i="17" s="1"/>
  <c r="X330" i="17"/>
  <c r="B330" i="17"/>
  <c r="A330" i="17"/>
  <c r="AB330" i="17" s="1"/>
  <c r="Y329" i="17"/>
  <c r="Z329" i="17" s="1"/>
  <c r="X329" i="17"/>
  <c r="B329" i="17"/>
  <c r="A329" i="17"/>
  <c r="AB329" i="17" s="1"/>
  <c r="Y328" i="17"/>
  <c r="Z328" i="17" s="1"/>
  <c r="X328" i="17"/>
  <c r="B328" i="17"/>
  <c r="A328" i="17"/>
  <c r="AB328" i="17" s="1"/>
  <c r="Y327" i="17"/>
  <c r="Z327" i="17" s="1"/>
  <c r="X327" i="17"/>
  <c r="B327" i="17"/>
  <c r="A327" i="17"/>
  <c r="AB327" i="17" s="1"/>
  <c r="Y326" i="17"/>
  <c r="Z326" i="17" s="1"/>
  <c r="X326" i="17"/>
  <c r="B326" i="17"/>
  <c r="A326" i="17"/>
  <c r="AB326" i="17" s="1"/>
  <c r="Y325" i="17"/>
  <c r="Z325" i="17" s="1"/>
  <c r="X325" i="17"/>
  <c r="B325" i="17"/>
  <c r="A325" i="17"/>
  <c r="AB325" i="17" s="1"/>
  <c r="Y324" i="17"/>
  <c r="Z324" i="17" s="1"/>
  <c r="X324" i="17"/>
  <c r="B324" i="17"/>
  <c r="A324" i="17"/>
  <c r="AB324" i="17" s="1"/>
  <c r="Z323" i="17"/>
  <c r="Y323" i="17"/>
  <c r="X323" i="17"/>
  <c r="B323" i="17"/>
  <c r="A323" i="17"/>
  <c r="AB323" i="17" s="1"/>
  <c r="Y322" i="17"/>
  <c r="Z322" i="17" s="1"/>
  <c r="X322" i="17"/>
  <c r="B322" i="17"/>
  <c r="A322" i="17"/>
  <c r="AB322" i="17" s="1"/>
  <c r="Y321" i="17"/>
  <c r="Z321" i="17" s="1"/>
  <c r="X321" i="17"/>
  <c r="B321" i="17"/>
  <c r="A321" i="17"/>
  <c r="AB321" i="17" s="1"/>
  <c r="Y320" i="17"/>
  <c r="Z320" i="17" s="1"/>
  <c r="X320" i="17"/>
  <c r="B320" i="17"/>
  <c r="A320" i="17"/>
  <c r="AB320" i="17" s="1"/>
  <c r="Y319" i="17"/>
  <c r="Z319" i="17" s="1"/>
  <c r="X319" i="17"/>
  <c r="B319" i="17"/>
  <c r="A319" i="17"/>
  <c r="AB319" i="17" s="1"/>
  <c r="Y318" i="17"/>
  <c r="Z318" i="17" s="1"/>
  <c r="X318" i="17"/>
  <c r="B318" i="17"/>
  <c r="A318" i="17"/>
  <c r="AB318" i="17" s="1"/>
  <c r="Y317" i="17"/>
  <c r="Z317" i="17" s="1"/>
  <c r="X317" i="17"/>
  <c r="B317" i="17"/>
  <c r="A317" i="17"/>
  <c r="AB317" i="17" s="1"/>
  <c r="Y316" i="17"/>
  <c r="Z316" i="17" s="1"/>
  <c r="X316" i="17"/>
  <c r="B316" i="17"/>
  <c r="A316" i="17"/>
  <c r="AB316" i="17" s="1"/>
  <c r="Y315" i="17"/>
  <c r="Z315" i="17" s="1"/>
  <c r="X315" i="17"/>
  <c r="B315" i="17"/>
  <c r="A315" i="17"/>
  <c r="AB315" i="17" s="1"/>
  <c r="Y314" i="17"/>
  <c r="Z314" i="17" s="1"/>
  <c r="X314" i="17"/>
  <c r="B314" i="17"/>
  <c r="A314" i="17"/>
  <c r="AB314" i="17" s="1"/>
  <c r="Y313" i="17"/>
  <c r="Z313" i="17" s="1"/>
  <c r="X313" i="17"/>
  <c r="B313" i="17"/>
  <c r="A313" i="17"/>
  <c r="AB313" i="17" s="1"/>
  <c r="Y312" i="17"/>
  <c r="Z312" i="17" s="1"/>
  <c r="X312" i="17"/>
  <c r="B312" i="17"/>
  <c r="A312" i="17"/>
  <c r="AB312" i="17" s="1"/>
  <c r="Y311" i="17"/>
  <c r="Z311" i="17" s="1"/>
  <c r="X311" i="17"/>
  <c r="B311" i="17"/>
  <c r="A311" i="17"/>
  <c r="AB311" i="17" s="1"/>
  <c r="Y310" i="17"/>
  <c r="Z310" i="17" s="1"/>
  <c r="X310" i="17"/>
  <c r="B310" i="17"/>
  <c r="A310" i="17"/>
  <c r="AB310" i="17" s="1"/>
  <c r="Y309" i="17"/>
  <c r="Z309" i="17" s="1"/>
  <c r="X309" i="17"/>
  <c r="B309" i="17"/>
  <c r="A309" i="17"/>
  <c r="AB309" i="17" s="1"/>
  <c r="Y308" i="17"/>
  <c r="Z308" i="17" s="1"/>
  <c r="X308" i="17"/>
  <c r="B308" i="17"/>
  <c r="A308" i="17"/>
  <c r="AB308" i="17" s="1"/>
  <c r="Y307" i="17"/>
  <c r="Z307" i="17" s="1"/>
  <c r="X307" i="17"/>
  <c r="B307" i="17"/>
  <c r="A307" i="17"/>
  <c r="AB307" i="17" s="1"/>
  <c r="Y306" i="17"/>
  <c r="Z306" i="17" s="1"/>
  <c r="X306" i="17"/>
  <c r="B306" i="17"/>
  <c r="A306" i="17"/>
  <c r="AB306" i="17" s="1"/>
  <c r="Y305" i="17"/>
  <c r="Z305" i="17" s="1"/>
  <c r="X305" i="17"/>
  <c r="B305" i="17"/>
  <c r="A305" i="17"/>
  <c r="AB305" i="17" s="1"/>
  <c r="Y304" i="17"/>
  <c r="Z304" i="17" s="1"/>
  <c r="X304" i="17"/>
  <c r="B304" i="17"/>
  <c r="A304" i="17"/>
  <c r="AB304" i="17" s="1"/>
  <c r="Y303" i="17"/>
  <c r="Z303" i="17" s="1"/>
  <c r="X303" i="17"/>
  <c r="B303" i="17"/>
  <c r="A303" i="17"/>
  <c r="AB303" i="17" s="1"/>
  <c r="Y302" i="17"/>
  <c r="Z302" i="17" s="1"/>
  <c r="X302" i="17"/>
  <c r="B302" i="17"/>
  <c r="A302" i="17"/>
  <c r="AB302" i="17" s="1"/>
  <c r="Y301" i="17"/>
  <c r="Z301" i="17" s="1"/>
  <c r="X301" i="17"/>
  <c r="B301" i="17"/>
  <c r="A301" i="17"/>
  <c r="AB301" i="17" s="1"/>
  <c r="Y300" i="17"/>
  <c r="Z300" i="17" s="1"/>
  <c r="X300" i="17"/>
  <c r="B300" i="17"/>
  <c r="A300" i="17"/>
  <c r="AB300" i="17" s="1"/>
  <c r="Y299" i="17"/>
  <c r="Z299" i="17" s="1"/>
  <c r="X299" i="17"/>
  <c r="B299" i="17"/>
  <c r="A299" i="17"/>
  <c r="AB299" i="17" s="1"/>
  <c r="Y298" i="17"/>
  <c r="Z298" i="17" s="1"/>
  <c r="X298" i="17"/>
  <c r="B298" i="17"/>
  <c r="A298" i="17"/>
  <c r="AB298" i="17" s="1"/>
  <c r="Y297" i="17"/>
  <c r="Z297" i="17" s="1"/>
  <c r="X297" i="17"/>
  <c r="B297" i="17"/>
  <c r="A297" i="17"/>
  <c r="AB297" i="17" s="1"/>
  <c r="Y296" i="17"/>
  <c r="Z296" i="17" s="1"/>
  <c r="X296" i="17"/>
  <c r="B296" i="17"/>
  <c r="A296" i="17"/>
  <c r="AB296" i="17" s="1"/>
  <c r="Y295" i="17"/>
  <c r="Z295" i="17" s="1"/>
  <c r="X295" i="17"/>
  <c r="B295" i="17"/>
  <c r="A295" i="17"/>
  <c r="AB295" i="17" s="1"/>
  <c r="Y294" i="17"/>
  <c r="Z294" i="17" s="1"/>
  <c r="X294" i="17"/>
  <c r="B294" i="17"/>
  <c r="A294" i="17"/>
  <c r="AB294" i="17" s="1"/>
  <c r="Y293" i="17"/>
  <c r="Z293" i="17" s="1"/>
  <c r="X293" i="17"/>
  <c r="B293" i="17"/>
  <c r="A293" i="17"/>
  <c r="AB293" i="17" s="1"/>
  <c r="Y292" i="17"/>
  <c r="Z292" i="17" s="1"/>
  <c r="X292" i="17"/>
  <c r="B292" i="17"/>
  <c r="A292" i="17"/>
  <c r="AB292" i="17" s="1"/>
  <c r="Y291" i="17"/>
  <c r="Z291" i="17" s="1"/>
  <c r="X291" i="17"/>
  <c r="B291" i="17"/>
  <c r="A291" i="17"/>
  <c r="AB291" i="17" s="1"/>
  <c r="Z290" i="17"/>
  <c r="Y290" i="17"/>
  <c r="X290" i="17"/>
  <c r="B290" i="17"/>
  <c r="A290" i="17"/>
  <c r="AB290" i="17" s="1"/>
  <c r="Y289" i="17"/>
  <c r="Z289" i="17" s="1"/>
  <c r="X289" i="17"/>
  <c r="B289" i="17"/>
  <c r="A289" i="17"/>
  <c r="AB289" i="17" s="1"/>
  <c r="Y288" i="17"/>
  <c r="Z288" i="17" s="1"/>
  <c r="X288" i="17"/>
  <c r="B288" i="17"/>
  <c r="A288" i="17"/>
  <c r="AB288" i="17" s="1"/>
  <c r="Y287" i="17"/>
  <c r="Z287" i="17" s="1"/>
  <c r="X287" i="17"/>
  <c r="B287" i="17"/>
  <c r="A287" i="17"/>
  <c r="AB287" i="17" s="1"/>
  <c r="Y286" i="17"/>
  <c r="Z286" i="17" s="1"/>
  <c r="X286" i="17"/>
  <c r="B286" i="17"/>
  <c r="A286" i="17"/>
  <c r="AB286" i="17" s="1"/>
  <c r="Y285" i="17"/>
  <c r="Z285" i="17" s="1"/>
  <c r="X285" i="17"/>
  <c r="B285" i="17"/>
  <c r="A285" i="17"/>
  <c r="AB285" i="17" s="1"/>
  <c r="Y284" i="17"/>
  <c r="Z284" i="17" s="1"/>
  <c r="X284" i="17"/>
  <c r="B284" i="17"/>
  <c r="A284" i="17"/>
  <c r="AB284" i="17" s="1"/>
  <c r="Y283" i="17"/>
  <c r="Z283" i="17" s="1"/>
  <c r="X283" i="17"/>
  <c r="B283" i="17"/>
  <c r="A283" i="17"/>
  <c r="AB283" i="17" s="1"/>
  <c r="Y282" i="17"/>
  <c r="Z282" i="17" s="1"/>
  <c r="X282" i="17"/>
  <c r="B282" i="17"/>
  <c r="A282" i="17"/>
  <c r="AB282" i="17" s="1"/>
  <c r="Y281" i="17"/>
  <c r="Z281" i="17" s="1"/>
  <c r="X281" i="17"/>
  <c r="B281" i="17"/>
  <c r="A281" i="17"/>
  <c r="AB281" i="17" s="1"/>
  <c r="Y280" i="17"/>
  <c r="Z280" i="17" s="1"/>
  <c r="X280" i="17"/>
  <c r="B280" i="17"/>
  <c r="A280" i="17"/>
  <c r="AB280" i="17" s="1"/>
  <c r="Y279" i="17"/>
  <c r="Z279" i="17" s="1"/>
  <c r="X279" i="17"/>
  <c r="B279" i="17"/>
  <c r="A279" i="17"/>
  <c r="AB279" i="17" s="1"/>
  <c r="Y278" i="17"/>
  <c r="Z278" i="17" s="1"/>
  <c r="X278" i="17"/>
  <c r="B278" i="17"/>
  <c r="A278" i="17"/>
  <c r="AB278" i="17" s="1"/>
  <c r="Y277" i="17"/>
  <c r="Z277" i="17" s="1"/>
  <c r="X277" i="17"/>
  <c r="B277" i="17"/>
  <c r="A277" i="17"/>
  <c r="AB277" i="17" s="1"/>
  <c r="Y276" i="17"/>
  <c r="Z276" i="17" s="1"/>
  <c r="X276" i="17"/>
  <c r="B276" i="17"/>
  <c r="A276" i="17"/>
  <c r="AB276" i="17" s="1"/>
  <c r="Y275" i="17"/>
  <c r="Z275" i="17" s="1"/>
  <c r="X275" i="17"/>
  <c r="B275" i="17"/>
  <c r="A275" i="17"/>
  <c r="AB275" i="17" s="1"/>
  <c r="Y274" i="17"/>
  <c r="Z274" i="17" s="1"/>
  <c r="X274" i="17"/>
  <c r="B274" i="17"/>
  <c r="A274" i="17"/>
  <c r="AB274" i="17" s="1"/>
  <c r="Y273" i="17"/>
  <c r="Z273" i="17" s="1"/>
  <c r="X273" i="17"/>
  <c r="B273" i="17"/>
  <c r="A273" i="17"/>
  <c r="AB273" i="17" s="1"/>
  <c r="Y272" i="17"/>
  <c r="Z272" i="17" s="1"/>
  <c r="X272" i="17"/>
  <c r="B272" i="17"/>
  <c r="A272" i="17"/>
  <c r="AB272" i="17" s="1"/>
  <c r="Y271" i="17"/>
  <c r="Z271" i="17" s="1"/>
  <c r="X271" i="17"/>
  <c r="B271" i="17"/>
  <c r="A271" i="17"/>
  <c r="AB271" i="17" s="1"/>
  <c r="Y270" i="17"/>
  <c r="Z270" i="17" s="1"/>
  <c r="X270" i="17"/>
  <c r="B270" i="17"/>
  <c r="A270" i="17"/>
  <c r="AB270" i="17" s="1"/>
  <c r="Y269" i="17"/>
  <c r="Z269" i="17" s="1"/>
  <c r="X269" i="17"/>
  <c r="AC269" i="17" s="1"/>
  <c r="B269" i="17"/>
  <c r="A269" i="17"/>
  <c r="AB269" i="17" s="1"/>
  <c r="Y268" i="17"/>
  <c r="Z268" i="17" s="1"/>
  <c r="X268" i="17"/>
  <c r="B268" i="17"/>
  <c r="A268" i="17"/>
  <c r="AB268" i="17" s="1"/>
  <c r="Y267" i="17"/>
  <c r="Z267" i="17" s="1"/>
  <c r="X267" i="17"/>
  <c r="B267" i="17"/>
  <c r="A267" i="17"/>
  <c r="AB267" i="17" s="1"/>
  <c r="X266" i="17"/>
  <c r="B266" i="17"/>
  <c r="A266" i="17"/>
  <c r="AB266" i="17" s="1"/>
  <c r="Y265" i="17"/>
  <c r="Z265" i="17" s="1"/>
  <c r="X265" i="17"/>
  <c r="B265" i="17"/>
  <c r="A265" i="17"/>
  <c r="AB265" i="17" s="1"/>
  <c r="Y264" i="17"/>
  <c r="Z264" i="17" s="1"/>
  <c r="X264" i="17"/>
  <c r="B264" i="17"/>
  <c r="A264" i="17"/>
  <c r="AB264" i="17" s="1"/>
  <c r="Y263" i="17"/>
  <c r="Z263" i="17" s="1"/>
  <c r="X263" i="17"/>
  <c r="B263" i="17"/>
  <c r="A263" i="17"/>
  <c r="AB263" i="17" s="1"/>
  <c r="Y262" i="17"/>
  <c r="Z262" i="17" s="1"/>
  <c r="X262" i="17"/>
  <c r="B262" i="17"/>
  <c r="A262" i="17"/>
  <c r="AB262" i="17" s="1"/>
  <c r="Y261" i="17"/>
  <c r="Z261" i="17" s="1"/>
  <c r="X261" i="17"/>
  <c r="B261" i="17"/>
  <c r="A261" i="17"/>
  <c r="AB261" i="17" s="1"/>
  <c r="Y260" i="17"/>
  <c r="Z260" i="17" s="1"/>
  <c r="X260" i="17"/>
  <c r="B260" i="17"/>
  <c r="A260" i="17"/>
  <c r="AB260" i="17" s="1"/>
  <c r="Y259" i="17"/>
  <c r="Z259" i="17" s="1"/>
  <c r="X259" i="17"/>
  <c r="B259" i="17"/>
  <c r="A259" i="17"/>
  <c r="AB259" i="17" s="1"/>
  <c r="Y258" i="17"/>
  <c r="Z258" i="17" s="1"/>
  <c r="X258" i="17"/>
  <c r="B258" i="17"/>
  <c r="A258" i="17"/>
  <c r="AB258" i="17" s="1"/>
  <c r="Y257" i="17"/>
  <c r="Z257" i="17" s="1"/>
  <c r="X257" i="17"/>
  <c r="B257" i="17"/>
  <c r="A257" i="17"/>
  <c r="AB257" i="17" s="1"/>
  <c r="Y256" i="17"/>
  <c r="Z256" i="17" s="1"/>
  <c r="X256" i="17"/>
  <c r="B256" i="17"/>
  <c r="A256" i="17"/>
  <c r="AB256" i="17" s="1"/>
  <c r="Y255" i="17"/>
  <c r="Z255" i="17" s="1"/>
  <c r="X255" i="17"/>
  <c r="B255" i="17"/>
  <c r="A255" i="17"/>
  <c r="AB255" i="17" s="1"/>
  <c r="Y254" i="17"/>
  <c r="Z254" i="17" s="1"/>
  <c r="X254" i="17"/>
  <c r="B254" i="17"/>
  <c r="A254" i="17"/>
  <c r="AB254" i="17" s="1"/>
  <c r="Y253" i="17"/>
  <c r="Z253" i="17" s="1"/>
  <c r="X253" i="17"/>
  <c r="B253" i="17"/>
  <c r="A253" i="17"/>
  <c r="AB253" i="17" s="1"/>
  <c r="Y252" i="17"/>
  <c r="Z252" i="17" s="1"/>
  <c r="X252" i="17"/>
  <c r="B252" i="17"/>
  <c r="A252" i="17"/>
  <c r="AB252" i="17" s="1"/>
  <c r="Y251" i="17"/>
  <c r="Z251" i="17" s="1"/>
  <c r="X251" i="17"/>
  <c r="B251" i="17"/>
  <c r="A251" i="17"/>
  <c r="AB251" i="17" s="1"/>
  <c r="Y250" i="17"/>
  <c r="Z250" i="17" s="1"/>
  <c r="X250" i="17"/>
  <c r="B250" i="17"/>
  <c r="A250" i="17"/>
  <c r="AB250" i="17" s="1"/>
  <c r="Y249" i="17"/>
  <c r="Z249" i="17" s="1"/>
  <c r="X249" i="17"/>
  <c r="B249" i="17"/>
  <c r="A249" i="17"/>
  <c r="AB249" i="17" s="1"/>
  <c r="Y248" i="17"/>
  <c r="Z248" i="17" s="1"/>
  <c r="X248" i="17"/>
  <c r="B248" i="17"/>
  <c r="A248" i="17"/>
  <c r="AB248" i="17" s="1"/>
  <c r="Y247" i="17"/>
  <c r="Z247" i="17" s="1"/>
  <c r="X247" i="17"/>
  <c r="B247" i="17"/>
  <c r="A247" i="17"/>
  <c r="AB247" i="17" s="1"/>
  <c r="Y246" i="17"/>
  <c r="Z246" i="17" s="1"/>
  <c r="X246" i="17"/>
  <c r="B246" i="17"/>
  <c r="A246" i="17"/>
  <c r="AB246" i="17" s="1"/>
  <c r="Y245" i="17"/>
  <c r="Z245" i="17" s="1"/>
  <c r="X245" i="17"/>
  <c r="B245" i="17"/>
  <c r="A245" i="17"/>
  <c r="AB245" i="17" s="1"/>
  <c r="Y244" i="17"/>
  <c r="Z244" i="17" s="1"/>
  <c r="X244" i="17"/>
  <c r="B244" i="17"/>
  <c r="AC244" i="17" s="1"/>
  <c r="A244" i="17"/>
  <c r="AB244" i="17" s="1"/>
  <c r="Y243" i="17"/>
  <c r="Z243" i="17" s="1"/>
  <c r="X243" i="17"/>
  <c r="B243" i="17"/>
  <c r="AC243" i="17" s="1"/>
  <c r="A243" i="17"/>
  <c r="AB243" i="17" s="1"/>
  <c r="Y242" i="17"/>
  <c r="Z242" i="17" s="1"/>
  <c r="X242" i="17"/>
  <c r="B242" i="17"/>
  <c r="A242" i="17"/>
  <c r="AB242" i="17" s="1"/>
  <c r="Y241" i="17"/>
  <c r="Z241" i="17" s="1"/>
  <c r="X241" i="17"/>
  <c r="B241" i="17"/>
  <c r="A241" i="17"/>
  <c r="AB241" i="17" s="1"/>
  <c r="Y240" i="17"/>
  <c r="Z240" i="17" s="1"/>
  <c r="X240" i="17"/>
  <c r="B240" i="17"/>
  <c r="AC240" i="17" s="1"/>
  <c r="A240" i="17"/>
  <c r="AB240" i="17" s="1"/>
  <c r="Y239" i="17"/>
  <c r="Z239" i="17" s="1"/>
  <c r="X239" i="17"/>
  <c r="B239" i="17"/>
  <c r="AC239" i="17" s="1"/>
  <c r="A239" i="17"/>
  <c r="AB239" i="17" s="1"/>
  <c r="Y238" i="17"/>
  <c r="Z238" i="17" s="1"/>
  <c r="X238" i="17"/>
  <c r="B238" i="17"/>
  <c r="AC238" i="17" s="1"/>
  <c r="A238" i="17"/>
  <c r="AB238" i="17" s="1"/>
  <c r="Y237" i="17"/>
  <c r="Z237" i="17" s="1"/>
  <c r="X237" i="17"/>
  <c r="B237" i="17"/>
  <c r="A237" i="17"/>
  <c r="AB237" i="17" s="1"/>
  <c r="Y236" i="17"/>
  <c r="Z236" i="17" s="1"/>
  <c r="X236" i="17"/>
  <c r="B236" i="17"/>
  <c r="A236" i="17"/>
  <c r="AB236" i="17" s="1"/>
  <c r="Y235" i="17"/>
  <c r="Z235" i="17" s="1"/>
  <c r="X235" i="17"/>
  <c r="B235" i="17"/>
  <c r="A235" i="17"/>
  <c r="AB235" i="17" s="1"/>
  <c r="Y234" i="17"/>
  <c r="Z234" i="17" s="1"/>
  <c r="X234" i="17"/>
  <c r="B234" i="17"/>
  <c r="A234" i="17"/>
  <c r="AB234" i="17" s="1"/>
  <c r="Y233" i="17"/>
  <c r="Z233" i="17" s="1"/>
  <c r="X233" i="17"/>
  <c r="B233" i="17"/>
  <c r="A233" i="17"/>
  <c r="AB233" i="17" s="1"/>
  <c r="Y232" i="17"/>
  <c r="Z232" i="17" s="1"/>
  <c r="X232" i="17"/>
  <c r="B232" i="17"/>
  <c r="A232" i="17"/>
  <c r="AB232" i="17" s="1"/>
  <c r="Y231" i="17"/>
  <c r="Z231" i="17" s="1"/>
  <c r="X231" i="17"/>
  <c r="B231" i="17"/>
  <c r="A231" i="17"/>
  <c r="AB231" i="17" s="1"/>
  <c r="Y230" i="17"/>
  <c r="Z230" i="17" s="1"/>
  <c r="X230" i="17"/>
  <c r="B230" i="17"/>
  <c r="A230" i="17"/>
  <c r="AB230" i="17" s="1"/>
  <c r="Y229" i="17"/>
  <c r="Z229" i="17" s="1"/>
  <c r="X229" i="17"/>
  <c r="B229" i="17"/>
  <c r="A229" i="17"/>
  <c r="AB229" i="17" s="1"/>
  <c r="Z228" i="17"/>
  <c r="Y228" i="17"/>
  <c r="X228" i="17"/>
  <c r="B228" i="17"/>
  <c r="A228" i="17"/>
  <c r="AB228" i="17" s="1"/>
  <c r="Y227" i="17"/>
  <c r="Z227" i="17" s="1"/>
  <c r="X227" i="17"/>
  <c r="B227" i="17"/>
  <c r="A227" i="17"/>
  <c r="AB227" i="17" s="1"/>
  <c r="Y226" i="17"/>
  <c r="Z226" i="17" s="1"/>
  <c r="X226" i="17"/>
  <c r="B226" i="17"/>
  <c r="A226" i="17"/>
  <c r="AB226" i="17" s="1"/>
  <c r="Y225" i="17"/>
  <c r="Z225" i="17" s="1"/>
  <c r="X225" i="17"/>
  <c r="B225" i="17"/>
  <c r="A225" i="17"/>
  <c r="AB225" i="17" s="1"/>
  <c r="Y224" i="17"/>
  <c r="Z224" i="17" s="1"/>
  <c r="X224" i="17"/>
  <c r="B224" i="17"/>
  <c r="A224" i="17"/>
  <c r="AB224" i="17" s="1"/>
  <c r="Y223" i="17"/>
  <c r="Z223" i="17" s="1"/>
  <c r="X223" i="17"/>
  <c r="B223" i="17"/>
  <c r="A223" i="17"/>
  <c r="AB223" i="17" s="1"/>
  <c r="Y222" i="17"/>
  <c r="Z222" i="17" s="1"/>
  <c r="X222" i="17"/>
  <c r="B222" i="17"/>
  <c r="A222" i="17"/>
  <c r="AB222" i="17" s="1"/>
  <c r="Y221" i="17"/>
  <c r="Z221" i="17" s="1"/>
  <c r="X221" i="17"/>
  <c r="B221" i="17"/>
  <c r="A221" i="17"/>
  <c r="AB221" i="17" s="1"/>
  <c r="Y220" i="17"/>
  <c r="Z220" i="17" s="1"/>
  <c r="X220" i="17"/>
  <c r="B220" i="17"/>
  <c r="A220" i="17"/>
  <c r="AB220" i="17" s="1"/>
  <c r="Y219" i="17"/>
  <c r="Z219" i="17" s="1"/>
  <c r="X219" i="17"/>
  <c r="B219" i="17"/>
  <c r="A219" i="17"/>
  <c r="AB219" i="17" s="1"/>
  <c r="Y218" i="17"/>
  <c r="Z218" i="17" s="1"/>
  <c r="X218" i="17"/>
  <c r="B218" i="17"/>
  <c r="A218" i="17"/>
  <c r="AB218" i="17" s="1"/>
  <c r="Y217" i="17"/>
  <c r="Z217" i="17" s="1"/>
  <c r="X217" i="17"/>
  <c r="B217" i="17"/>
  <c r="A217" i="17"/>
  <c r="AB217" i="17" s="1"/>
  <c r="Y216" i="17"/>
  <c r="Z216" i="17" s="1"/>
  <c r="X216" i="17"/>
  <c r="B216" i="17"/>
  <c r="A216" i="17"/>
  <c r="AB216" i="17" s="1"/>
  <c r="Y215" i="17"/>
  <c r="Z215" i="17" s="1"/>
  <c r="X215" i="17"/>
  <c r="B215" i="17"/>
  <c r="A215" i="17"/>
  <c r="AB215" i="17" s="1"/>
  <c r="Y214" i="17"/>
  <c r="Z214" i="17" s="1"/>
  <c r="X214" i="17"/>
  <c r="B214" i="17"/>
  <c r="A214" i="17"/>
  <c r="AB214" i="17" s="1"/>
  <c r="Y213" i="17"/>
  <c r="Z213" i="17" s="1"/>
  <c r="X213" i="17"/>
  <c r="B213" i="17"/>
  <c r="A213" i="17"/>
  <c r="AB213" i="17" s="1"/>
  <c r="Y212" i="17"/>
  <c r="Z212" i="17" s="1"/>
  <c r="X212" i="17"/>
  <c r="AC212" i="17" s="1"/>
  <c r="B212" i="17"/>
  <c r="A212" i="17"/>
  <c r="AB212" i="17" s="1"/>
  <c r="Y211" i="17"/>
  <c r="Z211" i="17" s="1"/>
  <c r="X211" i="17"/>
  <c r="B211" i="17"/>
  <c r="A211" i="17"/>
  <c r="AB211" i="17" s="1"/>
  <c r="Y210" i="17"/>
  <c r="Z210" i="17" s="1"/>
  <c r="X210" i="17"/>
  <c r="B210" i="17"/>
  <c r="A210" i="17"/>
  <c r="AB210" i="17" s="1"/>
  <c r="Y209" i="17"/>
  <c r="Z209" i="17" s="1"/>
  <c r="X209" i="17"/>
  <c r="B209" i="17"/>
  <c r="A209" i="17"/>
  <c r="AB209" i="17" s="1"/>
  <c r="Y208" i="17"/>
  <c r="Z208" i="17" s="1"/>
  <c r="X208" i="17"/>
  <c r="B208" i="17"/>
  <c r="A208" i="17"/>
  <c r="AB208" i="17" s="1"/>
  <c r="Y207" i="17"/>
  <c r="Z207" i="17" s="1"/>
  <c r="X207" i="17"/>
  <c r="B207" i="17"/>
  <c r="A207" i="17"/>
  <c r="AB207" i="17" s="1"/>
  <c r="Y206" i="17"/>
  <c r="Z206" i="17" s="1"/>
  <c r="X206" i="17"/>
  <c r="B206" i="17"/>
  <c r="A206" i="17"/>
  <c r="AB206" i="17" s="1"/>
  <c r="Y205" i="17"/>
  <c r="Z205" i="17" s="1"/>
  <c r="X205" i="17"/>
  <c r="B205" i="17"/>
  <c r="A205" i="17"/>
  <c r="AB205" i="17" s="1"/>
  <c r="Y204" i="17"/>
  <c r="Z204" i="17" s="1"/>
  <c r="X204" i="17"/>
  <c r="B204" i="17"/>
  <c r="A204" i="17"/>
  <c r="AB204" i="17" s="1"/>
  <c r="Y203" i="17"/>
  <c r="Z203" i="17" s="1"/>
  <c r="X203" i="17"/>
  <c r="B203" i="17"/>
  <c r="A203" i="17"/>
  <c r="AB203" i="17" s="1"/>
  <c r="Y202" i="17"/>
  <c r="Z202" i="17" s="1"/>
  <c r="X202" i="17"/>
  <c r="B202" i="17"/>
  <c r="A202" i="17"/>
  <c r="AB202" i="17" s="1"/>
  <c r="Y201" i="17"/>
  <c r="Z201" i="17" s="1"/>
  <c r="X201" i="17"/>
  <c r="B201" i="17"/>
  <c r="A201" i="17"/>
  <c r="AB201" i="17" s="1"/>
  <c r="Y200" i="17"/>
  <c r="Z200" i="17" s="1"/>
  <c r="X200" i="17"/>
  <c r="B200" i="17"/>
  <c r="A200" i="17"/>
  <c r="AB200" i="17" s="1"/>
  <c r="Y199" i="17"/>
  <c r="Z199" i="17" s="1"/>
  <c r="X199" i="17"/>
  <c r="B199" i="17"/>
  <c r="A199" i="17"/>
  <c r="AB199" i="17" s="1"/>
  <c r="Y198" i="17"/>
  <c r="Z198" i="17" s="1"/>
  <c r="X198" i="17"/>
  <c r="B198" i="17"/>
  <c r="A198" i="17"/>
  <c r="AB198" i="17" s="1"/>
  <c r="Y197" i="17"/>
  <c r="Z197" i="17" s="1"/>
  <c r="X197" i="17"/>
  <c r="B197" i="17"/>
  <c r="A197" i="17"/>
  <c r="AB197" i="17" s="1"/>
  <c r="Y196" i="17"/>
  <c r="Z196" i="17" s="1"/>
  <c r="X196" i="17"/>
  <c r="B196" i="17"/>
  <c r="A196" i="17"/>
  <c r="AB196" i="17" s="1"/>
  <c r="Y195" i="17"/>
  <c r="Z195" i="17" s="1"/>
  <c r="X195" i="17"/>
  <c r="B195" i="17"/>
  <c r="A195" i="17"/>
  <c r="AB195" i="17" s="1"/>
  <c r="Y194" i="17"/>
  <c r="Z194" i="17" s="1"/>
  <c r="X194" i="17"/>
  <c r="B194" i="17"/>
  <c r="A194" i="17"/>
  <c r="AB194" i="17" s="1"/>
  <c r="Y193" i="17"/>
  <c r="Z193" i="17" s="1"/>
  <c r="X193" i="17"/>
  <c r="B193" i="17"/>
  <c r="A193" i="17"/>
  <c r="AB193" i="17" s="1"/>
  <c r="Y192" i="17"/>
  <c r="Z192" i="17" s="1"/>
  <c r="X192" i="17"/>
  <c r="B192" i="17"/>
  <c r="A192" i="17"/>
  <c r="AB192" i="17" s="1"/>
  <c r="Y191" i="17"/>
  <c r="Z191" i="17" s="1"/>
  <c r="X191" i="17"/>
  <c r="B191" i="17"/>
  <c r="A191" i="17"/>
  <c r="AB191" i="17" s="1"/>
  <c r="Y190" i="17"/>
  <c r="Z190" i="17" s="1"/>
  <c r="X190" i="17"/>
  <c r="B190" i="17"/>
  <c r="A190" i="17"/>
  <c r="AB190" i="17" s="1"/>
  <c r="Y189" i="17"/>
  <c r="Z189" i="17" s="1"/>
  <c r="X189" i="17"/>
  <c r="B189" i="17"/>
  <c r="A189" i="17"/>
  <c r="AB189" i="17" s="1"/>
  <c r="Y188" i="17"/>
  <c r="Z188" i="17" s="1"/>
  <c r="X188" i="17"/>
  <c r="B188" i="17"/>
  <c r="A188" i="17"/>
  <c r="AB188" i="17" s="1"/>
  <c r="Y187" i="17"/>
  <c r="Z187" i="17" s="1"/>
  <c r="X187" i="17"/>
  <c r="B187" i="17"/>
  <c r="A187" i="17"/>
  <c r="AB187" i="17" s="1"/>
  <c r="Y186" i="17"/>
  <c r="Z186" i="17" s="1"/>
  <c r="X186" i="17"/>
  <c r="B186" i="17"/>
  <c r="A186" i="17"/>
  <c r="AB186" i="17" s="1"/>
  <c r="Y185" i="17"/>
  <c r="Z185" i="17" s="1"/>
  <c r="X185" i="17"/>
  <c r="B185" i="17"/>
  <c r="A185" i="17"/>
  <c r="AB185" i="17" s="1"/>
  <c r="Y184" i="17"/>
  <c r="Z184" i="17" s="1"/>
  <c r="X184" i="17"/>
  <c r="B184" i="17"/>
  <c r="A184" i="17"/>
  <c r="AB184" i="17" s="1"/>
  <c r="Y183" i="17"/>
  <c r="Z183" i="17" s="1"/>
  <c r="X183" i="17"/>
  <c r="B183" i="17"/>
  <c r="A183" i="17"/>
  <c r="AB183" i="17" s="1"/>
  <c r="Y182" i="17"/>
  <c r="Z182" i="17" s="1"/>
  <c r="X182" i="17"/>
  <c r="B182" i="17"/>
  <c r="A182" i="17"/>
  <c r="AB182" i="17" s="1"/>
  <c r="Y181" i="17"/>
  <c r="Z181" i="17" s="1"/>
  <c r="X181" i="17"/>
  <c r="B181" i="17"/>
  <c r="A181" i="17"/>
  <c r="AB181" i="17" s="1"/>
  <c r="Y180" i="17"/>
  <c r="Z180" i="17" s="1"/>
  <c r="X180" i="17"/>
  <c r="B180" i="17"/>
  <c r="A180" i="17"/>
  <c r="AB180" i="17" s="1"/>
  <c r="Y179" i="17"/>
  <c r="Z179" i="17" s="1"/>
  <c r="X179" i="17"/>
  <c r="B179" i="17"/>
  <c r="A179" i="17"/>
  <c r="AB179" i="17" s="1"/>
  <c r="Y178" i="17"/>
  <c r="Z178" i="17" s="1"/>
  <c r="X178" i="17"/>
  <c r="B178" i="17"/>
  <c r="A178" i="17"/>
  <c r="AB178" i="17" s="1"/>
  <c r="Y177" i="17"/>
  <c r="Z177" i="17" s="1"/>
  <c r="X177" i="17"/>
  <c r="B177" i="17"/>
  <c r="A177" i="17"/>
  <c r="AB177" i="17" s="1"/>
  <c r="Y176" i="17"/>
  <c r="Z176" i="17" s="1"/>
  <c r="X176" i="17"/>
  <c r="B176" i="17"/>
  <c r="A176" i="17"/>
  <c r="AB176" i="17" s="1"/>
  <c r="Y175" i="17"/>
  <c r="Z175" i="17" s="1"/>
  <c r="X175" i="17"/>
  <c r="B175" i="17"/>
  <c r="A175" i="17"/>
  <c r="AB175" i="17" s="1"/>
  <c r="Y174" i="17"/>
  <c r="Z174" i="17" s="1"/>
  <c r="X174" i="17"/>
  <c r="B174" i="17"/>
  <c r="A174" i="17"/>
  <c r="AB174" i="17" s="1"/>
  <c r="Y173" i="17"/>
  <c r="Z173" i="17" s="1"/>
  <c r="X173" i="17"/>
  <c r="B173" i="17"/>
  <c r="A173" i="17"/>
  <c r="AB173" i="17" s="1"/>
  <c r="Y172" i="17"/>
  <c r="Z172" i="17" s="1"/>
  <c r="X172" i="17"/>
  <c r="B172" i="17"/>
  <c r="A172" i="17"/>
  <c r="AB172" i="17" s="1"/>
  <c r="Y171" i="17"/>
  <c r="Z171" i="17" s="1"/>
  <c r="X171" i="17"/>
  <c r="B171" i="17"/>
  <c r="A171" i="17"/>
  <c r="AB171" i="17" s="1"/>
  <c r="Y170" i="17"/>
  <c r="Z170" i="17" s="1"/>
  <c r="X170" i="17"/>
  <c r="B170" i="17"/>
  <c r="A170" i="17"/>
  <c r="AB170" i="17" s="1"/>
  <c r="Y169" i="17"/>
  <c r="Z169" i="17" s="1"/>
  <c r="X169" i="17"/>
  <c r="B169" i="17"/>
  <c r="AC169" i="17" s="1"/>
  <c r="A169" i="17"/>
  <c r="AB169" i="17" s="1"/>
  <c r="Y168" i="17"/>
  <c r="Z168" i="17" s="1"/>
  <c r="X168" i="17"/>
  <c r="B168" i="17"/>
  <c r="A168" i="17"/>
  <c r="AB168" i="17" s="1"/>
  <c r="Y167" i="17"/>
  <c r="Z167" i="17" s="1"/>
  <c r="X167" i="17"/>
  <c r="B167" i="17"/>
  <c r="A167" i="17"/>
  <c r="AB167" i="17" s="1"/>
  <c r="Y166" i="17"/>
  <c r="Z166" i="17" s="1"/>
  <c r="X166" i="17"/>
  <c r="B166" i="17"/>
  <c r="A166" i="17"/>
  <c r="AB166" i="17" s="1"/>
  <c r="Y165" i="17"/>
  <c r="Z165" i="17" s="1"/>
  <c r="X165" i="17"/>
  <c r="B165" i="17"/>
  <c r="A165" i="17"/>
  <c r="AB165" i="17" s="1"/>
  <c r="Y164" i="17"/>
  <c r="Z164" i="17" s="1"/>
  <c r="X164" i="17"/>
  <c r="B164" i="17"/>
  <c r="A164" i="17"/>
  <c r="AB164" i="17" s="1"/>
  <c r="Y163" i="17"/>
  <c r="Z163" i="17" s="1"/>
  <c r="X163" i="17"/>
  <c r="B163" i="17"/>
  <c r="A163" i="17"/>
  <c r="AB163" i="17" s="1"/>
  <c r="Y162" i="17"/>
  <c r="Z162" i="17" s="1"/>
  <c r="X162" i="17"/>
  <c r="B162" i="17"/>
  <c r="A162" i="17"/>
  <c r="AB162" i="17" s="1"/>
  <c r="Y161" i="17"/>
  <c r="Z161" i="17" s="1"/>
  <c r="X161" i="17"/>
  <c r="B161" i="17"/>
  <c r="A161" i="17"/>
  <c r="AB161" i="17" s="1"/>
  <c r="Y160" i="17"/>
  <c r="Z160" i="17" s="1"/>
  <c r="X160" i="17"/>
  <c r="B160" i="17"/>
  <c r="A160" i="17"/>
  <c r="AB160" i="17" s="1"/>
  <c r="Y159" i="17"/>
  <c r="Z159" i="17" s="1"/>
  <c r="X159" i="17"/>
  <c r="B159" i="17"/>
  <c r="A159" i="17"/>
  <c r="AB159" i="17" s="1"/>
  <c r="Y158" i="17"/>
  <c r="Z158" i="17" s="1"/>
  <c r="X158" i="17"/>
  <c r="B158" i="17"/>
  <c r="A158" i="17"/>
  <c r="AB158" i="17" s="1"/>
  <c r="Y157" i="17"/>
  <c r="Z157" i="17" s="1"/>
  <c r="X157" i="17"/>
  <c r="B157" i="17"/>
  <c r="AC157" i="17" s="1"/>
  <c r="A157" i="17"/>
  <c r="AB157" i="17" s="1"/>
  <c r="Z156" i="17"/>
  <c r="Y156" i="17"/>
  <c r="X156" i="17"/>
  <c r="B156" i="17"/>
  <c r="A156" i="17"/>
  <c r="AB156" i="17" s="1"/>
  <c r="Y155" i="17"/>
  <c r="Z155" i="17" s="1"/>
  <c r="X155" i="17"/>
  <c r="B155" i="17"/>
  <c r="A155" i="17"/>
  <c r="AB155" i="17" s="1"/>
  <c r="Y154" i="17"/>
  <c r="Z154" i="17" s="1"/>
  <c r="X154" i="17"/>
  <c r="B154" i="17"/>
  <c r="A154" i="17"/>
  <c r="AB154" i="17" s="1"/>
  <c r="Y153" i="17"/>
  <c r="Z153" i="17" s="1"/>
  <c r="X153" i="17"/>
  <c r="B153" i="17"/>
  <c r="A153" i="17"/>
  <c r="AB153" i="17" s="1"/>
  <c r="Y152" i="17"/>
  <c r="Z152" i="17" s="1"/>
  <c r="X152" i="17"/>
  <c r="B152" i="17"/>
  <c r="A152" i="17"/>
  <c r="AB152" i="17" s="1"/>
  <c r="Y151" i="17"/>
  <c r="Z151" i="17" s="1"/>
  <c r="X151" i="17"/>
  <c r="B151" i="17"/>
  <c r="A151" i="17"/>
  <c r="AB151" i="17" s="1"/>
  <c r="Y150" i="17"/>
  <c r="Z150" i="17" s="1"/>
  <c r="X150" i="17"/>
  <c r="B150" i="17"/>
  <c r="A150" i="17"/>
  <c r="AB150" i="17" s="1"/>
  <c r="Y149" i="17"/>
  <c r="Z149" i="17" s="1"/>
  <c r="X149" i="17"/>
  <c r="B149" i="17"/>
  <c r="A149" i="17"/>
  <c r="AB149" i="17" s="1"/>
  <c r="Y148" i="17"/>
  <c r="Z148" i="17" s="1"/>
  <c r="X148" i="17"/>
  <c r="B148" i="17"/>
  <c r="A148" i="17"/>
  <c r="AB148" i="17" s="1"/>
  <c r="Y147" i="17"/>
  <c r="Z147" i="17" s="1"/>
  <c r="X147" i="17"/>
  <c r="B147" i="17"/>
  <c r="A147" i="17"/>
  <c r="AB147" i="17" s="1"/>
  <c r="Y146" i="17"/>
  <c r="Z146" i="17" s="1"/>
  <c r="X146" i="17"/>
  <c r="B146" i="17"/>
  <c r="A146" i="17"/>
  <c r="AB146" i="17" s="1"/>
  <c r="Y145" i="17"/>
  <c r="Z145" i="17" s="1"/>
  <c r="X145" i="17"/>
  <c r="B145" i="17"/>
  <c r="A145" i="17"/>
  <c r="AB145" i="17" s="1"/>
  <c r="Y144" i="17"/>
  <c r="Z144" i="17" s="1"/>
  <c r="X144" i="17"/>
  <c r="B144" i="17"/>
  <c r="A144" i="17"/>
  <c r="AB144" i="17" s="1"/>
  <c r="Y143" i="17"/>
  <c r="Z143" i="17" s="1"/>
  <c r="X143" i="17"/>
  <c r="AC143" i="17" s="1"/>
  <c r="B143" i="17"/>
  <c r="A143" i="17"/>
  <c r="AB143" i="17" s="1"/>
  <c r="Y142" i="17"/>
  <c r="Z142" i="17" s="1"/>
  <c r="X142" i="17"/>
  <c r="B142" i="17"/>
  <c r="A142" i="17"/>
  <c r="AB142" i="17" s="1"/>
  <c r="Y141" i="17"/>
  <c r="Z141" i="17" s="1"/>
  <c r="X141" i="17"/>
  <c r="B141" i="17"/>
  <c r="A141" i="17"/>
  <c r="AB141" i="17" s="1"/>
  <c r="Y140" i="17"/>
  <c r="Z140" i="17" s="1"/>
  <c r="X140" i="17"/>
  <c r="B140" i="17"/>
  <c r="A140" i="17"/>
  <c r="AB140" i="17" s="1"/>
  <c r="Y139" i="17"/>
  <c r="Z139" i="17" s="1"/>
  <c r="X139" i="17"/>
  <c r="B139" i="17"/>
  <c r="A139" i="17"/>
  <c r="AB139" i="17" s="1"/>
  <c r="Y138" i="17"/>
  <c r="Z138" i="17" s="1"/>
  <c r="X138" i="17"/>
  <c r="B138" i="17"/>
  <c r="A138" i="17"/>
  <c r="AB138" i="17" s="1"/>
  <c r="Y137" i="17"/>
  <c r="Z137" i="17" s="1"/>
  <c r="X137" i="17"/>
  <c r="B137" i="17"/>
  <c r="A137" i="17"/>
  <c r="AB137" i="17" s="1"/>
  <c r="Y136" i="17"/>
  <c r="Z136" i="17" s="1"/>
  <c r="X136" i="17"/>
  <c r="B136" i="17"/>
  <c r="A136" i="17"/>
  <c r="AB136" i="17" s="1"/>
  <c r="Y135" i="17"/>
  <c r="Z135" i="17" s="1"/>
  <c r="X135" i="17"/>
  <c r="B135" i="17"/>
  <c r="A135" i="17"/>
  <c r="AB135" i="17" s="1"/>
  <c r="Y134" i="17"/>
  <c r="Z134" i="17" s="1"/>
  <c r="X134" i="17"/>
  <c r="B134" i="17"/>
  <c r="A134" i="17"/>
  <c r="AB134" i="17" s="1"/>
  <c r="Y133" i="17"/>
  <c r="Z133" i="17" s="1"/>
  <c r="X133" i="17"/>
  <c r="B133" i="17"/>
  <c r="A133" i="17"/>
  <c r="AB133" i="17" s="1"/>
  <c r="Y132" i="17"/>
  <c r="Z132" i="17" s="1"/>
  <c r="X132" i="17"/>
  <c r="B132" i="17"/>
  <c r="A132" i="17"/>
  <c r="AB132" i="17" s="1"/>
  <c r="Y131" i="17"/>
  <c r="Z131" i="17" s="1"/>
  <c r="X131" i="17"/>
  <c r="B131" i="17"/>
  <c r="A131" i="17"/>
  <c r="AB131" i="17" s="1"/>
  <c r="Y130" i="17"/>
  <c r="Z130" i="17" s="1"/>
  <c r="X130" i="17"/>
  <c r="B130" i="17"/>
  <c r="A130" i="17"/>
  <c r="AB130" i="17" s="1"/>
  <c r="Y129" i="17"/>
  <c r="Z129" i="17" s="1"/>
  <c r="X129" i="17"/>
  <c r="B129" i="17"/>
  <c r="A129" i="17"/>
  <c r="AB129" i="17" s="1"/>
  <c r="Y128" i="17"/>
  <c r="Z128" i="17" s="1"/>
  <c r="X128" i="17"/>
  <c r="B128" i="17"/>
  <c r="A128" i="17"/>
  <c r="AB128" i="17" s="1"/>
  <c r="Y127" i="17"/>
  <c r="Z127" i="17" s="1"/>
  <c r="X127" i="17"/>
  <c r="B127" i="17"/>
  <c r="A127" i="17"/>
  <c r="AB127" i="17" s="1"/>
  <c r="Y126" i="17"/>
  <c r="Z126" i="17" s="1"/>
  <c r="X126" i="17"/>
  <c r="B126" i="17"/>
  <c r="A126" i="17"/>
  <c r="AB126" i="17" s="1"/>
  <c r="Y125" i="17"/>
  <c r="Z125" i="17" s="1"/>
  <c r="X125" i="17"/>
  <c r="B125" i="17"/>
  <c r="A125" i="17"/>
  <c r="AB125" i="17" s="1"/>
  <c r="Y124" i="17"/>
  <c r="Z124" i="17" s="1"/>
  <c r="X124" i="17"/>
  <c r="B124" i="17"/>
  <c r="A124" i="17"/>
  <c r="AB124" i="17" s="1"/>
  <c r="Y123" i="17"/>
  <c r="Z123" i="17" s="1"/>
  <c r="X123" i="17"/>
  <c r="B123" i="17"/>
  <c r="A123" i="17"/>
  <c r="AB123" i="17" s="1"/>
  <c r="Y122" i="17"/>
  <c r="Z122" i="17" s="1"/>
  <c r="X122" i="17"/>
  <c r="B122" i="17"/>
  <c r="A122" i="17"/>
  <c r="AB122" i="17" s="1"/>
  <c r="Y121" i="17"/>
  <c r="Z121" i="17" s="1"/>
  <c r="X121" i="17"/>
  <c r="B121" i="17"/>
  <c r="A121" i="17"/>
  <c r="AB121" i="17" s="1"/>
  <c r="Y120" i="17"/>
  <c r="Z120" i="17" s="1"/>
  <c r="X120" i="17"/>
  <c r="B120" i="17"/>
  <c r="A120" i="17"/>
  <c r="AB120" i="17" s="1"/>
  <c r="Y119" i="17"/>
  <c r="Z119" i="17" s="1"/>
  <c r="X119" i="17"/>
  <c r="B119" i="17"/>
  <c r="A119" i="17"/>
  <c r="AB119" i="17" s="1"/>
  <c r="Y118" i="17"/>
  <c r="Z118" i="17" s="1"/>
  <c r="X118" i="17"/>
  <c r="B118" i="17"/>
  <c r="A118" i="17"/>
  <c r="AB118" i="17" s="1"/>
  <c r="Y117" i="17"/>
  <c r="Z117" i="17" s="1"/>
  <c r="X117" i="17"/>
  <c r="B117" i="17"/>
  <c r="AC117" i="17" s="1"/>
  <c r="A117" i="17"/>
  <c r="AB117" i="17" s="1"/>
  <c r="Y116" i="17"/>
  <c r="Z116" i="17" s="1"/>
  <c r="X116" i="17"/>
  <c r="B116" i="17"/>
  <c r="A116" i="17"/>
  <c r="AB116" i="17" s="1"/>
  <c r="Y115" i="17"/>
  <c r="Z115" i="17" s="1"/>
  <c r="X115" i="17"/>
  <c r="B115" i="17"/>
  <c r="A115" i="17"/>
  <c r="AB115" i="17" s="1"/>
  <c r="Y114" i="17"/>
  <c r="Z114" i="17" s="1"/>
  <c r="X114" i="17"/>
  <c r="B114" i="17"/>
  <c r="A114" i="17"/>
  <c r="AB114" i="17" s="1"/>
  <c r="Y113" i="17"/>
  <c r="Z113" i="17" s="1"/>
  <c r="X113" i="17"/>
  <c r="B113" i="17"/>
  <c r="A113" i="17"/>
  <c r="AB113" i="17" s="1"/>
  <c r="Y112" i="17"/>
  <c r="Z112" i="17" s="1"/>
  <c r="X112" i="17"/>
  <c r="B112" i="17"/>
  <c r="A112" i="17"/>
  <c r="AB112" i="17" s="1"/>
  <c r="Y111" i="17"/>
  <c r="Z111" i="17" s="1"/>
  <c r="X111" i="17"/>
  <c r="B111" i="17"/>
  <c r="A111" i="17"/>
  <c r="AB111" i="17" s="1"/>
  <c r="Y110" i="17"/>
  <c r="Z110" i="17" s="1"/>
  <c r="X110" i="17"/>
  <c r="B110" i="17"/>
  <c r="A110" i="17"/>
  <c r="AB110" i="17" s="1"/>
  <c r="Y109" i="17"/>
  <c r="Z109" i="17" s="1"/>
  <c r="X109" i="17"/>
  <c r="B109" i="17"/>
  <c r="AC109" i="17" s="1"/>
  <c r="A109" i="17"/>
  <c r="AB109" i="17" s="1"/>
  <c r="Y108" i="17"/>
  <c r="Z108" i="17" s="1"/>
  <c r="X108" i="17"/>
  <c r="B108" i="17"/>
  <c r="A108" i="17"/>
  <c r="AB108" i="17" s="1"/>
  <c r="Y107" i="17"/>
  <c r="Z107" i="17" s="1"/>
  <c r="X107" i="17"/>
  <c r="B107" i="17"/>
  <c r="A107" i="17"/>
  <c r="AB107" i="17" s="1"/>
  <c r="Y106" i="17"/>
  <c r="Z106" i="17" s="1"/>
  <c r="X106" i="17"/>
  <c r="B106" i="17"/>
  <c r="A106" i="17"/>
  <c r="AB106" i="17" s="1"/>
  <c r="Y105" i="17"/>
  <c r="Z105" i="17" s="1"/>
  <c r="X105" i="17"/>
  <c r="B105" i="17"/>
  <c r="A105" i="17"/>
  <c r="AB105" i="17" s="1"/>
  <c r="Y104" i="17"/>
  <c r="Z104" i="17" s="1"/>
  <c r="X104" i="17"/>
  <c r="B104" i="17"/>
  <c r="A104" i="17"/>
  <c r="AB104" i="17" s="1"/>
  <c r="Y103" i="17"/>
  <c r="Z103" i="17" s="1"/>
  <c r="X103" i="17"/>
  <c r="B103" i="17"/>
  <c r="A103" i="17"/>
  <c r="AB103" i="17" s="1"/>
  <c r="Y102" i="17"/>
  <c r="Z102" i="17" s="1"/>
  <c r="X102" i="17"/>
  <c r="B102" i="17"/>
  <c r="A102" i="17"/>
  <c r="AB102" i="17" s="1"/>
  <c r="Y101" i="17"/>
  <c r="Z101" i="17" s="1"/>
  <c r="X101" i="17"/>
  <c r="B101" i="17"/>
  <c r="A101" i="17"/>
  <c r="AB101" i="17" s="1"/>
  <c r="Y100" i="17"/>
  <c r="Z100" i="17" s="1"/>
  <c r="X100" i="17"/>
  <c r="B100" i="17"/>
  <c r="A100" i="17"/>
  <c r="AB100" i="17" s="1"/>
  <c r="Y99" i="17"/>
  <c r="Z99" i="17" s="1"/>
  <c r="X99" i="17"/>
  <c r="B99" i="17"/>
  <c r="A99" i="17"/>
  <c r="AB99" i="17" s="1"/>
  <c r="Y98" i="17"/>
  <c r="Z98" i="17" s="1"/>
  <c r="X98" i="17"/>
  <c r="B98" i="17"/>
  <c r="A98" i="17"/>
  <c r="AB98" i="17" s="1"/>
  <c r="Y97" i="17"/>
  <c r="Z97" i="17" s="1"/>
  <c r="X97" i="17"/>
  <c r="B97" i="17"/>
  <c r="A97" i="17"/>
  <c r="AB97" i="17" s="1"/>
  <c r="Y96" i="17"/>
  <c r="Z96" i="17" s="1"/>
  <c r="X96" i="17"/>
  <c r="B96" i="17"/>
  <c r="A96" i="17"/>
  <c r="AB96" i="17" s="1"/>
  <c r="Y95" i="17"/>
  <c r="Z95" i="17" s="1"/>
  <c r="X95" i="17"/>
  <c r="B95" i="17"/>
  <c r="A95" i="17"/>
  <c r="AB95" i="17" s="1"/>
  <c r="Y94" i="17"/>
  <c r="Z94" i="17" s="1"/>
  <c r="X94" i="17"/>
  <c r="B94" i="17"/>
  <c r="A94" i="17"/>
  <c r="AB94" i="17" s="1"/>
  <c r="Y93" i="17"/>
  <c r="Z93" i="17" s="1"/>
  <c r="X93" i="17"/>
  <c r="B93" i="17"/>
  <c r="A93" i="17"/>
  <c r="AB93" i="17" s="1"/>
  <c r="Y92" i="17"/>
  <c r="Z92" i="17" s="1"/>
  <c r="X92" i="17"/>
  <c r="B92" i="17"/>
  <c r="AC92" i="17" s="1"/>
  <c r="A92" i="17"/>
  <c r="AB92" i="17" s="1"/>
  <c r="Y91" i="17"/>
  <c r="Z91" i="17" s="1"/>
  <c r="X91" i="17"/>
  <c r="B91" i="17"/>
  <c r="AC91" i="17" s="1"/>
  <c r="A91" i="17"/>
  <c r="AB91" i="17" s="1"/>
  <c r="Y90" i="17"/>
  <c r="Z90" i="17" s="1"/>
  <c r="X90" i="17"/>
  <c r="B90" i="17"/>
  <c r="AC90" i="17" s="1"/>
  <c r="A90" i="17"/>
  <c r="AB90" i="17" s="1"/>
  <c r="Y89" i="17"/>
  <c r="Z89" i="17" s="1"/>
  <c r="X89" i="17"/>
  <c r="B89" i="17"/>
  <c r="AC89" i="17" s="1"/>
  <c r="A89" i="17"/>
  <c r="AB89" i="17" s="1"/>
  <c r="Y88" i="17"/>
  <c r="Z88" i="17" s="1"/>
  <c r="X88" i="17"/>
  <c r="B88" i="17"/>
  <c r="A88" i="17"/>
  <c r="AB88" i="17" s="1"/>
  <c r="Y87" i="17"/>
  <c r="Z87" i="17" s="1"/>
  <c r="X87" i="17"/>
  <c r="B87" i="17"/>
  <c r="AC87" i="17" s="1"/>
  <c r="A87" i="17"/>
  <c r="AB87" i="17" s="1"/>
  <c r="Y86" i="17"/>
  <c r="Z86" i="17" s="1"/>
  <c r="X86" i="17"/>
  <c r="B86" i="17"/>
  <c r="A86" i="17"/>
  <c r="AB86" i="17" s="1"/>
  <c r="Y85" i="17"/>
  <c r="Z85" i="17" s="1"/>
  <c r="X85" i="17"/>
  <c r="B85" i="17"/>
  <c r="A85" i="17"/>
  <c r="AB85" i="17" s="1"/>
  <c r="Y84" i="17"/>
  <c r="Z84" i="17" s="1"/>
  <c r="X84" i="17"/>
  <c r="B84" i="17"/>
  <c r="A84" i="17"/>
  <c r="AB84" i="17" s="1"/>
  <c r="Y83" i="17"/>
  <c r="Z83" i="17" s="1"/>
  <c r="X83" i="17"/>
  <c r="B83" i="17"/>
  <c r="A83" i="17"/>
  <c r="AB83" i="17" s="1"/>
  <c r="Y82" i="17"/>
  <c r="Z82" i="17" s="1"/>
  <c r="X82" i="17"/>
  <c r="B82" i="17"/>
  <c r="A82" i="17"/>
  <c r="AB82" i="17" s="1"/>
  <c r="Y81" i="17"/>
  <c r="Z81" i="17" s="1"/>
  <c r="X81" i="17"/>
  <c r="B81" i="17"/>
  <c r="A81" i="17"/>
  <c r="AB81" i="17" s="1"/>
  <c r="Y80" i="17"/>
  <c r="Z80" i="17" s="1"/>
  <c r="X80" i="17"/>
  <c r="B80" i="17"/>
  <c r="A80" i="17"/>
  <c r="AB80" i="17" s="1"/>
  <c r="Y79" i="17"/>
  <c r="Z79" i="17" s="1"/>
  <c r="X79" i="17"/>
  <c r="B79" i="17"/>
  <c r="A79" i="17"/>
  <c r="AB79" i="17" s="1"/>
  <c r="Y78" i="17"/>
  <c r="Z78" i="17" s="1"/>
  <c r="X78" i="17"/>
  <c r="AC78" i="17" s="1"/>
  <c r="B78" i="17"/>
  <c r="A78" i="17"/>
  <c r="AB78" i="17" s="1"/>
  <c r="Y77" i="17"/>
  <c r="Z77" i="17" s="1"/>
  <c r="X77" i="17"/>
  <c r="B77" i="17"/>
  <c r="A77" i="17"/>
  <c r="AB77" i="17" s="1"/>
  <c r="Y76" i="17"/>
  <c r="Z76" i="17" s="1"/>
  <c r="X76" i="17"/>
  <c r="B76" i="17"/>
  <c r="A76" i="17"/>
  <c r="AB76" i="17" s="1"/>
  <c r="Y75" i="17"/>
  <c r="Z75" i="17" s="1"/>
  <c r="X75" i="17"/>
  <c r="B75" i="17"/>
  <c r="A75" i="17"/>
  <c r="AB75" i="17" s="1"/>
  <c r="Y74" i="17"/>
  <c r="Z74" i="17" s="1"/>
  <c r="X74" i="17"/>
  <c r="B74" i="17"/>
  <c r="A74" i="17"/>
  <c r="AB74" i="17" s="1"/>
  <c r="Y73" i="17"/>
  <c r="Z73" i="17" s="1"/>
  <c r="X73" i="17"/>
  <c r="B73" i="17"/>
  <c r="A73" i="17"/>
  <c r="AB73" i="17" s="1"/>
  <c r="Y72" i="17"/>
  <c r="Z72" i="17" s="1"/>
  <c r="X72" i="17"/>
  <c r="B72" i="17"/>
  <c r="A72" i="17"/>
  <c r="AB72" i="17" s="1"/>
  <c r="Y71" i="17"/>
  <c r="Z71" i="17" s="1"/>
  <c r="X71" i="17"/>
  <c r="B71" i="17"/>
  <c r="A71" i="17"/>
  <c r="AB71" i="17" s="1"/>
  <c r="Y70" i="17"/>
  <c r="Z70" i="17" s="1"/>
  <c r="X70" i="17"/>
  <c r="B70" i="17"/>
  <c r="A70" i="17"/>
  <c r="AB70" i="17" s="1"/>
  <c r="Y69" i="17"/>
  <c r="Z69" i="17" s="1"/>
  <c r="X69" i="17"/>
  <c r="B69" i="17"/>
  <c r="A69" i="17"/>
  <c r="AB69" i="17" s="1"/>
  <c r="Y68" i="17"/>
  <c r="Z68" i="17" s="1"/>
  <c r="X68" i="17"/>
  <c r="B68" i="17"/>
  <c r="A68" i="17"/>
  <c r="AB68" i="17" s="1"/>
  <c r="Y67" i="17"/>
  <c r="Z67" i="17" s="1"/>
  <c r="X67" i="17"/>
  <c r="B67" i="17"/>
  <c r="A67" i="17"/>
  <c r="AB67" i="17" s="1"/>
  <c r="Y66" i="17"/>
  <c r="Z66" i="17" s="1"/>
  <c r="X66" i="17"/>
  <c r="B66" i="17"/>
  <c r="A66" i="17"/>
  <c r="AB66" i="17" s="1"/>
  <c r="Y65" i="17"/>
  <c r="Z65" i="17" s="1"/>
  <c r="X65" i="17"/>
  <c r="B65" i="17"/>
  <c r="A65" i="17"/>
  <c r="AB65" i="17" s="1"/>
  <c r="Y64" i="17"/>
  <c r="Z64" i="17" s="1"/>
  <c r="X64" i="17"/>
  <c r="B64" i="17"/>
  <c r="A64" i="17"/>
  <c r="AB64" i="17" s="1"/>
  <c r="Y63" i="17"/>
  <c r="Z63" i="17" s="1"/>
  <c r="X63" i="17"/>
  <c r="B63" i="17"/>
  <c r="A63" i="17"/>
  <c r="AB63" i="17" s="1"/>
  <c r="Y62" i="17"/>
  <c r="Z62" i="17" s="1"/>
  <c r="X62" i="17"/>
  <c r="B62" i="17"/>
  <c r="A62" i="17"/>
  <c r="AB62" i="17" s="1"/>
  <c r="Y61" i="17"/>
  <c r="Z61" i="17" s="1"/>
  <c r="X61" i="17"/>
  <c r="B61" i="17"/>
  <c r="A61" i="17"/>
  <c r="AB61" i="17" s="1"/>
  <c r="Y60" i="17"/>
  <c r="Z60" i="17" s="1"/>
  <c r="X60" i="17"/>
  <c r="B60" i="17"/>
  <c r="A60" i="17"/>
  <c r="AB60" i="17" s="1"/>
  <c r="Y59" i="17"/>
  <c r="Z59" i="17" s="1"/>
  <c r="X59" i="17"/>
  <c r="B59" i="17"/>
  <c r="A59" i="17"/>
  <c r="AB59" i="17" s="1"/>
  <c r="Y58" i="17"/>
  <c r="Z58" i="17" s="1"/>
  <c r="X58" i="17"/>
  <c r="B58" i="17"/>
  <c r="A58" i="17"/>
  <c r="AB58" i="17" s="1"/>
  <c r="Y57" i="17"/>
  <c r="Z57" i="17" s="1"/>
  <c r="X57" i="17"/>
  <c r="B57" i="17"/>
  <c r="A57" i="17"/>
  <c r="AB57" i="17" s="1"/>
  <c r="Y56" i="17"/>
  <c r="Z56" i="17" s="1"/>
  <c r="X56" i="17"/>
  <c r="AC56" i="17" s="1"/>
  <c r="B56" i="17"/>
  <c r="A56" i="17"/>
  <c r="AB56" i="17" s="1"/>
  <c r="Y55" i="17"/>
  <c r="Z55" i="17" s="1"/>
  <c r="X55" i="17"/>
  <c r="B55" i="17"/>
  <c r="A55" i="17"/>
  <c r="AB55" i="17" s="1"/>
  <c r="Y54" i="17"/>
  <c r="Z54" i="17" s="1"/>
  <c r="X54" i="17"/>
  <c r="B54" i="17"/>
  <c r="A54" i="17"/>
  <c r="AB54" i="17" s="1"/>
  <c r="Y53" i="17"/>
  <c r="Z53" i="17" s="1"/>
  <c r="X53" i="17"/>
  <c r="B53" i="17"/>
  <c r="A53" i="17"/>
  <c r="AB53" i="17" s="1"/>
  <c r="Y52" i="17"/>
  <c r="Z52" i="17" s="1"/>
  <c r="X52" i="17"/>
  <c r="B52" i="17"/>
  <c r="A52" i="17"/>
  <c r="AB52" i="17" s="1"/>
  <c r="Y51" i="17"/>
  <c r="Z51" i="17" s="1"/>
  <c r="X51" i="17"/>
  <c r="B51" i="17"/>
  <c r="A51" i="17"/>
  <c r="AB51" i="17" s="1"/>
  <c r="Y50" i="17"/>
  <c r="Z50" i="17" s="1"/>
  <c r="X50" i="17"/>
  <c r="B50" i="17"/>
  <c r="A50" i="17"/>
  <c r="AB50" i="17" s="1"/>
  <c r="Y49" i="17"/>
  <c r="Z49" i="17" s="1"/>
  <c r="X49" i="17"/>
  <c r="B49" i="17"/>
  <c r="A49" i="17"/>
  <c r="AB49" i="17" s="1"/>
  <c r="Y48" i="17"/>
  <c r="Z48" i="17" s="1"/>
  <c r="X48" i="17"/>
  <c r="B48" i="17"/>
  <c r="A48" i="17"/>
  <c r="AB48" i="17" s="1"/>
  <c r="Y47" i="17"/>
  <c r="Z47" i="17" s="1"/>
  <c r="X47" i="17"/>
  <c r="B47" i="17"/>
  <c r="A47" i="17"/>
  <c r="AB47" i="17" s="1"/>
  <c r="Y46" i="17"/>
  <c r="Z46" i="17" s="1"/>
  <c r="X46" i="17"/>
  <c r="B46" i="17"/>
  <c r="A46" i="17"/>
  <c r="AB46" i="17" s="1"/>
  <c r="Y45" i="17"/>
  <c r="Z45" i="17" s="1"/>
  <c r="X45" i="17"/>
  <c r="B45" i="17"/>
  <c r="A45" i="17"/>
  <c r="AB45" i="17" s="1"/>
  <c r="Y44" i="17"/>
  <c r="Z44" i="17" s="1"/>
  <c r="X44" i="17"/>
  <c r="B44" i="17"/>
  <c r="A44" i="17"/>
  <c r="AB44" i="17" s="1"/>
  <c r="Y43" i="17"/>
  <c r="Z43" i="17" s="1"/>
  <c r="X43" i="17"/>
  <c r="B43" i="17"/>
  <c r="A43" i="17"/>
  <c r="AB43" i="17" s="1"/>
  <c r="Y42" i="17"/>
  <c r="Z42" i="17" s="1"/>
  <c r="X42" i="17"/>
  <c r="B42" i="17"/>
  <c r="A42" i="17"/>
  <c r="AB42" i="17" s="1"/>
  <c r="Y41" i="17"/>
  <c r="Z41" i="17" s="1"/>
  <c r="X41" i="17"/>
  <c r="B41" i="17"/>
  <c r="A41" i="17"/>
  <c r="AB41" i="17" s="1"/>
  <c r="Y40" i="17"/>
  <c r="Z40" i="17" s="1"/>
  <c r="X40" i="17"/>
  <c r="B40" i="17"/>
  <c r="A40" i="17"/>
  <c r="AB40" i="17" s="1"/>
  <c r="Y39" i="17"/>
  <c r="Z39" i="17" s="1"/>
  <c r="X39" i="17"/>
  <c r="B39" i="17"/>
  <c r="A39" i="17"/>
  <c r="AB39" i="17" s="1"/>
  <c r="Y38" i="17"/>
  <c r="Z38" i="17" s="1"/>
  <c r="X38" i="17"/>
  <c r="B38" i="17"/>
  <c r="A38" i="17"/>
  <c r="AB38" i="17" s="1"/>
  <c r="Y37" i="17"/>
  <c r="Z37" i="17" s="1"/>
  <c r="X37" i="17"/>
  <c r="B37" i="17"/>
  <c r="A37" i="17"/>
  <c r="AB37" i="17" s="1"/>
  <c r="Y36" i="17"/>
  <c r="Z36" i="17" s="1"/>
  <c r="X36" i="17"/>
  <c r="B36" i="17"/>
  <c r="A36" i="17"/>
  <c r="AB36" i="17" s="1"/>
  <c r="Y35" i="17"/>
  <c r="Z35" i="17" s="1"/>
  <c r="X35" i="17"/>
  <c r="B35" i="17"/>
  <c r="A35" i="17"/>
  <c r="AB35" i="17" s="1"/>
  <c r="Y34" i="17"/>
  <c r="Z34" i="17" s="1"/>
  <c r="X34" i="17"/>
  <c r="B34" i="17"/>
  <c r="A34" i="17"/>
  <c r="AB34" i="17" s="1"/>
  <c r="AC33" i="17"/>
  <c r="Y33" i="17"/>
  <c r="Z33" i="17" s="1"/>
  <c r="X33" i="17"/>
  <c r="B33" i="17"/>
  <c r="A33" i="17"/>
  <c r="AB33" i="17" s="1"/>
  <c r="AC32" i="17"/>
  <c r="Y32" i="17"/>
  <c r="Z32" i="17" s="1"/>
  <c r="X32" i="17"/>
  <c r="B32" i="17"/>
  <c r="A32" i="17"/>
  <c r="AB32" i="17" s="1"/>
  <c r="AC31" i="17"/>
  <c r="Y31" i="17"/>
  <c r="Z31" i="17" s="1"/>
  <c r="X31" i="17"/>
  <c r="B31" i="17"/>
  <c r="A31" i="17"/>
  <c r="AB31" i="17" s="1"/>
  <c r="AC30" i="17"/>
  <c r="Y30" i="17"/>
  <c r="Z30" i="17" s="1"/>
  <c r="X30" i="17"/>
  <c r="B30" i="17"/>
  <c r="A30" i="17"/>
  <c r="AB30" i="17" s="1"/>
  <c r="AC29" i="17"/>
  <c r="Y29" i="17"/>
  <c r="Z29" i="17" s="1"/>
  <c r="X29" i="17"/>
  <c r="B29" i="17"/>
  <c r="A29" i="17"/>
  <c r="AB29" i="17" s="1"/>
  <c r="Y28" i="17"/>
  <c r="Z28" i="17" s="1"/>
  <c r="X28" i="17"/>
  <c r="B28" i="17"/>
  <c r="A28" i="17"/>
  <c r="AB28" i="17" s="1"/>
  <c r="Y27" i="17"/>
  <c r="Z27" i="17" s="1"/>
  <c r="X27" i="17"/>
  <c r="B27" i="17"/>
  <c r="A27" i="17"/>
  <c r="AB27" i="17" s="1"/>
  <c r="Y26" i="17"/>
  <c r="Z26" i="17" s="1"/>
  <c r="X26" i="17"/>
  <c r="B26" i="17"/>
  <c r="A26" i="17"/>
  <c r="AB26" i="17" s="1"/>
  <c r="AC25" i="17"/>
  <c r="Y25" i="17"/>
  <c r="Z25" i="17" s="1"/>
  <c r="X25" i="17"/>
  <c r="B25" i="17"/>
  <c r="A25" i="17"/>
  <c r="AB25" i="17" s="1"/>
  <c r="Y24" i="17"/>
  <c r="Z24" i="17" s="1"/>
  <c r="X24" i="17"/>
  <c r="B24" i="17"/>
  <c r="A24" i="17"/>
  <c r="AB24" i="17" s="1"/>
  <c r="Y23" i="17"/>
  <c r="Z23" i="17" s="1"/>
  <c r="X23" i="17"/>
  <c r="B23" i="17"/>
  <c r="A23" i="17"/>
  <c r="AB23" i="17" s="1"/>
  <c r="Y22" i="17"/>
  <c r="Z22" i="17" s="1"/>
  <c r="X22" i="17"/>
  <c r="B22" i="17"/>
  <c r="A22" i="17"/>
  <c r="AB22" i="17" s="1"/>
  <c r="Y21" i="17"/>
  <c r="Z21" i="17" s="1"/>
  <c r="X21" i="17"/>
  <c r="B21" i="17"/>
  <c r="A21" i="17"/>
  <c r="AB21" i="17" s="1"/>
  <c r="Y20" i="17"/>
  <c r="Z20" i="17" s="1"/>
  <c r="X20" i="17"/>
  <c r="B20" i="17"/>
  <c r="A20" i="17"/>
  <c r="AB20" i="17" s="1"/>
  <c r="Y19" i="17"/>
  <c r="Z19" i="17" s="1"/>
  <c r="X19" i="17"/>
  <c r="B19" i="17"/>
  <c r="A19" i="17"/>
  <c r="AB19" i="17" s="1"/>
  <c r="Y18" i="17"/>
  <c r="Z18" i="17" s="1"/>
  <c r="X18" i="17"/>
  <c r="B18" i="17"/>
  <c r="A18" i="17"/>
  <c r="AB18" i="17" s="1"/>
  <c r="Y17" i="17"/>
  <c r="Z17" i="17" s="1"/>
  <c r="X17" i="17"/>
  <c r="B17" i="17"/>
  <c r="A17" i="17"/>
  <c r="AB17" i="17" s="1"/>
  <c r="Y16" i="17"/>
  <c r="Z16" i="17" s="1"/>
  <c r="X16" i="17"/>
  <c r="B16" i="17"/>
  <c r="A16" i="17"/>
  <c r="AB16" i="17" s="1"/>
  <c r="Y15" i="17"/>
  <c r="Z15" i="17" s="1"/>
  <c r="X15" i="17"/>
  <c r="B15" i="17"/>
  <c r="A15" i="17"/>
  <c r="AB15" i="17" s="1"/>
  <c r="Y14" i="17"/>
  <c r="Z14" i="17" s="1"/>
  <c r="X14" i="17"/>
  <c r="B14" i="17"/>
  <c r="A14" i="17"/>
  <c r="AB14" i="17" s="1"/>
  <c r="Y13" i="17"/>
  <c r="Z13" i="17" s="1"/>
  <c r="X13" i="17"/>
  <c r="B13" i="17"/>
  <c r="A13" i="17"/>
  <c r="AB13" i="17" s="1"/>
  <c r="Y12" i="17"/>
  <c r="Z12" i="17" s="1"/>
  <c r="X12" i="17"/>
  <c r="B12" i="17"/>
  <c r="A12" i="17"/>
  <c r="AB12" i="17" s="1"/>
  <c r="Y11" i="17"/>
  <c r="Z11" i="17" s="1"/>
  <c r="X11" i="17"/>
  <c r="B11" i="17"/>
  <c r="A11" i="17"/>
  <c r="AB11" i="17" s="1"/>
  <c r="Y10" i="17"/>
  <c r="Z10" i="17" s="1"/>
  <c r="X10" i="17"/>
  <c r="B10" i="17"/>
  <c r="A10" i="17"/>
  <c r="AB10" i="17" s="1"/>
  <c r="Y9" i="17"/>
  <c r="Z9" i="17" s="1"/>
  <c r="X9" i="17"/>
  <c r="B9" i="17"/>
  <c r="A9" i="17"/>
  <c r="AB9" i="17" s="1"/>
  <c r="Y8" i="17"/>
  <c r="Z8" i="17" s="1"/>
  <c r="X8" i="17"/>
  <c r="B8" i="17"/>
  <c r="A8" i="17"/>
  <c r="AB8" i="17" s="1"/>
  <c r="Y7" i="17"/>
  <c r="Z7" i="17" s="1"/>
  <c r="X7" i="17"/>
  <c r="B7" i="17"/>
  <c r="A7" i="17"/>
  <c r="AB7" i="17" s="1"/>
  <c r="Y6" i="17"/>
  <c r="Z6" i="17" s="1"/>
  <c r="X6" i="17"/>
  <c r="B6" i="17"/>
  <c r="A6" i="17"/>
  <c r="AB6" i="17" s="1"/>
  <c r="Y5" i="17"/>
  <c r="Z5" i="17" s="1"/>
  <c r="X5" i="17"/>
  <c r="B5" i="17"/>
  <c r="A5" i="17"/>
  <c r="AB5" i="17" s="1"/>
  <c r="Y4" i="17"/>
  <c r="Z4" i="17" s="1"/>
  <c r="X4" i="17"/>
  <c r="B4" i="17"/>
  <c r="A4" i="17"/>
  <c r="AB4" i="17" s="1"/>
  <c r="AC3" i="17"/>
  <c r="Y3" i="17"/>
  <c r="Z3" i="17" s="1"/>
  <c r="X3" i="17"/>
  <c r="B3" i="17"/>
  <c r="A3" i="17"/>
  <c r="AB3" i="17" s="1"/>
  <c r="Y2" i="17"/>
  <c r="Z2" i="17" s="1"/>
  <c r="X2" i="17"/>
  <c r="B2" i="17"/>
  <c r="A2" i="17"/>
  <c r="AB2" i="17" s="1"/>
  <c r="H445" i="16"/>
  <c r="Y443" i="16"/>
  <c r="Z443" i="16" s="1"/>
  <c r="X443" i="16"/>
  <c r="B443" i="16"/>
  <c r="A443" i="16"/>
  <c r="AB443" i="16" s="1"/>
  <c r="Y442" i="16"/>
  <c r="Z442" i="16" s="1"/>
  <c r="X442" i="16"/>
  <c r="B442" i="16"/>
  <c r="A442" i="16"/>
  <c r="AB442" i="16" s="1"/>
  <c r="Y441" i="16"/>
  <c r="Z441" i="16" s="1"/>
  <c r="X441" i="16"/>
  <c r="B441" i="16"/>
  <c r="A441" i="16"/>
  <c r="AB441" i="16" s="1"/>
  <c r="Y440" i="16"/>
  <c r="Z440" i="16" s="1"/>
  <c r="X440" i="16"/>
  <c r="B440" i="16"/>
  <c r="A440" i="16"/>
  <c r="AB440" i="16" s="1"/>
  <c r="Y439" i="16"/>
  <c r="Z439" i="16" s="1"/>
  <c r="X439" i="16"/>
  <c r="B439" i="16"/>
  <c r="A439" i="16"/>
  <c r="AB439" i="16" s="1"/>
  <c r="Y438" i="16"/>
  <c r="Z438" i="16" s="1"/>
  <c r="X438" i="16"/>
  <c r="B438" i="16"/>
  <c r="A438" i="16"/>
  <c r="AB438" i="16" s="1"/>
  <c r="Y437" i="16"/>
  <c r="Z437" i="16" s="1"/>
  <c r="X437" i="16"/>
  <c r="B437" i="16"/>
  <c r="A437" i="16"/>
  <c r="AB437" i="16" s="1"/>
  <c r="Y436" i="16"/>
  <c r="Z436" i="16" s="1"/>
  <c r="X436" i="16"/>
  <c r="B436" i="16"/>
  <c r="A436" i="16"/>
  <c r="AB436" i="16" s="1"/>
  <c r="Y435" i="16"/>
  <c r="Z435" i="16" s="1"/>
  <c r="X435" i="16"/>
  <c r="B435" i="16"/>
  <c r="A435" i="16"/>
  <c r="AB435" i="16" s="1"/>
  <c r="Y434" i="16"/>
  <c r="Z434" i="16" s="1"/>
  <c r="X434" i="16"/>
  <c r="B434" i="16"/>
  <c r="A434" i="16"/>
  <c r="AB434" i="16" s="1"/>
  <c r="Y433" i="16"/>
  <c r="Z433" i="16" s="1"/>
  <c r="X433" i="16"/>
  <c r="B433" i="16"/>
  <c r="A433" i="16"/>
  <c r="AB433" i="16" s="1"/>
  <c r="Y432" i="16"/>
  <c r="Z432" i="16" s="1"/>
  <c r="X432" i="16"/>
  <c r="B432" i="16"/>
  <c r="A432" i="16"/>
  <c r="AB432" i="16" s="1"/>
  <c r="Y431" i="16"/>
  <c r="Z431" i="16" s="1"/>
  <c r="X431" i="16"/>
  <c r="B431" i="16"/>
  <c r="A431" i="16"/>
  <c r="AB431" i="16" s="1"/>
  <c r="Y430" i="16"/>
  <c r="Z430" i="16" s="1"/>
  <c r="X430" i="16"/>
  <c r="B430" i="16"/>
  <c r="A430" i="16"/>
  <c r="AB430" i="16" s="1"/>
  <c r="Y429" i="16"/>
  <c r="Z429" i="16" s="1"/>
  <c r="X429" i="16"/>
  <c r="B429" i="16"/>
  <c r="A429" i="16"/>
  <c r="AB429" i="16" s="1"/>
  <c r="Y428" i="16"/>
  <c r="Z428" i="16" s="1"/>
  <c r="X428" i="16"/>
  <c r="B428" i="16"/>
  <c r="A428" i="16"/>
  <c r="AB428" i="16" s="1"/>
  <c r="Y427" i="16"/>
  <c r="Z427" i="16" s="1"/>
  <c r="X427" i="16"/>
  <c r="B427" i="16"/>
  <c r="A427" i="16"/>
  <c r="AB427" i="16" s="1"/>
  <c r="Y426" i="16"/>
  <c r="Z426" i="16" s="1"/>
  <c r="X426" i="16"/>
  <c r="B426" i="16"/>
  <c r="A426" i="16"/>
  <c r="AB426" i="16" s="1"/>
  <c r="Y425" i="16"/>
  <c r="Z425" i="16" s="1"/>
  <c r="X425" i="16"/>
  <c r="B425" i="16"/>
  <c r="A425" i="16"/>
  <c r="AB425" i="16" s="1"/>
  <c r="Y424" i="16"/>
  <c r="Z424" i="16" s="1"/>
  <c r="X424" i="16"/>
  <c r="B424" i="16"/>
  <c r="A424" i="16"/>
  <c r="AB424" i="16" s="1"/>
  <c r="Y423" i="16"/>
  <c r="Z423" i="16" s="1"/>
  <c r="X423" i="16"/>
  <c r="B423" i="16"/>
  <c r="A423" i="16"/>
  <c r="AB423" i="16" s="1"/>
  <c r="Y422" i="16"/>
  <c r="Z422" i="16" s="1"/>
  <c r="X422" i="16"/>
  <c r="B422" i="16"/>
  <c r="A422" i="16"/>
  <c r="AB422" i="16" s="1"/>
  <c r="Y421" i="16"/>
  <c r="Z421" i="16" s="1"/>
  <c r="X421" i="16"/>
  <c r="B421" i="16"/>
  <c r="A421" i="16"/>
  <c r="AB421" i="16" s="1"/>
  <c r="Y420" i="16"/>
  <c r="Z420" i="16" s="1"/>
  <c r="X420" i="16"/>
  <c r="B420" i="16"/>
  <c r="A420" i="16"/>
  <c r="AB420" i="16" s="1"/>
  <c r="Y419" i="16"/>
  <c r="Z419" i="16" s="1"/>
  <c r="X419" i="16"/>
  <c r="B419" i="16"/>
  <c r="A419" i="16"/>
  <c r="AB419" i="16" s="1"/>
  <c r="Y418" i="16"/>
  <c r="Z418" i="16" s="1"/>
  <c r="X418" i="16"/>
  <c r="B418" i="16"/>
  <c r="A418" i="16"/>
  <c r="AB418" i="16" s="1"/>
  <c r="Y417" i="16"/>
  <c r="Z417" i="16" s="1"/>
  <c r="X417" i="16"/>
  <c r="B417" i="16"/>
  <c r="A417" i="16"/>
  <c r="AB417" i="16" s="1"/>
  <c r="Y416" i="16"/>
  <c r="Z416" i="16" s="1"/>
  <c r="X416" i="16"/>
  <c r="B416" i="16"/>
  <c r="A416" i="16"/>
  <c r="AB416" i="16" s="1"/>
  <c r="Y415" i="16"/>
  <c r="Z415" i="16" s="1"/>
  <c r="X415" i="16"/>
  <c r="B415" i="16"/>
  <c r="A415" i="16"/>
  <c r="AB415" i="16" s="1"/>
  <c r="Y414" i="16"/>
  <c r="Z414" i="16" s="1"/>
  <c r="X414" i="16"/>
  <c r="B414" i="16"/>
  <c r="A414" i="16"/>
  <c r="AB414" i="16" s="1"/>
  <c r="Y413" i="16"/>
  <c r="Z413" i="16" s="1"/>
  <c r="X413" i="16"/>
  <c r="B413" i="16"/>
  <c r="A413" i="16"/>
  <c r="AB413" i="16" s="1"/>
  <c r="Y412" i="16"/>
  <c r="Z412" i="16" s="1"/>
  <c r="X412" i="16"/>
  <c r="B412" i="16"/>
  <c r="A412" i="16"/>
  <c r="AB412" i="16" s="1"/>
  <c r="Y411" i="16"/>
  <c r="Z411" i="16" s="1"/>
  <c r="X411" i="16"/>
  <c r="B411" i="16"/>
  <c r="A411" i="16"/>
  <c r="AB411" i="16" s="1"/>
  <c r="Y410" i="16"/>
  <c r="Z410" i="16" s="1"/>
  <c r="X410" i="16"/>
  <c r="B410" i="16"/>
  <c r="A410" i="16"/>
  <c r="AB410" i="16" s="1"/>
  <c r="Y409" i="16"/>
  <c r="Z409" i="16" s="1"/>
  <c r="X409" i="16"/>
  <c r="B409" i="16"/>
  <c r="A409" i="16"/>
  <c r="AB409" i="16" s="1"/>
  <c r="Y408" i="16"/>
  <c r="Z408" i="16" s="1"/>
  <c r="X408" i="16"/>
  <c r="B408" i="16"/>
  <c r="A408" i="16"/>
  <c r="AB408" i="16" s="1"/>
  <c r="Y407" i="16"/>
  <c r="Z407" i="16" s="1"/>
  <c r="X407" i="16"/>
  <c r="B407" i="16"/>
  <c r="A407" i="16"/>
  <c r="AB407" i="16" s="1"/>
  <c r="Y406" i="16"/>
  <c r="Z406" i="16" s="1"/>
  <c r="X406" i="16"/>
  <c r="B406" i="16"/>
  <c r="A406" i="16"/>
  <c r="AB406" i="16" s="1"/>
  <c r="Y405" i="16"/>
  <c r="Z405" i="16" s="1"/>
  <c r="X405" i="16"/>
  <c r="B405" i="16"/>
  <c r="A405" i="16"/>
  <c r="AB405" i="16" s="1"/>
  <c r="Y404" i="16"/>
  <c r="Z404" i="16" s="1"/>
  <c r="X404" i="16"/>
  <c r="B404" i="16"/>
  <c r="A404" i="16"/>
  <c r="AB404" i="16" s="1"/>
  <c r="Y403" i="16"/>
  <c r="Z403" i="16" s="1"/>
  <c r="X403" i="16"/>
  <c r="B403" i="16"/>
  <c r="A403" i="16"/>
  <c r="AB403" i="16" s="1"/>
  <c r="Y402" i="16"/>
  <c r="Z402" i="16" s="1"/>
  <c r="X402" i="16"/>
  <c r="B402" i="16"/>
  <c r="A402" i="16"/>
  <c r="AB402" i="16" s="1"/>
  <c r="Y401" i="16"/>
  <c r="Z401" i="16" s="1"/>
  <c r="X401" i="16"/>
  <c r="B401" i="16"/>
  <c r="A401" i="16"/>
  <c r="AB401" i="16" s="1"/>
  <c r="Y400" i="16"/>
  <c r="Z400" i="16" s="1"/>
  <c r="X400" i="16"/>
  <c r="B400" i="16"/>
  <c r="A400" i="16"/>
  <c r="AB400" i="16" s="1"/>
  <c r="Y399" i="16"/>
  <c r="Z399" i="16" s="1"/>
  <c r="X399" i="16"/>
  <c r="B399" i="16"/>
  <c r="A399" i="16"/>
  <c r="AB399" i="16" s="1"/>
  <c r="Y398" i="16"/>
  <c r="Z398" i="16" s="1"/>
  <c r="X398" i="16"/>
  <c r="B398" i="16"/>
  <c r="A398" i="16"/>
  <c r="AB398" i="16" s="1"/>
  <c r="Y397" i="16"/>
  <c r="Z397" i="16" s="1"/>
  <c r="X397" i="16"/>
  <c r="B397" i="16"/>
  <c r="A397" i="16"/>
  <c r="AB397" i="16" s="1"/>
  <c r="Y396" i="16"/>
  <c r="Z396" i="16" s="1"/>
  <c r="X396" i="16"/>
  <c r="B396" i="16"/>
  <c r="A396" i="16"/>
  <c r="AB396" i="16" s="1"/>
  <c r="Y395" i="16"/>
  <c r="Z395" i="16" s="1"/>
  <c r="X395" i="16"/>
  <c r="B395" i="16"/>
  <c r="A395" i="16"/>
  <c r="AB395" i="16" s="1"/>
  <c r="Y394" i="16"/>
  <c r="Z394" i="16" s="1"/>
  <c r="X394" i="16"/>
  <c r="B394" i="16"/>
  <c r="A394" i="16"/>
  <c r="AB394" i="16" s="1"/>
  <c r="Y393" i="16"/>
  <c r="Z393" i="16" s="1"/>
  <c r="X393" i="16"/>
  <c r="B393" i="16"/>
  <c r="A393" i="16"/>
  <c r="AB393" i="16" s="1"/>
  <c r="Y392" i="16"/>
  <c r="Z392" i="16" s="1"/>
  <c r="X392" i="16"/>
  <c r="B392" i="16"/>
  <c r="A392" i="16"/>
  <c r="AB392" i="16" s="1"/>
  <c r="Y391" i="16"/>
  <c r="Z391" i="16" s="1"/>
  <c r="X391" i="16"/>
  <c r="B391" i="16"/>
  <c r="A391" i="16"/>
  <c r="AB391" i="16" s="1"/>
  <c r="Y390" i="16"/>
  <c r="Z390" i="16" s="1"/>
  <c r="X390" i="16"/>
  <c r="B390" i="16"/>
  <c r="A390" i="16"/>
  <c r="AB390" i="16" s="1"/>
  <c r="Y389" i="16"/>
  <c r="Z389" i="16" s="1"/>
  <c r="X389" i="16"/>
  <c r="B389" i="16"/>
  <c r="A389" i="16"/>
  <c r="AB389" i="16" s="1"/>
  <c r="Y388" i="16"/>
  <c r="Z388" i="16" s="1"/>
  <c r="X388" i="16"/>
  <c r="B388" i="16"/>
  <c r="A388" i="16"/>
  <c r="AB388" i="16" s="1"/>
  <c r="Y387" i="16"/>
  <c r="Z387" i="16" s="1"/>
  <c r="X387" i="16"/>
  <c r="B387" i="16"/>
  <c r="A387" i="16"/>
  <c r="AB387" i="16" s="1"/>
  <c r="Y386" i="16"/>
  <c r="Z386" i="16" s="1"/>
  <c r="X386" i="16"/>
  <c r="B386" i="16"/>
  <c r="A386" i="16"/>
  <c r="AB386" i="16" s="1"/>
  <c r="Y385" i="16"/>
  <c r="Z385" i="16" s="1"/>
  <c r="X385" i="16"/>
  <c r="B385" i="16"/>
  <c r="A385" i="16"/>
  <c r="AB385" i="16" s="1"/>
  <c r="Y384" i="16"/>
  <c r="Z384" i="16" s="1"/>
  <c r="X384" i="16"/>
  <c r="B384" i="16"/>
  <c r="A384" i="16"/>
  <c r="AB384" i="16" s="1"/>
  <c r="Y383" i="16"/>
  <c r="Z383" i="16" s="1"/>
  <c r="X383" i="16"/>
  <c r="B383" i="16"/>
  <c r="A383" i="16"/>
  <c r="AB383" i="16" s="1"/>
  <c r="Y382" i="16"/>
  <c r="Z382" i="16" s="1"/>
  <c r="X382" i="16"/>
  <c r="B382" i="16"/>
  <c r="A382" i="16"/>
  <c r="AB382" i="16" s="1"/>
  <c r="Y381" i="16"/>
  <c r="Z381" i="16" s="1"/>
  <c r="X381" i="16"/>
  <c r="B381" i="16"/>
  <c r="A381" i="16"/>
  <c r="AB381" i="16" s="1"/>
  <c r="Y380" i="16"/>
  <c r="Z380" i="16" s="1"/>
  <c r="X380" i="16"/>
  <c r="B380" i="16"/>
  <c r="A380" i="16"/>
  <c r="AB380" i="16" s="1"/>
  <c r="Y379" i="16"/>
  <c r="Z379" i="16" s="1"/>
  <c r="X379" i="16"/>
  <c r="B379" i="16"/>
  <c r="A379" i="16"/>
  <c r="AB379" i="16" s="1"/>
  <c r="Y378" i="16"/>
  <c r="Z378" i="16" s="1"/>
  <c r="X378" i="16"/>
  <c r="B378" i="16"/>
  <c r="A378" i="16"/>
  <c r="AB378" i="16" s="1"/>
  <c r="Y377" i="16"/>
  <c r="Z377" i="16" s="1"/>
  <c r="X377" i="16"/>
  <c r="B377" i="16"/>
  <c r="A377" i="16"/>
  <c r="AB377" i="16" s="1"/>
  <c r="Y376" i="16"/>
  <c r="Z376" i="16" s="1"/>
  <c r="X376" i="16"/>
  <c r="B376" i="16"/>
  <c r="A376" i="16"/>
  <c r="AB376" i="16" s="1"/>
  <c r="Y375" i="16"/>
  <c r="Z375" i="16" s="1"/>
  <c r="X375" i="16"/>
  <c r="B375" i="16"/>
  <c r="A375" i="16"/>
  <c r="AB375" i="16" s="1"/>
  <c r="Y374" i="16"/>
  <c r="Z374" i="16" s="1"/>
  <c r="X374" i="16"/>
  <c r="B374" i="16"/>
  <c r="A374" i="16"/>
  <c r="AB374" i="16" s="1"/>
  <c r="Y373" i="16"/>
  <c r="Z373" i="16" s="1"/>
  <c r="X373" i="16"/>
  <c r="B373" i="16"/>
  <c r="A373" i="16"/>
  <c r="AB373" i="16" s="1"/>
  <c r="Y372" i="16"/>
  <c r="Z372" i="16" s="1"/>
  <c r="X372" i="16"/>
  <c r="B372" i="16"/>
  <c r="A372" i="16"/>
  <c r="AB372" i="16" s="1"/>
  <c r="Y371" i="16"/>
  <c r="Z371" i="16" s="1"/>
  <c r="X371" i="16"/>
  <c r="B371" i="16"/>
  <c r="A371" i="16"/>
  <c r="AB371" i="16" s="1"/>
  <c r="Y370" i="16"/>
  <c r="Z370" i="16" s="1"/>
  <c r="X370" i="16"/>
  <c r="B370" i="16"/>
  <c r="A370" i="16"/>
  <c r="AB370" i="16" s="1"/>
  <c r="Y369" i="16"/>
  <c r="Z369" i="16" s="1"/>
  <c r="X369" i="16"/>
  <c r="B369" i="16"/>
  <c r="A369" i="16"/>
  <c r="AB369" i="16" s="1"/>
  <c r="Y368" i="16"/>
  <c r="Z368" i="16" s="1"/>
  <c r="X368" i="16"/>
  <c r="B368" i="16"/>
  <c r="A368" i="16"/>
  <c r="AB368" i="16" s="1"/>
  <c r="Y367" i="16"/>
  <c r="Z367" i="16" s="1"/>
  <c r="X367" i="16"/>
  <c r="B367" i="16"/>
  <c r="A367" i="16"/>
  <c r="AB367" i="16" s="1"/>
  <c r="Y366" i="16"/>
  <c r="Z366" i="16" s="1"/>
  <c r="X366" i="16"/>
  <c r="B366" i="16"/>
  <c r="A366" i="16"/>
  <c r="AB366" i="16" s="1"/>
  <c r="Y365" i="16"/>
  <c r="Z365" i="16" s="1"/>
  <c r="X365" i="16"/>
  <c r="B365" i="16"/>
  <c r="A365" i="16"/>
  <c r="AB365" i="16" s="1"/>
  <c r="Y364" i="16"/>
  <c r="Z364" i="16" s="1"/>
  <c r="X364" i="16"/>
  <c r="B364" i="16"/>
  <c r="A364" i="16"/>
  <c r="AB364" i="16" s="1"/>
  <c r="Y363" i="16"/>
  <c r="Z363" i="16" s="1"/>
  <c r="X363" i="16"/>
  <c r="B363" i="16"/>
  <c r="A363" i="16"/>
  <c r="AB363" i="16" s="1"/>
  <c r="Y362" i="16"/>
  <c r="Z362" i="16" s="1"/>
  <c r="X362" i="16"/>
  <c r="B362" i="16"/>
  <c r="A362" i="16"/>
  <c r="AB362" i="16" s="1"/>
  <c r="Y361" i="16"/>
  <c r="Z361" i="16" s="1"/>
  <c r="X361" i="16"/>
  <c r="B361" i="16"/>
  <c r="A361" i="16"/>
  <c r="AB361" i="16" s="1"/>
  <c r="Y360" i="16"/>
  <c r="Z360" i="16" s="1"/>
  <c r="X360" i="16"/>
  <c r="B360" i="16"/>
  <c r="A360" i="16"/>
  <c r="AB360" i="16" s="1"/>
  <c r="Y359" i="16"/>
  <c r="Z359" i="16" s="1"/>
  <c r="X359" i="16"/>
  <c r="B359" i="16"/>
  <c r="A359" i="16"/>
  <c r="AB359" i="16" s="1"/>
  <c r="Y358" i="16"/>
  <c r="Z358" i="16" s="1"/>
  <c r="X358" i="16"/>
  <c r="B358" i="16"/>
  <c r="A358" i="16"/>
  <c r="AB358" i="16" s="1"/>
  <c r="Y357" i="16"/>
  <c r="Z357" i="16" s="1"/>
  <c r="X357" i="16"/>
  <c r="B357" i="16"/>
  <c r="A357" i="16"/>
  <c r="AB357" i="16" s="1"/>
  <c r="Y356" i="16"/>
  <c r="Z356" i="16" s="1"/>
  <c r="X356" i="16"/>
  <c r="B356" i="16"/>
  <c r="A356" i="16"/>
  <c r="AB356" i="16" s="1"/>
  <c r="Y355" i="16"/>
  <c r="Z355" i="16" s="1"/>
  <c r="X355" i="16"/>
  <c r="B355" i="16"/>
  <c r="A355" i="16"/>
  <c r="AB355" i="16" s="1"/>
  <c r="Y354" i="16"/>
  <c r="Z354" i="16" s="1"/>
  <c r="X354" i="16"/>
  <c r="B354" i="16"/>
  <c r="A354" i="16"/>
  <c r="AB354" i="16" s="1"/>
  <c r="Y353" i="16"/>
  <c r="Z353" i="16" s="1"/>
  <c r="X353" i="16"/>
  <c r="B353" i="16"/>
  <c r="A353" i="16"/>
  <c r="AB353" i="16" s="1"/>
  <c r="Y352" i="16"/>
  <c r="Z352" i="16" s="1"/>
  <c r="X352" i="16"/>
  <c r="B352" i="16"/>
  <c r="A352" i="16"/>
  <c r="AB352" i="16" s="1"/>
  <c r="Y351" i="16"/>
  <c r="Z351" i="16" s="1"/>
  <c r="X351" i="16"/>
  <c r="B351" i="16"/>
  <c r="A351" i="16"/>
  <c r="AB351" i="16" s="1"/>
  <c r="Y350" i="16"/>
  <c r="Z350" i="16" s="1"/>
  <c r="X350" i="16"/>
  <c r="B350" i="16"/>
  <c r="A350" i="16"/>
  <c r="AB350" i="16" s="1"/>
  <c r="Y349" i="16"/>
  <c r="Z349" i="16" s="1"/>
  <c r="X349" i="16"/>
  <c r="B349" i="16"/>
  <c r="A349" i="16"/>
  <c r="AB349" i="16" s="1"/>
  <c r="Y348" i="16"/>
  <c r="Z348" i="16" s="1"/>
  <c r="X348" i="16"/>
  <c r="B348" i="16"/>
  <c r="A348" i="16"/>
  <c r="AB348" i="16" s="1"/>
  <c r="Y347" i="16"/>
  <c r="Z347" i="16" s="1"/>
  <c r="X347" i="16"/>
  <c r="B347" i="16"/>
  <c r="A347" i="16"/>
  <c r="AB347" i="16" s="1"/>
  <c r="Y346" i="16"/>
  <c r="Z346" i="16" s="1"/>
  <c r="X346" i="16"/>
  <c r="B346" i="16"/>
  <c r="A346" i="16"/>
  <c r="AB346" i="16" s="1"/>
  <c r="Y345" i="16"/>
  <c r="Z345" i="16" s="1"/>
  <c r="X345" i="16"/>
  <c r="B345" i="16"/>
  <c r="A345" i="16"/>
  <c r="AB345" i="16" s="1"/>
  <c r="Y344" i="16"/>
  <c r="Z344" i="16" s="1"/>
  <c r="X344" i="16"/>
  <c r="B344" i="16"/>
  <c r="A344" i="16"/>
  <c r="AB344" i="16" s="1"/>
  <c r="Y343" i="16"/>
  <c r="Z343" i="16" s="1"/>
  <c r="X343" i="16"/>
  <c r="B343" i="16"/>
  <c r="A343" i="16"/>
  <c r="AB343" i="16" s="1"/>
  <c r="Y342" i="16"/>
  <c r="Z342" i="16" s="1"/>
  <c r="X342" i="16"/>
  <c r="B342" i="16"/>
  <c r="A342" i="16"/>
  <c r="AB342" i="16" s="1"/>
  <c r="Y341" i="16"/>
  <c r="Z341" i="16" s="1"/>
  <c r="X341" i="16"/>
  <c r="B341" i="16"/>
  <c r="A341" i="16"/>
  <c r="AB341" i="16" s="1"/>
  <c r="Y340" i="16"/>
  <c r="Z340" i="16" s="1"/>
  <c r="X340" i="16"/>
  <c r="B340" i="16"/>
  <c r="A340" i="16"/>
  <c r="AB340" i="16" s="1"/>
  <c r="Y339" i="16"/>
  <c r="Z339" i="16" s="1"/>
  <c r="X339" i="16"/>
  <c r="B339" i="16"/>
  <c r="A339" i="16"/>
  <c r="AB339" i="16" s="1"/>
  <c r="Y338" i="16"/>
  <c r="Z338" i="16" s="1"/>
  <c r="X338" i="16"/>
  <c r="B338" i="16"/>
  <c r="A338" i="16"/>
  <c r="AB338" i="16" s="1"/>
  <c r="Y337" i="16"/>
  <c r="Z337" i="16" s="1"/>
  <c r="X337" i="16"/>
  <c r="B337" i="16"/>
  <c r="A337" i="16"/>
  <c r="AB337" i="16" s="1"/>
  <c r="Y336" i="16"/>
  <c r="Z336" i="16" s="1"/>
  <c r="X336" i="16"/>
  <c r="B336" i="16"/>
  <c r="A336" i="16"/>
  <c r="AB336" i="16" s="1"/>
  <c r="Y335" i="16"/>
  <c r="Z335" i="16" s="1"/>
  <c r="X335" i="16"/>
  <c r="B335" i="16"/>
  <c r="A335" i="16"/>
  <c r="AB335" i="16" s="1"/>
  <c r="Y334" i="16"/>
  <c r="Z334" i="16" s="1"/>
  <c r="X334" i="16"/>
  <c r="B334" i="16"/>
  <c r="A334" i="16"/>
  <c r="AB334" i="16" s="1"/>
  <c r="Y333" i="16"/>
  <c r="Z333" i="16" s="1"/>
  <c r="X333" i="16"/>
  <c r="B333" i="16"/>
  <c r="A333" i="16"/>
  <c r="AB333" i="16" s="1"/>
  <c r="Y332" i="16"/>
  <c r="Z332" i="16" s="1"/>
  <c r="X332" i="16"/>
  <c r="B332" i="16"/>
  <c r="A332" i="16"/>
  <c r="AB332" i="16" s="1"/>
  <c r="Y331" i="16"/>
  <c r="Z331" i="16" s="1"/>
  <c r="X331" i="16"/>
  <c r="B331" i="16"/>
  <c r="A331" i="16"/>
  <c r="AB331" i="16" s="1"/>
  <c r="Y330" i="16"/>
  <c r="Z330" i="16" s="1"/>
  <c r="X330" i="16"/>
  <c r="B330" i="16"/>
  <c r="A330" i="16"/>
  <c r="AB330" i="16" s="1"/>
  <c r="Y329" i="16"/>
  <c r="Z329" i="16" s="1"/>
  <c r="X329" i="16"/>
  <c r="B329" i="16"/>
  <c r="A329" i="16"/>
  <c r="AB329" i="16" s="1"/>
  <c r="Y328" i="16"/>
  <c r="Z328" i="16" s="1"/>
  <c r="X328" i="16"/>
  <c r="B328" i="16"/>
  <c r="A328" i="16"/>
  <c r="AB328" i="16" s="1"/>
  <c r="Y327" i="16"/>
  <c r="Z327" i="16" s="1"/>
  <c r="X327" i="16"/>
  <c r="B327" i="16"/>
  <c r="A327" i="16"/>
  <c r="AB327" i="16" s="1"/>
  <c r="Y326" i="16"/>
  <c r="Z326" i="16" s="1"/>
  <c r="X326" i="16"/>
  <c r="B326" i="16"/>
  <c r="A326" i="16"/>
  <c r="AB326" i="16" s="1"/>
  <c r="Y325" i="16"/>
  <c r="Z325" i="16" s="1"/>
  <c r="X325" i="16"/>
  <c r="B325" i="16"/>
  <c r="A325" i="16"/>
  <c r="AB325" i="16" s="1"/>
  <c r="Y324" i="16"/>
  <c r="Z324" i="16" s="1"/>
  <c r="X324" i="16"/>
  <c r="B324" i="16"/>
  <c r="A324" i="16"/>
  <c r="AB324" i="16" s="1"/>
  <c r="Y323" i="16"/>
  <c r="Z323" i="16" s="1"/>
  <c r="X323" i="16"/>
  <c r="B323" i="16"/>
  <c r="A323" i="16"/>
  <c r="AB323" i="16" s="1"/>
  <c r="Y322" i="16"/>
  <c r="Z322" i="16" s="1"/>
  <c r="X322" i="16"/>
  <c r="B322" i="16"/>
  <c r="A322" i="16"/>
  <c r="AB322" i="16" s="1"/>
  <c r="Y321" i="16"/>
  <c r="Z321" i="16" s="1"/>
  <c r="X321" i="16"/>
  <c r="B321" i="16"/>
  <c r="A321" i="16"/>
  <c r="AB321" i="16" s="1"/>
  <c r="Y320" i="16"/>
  <c r="Z320" i="16" s="1"/>
  <c r="X320" i="16"/>
  <c r="B320" i="16"/>
  <c r="A320" i="16"/>
  <c r="AB320" i="16" s="1"/>
  <c r="Y319" i="16"/>
  <c r="Z319" i="16" s="1"/>
  <c r="X319" i="16"/>
  <c r="B319" i="16"/>
  <c r="A319" i="16"/>
  <c r="AB319" i="16" s="1"/>
  <c r="Y318" i="16"/>
  <c r="Z318" i="16" s="1"/>
  <c r="X318" i="16"/>
  <c r="B318" i="16"/>
  <c r="A318" i="16"/>
  <c r="AB318" i="16" s="1"/>
  <c r="Y317" i="16"/>
  <c r="Z317" i="16" s="1"/>
  <c r="X317" i="16"/>
  <c r="B317" i="16"/>
  <c r="A317" i="16"/>
  <c r="AB317" i="16" s="1"/>
  <c r="Y316" i="16"/>
  <c r="Z316" i="16" s="1"/>
  <c r="X316" i="16"/>
  <c r="B316" i="16"/>
  <c r="A316" i="16"/>
  <c r="AB316" i="16" s="1"/>
  <c r="Y315" i="16"/>
  <c r="Z315" i="16" s="1"/>
  <c r="X315" i="16"/>
  <c r="B315" i="16"/>
  <c r="A315" i="16"/>
  <c r="AB315" i="16" s="1"/>
  <c r="Y314" i="16"/>
  <c r="Z314" i="16" s="1"/>
  <c r="X314" i="16"/>
  <c r="B314" i="16"/>
  <c r="A314" i="16"/>
  <c r="AB314" i="16" s="1"/>
  <c r="Y313" i="16"/>
  <c r="Z313" i="16" s="1"/>
  <c r="X313" i="16"/>
  <c r="B313" i="16"/>
  <c r="A313" i="16"/>
  <c r="AB313" i="16" s="1"/>
  <c r="Y312" i="16"/>
  <c r="Z312" i="16" s="1"/>
  <c r="X312" i="16"/>
  <c r="B312" i="16"/>
  <c r="A312" i="16"/>
  <c r="AB312" i="16" s="1"/>
  <c r="Y311" i="16"/>
  <c r="Z311" i="16" s="1"/>
  <c r="X311" i="16"/>
  <c r="B311" i="16"/>
  <c r="A311" i="16"/>
  <c r="AB311" i="16" s="1"/>
  <c r="Y310" i="16"/>
  <c r="Z310" i="16" s="1"/>
  <c r="X310" i="16"/>
  <c r="B310" i="16"/>
  <c r="A310" i="16"/>
  <c r="AB310" i="16" s="1"/>
  <c r="Y309" i="16"/>
  <c r="Z309" i="16" s="1"/>
  <c r="X309" i="16"/>
  <c r="B309" i="16"/>
  <c r="A309" i="16"/>
  <c r="AB309" i="16" s="1"/>
  <c r="Y308" i="16"/>
  <c r="Z308" i="16" s="1"/>
  <c r="X308" i="16"/>
  <c r="B308" i="16"/>
  <c r="A308" i="16"/>
  <c r="AB308" i="16" s="1"/>
  <c r="Y307" i="16"/>
  <c r="Z307" i="16" s="1"/>
  <c r="X307" i="16"/>
  <c r="B307" i="16"/>
  <c r="A307" i="16"/>
  <c r="AB307" i="16" s="1"/>
  <c r="Y306" i="16"/>
  <c r="Z306" i="16" s="1"/>
  <c r="X306" i="16"/>
  <c r="B306" i="16"/>
  <c r="A306" i="16"/>
  <c r="AB306" i="16" s="1"/>
  <c r="Y305" i="16"/>
  <c r="Z305" i="16" s="1"/>
  <c r="X305" i="16"/>
  <c r="B305" i="16"/>
  <c r="A305" i="16"/>
  <c r="AB305" i="16" s="1"/>
  <c r="Y304" i="16"/>
  <c r="Z304" i="16" s="1"/>
  <c r="X304" i="16"/>
  <c r="B304" i="16"/>
  <c r="A304" i="16"/>
  <c r="AB304" i="16" s="1"/>
  <c r="Y303" i="16"/>
  <c r="Z303" i="16" s="1"/>
  <c r="X303" i="16"/>
  <c r="B303" i="16"/>
  <c r="A303" i="16"/>
  <c r="AB303" i="16" s="1"/>
  <c r="Y302" i="16"/>
  <c r="Z302" i="16" s="1"/>
  <c r="X302" i="16"/>
  <c r="B302" i="16"/>
  <c r="A302" i="16"/>
  <c r="AB302" i="16" s="1"/>
  <c r="Y301" i="16"/>
  <c r="Z301" i="16" s="1"/>
  <c r="X301" i="16"/>
  <c r="B301" i="16"/>
  <c r="A301" i="16"/>
  <c r="AB301" i="16" s="1"/>
  <c r="Y300" i="16"/>
  <c r="Z300" i="16" s="1"/>
  <c r="X300" i="16"/>
  <c r="B300" i="16"/>
  <c r="A300" i="16"/>
  <c r="AB300" i="16" s="1"/>
  <c r="Y299" i="16"/>
  <c r="Z299" i="16" s="1"/>
  <c r="X299" i="16"/>
  <c r="B299" i="16"/>
  <c r="A299" i="16"/>
  <c r="AB299" i="16" s="1"/>
  <c r="Y298" i="16"/>
  <c r="Z298" i="16" s="1"/>
  <c r="X298" i="16"/>
  <c r="B298" i="16"/>
  <c r="A298" i="16"/>
  <c r="AB298" i="16" s="1"/>
  <c r="Y297" i="16"/>
  <c r="Z297" i="16" s="1"/>
  <c r="X297" i="16"/>
  <c r="B297" i="16"/>
  <c r="A297" i="16"/>
  <c r="AB297" i="16" s="1"/>
  <c r="Y296" i="16"/>
  <c r="Z296" i="16" s="1"/>
  <c r="X296" i="16"/>
  <c r="B296" i="16"/>
  <c r="A296" i="16"/>
  <c r="AB296" i="16" s="1"/>
  <c r="Y295" i="16"/>
  <c r="Z295" i="16" s="1"/>
  <c r="X295" i="16"/>
  <c r="B295" i="16"/>
  <c r="A295" i="16"/>
  <c r="AB295" i="16" s="1"/>
  <c r="Y294" i="16"/>
  <c r="Z294" i="16" s="1"/>
  <c r="X294" i="16"/>
  <c r="B294" i="16"/>
  <c r="A294" i="16"/>
  <c r="AB294" i="16" s="1"/>
  <c r="Y293" i="16"/>
  <c r="Z293" i="16" s="1"/>
  <c r="X293" i="16"/>
  <c r="B293" i="16"/>
  <c r="A293" i="16"/>
  <c r="AB293" i="16" s="1"/>
  <c r="Y292" i="16"/>
  <c r="Z292" i="16" s="1"/>
  <c r="X292" i="16"/>
  <c r="B292" i="16"/>
  <c r="A292" i="16"/>
  <c r="AB292" i="16" s="1"/>
  <c r="Y291" i="16"/>
  <c r="Z291" i="16" s="1"/>
  <c r="X291" i="16"/>
  <c r="B291" i="16"/>
  <c r="A291" i="16"/>
  <c r="AB291" i="16" s="1"/>
  <c r="Y290" i="16"/>
  <c r="Z290" i="16" s="1"/>
  <c r="X290" i="16"/>
  <c r="B290" i="16"/>
  <c r="A290" i="16"/>
  <c r="AB290" i="16" s="1"/>
  <c r="Y289" i="16"/>
  <c r="Z289" i="16" s="1"/>
  <c r="X289" i="16"/>
  <c r="B289" i="16"/>
  <c r="A289" i="16"/>
  <c r="AB289" i="16" s="1"/>
  <c r="Y288" i="16"/>
  <c r="Z288" i="16" s="1"/>
  <c r="X288" i="16"/>
  <c r="B288" i="16"/>
  <c r="A288" i="16"/>
  <c r="AB288" i="16" s="1"/>
  <c r="Y287" i="16"/>
  <c r="Z287" i="16" s="1"/>
  <c r="X287" i="16"/>
  <c r="B287" i="16"/>
  <c r="A287" i="16"/>
  <c r="AB287" i="16" s="1"/>
  <c r="Y286" i="16"/>
  <c r="Z286" i="16" s="1"/>
  <c r="X286" i="16"/>
  <c r="B286" i="16"/>
  <c r="A286" i="16"/>
  <c r="AB286" i="16" s="1"/>
  <c r="Y285" i="16"/>
  <c r="Z285" i="16" s="1"/>
  <c r="X285" i="16"/>
  <c r="B285" i="16"/>
  <c r="A285" i="16"/>
  <c r="AB285" i="16" s="1"/>
  <c r="Y284" i="16"/>
  <c r="Z284" i="16" s="1"/>
  <c r="X284" i="16"/>
  <c r="B284" i="16"/>
  <c r="A284" i="16"/>
  <c r="AB284" i="16" s="1"/>
  <c r="Y283" i="16"/>
  <c r="Z283" i="16" s="1"/>
  <c r="X283" i="16"/>
  <c r="B283" i="16"/>
  <c r="A283" i="16"/>
  <c r="AB283" i="16" s="1"/>
  <c r="Y282" i="16"/>
  <c r="Z282" i="16" s="1"/>
  <c r="X282" i="16"/>
  <c r="B282" i="16"/>
  <c r="A282" i="16"/>
  <c r="AB282" i="16" s="1"/>
  <c r="Y281" i="16"/>
  <c r="Z281" i="16" s="1"/>
  <c r="X281" i="16"/>
  <c r="B281" i="16"/>
  <c r="A281" i="16"/>
  <c r="AB281" i="16" s="1"/>
  <c r="Y280" i="16"/>
  <c r="Z280" i="16" s="1"/>
  <c r="X280" i="16"/>
  <c r="B280" i="16"/>
  <c r="A280" i="16"/>
  <c r="AB280" i="16" s="1"/>
  <c r="Y279" i="16"/>
  <c r="Z279" i="16" s="1"/>
  <c r="X279" i="16"/>
  <c r="B279" i="16"/>
  <c r="A279" i="16"/>
  <c r="AB279" i="16" s="1"/>
  <c r="Y278" i="16"/>
  <c r="Z278" i="16" s="1"/>
  <c r="X278" i="16"/>
  <c r="B278" i="16"/>
  <c r="A278" i="16"/>
  <c r="AB278" i="16" s="1"/>
  <c r="Y277" i="16"/>
  <c r="Z277" i="16" s="1"/>
  <c r="X277" i="16"/>
  <c r="B277" i="16"/>
  <c r="A277" i="16"/>
  <c r="AB277" i="16" s="1"/>
  <c r="Y276" i="16"/>
  <c r="Z276" i="16" s="1"/>
  <c r="X276" i="16"/>
  <c r="B276" i="16"/>
  <c r="A276" i="16"/>
  <c r="AB276" i="16" s="1"/>
  <c r="Y275" i="16"/>
  <c r="Z275" i="16" s="1"/>
  <c r="X275" i="16"/>
  <c r="B275" i="16"/>
  <c r="A275" i="16"/>
  <c r="AB275" i="16" s="1"/>
  <c r="Y274" i="16"/>
  <c r="Z274" i="16" s="1"/>
  <c r="X274" i="16"/>
  <c r="B274" i="16"/>
  <c r="A274" i="16"/>
  <c r="AB274" i="16" s="1"/>
  <c r="Y273" i="16"/>
  <c r="Z273" i="16" s="1"/>
  <c r="X273" i="16"/>
  <c r="B273" i="16"/>
  <c r="A273" i="16"/>
  <c r="AB273" i="16" s="1"/>
  <c r="Y272" i="16"/>
  <c r="Z272" i="16" s="1"/>
  <c r="X272" i="16"/>
  <c r="B272" i="16"/>
  <c r="A272" i="16"/>
  <c r="AB272" i="16" s="1"/>
  <c r="Y271" i="16"/>
  <c r="Z271" i="16" s="1"/>
  <c r="X271" i="16"/>
  <c r="B271" i="16"/>
  <c r="A271" i="16"/>
  <c r="AB271" i="16" s="1"/>
  <c r="Y270" i="16"/>
  <c r="Z270" i="16" s="1"/>
  <c r="X270" i="16"/>
  <c r="B270" i="16"/>
  <c r="A270" i="16"/>
  <c r="AB270" i="16" s="1"/>
  <c r="Y269" i="16"/>
  <c r="Z269" i="16" s="1"/>
  <c r="X269" i="16"/>
  <c r="B269" i="16"/>
  <c r="A269" i="16"/>
  <c r="AB269" i="16" s="1"/>
  <c r="Y268" i="16"/>
  <c r="Z268" i="16" s="1"/>
  <c r="X268" i="16"/>
  <c r="B268" i="16"/>
  <c r="A268" i="16"/>
  <c r="AB268" i="16" s="1"/>
  <c r="Y267" i="16"/>
  <c r="Z267" i="16" s="1"/>
  <c r="X267" i="16"/>
  <c r="B267" i="16"/>
  <c r="A267" i="16"/>
  <c r="AB267" i="16" s="1"/>
  <c r="Y266" i="16"/>
  <c r="Z266" i="16" s="1"/>
  <c r="X266" i="16"/>
  <c r="B266" i="16"/>
  <c r="A266" i="16"/>
  <c r="AB266" i="16" s="1"/>
  <c r="Y265" i="16"/>
  <c r="Z265" i="16" s="1"/>
  <c r="X265" i="16"/>
  <c r="B265" i="16"/>
  <c r="A265" i="16"/>
  <c r="AB265" i="16" s="1"/>
  <c r="Y264" i="16"/>
  <c r="Z264" i="16" s="1"/>
  <c r="X264" i="16"/>
  <c r="B264" i="16"/>
  <c r="A264" i="16"/>
  <c r="AB264" i="16" s="1"/>
  <c r="Y263" i="16"/>
  <c r="Z263" i="16" s="1"/>
  <c r="X263" i="16"/>
  <c r="B263" i="16"/>
  <c r="A263" i="16"/>
  <c r="AB263" i="16" s="1"/>
  <c r="Y262" i="16"/>
  <c r="Z262" i="16" s="1"/>
  <c r="X262" i="16"/>
  <c r="B262" i="16"/>
  <c r="A262" i="16"/>
  <c r="AB262" i="16" s="1"/>
  <c r="Y261" i="16"/>
  <c r="Z261" i="16" s="1"/>
  <c r="X261" i="16"/>
  <c r="B261" i="16"/>
  <c r="A261" i="16"/>
  <c r="AB261" i="16" s="1"/>
  <c r="Y260" i="16"/>
  <c r="Z260" i="16" s="1"/>
  <c r="X260" i="16"/>
  <c r="B260" i="16"/>
  <c r="A260" i="16"/>
  <c r="AB260" i="16" s="1"/>
  <c r="Y259" i="16"/>
  <c r="Z259" i="16" s="1"/>
  <c r="X259" i="16"/>
  <c r="B259" i="16"/>
  <c r="A259" i="16"/>
  <c r="AB259" i="16" s="1"/>
  <c r="Y258" i="16"/>
  <c r="Z258" i="16" s="1"/>
  <c r="X258" i="16"/>
  <c r="B258" i="16"/>
  <c r="A258" i="16"/>
  <c r="AB258" i="16" s="1"/>
  <c r="Y257" i="16"/>
  <c r="Z257" i="16" s="1"/>
  <c r="X257" i="16"/>
  <c r="B257" i="16"/>
  <c r="A257" i="16"/>
  <c r="AB257" i="16" s="1"/>
  <c r="Y256" i="16"/>
  <c r="Z256" i="16" s="1"/>
  <c r="X256" i="16"/>
  <c r="B256" i="16"/>
  <c r="A256" i="16"/>
  <c r="AB256" i="16" s="1"/>
  <c r="Y255" i="16"/>
  <c r="Z255" i="16" s="1"/>
  <c r="X255" i="16"/>
  <c r="B255" i="16"/>
  <c r="A255" i="16"/>
  <c r="AB255" i="16" s="1"/>
  <c r="Y254" i="16"/>
  <c r="Z254" i="16" s="1"/>
  <c r="X254" i="16"/>
  <c r="B254" i="16"/>
  <c r="A254" i="16"/>
  <c r="AB254" i="16" s="1"/>
  <c r="Y253" i="16"/>
  <c r="Z253" i="16" s="1"/>
  <c r="X253" i="16"/>
  <c r="B253" i="16"/>
  <c r="A253" i="16"/>
  <c r="AB253" i="16" s="1"/>
  <c r="Y252" i="16"/>
  <c r="Z252" i="16" s="1"/>
  <c r="X252" i="16"/>
  <c r="B252" i="16"/>
  <c r="A252" i="16"/>
  <c r="AB252" i="16" s="1"/>
  <c r="Y251" i="16"/>
  <c r="Z251" i="16" s="1"/>
  <c r="X251" i="16"/>
  <c r="B251" i="16"/>
  <c r="A251" i="16"/>
  <c r="AB251" i="16" s="1"/>
  <c r="Y250" i="16"/>
  <c r="Z250" i="16" s="1"/>
  <c r="X250" i="16"/>
  <c r="B250" i="16"/>
  <c r="A250" i="16"/>
  <c r="AB250" i="16" s="1"/>
  <c r="Y249" i="16"/>
  <c r="Z249" i="16" s="1"/>
  <c r="X249" i="16"/>
  <c r="B249" i="16"/>
  <c r="A249" i="16"/>
  <c r="AB249" i="16" s="1"/>
  <c r="Y248" i="16"/>
  <c r="Z248" i="16" s="1"/>
  <c r="X248" i="16"/>
  <c r="B248" i="16"/>
  <c r="A248" i="16"/>
  <c r="AB248" i="16" s="1"/>
  <c r="Y247" i="16"/>
  <c r="Z247" i="16" s="1"/>
  <c r="X247" i="16"/>
  <c r="B247" i="16"/>
  <c r="A247" i="16"/>
  <c r="AB247" i="16" s="1"/>
  <c r="Y246" i="16"/>
  <c r="Z246" i="16" s="1"/>
  <c r="X246" i="16"/>
  <c r="B246" i="16"/>
  <c r="A246" i="16"/>
  <c r="AB246" i="16" s="1"/>
  <c r="Y245" i="16"/>
  <c r="Z245" i="16" s="1"/>
  <c r="X245" i="16"/>
  <c r="B245" i="16"/>
  <c r="A245" i="16"/>
  <c r="AB245" i="16" s="1"/>
  <c r="Y244" i="16"/>
  <c r="Z244" i="16" s="1"/>
  <c r="X244" i="16"/>
  <c r="B244" i="16"/>
  <c r="A244" i="16"/>
  <c r="AB244" i="16" s="1"/>
  <c r="Y243" i="16"/>
  <c r="Z243" i="16" s="1"/>
  <c r="X243" i="16"/>
  <c r="B243" i="16"/>
  <c r="A243" i="16"/>
  <c r="AB243" i="16" s="1"/>
  <c r="Y242" i="16"/>
  <c r="Z242" i="16" s="1"/>
  <c r="X242" i="16"/>
  <c r="B242" i="16"/>
  <c r="A242" i="16"/>
  <c r="AB242" i="16" s="1"/>
  <c r="Y241" i="16"/>
  <c r="Z241" i="16" s="1"/>
  <c r="X241" i="16"/>
  <c r="B241" i="16"/>
  <c r="A241" i="16"/>
  <c r="AB241" i="16" s="1"/>
  <c r="Y240" i="16"/>
  <c r="Z240" i="16" s="1"/>
  <c r="X240" i="16"/>
  <c r="B240" i="16"/>
  <c r="A240" i="16"/>
  <c r="AB240" i="16" s="1"/>
  <c r="Y239" i="16"/>
  <c r="Z239" i="16" s="1"/>
  <c r="X239" i="16"/>
  <c r="B239" i="16"/>
  <c r="A239" i="16"/>
  <c r="AB239" i="16" s="1"/>
  <c r="Y238" i="16"/>
  <c r="Z238" i="16" s="1"/>
  <c r="X238" i="16"/>
  <c r="B238" i="16"/>
  <c r="A238" i="16"/>
  <c r="AB238" i="16" s="1"/>
  <c r="Y237" i="16"/>
  <c r="Z237" i="16" s="1"/>
  <c r="X237" i="16"/>
  <c r="B237" i="16"/>
  <c r="A237" i="16"/>
  <c r="AB237" i="16" s="1"/>
  <c r="Y236" i="16"/>
  <c r="Z236" i="16" s="1"/>
  <c r="X236" i="16"/>
  <c r="B236" i="16"/>
  <c r="A236" i="16"/>
  <c r="AB236" i="16" s="1"/>
  <c r="Y235" i="16"/>
  <c r="Z235" i="16" s="1"/>
  <c r="X235" i="16"/>
  <c r="B235" i="16"/>
  <c r="A235" i="16"/>
  <c r="AB235" i="16" s="1"/>
  <c r="Y234" i="16"/>
  <c r="Z234" i="16" s="1"/>
  <c r="X234" i="16"/>
  <c r="B234" i="16"/>
  <c r="A234" i="16"/>
  <c r="AB234" i="16" s="1"/>
  <c r="Y233" i="16"/>
  <c r="Z233" i="16" s="1"/>
  <c r="X233" i="16"/>
  <c r="B233" i="16"/>
  <c r="A233" i="16"/>
  <c r="AB233" i="16" s="1"/>
  <c r="Y232" i="16"/>
  <c r="Z232" i="16" s="1"/>
  <c r="X232" i="16"/>
  <c r="B232" i="16"/>
  <c r="A232" i="16"/>
  <c r="AB232" i="16" s="1"/>
  <c r="Y231" i="16"/>
  <c r="Z231" i="16" s="1"/>
  <c r="X231" i="16"/>
  <c r="B231" i="16"/>
  <c r="A231" i="16"/>
  <c r="AB231" i="16" s="1"/>
  <c r="Y230" i="16"/>
  <c r="Z230" i="16" s="1"/>
  <c r="X230" i="16"/>
  <c r="B230" i="16"/>
  <c r="A230" i="16"/>
  <c r="AB230" i="16" s="1"/>
  <c r="Y229" i="16"/>
  <c r="Z229" i="16" s="1"/>
  <c r="X229" i="16"/>
  <c r="B229" i="16"/>
  <c r="A229" i="16"/>
  <c r="AB229" i="16" s="1"/>
  <c r="Y228" i="16"/>
  <c r="Z228" i="16" s="1"/>
  <c r="X228" i="16"/>
  <c r="B228" i="16"/>
  <c r="A228" i="16"/>
  <c r="AB228" i="16" s="1"/>
  <c r="Y227" i="16"/>
  <c r="Z227" i="16" s="1"/>
  <c r="X227" i="16"/>
  <c r="B227" i="16"/>
  <c r="A227" i="16"/>
  <c r="AB227" i="16" s="1"/>
  <c r="Y226" i="16"/>
  <c r="Z226" i="16" s="1"/>
  <c r="X226" i="16"/>
  <c r="B226" i="16"/>
  <c r="A226" i="16"/>
  <c r="AB226" i="16" s="1"/>
  <c r="Y225" i="16"/>
  <c r="Z225" i="16" s="1"/>
  <c r="X225" i="16"/>
  <c r="B225" i="16"/>
  <c r="A225" i="16"/>
  <c r="AB225" i="16" s="1"/>
  <c r="Y224" i="16"/>
  <c r="Z224" i="16" s="1"/>
  <c r="X224" i="16"/>
  <c r="B224" i="16"/>
  <c r="A224" i="16"/>
  <c r="AB224" i="16" s="1"/>
  <c r="Y223" i="16"/>
  <c r="Z223" i="16" s="1"/>
  <c r="X223" i="16"/>
  <c r="B223" i="16"/>
  <c r="A223" i="16"/>
  <c r="AB223" i="16" s="1"/>
  <c r="Y222" i="16"/>
  <c r="Z222" i="16" s="1"/>
  <c r="X222" i="16"/>
  <c r="B222" i="16"/>
  <c r="A222" i="16"/>
  <c r="AB222" i="16" s="1"/>
  <c r="Y221" i="16"/>
  <c r="Z221" i="16" s="1"/>
  <c r="X221" i="16"/>
  <c r="B221" i="16"/>
  <c r="A221" i="16"/>
  <c r="AB221" i="16" s="1"/>
  <c r="Y220" i="16"/>
  <c r="Z220" i="16" s="1"/>
  <c r="X220" i="16"/>
  <c r="B220" i="16"/>
  <c r="A220" i="16"/>
  <c r="AB220" i="16" s="1"/>
  <c r="Y219" i="16"/>
  <c r="Z219" i="16" s="1"/>
  <c r="X219" i="16"/>
  <c r="B219" i="16"/>
  <c r="A219" i="16"/>
  <c r="AB219" i="16" s="1"/>
  <c r="Y218" i="16"/>
  <c r="Z218" i="16" s="1"/>
  <c r="X218" i="16"/>
  <c r="B218" i="16"/>
  <c r="A218" i="16"/>
  <c r="AB218" i="16" s="1"/>
  <c r="Y217" i="16"/>
  <c r="Z217" i="16" s="1"/>
  <c r="X217" i="16"/>
  <c r="B217" i="16"/>
  <c r="A217" i="16"/>
  <c r="AB217" i="16" s="1"/>
  <c r="Y216" i="16"/>
  <c r="Z216" i="16" s="1"/>
  <c r="X216" i="16"/>
  <c r="B216" i="16"/>
  <c r="A216" i="16"/>
  <c r="AB216" i="16" s="1"/>
  <c r="Y215" i="16"/>
  <c r="Z215" i="16" s="1"/>
  <c r="X215" i="16"/>
  <c r="B215" i="16"/>
  <c r="A215" i="16"/>
  <c r="AB215" i="16" s="1"/>
  <c r="Y214" i="16"/>
  <c r="Z214" i="16" s="1"/>
  <c r="X214" i="16"/>
  <c r="B214" i="16"/>
  <c r="A214" i="16"/>
  <c r="AB214" i="16" s="1"/>
  <c r="Y213" i="16"/>
  <c r="Z213" i="16" s="1"/>
  <c r="X213" i="16"/>
  <c r="B213" i="16"/>
  <c r="A213" i="16"/>
  <c r="AB213" i="16" s="1"/>
  <c r="Y212" i="16"/>
  <c r="Z212" i="16" s="1"/>
  <c r="X212" i="16"/>
  <c r="B212" i="16"/>
  <c r="A212" i="16"/>
  <c r="AB212" i="16" s="1"/>
  <c r="Y211" i="16"/>
  <c r="Z211" i="16" s="1"/>
  <c r="X211" i="16"/>
  <c r="B211" i="16"/>
  <c r="A211" i="16"/>
  <c r="AB211" i="16" s="1"/>
  <c r="Y210" i="16"/>
  <c r="Z210" i="16" s="1"/>
  <c r="X210" i="16"/>
  <c r="B210" i="16"/>
  <c r="A210" i="16"/>
  <c r="AB210" i="16" s="1"/>
  <c r="Y209" i="16"/>
  <c r="Z209" i="16" s="1"/>
  <c r="X209" i="16"/>
  <c r="B209" i="16"/>
  <c r="A209" i="16"/>
  <c r="AB209" i="16" s="1"/>
  <c r="Y208" i="16"/>
  <c r="Z208" i="16" s="1"/>
  <c r="X208" i="16"/>
  <c r="B208" i="16"/>
  <c r="A208" i="16"/>
  <c r="AB208" i="16" s="1"/>
  <c r="Y207" i="16"/>
  <c r="Z207" i="16" s="1"/>
  <c r="X207" i="16"/>
  <c r="B207" i="16"/>
  <c r="A207" i="16"/>
  <c r="AB207" i="16" s="1"/>
  <c r="Y206" i="16"/>
  <c r="Z206" i="16" s="1"/>
  <c r="X206" i="16"/>
  <c r="B206" i="16"/>
  <c r="A206" i="16"/>
  <c r="AB206" i="16" s="1"/>
  <c r="Y205" i="16"/>
  <c r="Z205" i="16" s="1"/>
  <c r="X205" i="16"/>
  <c r="B205" i="16"/>
  <c r="A205" i="16"/>
  <c r="AB205" i="16" s="1"/>
  <c r="Y204" i="16"/>
  <c r="Z204" i="16" s="1"/>
  <c r="X204" i="16"/>
  <c r="B204" i="16"/>
  <c r="A204" i="16"/>
  <c r="AB204" i="16" s="1"/>
  <c r="Y203" i="16"/>
  <c r="Z203" i="16" s="1"/>
  <c r="X203" i="16"/>
  <c r="B203" i="16"/>
  <c r="A203" i="16"/>
  <c r="AB203" i="16" s="1"/>
  <c r="Y202" i="16"/>
  <c r="Z202" i="16" s="1"/>
  <c r="X202" i="16"/>
  <c r="B202" i="16"/>
  <c r="A202" i="16"/>
  <c r="AB202" i="16" s="1"/>
  <c r="Y201" i="16"/>
  <c r="Z201" i="16" s="1"/>
  <c r="X201" i="16"/>
  <c r="B201" i="16"/>
  <c r="A201" i="16"/>
  <c r="AB201" i="16" s="1"/>
  <c r="X200" i="16"/>
  <c r="B200" i="16"/>
  <c r="A200" i="16"/>
  <c r="AB200" i="16" s="1"/>
  <c r="Y199" i="16"/>
  <c r="Z199" i="16" s="1"/>
  <c r="X199" i="16"/>
  <c r="B199" i="16"/>
  <c r="A199" i="16"/>
  <c r="AB199" i="16" s="1"/>
  <c r="Y198" i="16"/>
  <c r="Z198" i="16" s="1"/>
  <c r="X198" i="16"/>
  <c r="B198" i="16"/>
  <c r="A198" i="16"/>
  <c r="AB198" i="16" s="1"/>
  <c r="Y197" i="16"/>
  <c r="Z197" i="16" s="1"/>
  <c r="X197" i="16"/>
  <c r="B197" i="16"/>
  <c r="A197" i="16"/>
  <c r="AB197" i="16" s="1"/>
  <c r="Y196" i="16"/>
  <c r="Z196" i="16" s="1"/>
  <c r="X196" i="16"/>
  <c r="B196" i="16"/>
  <c r="A196" i="16"/>
  <c r="AB196" i="16" s="1"/>
  <c r="Y195" i="16"/>
  <c r="Z195" i="16" s="1"/>
  <c r="X195" i="16"/>
  <c r="B195" i="16"/>
  <c r="A195" i="16"/>
  <c r="AB195" i="16" s="1"/>
  <c r="Y194" i="16"/>
  <c r="Z194" i="16" s="1"/>
  <c r="X194" i="16"/>
  <c r="B194" i="16"/>
  <c r="A194" i="16"/>
  <c r="AB194" i="16" s="1"/>
  <c r="Y193" i="16"/>
  <c r="Z193" i="16" s="1"/>
  <c r="X193" i="16"/>
  <c r="B193" i="16"/>
  <c r="A193" i="16"/>
  <c r="AB193" i="16" s="1"/>
  <c r="Y192" i="16"/>
  <c r="Z192" i="16" s="1"/>
  <c r="X192" i="16"/>
  <c r="B192" i="16"/>
  <c r="A192" i="16"/>
  <c r="AB192" i="16" s="1"/>
  <c r="Y191" i="16"/>
  <c r="Z191" i="16" s="1"/>
  <c r="X191" i="16"/>
  <c r="B191" i="16"/>
  <c r="A191" i="16"/>
  <c r="AB191" i="16" s="1"/>
  <c r="Y190" i="16"/>
  <c r="Z190" i="16" s="1"/>
  <c r="X190" i="16"/>
  <c r="B190" i="16"/>
  <c r="A190" i="16"/>
  <c r="AB190" i="16" s="1"/>
  <c r="Y189" i="16"/>
  <c r="Z189" i="16" s="1"/>
  <c r="X189" i="16"/>
  <c r="B189" i="16"/>
  <c r="A189" i="16"/>
  <c r="AB189" i="16" s="1"/>
  <c r="Y188" i="16"/>
  <c r="Z188" i="16" s="1"/>
  <c r="X188" i="16"/>
  <c r="B188" i="16"/>
  <c r="A188" i="16"/>
  <c r="AB188" i="16" s="1"/>
  <c r="Y187" i="16"/>
  <c r="Z187" i="16" s="1"/>
  <c r="X187" i="16"/>
  <c r="B187" i="16"/>
  <c r="A187" i="16"/>
  <c r="AB187" i="16" s="1"/>
  <c r="Y186" i="16"/>
  <c r="Z186" i="16" s="1"/>
  <c r="X186" i="16"/>
  <c r="B186" i="16"/>
  <c r="A186" i="16"/>
  <c r="AB186" i="16" s="1"/>
  <c r="Y185" i="16"/>
  <c r="Z185" i="16" s="1"/>
  <c r="X185" i="16"/>
  <c r="B185" i="16"/>
  <c r="A185" i="16"/>
  <c r="AB185" i="16" s="1"/>
  <c r="Y184" i="16"/>
  <c r="Z184" i="16" s="1"/>
  <c r="X184" i="16"/>
  <c r="B184" i="16"/>
  <c r="A184" i="16"/>
  <c r="AB184" i="16" s="1"/>
  <c r="Y183" i="16"/>
  <c r="Z183" i="16" s="1"/>
  <c r="X183" i="16"/>
  <c r="B183" i="16"/>
  <c r="A183" i="16"/>
  <c r="AB183" i="16" s="1"/>
  <c r="Y182" i="16"/>
  <c r="Z182" i="16" s="1"/>
  <c r="X182" i="16"/>
  <c r="B182" i="16"/>
  <c r="A182" i="16"/>
  <c r="AB182" i="16" s="1"/>
  <c r="Y181" i="16"/>
  <c r="Z181" i="16" s="1"/>
  <c r="X181" i="16"/>
  <c r="B181" i="16"/>
  <c r="A181" i="16"/>
  <c r="AB181" i="16" s="1"/>
  <c r="Y180" i="16"/>
  <c r="Z180" i="16" s="1"/>
  <c r="X180" i="16"/>
  <c r="B180" i="16"/>
  <c r="A180" i="16"/>
  <c r="AB180" i="16" s="1"/>
  <c r="Y179" i="16"/>
  <c r="Z179" i="16" s="1"/>
  <c r="X179" i="16"/>
  <c r="B179" i="16"/>
  <c r="A179" i="16"/>
  <c r="AB179" i="16" s="1"/>
  <c r="Y178" i="16"/>
  <c r="Z178" i="16" s="1"/>
  <c r="X178" i="16"/>
  <c r="B178" i="16"/>
  <c r="A178" i="16"/>
  <c r="AB178" i="16" s="1"/>
  <c r="Y177" i="16"/>
  <c r="Z177" i="16" s="1"/>
  <c r="X177" i="16"/>
  <c r="B177" i="16"/>
  <c r="A177" i="16"/>
  <c r="AB177" i="16" s="1"/>
  <c r="Y176" i="16"/>
  <c r="Z176" i="16" s="1"/>
  <c r="X176" i="16"/>
  <c r="B176" i="16"/>
  <c r="A176" i="16"/>
  <c r="AB176" i="16" s="1"/>
  <c r="Y175" i="16"/>
  <c r="Z175" i="16" s="1"/>
  <c r="X175" i="16"/>
  <c r="B175" i="16"/>
  <c r="A175" i="16"/>
  <c r="AB175" i="16" s="1"/>
  <c r="Y174" i="16"/>
  <c r="Z174" i="16" s="1"/>
  <c r="X174" i="16"/>
  <c r="B174" i="16"/>
  <c r="A174" i="16"/>
  <c r="AB174" i="16" s="1"/>
  <c r="Y173" i="16"/>
  <c r="Z173" i="16" s="1"/>
  <c r="X173" i="16"/>
  <c r="B173" i="16"/>
  <c r="A173" i="16"/>
  <c r="AB173" i="16" s="1"/>
  <c r="Y172" i="16"/>
  <c r="Z172" i="16" s="1"/>
  <c r="X172" i="16"/>
  <c r="B172" i="16"/>
  <c r="A172" i="16"/>
  <c r="AB172" i="16" s="1"/>
  <c r="Y171" i="16"/>
  <c r="Z171" i="16" s="1"/>
  <c r="X171" i="16"/>
  <c r="B171" i="16"/>
  <c r="A171" i="16"/>
  <c r="AB171" i="16" s="1"/>
  <c r="Y170" i="16"/>
  <c r="Z170" i="16" s="1"/>
  <c r="X170" i="16"/>
  <c r="B170" i="16"/>
  <c r="A170" i="16"/>
  <c r="AB170" i="16" s="1"/>
  <c r="Y169" i="16"/>
  <c r="Z169" i="16" s="1"/>
  <c r="X169" i="16"/>
  <c r="B169" i="16"/>
  <c r="A169" i="16"/>
  <c r="AB169" i="16" s="1"/>
  <c r="Y168" i="16"/>
  <c r="Z168" i="16" s="1"/>
  <c r="X168" i="16"/>
  <c r="B168" i="16"/>
  <c r="A168" i="16"/>
  <c r="AB168" i="16" s="1"/>
  <c r="Y167" i="16"/>
  <c r="Z167" i="16" s="1"/>
  <c r="X167" i="16"/>
  <c r="B167" i="16"/>
  <c r="A167" i="16"/>
  <c r="AB167" i="16" s="1"/>
  <c r="Y166" i="16"/>
  <c r="Z166" i="16" s="1"/>
  <c r="X166" i="16"/>
  <c r="B166" i="16"/>
  <c r="A166" i="16"/>
  <c r="AB166" i="16" s="1"/>
  <c r="Y165" i="16"/>
  <c r="Z165" i="16" s="1"/>
  <c r="X165" i="16"/>
  <c r="B165" i="16"/>
  <c r="A165" i="16"/>
  <c r="AB165" i="16" s="1"/>
  <c r="Y164" i="16"/>
  <c r="Z164" i="16" s="1"/>
  <c r="X164" i="16"/>
  <c r="B164" i="16"/>
  <c r="A164" i="16"/>
  <c r="AB164" i="16" s="1"/>
  <c r="Y163" i="16"/>
  <c r="Z163" i="16" s="1"/>
  <c r="X163" i="16"/>
  <c r="B163" i="16"/>
  <c r="A163" i="16"/>
  <c r="AB163" i="16" s="1"/>
  <c r="Y162" i="16"/>
  <c r="Z162" i="16" s="1"/>
  <c r="X162" i="16"/>
  <c r="B162" i="16"/>
  <c r="A162" i="16"/>
  <c r="AB162" i="16" s="1"/>
  <c r="Y161" i="16"/>
  <c r="Z161" i="16" s="1"/>
  <c r="X161" i="16"/>
  <c r="B161" i="16"/>
  <c r="A161" i="16"/>
  <c r="AB161" i="16" s="1"/>
  <c r="Y160" i="16"/>
  <c r="Z160" i="16" s="1"/>
  <c r="X160" i="16"/>
  <c r="B160" i="16"/>
  <c r="A160" i="16"/>
  <c r="AB160" i="16" s="1"/>
  <c r="Y159" i="16"/>
  <c r="Z159" i="16" s="1"/>
  <c r="X159" i="16"/>
  <c r="B159" i="16"/>
  <c r="A159" i="16"/>
  <c r="AB159" i="16" s="1"/>
  <c r="Y158" i="16"/>
  <c r="Z158" i="16" s="1"/>
  <c r="X158" i="16"/>
  <c r="B158" i="16"/>
  <c r="A158" i="16"/>
  <c r="AB158" i="16" s="1"/>
  <c r="Y157" i="16"/>
  <c r="Z157" i="16" s="1"/>
  <c r="X157" i="16"/>
  <c r="B157" i="16"/>
  <c r="A157" i="16"/>
  <c r="AB157" i="16" s="1"/>
  <c r="Y156" i="16"/>
  <c r="Z156" i="16" s="1"/>
  <c r="X156" i="16"/>
  <c r="B156" i="16"/>
  <c r="A156" i="16"/>
  <c r="AB156" i="16" s="1"/>
  <c r="Y155" i="16"/>
  <c r="Z155" i="16" s="1"/>
  <c r="X155" i="16"/>
  <c r="B155" i="16"/>
  <c r="A155" i="16"/>
  <c r="AB155" i="16" s="1"/>
  <c r="Y154" i="16"/>
  <c r="Z154" i="16" s="1"/>
  <c r="X154" i="16"/>
  <c r="B154" i="16"/>
  <c r="A154" i="16"/>
  <c r="AB154" i="16" s="1"/>
  <c r="Y153" i="16"/>
  <c r="Z153" i="16" s="1"/>
  <c r="X153" i="16"/>
  <c r="B153" i="16"/>
  <c r="A153" i="16"/>
  <c r="AB153" i="16" s="1"/>
  <c r="Y152" i="16"/>
  <c r="Z152" i="16" s="1"/>
  <c r="X152" i="16"/>
  <c r="B152" i="16"/>
  <c r="A152" i="16"/>
  <c r="AB152" i="16" s="1"/>
  <c r="Y151" i="16"/>
  <c r="Z151" i="16" s="1"/>
  <c r="X151" i="16"/>
  <c r="B151" i="16"/>
  <c r="A151" i="16"/>
  <c r="AB151" i="16" s="1"/>
  <c r="Y150" i="16"/>
  <c r="Z150" i="16" s="1"/>
  <c r="X150" i="16"/>
  <c r="B150" i="16"/>
  <c r="A150" i="16"/>
  <c r="AB150" i="16" s="1"/>
  <c r="Y149" i="16"/>
  <c r="Z149" i="16" s="1"/>
  <c r="X149" i="16"/>
  <c r="B149" i="16"/>
  <c r="A149" i="16"/>
  <c r="AB149" i="16" s="1"/>
  <c r="Y148" i="16"/>
  <c r="Z148" i="16" s="1"/>
  <c r="X148" i="16"/>
  <c r="B148" i="16"/>
  <c r="A148" i="16"/>
  <c r="AB148" i="16" s="1"/>
  <c r="Y147" i="16"/>
  <c r="Z147" i="16" s="1"/>
  <c r="X147" i="16"/>
  <c r="B147" i="16"/>
  <c r="A147" i="16"/>
  <c r="AB147" i="16" s="1"/>
  <c r="Y146" i="16"/>
  <c r="Z146" i="16" s="1"/>
  <c r="X146" i="16"/>
  <c r="B146" i="16"/>
  <c r="A146" i="16"/>
  <c r="AB146" i="16" s="1"/>
  <c r="Y145" i="16"/>
  <c r="Z145" i="16" s="1"/>
  <c r="X145" i="16"/>
  <c r="B145" i="16"/>
  <c r="A145" i="16"/>
  <c r="AB145" i="16" s="1"/>
  <c r="Y144" i="16"/>
  <c r="Z144" i="16" s="1"/>
  <c r="X144" i="16"/>
  <c r="B144" i="16"/>
  <c r="A144" i="16"/>
  <c r="AB144" i="16" s="1"/>
  <c r="Y143" i="16"/>
  <c r="Z143" i="16" s="1"/>
  <c r="X143" i="16"/>
  <c r="B143" i="16"/>
  <c r="A143" i="16"/>
  <c r="AB143" i="16" s="1"/>
  <c r="Y142" i="16"/>
  <c r="Z142" i="16" s="1"/>
  <c r="X142" i="16"/>
  <c r="B142" i="16"/>
  <c r="A142" i="16"/>
  <c r="AB142" i="16" s="1"/>
  <c r="Y141" i="16"/>
  <c r="Z141" i="16" s="1"/>
  <c r="X141" i="16"/>
  <c r="B141" i="16"/>
  <c r="A141" i="16"/>
  <c r="AB141" i="16" s="1"/>
  <c r="Y140" i="16"/>
  <c r="Z140" i="16" s="1"/>
  <c r="X140" i="16"/>
  <c r="B140" i="16"/>
  <c r="A140" i="16"/>
  <c r="AB140" i="16" s="1"/>
  <c r="Y139" i="16"/>
  <c r="Z139" i="16" s="1"/>
  <c r="X139" i="16"/>
  <c r="B139" i="16"/>
  <c r="A139" i="16"/>
  <c r="AB139" i="16" s="1"/>
  <c r="Y138" i="16"/>
  <c r="Z138" i="16" s="1"/>
  <c r="X138" i="16"/>
  <c r="B138" i="16"/>
  <c r="A138" i="16"/>
  <c r="AB138" i="16" s="1"/>
  <c r="Y137" i="16"/>
  <c r="Z137" i="16" s="1"/>
  <c r="X137" i="16"/>
  <c r="B137" i="16"/>
  <c r="A137" i="16"/>
  <c r="AB137" i="16" s="1"/>
  <c r="Y136" i="16"/>
  <c r="Z136" i="16" s="1"/>
  <c r="X136" i="16"/>
  <c r="B136" i="16"/>
  <c r="A136" i="16"/>
  <c r="AB136" i="16" s="1"/>
  <c r="Y135" i="16"/>
  <c r="Z135" i="16" s="1"/>
  <c r="X135" i="16"/>
  <c r="B135" i="16"/>
  <c r="A135" i="16"/>
  <c r="AB135" i="16" s="1"/>
  <c r="Y134" i="16"/>
  <c r="Z134" i="16" s="1"/>
  <c r="X134" i="16"/>
  <c r="B134" i="16"/>
  <c r="A134" i="16"/>
  <c r="AB134" i="16" s="1"/>
  <c r="Y133" i="16"/>
  <c r="Z133" i="16" s="1"/>
  <c r="X133" i="16"/>
  <c r="B133" i="16"/>
  <c r="A133" i="16"/>
  <c r="AB133" i="16" s="1"/>
  <c r="Y132" i="16"/>
  <c r="Z132" i="16" s="1"/>
  <c r="X132" i="16"/>
  <c r="B132" i="16"/>
  <c r="A132" i="16"/>
  <c r="AB132" i="16" s="1"/>
  <c r="Y131" i="16"/>
  <c r="Z131" i="16" s="1"/>
  <c r="X131" i="16"/>
  <c r="B131" i="16"/>
  <c r="A131" i="16"/>
  <c r="AB131" i="16" s="1"/>
  <c r="Y130" i="16"/>
  <c r="Z130" i="16" s="1"/>
  <c r="X130" i="16"/>
  <c r="B130" i="16"/>
  <c r="A130" i="16"/>
  <c r="AB130" i="16" s="1"/>
  <c r="Y129" i="16"/>
  <c r="Z129" i="16" s="1"/>
  <c r="X129" i="16"/>
  <c r="B129" i="16"/>
  <c r="A129" i="16"/>
  <c r="AB129" i="16" s="1"/>
  <c r="Y128" i="16"/>
  <c r="Z128" i="16" s="1"/>
  <c r="X128" i="16"/>
  <c r="B128" i="16"/>
  <c r="A128" i="16"/>
  <c r="AB128" i="16" s="1"/>
  <c r="Y127" i="16"/>
  <c r="Z127" i="16" s="1"/>
  <c r="X127" i="16"/>
  <c r="B127" i="16"/>
  <c r="A127" i="16"/>
  <c r="AB127" i="16" s="1"/>
  <c r="Y126" i="16"/>
  <c r="Z126" i="16" s="1"/>
  <c r="X126" i="16"/>
  <c r="B126" i="16"/>
  <c r="A126" i="16"/>
  <c r="AB126" i="16" s="1"/>
  <c r="Y125" i="16"/>
  <c r="Z125" i="16" s="1"/>
  <c r="X125" i="16"/>
  <c r="B125" i="16"/>
  <c r="A125" i="16"/>
  <c r="AB125" i="16" s="1"/>
  <c r="Y124" i="16"/>
  <c r="Z124" i="16" s="1"/>
  <c r="X124" i="16"/>
  <c r="B124" i="16"/>
  <c r="A124" i="16"/>
  <c r="AB124" i="16" s="1"/>
  <c r="Y123" i="16"/>
  <c r="Z123" i="16" s="1"/>
  <c r="X123" i="16"/>
  <c r="B123" i="16"/>
  <c r="A123" i="16"/>
  <c r="AB123" i="16" s="1"/>
  <c r="Y122" i="16"/>
  <c r="Z122" i="16" s="1"/>
  <c r="X122" i="16"/>
  <c r="B122" i="16"/>
  <c r="A122" i="16"/>
  <c r="AB122" i="16" s="1"/>
  <c r="Y121" i="16"/>
  <c r="Z121" i="16" s="1"/>
  <c r="X121" i="16"/>
  <c r="B121" i="16"/>
  <c r="A121" i="16"/>
  <c r="AB121" i="16" s="1"/>
  <c r="Y120" i="16"/>
  <c r="Z120" i="16" s="1"/>
  <c r="X120" i="16"/>
  <c r="B120" i="16"/>
  <c r="A120" i="16"/>
  <c r="AB120" i="16" s="1"/>
  <c r="Y119" i="16"/>
  <c r="Z119" i="16" s="1"/>
  <c r="X119" i="16"/>
  <c r="B119" i="16"/>
  <c r="A119" i="16"/>
  <c r="AB119" i="16" s="1"/>
  <c r="Y118" i="16"/>
  <c r="Z118" i="16" s="1"/>
  <c r="X118" i="16"/>
  <c r="B118" i="16"/>
  <c r="A118" i="16"/>
  <c r="AB118" i="16" s="1"/>
  <c r="Y117" i="16"/>
  <c r="Z117" i="16" s="1"/>
  <c r="X117" i="16"/>
  <c r="B117" i="16"/>
  <c r="A117" i="16"/>
  <c r="AB117" i="16" s="1"/>
  <c r="Y116" i="16"/>
  <c r="Z116" i="16" s="1"/>
  <c r="X116" i="16"/>
  <c r="B116" i="16"/>
  <c r="A116" i="16"/>
  <c r="AB116" i="16" s="1"/>
  <c r="Y115" i="16"/>
  <c r="Z115" i="16" s="1"/>
  <c r="X115" i="16"/>
  <c r="B115" i="16"/>
  <c r="A115" i="16"/>
  <c r="AB115" i="16" s="1"/>
  <c r="Y114" i="16"/>
  <c r="Z114" i="16" s="1"/>
  <c r="X114" i="16"/>
  <c r="B114" i="16"/>
  <c r="A114" i="16"/>
  <c r="AB114" i="16" s="1"/>
  <c r="Y113" i="16"/>
  <c r="Z113" i="16" s="1"/>
  <c r="X113" i="16"/>
  <c r="B113" i="16"/>
  <c r="A113" i="16"/>
  <c r="AB113" i="16" s="1"/>
  <c r="Y112" i="16"/>
  <c r="Z112" i="16" s="1"/>
  <c r="X112" i="16"/>
  <c r="B112" i="16"/>
  <c r="A112" i="16"/>
  <c r="AB112" i="16" s="1"/>
  <c r="Y111" i="16"/>
  <c r="Z111" i="16" s="1"/>
  <c r="X111" i="16"/>
  <c r="B111" i="16"/>
  <c r="A111" i="16"/>
  <c r="AB111" i="16" s="1"/>
  <c r="Y110" i="16"/>
  <c r="Z110" i="16" s="1"/>
  <c r="X110" i="16"/>
  <c r="B110" i="16"/>
  <c r="A110" i="16"/>
  <c r="AB110" i="16" s="1"/>
  <c r="Y109" i="16"/>
  <c r="Z109" i="16" s="1"/>
  <c r="X109" i="16"/>
  <c r="B109" i="16"/>
  <c r="A109" i="16"/>
  <c r="AB109" i="16" s="1"/>
  <c r="Y108" i="16"/>
  <c r="Z108" i="16" s="1"/>
  <c r="X108" i="16"/>
  <c r="B108" i="16"/>
  <c r="A108" i="16"/>
  <c r="AB108" i="16" s="1"/>
  <c r="Y107" i="16"/>
  <c r="Z107" i="16" s="1"/>
  <c r="X107" i="16"/>
  <c r="B107" i="16"/>
  <c r="A107" i="16"/>
  <c r="AB107" i="16" s="1"/>
  <c r="Y106" i="16"/>
  <c r="Z106" i="16" s="1"/>
  <c r="X106" i="16"/>
  <c r="B106" i="16"/>
  <c r="A106" i="16"/>
  <c r="AB106" i="16" s="1"/>
  <c r="Y105" i="16"/>
  <c r="Z105" i="16" s="1"/>
  <c r="X105" i="16"/>
  <c r="B105" i="16"/>
  <c r="A105" i="16"/>
  <c r="AB105" i="16" s="1"/>
  <c r="Y104" i="16"/>
  <c r="Z104" i="16" s="1"/>
  <c r="X104" i="16"/>
  <c r="B104" i="16"/>
  <c r="A104" i="16"/>
  <c r="AB104" i="16" s="1"/>
  <c r="Y103" i="16"/>
  <c r="Z103" i="16" s="1"/>
  <c r="X103" i="16"/>
  <c r="B103" i="16"/>
  <c r="A103" i="16"/>
  <c r="AB103" i="16" s="1"/>
  <c r="Y102" i="16"/>
  <c r="Z102" i="16" s="1"/>
  <c r="X102" i="16"/>
  <c r="B102" i="16"/>
  <c r="A102" i="16"/>
  <c r="AB102" i="16" s="1"/>
  <c r="Y101" i="16"/>
  <c r="Z101" i="16" s="1"/>
  <c r="X101" i="16"/>
  <c r="B101" i="16"/>
  <c r="A101" i="16"/>
  <c r="AB101" i="16" s="1"/>
  <c r="Y100" i="16"/>
  <c r="Z100" i="16" s="1"/>
  <c r="X100" i="16"/>
  <c r="B100" i="16"/>
  <c r="A100" i="16"/>
  <c r="AB100" i="16" s="1"/>
  <c r="Y99" i="16"/>
  <c r="Z99" i="16" s="1"/>
  <c r="X99" i="16"/>
  <c r="B99" i="16"/>
  <c r="A99" i="16"/>
  <c r="AB99" i="16" s="1"/>
  <c r="Y98" i="16"/>
  <c r="Z98" i="16" s="1"/>
  <c r="X98" i="16"/>
  <c r="B98" i="16"/>
  <c r="A98" i="16"/>
  <c r="AB98" i="16" s="1"/>
  <c r="Y97" i="16"/>
  <c r="Z97" i="16" s="1"/>
  <c r="X97" i="16"/>
  <c r="B97" i="16"/>
  <c r="A97" i="16"/>
  <c r="AB97" i="16" s="1"/>
  <c r="Y96" i="16"/>
  <c r="Z96" i="16" s="1"/>
  <c r="X96" i="16"/>
  <c r="B96" i="16"/>
  <c r="A96" i="16"/>
  <c r="AB96" i="16" s="1"/>
  <c r="Y95" i="16"/>
  <c r="Z95" i="16" s="1"/>
  <c r="X95" i="16"/>
  <c r="B95" i="16"/>
  <c r="A95" i="16"/>
  <c r="AB95" i="16" s="1"/>
  <c r="Y94" i="16"/>
  <c r="Z94" i="16" s="1"/>
  <c r="X94" i="16"/>
  <c r="B94" i="16"/>
  <c r="A94" i="16"/>
  <c r="AB94" i="16" s="1"/>
  <c r="Y93" i="16"/>
  <c r="Z93" i="16" s="1"/>
  <c r="X93" i="16"/>
  <c r="B93" i="16"/>
  <c r="A93" i="16"/>
  <c r="AB93" i="16" s="1"/>
  <c r="Y92" i="16"/>
  <c r="Z92" i="16" s="1"/>
  <c r="X92" i="16"/>
  <c r="B92" i="16"/>
  <c r="A92" i="16"/>
  <c r="AB92" i="16" s="1"/>
  <c r="Y91" i="16"/>
  <c r="Z91" i="16" s="1"/>
  <c r="X91" i="16"/>
  <c r="B91" i="16"/>
  <c r="A91" i="16"/>
  <c r="AB91" i="16" s="1"/>
  <c r="Y90" i="16"/>
  <c r="Z90" i="16" s="1"/>
  <c r="X90" i="16"/>
  <c r="B90" i="16"/>
  <c r="A90" i="16"/>
  <c r="AB90" i="16" s="1"/>
  <c r="Y89" i="16"/>
  <c r="Z89" i="16" s="1"/>
  <c r="X89" i="16"/>
  <c r="B89" i="16"/>
  <c r="A89" i="16"/>
  <c r="AB89" i="16" s="1"/>
  <c r="Y88" i="16"/>
  <c r="Z88" i="16" s="1"/>
  <c r="X88" i="16"/>
  <c r="B88" i="16"/>
  <c r="A88" i="16"/>
  <c r="AB88" i="16" s="1"/>
  <c r="Y87" i="16"/>
  <c r="Z87" i="16" s="1"/>
  <c r="X87" i="16"/>
  <c r="B87" i="16"/>
  <c r="A87" i="16"/>
  <c r="AB87" i="16" s="1"/>
  <c r="Y86" i="16"/>
  <c r="Z86" i="16" s="1"/>
  <c r="X86" i="16"/>
  <c r="B86" i="16"/>
  <c r="A86" i="16"/>
  <c r="AB86" i="16" s="1"/>
  <c r="Y85" i="16"/>
  <c r="Z85" i="16" s="1"/>
  <c r="X85" i="16"/>
  <c r="B85" i="16"/>
  <c r="A85" i="16"/>
  <c r="AB85" i="16" s="1"/>
  <c r="X84" i="16"/>
  <c r="B84" i="16"/>
  <c r="A84" i="16"/>
  <c r="AB84" i="16" s="1"/>
  <c r="Y83" i="16"/>
  <c r="Z83" i="16" s="1"/>
  <c r="X83" i="16"/>
  <c r="B83" i="16"/>
  <c r="A83" i="16"/>
  <c r="AB83" i="16" s="1"/>
  <c r="Y82" i="16"/>
  <c r="Z82" i="16" s="1"/>
  <c r="X82" i="16"/>
  <c r="B82" i="16"/>
  <c r="A82" i="16"/>
  <c r="AB82" i="16" s="1"/>
  <c r="Y81" i="16"/>
  <c r="Z81" i="16" s="1"/>
  <c r="X81" i="16"/>
  <c r="B81" i="16"/>
  <c r="A81" i="16"/>
  <c r="AB81" i="16" s="1"/>
  <c r="Y80" i="16"/>
  <c r="Z80" i="16" s="1"/>
  <c r="X80" i="16"/>
  <c r="B80" i="16"/>
  <c r="A80" i="16"/>
  <c r="AB80" i="16" s="1"/>
  <c r="Y79" i="16"/>
  <c r="Z79" i="16" s="1"/>
  <c r="X79" i="16"/>
  <c r="B79" i="16"/>
  <c r="A79" i="16"/>
  <c r="AB79" i="16" s="1"/>
  <c r="Y78" i="16"/>
  <c r="Z78" i="16" s="1"/>
  <c r="X78" i="16"/>
  <c r="B78" i="16"/>
  <c r="A78" i="16"/>
  <c r="AB78" i="16" s="1"/>
  <c r="Y77" i="16"/>
  <c r="Z77" i="16" s="1"/>
  <c r="X77" i="16"/>
  <c r="B77" i="16"/>
  <c r="A77" i="16"/>
  <c r="AB77" i="16" s="1"/>
  <c r="Y76" i="16"/>
  <c r="Z76" i="16" s="1"/>
  <c r="X76" i="16"/>
  <c r="B76" i="16"/>
  <c r="A76" i="16"/>
  <c r="AB76" i="16" s="1"/>
  <c r="Y75" i="16"/>
  <c r="Z75" i="16" s="1"/>
  <c r="X75" i="16"/>
  <c r="B75" i="16"/>
  <c r="A75" i="16"/>
  <c r="AB75" i="16" s="1"/>
  <c r="Y74" i="16"/>
  <c r="Z74" i="16" s="1"/>
  <c r="X74" i="16"/>
  <c r="B74" i="16"/>
  <c r="A74" i="16"/>
  <c r="AB74" i="16" s="1"/>
  <c r="Y73" i="16"/>
  <c r="Z73" i="16" s="1"/>
  <c r="X73" i="16"/>
  <c r="B73" i="16"/>
  <c r="A73" i="16"/>
  <c r="AB73" i="16" s="1"/>
  <c r="Y72" i="16"/>
  <c r="Z72" i="16" s="1"/>
  <c r="X72" i="16"/>
  <c r="B72" i="16"/>
  <c r="A72" i="16"/>
  <c r="AB72" i="16" s="1"/>
  <c r="Y71" i="16"/>
  <c r="Z71" i="16" s="1"/>
  <c r="X71" i="16"/>
  <c r="B71" i="16"/>
  <c r="A71" i="16"/>
  <c r="AB71" i="16" s="1"/>
  <c r="Y70" i="16"/>
  <c r="Z70" i="16" s="1"/>
  <c r="X70" i="16"/>
  <c r="B70" i="16"/>
  <c r="A70" i="16"/>
  <c r="AB70" i="16" s="1"/>
  <c r="Y69" i="16"/>
  <c r="Z69" i="16" s="1"/>
  <c r="X69" i="16"/>
  <c r="B69" i="16"/>
  <c r="A69" i="16"/>
  <c r="AB69" i="16" s="1"/>
  <c r="Y68" i="16"/>
  <c r="Z68" i="16" s="1"/>
  <c r="X68" i="16"/>
  <c r="B68" i="16"/>
  <c r="A68" i="16"/>
  <c r="AB68" i="16" s="1"/>
  <c r="Y67" i="16"/>
  <c r="Z67" i="16" s="1"/>
  <c r="X67" i="16"/>
  <c r="B67" i="16"/>
  <c r="A67" i="16"/>
  <c r="AB67" i="16" s="1"/>
  <c r="Y66" i="16"/>
  <c r="Z66" i="16" s="1"/>
  <c r="X66" i="16"/>
  <c r="B66" i="16"/>
  <c r="A66" i="16"/>
  <c r="AB66" i="16" s="1"/>
  <c r="Y65" i="16"/>
  <c r="Z65" i="16" s="1"/>
  <c r="X65" i="16"/>
  <c r="B65" i="16"/>
  <c r="A65" i="16"/>
  <c r="AB65" i="16" s="1"/>
  <c r="Y64" i="16"/>
  <c r="Z64" i="16" s="1"/>
  <c r="X64" i="16"/>
  <c r="B64" i="16"/>
  <c r="A64" i="16"/>
  <c r="AB64" i="16" s="1"/>
  <c r="Y63" i="16"/>
  <c r="Z63" i="16" s="1"/>
  <c r="X63" i="16"/>
  <c r="B63" i="16"/>
  <c r="A63" i="16"/>
  <c r="AB63" i="16" s="1"/>
  <c r="Y62" i="16"/>
  <c r="Z62" i="16" s="1"/>
  <c r="X62" i="16"/>
  <c r="B62" i="16"/>
  <c r="A62" i="16"/>
  <c r="AB62" i="16" s="1"/>
  <c r="Y61" i="16"/>
  <c r="Z61" i="16" s="1"/>
  <c r="X61" i="16"/>
  <c r="B61" i="16"/>
  <c r="A61" i="16"/>
  <c r="AB61" i="16" s="1"/>
  <c r="Y60" i="16"/>
  <c r="Z60" i="16" s="1"/>
  <c r="X60" i="16"/>
  <c r="B60" i="16"/>
  <c r="A60" i="16"/>
  <c r="AB60" i="16" s="1"/>
  <c r="Y59" i="16"/>
  <c r="Z59" i="16" s="1"/>
  <c r="X59" i="16"/>
  <c r="B59" i="16"/>
  <c r="A59" i="16"/>
  <c r="AB59" i="16" s="1"/>
  <c r="Y58" i="16"/>
  <c r="Z58" i="16" s="1"/>
  <c r="X58" i="16"/>
  <c r="B58" i="16"/>
  <c r="A58" i="16"/>
  <c r="AB58" i="16" s="1"/>
  <c r="Y57" i="16"/>
  <c r="Z57" i="16" s="1"/>
  <c r="X57" i="16"/>
  <c r="B57" i="16"/>
  <c r="A57" i="16"/>
  <c r="AB57" i="16" s="1"/>
  <c r="Y56" i="16"/>
  <c r="Z56" i="16" s="1"/>
  <c r="X56" i="16"/>
  <c r="B56" i="16"/>
  <c r="A56" i="16"/>
  <c r="AB56" i="16" s="1"/>
  <c r="Y55" i="16"/>
  <c r="Z55" i="16" s="1"/>
  <c r="X55" i="16"/>
  <c r="B55" i="16"/>
  <c r="A55" i="16"/>
  <c r="AB55" i="16" s="1"/>
  <c r="Y54" i="16"/>
  <c r="Z54" i="16" s="1"/>
  <c r="X54" i="16"/>
  <c r="B54" i="16"/>
  <c r="A54" i="16"/>
  <c r="AB54" i="16" s="1"/>
  <c r="Y53" i="16"/>
  <c r="Z53" i="16" s="1"/>
  <c r="X53" i="16"/>
  <c r="B53" i="16"/>
  <c r="A53" i="16"/>
  <c r="AB53" i="16" s="1"/>
  <c r="Y52" i="16"/>
  <c r="Z52" i="16" s="1"/>
  <c r="X52" i="16"/>
  <c r="B52" i="16"/>
  <c r="A52" i="16"/>
  <c r="AB52" i="16" s="1"/>
  <c r="Y51" i="16"/>
  <c r="Z51" i="16" s="1"/>
  <c r="X51" i="16"/>
  <c r="B51" i="16"/>
  <c r="A51" i="16"/>
  <c r="AB51" i="16" s="1"/>
  <c r="Y50" i="16"/>
  <c r="Z50" i="16" s="1"/>
  <c r="X50" i="16"/>
  <c r="B50" i="16"/>
  <c r="A50" i="16"/>
  <c r="AB50" i="16" s="1"/>
  <c r="Y49" i="16"/>
  <c r="Z49" i="16" s="1"/>
  <c r="X49" i="16"/>
  <c r="B49" i="16"/>
  <c r="A49" i="16"/>
  <c r="AB49" i="16" s="1"/>
  <c r="Y48" i="16"/>
  <c r="Z48" i="16" s="1"/>
  <c r="X48" i="16"/>
  <c r="B48" i="16"/>
  <c r="A48" i="16"/>
  <c r="AB48" i="16" s="1"/>
  <c r="Y47" i="16"/>
  <c r="Z47" i="16" s="1"/>
  <c r="X47" i="16"/>
  <c r="B47" i="16"/>
  <c r="A47" i="16"/>
  <c r="AB47" i="16" s="1"/>
  <c r="Y46" i="16"/>
  <c r="Z46" i="16" s="1"/>
  <c r="X46" i="16"/>
  <c r="B46" i="16"/>
  <c r="A46" i="16"/>
  <c r="AB46" i="16" s="1"/>
  <c r="Y45" i="16"/>
  <c r="Z45" i="16" s="1"/>
  <c r="X45" i="16"/>
  <c r="B45" i="16"/>
  <c r="A45" i="16"/>
  <c r="AB45" i="16" s="1"/>
  <c r="Y44" i="16"/>
  <c r="Z44" i="16" s="1"/>
  <c r="X44" i="16"/>
  <c r="B44" i="16"/>
  <c r="A44" i="16"/>
  <c r="AB44" i="16" s="1"/>
  <c r="Y43" i="16"/>
  <c r="Z43" i="16" s="1"/>
  <c r="X43" i="16"/>
  <c r="B43" i="16"/>
  <c r="A43" i="16"/>
  <c r="AB43" i="16" s="1"/>
  <c r="Y42" i="16"/>
  <c r="Z42" i="16" s="1"/>
  <c r="X42" i="16"/>
  <c r="B42" i="16"/>
  <c r="A42" i="16"/>
  <c r="AB42" i="16" s="1"/>
  <c r="Y41" i="16"/>
  <c r="Z41" i="16" s="1"/>
  <c r="X41" i="16"/>
  <c r="B41" i="16"/>
  <c r="A41" i="16"/>
  <c r="AB41" i="16" s="1"/>
  <c r="Y40" i="16"/>
  <c r="Z40" i="16" s="1"/>
  <c r="X40" i="16"/>
  <c r="B40" i="16"/>
  <c r="A40" i="16"/>
  <c r="AB40" i="16" s="1"/>
  <c r="Y39" i="16"/>
  <c r="Z39" i="16" s="1"/>
  <c r="X39" i="16"/>
  <c r="B39" i="16"/>
  <c r="A39" i="16"/>
  <c r="AB39" i="16" s="1"/>
  <c r="Y38" i="16"/>
  <c r="Z38" i="16" s="1"/>
  <c r="X38" i="16"/>
  <c r="B38" i="16"/>
  <c r="A38" i="16"/>
  <c r="AB38" i="16" s="1"/>
  <c r="Y37" i="16"/>
  <c r="Z37" i="16" s="1"/>
  <c r="X37" i="16"/>
  <c r="B37" i="16"/>
  <c r="A37" i="16"/>
  <c r="AB37" i="16" s="1"/>
  <c r="Y36" i="16"/>
  <c r="Z36" i="16" s="1"/>
  <c r="X36" i="16"/>
  <c r="B36" i="16"/>
  <c r="A36" i="16"/>
  <c r="AB36" i="16" s="1"/>
  <c r="Y35" i="16"/>
  <c r="Z35" i="16" s="1"/>
  <c r="X35" i="16"/>
  <c r="B35" i="16"/>
  <c r="A35" i="16"/>
  <c r="AB35" i="16" s="1"/>
  <c r="Y34" i="16"/>
  <c r="Z34" i="16" s="1"/>
  <c r="X34" i="16"/>
  <c r="B34" i="16"/>
  <c r="A34" i="16"/>
  <c r="AB34" i="16" s="1"/>
  <c r="Y33" i="16"/>
  <c r="Z33" i="16" s="1"/>
  <c r="X33" i="16"/>
  <c r="B33" i="16"/>
  <c r="A33" i="16"/>
  <c r="AB33" i="16" s="1"/>
  <c r="Y32" i="16"/>
  <c r="Z32" i="16" s="1"/>
  <c r="X32" i="16"/>
  <c r="B32" i="16"/>
  <c r="A32" i="16"/>
  <c r="AB32" i="16" s="1"/>
  <c r="Y31" i="16"/>
  <c r="Z31" i="16" s="1"/>
  <c r="X31" i="16"/>
  <c r="B31" i="16"/>
  <c r="A31" i="16"/>
  <c r="AB31" i="16" s="1"/>
  <c r="AC30" i="16"/>
  <c r="Y30" i="16"/>
  <c r="Z30" i="16" s="1"/>
  <c r="X30" i="16"/>
  <c r="B30" i="16"/>
  <c r="A30" i="16"/>
  <c r="AB30" i="16" s="1"/>
  <c r="Y29" i="16"/>
  <c r="Z29" i="16" s="1"/>
  <c r="X29" i="16"/>
  <c r="B29" i="16"/>
  <c r="A29" i="16"/>
  <c r="AB29" i="16" s="1"/>
  <c r="Y28" i="16"/>
  <c r="Z28" i="16" s="1"/>
  <c r="X28" i="16"/>
  <c r="B28" i="16"/>
  <c r="A28" i="16"/>
  <c r="AB28" i="16" s="1"/>
  <c r="AC27" i="16"/>
  <c r="Y27" i="16"/>
  <c r="Z27" i="16" s="1"/>
  <c r="X27" i="16"/>
  <c r="B27" i="16"/>
  <c r="A27" i="16"/>
  <c r="AB27" i="16" s="1"/>
  <c r="Y26" i="16"/>
  <c r="Z26" i="16" s="1"/>
  <c r="X26" i="16"/>
  <c r="B26" i="16"/>
  <c r="A26" i="16"/>
  <c r="AB26" i="16" s="1"/>
  <c r="Y25" i="16"/>
  <c r="Z25" i="16" s="1"/>
  <c r="X25" i="16"/>
  <c r="B25" i="16"/>
  <c r="A25" i="16"/>
  <c r="AB25" i="16" s="1"/>
  <c r="AC24" i="16"/>
  <c r="Y24" i="16"/>
  <c r="Z24" i="16" s="1"/>
  <c r="X24" i="16"/>
  <c r="B24" i="16"/>
  <c r="A24" i="16"/>
  <c r="AB24" i="16" s="1"/>
  <c r="Y23" i="16"/>
  <c r="Z23" i="16" s="1"/>
  <c r="X23" i="16"/>
  <c r="B23" i="16"/>
  <c r="A23" i="16"/>
  <c r="AB23" i="16" s="1"/>
  <c r="Y22" i="16"/>
  <c r="Z22" i="16" s="1"/>
  <c r="X22" i="16"/>
  <c r="B22" i="16"/>
  <c r="A22" i="16"/>
  <c r="AB22" i="16" s="1"/>
  <c r="Y21" i="16"/>
  <c r="Z21" i="16" s="1"/>
  <c r="X21" i="16"/>
  <c r="B21" i="16"/>
  <c r="A21" i="16"/>
  <c r="AB21" i="16" s="1"/>
  <c r="Y20" i="16"/>
  <c r="Z20" i="16" s="1"/>
  <c r="X20" i="16"/>
  <c r="B20" i="16"/>
  <c r="A20" i="16"/>
  <c r="AB20" i="16" s="1"/>
  <c r="Y19" i="16"/>
  <c r="Z19" i="16" s="1"/>
  <c r="X19" i="16"/>
  <c r="B19" i="16"/>
  <c r="A19" i="16"/>
  <c r="AB19" i="16" s="1"/>
  <c r="Y18" i="16"/>
  <c r="Z18" i="16" s="1"/>
  <c r="X18" i="16"/>
  <c r="B18" i="16"/>
  <c r="A18" i="16"/>
  <c r="AB18" i="16" s="1"/>
  <c r="Y17" i="16"/>
  <c r="Z17" i="16" s="1"/>
  <c r="X17" i="16"/>
  <c r="B17" i="16"/>
  <c r="A17" i="16"/>
  <c r="AB17" i="16" s="1"/>
  <c r="Y16" i="16"/>
  <c r="Z16" i="16" s="1"/>
  <c r="X16" i="16"/>
  <c r="B16" i="16"/>
  <c r="A16" i="16"/>
  <c r="AB16" i="16" s="1"/>
  <c r="Y15" i="16"/>
  <c r="Z15" i="16" s="1"/>
  <c r="X15" i="16"/>
  <c r="B15" i="16"/>
  <c r="A15" i="16"/>
  <c r="AB15" i="16" s="1"/>
  <c r="Y14" i="16"/>
  <c r="Z14" i="16" s="1"/>
  <c r="X14" i="16"/>
  <c r="B14" i="16"/>
  <c r="A14" i="16"/>
  <c r="AB14" i="16" s="1"/>
  <c r="Y13" i="16"/>
  <c r="Z13" i="16" s="1"/>
  <c r="X13" i="16"/>
  <c r="B13" i="16"/>
  <c r="A13" i="16"/>
  <c r="AB13" i="16" s="1"/>
  <c r="Y12" i="16"/>
  <c r="Z12" i="16" s="1"/>
  <c r="X12" i="16"/>
  <c r="B12" i="16"/>
  <c r="A12" i="16"/>
  <c r="AB12" i="16" s="1"/>
  <c r="Y11" i="16"/>
  <c r="Z11" i="16" s="1"/>
  <c r="X11" i="16"/>
  <c r="B11" i="16"/>
  <c r="A11" i="16"/>
  <c r="AB11" i="16" s="1"/>
  <c r="Y10" i="16"/>
  <c r="Z10" i="16" s="1"/>
  <c r="X10" i="16"/>
  <c r="B10" i="16"/>
  <c r="A10" i="16"/>
  <c r="AB10" i="16" s="1"/>
  <c r="Y9" i="16"/>
  <c r="Z9" i="16" s="1"/>
  <c r="X9" i="16"/>
  <c r="B9" i="16"/>
  <c r="A9" i="16"/>
  <c r="AB9" i="16" s="1"/>
  <c r="Y8" i="16"/>
  <c r="Z8" i="16" s="1"/>
  <c r="X8" i="16"/>
  <c r="B8" i="16"/>
  <c r="A8" i="16"/>
  <c r="AB8" i="16" s="1"/>
  <c r="Y7" i="16"/>
  <c r="Z7" i="16" s="1"/>
  <c r="X7" i="16"/>
  <c r="B7" i="16"/>
  <c r="A7" i="16"/>
  <c r="AB7" i="16" s="1"/>
  <c r="Y6" i="16"/>
  <c r="Z6" i="16" s="1"/>
  <c r="X6" i="16"/>
  <c r="B6" i="16"/>
  <c r="A6" i="16"/>
  <c r="AB6" i="16" s="1"/>
  <c r="Y5" i="16"/>
  <c r="Z5" i="16" s="1"/>
  <c r="X5" i="16"/>
  <c r="B5" i="16"/>
  <c r="A5" i="16"/>
  <c r="AB5" i="16" s="1"/>
  <c r="Y4" i="16"/>
  <c r="Z4" i="16" s="1"/>
  <c r="X4" i="16"/>
  <c r="B4" i="16"/>
  <c r="A4" i="16"/>
  <c r="AB4" i="16" s="1"/>
  <c r="AC3" i="16"/>
  <c r="Y3" i="16"/>
  <c r="Z3" i="16" s="1"/>
  <c r="X3" i="16"/>
  <c r="B3" i="16"/>
  <c r="A3" i="16"/>
  <c r="AB3" i="16" s="1"/>
  <c r="AC2" i="16"/>
  <c r="Y2" i="16"/>
  <c r="Z2" i="16" s="1"/>
  <c r="X2" i="16"/>
  <c r="B2" i="16"/>
  <c r="A2" i="16"/>
  <c r="AB2" i="16" s="1"/>
  <c r="P2159" i="19" l="1"/>
  <c r="P2158" i="19"/>
  <c r="P2154" i="19"/>
  <c r="P2078" i="19"/>
  <c r="P2074" i="19"/>
  <c r="P2070" i="19"/>
  <c r="P2066" i="19"/>
  <c r="P2062" i="19"/>
  <c r="P2058" i="19"/>
  <c r="P2054" i="19"/>
  <c r="P2050" i="19"/>
  <c r="P2046" i="19"/>
  <c r="P2042" i="19"/>
  <c r="P2038" i="19"/>
  <c r="P2034" i="19"/>
  <c r="P2030" i="19"/>
  <c r="P2026" i="19"/>
  <c r="P2022" i="19"/>
  <c r="P2018" i="19"/>
  <c r="P2014" i="19"/>
  <c r="P2010" i="19"/>
  <c r="P2006" i="19"/>
  <c r="P2002" i="19"/>
  <c r="P1998" i="19"/>
  <c r="P1994" i="19"/>
  <c r="P1990" i="19"/>
  <c r="P1986" i="19"/>
  <c r="P1982" i="19"/>
  <c r="P1978" i="19"/>
  <c r="P1974" i="19"/>
  <c r="P1970" i="19"/>
  <c r="P1966" i="19"/>
  <c r="P1962" i="19"/>
  <c r="P1958" i="19"/>
  <c r="P1954" i="19"/>
  <c r="P2204" i="19"/>
  <c r="P2200" i="19"/>
  <c r="P2196" i="19"/>
  <c r="P2192" i="19"/>
  <c r="P2188" i="19"/>
  <c r="P2184" i="19"/>
  <c r="P2180" i="19"/>
  <c r="AC185" i="18"/>
  <c r="AC186" i="18"/>
  <c r="AC196" i="18"/>
  <c r="AC197" i="18"/>
  <c r="AC198" i="18"/>
  <c r="AC217" i="18"/>
  <c r="AC218" i="18"/>
  <c r="AC219" i="18"/>
  <c r="AC220" i="18"/>
  <c r="AC228" i="18"/>
  <c r="AC242" i="18"/>
  <c r="AC244" i="18"/>
  <c r="AC245" i="18"/>
  <c r="AC254" i="18"/>
  <c r="AC272" i="18"/>
  <c r="AC274" i="18"/>
  <c r="AC296" i="18"/>
  <c r="AC297" i="18"/>
  <c r="AC298" i="18"/>
  <c r="AC313" i="18"/>
  <c r="AC335" i="18"/>
  <c r="AC359" i="18"/>
  <c r="AC360" i="18"/>
  <c r="AC364" i="18"/>
  <c r="AC372" i="18"/>
  <c r="AC412" i="18"/>
  <c r="AC425" i="18"/>
  <c r="AC426" i="18"/>
  <c r="AC441" i="18"/>
  <c r="AC442" i="18"/>
  <c r="AH2" i="18"/>
  <c r="AH478" i="18"/>
  <c r="AH474" i="18"/>
  <c r="AH468" i="18"/>
  <c r="AH466" i="18"/>
  <c r="AH462" i="18"/>
  <c r="AH458" i="18"/>
  <c r="AH380" i="18"/>
  <c r="AH378" i="18"/>
  <c r="AH372" i="18"/>
  <c r="AH370" i="18"/>
  <c r="AH364" i="18"/>
  <c r="AH362" i="18"/>
  <c r="AC19" i="18"/>
  <c r="AC20" i="18"/>
  <c r="AC22" i="18"/>
  <c r="AC23" i="18"/>
  <c r="AC24" i="18"/>
  <c r="AC38" i="18"/>
  <c r="AC39" i="18"/>
  <c r="AC40" i="18"/>
  <c r="AC69" i="18"/>
  <c r="AC110" i="18"/>
  <c r="AC111" i="18"/>
  <c r="AC115" i="18"/>
  <c r="AC122" i="18"/>
  <c r="AC140" i="18"/>
  <c r="AC141" i="18"/>
  <c r="AC152" i="18"/>
  <c r="AC155" i="18"/>
  <c r="AC156" i="18"/>
  <c r="AC157" i="18"/>
  <c r="AC172" i="18"/>
  <c r="AC173" i="18"/>
  <c r="AC176" i="18"/>
  <c r="AC188" i="18"/>
  <c r="AC203" i="18"/>
  <c r="AC204" i="18"/>
  <c r="AC205" i="18"/>
  <c r="AC208" i="18"/>
  <c r="AC209" i="18"/>
  <c r="AC229" i="18"/>
  <c r="AC230" i="18"/>
  <c r="AC247" i="18"/>
  <c r="AC248" i="18"/>
  <c r="AC249" i="18"/>
  <c r="AC256" i="18"/>
  <c r="AC258" i="18"/>
  <c r="AC261" i="18"/>
  <c r="AC262" i="18"/>
  <c r="AC300" i="18"/>
  <c r="AC301" i="18"/>
  <c r="AC316" i="18"/>
  <c r="AC319" i="18"/>
  <c r="AC337" i="18"/>
  <c r="AC338" i="18"/>
  <c r="AC366" i="18"/>
  <c r="AC367" i="18"/>
  <c r="AC387" i="18"/>
  <c r="AC388" i="18"/>
  <c r="AC390" i="18"/>
  <c r="AC419" i="18"/>
  <c r="AC431" i="18"/>
  <c r="AC445" i="18"/>
  <c r="AC448" i="18"/>
  <c r="AC449" i="18"/>
  <c r="AC451" i="18"/>
  <c r="AC462" i="18"/>
  <c r="AC470" i="18"/>
  <c r="AC471" i="18"/>
  <c r="AC472" i="18"/>
  <c r="AC473" i="18"/>
  <c r="AH352" i="18"/>
  <c r="AH350" i="18"/>
  <c r="AH348" i="18"/>
  <c r="AH346" i="18"/>
  <c r="AH295" i="18"/>
  <c r="AH293" i="18"/>
  <c r="AH272" i="18"/>
  <c r="AH270" i="18"/>
  <c r="AH245" i="18"/>
  <c r="AH236" i="18"/>
  <c r="AH75" i="18"/>
  <c r="AH43" i="18"/>
  <c r="AH11" i="18"/>
  <c r="AC9" i="18"/>
  <c r="AC11" i="18"/>
  <c r="AC12" i="18"/>
  <c r="AC13" i="18"/>
  <c r="AC26" i="18"/>
  <c r="AC42" i="18"/>
  <c r="AC49" i="18"/>
  <c r="AC80" i="18"/>
  <c r="AC81" i="18"/>
  <c r="AC83" i="18"/>
  <c r="AC84" i="18"/>
  <c r="AC86" i="18"/>
  <c r="AC87" i="18"/>
  <c r="AC88" i="18"/>
  <c r="AC102" i="18"/>
  <c r="AC103" i="18"/>
  <c r="AC104" i="18"/>
  <c r="AC136" i="18"/>
  <c r="AC144" i="18"/>
  <c r="AC145" i="18"/>
  <c r="AC146" i="18"/>
  <c r="AC147" i="18"/>
  <c r="AC148" i="18"/>
  <c r="AC149" i="18"/>
  <c r="AC164" i="18"/>
  <c r="AC181" i="18"/>
  <c r="AC182" i="18"/>
  <c r="AC191" i="18"/>
  <c r="AC193" i="18"/>
  <c r="AC194" i="18"/>
  <c r="AC214" i="18"/>
  <c r="AC215" i="18"/>
  <c r="AC216" i="18"/>
  <c r="AC239" i="18"/>
  <c r="AC241" i="18"/>
  <c r="AC251" i="18"/>
  <c r="AC252" i="18"/>
  <c r="AC268" i="18"/>
  <c r="AC269" i="18"/>
  <c r="AC270" i="18"/>
  <c r="AC283" i="18"/>
  <c r="AC286" i="18"/>
  <c r="AC288" i="18"/>
  <c r="AC289" i="18"/>
  <c r="AC309" i="18"/>
  <c r="AC351" i="18"/>
  <c r="AC352" i="18"/>
  <c r="AC353" i="18"/>
  <c r="AC354" i="18"/>
  <c r="AC381" i="18"/>
  <c r="AC383" i="18"/>
  <c r="AC393" i="18"/>
  <c r="AC423" i="18"/>
  <c r="AC424" i="18"/>
  <c r="AC438" i="18"/>
  <c r="AC439" i="18"/>
  <c r="AC440" i="18"/>
  <c r="AC452" i="18"/>
  <c r="AC454" i="18"/>
  <c r="AC457" i="18"/>
  <c r="AC467" i="18"/>
  <c r="AH339" i="18"/>
  <c r="AH327" i="18"/>
  <c r="AH317" i="18"/>
  <c r="AH315" i="18"/>
  <c r="AH306" i="18"/>
  <c r="AH298" i="18"/>
  <c r="AH265" i="18"/>
  <c r="AH263" i="18"/>
  <c r="AH261" i="18"/>
  <c r="AH59" i="18"/>
  <c r="AH27" i="18"/>
  <c r="AH80" i="18"/>
  <c r="AH73" i="18"/>
  <c r="AH64" i="18"/>
  <c r="AH57" i="18"/>
  <c r="AH48" i="18"/>
  <c r="AH41" i="18"/>
  <c r="AH32" i="18"/>
  <c r="AH25" i="18"/>
  <c r="AH16" i="18"/>
  <c r="AH9" i="18"/>
  <c r="AH282" i="18"/>
  <c r="AH273" i="18"/>
  <c r="AH266" i="18"/>
  <c r="AH257" i="18"/>
  <c r="AH255" i="18"/>
  <c r="AH250" i="18"/>
  <c r="AH246" i="18"/>
  <c r="AH241" i="18"/>
  <c r="AH239" i="18"/>
  <c r="AH85" i="18"/>
  <c r="AH76" i="18"/>
  <c r="AH69" i="18"/>
  <c r="AH60" i="18"/>
  <c r="AH53" i="18"/>
  <c r="AH44" i="18"/>
  <c r="AH37" i="18"/>
  <c r="AH28" i="18"/>
  <c r="AH21" i="18"/>
  <c r="AH12" i="18"/>
  <c r="AH5" i="18"/>
  <c r="AC480" i="18"/>
  <c r="AC481" i="18"/>
  <c r="AH377" i="18"/>
  <c r="AH369" i="18"/>
  <c r="AH365" i="18"/>
  <c r="AH355" i="18"/>
  <c r="AH345" i="18"/>
  <c r="AH343" i="18"/>
  <c r="AH324" i="18"/>
  <c r="AH321" i="18"/>
  <c r="AH319" i="18"/>
  <c r="AH314" i="18"/>
  <c r="AH311" i="18"/>
  <c r="AH256" i="18"/>
  <c r="AH240" i="18"/>
  <c r="AH238" i="18"/>
  <c r="AH235" i="18"/>
  <c r="AH231" i="18"/>
  <c r="AH229" i="18"/>
  <c r="AH225" i="18"/>
  <c r="AH221" i="18"/>
  <c r="AH215" i="18"/>
  <c r="AH213" i="18"/>
  <c r="AH209" i="18"/>
  <c r="AH205" i="18"/>
  <c r="AH199" i="18"/>
  <c r="AH197" i="18"/>
  <c r="AH193" i="18"/>
  <c r="AH189" i="18"/>
  <c r="AH183" i="18"/>
  <c r="AH181" i="18"/>
  <c r="AH177" i="18"/>
  <c r="AH173" i="18"/>
  <c r="AH167" i="18"/>
  <c r="AH165" i="18"/>
  <c r="AH161" i="18"/>
  <c r="AH157" i="18"/>
  <c r="AH151" i="18"/>
  <c r="AH149" i="18"/>
  <c r="AH86" i="18"/>
  <c r="AH81" i="18"/>
  <c r="AH72" i="18"/>
  <c r="AH70" i="18"/>
  <c r="AH65" i="18"/>
  <c r="AH56" i="18"/>
  <c r="AH54" i="18"/>
  <c r="AH49" i="18"/>
  <c r="AH40" i="18"/>
  <c r="AH38" i="18"/>
  <c r="AH33" i="18"/>
  <c r="AH24" i="18"/>
  <c r="AH22" i="18"/>
  <c r="AH17" i="18"/>
  <c r="AH8" i="18"/>
  <c r="AH6" i="18"/>
  <c r="P2176" i="19"/>
  <c r="P2172" i="19"/>
  <c r="P2168" i="19"/>
  <c r="P2164" i="19"/>
  <c r="P2160" i="19"/>
  <c r="P2189" i="19"/>
  <c r="P2185" i="19"/>
  <c r="P2181" i="19"/>
  <c r="P2177" i="19"/>
  <c r="P2173" i="19"/>
  <c r="P2169" i="19"/>
  <c r="P2165" i="19"/>
  <c r="P2161" i="19"/>
  <c r="P2206" i="19"/>
  <c r="P2202" i="19"/>
  <c r="P2198" i="19"/>
  <c r="P2194" i="19"/>
  <c r="P2190" i="19"/>
  <c r="P2186" i="19"/>
  <c r="P2182" i="19"/>
  <c r="P2178" i="19"/>
  <c r="P2174" i="19"/>
  <c r="P2170" i="19"/>
  <c r="P2166" i="19"/>
  <c r="P2162" i="19"/>
  <c r="P2157" i="19"/>
  <c r="AC54" i="18"/>
  <c r="AC184" i="18"/>
  <c r="AC221" i="18"/>
  <c r="AA264" i="18"/>
  <c r="AC302" i="18"/>
  <c r="AC62" i="18"/>
  <c r="AC133" i="18"/>
  <c r="AC135" i="18"/>
  <c r="AA148" i="18"/>
  <c r="AC158" i="18"/>
  <c r="AA217" i="18"/>
  <c r="AC271" i="18"/>
  <c r="AC285" i="18"/>
  <c r="AC344" i="18"/>
  <c r="AC5" i="18"/>
  <c r="AC15" i="18"/>
  <c r="AC16" i="18"/>
  <c r="AC21" i="18"/>
  <c r="AC36" i="18"/>
  <c r="AC37" i="18"/>
  <c r="AC47" i="18"/>
  <c r="AC48" i="18"/>
  <c r="AC53" i="18"/>
  <c r="AC58" i="18"/>
  <c r="AC61" i="18"/>
  <c r="AC67" i="18"/>
  <c r="AC68" i="18"/>
  <c r="AC73" i="18"/>
  <c r="AC90" i="18"/>
  <c r="AC91" i="18"/>
  <c r="AC97" i="18"/>
  <c r="AC98" i="18"/>
  <c r="AC99" i="18"/>
  <c r="AC121" i="18"/>
  <c r="AC138" i="18"/>
  <c r="AC139" i="18"/>
  <c r="AC160" i="18"/>
  <c r="AC163" i="18"/>
  <c r="AC166" i="18"/>
  <c r="AC175" i="18"/>
  <c r="AC187" i="18"/>
  <c r="AC199" i="18"/>
  <c r="AC211" i="18"/>
  <c r="AC224" i="18"/>
  <c r="AC225" i="18"/>
  <c r="AC227" i="18"/>
  <c r="AC238" i="18"/>
  <c r="AC250" i="18"/>
  <c r="AC267" i="18"/>
  <c r="AC273" i="18"/>
  <c r="AC278" i="18"/>
  <c r="AC292" i="18"/>
  <c r="AC295" i="18"/>
  <c r="AC307" i="18"/>
  <c r="AC333" i="18"/>
  <c r="AC334" i="18"/>
  <c r="AC356" i="18"/>
  <c r="AC385" i="18"/>
  <c r="AC96" i="18"/>
  <c r="AC106" i="18"/>
  <c r="AC107" i="18"/>
  <c r="AC112" i="18"/>
  <c r="AC118" i="18"/>
  <c r="AC119" i="18"/>
  <c r="AC123" i="18"/>
  <c r="AC124" i="18"/>
  <c r="AC128" i="18"/>
  <c r="AC132" i="18"/>
  <c r="AC150" i="18"/>
  <c r="AC151" i="18"/>
  <c r="AC165" i="18"/>
  <c r="AC171" i="18"/>
  <c r="AC180" i="18"/>
  <c r="AC183" i="18"/>
  <c r="AC189" i="18"/>
  <c r="AC195" i="18"/>
  <c r="AC200" i="18"/>
  <c r="AC201" i="18"/>
  <c r="AC206" i="18"/>
  <c r="AC207" i="18"/>
  <c r="AC226" i="18"/>
  <c r="AC233" i="18"/>
  <c r="AC235" i="18"/>
  <c r="AC236" i="18"/>
  <c r="AC240" i="18"/>
  <c r="AC246" i="18"/>
  <c r="AC257" i="18"/>
  <c r="AC263" i="18"/>
  <c r="AC266" i="18"/>
  <c r="AC275" i="18"/>
  <c r="AC276" i="18"/>
  <c r="AC279" i="18"/>
  <c r="AC280" i="18"/>
  <c r="AC290" i="18"/>
  <c r="AC293" i="18"/>
  <c r="AC294" i="18"/>
  <c r="AC305" i="18"/>
  <c r="AC310" i="18"/>
  <c r="AC311" i="18"/>
  <c r="AC329" i="18"/>
  <c r="AC330" i="18"/>
  <c r="AC341" i="18"/>
  <c r="AC342" i="18"/>
  <c r="AC349" i="18"/>
  <c r="AC350" i="18"/>
  <c r="AC365" i="18"/>
  <c r="AC368" i="18"/>
  <c r="AC375" i="18"/>
  <c r="AC376" i="18"/>
  <c r="AC399" i="18"/>
  <c r="AC415" i="18"/>
  <c r="AC418" i="18"/>
  <c r="AC420" i="18"/>
  <c r="AC428" i="18"/>
  <c r="AC429" i="18"/>
  <c r="AC432" i="18"/>
  <c r="AC443" i="18"/>
  <c r="AC444" i="18"/>
  <c r="AC460" i="18"/>
  <c r="AC465" i="18"/>
  <c r="AC476" i="18"/>
  <c r="AH470" i="18"/>
  <c r="AH465" i="18"/>
  <c r="AH460" i="18"/>
  <c r="AH455" i="18"/>
  <c r="AH347" i="18"/>
  <c r="AH340" i="18"/>
  <c r="AH338" i="18"/>
  <c r="AH329" i="18"/>
  <c r="AH322" i="18"/>
  <c r="AH290" i="18"/>
  <c r="AC386" i="18"/>
  <c r="AC395" i="18"/>
  <c r="AC437" i="18"/>
  <c r="AC453" i="18"/>
  <c r="AC468" i="18"/>
  <c r="AH481" i="18"/>
  <c r="AH476" i="18"/>
  <c r="AH471" i="18"/>
  <c r="AH454" i="18"/>
  <c r="AH452" i="18"/>
  <c r="AH450" i="18"/>
  <c r="AH448" i="18"/>
  <c r="AH446" i="18"/>
  <c r="AH444" i="18"/>
  <c r="AH442" i="18"/>
  <c r="AH440" i="18"/>
  <c r="AH438" i="18"/>
  <c r="AH436" i="18"/>
  <c r="AH434" i="18"/>
  <c r="AH432" i="18"/>
  <c r="AH430" i="18"/>
  <c r="AH428" i="18"/>
  <c r="AH426" i="18"/>
  <c r="AH424" i="18"/>
  <c r="AH422" i="18"/>
  <c r="AH420" i="18"/>
  <c r="AH418" i="18"/>
  <c r="AH416" i="18"/>
  <c r="AH414" i="18"/>
  <c r="AH412" i="18"/>
  <c r="AH410" i="18"/>
  <c r="AH408" i="18"/>
  <c r="AH406" i="18"/>
  <c r="AH404" i="18"/>
  <c r="AH402" i="18"/>
  <c r="AH400" i="18"/>
  <c r="AH398" i="18"/>
  <c r="AH396" i="18"/>
  <c r="AH394" i="18"/>
  <c r="AH392" i="18"/>
  <c r="AH390" i="18"/>
  <c r="AH388" i="18"/>
  <c r="AH386" i="18"/>
  <c r="AH384" i="18"/>
  <c r="AH382" i="18"/>
  <c r="AH363" i="18"/>
  <c r="AH356" i="18"/>
  <c r="AH354" i="18"/>
  <c r="AH318" i="18"/>
  <c r="AH283" i="18"/>
  <c r="AH274" i="18"/>
  <c r="AC389" i="18"/>
  <c r="AC394" i="18"/>
  <c r="AC406" i="18"/>
  <c r="AC413" i="18"/>
  <c r="AD413" i="18" s="1"/>
  <c r="AC416" i="18"/>
  <c r="AC417" i="18"/>
  <c r="AC421" i="18"/>
  <c r="AC427" i="18"/>
  <c r="AC430" i="18"/>
  <c r="AC434" i="18"/>
  <c r="AC447" i="18"/>
  <c r="AC450" i="18"/>
  <c r="AC458" i="18"/>
  <c r="AC459" i="18"/>
  <c r="AC463" i="18"/>
  <c r="AC474" i="18"/>
  <c r="AC475" i="18"/>
  <c r="AC479" i="18"/>
  <c r="AH480" i="18"/>
  <c r="AH475" i="18"/>
  <c r="AH472" i="18"/>
  <c r="AH467" i="18"/>
  <c r="AH464" i="18"/>
  <c r="AH459" i="18"/>
  <c r="AH456" i="18"/>
  <c r="AH381" i="18"/>
  <c r="AH375" i="18"/>
  <c r="AH368" i="18"/>
  <c r="AH366" i="18"/>
  <c r="AH331" i="18"/>
  <c r="AH326" i="18"/>
  <c r="AH310" i="18"/>
  <c r="AH294" i="18"/>
  <c r="AH278" i="18"/>
  <c r="AH262" i="18"/>
  <c r="AH233" i="18"/>
  <c r="AH228" i="18"/>
  <c r="AH223" i="18"/>
  <c r="AH206" i="18"/>
  <c r="AH201" i="18"/>
  <c r="AH196" i="18"/>
  <c r="AH191" i="18"/>
  <c r="AH174" i="18"/>
  <c r="AH169" i="18"/>
  <c r="AH164" i="18"/>
  <c r="AH159" i="18"/>
  <c r="AH439" i="18"/>
  <c r="AH437" i="18"/>
  <c r="AH435" i="18"/>
  <c r="AH433" i="18"/>
  <c r="AH431" i="18"/>
  <c r="AH429" i="18"/>
  <c r="AH427" i="18"/>
  <c r="AH425" i="18"/>
  <c r="AH423" i="18"/>
  <c r="AH421" i="18"/>
  <c r="AH419" i="18"/>
  <c r="AH417" i="18"/>
  <c r="AH415" i="18"/>
  <c r="AH413" i="18"/>
  <c r="AH411" i="18"/>
  <c r="AH409" i="18"/>
  <c r="AH407" i="18"/>
  <c r="AH405" i="18"/>
  <c r="AH403" i="18"/>
  <c r="AH401" i="18"/>
  <c r="AH399" i="18"/>
  <c r="AH397" i="18"/>
  <c r="AH395" i="18"/>
  <c r="AH393" i="18"/>
  <c r="AH391" i="18"/>
  <c r="AH389" i="18"/>
  <c r="AH387" i="18"/>
  <c r="AH385" i="18"/>
  <c r="AH383" i="18"/>
  <c r="AH376" i="18"/>
  <c r="AH374" i="18"/>
  <c r="AH367" i="18"/>
  <c r="AH360" i="18"/>
  <c r="AH358" i="18"/>
  <c r="AH351" i="18"/>
  <c r="AH344" i="18"/>
  <c r="AH342" i="18"/>
  <c r="AH335" i="18"/>
  <c r="AH328" i="18"/>
  <c r="AH222" i="18"/>
  <c r="AH217" i="18"/>
  <c r="AH212" i="18"/>
  <c r="AH207" i="18"/>
  <c r="AH190" i="18"/>
  <c r="AH185" i="18"/>
  <c r="AH180" i="18"/>
  <c r="AH175" i="18"/>
  <c r="AH158" i="18"/>
  <c r="AH153" i="18"/>
  <c r="AH150" i="18"/>
  <c r="AH232" i="18"/>
  <c r="AH227" i="18"/>
  <c r="AH224" i="18"/>
  <c r="AH219" i="18"/>
  <c r="AH216" i="18"/>
  <c r="AH211" i="18"/>
  <c r="AH208" i="18"/>
  <c r="AH203" i="18"/>
  <c r="AH200" i="18"/>
  <c r="AH195" i="18"/>
  <c r="AH192" i="18"/>
  <c r="AH187" i="18"/>
  <c r="AH184" i="18"/>
  <c r="AH179" i="18"/>
  <c r="AH176" i="18"/>
  <c r="AH171" i="18"/>
  <c r="AH168" i="18"/>
  <c r="AH163" i="18"/>
  <c r="AH160" i="18"/>
  <c r="AH155" i="18"/>
  <c r="AH152" i="18"/>
  <c r="AC6" i="17"/>
  <c r="AC7" i="17"/>
  <c r="AC103" i="17"/>
  <c r="AC121" i="17"/>
  <c r="AC122" i="17"/>
  <c r="AC124" i="17"/>
  <c r="AC125" i="17"/>
  <c r="AC126" i="17"/>
  <c r="AC127" i="17"/>
  <c r="AC131" i="17"/>
  <c r="AC133" i="17"/>
  <c r="AC134" i="17"/>
  <c r="AC261" i="17"/>
  <c r="AC264" i="17"/>
  <c r="AC396" i="17"/>
  <c r="AC397" i="17"/>
  <c r="AC398" i="17"/>
  <c r="AC400" i="17"/>
  <c r="AC401" i="17"/>
  <c r="AC403" i="17"/>
  <c r="AC404" i="17"/>
  <c r="AC405" i="17"/>
  <c r="AH449" i="17"/>
  <c r="AH439" i="17"/>
  <c r="AH432" i="17"/>
  <c r="AH394" i="17"/>
  <c r="AH392" i="17"/>
  <c r="AH381" i="17"/>
  <c r="AH379" i="17"/>
  <c r="AH365" i="17"/>
  <c r="AH351" i="17"/>
  <c r="AH324" i="17"/>
  <c r="AH322" i="17"/>
  <c r="AH320" i="17"/>
  <c r="AH307" i="17"/>
  <c r="AH305" i="17"/>
  <c r="AH295" i="17"/>
  <c r="AH293" i="17"/>
  <c r="AH128" i="17"/>
  <c r="AH126" i="17"/>
  <c r="AH124" i="17"/>
  <c r="AH120" i="17"/>
  <c r="AH76" i="17"/>
  <c r="AH72" i="17"/>
  <c r="AH8" i="17"/>
  <c r="AH4" i="17"/>
  <c r="AC67" i="17"/>
  <c r="AC69" i="17"/>
  <c r="AC70" i="17"/>
  <c r="AC71" i="17"/>
  <c r="AC72" i="17"/>
  <c r="AC181" i="17"/>
  <c r="AC193" i="17"/>
  <c r="AC194" i="17"/>
  <c r="AC196" i="17"/>
  <c r="AC197" i="17"/>
  <c r="AC198" i="17"/>
  <c r="AC201" i="17"/>
  <c r="AC202" i="17"/>
  <c r="AC203" i="17"/>
  <c r="AC204" i="17"/>
  <c r="AC336" i="17"/>
  <c r="AC346" i="17"/>
  <c r="AC407" i="17"/>
  <c r="AC414" i="17"/>
  <c r="AH436" i="17"/>
  <c r="AH434" i="17"/>
  <c r="AH429" i="17"/>
  <c r="AH421" i="17"/>
  <c r="AH407" i="17"/>
  <c r="AH362" i="17"/>
  <c r="AH360" i="17"/>
  <c r="AH356" i="17"/>
  <c r="AH354" i="17"/>
  <c r="AH352" i="17"/>
  <c r="AH347" i="17"/>
  <c r="AH341" i="17"/>
  <c r="AH339" i="17"/>
  <c r="AH337" i="17"/>
  <c r="AH325" i="17"/>
  <c r="AH319" i="17"/>
  <c r="AH146" i="17"/>
  <c r="AH104" i="17"/>
  <c r="AH102" i="17"/>
  <c r="AH90" i="17"/>
  <c r="AH40" i="17"/>
  <c r="AH36" i="17"/>
  <c r="AH32" i="17"/>
  <c r="AH22" i="17"/>
  <c r="AH14" i="17"/>
  <c r="AC47" i="17"/>
  <c r="AC49" i="17"/>
  <c r="AC50" i="17"/>
  <c r="AC55" i="17"/>
  <c r="AC84" i="17"/>
  <c r="AC97" i="17"/>
  <c r="AC98" i="17"/>
  <c r="AC100" i="17"/>
  <c r="AC101" i="17"/>
  <c r="AC102" i="17"/>
  <c r="AC120" i="17"/>
  <c r="AC135" i="17"/>
  <c r="AC137" i="17"/>
  <c r="AC138" i="17"/>
  <c r="AC139" i="17"/>
  <c r="AC140" i="17"/>
  <c r="AC145" i="17"/>
  <c r="AC147" i="17"/>
  <c r="AC148" i="17"/>
  <c r="AC149" i="17"/>
  <c r="AC150" i="17"/>
  <c r="AC192" i="17"/>
  <c r="AC207" i="17"/>
  <c r="AC209" i="17"/>
  <c r="AC210" i="17"/>
  <c r="AC216" i="17"/>
  <c r="AC217" i="17"/>
  <c r="AC220" i="17"/>
  <c r="AC221" i="17"/>
  <c r="AC227" i="17"/>
  <c r="AC228" i="17"/>
  <c r="AC333" i="17"/>
  <c r="AC338" i="17"/>
  <c r="AC341" i="17"/>
  <c r="AC342" i="17"/>
  <c r="AC364" i="17"/>
  <c r="AC366" i="17"/>
  <c r="AH375" i="17"/>
  <c r="AC8" i="17"/>
  <c r="AC13" i="17"/>
  <c r="AC14" i="17"/>
  <c r="AC15" i="17"/>
  <c r="AC20" i="17"/>
  <c r="AC21" i="17"/>
  <c r="AC24" i="17"/>
  <c r="AC77" i="17"/>
  <c r="AC116" i="17"/>
  <c r="AC173" i="17"/>
  <c r="AC175" i="17"/>
  <c r="AC176" i="17"/>
  <c r="AC184" i="17"/>
  <c r="AC234" i="17"/>
  <c r="AC253" i="17"/>
  <c r="AC255" i="17"/>
  <c r="AC256" i="17"/>
  <c r="AC257" i="17"/>
  <c r="AC259" i="17"/>
  <c r="AC278" i="17"/>
  <c r="AC279" i="17"/>
  <c r="AC319" i="17"/>
  <c r="AC430" i="17"/>
  <c r="AH333" i="17"/>
  <c r="AH144" i="17"/>
  <c r="AH98" i="17"/>
  <c r="AH28" i="17"/>
  <c r="AC379" i="17"/>
  <c r="AC380" i="17"/>
  <c r="AC382" i="17"/>
  <c r="AH431" i="17"/>
  <c r="AH415" i="17"/>
  <c r="AH404" i="17"/>
  <c r="AH402" i="17"/>
  <c r="AH400" i="17"/>
  <c r="AH395" i="17"/>
  <c r="AH378" i="17"/>
  <c r="AH376" i="17"/>
  <c r="AH367" i="17"/>
  <c r="AH355" i="17"/>
  <c r="AH353" i="17"/>
  <c r="AH340" i="17"/>
  <c r="AH338" i="17"/>
  <c r="AH336" i="17"/>
  <c r="AH331" i="17"/>
  <c r="AH314" i="17"/>
  <c r="AH312" i="17"/>
  <c r="AH303" i="17"/>
  <c r="AH291" i="17"/>
  <c r="AH289" i="17"/>
  <c r="AH142" i="17"/>
  <c r="AH140" i="17"/>
  <c r="AH118" i="17"/>
  <c r="AH85" i="17"/>
  <c r="AH68" i="17"/>
  <c r="AH64" i="17"/>
  <c r="AH41" i="17"/>
  <c r="AH134" i="17"/>
  <c r="AH94" i="17"/>
  <c r="AH92" i="17"/>
  <c r="AH73" i="17"/>
  <c r="AH52" i="17"/>
  <c r="AH20" i="17"/>
  <c r="AC245" i="17"/>
  <c r="AC246" i="17"/>
  <c r="AC249" i="17"/>
  <c r="AC251" i="17"/>
  <c r="AC252" i="17"/>
  <c r="AC267" i="17"/>
  <c r="AC268" i="17"/>
  <c r="AC274" i="17"/>
  <c r="AC296" i="17"/>
  <c r="AC297" i="17"/>
  <c r="AC299" i="17"/>
  <c r="AC314" i="17"/>
  <c r="AC315" i="17"/>
  <c r="AC323" i="17"/>
  <c r="AC325" i="17"/>
  <c r="AC354" i="17"/>
  <c r="AC355" i="17"/>
  <c r="AC359" i="17"/>
  <c r="AC406" i="17"/>
  <c r="AC419" i="17"/>
  <c r="AC420" i="17"/>
  <c r="AC426" i="17"/>
  <c r="AH2" i="17"/>
  <c r="AH444" i="17"/>
  <c r="AH442" i="17"/>
  <c r="AH440" i="17"/>
  <c r="AH428" i="17"/>
  <c r="AH426" i="17"/>
  <c r="AH424" i="17"/>
  <c r="AH412" i="17"/>
  <c r="AH410" i="17"/>
  <c r="AH408" i="17"/>
  <c r="AH399" i="17"/>
  <c r="AH387" i="17"/>
  <c r="AH385" i="17"/>
  <c r="AH372" i="17"/>
  <c r="AH370" i="17"/>
  <c r="AH368" i="17"/>
  <c r="AH363" i="17"/>
  <c r="AH346" i="17"/>
  <c r="AH344" i="17"/>
  <c r="AH335" i="17"/>
  <c r="AH323" i="17"/>
  <c r="AH321" i="17"/>
  <c r="AH308" i="17"/>
  <c r="AH306" i="17"/>
  <c r="AH304" i="17"/>
  <c r="AH299" i="17"/>
  <c r="AH150" i="17"/>
  <c r="AH133" i="17"/>
  <c r="AH131" i="17"/>
  <c r="AH122" i="17"/>
  <c r="AH110" i="17"/>
  <c r="AH108" i="17"/>
  <c r="AH95" i="17"/>
  <c r="AH93" i="17"/>
  <c r="AH91" i="17"/>
  <c r="AH84" i="17"/>
  <c r="AH57" i="17"/>
  <c r="AH51" i="17"/>
  <c r="AH47" i="17"/>
  <c r="AH30" i="17"/>
  <c r="AH23" i="17"/>
  <c r="AH21" i="17"/>
  <c r="AH19" i="17"/>
  <c r="AH17" i="17"/>
  <c r="AH15" i="17"/>
  <c r="AH13" i="17"/>
  <c r="AH6" i="17"/>
  <c r="P1950" i="19"/>
  <c r="P1946" i="19"/>
  <c r="P1942" i="19"/>
  <c r="P1938" i="19"/>
  <c r="P2155" i="19"/>
  <c r="P2156" i="19"/>
  <c r="P1935" i="19"/>
  <c r="P1931" i="19"/>
  <c r="P2152" i="19"/>
  <c r="P2148" i="19"/>
  <c r="P2144" i="19"/>
  <c r="P2140" i="19"/>
  <c r="P2136" i="19"/>
  <c r="P2132" i="19"/>
  <c r="P2128" i="19"/>
  <c r="P2124" i="19"/>
  <c r="P2120" i="19"/>
  <c r="P2116" i="19"/>
  <c r="P2112" i="19"/>
  <c r="P2108" i="19"/>
  <c r="P2104" i="19"/>
  <c r="P2100" i="19"/>
  <c r="P2096" i="19"/>
  <c r="P2092" i="19"/>
  <c r="P2088" i="19"/>
  <c r="P2084" i="19"/>
  <c r="P2080" i="19"/>
  <c r="P2076" i="19"/>
  <c r="P2072" i="19"/>
  <c r="P2068" i="19"/>
  <c r="P2064" i="19"/>
  <c r="P2060" i="19"/>
  <c r="P2056" i="19"/>
  <c r="P2052" i="19"/>
  <c r="P2048" i="19"/>
  <c r="P2044" i="19"/>
  <c r="P2040" i="19"/>
  <c r="P2036" i="19"/>
  <c r="P2032" i="19"/>
  <c r="P2028" i="19"/>
  <c r="P2024" i="19"/>
  <c r="P2020" i="19"/>
  <c r="P2016" i="19"/>
  <c r="P2012" i="19"/>
  <c r="P2008" i="19"/>
  <c r="P2004" i="19"/>
  <c r="P2000" i="19"/>
  <c r="P1996" i="19"/>
  <c r="P1992" i="19"/>
  <c r="P1988" i="19"/>
  <c r="P1984" i="19"/>
  <c r="P1980" i="19"/>
  <c r="P1976" i="19"/>
  <c r="P1972" i="19"/>
  <c r="P1968" i="19"/>
  <c r="P1964" i="19"/>
  <c r="P1960" i="19"/>
  <c r="P1956" i="19"/>
  <c r="P1952" i="19"/>
  <c r="P1948" i="19"/>
  <c r="P1944" i="19"/>
  <c r="P1940" i="19"/>
  <c r="P1936" i="19"/>
  <c r="P1932" i="19"/>
  <c r="P1928" i="19"/>
  <c r="P1924" i="19"/>
  <c r="P1920" i="19"/>
  <c r="P1916" i="19"/>
  <c r="P1912" i="19"/>
  <c r="P1908" i="19"/>
  <c r="P1904" i="19"/>
  <c r="P1900" i="19"/>
  <c r="P1896" i="19"/>
  <c r="P1892" i="19"/>
  <c r="P1888" i="19"/>
  <c r="P1884" i="19"/>
  <c r="P1880" i="19"/>
  <c r="P1876" i="19"/>
  <c r="P1872" i="19"/>
  <c r="P1868" i="19"/>
  <c r="P1864" i="19"/>
  <c r="P1860" i="19"/>
  <c r="P1856" i="19"/>
  <c r="P1852" i="19"/>
  <c r="P1848" i="19"/>
  <c r="P1844" i="19"/>
  <c r="P1840" i="19"/>
  <c r="P1836" i="19"/>
  <c r="AC44" i="17"/>
  <c r="AC146" i="17"/>
  <c r="AC312" i="17"/>
  <c r="AC340" i="17"/>
  <c r="AC395" i="17"/>
  <c r="AH435" i="17"/>
  <c r="AH419" i="17"/>
  <c r="AC68" i="17"/>
  <c r="AC52" i="17"/>
  <c r="AC75" i="17"/>
  <c r="AC113" i="17"/>
  <c r="AC128" i="17"/>
  <c r="AC154" i="17"/>
  <c r="AC170" i="17"/>
  <c r="AC188" i="17"/>
  <c r="AC222" i="17"/>
  <c r="AC303" i="17"/>
  <c r="AC331" i="17"/>
  <c r="AC332" i="17"/>
  <c r="AH441" i="17"/>
  <c r="AH425" i="17"/>
  <c r="AH409" i="17"/>
  <c r="AH393" i="17"/>
  <c r="AH377" i="17"/>
  <c r="AH361" i="17"/>
  <c r="AH345" i="17"/>
  <c r="AH329" i="17"/>
  <c r="AH313" i="17"/>
  <c r="AH297" i="17"/>
  <c r="AH148" i="17"/>
  <c r="AH132" i="17"/>
  <c r="AH116" i="17"/>
  <c r="AH100" i="17"/>
  <c r="AH80" i="17"/>
  <c r="AH69" i="17"/>
  <c r="AH48" i="17"/>
  <c r="AH16" i="17"/>
  <c r="AC9" i="17"/>
  <c r="AC17" i="17"/>
  <c r="AC18" i="17"/>
  <c r="AC19" i="17"/>
  <c r="AC36" i="17"/>
  <c r="AC40" i="17"/>
  <c r="AC41" i="17"/>
  <c r="AC42" i="17"/>
  <c r="AC63" i="17"/>
  <c r="AC65" i="17"/>
  <c r="AC66" i="17"/>
  <c r="AC82" i="17"/>
  <c r="AC85" i="17"/>
  <c r="AC86" i="17"/>
  <c r="AC136" i="17"/>
  <c r="AC158" i="17"/>
  <c r="AC161" i="17"/>
  <c r="AC162" i="17"/>
  <c r="AC163" i="17"/>
  <c r="AC164" i="17"/>
  <c r="AC211" i="17"/>
  <c r="AC233" i="17"/>
  <c r="AC284" i="17"/>
  <c r="AC285" i="17"/>
  <c r="AC286" i="17"/>
  <c r="AC288" i="17"/>
  <c r="AC289" i="17"/>
  <c r="AC290" i="17"/>
  <c r="AC326" i="17"/>
  <c r="AC347" i="17"/>
  <c r="AC349" i="17"/>
  <c r="AC351" i="17"/>
  <c r="AC417" i="17"/>
  <c r="AC418" i="17"/>
  <c r="AC449" i="17"/>
  <c r="AH450" i="17"/>
  <c r="AH430" i="17"/>
  <c r="AH414" i="17"/>
  <c r="AH396" i="17"/>
  <c r="AH380" i="17"/>
  <c r="AH364" i="17"/>
  <c r="AH348" i="17"/>
  <c r="AH332" i="17"/>
  <c r="AH316" i="17"/>
  <c r="AH300" i="17"/>
  <c r="AH287" i="17"/>
  <c r="AH285" i="17"/>
  <c r="AH283" i="17"/>
  <c r="AH281" i="17"/>
  <c r="AH279" i="17"/>
  <c r="AH277" i="17"/>
  <c r="AH275" i="17"/>
  <c r="AH273" i="17"/>
  <c r="AH271" i="17"/>
  <c r="AH269" i="17"/>
  <c r="AH267" i="17"/>
  <c r="AH265" i="17"/>
  <c r="AH263" i="17"/>
  <c r="AH261" i="17"/>
  <c r="AH259" i="17"/>
  <c r="AH257" i="17"/>
  <c r="AH255" i="17"/>
  <c r="AH253" i="17"/>
  <c r="AH251" i="17"/>
  <c r="AH249" i="17"/>
  <c r="AH247" i="17"/>
  <c r="AH245" i="17"/>
  <c r="AH243" i="17"/>
  <c r="AH241" i="17"/>
  <c r="AH239" i="17"/>
  <c r="AH237" i="17"/>
  <c r="AH235" i="17"/>
  <c r="AH233" i="17"/>
  <c r="AH231" i="17"/>
  <c r="AH229" i="17"/>
  <c r="AH227" i="17"/>
  <c r="AH225" i="17"/>
  <c r="AH223" i="17"/>
  <c r="AH221" i="17"/>
  <c r="AH219" i="17"/>
  <c r="AH217" i="17"/>
  <c r="AH215" i="17"/>
  <c r="AH213" i="17"/>
  <c r="AH211" i="17"/>
  <c r="AH209" i="17"/>
  <c r="AH207" i="17"/>
  <c r="AH205" i="17"/>
  <c r="AH203" i="17"/>
  <c r="AH201" i="17"/>
  <c r="AH199" i="17"/>
  <c r="AH197" i="17"/>
  <c r="AH195" i="17"/>
  <c r="AH193" i="17"/>
  <c r="AH191" i="17"/>
  <c r="AH189" i="17"/>
  <c r="AH187" i="17"/>
  <c r="AH185" i="17"/>
  <c r="AH183" i="17"/>
  <c r="AH181" i="17"/>
  <c r="AH179" i="17"/>
  <c r="AH177" i="17"/>
  <c r="AH175" i="17"/>
  <c r="AH173" i="17"/>
  <c r="AH171" i="17"/>
  <c r="AH169" i="17"/>
  <c r="AH167" i="17"/>
  <c r="AH165" i="17"/>
  <c r="AH163" i="17"/>
  <c r="AH161" i="17"/>
  <c r="AH159" i="17"/>
  <c r="AH157" i="17"/>
  <c r="AH155" i="17"/>
  <c r="AH153" i="17"/>
  <c r="AH151" i="17"/>
  <c r="AH135" i="17"/>
  <c r="AH119" i="17"/>
  <c r="AH103" i="17"/>
  <c r="AH87" i="17"/>
  <c r="AH55" i="17"/>
  <c r="AH37" i="17"/>
  <c r="AC254" i="17"/>
  <c r="AC292" i="17"/>
  <c r="AC294" i="17"/>
  <c r="AC301" i="17"/>
  <c r="AC309" i="17"/>
  <c r="AC328" i="17"/>
  <c r="AC329" i="17"/>
  <c r="AC337" i="17"/>
  <c r="AC343" i="17"/>
  <c r="AC344" i="17"/>
  <c r="AC352" i="17"/>
  <c r="AC353" i="17"/>
  <c r="AC387" i="17"/>
  <c r="AC422" i="17"/>
  <c r="AC444" i="17"/>
  <c r="AH81" i="17"/>
  <c r="AH65" i="17"/>
  <c r="AH49" i="17"/>
  <c r="AH33" i="17"/>
  <c r="AC365" i="17"/>
  <c r="AC390" i="17"/>
  <c r="AC392" i="17"/>
  <c r="AC393" i="17"/>
  <c r="AC413" i="17"/>
  <c r="AC433" i="17"/>
  <c r="AC447" i="17"/>
  <c r="AC448" i="17"/>
  <c r="AH446" i="17"/>
  <c r="AH443" i="17"/>
  <c r="AH438" i="17"/>
  <c r="AH427" i="17"/>
  <c r="AH422" i="17"/>
  <c r="AH411" i="17"/>
  <c r="AH406" i="17"/>
  <c r="AH398" i="17"/>
  <c r="AH390" i="17"/>
  <c r="AH382" i="17"/>
  <c r="AH374" i="17"/>
  <c r="AH366" i="17"/>
  <c r="AH358" i="17"/>
  <c r="AH350" i="17"/>
  <c r="AH342" i="17"/>
  <c r="AH334" i="17"/>
  <c r="AH326" i="17"/>
  <c r="AH318" i="17"/>
  <c r="AH310" i="17"/>
  <c r="AH302" i="17"/>
  <c r="AH294" i="17"/>
  <c r="AH145" i="17"/>
  <c r="AH137" i="17"/>
  <c r="AH129" i="17"/>
  <c r="AH121" i="17"/>
  <c r="AH113" i="17"/>
  <c r="AH105" i="17"/>
  <c r="AH97" i="17"/>
  <c r="AH89" i="17"/>
  <c r="AH77" i="17"/>
  <c r="AH75" i="17"/>
  <c r="AH61" i="17"/>
  <c r="AH59" i="17"/>
  <c r="AH45" i="17"/>
  <c r="AH43" i="17"/>
  <c r="AH27" i="17"/>
  <c r="AH25" i="17"/>
  <c r="AH18" i="17"/>
  <c r="AH11" i="17"/>
  <c r="AH9" i="17"/>
  <c r="P2150" i="19"/>
  <c r="P2146" i="19"/>
  <c r="P2142" i="19"/>
  <c r="P2138" i="19"/>
  <c r="P2134" i="19"/>
  <c r="P2130" i="19"/>
  <c r="P2126" i="19"/>
  <c r="P2122" i="19"/>
  <c r="P2118" i="19"/>
  <c r="P2114" i="19"/>
  <c r="P2110" i="19"/>
  <c r="P2106" i="19"/>
  <c r="P2102" i="19"/>
  <c r="P2098" i="19"/>
  <c r="P2094" i="19"/>
  <c r="P2090" i="19"/>
  <c r="P2086" i="19"/>
  <c r="P2082" i="19"/>
  <c r="P2151" i="19"/>
  <c r="P2147" i="19"/>
  <c r="P2143" i="19"/>
  <c r="P2139" i="19"/>
  <c r="P2135" i="19"/>
  <c r="P2131" i="19"/>
  <c r="P2127" i="19"/>
  <c r="P2123" i="19"/>
  <c r="P2119" i="19"/>
  <c r="P2115" i="19"/>
  <c r="P2111" i="19"/>
  <c r="P2107" i="19"/>
  <c r="P2103" i="19"/>
  <c r="P2099" i="19"/>
  <c r="P2095" i="19"/>
  <c r="P2091" i="19"/>
  <c r="P2087" i="19"/>
  <c r="P2083" i="19"/>
  <c r="P2079" i="19"/>
  <c r="P2075" i="19"/>
  <c r="P2071" i="19"/>
  <c r="P2067" i="19"/>
  <c r="P2063" i="19"/>
  <c r="P2059" i="19"/>
  <c r="P2055" i="19"/>
  <c r="P2051" i="19"/>
  <c r="P2047" i="19"/>
  <c r="P2043" i="19"/>
  <c r="P2039" i="19"/>
  <c r="P2035" i="19"/>
  <c r="P2031" i="19"/>
  <c r="P2027" i="19"/>
  <c r="P2023" i="19"/>
  <c r="P2019" i="19"/>
  <c r="P2015" i="19"/>
  <c r="P2011" i="19"/>
  <c r="P2007" i="19"/>
  <c r="P2003" i="19"/>
  <c r="P1999" i="19"/>
  <c r="P1995" i="19"/>
  <c r="P1991" i="19"/>
  <c r="P1987" i="19"/>
  <c r="P1983" i="19"/>
  <c r="P1979" i="19"/>
  <c r="P1975" i="19"/>
  <c r="P1971" i="19"/>
  <c r="P1967" i="19"/>
  <c r="P1963" i="19"/>
  <c r="P1959" i="19"/>
  <c r="P1955" i="19"/>
  <c r="P1951" i="19"/>
  <c r="P1947" i="19"/>
  <c r="P1943" i="19"/>
  <c r="P1939" i="19"/>
  <c r="P2153" i="19"/>
  <c r="P2149" i="19"/>
  <c r="P2145" i="19"/>
  <c r="P2141" i="19"/>
  <c r="P2137" i="19"/>
  <c r="P2133" i="19"/>
  <c r="P2129" i="19"/>
  <c r="P2125" i="19"/>
  <c r="P2121" i="19"/>
  <c r="P2117" i="19"/>
  <c r="P2113" i="19"/>
  <c r="P2109" i="19"/>
  <c r="P2105" i="19"/>
  <c r="P2101" i="19"/>
  <c r="P2097" i="19"/>
  <c r="P2093" i="19"/>
  <c r="P2089" i="19"/>
  <c r="P2085" i="19"/>
  <c r="P2081" i="19"/>
  <c r="P2077" i="19"/>
  <c r="P2073" i="19"/>
  <c r="P2069" i="19"/>
  <c r="P2065" i="19"/>
  <c r="P2061" i="19"/>
  <c r="P2057" i="19"/>
  <c r="P2053" i="19"/>
  <c r="P2049" i="19"/>
  <c r="P2045" i="19"/>
  <c r="P2041" i="19"/>
  <c r="P2037" i="19"/>
  <c r="P2033" i="19"/>
  <c r="P2029" i="19"/>
  <c r="P2025" i="19"/>
  <c r="P2021" i="19"/>
  <c r="P2017" i="19"/>
  <c r="P2013" i="19"/>
  <c r="P2009" i="19"/>
  <c r="P2005" i="19"/>
  <c r="P2001" i="19"/>
  <c r="P1997" i="19"/>
  <c r="P1993" i="19"/>
  <c r="P1989" i="19"/>
  <c r="P1985" i="19"/>
  <c r="P1981" i="19"/>
  <c r="P1977" i="19"/>
  <c r="P1973" i="19"/>
  <c r="P1969" i="19"/>
  <c r="P1965" i="19"/>
  <c r="P1961" i="19"/>
  <c r="P1957" i="19"/>
  <c r="P1953" i="19"/>
  <c r="P1949" i="19"/>
  <c r="P1945" i="19"/>
  <c r="P1941" i="19"/>
  <c r="P1937" i="19"/>
  <c r="P1933" i="19"/>
  <c r="P1929" i="19"/>
  <c r="P1925" i="19"/>
  <c r="P1921" i="19"/>
  <c r="P1934" i="19"/>
  <c r="P1930" i="19"/>
  <c r="P1926" i="19"/>
  <c r="P1922" i="19"/>
  <c r="P1927" i="19"/>
  <c r="P1923" i="19"/>
  <c r="AC60" i="17"/>
  <c r="AA268" i="17"/>
  <c r="AA383" i="17"/>
  <c r="AC2" i="17"/>
  <c r="AC208" i="17"/>
  <c r="AC10" i="17"/>
  <c r="AC11" i="17"/>
  <c r="AC16" i="17"/>
  <c r="AC26" i="17"/>
  <c r="AC27" i="17"/>
  <c r="AC37" i="17"/>
  <c r="AC38" i="17"/>
  <c r="AC43" i="17"/>
  <c r="AC48" i="17"/>
  <c r="AC51" i="17"/>
  <c r="AC57" i="17"/>
  <c r="AC58" i="17"/>
  <c r="AC64" i="17"/>
  <c r="AC79" i="17"/>
  <c r="AC80" i="17"/>
  <c r="AC81" i="17"/>
  <c r="AC112" i="17"/>
  <c r="AC114" i="17"/>
  <c r="AC115" i="17"/>
  <c r="AC132" i="17"/>
  <c r="AC153" i="17"/>
  <c r="AC155" i="17"/>
  <c r="AC156" i="17"/>
  <c r="AA184" i="17"/>
  <c r="AC187" i="17"/>
  <c r="AC189" i="17"/>
  <c r="AC190" i="17"/>
  <c r="AC200" i="17"/>
  <c r="AC230" i="17"/>
  <c r="AC231" i="17"/>
  <c r="AC232" i="17"/>
  <c r="AC250" i="17"/>
  <c r="AC276" i="17"/>
  <c r="AC277" i="17"/>
  <c r="AC334" i="17"/>
  <c r="AC5" i="17"/>
  <c r="AC4" i="17"/>
  <c r="AC12" i="17"/>
  <c r="AC22" i="17"/>
  <c r="AC23" i="17"/>
  <c r="AC28" i="17"/>
  <c r="AC34" i="17"/>
  <c r="AC35" i="17"/>
  <c r="AC39" i="17"/>
  <c r="AC45" i="17"/>
  <c r="AC46" i="17"/>
  <c r="AC53" i="17"/>
  <c r="AC54" i="17"/>
  <c r="AC59" i="17"/>
  <c r="AC76" i="17"/>
  <c r="AC106" i="17"/>
  <c r="AC107" i="17"/>
  <c r="AA119" i="17"/>
  <c r="AC180" i="17"/>
  <c r="AC182" i="17"/>
  <c r="AC183" i="17"/>
  <c r="AC223" i="17"/>
  <c r="AC224" i="17"/>
  <c r="AC225" i="17"/>
  <c r="AC272" i="17"/>
  <c r="AC293" i="17"/>
  <c r="AC358" i="17"/>
  <c r="AC423" i="17"/>
  <c r="AC424" i="17"/>
  <c r="AC425" i="17"/>
  <c r="AC61" i="17"/>
  <c r="AC62" i="17"/>
  <c r="AC74" i="17"/>
  <c r="AC83" i="17"/>
  <c r="AC88" i="17"/>
  <c r="AC93" i="17"/>
  <c r="AC94" i="17"/>
  <c r="AC95" i="17"/>
  <c r="AC118" i="17"/>
  <c r="AC119" i="17"/>
  <c r="AC144" i="17"/>
  <c r="AC166" i="17"/>
  <c r="AC167" i="17"/>
  <c r="AC168" i="17"/>
  <c r="AC174" i="17"/>
  <c r="AC213" i="17"/>
  <c r="AC214" i="17"/>
  <c r="AC219" i="17"/>
  <c r="AC237" i="17"/>
  <c r="AC242" i="17"/>
  <c r="AC262" i="17"/>
  <c r="AC265" i="17"/>
  <c r="AC266" i="17"/>
  <c r="AC280" i="17"/>
  <c r="AC281" i="17"/>
  <c r="AC282" i="17"/>
  <c r="AC295" i="17"/>
  <c r="AC300" i="17"/>
  <c r="AC311" i="17"/>
  <c r="AC313" i="17"/>
  <c r="AC318" i="17"/>
  <c r="AC322" i="17"/>
  <c r="AC324" i="17"/>
  <c r="AC345" i="17"/>
  <c r="AC348" i="17"/>
  <c r="AC361" i="17"/>
  <c r="AC429" i="17"/>
  <c r="AC431" i="17"/>
  <c r="AC432" i="17"/>
  <c r="AC356" i="17"/>
  <c r="AC369" i="17"/>
  <c r="AC384" i="17"/>
  <c r="AC385" i="17"/>
  <c r="AC386" i="17"/>
  <c r="AC391" i="17"/>
  <c r="AC410" i="17"/>
  <c r="AC411" i="17"/>
  <c r="AC412" i="17"/>
  <c r="AC435" i="17"/>
  <c r="AC436" i="17"/>
  <c r="AC437" i="17"/>
  <c r="AC442" i="17"/>
  <c r="AC96" i="17"/>
  <c r="AC105" i="17"/>
  <c r="AC110" i="17"/>
  <c r="AC111" i="17"/>
  <c r="AC123" i="17"/>
  <c r="AC129" i="17"/>
  <c r="AC130" i="17"/>
  <c r="AC141" i="17"/>
  <c r="AC151" i="17"/>
  <c r="AC152" i="17"/>
  <c r="AC159" i="17"/>
  <c r="AC160" i="17"/>
  <c r="AC165" i="17"/>
  <c r="AC171" i="17"/>
  <c r="AC172" i="17"/>
  <c r="AC178" i="17"/>
  <c r="AC179" i="17"/>
  <c r="AC185" i="17"/>
  <c r="AC186" i="17"/>
  <c r="AC191" i="17"/>
  <c r="AC195" i="17"/>
  <c r="AC199" i="17"/>
  <c r="AC205" i="17"/>
  <c r="AC206" i="17"/>
  <c r="AC218" i="17"/>
  <c r="AC226" i="17"/>
  <c r="AC235" i="17"/>
  <c r="AC236" i="17"/>
  <c r="AC241" i="17"/>
  <c r="AC247" i="17"/>
  <c r="AC248" i="17"/>
  <c r="AC260" i="17"/>
  <c r="AC270" i="17"/>
  <c r="AC271" i="17"/>
  <c r="AC273" i="17"/>
  <c r="AC275" i="17"/>
  <c r="AC287" i="17"/>
  <c r="AC291" i="17"/>
  <c r="AC298" i="17"/>
  <c r="AC302" i="17"/>
  <c r="AC304" i="17"/>
  <c r="AC305" i="17"/>
  <c r="AC307" i="17"/>
  <c r="AC327" i="17"/>
  <c r="AC330" i="17"/>
  <c r="AC335" i="17"/>
  <c r="AC339" i="17"/>
  <c r="AC350" i="17"/>
  <c r="AC357" i="17"/>
  <c r="AC360" i="17"/>
  <c r="AC362" i="17"/>
  <c r="AC363" i="17"/>
  <c r="AC373" i="17"/>
  <c r="AC375" i="17"/>
  <c r="AC388" i="17"/>
  <c r="AC389" i="17"/>
  <c r="AC399" i="17"/>
  <c r="AC402" i="17"/>
  <c r="AC408" i="17"/>
  <c r="AC409" i="17"/>
  <c r="AC415" i="17"/>
  <c r="AC416" i="17"/>
  <c r="AC421" i="17"/>
  <c r="AC427" i="17"/>
  <c r="AC428" i="17"/>
  <c r="AC438" i="17"/>
  <c r="AC445" i="17"/>
  <c r="AC450" i="17"/>
  <c r="AH82" i="17"/>
  <c r="AH74" i="17"/>
  <c r="AH66" i="17"/>
  <c r="AH58" i="17"/>
  <c r="AH50" i="17"/>
  <c r="AH42" i="17"/>
  <c r="AH34" i="17"/>
  <c r="AH86" i="17"/>
  <c r="AH78" i="17"/>
  <c r="AH70" i="17"/>
  <c r="AH62" i="17"/>
  <c r="AH54" i="17"/>
  <c r="AH46" i="17"/>
  <c r="AH38" i="17"/>
  <c r="P1918" i="19"/>
  <c r="P1914" i="19"/>
  <c r="P1910" i="19"/>
  <c r="P1906" i="19"/>
  <c r="P1902" i="19"/>
  <c r="P1898" i="19"/>
  <c r="P1894" i="19"/>
  <c r="P1890" i="19"/>
  <c r="P1886" i="19"/>
  <c r="P1882" i="19"/>
  <c r="P1878" i="19"/>
  <c r="P1874" i="19"/>
  <c r="P1870" i="19"/>
  <c r="P1866" i="19"/>
  <c r="P1862" i="19"/>
  <c r="P1858" i="19"/>
  <c r="P1854" i="19"/>
  <c r="P1850" i="19"/>
  <c r="P1846" i="19"/>
  <c r="P1842" i="19"/>
  <c r="P1838" i="19"/>
  <c r="AH400" i="16"/>
  <c r="AH364" i="16"/>
  <c r="AH334" i="16"/>
  <c r="AH302" i="16"/>
  <c r="AH163" i="16"/>
  <c r="AH91" i="16"/>
  <c r="AC269" i="16"/>
  <c r="AC272" i="16"/>
  <c r="AC275" i="16"/>
  <c r="AC276" i="16"/>
  <c r="AC277" i="16"/>
  <c r="AC279" i="16"/>
  <c r="AC280" i="16"/>
  <c r="AC287" i="16"/>
  <c r="AC288" i="16"/>
  <c r="AC290" i="16"/>
  <c r="AC294" i="16"/>
  <c r="AC306" i="16"/>
  <c r="AC307" i="16"/>
  <c r="AC309" i="16"/>
  <c r="AC369" i="16"/>
  <c r="AC370" i="16"/>
  <c r="AC371" i="16"/>
  <c r="AC389" i="16"/>
  <c r="AC390" i="16"/>
  <c r="AC391" i="16"/>
  <c r="AH393" i="16"/>
  <c r="AH389" i="16"/>
  <c r="AH385" i="16"/>
  <c r="AH377" i="16"/>
  <c r="AH373" i="16"/>
  <c r="AH369" i="16"/>
  <c r="AC77" i="16"/>
  <c r="AC79" i="16"/>
  <c r="AC81" i="16"/>
  <c r="AH331" i="16"/>
  <c r="AH270" i="16"/>
  <c r="AH195" i="16"/>
  <c r="AH175" i="16"/>
  <c r="AH146" i="16"/>
  <c r="AH114" i="16"/>
  <c r="AH59" i="16"/>
  <c r="AH27" i="16"/>
  <c r="AH441" i="16"/>
  <c r="AH437" i="16"/>
  <c r="AH433" i="16"/>
  <c r="AH186" i="16"/>
  <c r="AH115" i="16"/>
  <c r="AH99" i="16"/>
  <c r="AH432" i="16"/>
  <c r="AH299" i="16"/>
  <c r="AH254" i="16"/>
  <c r="AH235" i="16"/>
  <c r="AH339" i="16"/>
  <c r="AH318" i="16"/>
  <c r="AH194" i="16"/>
  <c r="AH143" i="16"/>
  <c r="AH135" i="16"/>
  <c r="AH123" i="16"/>
  <c r="AH34" i="16"/>
  <c r="AH11" i="16"/>
  <c r="AC148" i="16"/>
  <c r="AC152" i="16"/>
  <c r="AC156" i="16"/>
  <c r="AC157" i="16"/>
  <c r="AC158" i="16"/>
  <c r="AC159" i="16"/>
  <c r="AC163" i="16"/>
  <c r="AC181" i="16"/>
  <c r="AC185" i="16"/>
  <c r="AC186" i="16"/>
  <c r="AC196" i="16"/>
  <c r="AC197" i="16"/>
  <c r="AC199" i="16"/>
  <c r="AC411" i="16"/>
  <c r="AC412" i="16"/>
  <c r="AC413" i="16"/>
  <c r="AC415" i="16"/>
  <c r="AC416" i="16"/>
  <c r="AC417" i="16"/>
  <c r="AH396" i="16"/>
  <c r="AH384" i="16"/>
  <c r="AH368" i="16"/>
  <c r="AH338" i="16"/>
  <c r="AH327" i="16"/>
  <c r="AH286" i="16"/>
  <c r="AH267" i="16"/>
  <c r="AH222" i="16"/>
  <c r="AH199" i="16"/>
  <c r="AH51" i="16"/>
  <c r="AC214" i="16"/>
  <c r="AH250" i="16"/>
  <c r="AH246" i="16"/>
  <c r="AH227" i="16"/>
  <c r="AH223" i="16"/>
  <c r="AH86" i="16"/>
  <c r="AH43" i="16"/>
  <c r="AH41" i="16"/>
  <c r="AH26" i="16"/>
  <c r="AH399" i="16"/>
  <c r="AH282" i="16"/>
  <c r="AH278" i="16"/>
  <c r="AH259" i="16"/>
  <c r="AH255" i="16"/>
  <c r="AH167" i="16"/>
  <c r="AC88" i="16"/>
  <c r="AH416" i="16"/>
  <c r="AH352" i="16"/>
  <c r="AH155" i="16"/>
  <c r="AH151" i="16"/>
  <c r="AH147" i="16"/>
  <c r="AH138" i="16"/>
  <c r="AH130" i="16"/>
  <c r="AH124" i="16"/>
  <c r="AH113" i="16"/>
  <c r="AH111" i="16"/>
  <c r="AH312" i="16"/>
  <c r="AH310" i="16"/>
  <c r="AH291" i="16"/>
  <c r="AH287" i="16"/>
  <c r="AH218" i="16"/>
  <c r="AH210" i="16"/>
  <c r="AH178" i="16"/>
  <c r="AC316" i="16"/>
  <c r="AC33" i="16"/>
  <c r="AC34" i="16"/>
  <c r="AC37" i="16"/>
  <c r="AC38" i="16"/>
  <c r="AC39" i="16"/>
  <c r="AC40" i="16"/>
  <c r="AC54" i="16"/>
  <c r="AC57" i="16"/>
  <c r="AC58" i="16"/>
  <c r="AC70" i="16"/>
  <c r="AC73" i="16"/>
  <c r="AC75" i="16"/>
  <c r="AC76" i="16"/>
  <c r="AC423" i="16"/>
  <c r="AC427" i="16"/>
  <c r="AH431" i="16"/>
  <c r="AH425" i="16"/>
  <c r="AH421" i="16"/>
  <c r="AH417" i="16"/>
  <c r="AH409" i="16"/>
  <c r="AH405" i="16"/>
  <c r="AH401" i="16"/>
  <c r="AH367" i="16"/>
  <c r="AH361" i="16"/>
  <c r="AH357" i="16"/>
  <c r="AH353" i="16"/>
  <c r="AH345" i="16"/>
  <c r="AH332" i="16"/>
  <c r="AH322" i="16"/>
  <c r="AH315" i="16"/>
  <c r="AH307" i="16"/>
  <c r="AH303" i="16"/>
  <c r="AH298" i="16"/>
  <c r="AH294" i="16"/>
  <c r="AH275" i="16"/>
  <c r="AH271" i="16"/>
  <c r="AH266" i="16"/>
  <c r="AH262" i="16"/>
  <c r="AH243" i="16"/>
  <c r="AH239" i="16"/>
  <c r="AH234" i="16"/>
  <c r="AH230" i="16"/>
  <c r="AH207" i="16"/>
  <c r="AH203" i="16"/>
  <c r="AH198" i="16"/>
  <c r="AH196" i="16"/>
  <c r="AH193" i="16"/>
  <c r="AH191" i="16"/>
  <c r="AH154" i="16"/>
  <c r="AH75" i="16"/>
  <c r="AH73" i="16"/>
  <c r="AH58" i="16"/>
  <c r="AH54" i="16"/>
  <c r="AH19" i="16"/>
  <c r="AH6" i="16"/>
  <c r="AH4" i="16"/>
  <c r="AH187" i="16"/>
  <c r="AC359" i="16"/>
  <c r="AC360" i="16"/>
  <c r="AC361" i="16"/>
  <c r="AC366" i="16"/>
  <c r="AC367" i="16"/>
  <c r="AH440" i="16"/>
  <c r="AH438" i="16"/>
  <c r="AH436" i="16"/>
  <c r="AH380" i="16"/>
  <c r="AH376" i="16"/>
  <c r="AH374" i="16"/>
  <c r="AH372" i="16"/>
  <c r="AH162" i="16"/>
  <c r="AH131" i="16"/>
  <c r="AC16" i="16"/>
  <c r="AC19" i="16"/>
  <c r="AC20" i="16"/>
  <c r="AC21" i="16"/>
  <c r="AC22" i="16"/>
  <c r="AC227" i="16"/>
  <c r="AC228" i="16"/>
  <c r="AC229" i="16"/>
  <c r="AC230" i="16"/>
  <c r="AC231" i="16"/>
  <c r="AC232" i="16"/>
  <c r="AC248" i="16"/>
  <c r="AC250" i="16"/>
  <c r="AC251" i="16"/>
  <c r="AH412" i="16"/>
  <c r="AH408" i="16"/>
  <c r="AH406" i="16"/>
  <c r="AH404" i="16"/>
  <c r="AH348" i="16"/>
  <c r="AH344" i="16"/>
  <c r="AH342" i="16"/>
  <c r="AH107" i="16"/>
  <c r="AH183" i="16"/>
  <c r="AH179" i="16"/>
  <c r="AH122" i="16"/>
  <c r="AH118" i="16"/>
  <c r="AH116" i="16"/>
  <c r="AH105" i="16"/>
  <c r="AH97" i="16"/>
  <c r="AH95" i="16"/>
  <c r="AH84" i="16"/>
  <c r="AH82" i="16"/>
  <c r="AH80" i="16"/>
  <c r="AH78" i="16"/>
  <c r="AH76" i="16"/>
  <c r="AH65" i="16"/>
  <c r="AH63" i="16"/>
  <c r="AH52" i="16"/>
  <c r="AH50" i="16"/>
  <c r="AH48" i="16"/>
  <c r="AH46" i="16"/>
  <c r="AH44" i="16"/>
  <c r="AH33" i="16"/>
  <c r="AH31" i="16"/>
  <c r="AH22" i="16"/>
  <c r="AH20" i="16"/>
  <c r="AH17" i="16"/>
  <c r="AH15" i="16"/>
  <c r="AC178" i="16"/>
  <c r="AH415" i="16"/>
  <c r="AH383" i="16"/>
  <c r="AH351" i="16"/>
  <c r="AH316" i="16"/>
  <c r="AH306" i="16"/>
  <c r="AH295" i="16"/>
  <c r="AH290" i="16"/>
  <c r="AH279" i="16"/>
  <c r="AH263" i="16"/>
  <c r="AH258" i="16"/>
  <c r="AH247" i="16"/>
  <c r="AH242" i="16"/>
  <c r="AH231" i="16"/>
  <c r="AH226" i="16"/>
  <c r="AH215" i="16"/>
  <c r="AH211" i="16"/>
  <c r="AH139" i="16"/>
  <c r="AH134" i="16"/>
  <c r="AH132" i="16"/>
  <c r="AH129" i="16"/>
  <c r="AH127" i="16"/>
  <c r="AH112" i="16"/>
  <c r="AH110" i="16"/>
  <c r="AH108" i="16"/>
  <c r="AH89" i="16"/>
  <c r="AH74" i="16"/>
  <c r="AH70" i="16"/>
  <c r="AH68" i="16"/>
  <c r="AH57" i="16"/>
  <c r="AH42" i="16"/>
  <c r="AH38" i="16"/>
  <c r="AH36" i="16"/>
  <c r="AH9" i="16"/>
  <c r="AH340" i="16"/>
  <c r="AH333" i="16"/>
  <c r="AH330" i="16"/>
  <c r="AC47" i="16"/>
  <c r="AC170" i="16"/>
  <c r="AC31" i="16"/>
  <c r="AC118" i="16"/>
  <c r="AC119" i="16"/>
  <c r="AC120" i="16"/>
  <c r="AC123" i="16"/>
  <c r="AC124" i="16"/>
  <c r="AC125" i="16"/>
  <c r="AC126" i="16"/>
  <c r="AC128" i="16"/>
  <c r="AC130" i="16"/>
  <c r="AC131" i="16"/>
  <c r="AC257" i="16"/>
  <c r="AC327" i="16"/>
  <c r="AC330" i="16"/>
  <c r="AC331" i="16"/>
  <c r="AC332" i="16"/>
  <c r="AC333" i="16"/>
  <c r="AC420" i="16"/>
  <c r="AC439" i="16"/>
  <c r="AH424" i="16"/>
  <c r="AH422" i="16"/>
  <c r="AH392" i="16"/>
  <c r="AH390" i="16"/>
  <c r="AH360" i="16"/>
  <c r="AH358" i="16"/>
  <c r="AH335" i="16"/>
  <c r="AH323" i="16"/>
  <c r="AH171" i="16"/>
  <c r="AH166" i="16"/>
  <c r="AH164" i="16"/>
  <c r="AH161" i="16"/>
  <c r="AH159" i="16"/>
  <c r="AH121" i="16"/>
  <c r="AH102" i="16"/>
  <c r="AH100" i="16"/>
  <c r="AH98" i="16"/>
  <c r="AH96" i="16"/>
  <c r="AH94" i="16"/>
  <c r="AH92" i="16"/>
  <c r="AH81" i="16"/>
  <c r="AH79" i="16"/>
  <c r="AH67" i="16"/>
  <c r="AH64" i="16"/>
  <c r="AH62" i="16"/>
  <c r="AH60" i="16"/>
  <c r="AH49" i="16"/>
  <c r="AH47" i="16"/>
  <c r="AH35" i="16"/>
  <c r="AH32" i="16"/>
  <c r="AH30" i="16"/>
  <c r="AH28" i="16"/>
  <c r="AH25" i="16"/>
  <c r="AH14" i="16"/>
  <c r="AH12" i="16"/>
  <c r="AH10" i="16"/>
  <c r="AH328" i="16"/>
  <c r="AC194" i="16"/>
  <c r="AH274" i="16"/>
  <c r="AC95" i="16"/>
  <c r="AC97" i="16"/>
  <c r="AC98" i="16"/>
  <c r="AC99" i="16"/>
  <c r="AC100" i="16"/>
  <c r="AC103" i="16"/>
  <c r="AC104" i="16"/>
  <c r="AC105" i="16"/>
  <c r="AC106" i="16"/>
  <c r="AH420" i="16"/>
  <c r="AH388" i="16"/>
  <c r="AH356" i="16"/>
  <c r="AC299" i="16"/>
  <c r="AH418" i="16"/>
  <c r="AH386" i="16"/>
  <c r="AH370" i="16"/>
  <c r="AH354" i="16"/>
  <c r="AH326" i="16"/>
  <c r="AH324" i="16"/>
  <c r="AH309" i="16"/>
  <c r="AH304" i="16"/>
  <c r="AH301" i="16"/>
  <c r="AH296" i="16"/>
  <c r="AH277" i="16"/>
  <c r="AH272" i="16"/>
  <c r="AH142" i="16"/>
  <c r="AH140" i="16"/>
  <c r="AH137" i="16"/>
  <c r="AC296" i="16"/>
  <c r="AH434" i="16"/>
  <c r="AH293" i="16"/>
  <c r="AH288" i="16"/>
  <c r="AH256" i="16"/>
  <c r="AH237" i="16"/>
  <c r="AH232" i="16"/>
  <c r="AH221" i="16"/>
  <c r="AH216" i="16"/>
  <c r="AH206" i="16"/>
  <c r="AH204" i="16"/>
  <c r="AH201" i="16"/>
  <c r="AC66" i="16"/>
  <c r="AC114" i="16"/>
  <c r="AC243" i="16"/>
  <c r="AC246" i="16"/>
  <c r="AH430" i="16"/>
  <c r="AH398" i="16"/>
  <c r="AH366" i="16"/>
  <c r="AH209" i="16"/>
  <c r="AH182" i="16"/>
  <c r="AH177" i="16"/>
  <c r="AH150" i="16"/>
  <c r="AH148" i="16"/>
  <c r="AH145" i="16"/>
  <c r="AH90" i="16"/>
  <c r="AC285" i="16"/>
  <c r="AH402" i="16"/>
  <c r="AH336" i="16"/>
  <c r="AH317" i="16"/>
  <c r="AH285" i="16"/>
  <c r="AH280" i="16"/>
  <c r="AH269" i="16"/>
  <c r="AH264" i="16"/>
  <c r="AH261" i="16"/>
  <c r="AH253" i="16"/>
  <c r="AH248" i="16"/>
  <c r="AH245" i="16"/>
  <c r="AH240" i="16"/>
  <c r="AH229" i="16"/>
  <c r="AH224" i="16"/>
  <c r="AH174" i="16"/>
  <c r="AH172" i="16"/>
  <c r="AH169" i="16"/>
  <c r="AH414" i="16"/>
  <c r="AH382" i="16"/>
  <c r="AH350" i="16"/>
  <c r="AH341" i="16"/>
  <c r="AH320" i="16"/>
  <c r="AH214" i="16"/>
  <c r="AH212" i="16"/>
  <c r="AH180" i="16"/>
  <c r="AC4" i="16"/>
  <c r="AC133" i="16"/>
  <c r="AC141" i="16"/>
  <c r="AC155" i="16"/>
  <c r="AC164" i="16"/>
  <c r="AC167" i="16"/>
  <c r="AC173" i="16"/>
  <c r="AC174" i="16"/>
  <c r="AC175" i="16"/>
  <c r="AC176" i="16"/>
  <c r="AC216" i="16"/>
  <c r="AC217" i="16"/>
  <c r="AC219" i="16"/>
  <c r="AC221" i="16"/>
  <c r="AC222" i="16"/>
  <c r="AC223" i="16"/>
  <c r="AC224" i="16"/>
  <c r="AC225" i="16"/>
  <c r="AC253" i="16"/>
  <c r="AC312" i="16"/>
  <c r="AC319" i="16"/>
  <c r="AC321" i="16"/>
  <c r="AC322" i="16"/>
  <c r="AC346" i="16"/>
  <c r="AC405" i="16"/>
  <c r="AC407" i="16"/>
  <c r="AC408" i="16"/>
  <c r="AC409" i="16"/>
  <c r="AH442" i="16"/>
  <c r="AH435" i="16"/>
  <c r="AH429" i="16"/>
  <c r="AH426" i="16"/>
  <c r="AH419" i="16"/>
  <c r="AH413" i="16"/>
  <c r="AH410" i="16"/>
  <c r="AH403" i="16"/>
  <c r="AH397" i="16"/>
  <c r="AH394" i="16"/>
  <c r="AH387" i="16"/>
  <c r="AH381" i="16"/>
  <c r="AH378" i="16"/>
  <c r="AH371" i="16"/>
  <c r="AH365" i="16"/>
  <c r="AH362" i="16"/>
  <c r="AH355" i="16"/>
  <c r="AH349" i="16"/>
  <c r="AH346" i="16"/>
  <c r="AH325" i="16"/>
  <c r="AH319" i="16"/>
  <c r="AH311" i="16"/>
  <c r="AH308" i="16"/>
  <c r="AH305" i="16"/>
  <c r="AH300" i="16"/>
  <c r="AH297" i="16"/>
  <c r="AH292" i="16"/>
  <c r="AH289" i="16"/>
  <c r="AH284" i="16"/>
  <c r="AH281" i="16"/>
  <c r="AH276" i="16"/>
  <c r="AH273" i="16"/>
  <c r="AH268" i="16"/>
  <c r="AH265" i="16"/>
  <c r="AH260" i="16"/>
  <c r="AH257" i="16"/>
  <c r="AH252" i="16"/>
  <c r="AH249" i="16"/>
  <c r="AH244" i="16"/>
  <c r="AH241" i="16"/>
  <c r="AH236" i="16"/>
  <c r="AH233" i="16"/>
  <c r="AH228" i="16"/>
  <c r="AH225" i="16"/>
  <c r="AH220" i="16"/>
  <c r="AH217" i="16"/>
  <c r="AH190" i="16"/>
  <c r="AH188" i="16"/>
  <c r="AH185" i="16"/>
  <c r="AH158" i="16"/>
  <c r="AH156" i="16"/>
  <c r="AH153" i="16"/>
  <c r="AH126" i="16"/>
  <c r="AH106" i="16"/>
  <c r="AH213" i="16"/>
  <c r="AH208" i="16"/>
  <c r="AH205" i="16"/>
  <c r="AH200" i="16"/>
  <c r="AH197" i="16"/>
  <c r="AH192" i="16"/>
  <c r="AH189" i="16"/>
  <c r="AH184" i="16"/>
  <c r="AH181" i="16"/>
  <c r="AH176" i="16"/>
  <c r="AH173" i="16"/>
  <c r="AH168" i="16"/>
  <c r="AH165" i="16"/>
  <c r="AH160" i="16"/>
  <c r="AH157" i="16"/>
  <c r="AH152" i="16"/>
  <c r="AH149" i="16"/>
  <c r="AH144" i="16"/>
  <c r="AH136" i="16"/>
  <c r="AH128" i="16"/>
  <c r="AH120" i="16"/>
  <c r="AH103" i="16"/>
  <c r="AH88" i="16"/>
  <c r="AH71" i="16"/>
  <c r="AH56" i="16"/>
  <c r="AH39" i="16"/>
  <c r="AH23" i="16"/>
  <c r="AH7" i="16"/>
  <c r="AH119" i="16"/>
  <c r="AH104" i="16"/>
  <c r="AH87" i="16"/>
  <c r="AH72" i="16"/>
  <c r="AH55" i="16"/>
  <c r="AH40" i="16"/>
  <c r="AH24" i="16"/>
  <c r="AH16" i="16"/>
  <c r="AH8" i="16"/>
  <c r="AC154" i="16"/>
  <c r="AC169" i="16"/>
  <c r="AC171" i="16"/>
  <c r="AC172" i="16"/>
  <c r="AC241" i="16"/>
  <c r="AC244" i="16"/>
  <c r="AC247" i="16"/>
  <c r="AC301" i="16"/>
  <c r="AC302" i="16"/>
  <c r="AC303" i="16"/>
  <c r="AC305" i="16"/>
  <c r="AC385" i="16"/>
  <c r="AC386" i="16"/>
  <c r="AC387" i="16"/>
  <c r="AC96" i="16"/>
  <c r="AC149" i="16"/>
  <c r="AC43" i="16"/>
  <c r="AC45" i="16"/>
  <c r="AC46" i="16"/>
  <c r="AC59" i="16"/>
  <c r="AC60" i="16"/>
  <c r="AC62" i="16"/>
  <c r="AC63" i="16"/>
  <c r="AC64" i="16"/>
  <c r="AC78" i="16"/>
  <c r="AC82" i="16"/>
  <c r="AC83" i="16"/>
  <c r="AC109" i="16"/>
  <c r="AC111" i="16"/>
  <c r="AC112" i="16"/>
  <c r="AC127" i="16"/>
  <c r="AC132" i="16"/>
  <c r="AC136" i="16"/>
  <c r="AC138" i="16"/>
  <c r="AC139" i="16"/>
  <c r="AC162" i="16"/>
  <c r="AC177" i="16"/>
  <c r="AC179" i="16"/>
  <c r="AC180" i="16"/>
  <c r="AC200" i="16"/>
  <c r="AC220" i="16"/>
  <c r="AC326" i="16"/>
  <c r="AH443" i="16"/>
  <c r="AH427" i="16"/>
  <c r="AH411" i="16"/>
  <c r="AH395" i="16"/>
  <c r="AH379" i="16"/>
  <c r="AH363" i="16"/>
  <c r="AH347" i="16"/>
  <c r="AH314" i="16"/>
  <c r="AC5" i="16"/>
  <c r="AC6" i="16"/>
  <c r="AC7" i="16"/>
  <c r="AC9" i="16"/>
  <c r="AC10" i="16"/>
  <c r="AC13" i="16"/>
  <c r="AC14" i="16"/>
  <c r="AC15" i="16"/>
  <c r="AC48" i="16"/>
  <c r="AC49" i="16"/>
  <c r="AC51" i="16"/>
  <c r="AC52" i="16"/>
  <c r="AC53" i="16"/>
  <c r="AC65" i="16"/>
  <c r="AC67" i="16"/>
  <c r="AC68" i="16"/>
  <c r="AC69" i="16"/>
  <c r="AC89" i="16"/>
  <c r="AC90" i="16"/>
  <c r="AC92" i="16"/>
  <c r="AC94" i="16"/>
  <c r="AC113" i="16"/>
  <c r="AC117" i="16"/>
  <c r="AC140" i="16"/>
  <c r="AC144" i="16"/>
  <c r="AC146" i="16"/>
  <c r="AC147" i="16"/>
  <c r="AC256" i="16"/>
  <c r="AC260" i="16"/>
  <c r="AC261" i="16"/>
  <c r="AC262" i="16"/>
  <c r="AC264" i="16"/>
  <c r="AC266" i="16"/>
  <c r="AC273" i="16"/>
  <c r="AC318" i="16"/>
  <c r="AC357" i="16"/>
  <c r="AC400" i="16"/>
  <c r="AC401" i="16"/>
  <c r="AC402" i="16"/>
  <c r="AH439" i="16"/>
  <c r="AH423" i="16"/>
  <c r="AH407" i="16"/>
  <c r="AH391" i="16"/>
  <c r="AH375" i="16"/>
  <c r="AH359" i="16"/>
  <c r="AH343" i="16"/>
  <c r="AC182" i="16"/>
  <c r="AC189" i="16"/>
  <c r="AC190" i="16"/>
  <c r="AC191" i="16"/>
  <c r="AC192" i="16"/>
  <c r="AC193" i="16"/>
  <c r="AC201" i="16"/>
  <c r="AC202" i="16"/>
  <c r="AC204" i="16"/>
  <c r="AC206" i="16"/>
  <c r="AC209" i="16"/>
  <c r="AC210" i="16"/>
  <c r="AC211" i="16"/>
  <c r="AC212" i="16"/>
  <c r="AC213" i="16"/>
  <c r="AC235" i="16"/>
  <c r="AC236" i="16"/>
  <c r="AC237" i="16"/>
  <c r="AC238" i="16"/>
  <c r="AC249" i="16"/>
  <c r="AC252" i="16"/>
  <c r="AC254" i="16"/>
  <c r="AC255" i="16"/>
  <c r="AC271" i="16"/>
  <c r="AC281" i="16"/>
  <c r="AC292" i="16"/>
  <c r="AC295" i="16"/>
  <c r="AC311" i="16"/>
  <c r="AC323" i="16"/>
  <c r="AC324" i="16"/>
  <c r="AC325" i="16"/>
  <c r="AC373" i="16"/>
  <c r="AC374" i="16"/>
  <c r="AC375" i="16"/>
  <c r="AC406" i="16"/>
  <c r="AC422" i="16"/>
  <c r="AC425" i="16"/>
  <c r="AC426" i="16"/>
  <c r="AH2" i="16"/>
  <c r="AH337" i="16"/>
  <c r="AH321" i="16"/>
  <c r="AC314" i="16"/>
  <c r="AC337" i="16"/>
  <c r="AC338" i="16"/>
  <c r="AC341" i="16"/>
  <c r="AC351" i="16"/>
  <c r="AC352" i="16"/>
  <c r="AC363" i="16"/>
  <c r="AC377" i="16"/>
  <c r="AC378" i="16"/>
  <c r="AC379" i="16"/>
  <c r="AC382" i="16"/>
  <c r="AC383" i="16"/>
  <c r="AC396" i="16"/>
  <c r="AC398" i="16"/>
  <c r="AC399" i="16"/>
  <c r="AC430" i="16"/>
  <c r="AC432" i="16"/>
  <c r="AC434" i="16"/>
  <c r="AC436" i="16"/>
  <c r="AH141" i="16"/>
  <c r="AH133" i="16"/>
  <c r="AH125" i="16"/>
  <c r="AH117" i="16"/>
  <c r="AH109" i="16"/>
  <c r="AH101" i="16"/>
  <c r="AH93" i="16"/>
  <c r="AH85" i="16"/>
  <c r="AH77" i="16"/>
  <c r="AH69" i="16"/>
  <c r="AH61" i="16"/>
  <c r="AH53" i="16"/>
  <c r="AH45" i="16"/>
  <c r="AH37" i="16"/>
  <c r="AH29" i="16"/>
  <c r="AH21" i="16"/>
  <c r="AH13" i="16"/>
  <c r="AH5" i="16"/>
  <c r="AH329" i="16"/>
  <c r="AH313" i="16"/>
  <c r="P1917" i="19"/>
  <c r="P1913" i="19"/>
  <c r="P1909" i="19"/>
  <c r="P1905" i="19"/>
  <c r="P1901" i="19"/>
  <c r="P1897" i="19"/>
  <c r="P1893" i="19"/>
  <c r="P1889" i="19"/>
  <c r="P1885" i="19"/>
  <c r="P1881" i="19"/>
  <c r="P1877" i="19"/>
  <c r="P1873" i="19"/>
  <c r="P1869" i="19"/>
  <c r="P1865" i="19"/>
  <c r="P1861" i="19"/>
  <c r="P1857" i="19"/>
  <c r="P1853" i="19"/>
  <c r="P1849" i="19"/>
  <c r="P1845" i="19"/>
  <c r="P1841" i="19"/>
  <c r="P1837" i="19"/>
  <c r="P1919" i="19"/>
  <c r="P1915" i="19"/>
  <c r="P1911" i="19"/>
  <c r="P1907" i="19"/>
  <c r="P1903" i="19"/>
  <c r="P1899" i="19"/>
  <c r="P1895" i="19"/>
  <c r="P1891" i="19"/>
  <c r="P1887" i="19"/>
  <c r="P1883" i="19"/>
  <c r="P1879" i="19"/>
  <c r="P1875" i="19"/>
  <c r="P1871" i="19"/>
  <c r="P1867" i="19"/>
  <c r="P1863" i="19"/>
  <c r="P1859" i="19"/>
  <c r="P1855" i="19"/>
  <c r="P1851" i="19"/>
  <c r="P1847" i="19"/>
  <c r="P1843" i="19"/>
  <c r="P1839" i="19"/>
  <c r="P1835" i="19"/>
  <c r="AA206" i="16"/>
  <c r="AC122" i="16"/>
  <c r="AC184" i="16"/>
  <c r="AC240" i="16"/>
  <c r="AC12" i="16"/>
  <c r="AC29" i="16"/>
  <c r="AC36" i="16"/>
  <c r="AC234" i="16"/>
  <c r="AC110" i="16"/>
  <c r="AC129" i="16"/>
  <c r="AC137" i="16"/>
  <c r="AC168" i="16"/>
  <c r="AC226" i="16"/>
  <c r="AC289" i="16"/>
  <c r="AC304" i="16"/>
  <c r="AC102" i="16"/>
  <c r="AC166" i="16"/>
  <c r="AC381" i="16"/>
  <c r="AA2" i="16"/>
  <c r="AC44" i="16"/>
  <c r="AC74" i="16"/>
  <c r="AC145" i="16"/>
  <c r="AC153" i="16"/>
  <c r="AC8" i="16"/>
  <c r="AC11" i="16"/>
  <c r="AC17" i="16"/>
  <c r="AC18" i="16"/>
  <c r="AC23" i="16"/>
  <c r="AC32" i="16"/>
  <c r="AC35" i="16"/>
  <c r="AC41" i="16"/>
  <c r="AC42" i="16"/>
  <c r="AC50" i="16"/>
  <c r="AC55" i="16"/>
  <c r="AC56" i="16"/>
  <c r="AC61" i="16"/>
  <c r="AC71" i="16"/>
  <c r="AC72" i="16"/>
  <c r="AC84" i="16"/>
  <c r="AC91" i="16"/>
  <c r="AC101" i="16"/>
  <c r="AC107" i="16"/>
  <c r="AC108" i="16"/>
  <c r="AC115" i="16"/>
  <c r="AC116" i="16"/>
  <c r="AC121" i="16"/>
  <c r="AC134" i="16"/>
  <c r="AC135" i="16"/>
  <c r="AC142" i="16"/>
  <c r="AC143" i="16"/>
  <c r="AC150" i="16"/>
  <c r="AC151" i="16"/>
  <c r="AC160" i="16"/>
  <c r="AC161" i="16"/>
  <c r="AC165" i="16"/>
  <c r="AC183" i="16"/>
  <c r="AC187" i="16"/>
  <c r="AC188" i="16"/>
  <c r="AC195" i="16"/>
  <c r="AC198" i="16"/>
  <c r="AC203" i="16"/>
  <c r="AC207" i="16"/>
  <c r="AC208" i="16"/>
  <c r="AC215" i="16"/>
  <c r="AC218" i="16"/>
  <c r="AC233" i="16"/>
  <c r="AC239" i="16"/>
  <c r="AC258" i="16"/>
  <c r="AC268" i="16"/>
  <c r="AC283" i="16"/>
  <c r="AC297" i="16"/>
  <c r="AC298" i="16"/>
  <c r="AC300" i="16"/>
  <c r="AC320" i="16"/>
  <c r="AC335" i="16"/>
  <c r="AC419" i="16"/>
  <c r="AC328" i="16"/>
  <c r="AC421" i="16"/>
  <c r="AC440" i="16"/>
  <c r="AC259" i="16"/>
  <c r="AC263" i="16"/>
  <c r="AC265" i="16"/>
  <c r="AC267" i="16"/>
  <c r="AC270" i="16"/>
  <c r="AC274" i="16"/>
  <c r="AC278" i="16"/>
  <c r="AC282" i="16"/>
  <c r="AC284" i="16"/>
  <c r="AC286" i="16"/>
  <c r="AC291" i="16"/>
  <c r="AC293" i="16"/>
  <c r="AC308" i="16"/>
  <c r="AC310" i="16"/>
  <c r="AC313" i="16"/>
  <c r="AC315" i="16"/>
  <c r="AC317" i="16"/>
  <c r="AC334" i="16"/>
  <c r="AC364" i="16"/>
  <c r="AC365" i="16"/>
  <c r="AC368" i="16"/>
  <c r="AC376" i="16"/>
  <c r="AC380" i="16"/>
  <c r="AC384" i="16"/>
  <c r="AC388" i="16"/>
  <c r="AC392" i="16"/>
  <c r="AC404" i="16"/>
  <c r="AC410" i="16"/>
  <c r="AC414" i="16"/>
  <c r="AC418" i="16"/>
  <c r="AC424" i="16"/>
  <c r="AC428" i="16"/>
  <c r="AC429" i="16"/>
  <c r="AC431" i="16"/>
  <c r="AC433" i="16"/>
  <c r="AC443" i="16"/>
  <c r="AE123" i="18"/>
  <c r="AD123" i="18"/>
  <c r="AD2" i="18"/>
  <c r="AD148" i="18"/>
  <c r="AE148" i="18"/>
  <c r="AE37" i="18"/>
  <c r="AD37" i="18"/>
  <c r="AA84" i="18"/>
  <c r="AA123" i="18"/>
  <c r="AA2" i="18"/>
  <c r="AE2" i="18"/>
  <c r="AA37" i="18"/>
  <c r="AD84" i="18"/>
  <c r="AE84" i="18"/>
  <c r="AE181" i="18"/>
  <c r="AD181" i="18"/>
  <c r="AA181" i="18"/>
  <c r="AC323" i="18"/>
  <c r="AC339" i="18"/>
  <c r="AC264" i="18"/>
  <c r="AC331" i="18"/>
  <c r="AC347" i="18"/>
  <c r="AA454" i="18"/>
  <c r="AC317" i="18"/>
  <c r="AA319" i="18"/>
  <c r="AC327" i="18"/>
  <c r="AC343" i="18"/>
  <c r="AA413" i="18"/>
  <c r="AC456" i="18"/>
  <c r="AC363" i="18"/>
  <c r="AE454" i="18"/>
  <c r="AA2" i="17"/>
  <c r="AA37" i="17"/>
  <c r="AA75" i="17"/>
  <c r="AA143" i="17"/>
  <c r="AC229" i="17"/>
  <c r="AA219" i="17"/>
  <c r="AC283" i="17"/>
  <c r="AA325" i="17"/>
  <c r="AC394" i="17"/>
  <c r="AA409" i="17"/>
  <c r="AC383" i="17"/>
  <c r="AA53" i="16"/>
  <c r="AA31" i="16"/>
  <c r="AA96" i="16"/>
  <c r="AA127" i="16"/>
  <c r="AA165" i="16"/>
  <c r="AA246" i="16"/>
  <c r="AA365" i="16"/>
  <c r="AA290" i="16"/>
  <c r="AC372" i="16"/>
  <c r="AA407" i="16"/>
  <c r="AE413" i="18" l="1"/>
  <c r="AD319" i="18"/>
  <c r="AD454" i="18"/>
  <c r="AE319" i="18"/>
  <c r="AE2" i="17"/>
  <c r="AD184" i="17"/>
  <c r="AD409" i="17"/>
  <c r="AD37" i="17"/>
  <c r="AD325" i="17"/>
  <c r="AE184" i="17"/>
  <c r="AE143" i="17"/>
  <c r="AE75" i="17"/>
  <c r="AE37" i="17"/>
  <c r="AD2" i="17"/>
  <c r="AE325" i="17"/>
  <c r="AE219" i="17"/>
  <c r="AD119" i="17"/>
  <c r="AE268" i="17"/>
  <c r="AD143" i="17"/>
  <c r="AD75" i="17"/>
  <c r="AE119" i="17"/>
  <c r="AE409" i="17"/>
  <c r="AD268" i="17"/>
  <c r="AE96" i="16"/>
  <c r="AD2" i="16"/>
  <c r="AE290" i="16"/>
  <c r="AD246" i="16"/>
  <c r="AE206" i="16"/>
  <c r="AD407" i="16"/>
  <c r="AE407" i="16"/>
  <c r="AD96" i="16"/>
  <c r="AE31" i="16"/>
  <c r="AE165" i="16"/>
  <c r="AE246" i="16"/>
  <c r="AD206" i="16"/>
  <c r="AE2" i="16"/>
  <c r="AE127" i="16"/>
  <c r="AD53" i="16"/>
  <c r="AD165" i="16"/>
  <c r="AD127" i="16"/>
  <c r="AD31" i="16"/>
  <c r="AE53" i="16"/>
  <c r="AE365" i="16"/>
  <c r="AD365" i="16"/>
  <c r="AD290" i="16"/>
  <c r="AE264" i="18"/>
  <c r="AD264" i="18"/>
  <c r="AD217" i="18"/>
  <c r="AE217" i="18"/>
  <c r="AD383" i="17"/>
  <c r="AE383" i="17"/>
  <c r="AD219" i="17"/>
  <c r="AF3" i="15" l="1"/>
  <c r="AH3" i="15" s="1"/>
  <c r="AG3" i="15"/>
  <c r="AF4" i="15"/>
  <c r="AG4" i="15"/>
  <c r="AH4" i="15"/>
  <c r="AF5" i="15"/>
  <c r="AG5" i="15"/>
  <c r="AH5" i="15"/>
  <c r="AF6" i="15"/>
  <c r="AH6" i="15" s="1"/>
  <c r="AG6" i="15"/>
  <c r="AF7" i="15"/>
  <c r="AH7" i="15" s="1"/>
  <c r="AG7" i="15"/>
  <c r="AF8" i="15"/>
  <c r="AG8" i="15"/>
  <c r="AH8" i="15" s="1"/>
  <c r="AF9" i="15"/>
  <c r="AG9" i="15"/>
  <c r="AH9" i="15"/>
  <c r="AF10" i="15"/>
  <c r="AH10" i="15" s="1"/>
  <c r="AG10" i="15"/>
  <c r="AF11" i="15"/>
  <c r="AH11" i="15" s="1"/>
  <c r="AG11" i="15"/>
  <c r="AF12" i="15"/>
  <c r="AG12" i="15"/>
  <c r="AH12" i="15" s="1"/>
  <c r="AF13" i="15"/>
  <c r="AG13" i="15"/>
  <c r="AH13" i="15"/>
  <c r="AF14" i="15"/>
  <c r="AH14" i="15" s="1"/>
  <c r="AG14" i="15"/>
  <c r="AF15" i="15"/>
  <c r="AH15" i="15" s="1"/>
  <c r="AG15" i="15"/>
  <c r="AF16" i="15"/>
  <c r="AG16" i="15"/>
  <c r="AH16" i="15" s="1"/>
  <c r="AF17" i="15"/>
  <c r="AG17" i="15"/>
  <c r="AH17" i="15"/>
  <c r="AF18" i="15"/>
  <c r="AH18" i="15" s="1"/>
  <c r="AG18" i="15"/>
  <c r="AF19" i="15"/>
  <c r="AH19" i="15" s="1"/>
  <c r="AG19" i="15"/>
  <c r="AF20" i="15"/>
  <c r="AG20" i="15"/>
  <c r="AH20" i="15" s="1"/>
  <c r="AF21" i="15"/>
  <c r="AG21" i="15"/>
  <c r="AH21" i="15"/>
  <c r="AF22" i="15"/>
  <c r="AH22" i="15" s="1"/>
  <c r="AG22" i="15"/>
  <c r="AF23" i="15"/>
  <c r="AH23" i="15" s="1"/>
  <c r="AG23" i="15"/>
  <c r="AF24" i="15"/>
  <c r="AG24" i="15"/>
  <c r="AH24" i="15" s="1"/>
  <c r="AF25" i="15"/>
  <c r="AG25" i="15"/>
  <c r="AH25" i="15"/>
  <c r="AF26" i="15"/>
  <c r="AH26" i="15" s="1"/>
  <c r="AG26" i="15"/>
  <c r="AF27" i="15"/>
  <c r="AH27" i="15" s="1"/>
  <c r="AG27" i="15"/>
  <c r="AF28" i="15"/>
  <c r="AG28" i="15"/>
  <c r="AH28" i="15" s="1"/>
  <c r="AF29" i="15"/>
  <c r="AG29" i="15"/>
  <c r="AH29" i="15"/>
  <c r="AF30" i="15"/>
  <c r="AH30" i="15" s="1"/>
  <c r="AG30" i="15"/>
  <c r="AF31" i="15"/>
  <c r="AH31" i="15" s="1"/>
  <c r="AG31" i="15"/>
  <c r="AF32" i="15"/>
  <c r="AG32" i="15"/>
  <c r="AH32" i="15" s="1"/>
  <c r="AF33" i="15"/>
  <c r="AG33" i="15"/>
  <c r="AH33" i="15"/>
  <c r="AF34" i="15"/>
  <c r="AH34" i="15" s="1"/>
  <c r="AG34" i="15"/>
  <c r="AF35" i="15"/>
  <c r="AH35" i="15" s="1"/>
  <c r="AG35" i="15"/>
  <c r="AF36" i="15"/>
  <c r="AG36" i="15"/>
  <c r="AH36" i="15" s="1"/>
  <c r="AF37" i="15"/>
  <c r="AG37" i="15"/>
  <c r="AH37" i="15"/>
  <c r="AF38" i="15"/>
  <c r="AH38" i="15" s="1"/>
  <c r="AG38" i="15"/>
  <c r="AF39" i="15"/>
  <c r="AH39" i="15" s="1"/>
  <c r="AG39" i="15"/>
  <c r="AF40" i="15"/>
  <c r="AG40" i="15"/>
  <c r="AH40" i="15" s="1"/>
  <c r="AF41" i="15"/>
  <c r="AG41" i="15"/>
  <c r="AH41" i="15"/>
  <c r="AF42" i="15"/>
  <c r="AH42" i="15" s="1"/>
  <c r="AG42" i="15"/>
  <c r="AF43" i="15"/>
  <c r="AH43" i="15" s="1"/>
  <c r="AG43" i="15"/>
  <c r="AF44" i="15"/>
  <c r="AG44" i="15"/>
  <c r="AH44" i="15" s="1"/>
  <c r="AF45" i="15"/>
  <c r="AG45" i="15"/>
  <c r="AH45" i="15"/>
  <c r="AF46" i="15"/>
  <c r="AH46" i="15" s="1"/>
  <c r="AG46" i="15"/>
  <c r="AF47" i="15"/>
  <c r="AH47" i="15" s="1"/>
  <c r="AG47" i="15"/>
  <c r="AF48" i="15"/>
  <c r="AG48" i="15"/>
  <c r="AH48" i="15" s="1"/>
  <c r="AF49" i="15"/>
  <c r="AG49" i="15"/>
  <c r="AH49" i="15"/>
  <c r="AF50" i="15"/>
  <c r="AH50" i="15" s="1"/>
  <c r="AG50" i="15"/>
  <c r="AF51" i="15"/>
  <c r="AH51" i="15" s="1"/>
  <c r="AG51" i="15"/>
  <c r="AF52" i="15"/>
  <c r="AG52" i="15"/>
  <c r="AH52" i="15" s="1"/>
  <c r="AF53" i="15"/>
  <c r="AG53" i="15"/>
  <c r="AH53" i="15"/>
  <c r="AF54" i="15"/>
  <c r="AH54" i="15" s="1"/>
  <c r="AG54" i="15"/>
  <c r="AF55" i="15"/>
  <c r="AH55" i="15" s="1"/>
  <c r="AG55" i="15"/>
  <c r="AF56" i="15"/>
  <c r="AG56" i="15"/>
  <c r="AH56" i="15" s="1"/>
  <c r="AF57" i="15"/>
  <c r="AG57" i="15"/>
  <c r="AH57" i="15"/>
  <c r="AF58" i="15"/>
  <c r="AH58" i="15" s="1"/>
  <c r="AG58" i="15"/>
  <c r="AF59" i="15"/>
  <c r="AH59" i="15" s="1"/>
  <c r="AG59" i="15"/>
  <c r="AF60" i="15"/>
  <c r="AG60" i="15"/>
  <c r="AH60" i="15" s="1"/>
  <c r="AF61" i="15"/>
  <c r="AG61" i="15"/>
  <c r="AH61" i="15"/>
  <c r="AF62" i="15"/>
  <c r="AH62" i="15" s="1"/>
  <c r="AG62" i="15"/>
  <c r="AF63" i="15"/>
  <c r="AH63" i="15" s="1"/>
  <c r="AG63" i="15"/>
  <c r="AF64" i="15"/>
  <c r="AG64" i="15"/>
  <c r="AH64" i="15" s="1"/>
  <c r="AF65" i="15"/>
  <c r="AG65" i="15"/>
  <c r="AH65" i="15"/>
  <c r="AF66" i="15"/>
  <c r="AH66" i="15" s="1"/>
  <c r="AG66" i="15"/>
  <c r="AF67" i="15"/>
  <c r="AH67" i="15" s="1"/>
  <c r="AG67" i="15"/>
  <c r="AF68" i="15"/>
  <c r="AG68" i="15"/>
  <c r="AH68" i="15" s="1"/>
  <c r="AF69" i="15"/>
  <c r="AG69" i="15"/>
  <c r="AH69" i="15"/>
  <c r="AF70" i="15"/>
  <c r="AH70" i="15" s="1"/>
  <c r="AG70" i="15"/>
  <c r="AF71" i="15"/>
  <c r="AH71" i="15" s="1"/>
  <c r="AG71" i="15"/>
  <c r="AF72" i="15"/>
  <c r="AG72" i="15"/>
  <c r="AH72" i="15" s="1"/>
  <c r="AF73" i="15"/>
  <c r="AG73" i="15"/>
  <c r="AH73" i="15"/>
  <c r="AF74" i="15"/>
  <c r="AH74" i="15" s="1"/>
  <c r="AG74" i="15"/>
  <c r="AF75" i="15"/>
  <c r="AH75" i="15" s="1"/>
  <c r="AG75" i="15"/>
  <c r="AF76" i="15"/>
  <c r="AG76" i="15"/>
  <c r="AH76" i="15" s="1"/>
  <c r="AF77" i="15"/>
  <c r="AG77" i="15"/>
  <c r="AH77" i="15"/>
  <c r="AF78" i="15"/>
  <c r="AH78" i="15" s="1"/>
  <c r="AG78" i="15"/>
  <c r="AF79" i="15"/>
  <c r="AH79" i="15" s="1"/>
  <c r="AG79" i="15"/>
  <c r="AF80" i="15"/>
  <c r="AG80" i="15"/>
  <c r="AH80" i="15" s="1"/>
  <c r="AF81" i="15"/>
  <c r="AG81" i="15"/>
  <c r="AH81" i="15"/>
  <c r="AF82" i="15"/>
  <c r="AH82" i="15" s="1"/>
  <c r="AG82" i="15"/>
  <c r="AF83" i="15"/>
  <c r="AH83" i="15" s="1"/>
  <c r="AG83" i="15"/>
  <c r="AF84" i="15"/>
  <c r="AG84" i="15"/>
  <c r="AH84" i="15" s="1"/>
  <c r="AF85" i="15"/>
  <c r="AG85" i="15"/>
  <c r="AH85" i="15"/>
  <c r="AF86" i="15"/>
  <c r="AH86" i="15" s="1"/>
  <c r="AG86" i="15"/>
  <c r="AF87" i="15"/>
  <c r="AH87" i="15" s="1"/>
  <c r="AG87" i="15"/>
  <c r="AF88" i="15"/>
  <c r="AG88" i="15"/>
  <c r="AH88" i="15" s="1"/>
  <c r="AF89" i="15"/>
  <c r="AG89" i="15"/>
  <c r="AH89" i="15"/>
  <c r="AF90" i="15"/>
  <c r="AH90" i="15" s="1"/>
  <c r="AG90" i="15"/>
  <c r="AF91" i="15"/>
  <c r="AH91" i="15" s="1"/>
  <c r="AG91" i="15"/>
  <c r="AF92" i="15"/>
  <c r="AG92" i="15"/>
  <c r="AH92" i="15" s="1"/>
  <c r="AF93" i="15"/>
  <c r="AG93" i="15"/>
  <c r="AH93" i="15"/>
  <c r="AF94" i="15"/>
  <c r="AH94" i="15" s="1"/>
  <c r="AG94" i="15"/>
  <c r="AF95" i="15"/>
  <c r="AH95" i="15" s="1"/>
  <c r="AG95" i="15"/>
  <c r="AF96" i="15"/>
  <c r="AG96" i="15"/>
  <c r="AH96" i="15" s="1"/>
  <c r="AF97" i="15"/>
  <c r="AG97" i="15"/>
  <c r="AH97" i="15"/>
  <c r="AF98" i="15"/>
  <c r="AH98" i="15" s="1"/>
  <c r="AG98" i="15"/>
  <c r="AF99" i="15"/>
  <c r="AH99" i="15" s="1"/>
  <c r="AG99" i="15"/>
  <c r="AF100" i="15"/>
  <c r="AG100" i="15"/>
  <c r="AH100" i="15" s="1"/>
  <c r="AF101" i="15"/>
  <c r="AG101" i="15"/>
  <c r="AH101" i="15"/>
  <c r="AF102" i="15"/>
  <c r="AH102" i="15" s="1"/>
  <c r="AG102" i="15"/>
  <c r="AF103" i="15"/>
  <c r="AH103" i="15" s="1"/>
  <c r="AG103" i="15"/>
  <c r="AF104" i="15"/>
  <c r="AG104" i="15"/>
  <c r="AH104" i="15" s="1"/>
  <c r="AF105" i="15"/>
  <c r="AG105" i="15"/>
  <c r="AH105" i="15"/>
  <c r="AF106" i="15"/>
  <c r="AH106" i="15" s="1"/>
  <c r="AG106" i="15"/>
  <c r="AF107" i="15"/>
  <c r="AH107" i="15" s="1"/>
  <c r="AG107" i="15"/>
  <c r="AF108" i="15"/>
  <c r="AG108" i="15"/>
  <c r="AH108" i="15" s="1"/>
  <c r="AF109" i="15"/>
  <c r="AG109" i="15"/>
  <c r="AH109" i="15"/>
  <c r="AF110" i="15"/>
  <c r="AH110" i="15" s="1"/>
  <c r="AG110" i="15"/>
  <c r="AF111" i="15"/>
  <c r="AH111" i="15" s="1"/>
  <c r="AG111" i="15"/>
  <c r="AF112" i="15"/>
  <c r="AG112" i="15"/>
  <c r="AH112" i="15" s="1"/>
  <c r="AF113" i="15"/>
  <c r="AG113" i="15"/>
  <c r="AH113" i="15"/>
  <c r="AF114" i="15"/>
  <c r="AH114" i="15" s="1"/>
  <c r="AG114" i="15"/>
  <c r="AF115" i="15"/>
  <c r="AH115" i="15" s="1"/>
  <c r="AG115" i="15"/>
  <c r="AF116" i="15"/>
  <c r="AG116" i="15"/>
  <c r="AH116" i="15" s="1"/>
  <c r="AF117" i="15"/>
  <c r="AG117" i="15"/>
  <c r="AH117" i="15"/>
  <c r="AF118" i="15"/>
  <c r="AH118" i="15" s="1"/>
  <c r="AG118" i="15"/>
  <c r="AF119" i="15"/>
  <c r="AH119" i="15" s="1"/>
  <c r="AG119" i="15"/>
  <c r="AF120" i="15"/>
  <c r="AG120" i="15"/>
  <c r="AH120" i="15" s="1"/>
  <c r="AF121" i="15"/>
  <c r="AG121" i="15"/>
  <c r="AH121" i="15"/>
  <c r="AF122" i="15"/>
  <c r="AH122" i="15" s="1"/>
  <c r="AG122" i="15"/>
  <c r="AF123" i="15"/>
  <c r="AH123" i="15" s="1"/>
  <c r="AG123" i="15"/>
  <c r="AF124" i="15"/>
  <c r="AG124" i="15"/>
  <c r="AH124" i="15" s="1"/>
  <c r="AF125" i="15"/>
  <c r="AG125" i="15"/>
  <c r="AH125" i="15"/>
  <c r="AF126" i="15"/>
  <c r="AH126" i="15" s="1"/>
  <c r="AG126" i="15"/>
  <c r="AF127" i="15"/>
  <c r="AH127" i="15" s="1"/>
  <c r="AG127" i="15"/>
  <c r="AF128" i="15"/>
  <c r="AG128" i="15"/>
  <c r="AH128" i="15" s="1"/>
  <c r="AF129" i="15"/>
  <c r="AG129" i="15"/>
  <c r="AH129" i="15"/>
  <c r="AF130" i="15"/>
  <c r="AH130" i="15" s="1"/>
  <c r="AG130" i="15"/>
  <c r="AF131" i="15"/>
  <c r="AH131" i="15" s="1"/>
  <c r="AG131" i="15"/>
  <c r="AF132" i="15"/>
  <c r="AG132" i="15"/>
  <c r="AH132" i="15" s="1"/>
  <c r="AF133" i="15"/>
  <c r="AG133" i="15"/>
  <c r="AH133" i="15"/>
  <c r="AF134" i="15"/>
  <c r="AH134" i="15" s="1"/>
  <c r="AG134" i="15"/>
  <c r="AF135" i="15"/>
  <c r="AH135" i="15" s="1"/>
  <c r="AG135" i="15"/>
  <c r="AF136" i="15"/>
  <c r="AG136" i="15"/>
  <c r="AH136" i="15" s="1"/>
  <c r="AF137" i="15"/>
  <c r="AG137" i="15"/>
  <c r="AH137" i="15"/>
  <c r="AF138" i="15"/>
  <c r="AH138" i="15" s="1"/>
  <c r="AG138" i="15"/>
  <c r="AF139" i="15"/>
  <c r="AH139" i="15" s="1"/>
  <c r="AG139" i="15"/>
  <c r="AF140" i="15"/>
  <c r="AG140" i="15"/>
  <c r="AH140" i="15" s="1"/>
  <c r="AF141" i="15"/>
  <c r="AG141" i="15"/>
  <c r="AH141" i="15"/>
  <c r="AF142" i="15"/>
  <c r="AH142" i="15" s="1"/>
  <c r="AG142" i="15"/>
  <c r="AF143" i="15"/>
  <c r="AH143" i="15" s="1"/>
  <c r="AG143" i="15"/>
  <c r="AF144" i="15"/>
  <c r="AG144" i="15"/>
  <c r="AH144" i="15" s="1"/>
  <c r="AF145" i="15"/>
  <c r="AG145" i="15"/>
  <c r="AH145" i="15"/>
  <c r="AF146" i="15"/>
  <c r="AH146" i="15" s="1"/>
  <c r="AG146" i="15"/>
  <c r="AF147" i="15"/>
  <c r="AH147" i="15" s="1"/>
  <c r="AG147" i="15"/>
  <c r="AF148" i="15"/>
  <c r="AG148" i="15"/>
  <c r="AH148" i="15" s="1"/>
  <c r="AF149" i="15"/>
  <c r="AG149" i="15"/>
  <c r="AH149" i="15"/>
  <c r="AF150" i="15"/>
  <c r="AH150" i="15" s="1"/>
  <c r="AG150" i="15"/>
  <c r="AF151" i="15"/>
  <c r="AH151" i="15" s="1"/>
  <c r="AG151" i="15"/>
  <c r="AF152" i="15"/>
  <c r="AG152" i="15"/>
  <c r="AH152" i="15" s="1"/>
  <c r="AF153" i="15"/>
  <c r="AG153" i="15"/>
  <c r="AH153" i="15"/>
  <c r="AF154" i="15"/>
  <c r="AH154" i="15" s="1"/>
  <c r="AG154" i="15"/>
  <c r="AF155" i="15"/>
  <c r="AH155" i="15" s="1"/>
  <c r="AG155" i="15"/>
  <c r="AF156" i="15"/>
  <c r="AG156" i="15"/>
  <c r="AH156" i="15" s="1"/>
  <c r="AF157" i="15"/>
  <c r="AG157" i="15"/>
  <c r="AH157" i="15"/>
  <c r="AF158" i="15"/>
  <c r="AH158" i="15" s="1"/>
  <c r="AG158" i="15"/>
  <c r="AF159" i="15"/>
  <c r="AH159" i="15" s="1"/>
  <c r="AG159" i="15"/>
  <c r="AF160" i="15"/>
  <c r="AG160" i="15"/>
  <c r="AH160" i="15" s="1"/>
  <c r="AF161" i="15"/>
  <c r="AG161" i="15"/>
  <c r="AH161" i="15"/>
  <c r="AF162" i="15"/>
  <c r="AH162" i="15" s="1"/>
  <c r="AG162" i="15"/>
  <c r="AF163" i="15"/>
  <c r="AH163" i="15" s="1"/>
  <c r="AG163" i="15"/>
  <c r="AF164" i="15"/>
  <c r="AG164" i="15"/>
  <c r="AH164" i="15" s="1"/>
  <c r="AF165" i="15"/>
  <c r="AG165" i="15"/>
  <c r="AH165" i="15"/>
  <c r="AF166" i="15"/>
  <c r="AH166" i="15" s="1"/>
  <c r="AG166" i="15"/>
  <c r="AF167" i="15"/>
  <c r="AH167" i="15" s="1"/>
  <c r="AG167" i="15"/>
  <c r="AF168" i="15"/>
  <c r="AG168" i="15"/>
  <c r="AH168" i="15" s="1"/>
  <c r="AF169" i="15"/>
  <c r="AG169" i="15"/>
  <c r="AH169" i="15"/>
  <c r="AF170" i="15"/>
  <c r="AH170" i="15" s="1"/>
  <c r="AG170" i="15"/>
  <c r="AF171" i="15"/>
  <c r="AH171" i="15" s="1"/>
  <c r="AG171" i="15"/>
  <c r="AF172" i="15"/>
  <c r="AG172" i="15"/>
  <c r="AH172" i="15" s="1"/>
  <c r="AF173" i="15"/>
  <c r="AG173" i="15"/>
  <c r="AH173" i="15"/>
  <c r="AF174" i="15"/>
  <c r="AH174" i="15" s="1"/>
  <c r="AG174" i="15"/>
  <c r="AF175" i="15"/>
  <c r="AH175" i="15" s="1"/>
  <c r="AG175" i="15"/>
  <c r="AF176" i="15"/>
  <c r="AG176" i="15"/>
  <c r="AH176" i="15" s="1"/>
  <c r="AF177" i="15"/>
  <c r="AG177" i="15"/>
  <c r="AH177" i="15"/>
  <c r="AF178" i="15"/>
  <c r="AH178" i="15" s="1"/>
  <c r="AG178" i="15"/>
  <c r="AF179" i="15"/>
  <c r="AH179" i="15" s="1"/>
  <c r="AG179" i="15"/>
  <c r="AF180" i="15"/>
  <c r="AG180" i="15"/>
  <c r="AH180" i="15" s="1"/>
  <c r="AF181" i="15"/>
  <c r="AG181" i="15"/>
  <c r="AH181" i="15"/>
  <c r="AF182" i="15"/>
  <c r="AH182" i="15" s="1"/>
  <c r="AG182" i="15"/>
  <c r="AF183" i="15"/>
  <c r="AH183" i="15" s="1"/>
  <c r="AG183" i="15"/>
  <c r="AF184" i="15"/>
  <c r="AG184" i="15"/>
  <c r="AH184" i="15" s="1"/>
  <c r="AF185" i="15"/>
  <c r="AG185" i="15"/>
  <c r="AH185" i="15"/>
  <c r="AF186" i="15"/>
  <c r="AH186" i="15" s="1"/>
  <c r="AG186" i="15"/>
  <c r="AF187" i="15"/>
  <c r="AH187" i="15" s="1"/>
  <c r="AG187" i="15"/>
  <c r="AF188" i="15"/>
  <c r="AG188" i="15"/>
  <c r="AH188" i="15" s="1"/>
  <c r="AF189" i="15"/>
  <c r="AG189" i="15"/>
  <c r="AH189" i="15"/>
  <c r="AF190" i="15"/>
  <c r="AH190" i="15" s="1"/>
  <c r="AG190" i="15"/>
  <c r="AF191" i="15"/>
  <c r="AH191" i="15" s="1"/>
  <c r="AG191" i="15"/>
  <c r="AF192" i="15"/>
  <c r="AG192" i="15"/>
  <c r="AH192" i="15" s="1"/>
  <c r="AF193" i="15"/>
  <c r="AG193" i="15"/>
  <c r="AH193" i="15"/>
  <c r="AF194" i="15"/>
  <c r="AH194" i="15" s="1"/>
  <c r="AG194" i="15"/>
  <c r="AF195" i="15"/>
  <c r="AH195" i="15" s="1"/>
  <c r="AG195" i="15"/>
  <c r="AF196" i="15"/>
  <c r="AG196" i="15"/>
  <c r="AH196" i="15" s="1"/>
  <c r="AF197" i="15"/>
  <c r="AG197" i="15"/>
  <c r="AH197" i="15"/>
  <c r="AF198" i="15"/>
  <c r="AH198" i="15" s="1"/>
  <c r="AG198" i="15"/>
  <c r="AF199" i="15"/>
  <c r="AH199" i="15" s="1"/>
  <c r="AG199" i="15"/>
  <c r="AF200" i="15"/>
  <c r="AG200" i="15"/>
  <c r="AH200" i="15"/>
  <c r="AF201" i="15"/>
  <c r="AG201" i="15"/>
  <c r="AH201" i="15"/>
  <c r="AF202" i="15"/>
  <c r="AH202" i="15" s="1"/>
  <c r="AG202" i="15"/>
  <c r="AF203" i="15"/>
  <c r="AH203" i="15" s="1"/>
  <c r="AG203" i="15"/>
  <c r="AF204" i="15"/>
  <c r="AG204" i="15"/>
  <c r="AH204" i="15" s="1"/>
  <c r="AF205" i="15"/>
  <c r="AG205" i="15"/>
  <c r="AH205" i="15"/>
  <c r="AF206" i="15"/>
  <c r="AH206" i="15" s="1"/>
  <c r="AG206" i="15"/>
  <c r="AF207" i="15"/>
  <c r="AH207" i="15" s="1"/>
  <c r="AG207" i="15"/>
  <c r="AF208" i="15"/>
  <c r="AG208" i="15"/>
  <c r="AH208" i="15"/>
  <c r="AF209" i="15"/>
  <c r="AG209" i="15"/>
  <c r="AH209" i="15"/>
  <c r="AF210" i="15"/>
  <c r="AH210" i="15" s="1"/>
  <c r="AG210" i="15"/>
  <c r="AF211" i="15"/>
  <c r="AH211" i="15" s="1"/>
  <c r="AG211" i="15"/>
  <c r="AF212" i="15"/>
  <c r="AG212" i="15"/>
  <c r="AH212" i="15" s="1"/>
  <c r="AF213" i="15"/>
  <c r="AG213" i="15"/>
  <c r="AH213" i="15"/>
  <c r="AF214" i="15"/>
  <c r="AH214" i="15" s="1"/>
  <c r="AG214" i="15"/>
  <c r="AF215" i="15"/>
  <c r="AH215" i="15" s="1"/>
  <c r="AG215" i="15"/>
  <c r="AF216" i="15"/>
  <c r="AG216" i="15"/>
  <c r="AH216" i="15"/>
  <c r="AF217" i="15"/>
  <c r="AG217" i="15"/>
  <c r="AH217" i="15"/>
  <c r="AF218" i="15"/>
  <c r="AH218" i="15" s="1"/>
  <c r="AG218" i="15"/>
  <c r="AF219" i="15"/>
  <c r="AH219" i="15" s="1"/>
  <c r="AG219" i="15"/>
  <c r="AF220" i="15"/>
  <c r="AG220" i="15"/>
  <c r="AH220" i="15" s="1"/>
  <c r="AF221" i="15"/>
  <c r="AG221" i="15"/>
  <c r="AH221" i="15"/>
  <c r="AF222" i="15"/>
  <c r="AH222" i="15" s="1"/>
  <c r="AG222" i="15"/>
  <c r="AF223" i="15"/>
  <c r="AH223" i="15" s="1"/>
  <c r="AG223" i="15"/>
  <c r="AF224" i="15"/>
  <c r="AG224" i="15"/>
  <c r="AH224" i="15"/>
  <c r="AF225" i="15"/>
  <c r="AG225" i="15"/>
  <c r="AH225" i="15"/>
  <c r="AF226" i="15"/>
  <c r="AH226" i="15" s="1"/>
  <c r="AG226" i="15"/>
  <c r="AF227" i="15"/>
  <c r="AH227" i="15" s="1"/>
  <c r="AG227" i="15"/>
  <c r="AF228" i="15"/>
  <c r="AG228" i="15"/>
  <c r="AH228" i="15" s="1"/>
  <c r="AF229" i="15"/>
  <c r="AG229" i="15"/>
  <c r="AH229" i="15"/>
  <c r="AF230" i="15"/>
  <c r="AH230" i="15" s="1"/>
  <c r="AG230" i="15"/>
  <c r="AF231" i="15"/>
  <c r="AH231" i="15" s="1"/>
  <c r="AG231" i="15"/>
  <c r="AF232" i="15"/>
  <c r="AG232" i="15"/>
  <c r="AH232" i="15"/>
  <c r="AF233" i="15"/>
  <c r="AG233" i="15"/>
  <c r="AH233" i="15"/>
  <c r="AF234" i="15"/>
  <c r="AH234" i="15" s="1"/>
  <c r="AG234" i="15"/>
  <c r="AF235" i="15"/>
  <c r="AH235" i="15" s="1"/>
  <c r="AG235" i="15"/>
  <c r="AF236" i="15"/>
  <c r="AG236" i="15"/>
  <c r="AH236" i="15"/>
  <c r="AF237" i="15"/>
  <c r="AG237" i="15"/>
  <c r="AH237" i="15"/>
  <c r="AF238" i="15"/>
  <c r="AH238" i="15" s="1"/>
  <c r="AG238" i="15"/>
  <c r="AF239" i="15"/>
  <c r="AH239" i="15" s="1"/>
  <c r="AG239" i="15"/>
  <c r="AF240" i="15"/>
  <c r="AG240" i="15"/>
  <c r="AH240" i="15"/>
  <c r="AF241" i="15"/>
  <c r="AG241" i="15"/>
  <c r="AH241" i="15"/>
  <c r="AF242" i="15"/>
  <c r="AH242" i="15" s="1"/>
  <c r="AG242" i="15"/>
  <c r="AF243" i="15"/>
  <c r="AH243" i="15" s="1"/>
  <c r="AG243" i="15"/>
  <c r="AF244" i="15"/>
  <c r="AG244" i="15"/>
  <c r="AH244" i="15"/>
  <c r="AF245" i="15"/>
  <c r="AG245" i="15"/>
  <c r="AH245" i="15"/>
  <c r="AF246" i="15"/>
  <c r="AH246" i="15" s="1"/>
  <c r="AG246" i="15"/>
  <c r="AF247" i="15"/>
  <c r="AH247" i="15" s="1"/>
  <c r="AG247" i="15"/>
  <c r="AF248" i="15"/>
  <c r="AG248" i="15"/>
  <c r="AH248" i="15"/>
  <c r="AF249" i="15"/>
  <c r="AG249" i="15"/>
  <c r="AH249" i="15"/>
  <c r="AF250" i="15"/>
  <c r="AH250" i="15" s="1"/>
  <c r="AG250" i="15"/>
  <c r="AF251" i="15"/>
  <c r="AH251" i="15" s="1"/>
  <c r="AG251" i="15"/>
  <c r="AF252" i="15"/>
  <c r="AG252" i="15"/>
  <c r="AH252" i="15"/>
  <c r="AF253" i="15"/>
  <c r="AG253" i="15"/>
  <c r="AH253" i="15"/>
  <c r="AF254" i="15"/>
  <c r="AH254" i="15" s="1"/>
  <c r="AG254" i="15"/>
  <c r="AF255" i="15"/>
  <c r="AH255" i="15" s="1"/>
  <c r="AG255" i="15"/>
  <c r="AF256" i="15"/>
  <c r="AG256" i="15"/>
  <c r="AH256" i="15"/>
  <c r="AF257" i="15"/>
  <c r="AG257" i="15"/>
  <c r="AH257" i="15"/>
  <c r="AF258" i="15"/>
  <c r="AH258" i="15" s="1"/>
  <c r="AG258" i="15"/>
  <c r="AF259" i="15"/>
  <c r="AH259" i="15" s="1"/>
  <c r="AG259" i="15"/>
  <c r="AF260" i="15"/>
  <c r="AG260" i="15"/>
  <c r="AH260" i="15"/>
  <c r="AF261" i="15"/>
  <c r="AG261" i="15"/>
  <c r="AH261" i="15"/>
  <c r="AF262" i="15"/>
  <c r="AH262" i="15" s="1"/>
  <c r="AG262" i="15"/>
  <c r="AF263" i="15"/>
  <c r="AH263" i="15" s="1"/>
  <c r="AG263" i="15"/>
  <c r="AF264" i="15"/>
  <c r="AG264" i="15"/>
  <c r="AH264" i="15"/>
  <c r="AF265" i="15"/>
  <c r="AG265" i="15"/>
  <c r="AH265" i="15"/>
  <c r="AF266" i="15"/>
  <c r="AH266" i="15" s="1"/>
  <c r="AG266" i="15"/>
  <c r="AF267" i="15"/>
  <c r="AH267" i="15" s="1"/>
  <c r="AG267" i="15"/>
  <c r="AF268" i="15"/>
  <c r="AG268" i="15"/>
  <c r="AH268" i="15"/>
  <c r="AF269" i="15"/>
  <c r="AG269" i="15"/>
  <c r="AH269" i="15"/>
  <c r="AF270" i="15"/>
  <c r="AH270" i="15" s="1"/>
  <c r="AG270" i="15"/>
  <c r="AF271" i="15"/>
  <c r="AH271" i="15" s="1"/>
  <c r="AG271" i="15"/>
  <c r="AF272" i="15"/>
  <c r="AG272" i="15"/>
  <c r="AH272" i="15"/>
  <c r="AF273" i="15"/>
  <c r="AG273" i="15"/>
  <c r="AH273" i="15"/>
  <c r="AF274" i="15"/>
  <c r="AH274" i="15" s="1"/>
  <c r="AG274" i="15"/>
  <c r="AF275" i="15"/>
  <c r="AH275" i="15" s="1"/>
  <c r="AG275" i="15"/>
  <c r="AF276" i="15"/>
  <c r="AG276" i="15"/>
  <c r="AH276" i="15"/>
  <c r="AF277" i="15"/>
  <c r="AG277" i="15"/>
  <c r="AH277" i="15"/>
  <c r="AF278" i="15"/>
  <c r="AH278" i="15" s="1"/>
  <c r="AG278" i="15"/>
  <c r="AF279" i="15"/>
  <c r="AH279" i="15" s="1"/>
  <c r="AG279" i="15"/>
  <c r="AF280" i="15"/>
  <c r="AG280" i="15"/>
  <c r="AH280" i="15"/>
  <c r="AF281" i="15"/>
  <c r="AG281" i="15"/>
  <c r="AH281" i="15"/>
  <c r="AF282" i="15"/>
  <c r="AH282" i="15" s="1"/>
  <c r="AG282" i="15"/>
  <c r="AF283" i="15"/>
  <c r="AH283" i="15" s="1"/>
  <c r="AG283" i="15"/>
  <c r="AF284" i="15"/>
  <c r="AG284" i="15"/>
  <c r="AH284" i="15"/>
  <c r="AF285" i="15"/>
  <c r="AG285" i="15"/>
  <c r="AH285" i="15"/>
  <c r="AF286" i="15"/>
  <c r="AH286" i="15" s="1"/>
  <c r="AG286" i="15"/>
  <c r="AF287" i="15"/>
  <c r="AH287" i="15" s="1"/>
  <c r="AG287" i="15"/>
  <c r="AF288" i="15"/>
  <c r="AG288" i="15"/>
  <c r="AH288" i="15"/>
  <c r="AF289" i="15"/>
  <c r="AG289" i="15"/>
  <c r="AH289" i="15"/>
  <c r="AF290" i="15"/>
  <c r="AH290" i="15" s="1"/>
  <c r="AG290" i="15"/>
  <c r="AF291" i="15"/>
  <c r="AH291" i="15" s="1"/>
  <c r="AG291" i="15"/>
  <c r="AF292" i="15"/>
  <c r="AG292" i="15"/>
  <c r="AH292" i="15"/>
  <c r="AF293" i="15"/>
  <c r="AG293" i="15"/>
  <c r="AH293" i="15"/>
  <c r="AF294" i="15"/>
  <c r="AH294" i="15" s="1"/>
  <c r="AG294" i="15"/>
  <c r="AF295" i="15"/>
  <c r="AH295" i="15" s="1"/>
  <c r="AG295" i="15"/>
  <c r="AF296" i="15"/>
  <c r="AG296" i="15"/>
  <c r="AH296" i="15"/>
  <c r="AF297" i="15"/>
  <c r="AG297" i="15"/>
  <c r="AH297" i="15"/>
  <c r="AF298" i="15"/>
  <c r="AH298" i="15" s="1"/>
  <c r="AG298" i="15"/>
  <c r="AF299" i="15"/>
  <c r="AH299" i="15" s="1"/>
  <c r="AG299" i="15"/>
  <c r="AF300" i="15"/>
  <c r="AG300" i="15"/>
  <c r="AH300" i="15"/>
  <c r="AF301" i="15"/>
  <c r="AG301" i="15"/>
  <c r="AH301" i="15"/>
  <c r="AF302" i="15"/>
  <c r="AH302" i="15" s="1"/>
  <c r="AG302" i="15"/>
  <c r="AF303" i="15"/>
  <c r="AH303" i="15" s="1"/>
  <c r="AG303" i="15"/>
  <c r="AF304" i="15"/>
  <c r="AG304" i="15"/>
  <c r="AH304" i="15"/>
  <c r="AF305" i="15"/>
  <c r="AG305" i="15"/>
  <c r="AH305" i="15"/>
  <c r="AF306" i="15"/>
  <c r="AH306" i="15" s="1"/>
  <c r="AG306" i="15"/>
  <c r="AF307" i="15"/>
  <c r="AH307" i="15" s="1"/>
  <c r="AG307" i="15"/>
  <c r="AF308" i="15"/>
  <c r="AG308" i="15"/>
  <c r="AH308" i="15"/>
  <c r="AF309" i="15"/>
  <c r="AG309" i="15"/>
  <c r="AH309" i="15"/>
  <c r="AF310" i="15"/>
  <c r="AH310" i="15" s="1"/>
  <c r="AG310" i="15"/>
  <c r="AF311" i="15"/>
  <c r="AH311" i="15" s="1"/>
  <c r="AG311" i="15"/>
  <c r="AF312" i="15"/>
  <c r="AG312" i="15"/>
  <c r="AH312" i="15"/>
  <c r="AF313" i="15"/>
  <c r="AG313" i="15"/>
  <c r="AH313" i="15"/>
  <c r="AF314" i="15"/>
  <c r="AH314" i="15" s="1"/>
  <c r="AG314" i="15"/>
  <c r="AF315" i="15"/>
  <c r="AH315" i="15" s="1"/>
  <c r="AG315" i="15"/>
  <c r="AF316" i="15"/>
  <c r="AG316" i="15"/>
  <c r="AH316" i="15"/>
  <c r="AF317" i="15"/>
  <c r="AG317" i="15"/>
  <c r="AH317" i="15"/>
  <c r="AF318" i="15"/>
  <c r="AH318" i="15" s="1"/>
  <c r="AG318" i="15"/>
  <c r="AF319" i="15"/>
  <c r="AH319" i="15" s="1"/>
  <c r="AG319" i="15"/>
  <c r="AF320" i="15"/>
  <c r="AG320" i="15"/>
  <c r="AH320" i="15"/>
  <c r="AF321" i="15"/>
  <c r="AG321" i="15"/>
  <c r="AH321" i="15"/>
  <c r="AF322" i="15"/>
  <c r="AH322" i="15" s="1"/>
  <c r="AG322" i="15"/>
  <c r="AF323" i="15"/>
  <c r="AH323" i="15" s="1"/>
  <c r="AG323" i="15"/>
  <c r="AF324" i="15"/>
  <c r="AG324" i="15"/>
  <c r="AH324" i="15"/>
  <c r="AF325" i="15"/>
  <c r="AG325" i="15"/>
  <c r="AH325" i="15"/>
  <c r="AF326" i="15"/>
  <c r="AH326" i="15" s="1"/>
  <c r="AG326" i="15"/>
  <c r="AF327" i="15"/>
  <c r="AH327" i="15" s="1"/>
  <c r="AG327" i="15"/>
  <c r="AF328" i="15"/>
  <c r="AG328" i="15"/>
  <c r="AH328" i="15"/>
  <c r="AF329" i="15"/>
  <c r="AG329" i="15"/>
  <c r="AH329" i="15"/>
  <c r="AF330" i="15"/>
  <c r="AH330" i="15" s="1"/>
  <c r="AG330" i="15"/>
  <c r="AF331" i="15"/>
  <c r="AG331" i="15"/>
  <c r="AH331" i="15"/>
  <c r="AF332" i="15"/>
  <c r="AG332" i="15"/>
  <c r="AH332" i="15" s="1"/>
  <c r="AF333" i="15"/>
  <c r="AH333" i="15" s="1"/>
  <c r="AG333" i="15"/>
  <c r="AF334" i="15"/>
  <c r="AG334" i="15"/>
  <c r="AF335" i="15"/>
  <c r="AH335" i="15" s="1"/>
  <c r="AG335" i="15"/>
  <c r="AF336" i="15"/>
  <c r="AG336" i="15"/>
  <c r="AH336" i="15"/>
  <c r="AF337" i="15"/>
  <c r="AG337" i="15"/>
  <c r="AH337" i="15"/>
  <c r="AF338" i="15"/>
  <c r="AH338" i="15" s="1"/>
  <c r="AG338" i="15"/>
  <c r="AF339" i="15"/>
  <c r="AH339" i="15" s="1"/>
  <c r="AG339" i="15"/>
  <c r="AF340" i="15"/>
  <c r="AG340" i="15"/>
  <c r="AH340" i="15" s="1"/>
  <c r="AF341" i="15"/>
  <c r="AG341" i="15"/>
  <c r="AH341" i="15"/>
  <c r="AF342" i="15"/>
  <c r="AG342" i="15"/>
  <c r="AF343" i="15"/>
  <c r="AG343" i="15"/>
  <c r="AH343" i="15" s="1"/>
  <c r="AF344" i="15"/>
  <c r="AG344" i="15"/>
  <c r="AH344" i="15"/>
  <c r="AF345" i="15"/>
  <c r="AH345" i="15" s="1"/>
  <c r="AG345" i="15"/>
  <c r="AF346" i="15"/>
  <c r="AH346" i="15" s="1"/>
  <c r="AG346" i="15"/>
  <c r="AF347" i="15"/>
  <c r="AG347" i="15"/>
  <c r="AH347" i="15" s="1"/>
  <c r="AF348" i="15"/>
  <c r="AG348" i="15"/>
  <c r="AH348" i="15"/>
  <c r="AF349" i="15"/>
  <c r="AH349" i="15" s="1"/>
  <c r="AG349" i="15"/>
  <c r="AF350" i="15"/>
  <c r="AH350" i="15" s="1"/>
  <c r="AG350" i="15"/>
  <c r="AF351" i="15"/>
  <c r="AG351" i="15"/>
  <c r="AH351" i="15" s="1"/>
  <c r="AF352" i="15"/>
  <c r="AG352" i="15"/>
  <c r="AH352" i="15"/>
  <c r="AF353" i="15"/>
  <c r="AH353" i="15" s="1"/>
  <c r="AG353" i="15"/>
  <c r="AF354" i="15"/>
  <c r="AH354" i="15" s="1"/>
  <c r="AG354" i="15"/>
  <c r="AF355" i="15"/>
  <c r="AG355" i="15"/>
  <c r="AH355" i="15" s="1"/>
  <c r="AF356" i="15"/>
  <c r="AG356" i="15"/>
  <c r="AH356" i="15"/>
  <c r="AF357" i="15"/>
  <c r="AH357" i="15" s="1"/>
  <c r="AG357" i="15"/>
  <c r="AF358" i="15"/>
  <c r="AH358" i="15" s="1"/>
  <c r="AG358" i="15"/>
  <c r="AF359" i="15"/>
  <c r="AG359" i="15"/>
  <c r="AH359" i="15" s="1"/>
  <c r="AF360" i="15"/>
  <c r="AG360" i="15"/>
  <c r="AH360" i="15"/>
  <c r="AF361" i="15"/>
  <c r="AH361" i="15" s="1"/>
  <c r="AG361" i="15"/>
  <c r="AF362" i="15"/>
  <c r="AH362" i="15" s="1"/>
  <c r="AG362" i="15"/>
  <c r="AF363" i="15"/>
  <c r="AG363" i="15"/>
  <c r="AH363" i="15" s="1"/>
  <c r="AF364" i="15"/>
  <c r="AG364" i="15"/>
  <c r="AH364" i="15"/>
  <c r="AF365" i="15"/>
  <c r="AH365" i="15" s="1"/>
  <c r="AG365" i="15"/>
  <c r="AF366" i="15"/>
  <c r="AH366" i="15" s="1"/>
  <c r="AG366" i="15"/>
  <c r="AF367" i="15"/>
  <c r="AG367" i="15"/>
  <c r="AH367" i="15" s="1"/>
  <c r="AG2" i="15"/>
  <c r="AF2" i="15"/>
  <c r="AF3" i="14"/>
  <c r="AG3" i="14"/>
  <c r="AH3" i="14"/>
  <c r="AF4" i="14"/>
  <c r="AH4" i="14" s="1"/>
  <c r="AG4" i="14"/>
  <c r="AF5" i="14"/>
  <c r="AG5" i="14"/>
  <c r="AF6" i="14"/>
  <c r="AG6" i="14"/>
  <c r="AF7" i="14"/>
  <c r="AG7" i="14"/>
  <c r="AF8" i="14"/>
  <c r="AG8" i="14"/>
  <c r="AH8" i="14"/>
  <c r="AF9" i="14"/>
  <c r="AH9" i="14" s="1"/>
  <c r="AG9" i="14"/>
  <c r="AF10" i="14"/>
  <c r="AG10" i="14"/>
  <c r="AF11" i="14"/>
  <c r="AG11" i="14"/>
  <c r="AH11" i="14"/>
  <c r="AF12" i="14"/>
  <c r="AH12" i="14" s="1"/>
  <c r="AG12" i="14"/>
  <c r="AF13" i="14"/>
  <c r="AH13" i="14" s="1"/>
  <c r="AG13" i="14"/>
  <c r="AF14" i="14"/>
  <c r="AH14" i="14" s="1"/>
  <c r="AG14" i="14"/>
  <c r="AF15" i="14"/>
  <c r="AH15" i="14" s="1"/>
  <c r="AG15" i="14"/>
  <c r="AF16" i="14"/>
  <c r="AG16" i="14"/>
  <c r="AH16" i="14" s="1"/>
  <c r="AF17" i="14"/>
  <c r="AH17" i="14" s="1"/>
  <c r="AG17" i="14"/>
  <c r="AF18" i="14"/>
  <c r="AH18" i="14" s="1"/>
  <c r="AG18" i="14"/>
  <c r="AF19" i="14"/>
  <c r="AG19" i="14"/>
  <c r="AH19" i="14"/>
  <c r="AF20" i="14"/>
  <c r="AH20" i="14" s="1"/>
  <c r="AG20" i="14"/>
  <c r="AF21" i="14"/>
  <c r="AG21" i="14"/>
  <c r="AF22" i="14"/>
  <c r="AH22" i="14" s="1"/>
  <c r="AG22" i="14"/>
  <c r="AF23" i="14"/>
  <c r="AG23" i="14"/>
  <c r="AF24" i="14"/>
  <c r="AG24" i="14"/>
  <c r="AH24" i="14"/>
  <c r="AF25" i="14"/>
  <c r="AH25" i="14" s="1"/>
  <c r="AG25" i="14"/>
  <c r="AF26" i="14"/>
  <c r="AG26" i="14"/>
  <c r="AF27" i="14"/>
  <c r="AG27" i="14"/>
  <c r="AH27" i="14"/>
  <c r="AF28" i="14"/>
  <c r="AH28" i="14" s="1"/>
  <c r="AG28" i="14"/>
  <c r="AF29" i="14"/>
  <c r="AH29" i="14" s="1"/>
  <c r="AG29" i="14"/>
  <c r="AF30" i="14"/>
  <c r="AH30" i="14" s="1"/>
  <c r="AG30" i="14"/>
  <c r="AF31" i="14"/>
  <c r="AH31" i="14" s="1"/>
  <c r="AG31" i="14"/>
  <c r="AF32" i="14"/>
  <c r="AG32" i="14"/>
  <c r="AH32" i="14" s="1"/>
  <c r="AF33" i="14"/>
  <c r="AH33" i="14" s="1"/>
  <c r="AG33" i="14"/>
  <c r="AF34" i="14"/>
  <c r="AH34" i="14" s="1"/>
  <c r="AG34" i="14"/>
  <c r="AF35" i="14"/>
  <c r="AG35" i="14"/>
  <c r="AH35" i="14"/>
  <c r="AF36" i="14"/>
  <c r="AH36" i="14" s="1"/>
  <c r="AG36" i="14"/>
  <c r="AF37" i="14"/>
  <c r="AG37" i="14"/>
  <c r="AF38" i="14"/>
  <c r="AH38" i="14" s="1"/>
  <c r="AG38" i="14"/>
  <c r="AF39" i="14"/>
  <c r="AG39" i="14"/>
  <c r="AF40" i="14"/>
  <c r="AG40" i="14"/>
  <c r="AH40" i="14"/>
  <c r="AF41" i="14"/>
  <c r="AH41" i="14" s="1"/>
  <c r="AG41" i="14"/>
  <c r="AF42" i="14"/>
  <c r="AG42" i="14"/>
  <c r="AF43" i="14"/>
  <c r="AG43" i="14"/>
  <c r="AH43" i="14"/>
  <c r="AF44" i="14"/>
  <c r="AH44" i="14" s="1"/>
  <c r="AG44" i="14"/>
  <c r="AF45" i="14"/>
  <c r="AH45" i="14" s="1"/>
  <c r="AG45" i="14"/>
  <c r="AF46" i="14"/>
  <c r="AH46" i="14" s="1"/>
  <c r="AG46" i="14"/>
  <c r="AF47" i="14"/>
  <c r="AH47" i="14" s="1"/>
  <c r="AG47" i="14"/>
  <c r="AF48" i="14"/>
  <c r="AG48" i="14"/>
  <c r="AH48" i="14" s="1"/>
  <c r="AF49" i="14"/>
  <c r="AH49" i="14" s="1"/>
  <c r="AG49" i="14"/>
  <c r="AF50" i="14"/>
  <c r="AH50" i="14" s="1"/>
  <c r="AG50" i="14"/>
  <c r="AF51" i="14"/>
  <c r="AG51" i="14"/>
  <c r="AH51" i="14"/>
  <c r="AF52" i="14"/>
  <c r="AH52" i="14" s="1"/>
  <c r="AG52" i="14"/>
  <c r="AF53" i="14"/>
  <c r="AG53" i="14"/>
  <c r="AF54" i="14"/>
  <c r="AH54" i="14" s="1"/>
  <c r="AG54" i="14"/>
  <c r="AF55" i="14"/>
  <c r="AG55" i="14"/>
  <c r="AF56" i="14"/>
  <c r="AG56" i="14"/>
  <c r="AH56" i="14"/>
  <c r="AF57" i="14"/>
  <c r="AH57" i="14" s="1"/>
  <c r="AG57" i="14"/>
  <c r="AF58" i="14"/>
  <c r="AG58" i="14"/>
  <c r="AF59" i="14"/>
  <c r="AG59" i="14"/>
  <c r="AH59" i="14"/>
  <c r="AF60" i="14"/>
  <c r="AH60" i="14" s="1"/>
  <c r="AG60" i="14"/>
  <c r="AF61" i="14"/>
  <c r="AH61" i="14" s="1"/>
  <c r="AG61" i="14"/>
  <c r="AF62" i="14"/>
  <c r="AH62" i="14" s="1"/>
  <c r="AG62" i="14"/>
  <c r="AF63" i="14"/>
  <c r="AH63" i="14" s="1"/>
  <c r="AG63" i="14"/>
  <c r="AF64" i="14"/>
  <c r="AG64" i="14"/>
  <c r="AH64" i="14" s="1"/>
  <c r="AF65" i="14"/>
  <c r="AH65" i="14" s="1"/>
  <c r="AG65" i="14"/>
  <c r="AF66" i="14"/>
  <c r="AH66" i="14" s="1"/>
  <c r="AG66" i="14"/>
  <c r="AF67" i="14"/>
  <c r="AG67" i="14"/>
  <c r="AH67" i="14"/>
  <c r="AF68" i="14"/>
  <c r="AH68" i="14" s="1"/>
  <c r="AG68" i="14"/>
  <c r="AF69" i="14"/>
  <c r="AG69" i="14"/>
  <c r="AF70" i="14"/>
  <c r="AH70" i="14" s="1"/>
  <c r="AG70" i="14"/>
  <c r="AF71" i="14"/>
  <c r="AG71" i="14"/>
  <c r="AF72" i="14"/>
  <c r="AG72" i="14"/>
  <c r="AH72" i="14"/>
  <c r="AF73" i="14"/>
  <c r="AH73" i="14" s="1"/>
  <c r="AG73" i="14"/>
  <c r="AF74" i="14"/>
  <c r="AG74" i="14"/>
  <c r="AF75" i="14"/>
  <c r="AG75" i="14"/>
  <c r="AH75" i="14"/>
  <c r="AF76" i="14"/>
  <c r="AH76" i="14" s="1"/>
  <c r="AG76" i="14"/>
  <c r="AF77" i="14"/>
  <c r="AH77" i="14" s="1"/>
  <c r="AG77" i="14"/>
  <c r="AF78" i="14"/>
  <c r="AH78" i="14" s="1"/>
  <c r="AG78" i="14"/>
  <c r="AF79" i="14"/>
  <c r="AH79" i="14" s="1"/>
  <c r="AG79" i="14"/>
  <c r="AF80" i="14"/>
  <c r="AG80" i="14"/>
  <c r="AH80" i="14" s="1"/>
  <c r="AF81" i="14"/>
  <c r="AH81" i="14" s="1"/>
  <c r="AG81" i="14"/>
  <c r="AF82" i="14"/>
  <c r="AH82" i="14" s="1"/>
  <c r="AG82" i="14"/>
  <c r="AF83" i="14"/>
  <c r="AG83" i="14"/>
  <c r="AH83" i="14"/>
  <c r="AF84" i="14"/>
  <c r="AH84" i="14" s="1"/>
  <c r="AG84" i="14"/>
  <c r="AF85" i="14"/>
  <c r="AG85" i="14"/>
  <c r="AF86" i="14"/>
  <c r="AH86" i="14" s="1"/>
  <c r="AG86" i="14"/>
  <c r="AF87" i="14"/>
  <c r="AG87" i="14"/>
  <c r="AF88" i="14"/>
  <c r="AG88" i="14"/>
  <c r="AH88" i="14"/>
  <c r="AF89" i="14"/>
  <c r="AH89" i="14" s="1"/>
  <c r="AG89" i="14"/>
  <c r="AF90" i="14"/>
  <c r="AG90" i="14"/>
  <c r="AF91" i="14"/>
  <c r="AG91" i="14"/>
  <c r="AH91" i="14"/>
  <c r="AF92" i="14"/>
  <c r="AH92" i="14" s="1"/>
  <c r="AG92" i="14"/>
  <c r="AF93" i="14"/>
  <c r="AH93" i="14" s="1"/>
  <c r="AG93" i="14"/>
  <c r="AF94" i="14"/>
  <c r="AH94" i="14" s="1"/>
  <c r="AG94" i="14"/>
  <c r="AF95" i="14"/>
  <c r="AH95" i="14" s="1"/>
  <c r="AG95" i="14"/>
  <c r="AF96" i="14"/>
  <c r="AG96" i="14"/>
  <c r="AH96" i="14" s="1"/>
  <c r="AF97" i="14"/>
  <c r="AH97" i="14" s="1"/>
  <c r="AG97" i="14"/>
  <c r="AF98" i="14"/>
  <c r="AH98" i="14" s="1"/>
  <c r="AG98" i="14"/>
  <c r="AF99" i="14"/>
  <c r="AG99" i="14"/>
  <c r="AH99" i="14"/>
  <c r="AF100" i="14"/>
  <c r="AH100" i="14" s="1"/>
  <c r="AG100" i="14"/>
  <c r="AF101" i="14"/>
  <c r="AG101" i="14"/>
  <c r="AF102" i="14"/>
  <c r="AH102" i="14" s="1"/>
  <c r="AG102" i="14"/>
  <c r="AF103" i="14"/>
  <c r="AG103" i="14"/>
  <c r="AF104" i="14"/>
  <c r="AG104" i="14"/>
  <c r="AH104" i="14"/>
  <c r="AF105" i="14"/>
  <c r="AH105" i="14" s="1"/>
  <c r="AG105" i="14"/>
  <c r="AF106" i="14"/>
  <c r="AG106" i="14"/>
  <c r="AF107" i="14"/>
  <c r="AG107" i="14"/>
  <c r="AH107" i="14"/>
  <c r="AF108" i="14"/>
  <c r="AH108" i="14" s="1"/>
  <c r="AG108" i="14"/>
  <c r="AF109" i="14"/>
  <c r="AH109" i="14" s="1"/>
  <c r="AG109" i="14"/>
  <c r="AF110" i="14"/>
  <c r="AH110" i="14" s="1"/>
  <c r="AG110" i="14"/>
  <c r="AF111" i="14"/>
  <c r="AH111" i="14" s="1"/>
  <c r="AG111" i="14"/>
  <c r="AF112" i="14"/>
  <c r="AG112" i="14"/>
  <c r="AH112" i="14" s="1"/>
  <c r="AF113" i="14"/>
  <c r="AH113" i="14" s="1"/>
  <c r="AG113" i="14"/>
  <c r="AF114" i="14"/>
  <c r="AH114" i="14" s="1"/>
  <c r="AG114" i="14"/>
  <c r="AF115" i="14"/>
  <c r="AG115" i="14"/>
  <c r="AH115" i="14"/>
  <c r="AF116" i="14"/>
  <c r="AH116" i="14" s="1"/>
  <c r="AG116" i="14"/>
  <c r="AF117" i="14"/>
  <c r="AG117" i="14"/>
  <c r="AF118" i="14"/>
  <c r="AH118" i="14" s="1"/>
  <c r="AG118" i="14"/>
  <c r="AF119" i="14"/>
  <c r="AG119" i="14"/>
  <c r="AF120" i="14"/>
  <c r="AG120" i="14"/>
  <c r="AH120" i="14"/>
  <c r="AF121" i="14"/>
  <c r="AH121" i="14" s="1"/>
  <c r="AG121" i="14"/>
  <c r="AF122" i="14"/>
  <c r="AG122" i="14"/>
  <c r="AF123" i="14"/>
  <c r="AG123" i="14"/>
  <c r="AH123" i="14"/>
  <c r="AF124" i="14"/>
  <c r="AH124" i="14" s="1"/>
  <c r="AG124" i="14"/>
  <c r="AF125" i="14"/>
  <c r="AH125" i="14" s="1"/>
  <c r="AG125" i="14"/>
  <c r="AF126" i="14"/>
  <c r="AH126" i="14" s="1"/>
  <c r="AG126" i="14"/>
  <c r="AF127" i="14"/>
  <c r="AH127" i="14" s="1"/>
  <c r="AG127" i="14"/>
  <c r="AF128" i="14"/>
  <c r="AG128" i="14"/>
  <c r="AH128" i="14" s="1"/>
  <c r="AF129" i="14"/>
  <c r="AH129" i="14" s="1"/>
  <c r="AG129" i="14"/>
  <c r="AF130" i="14"/>
  <c r="AH130" i="14" s="1"/>
  <c r="AG130" i="14"/>
  <c r="AF131" i="14"/>
  <c r="AG131" i="14"/>
  <c r="AH131" i="14"/>
  <c r="AF132" i="14"/>
  <c r="AH132" i="14" s="1"/>
  <c r="AG132" i="14"/>
  <c r="AF133" i="14"/>
  <c r="AG133" i="14"/>
  <c r="AF134" i="14"/>
  <c r="AH134" i="14" s="1"/>
  <c r="AG134" i="14"/>
  <c r="AF135" i="14"/>
  <c r="AG135" i="14"/>
  <c r="AF136" i="14"/>
  <c r="AG136" i="14"/>
  <c r="AH136" i="14"/>
  <c r="AF137" i="14"/>
  <c r="AH137" i="14" s="1"/>
  <c r="AG137" i="14"/>
  <c r="AF138" i="14"/>
  <c r="AG138" i="14"/>
  <c r="AF139" i="14"/>
  <c r="AG139" i="14"/>
  <c r="AH139" i="14"/>
  <c r="AF140" i="14"/>
  <c r="AH140" i="14" s="1"/>
  <c r="AG140" i="14"/>
  <c r="AF141" i="14"/>
  <c r="AH141" i="14" s="1"/>
  <c r="AG141" i="14"/>
  <c r="AF142" i="14"/>
  <c r="AH142" i="14" s="1"/>
  <c r="AG142" i="14"/>
  <c r="AF143" i="14"/>
  <c r="AH143" i="14" s="1"/>
  <c r="AG143" i="14"/>
  <c r="AF144" i="14"/>
  <c r="AG144" i="14"/>
  <c r="AH144" i="14" s="1"/>
  <c r="AF145" i="14"/>
  <c r="AH145" i="14" s="1"/>
  <c r="AG145" i="14"/>
  <c r="AF146" i="14"/>
  <c r="AH146" i="14" s="1"/>
  <c r="AG146" i="14"/>
  <c r="AF147" i="14"/>
  <c r="AG147" i="14"/>
  <c r="AH147" i="14"/>
  <c r="AF148" i="14"/>
  <c r="AH148" i="14" s="1"/>
  <c r="AG148" i="14"/>
  <c r="AF149" i="14"/>
  <c r="AG149" i="14"/>
  <c r="AF150" i="14"/>
  <c r="AH150" i="14" s="1"/>
  <c r="AG150" i="14"/>
  <c r="AF151" i="14"/>
  <c r="AG151" i="14"/>
  <c r="AF152" i="14"/>
  <c r="AG152" i="14"/>
  <c r="AH152" i="14"/>
  <c r="AF153" i="14"/>
  <c r="AH153" i="14" s="1"/>
  <c r="AG153" i="14"/>
  <c r="AF154" i="14"/>
  <c r="AG154" i="14"/>
  <c r="AF155" i="14"/>
  <c r="AG155" i="14"/>
  <c r="AH155" i="14"/>
  <c r="AF156" i="14"/>
  <c r="AH156" i="14" s="1"/>
  <c r="AG156" i="14"/>
  <c r="AF157" i="14"/>
  <c r="AH157" i="14" s="1"/>
  <c r="AG157" i="14"/>
  <c r="AF158" i="14"/>
  <c r="AH158" i="14" s="1"/>
  <c r="AG158" i="14"/>
  <c r="AF159" i="14"/>
  <c r="AH159" i="14" s="1"/>
  <c r="AG159" i="14"/>
  <c r="AF160" i="14"/>
  <c r="AG160" i="14"/>
  <c r="AH160" i="14" s="1"/>
  <c r="AF161" i="14"/>
  <c r="AH161" i="14" s="1"/>
  <c r="AG161" i="14"/>
  <c r="AF162" i="14"/>
  <c r="AH162" i="14" s="1"/>
  <c r="AG162" i="14"/>
  <c r="AF163" i="14"/>
  <c r="AG163" i="14"/>
  <c r="AH163" i="14"/>
  <c r="AF164" i="14"/>
  <c r="AH164" i="14" s="1"/>
  <c r="AG164" i="14"/>
  <c r="AF165" i="14"/>
  <c r="AG165" i="14"/>
  <c r="AF166" i="14"/>
  <c r="AH166" i="14" s="1"/>
  <c r="AG166" i="14"/>
  <c r="AF167" i="14"/>
  <c r="AG167" i="14"/>
  <c r="AF168" i="14"/>
  <c r="AG168" i="14"/>
  <c r="AH168" i="14"/>
  <c r="AF169" i="14"/>
  <c r="AH169" i="14" s="1"/>
  <c r="AG169" i="14"/>
  <c r="AF170" i="14"/>
  <c r="AG170" i="14"/>
  <c r="AF171" i="14"/>
  <c r="AG171" i="14"/>
  <c r="AH171" i="14"/>
  <c r="AF172" i="14"/>
  <c r="AH172" i="14" s="1"/>
  <c r="AG172" i="14"/>
  <c r="AF173" i="14"/>
  <c r="AH173" i="14" s="1"/>
  <c r="AG173" i="14"/>
  <c r="AF174" i="14"/>
  <c r="AH174" i="14" s="1"/>
  <c r="AG174" i="14"/>
  <c r="AF175" i="14"/>
  <c r="AH175" i="14" s="1"/>
  <c r="AG175" i="14"/>
  <c r="AF176" i="14"/>
  <c r="AG176" i="14"/>
  <c r="AH176" i="14" s="1"/>
  <c r="AF177" i="14"/>
  <c r="AH177" i="14" s="1"/>
  <c r="AG177" i="14"/>
  <c r="AF178" i="14"/>
  <c r="AH178" i="14" s="1"/>
  <c r="AG178" i="14"/>
  <c r="AF179" i="14"/>
  <c r="AG179" i="14"/>
  <c r="AH179" i="14"/>
  <c r="AF180" i="14"/>
  <c r="AH180" i="14" s="1"/>
  <c r="AG180" i="14"/>
  <c r="AF181" i="14"/>
  <c r="AG181" i="14"/>
  <c r="AF182" i="14"/>
  <c r="AH182" i="14" s="1"/>
  <c r="AG182" i="14"/>
  <c r="AF183" i="14"/>
  <c r="AG183" i="14"/>
  <c r="AF184" i="14"/>
  <c r="AG184" i="14"/>
  <c r="AH184" i="14"/>
  <c r="AF185" i="14"/>
  <c r="AH185" i="14" s="1"/>
  <c r="AG185" i="14"/>
  <c r="AF186" i="14"/>
  <c r="AG186" i="14"/>
  <c r="AF187" i="14"/>
  <c r="AG187" i="14"/>
  <c r="AH187" i="14"/>
  <c r="AF188" i="14"/>
  <c r="AH188" i="14" s="1"/>
  <c r="AG188" i="14"/>
  <c r="AF189" i="14"/>
  <c r="AH189" i="14" s="1"/>
  <c r="AG189" i="14"/>
  <c r="AF190" i="14"/>
  <c r="AH190" i="14" s="1"/>
  <c r="AG190" i="14"/>
  <c r="AF191" i="14"/>
  <c r="AH191" i="14" s="1"/>
  <c r="AG191" i="14"/>
  <c r="AF192" i="14"/>
  <c r="AG192" i="14"/>
  <c r="AH192" i="14" s="1"/>
  <c r="AF193" i="14"/>
  <c r="AH193" i="14" s="1"/>
  <c r="AG193" i="14"/>
  <c r="AF194" i="14"/>
  <c r="AH194" i="14" s="1"/>
  <c r="AG194" i="14"/>
  <c r="AF195" i="14"/>
  <c r="AG195" i="14"/>
  <c r="AH195" i="14"/>
  <c r="AF196" i="14"/>
  <c r="AH196" i="14" s="1"/>
  <c r="AG196" i="14"/>
  <c r="AF197" i="14"/>
  <c r="AG197" i="14"/>
  <c r="AF198" i="14"/>
  <c r="AH198" i="14" s="1"/>
  <c r="AG198" i="14"/>
  <c r="AF199" i="14"/>
  <c r="AG199" i="14"/>
  <c r="AF200" i="14"/>
  <c r="AG200" i="14"/>
  <c r="AH200" i="14"/>
  <c r="AF201" i="14"/>
  <c r="AH201" i="14" s="1"/>
  <c r="AG201" i="14"/>
  <c r="AF202" i="14"/>
  <c r="AG202" i="14"/>
  <c r="AF203" i="14"/>
  <c r="AG203" i="14"/>
  <c r="AH203" i="14"/>
  <c r="AF204" i="14"/>
  <c r="AH204" i="14" s="1"/>
  <c r="AG204" i="14"/>
  <c r="AF205" i="14"/>
  <c r="AH205" i="14" s="1"/>
  <c r="AG205" i="14"/>
  <c r="AF206" i="14"/>
  <c r="AH206" i="14" s="1"/>
  <c r="AG206" i="14"/>
  <c r="AF207" i="14"/>
  <c r="AH207" i="14" s="1"/>
  <c r="AG207" i="14"/>
  <c r="AF208" i="14"/>
  <c r="AG208" i="14"/>
  <c r="AH208" i="14" s="1"/>
  <c r="AF209" i="14"/>
  <c r="AH209" i="14" s="1"/>
  <c r="AG209" i="14"/>
  <c r="AF210" i="14"/>
  <c r="AH210" i="14" s="1"/>
  <c r="AG210" i="14"/>
  <c r="AF211" i="14"/>
  <c r="AG211" i="14"/>
  <c r="AH211" i="14"/>
  <c r="AF212" i="14"/>
  <c r="AH212" i="14" s="1"/>
  <c r="AG212" i="14"/>
  <c r="AF213" i="14"/>
  <c r="AG213" i="14"/>
  <c r="AF214" i="14"/>
  <c r="AH214" i="14" s="1"/>
  <c r="AG214" i="14"/>
  <c r="AF215" i="14"/>
  <c r="AG215" i="14"/>
  <c r="AF216" i="14"/>
  <c r="AG216" i="14"/>
  <c r="AH216" i="14"/>
  <c r="AF217" i="14"/>
  <c r="AH217" i="14" s="1"/>
  <c r="AG217" i="14"/>
  <c r="AF218" i="14"/>
  <c r="AG218" i="14"/>
  <c r="AF219" i="14"/>
  <c r="AG219" i="14"/>
  <c r="AH219" i="14"/>
  <c r="AF220" i="14"/>
  <c r="AH220" i="14" s="1"/>
  <c r="AG220" i="14"/>
  <c r="AF221" i="14"/>
  <c r="AH221" i="14" s="1"/>
  <c r="AG221" i="14"/>
  <c r="AF222" i="14"/>
  <c r="AH222" i="14" s="1"/>
  <c r="AG222" i="14"/>
  <c r="AF223" i="14"/>
  <c r="AH223" i="14" s="1"/>
  <c r="AG223" i="14"/>
  <c r="AF224" i="14"/>
  <c r="AG224" i="14"/>
  <c r="AH224" i="14" s="1"/>
  <c r="AF225" i="14"/>
  <c r="AH225" i="14" s="1"/>
  <c r="AG225" i="14"/>
  <c r="AF226" i="14"/>
  <c r="AH226" i="14" s="1"/>
  <c r="AG226" i="14"/>
  <c r="AF227" i="14"/>
  <c r="AG227" i="14"/>
  <c r="AH227" i="14"/>
  <c r="AF228" i="14"/>
  <c r="AH228" i="14" s="1"/>
  <c r="AG228" i="14"/>
  <c r="AF229" i="14"/>
  <c r="AG229" i="14"/>
  <c r="AF230" i="14"/>
  <c r="AH230" i="14" s="1"/>
  <c r="AG230" i="14"/>
  <c r="AF231" i="14"/>
  <c r="AG231" i="14"/>
  <c r="AF232" i="14"/>
  <c r="AG232" i="14"/>
  <c r="AH232" i="14"/>
  <c r="AF233" i="14"/>
  <c r="AH233" i="14" s="1"/>
  <c r="AG233" i="14"/>
  <c r="AF234" i="14"/>
  <c r="AG234" i="14"/>
  <c r="AF235" i="14"/>
  <c r="AG235" i="14"/>
  <c r="AH235" i="14"/>
  <c r="AF236" i="14"/>
  <c r="AH236" i="14" s="1"/>
  <c r="AG236" i="14"/>
  <c r="AF237" i="14"/>
  <c r="AH237" i="14" s="1"/>
  <c r="AG237" i="14"/>
  <c r="AF238" i="14"/>
  <c r="AH238" i="14" s="1"/>
  <c r="AG238" i="14"/>
  <c r="AF239" i="14"/>
  <c r="AH239" i="14" s="1"/>
  <c r="AG239" i="14"/>
  <c r="AF240" i="14"/>
  <c r="AG240" i="14"/>
  <c r="AH240" i="14" s="1"/>
  <c r="AF241" i="14"/>
  <c r="AH241" i="14" s="1"/>
  <c r="AG241" i="14"/>
  <c r="AF242" i="14"/>
  <c r="AH242" i="14" s="1"/>
  <c r="AG242" i="14"/>
  <c r="AF243" i="14"/>
  <c r="AG243" i="14"/>
  <c r="AH243" i="14"/>
  <c r="AF244" i="14"/>
  <c r="AH244" i="14" s="1"/>
  <c r="AG244" i="14"/>
  <c r="AF245" i="14"/>
  <c r="AG245" i="14"/>
  <c r="AF246" i="14"/>
  <c r="AH246" i="14" s="1"/>
  <c r="AG246" i="14"/>
  <c r="AF247" i="14"/>
  <c r="AG247" i="14"/>
  <c r="AF248" i="14"/>
  <c r="AG248" i="14"/>
  <c r="AH248" i="14"/>
  <c r="AF249" i="14"/>
  <c r="AH249" i="14" s="1"/>
  <c r="AG249" i="14"/>
  <c r="AF250" i="14"/>
  <c r="AG250" i="14"/>
  <c r="AF251" i="14"/>
  <c r="AG251" i="14"/>
  <c r="AH251" i="14"/>
  <c r="AF252" i="14"/>
  <c r="AH252" i="14" s="1"/>
  <c r="AG252" i="14"/>
  <c r="AF253" i="14"/>
  <c r="AH253" i="14" s="1"/>
  <c r="AG253" i="14"/>
  <c r="AF254" i="14"/>
  <c r="AH254" i="14" s="1"/>
  <c r="AG254" i="14"/>
  <c r="AF255" i="14"/>
  <c r="AH255" i="14" s="1"/>
  <c r="AG255" i="14"/>
  <c r="AF256" i="14"/>
  <c r="AG256" i="14"/>
  <c r="AH256" i="14" s="1"/>
  <c r="AF257" i="14"/>
  <c r="AH257" i="14" s="1"/>
  <c r="AG257" i="14"/>
  <c r="AF258" i="14"/>
  <c r="AH258" i="14" s="1"/>
  <c r="AG258" i="14"/>
  <c r="AF259" i="14"/>
  <c r="AG259" i="14"/>
  <c r="AH259" i="14"/>
  <c r="AF260" i="14"/>
  <c r="AH260" i="14" s="1"/>
  <c r="AG260" i="14"/>
  <c r="AF261" i="14"/>
  <c r="AG261" i="14"/>
  <c r="AF262" i="14"/>
  <c r="AH262" i="14" s="1"/>
  <c r="AG262" i="14"/>
  <c r="AF263" i="14"/>
  <c r="AG263" i="14"/>
  <c r="AF264" i="14"/>
  <c r="AG264" i="14"/>
  <c r="AH264" i="14"/>
  <c r="AF265" i="14"/>
  <c r="AH265" i="14" s="1"/>
  <c r="AG265" i="14"/>
  <c r="AF266" i="14"/>
  <c r="AG266" i="14"/>
  <c r="AF267" i="14"/>
  <c r="AG267" i="14"/>
  <c r="AH267" i="14"/>
  <c r="AF268" i="14"/>
  <c r="AG268" i="14"/>
  <c r="AF269" i="14"/>
  <c r="AH269" i="14" s="1"/>
  <c r="AG269" i="14"/>
  <c r="AF270" i="14"/>
  <c r="AH270" i="14" s="1"/>
  <c r="AG270" i="14"/>
  <c r="AF271" i="14"/>
  <c r="AG271" i="14"/>
  <c r="AH271" i="14"/>
  <c r="AF272" i="14"/>
  <c r="AG272" i="14"/>
  <c r="AH272" i="14" s="1"/>
  <c r="AF273" i="14"/>
  <c r="AH273" i="14" s="1"/>
  <c r="AG273" i="14"/>
  <c r="AF274" i="14"/>
  <c r="AH274" i="14" s="1"/>
  <c r="AG274" i="14"/>
  <c r="AF275" i="14"/>
  <c r="AH275" i="14" s="1"/>
  <c r="AG275" i="14"/>
  <c r="AF276" i="14"/>
  <c r="AG276" i="14"/>
  <c r="AF277" i="14"/>
  <c r="AH277" i="14" s="1"/>
  <c r="AG277" i="14"/>
  <c r="AF278" i="14"/>
  <c r="AH278" i="14" s="1"/>
  <c r="AG278" i="14"/>
  <c r="AF279" i="14"/>
  <c r="AH279" i="14" s="1"/>
  <c r="AG279" i="14"/>
  <c r="AF280" i="14"/>
  <c r="AG280" i="14"/>
  <c r="AH280" i="14" s="1"/>
  <c r="AF281" i="14"/>
  <c r="AH281" i="14" s="1"/>
  <c r="AG281" i="14"/>
  <c r="AF282" i="14"/>
  <c r="AH282" i="14" s="1"/>
  <c r="AG282" i="14"/>
  <c r="AF283" i="14"/>
  <c r="AG283" i="14"/>
  <c r="AH283" i="14"/>
  <c r="AF284" i="14"/>
  <c r="AH284" i="14" s="1"/>
  <c r="AG284" i="14"/>
  <c r="AF285" i="14"/>
  <c r="AG285" i="14"/>
  <c r="AF286" i="14"/>
  <c r="AH286" i="14" s="1"/>
  <c r="AG286" i="14"/>
  <c r="AF287" i="14"/>
  <c r="AH287" i="14" s="1"/>
  <c r="AG287" i="14"/>
  <c r="AF288" i="14"/>
  <c r="AG288" i="14"/>
  <c r="AH288" i="14"/>
  <c r="AF289" i="14"/>
  <c r="AH289" i="14" s="1"/>
  <c r="AG289" i="14"/>
  <c r="AF290" i="14"/>
  <c r="AG290" i="14"/>
  <c r="AF291" i="14"/>
  <c r="AG291" i="14"/>
  <c r="AH291" i="14"/>
  <c r="AF292" i="14"/>
  <c r="AH292" i="14" s="1"/>
  <c r="AG292" i="14"/>
  <c r="AF293" i="14"/>
  <c r="AG293" i="14"/>
  <c r="AF294" i="14"/>
  <c r="AH294" i="14" s="1"/>
  <c r="AG294" i="14"/>
  <c r="AF295" i="14"/>
  <c r="AG295" i="14"/>
  <c r="AH295" i="14"/>
  <c r="AF296" i="14"/>
  <c r="AG296" i="14"/>
  <c r="AH296" i="14"/>
  <c r="AF297" i="14"/>
  <c r="AH297" i="14" s="1"/>
  <c r="AG297" i="14"/>
  <c r="AF298" i="14"/>
  <c r="AG298" i="14"/>
  <c r="AF299" i="14"/>
  <c r="AH299" i="14" s="1"/>
  <c r="AG299" i="14"/>
  <c r="AF300" i="14"/>
  <c r="AG300" i="14"/>
  <c r="AF301" i="14"/>
  <c r="AH301" i="14" s="1"/>
  <c r="AG301" i="14"/>
  <c r="AF302" i="14"/>
  <c r="AH302" i="14" s="1"/>
  <c r="AG302" i="14"/>
  <c r="AF303" i="14"/>
  <c r="AG303" i="14"/>
  <c r="AH303" i="14"/>
  <c r="AF304" i="14"/>
  <c r="AG304" i="14"/>
  <c r="AH304" i="14" s="1"/>
  <c r="AF305" i="14"/>
  <c r="AH305" i="14" s="1"/>
  <c r="AG305" i="14"/>
  <c r="AF306" i="14"/>
  <c r="AH306" i="14" s="1"/>
  <c r="AG306" i="14"/>
  <c r="AF307" i="14"/>
  <c r="AH307" i="14" s="1"/>
  <c r="AG307" i="14"/>
  <c r="AF308" i="14"/>
  <c r="AG308" i="14"/>
  <c r="AF309" i="14"/>
  <c r="AH309" i="14" s="1"/>
  <c r="AG309" i="14"/>
  <c r="AF310" i="14"/>
  <c r="AH310" i="14" s="1"/>
  <c r="AG310" i="14"/>
  <c r="AF311" i="14"/>
  <c r="AH311" i="14" s="1"/>
  <c r="AG311" i="14"/>
  <c r="AF312" i="14"/>
  <c r="AG312" i="14"/>
  <c r="AH312" i="14" s="1"/>
  <c r="AF313" i="14"/>
  <c r="AH313" i="14" s="1"/>
  <c r="AG313" i="14"/>
  <c r="AF314" i="14"/>
  <c r="AH314" i="14" s="1"/>
  <c r="AG314" i="14"/>
  <c r="AF315" i="14"/>
  <c r="AG315" i="14"/>
  <c r="AH315" i="14"/>
  <c r="AF316" i="14"/>
  <c r="AH316" i="14" s="1"/>
  <c r="AG316" i="14"/>
  <c r="AF317" i="14"/>
  <c r="AG317" i="14"/>
  <c r="AF318" i="14"/>
  <c r="AH318" i="14" s="1"/>
  <c r="AG318" i="14"/>
  <c r="AF319" i="14"/>
  <c r="AH319" i="14" s="1"/>
  <c r="AG319" i="14"/>
  <c r="AF320" i="14"/>
  <c r="AG320" i="14"/>
  <c r="AH320" i="14"/>
  <c r="AF321" i="14"/>
  <c r="AH321" i="14" s="1"/>
  <c r="AG321" i="14"/>
  <c r="AF322" i="14"/>
  <c r="AG322" i="14"/>
  <c r="AF323" i="14"/>
  <c r="AG323" i="14"/>
  <c r="AH323" i="14"/>
  <c r="AF324" i="14"/>
  <c r="AH324" i="14" s="1"/>
  <c r="AG324" i="14"/>
  <c r="AF325" i="14"/>
  <c r="AG325" i="14"/>
  <c r="AF326" i="14"/>
  <c r="AH326" i="14" s="1"/>
  <c r="AG326" i="14"/>
  <c r="AF327" i="14"/>
  <c r="AG327" i="14"/>
  <c r="AH327" i="14"/>
  <c r="AF328" i="14"/>
  <c r="AG328" i="14"/>
  <c r="AH328" i="14"/>
  <c r="AF329" i="14"/>
  <c r="AH329" i="14" s="1"/>
  <c r="AG329" i="14"/>
  <c r="AF330" i="14"/>
  <c r="AG330" i="14"/>
  <c r="AF331" i="14"/>
  <c r="AH331" i="14" s="1"/>
  <c r="AG331" i="14"/>
  <c r="AF332" i="14"/>
  <c r="AG332" i="14"/>
  <c r="AF333" i="14"/>
  <c r="AH333" i="14" s="1"/>
  <c r="AG333" i="14"/>
  <c r="AF334" i="14"/>
  <c r="AH334" i="14" s="1"/>
  <c r="AG334" i="14"/>
  <c r="AF335" i="14"/>
  <c r="AG335" i="14"/>
  <c r="AH335" i="14"/>
  <c r="AF336" i="14"/>
  <c r="AG336" i="14"/>
  <c r="AH336" i="14" s="1"/>
  <c r="AF337" i="14"/>
  <c r="AH337" i="14" s="1"/>
  <c r="AG337" i="14"/>
  <c r="AF338" i="14"/>
  <c r="AH338" i="14" s="1"/>
  <c r="AG338" i="14"/>
  <c r="AF339" i="14"/>
  <c r="AH339" i="14" s="1"/>
  <c r="AG339" i="14"/>
  <c r="AF340" i="14"/>
  <c r="AG340" i="14"/>
  <c r="AF341" i="14"/>
  <c r="AH341" i="14" s="1"/>
  <c r="AG341" i="14"/>
  <c r="AF342" i="14"/>
  <c r="AG342" i="14"/>
  <c r="AH342" i="14"/>
  <c r="AF343" i="14"/>
  <c r="AG343" i="14"/>
  <c r="AF344" i="14"/>
  <c r="AG344" i="14"/>
  <c r="AF345" i="14"/>
  <c r="AH345" i="14" s="1"/>
  <c r="AG345" i="14"/>
  <c r="AF346" i="14"/>
  <c r="AG346" i="14"/>
  <c r="AH346" i="14" s="1"/>
  <c r="AF347" i="14"/>
  <c r="AG347" i="14"/>
  <c r="AF348" i="14"/>
  <c r="AH348" i="14" s="1"/>
  <c r="AG348" i="14"/>
  <c r="AF349" i="14"/>
  <c r="AH349" i="14" s="1"/>
  <c r="AG349" i="14"/>
  <c r="AF350" i="14"/>
  <c r="AH350" i="14" s="1"/>
  <c r="AG350" i="14"/>
  <c r="AF351" i="14"/>
  <c r="AG351" i="14"/>
  <c r="AH351" i="14" s="1"/>
  <c r="AF352" i="14"/>
  <c r="AH352" i="14" s="1"/>
  <c r="AG352" i="14"/>
  <c r="AF353" i="14"/>
  <c r="AG353" i="14"/>
  <c r="AF354" i="14"/>
  <c r="AH354" i="14" s="1"/>
  <c r="AG354" i="14"/>
  <c r="AF355" i="14"/>
  <c r="AG355" i="14"/>
  <c r="AH355" i="14" s="1"/>
  <c r="AF356" i="14"/>
  <c r="AH356" i="14" s="1"/>
  <c r="AG356" i="14"/>
  <c r="AF357" i="14"/>
  <c r="AG357" i="14"/>
  <c r="AH357" i="14" s="1"/>
  <c r="AF358" i="14"/>
  <c r="AG358" i="14"/>
  <c r="AH358" i="14"/>
  <c r="AF359" i="14"/>
  <c r="AH359" i="14" s="1"/>
  <c r="AG359" i="14"/>
  <c r="AF360" i="14"/>
  <c r="AG360" i="14"/>
  <c r="AF361" i="14"/>
  <c r="AH361" i="14" s="1"/>
  <c r="AG361" i="14"/>
  <c r="AF362" i="14"/>
  <c r="AG362" i="14"/>
  <c r="AH362" i="14"/>
  <c r="AF363" i="14"/>
  <c r="AG363" i="14"/>
  <c r="AF364" i="14"/>
  <c r="AG364" i="14"/>
  <c r="AF365" i="14"/>
  <c r="AH365" i="14" s="1"/>
  <c r="AG365" i="14"/>
  <c r="AF366" i="14"/>
  <c r="AH366" i="14" s="1"/>
  <c r="AG366" i="14"/>
  <c r="AF367" i="14"/>
  <c r="AG367" i="14"/>
  <c r="AH367" i="14" s="1"/>
  <c r="AF368" i="14"/>
  <c r="AH368" i="14" s="1"/>
  <c r="AG368" i="14"/>
  <c r="AF369" i="14"/>
  <c r="AG369" i="14"/>
  <c r="AF370" i="14"/>
  <c r="AH370" i="14" s="1"/>
  <c r="AG370" i="14"/>
  <c r="AF371" i="14"/>
  <c r="AG371" i="14"/>
  <c r="AH371" i="14" s="1"/>
  <c r="AF372" i="14"/>
  <c r="AH372" i="14" s="1"/>
  <c r="AG372" i="14"/>
  <c r="AF373" i="14"/>
  <c r="AG373" i="14"/>
  <c r="AF374" i="14"/>
  <c r="AH374" i="14" s="1"/>
  <c r="AG374" i="14"/>
  <c r="AF375" i="14"/>
  <c r="AG375" i="14"/>
  <c r="AH375" i="14" s="1"/>
  <c r="AF376" i="14"/>
  <c r="AG376" i="14"/>
  <c r="AF377" i="14"/>
  <c r="AG377" i="14"/>
  <c r="AF378" i="14"/>
  <c r="AG378" i="14"/>
  <c r="AH378" i="14"/>
  <c r="AF379" i="14"/>
  <c r="AG379" i="14"/>
  <c r="AF380" i="14"/>
  <c r="AG380" i="14"/>
  <c r="AF381" i="14"/>
  <c r="AH381" i="14" s="1"/>
  <c r="AG381" i="14"/>
  <c r="AF382" i="14"/>
  <c r="AG382" i="14"/>
  <c r="AH382" i="14"/>
  <c r="AF383" i="14"/>
  <c r="AG383" i="14"/>
  <c r="AH383" i="14" s="1"/>
  <c r="AF384" i="14"/>
  <c r="AG384" i="14"/>
  <c r="AF385" i="14"/>
  <c r="AG385" i="14"/>
  <c r="AF386" i="14"/>
  <c r="AG386" i="14"/>
  <c r="AF387" i="14"/>
  <c r="AG387" i="14"/>
  <c r="AF388" i="14"/>
  <c r="AH388" i="14" s="1"/>
  <c r="AG388" i="14"/>
  <c r="AF389" i="14"/>
  <c r="AH389" i="14" s="1"/>
  <c r="AG389" i="14"/>
  <c r="AF390" i="14"/>
  <c r="AH390" i="14" s="1"/>
  <c r="AG390" i="14"/>
  <c r="AF391" i="14"/>
  <c r="AG391" i="14"/>
  <c r="AH391" i="14" s="1"/>
  <c r="AF392" i="14"/>
  <c r="AG392" i="14"/>
  <c r="AF393" i="14"/>
  <c r="AG393" i="14"/>
  <c r="AF394" i="14"/>
  <c r="AG394" i="14"/>
  <c r="AH394" i="14" s="1"/>
  <c r="AF395" i="14"/>
  <c r="AG395" i="14"/>
  <c r="AF396" i="14"/>
  <c r="AH396" i="14" s="1"/>
  <c r="AG396" i="14"/>
  <c r="AF397" i="14"/>
  <c r="AH397" i="14" s="1"/>
  <c r="AG397" i="14"/>
  <c r="AF398" i="14"/>
  <c r="AG398" i="14"/>
  <c r="AH398" i="14"/>
  <c r="AF399" i="14"/>
  <c r="AG399" i="14"/>
  <c r="AH399" i="14" s="1"/>
  <c r="AF400" i="14"/>
  <c r="AG400" i="14"/>
  <c r="AF401" i="14"/>
  <c r="AG401" i="14"/>
  <c r="AF402" i="14"/>
  <c r="AG402" i="14"/>
  <c r="AF403" i="14"/>
  <c r="AH403" i="14" s="1"/>
  <c r="AG403" i="14"/>
  <c r="AF404" i="14"/>
  <c r="AH404" i="14" s="1"/>
  <c r="AG404" i="14"/>
  <c r="AF405" i="14"/>
  <c r="AG405" i="14"/>
  <c r="AF406" i="14"/>
  <c r="AG406" i="14"/>
  <c r="AH406" i="14"/>
  <c r="AF407" i="14"/>
  <c r="AH407" i="14" s="1"/>
  <c r="AG407" i="14"/>
  <c r="AF408" i="14"/>
  <c r="AG408" i="14"/>
  <c r="AF409" i="14"/>
  <c r="AG409" i="14"/>
  <c r="AF410" i="14"/>
  <c r="AG410" i="14"/>
  <c r="AH410" i="14" s="1"/>
  <c r="AF411" i="14"/>
  <c r="AG411" i="14"/>
  <c r="AF412" i="14"/>
  <c r="AH412" i="14" s="1"/>
  <c r="AG412" i="14"/>
  <c r="AF413" i="14"/>
  <c r="AG413" i="14"/>
  <c r="AF414" i="14"/>
  <c r="AH414" i="14" s="1"/>
  <c r="AG414" i="14"/>
  <c r="AF415" i="14"/>
  <c r="AG415" i="14"/>
  <c r="AF416" i="14"/>
  <c r="AH416" i="14" s="1"/>
  <c r="AG416" i="14"/>
  <c r="AF417" i="14"/>
  <c r="AG417" i="14"/>
  <c r="AH417" i="14" s="1"/>
  <c r="AF418" i="14"/>
  <c r="AH418" i="14" s="1"/>
  <c r="AG418" i="14"/>
  <c r="AF419" i="14"/>
  <c r="AG419" i="14"/>
  <c r="AF420" i="14"/>
  <c r="AH420" i="14" s="1"/>
  <c r="AG420" i="14"/>
  <c r="AF421" i="14"/>
  <c r="AG421" i="14"/>
  <c r="AH421" i="14" s="1"/>
  <c r="AF422" i="14"/>
  <c r="AG422" i="14"/>
  <c r="AH422" i="14"/>
  <c r="AF423" i="14"/>
  <c r="AH423" i="14" s="1"/>
  <c r="AG423" i="14"/>
  <c r="AF424" i="14"/>
  <c r="AG424" i="14"/>
  <c r="AF425" i="14"/>
  <c r="AG425" i="14"/>
  <c r="AF426" i="14"/>
  <c r="AG426" i="14"/>
  <c r="AH426" i="14"/>
  <c r="AF427" i="14"/>
  <c r="AH427" i="14" s="1"/>
  <c r="AG427" i="14"/>
  <c r="AF428" i="14"/>
  <c r="AG428" i="14"/>
  <c r="AF429" i="14"/>
  <c r="AH429" i="14" s="1"/>
  <c r="AG429" i="14"/>
  <c r="AF430" i="14"/>
  <c r="AH430" i="14" s="1"/>
  <c r="AG430" i="14"/>
  <c r="AF431" i="14"/>
  <c r="AG431" i="14"/>
  <c r="AF432" i="14"/>
  <c r="AH432" i="14" s="1"/>
  <c r="AG432" i="14"/>
  <c r="AF433" i="14"/>
  <c r="AG433" i="14"/>
  <c r="AF434" i="14"/>
  <c r="AH434" i="14" s="1"/>
  <c r="AG434" i="14"/>
  <c r="AF435" i="14"/>
  <c r="AG435" i="14"/>
  <c r="AF436" i="14"/>
  <c r="AH436" i="14" s="1"/>
  <c r="AG436" i="14"/>
  <c r="AF437" i="14"/>
  <c r="AG437" i="14"/>
  <c r="AF438" i="14"/>
  <c r="AH438" i="14" s="1"/>
  <c r="AG438" i="14"/>
  <c r="AF439" i="14"/>
  <c r="AG439" i="14"/>
  <c r="AH439" i="14" s="1"/>
  <c r="AF440" i="14"/>
  <c r="AG440" i="14"/>
  <c r="AF441" i="14"/>
  <c r="AG441" i="14"/>
  <c r="AF442" i="14"/>
  <c r="AG442" i="14"/>
  <c r="AH442" i="14"/>
  <c r="AF443" i="14"/>
  <c r="AG443" i="14"/>
  <c r="AF444" i="14"/>
  <c r="AG444" i="14"/>
  <c r="AF445" i="14"/>
  <c r="AH445" i="14" s="1"/>
  <c r="AG445" i="14"/>
  <c r="AF446" i="14"/>
  <c r="AG446" i="14"/>
  <c r="AH446" i="14"/>
  <c r="AF447" i="14"/>
  <c r="AG447" i="14"/>
  <c r="AH447" i="14" s="1"/>
  <c r="AF448" i="14"/>
  <c r="AG448" i="14"/>
  <c r="AF449" i="14"/>
  <c r="AG449" i="14"/>
  <c r="AF450" i="14"/>
  <c r="AG450" i="14"/>
  <c r="AF451" i="14"/>
  <c r="AG451" i="14"/>
  <c r="AF452" i="14"/>
  <c r="AH452" i="14" s="1"/>
  <c r="AG452" i="14"/>
  <c r="AF453" i="14"/>
  <c r="AH453" i="14" s="1"/>
  <c r="AG453" i="14"/>
  <c r="AF454" i="14"/>
  <c r="AH454" i="14" s="1"/>
  <c r="AG454" i="14"/>
  <c r="AF455" i="14"/>
  <c r="AG455" i="14"/>
  <c r="AH455" i="14" s="1"/>
  <c r="AF456" i="14"/>
  <c r="AG456" i="14"/>
  <c r="AF457" i="14"/>
  <c r="AG457" i="14"/>
  <c r="AF458" i="14"/>
  <c r="AG458" i="14"/>
  <c r="AH458" i="14" s="1"/>
  <c r="AF459" i="14"/>
  <c r="AG459" i="14"/>
  <c r="AF460" i="14"/>
  <c r="AH460" i="14" s="1"/>
  <c r="AG460" i="14"/>
  <c r="AF461" i="14"/>
  <c r="AG461" i="14"/>
  <c r="AF462" i="14"/>
  <c r="AG462" i="14"/>
  <c r="AH462" i="14"/>
  <c r="AF463" i="14"/>
  <c r="AG463" i="14"/>
  <c r="AF464" i="14"/>
  <c r="AG464" i="14"/>
  <c r="AF465" i="14"/>
  <c r="AG465" i="14"/>
  <c r="AF466" i="14"/>
  <c r="AG466" i="14"/>
  <c r="AF467" i="14"/>
  <c r="AH467" i="14" s="1"/>
  <c r="AG467" i="14"/>
  <c r="AF468" i="14"/>
  <c r="AH468" i="14" s="1"/>
  <c r="AG468" i="14"/>
  <c r="AF469" i="14"/>
  <c r="AG469" i="14"/>
  <c r="AF470" i="14"/>
  <c r="AG470" i="14"/>
  <c r="AH470" i="14"/>
  <c r="AF471" i="14"/>
  <c r="AH471" i="14" s="1"/>
  <c r="AG471" i="14"/>
  <c r="AF472" i="14"/>
  <c r="AG472" i="14"/>
  <c r="AF473" i="14"/>
  <c r="AG473" i="14"/>
  <c r="AF474" i="14"/>
  <c r="AG474" i="14"/>
  <c r="AH474" i="14" s="1"/>
  <c r="AF475" i="14"/>
  <c r="AG475" i="14"/>
  <c r="AF476" i="14"/>
  <c r="AH476" i="14" s="1"/>
  <c r="AG476" i="14"/>
  <c r="AF477" i="14"/>
  <c r="AG477" i="14"/>
  <c r="AF478" i="14"/>
  <c r="AH478" i="14" s="1"/>
  <c r="AG478" i="14"/>
  <c r="AF479" i="14"/>
  <c r="AG479" i="14"/>
  <c r="AF480" i="14"/>
  <c r="AH480" i="14" s="1"/>
  <c r="AG480" i="14"/>
  <c r="AF481" i="14"/>
  <c r="AG481" i="14"/>
  <c r="AH481" i="14" s="1"/>
  <c r="AF482" i="14"/>
  <c r="AH482" i="14" s="1"/>
  <c r="AG482" i="14"/>
  <c r="AF483" i="14"/>
  <c r="AG483" i="14"/>
  <c r="AF484" i="14"/>
  <c r="AH484" i="14" s="1"/>
  <c r="AG484" i="14"/>
  <c r="AF485" i="14"/>
  <c r="AG485" i="14"/>
  <c r="AH485" i="14" s="1"/>
  <c r="AF486" i="14"/>
  <c r="AG486" i="14"/>
  <c r="AH486" i="14"/>
  <c r="AF487" i="14"/>
  <c r="AH487" i="14" s="1"/>
  <c r="AG487" i="14"/>
  <c r="AF488" i="14"/>
  <c r="AG488" i="14"/>
  <c r="AF489" i="14"/>
  <c r="AG489" i="14"/>
  <c r="AF490" i="14"/>
  <c r="AG490" i="14"/>
  <c r="AH490" i="14"/>
  <c r="AF491" i="14"/>
  <c r="AH491" i="14" s="1"/>
  <c r="AG491" i="14"/>
  <c r="AF492" i="14"/>
  <c r="AG492" i="14"/>
  <c r="AF493" i="14"/>
  <c r="AG493" i="14"/>
  <c r="AF494" i="14"/>
  <c r="AH494" i="14" s="1"/>
  <c r="AG494" i="14"/>
  <c r="AF495" i="14"/>
  <c r="AG495" i="14"/>
  <c r="AF496" i="14"/>
  <c r="AH496" i="14" s="1"/>
  <c r="AG496" i="14"/>
  <c r="AF497" i="14"/>
  <c r="AG497" i="14"/>
  <c r="AH497" i="14" s="1"/>
  <c r="AF498" i="14"/>
  <c r="AH498" i="14" s="1"/>
  <c r="AG498" i="14"/>
  <c r="AF499" i="14"/>
  <c r="AG499" i="14"/>
  <c r="AF500" i="14"/>
  <c r="AH500" i="14" s="1"/>
  <c r="AG500" i="14"/>
  <c r="AF501" i="14"/>
  <c r="AG501" i="14"/>
  <c r="AH501" i="14" s="1"/>
  <c r="AF502" i="14"/>
  <c r="AG502" i="14"/>
  <c r="AH502" i="14"/>
  <c r="AF503" i="14"/>
  <c r="AH503" i="14" s="1"/>
  <c r="AG503" i="14"/>
  <c r="AF504" i="14"/>
  <c r="AG504" i="14"/>
  <c r="AF505" i="14"/>
  <c r="AG505" i="14"/>
  <c r="AF506" i="14"/>
  <c r="AG506" i="14"/>
  <c r="AH506" i="14"/>
  <c r="AF507" i="14"/>
  <c r="AH507" i="14" s="1"/>
  <c r="AG507" i="14"/>
  <c r="AF508" i="14"/>
  <c r="AG508" i="14"/>
  <c r="AF509" i="14"/>
  <c r="AG509" i="14"/>
  <c r="AF510" i="14"/>
  <c r="AH510" i="14" s="1"/>
  <c r="AG510" i="14"/>
  <c r="AF511" i="14"/>
  <c r="AG511" i="14"/>
  <c r="AF512" i="14"/>
  <c r="AH512" i="14" s="1"/>
  <c r="AG512" i="14"/>
  <c r="AF513" i="14"/>
  <c r="AG513" i="14"/>
  <c r="AH513" i="14" s="1"/>
  <c r="AF514" i="14"/>
  <c r="AH514" i="14" s="1"/>
  <c r="AG514" i="14"/>
  <c r="AF515" i="14"/>
  <c r="AG515" i="14"/>
  <c r="AF516" i="14"/>
  <c r="AH516" i="14" s="1"/>
  <c r="AG516" i="14"/>
  <c r="AF517" i="14"/>
  <c r="AG517" i="14"/>
  <c r="AH517" i="14" s="1"/>
  <c r="AF518" i="14"/>
  <c r="AG518" i="14"/>
  <c r="AH518" i="14"/>
  <c r="AF519" i="14"/>
  <c r="AH519" i="14" s="1"/>
  <c r="AG519" i="14"/>
  <c r="AF520" i="14"/>
  <c r="AG520" i="14"/>
  <c r="AF521" i="14"/>
  <c r="AG521" i="14"/>
  <c r="AF522" i="14"/>
  <c r="AG522" i="14"/>
  <c r="AH522" i="14"/>
  <c r="AF523" i="14"/>
  <c r="AH523" i="14" s="1"/>
  <c r="AG523" i="14"/>
  <c r="AF524" i="14"/>
  <c r="AG524" i="14"/>
  <c r="AF525" i="14"/>
  <c r="AH525" i="14" s="1"/>
  <c r="AG525" i="14"/>
  <c r="AF526" i="14"/>
  <c r="AH526" i="14" s="1"/>
  <c r="AG526" i="14"/>
  <c r="AF527" i="14"/>
  <c r="AG527" i="14"/>
  <c r="AH527" i="14" s="1"/>
  <c r="AF528" i="14"/>
  <c r="AH528" i="14" s="1"/>
  <c r="AG528" i="14"/>
  <c r="AF529" i="14"/>
  <c r="AG529" i="14"/>
  <c r="AF530" i="14"/>
  <c r="AH530" i="14" s="1"/>
  <c r="AG530" i="14"/>
  <c r="AF531" i="14"/>
  <c r="AG531" i="14"/>
  <c r="AH531" i="14" s="1"/>
  <c r="AF532" i="14"/>
  <c r="AH532" i="14" s="1"/>
  <c r="AG532" i="14"/>
  <c r="AF533" i="14"/>
  <c r="AG533" i="14"/>
  <c r="AG2" i="14"/>
  <c r="AF2" i="14"/>
  <c r="AF3" i="13"/>
  <c r="AG3" i="13"/>
  <c r="AH3" i="13"/>
  <c r="AF4" i="13"/>
  <c r="AG4" i="13"/>
  <c r="AH4" i="13" s="1"/>
  <c r="AF5" i="13"/>
  <c r="AH5" i="13" s="1"/>
  <c r="AG5" i="13"/>
  <c r="AF6" i="13"/>
  <c r="AH6" i="13" s="1"/>
  <c r="AG6" i="13"/>
  <c r="AF7" i="13"/>
  <c r="AH7" i="13" s="1"/>
  <c r="AG7" i="13"/>
  <c r="AF8" i="13"/>
  <c r="AH8" i="13" s="1"/>
  <c r="AG8" i="13"/>
  <c r="AF9" i="13"/>
  <c r="AH9" i="13" s="1"/>
  <c r="AG9" i="13"/>
  <c r="AF10" i="13"/>
  <c r="AH10" i="13" s="1"/>
  <c r="AG10" i="13"/>
  <c r="AF11" i="13"/>
  <c r="AH11" i="13" s="1"/>
  <c r="AG11" i="13"/>
  <c r="AF12" i="13"/>
  <c r="AG12" i="13"/>
  <c r="AH12" i="13" s="1"/>
  <c r="AF13" i="13"/>
  <c r="AH13" i="13" s="1"/>
  <c r="AG13" i="13"/>
  <c r="AF14" i="13"/>
  <c r="AH14" i="13" s="1"/>
  <c r="AG14" i="13"/>
  <c r="AF15" i="13"/>
  <c r="AG15" i="13"/>
  <c r="AH15" i="13"/>
  <c r="AF16" i="13"/>
  <c r="AH16" i="13" s="1"/>
  <c r="AG16" i="13"/>
  <c r="AF17" i="13"/>
  <c r="AH17" i="13" s="1"/>
  <c r="AG17" i="13"/>
  <c r="AF18" i="13"/>
  <c r="AH18" i="13" s="1"/>
  <c r="AG18" i="13"/>
  <c r="AF19" i="13"/>
  <c r="AG19" i="13"/>
  <c r="AH19" i="13"/>
  <c r="AF20" i="13"/>
  <c r="AG20" i="13"/>
  <c r="AH20" i="13" s="1"/>
  <c r="AF21" i="13"/>
  <c r="AH21" i="13" s="1"/>
  <c r="AG21" i="13"/>
  <c r="AF22" i="13"/>
  <c r="AH22" i="13" s="1"/>
  <c r="AG22" i="13"/>
  <c r="AF23" i="13"/>
  <c r="AH23" i="13" s="1"/>
  <c r="AG23" i="13"/>
  <c r="AF24" i="13"/>
  <c r="AH24" i="13" s="1"/>
  <c r="AG24" i="13"/>
  <c r="AF25" i="13"/>
  <c r="AH25" i="13" s="1"/>
  <c r="AG25" i="13"/>
  <c r="AF26" i="13"/>
  <c r="AH26" i="13" s="1"/>
  <c r="AG26" i="13"/>
  <c r="AF27" i="13"/>
  <c r="AH27" i="13" s="1"/>
  <c r="AG27" i="13"/>
  <c r="AF28" i="13"/>
  <c r="AG28" i="13"/>
  <c r="AH28" i="13" s="1"/>
  <c r="AF29" i="13"/>
  <c r="AH29" i="13" s="1"/>
  <c r="AG29" i="13"/>
  <c r="AF30" i="13"/>
  <c r="AH30" i="13" s="1"/>
  <c r="AG30" i="13"/>
  <c r="AF31" i="13"/>
  <c r="AG31" i="13"/>
  <c r="AH31" i="13"/>
  <c r="AF32" i="13"/>
  <c r="AH32" i="13" s="1"/>
  <c r="AG32" i="13"/>
  <c r="AF33" i="13"/>
  <c r="AH33" i="13" s="1"/>
  <c r="AG33" i="13"/>
  <c r="AF34" i="13"/>
  <c r="AH34" i="13" s="1"/>
  <c r="AG34" i="13"/>
  <c r="AF35" i="13"/>
  <c r="AG35" i="13"/>
  <c r="AH35" i="13"/>
  <c r="AF36" i="13"/>
  <c r="AG36" i="13"/>
  <c r="AH36" i="13" s="1"/>
  <c r="AF37" i="13"/>
  <c r="AH37" i="13" s="1"/>
  <c r="AG37" i="13"/>
  <c r="AF38" i="13"/>
  <c r="AH38" i="13" s="1"/>
  <c r="AG38" i="13"/>
  <c r="AF39" i="13"/>
  <c r="AH39" i="13" s="1"/>
  <c r="AG39" i="13"/>
  <c r="AF40" i="13"/>
  <c r="AH40" i="13" s="1"/>
  <c r="AG40" i="13"/>
  <c r="AF41" i="13"/>
  <c r="AH41" i="13" s="1"/>
  <c r="AG41" i="13"/>
  <c r="AF42" i="13"/>
  <c r="AH42" i="13" s="1"/>
  <c r="AG42" i="13"/>
  <c r="AF43" i="13"/>
  <c r="AH43" i="13" s="1"/>
  <c r="AG43" i="13"/>
  <c r="AF44" i="13"/>
  <c r="AG44" i="13"/>
  <c r="AH44" i="13" s="1"/>
  <c r="AF45" i="13"/>
  <c r="AH45" i="13" s="1"/>
  <c r="AG45" i="13"/>
  <c r="AF46" i="13"/>
  <c r="AH46" i="13" s="1"/>
  <c r="AG46" i="13"/>
  <c r="AF47" i="13"/>
  <c r="AG47" i="13"/>
  <c r="AH47" i="13"/>
  <c r="AF48" i="13"/>
  <c r="AH48" i="13" s="1"/>
  <c r="AG48" i="13"/>
  <c r="AF49" i="13"/>
  <c r="AH49" i="13" s="1"/>
  <c r="AG49" i="13"/>
  <c r="AF50" i="13"/>
  <c r="AH50" i="13" s="1"/>
  <c r="AG50" i="13"/>
  <c r="AF51" i="13"/>
  <c r="AG51" i="13"/>
  <c r="AH51" i="13"/>
  <c r="AF52" i="13"/>
  <c r="AG52" i="13"/>
  <c r="AH52" i="13" s="1"/>
  <c r="AF53" i="13"/>
  <c r="AH53" i="13" s="1"/>
  <c r="AG53" i="13"/>
  <c r="AF54" i="13"/>
  <c r="AH54" i="13" s="1"/>
  <c r="AG54" i="13"/>
  <c r="AF55" i="13"/>
  <c r="AH55" i="13" s="1"/>
  <c r="AG55" i="13"/>
  <c r="AF56" i="13"/>
  <c r="AG56" i="13"/>
  <c r="AH56" i="13" s="1"/>
  <c r="AF57" i="13"/>
  <c r="AH57" i="13" s="1"/>
  <c r="AG57" i="13"/>
  <c r="AF58" i="13"/>
  <c r="AH58" i="13" s="1"/>
  <c r="AG58" i="13"/>
  <c r="AF59" i="13"/>
  <c r="AH59" i="13" s="1"/>
  <c r="AG59" i="13"/>
  <c r="AF60" i="13"/>
  <c r="AG60" i="13"/>
  <c r="AF61" i="13"/>
  <c r="AH61" i="13" s="1"/>
  <c r="AG61" i="13"/>
  <c r="AF62" i="13"/>
  <c r="AH62" i="13" s="1"/>
  <c r="AG62" i="13"/>
  <c r="AF63" i="13"/>
  <c r="AG63" i="13"/>
  <c r="AH63" i="13"/>
  <c r="AF64" i="13"/>
  <c r="AG64" i="13"/>
  <c r="AH64" i="13" s="1"/>
  <c r="AF65" i="13"/>
  <c r="AH65" i="13" s="1"/>
  <c r="AG65" i="13"/>
  <c r="AF66" i="13"/>
  <c r="AH66" i="13" s="1"/>
  <c r="AG66" i="13"/>
  <c r="AF67" i="13"/>
  <c r="AG67" i="13"/>
  <c r="AH67" i="13"/>
  <c r="AF68" i="13"/>
  <c r="AG68" i="13"/>
  <c r="AF69" i="13"/>
  <c r="AH69" i="13" s="1"/>
  <c r="AG69" i="13"/>
  <c r="AF70" i="13"/>
  <c r="AH70" i="13" s="1"/>
  <c r="AG70" i="13"/>
  <c r="AF71" i="13"/>
  <c r="AH71" i="13" s="1"/>
  <c r="AG71" i="13"/>
  <c r="AF72" i="13"/>
  <c r="AG72" i="13"/>
  <c r="AH72" i="13" s="1"/>
  <c r="AF73" i="13"/>
  <c r="AH73" i="13" s="1"/>
  <c r="AG73" i="13"/>
  <c r="AF74" i="13"/>
  <c r="AH74" i="13" s="1"/>
  <c r="AG74" i="13"/>
  <c r="AF75" i="13"/>
  <c r="AH75" i="13" s="1"/>
  <c r="AG75" i="13"/>
  <c r="AF76" i="13"/>
  <c r="AG76" i="13"/>
  <c r="AF77" i="13"/>
  <c r="AH77" i="13" s="1"/>
  <c r="AG77" i="13"/>
  <c r="AF78" i="13"/>
  <c r="AH78" i="13" s="1"/>
  <c r="AG78" i="13"/>
  <c r="AF79" i="13"/>
  <c r="AG79" i="13"/>
  <c r="AH79" i="13"/>
  <c r="AF80" i="13"/>
  <c r="AG80" i="13"/>
  <c r="AH80" i="13" s="1"/>
  <c r="AF81" i="13"/>
  <c r="AH81" i="13" s="1"/>
  <c r="AG81" i="13"/>
  <c r="AF82" i="13"/>
  <c r="AH82" i="13" s="1"/>
  <c r="AG82" i="13"/>
  <c r="AF83" i="13"/>
  <c r="AG83" i="13"/>
  <c r="AH83" i="13"/>
  <c r="AF84" i="13"/>
  <c r="AG84" i="13"/>
  <c r="AF85" i="13"/>
  <c r="AH85" i="13" s="1"/>
  <c r="AG85" i="13"/>
  <c r="AF86" i="13"/>
  <c r="AH86" i="13" s="1"/>
  <c r="AG86" i="13"/>
  <c r="AF87" i="13"/>
  <c r="AH87" i="13" s="1"/>
  <c r="AG87" i="13"/>
  <c r="AF88" i="13"/>
  <c r="AH88" i="13" s="1"/>
  <c r="AG88" i="13"/>
  <c r="AF89" i="13"/>
  <c r="AH89" i="13" s="1"/>
  <c r="AG89" i="13"/>
  <c r="AF90" i="13"/>
  <c r="AH90" i="13" s="1"/>
  <c r="AG90" i="13"/>
  <c r="AF91" i="13"/>
  <c r="AH91" i="13" s="1"/>
  <c r="AG91" i="13"/>
  <c r="AF92" i="13"/>
  <c r="AG92" i="13"/>
  <c r="AH92" i="13" s="1"/>
  <c r="AF93" i="13"/>
  <c r="AH93" i="13" s="1"/>
  <c r="AG93" i="13"/>
  <c r="AF94" i="13"/>
  <c r="AH94" i="13" s="1"/>
  <c r="AG94" i="13"/>
  <c r="AF95" i="13"/>
  <c r="AG95" i="13"/>
  <c r="AH95" i="13"/>
  <c r="AF96" i="13"/>
  <c r="AH96" i="13" s="1"/>
  <c r="AG96" i="13"/>
  <c r="AF97" i="13"/>
  <c r="AH97" i="13" s="1"/>
  <c r="AG97" i="13"/>
  <c r="AF98" i="13"/>
  <c r="AH98" i="13" s="1"/>
  <c r="AG98" i="13"/>
  <c r="AF99" i="13"/>
  <c r="AG99" i="13"/>
  <c r="AH99" i="13"/>
  <c r="AF100" i="13"/>
  <c r="AG100" i="13"/>
  <c r="AH100" i="13" s="1"/>
  <c r="AF101" i="13"/>
  <c r="AH101" i="13" s="1"/>
  <c r="AG101" i="13"/>
  <c r="AF102" i="13"/>
  <c r="AH102" i="13" s="1"/>
  <c r="AG102" i="13"/>
  <c r="AF103" i="13"/>
  <c r="AH103" i="13" s="1"/>
  <c r="AG103" i="13"/>
  <c r="AF104" i="13"/>
  <c r="AH104" i="13" s="1"/>
  <c r="AG104" i="13"/>
  <c r="AF105" i="13"/>
  <c r="AH105" i="13" s="1"/>
  <c r="AG105" i="13"/>
  <c r="AF106" i="13"/>
  <c r="AH106" i="13" s="1"/>
  <c r="AG106" i="13"/>
  <c r="AF107" i="13"/>
  <c r="AH107" i="13" s="1"/>
  <c r="AG107" i="13"/>
  <c r="AF108" i="13"/>
  <c r="AG108" i="13"/>
  <c r="AH108" i="13" s="1"/>
  <c r="AF109" i="13"/>
  <c r="AH109" i="13" s="1"/>
  <c r="AG109" i="13"/>
  <c r="AF110" i="13"/>
  <c r="AH110" i="13" s="1"/>
  <c r="AG110" i="13"/>
  <c r="AF111" i="13"/>
  <c r="AG111" i="13"/>
  <c r="AH111" i="13"/>
  <c r="AF112" i="13"/>
  <c r="AH112" i="13" s="1"/>
  <c r="AG112" i="13"/>
  <c r="AF113" i="13"/>
  <c r="AH113" i="13" s="1"/>
  <c r="AG113" i="13"/>
  <c r="AF114" i="13"/>
  <c r="AH114" i="13" s="1"/>
  <c r="AG114" i="13"/>
  <c r="AF115" i="13"/>
  <c r="AG115" i="13"/>
  <c r="AH115" i="13"/>
  <c r="AF116" i="13"/>
  <c r="AG116" i="13"/>
  <c r="AH116" i="13" s="1"/>
  <c r="AF117" i="13"/>
  <c r="AH117" i="13" s="1"/>
  <c r="AG117" i="13"/>
  <c r="AF118" i="13"/>
  <c r="AH118" i="13" s="1"/>
  <c r="AG118" i="13"/>
  <c r="AF119" i="13"/>
  <c r="AH119" i="13" s="1"/>
  <c r="AG119" i="13"/>
  <c r="AF120" i="13"/>
  <c r="AH120" i="13" s="1"/>
  <c r="AG120" i="13"/>
  <c r="AF121" i="13"/>
  <c r="AH121" i="13" s="1"/>
  <c r="AG121" i="13"/>
  <c r="AF122" i="13"/>
  <c r="AH122" i="13" s="1"/>
  <c r="AG122" i="13"/>
  <c r="AF123" i="13"/>
  <c r="AH123" i="13" s="1"/>
  <c r="AG123" i="13"/>
  <c r="AF124" i="13"/>
  <c r="AG124" i="13"/>
  <c r="AH124" i="13" s="1"/>
  <c r="AF125" i="13"/>
  <c r="AH125" i="13" s="1"/>
  <c r="AG125" i="13"/>
  <c r="AF126" i="13"/>
  <c r="AH126" i="13" s="1"/>
  <c r="AG126" i="13"/>
  <c r="AF127" i="13"/>
  <c r="AG127" i="13"/>
  <c r="AH127" i="13"/>
  <c r="AF128" i="13"/>
  <c r="AH128" i="13" s="1"/>
  <c r="AG128" i="13"/>
  <c r="AF129" i="13"/>
  <c r="AH129" i="13" s="1"/>
  <c r="AG129" i="13"/>
  <c r="AF130" i="13"/>
  <c r="AH130" i="13" s="1"/>
  <c r="AG130" i="13"/>
  <c r="AF131" i="13"/>
  <c r="AG131" i="13"/>
  <c r="AH131" i="13"/>
  <c r="AF132" i="13"/>
  <c r="AG132" i="13"/>
  <c r="AH132" i="13" s="1"/>
  <c r="AF133" i="13"/>
  <c r="AH133" i="13" s="1"/>
  <c r="AG133" i="13"/>
  <c r="AF134" i="13"/>
  <c r="AH134" i="13" s="1"/>
  <c r="AG134" i="13"/>
  <c r="AF135" i="13"/>
  <c r="AG135" i="13"/>
  <c r="AH135" i="13"/>
  <c r="AF136" i="13"/>
  <c r="AH136" i="13" s="1"/>
  <c r="AG136" i="13"/>
  <c r="AF137" i="13"/>
  <c r="AH137" i="13" s="1"/>
  <c r="AG137" i="13"/>
  <c r="AF138" i="13"/>
  <c r="AH138" i="13" s="1"/>
  <c r="AG138" i="13"/>
  <c r="AF139" i="13"/>
  <c r="AH139" i="13" s="1"/>
  <c r="AG139" i="13"/>
  <c r="AF140" i="13"/>
  <c r="AG140" i="13"/>
  <c r="AH140" i="13" s="1"/>
  <c r="AF141" i="13"/>
  <c r="AH141" i="13" s="1"/>
  <c r="AG141" i="13"/>
  <c r="AF142" i="13"/>
  <c r="AH142" i="13" s="1"/>
  <c r="AG142" i="13"/>
  <c r="AF143" i="13"/>
  <c r="AG143" i="13"/>
  <c r="AH143" i="13"/>
  <c r="AF144" i="13"/>
  <c r="AH144" i="13" s="1"/>
  <c r="AG144" i="13"/>
  <c r="AF145" i="13"/>
  <c r="AH145" i="13" s="1"/>
  <c r="AG145" i="13"/>
  <c r="AF146" i="13"/>
  <c r="AH146" i="13" s="1"/>
  <c r="AG146" i="13"/>
  <c r="AF147" i="13"/>
  <c r="AG147" i="13"/>
  <c r="AH147" i="13"/>
  <c r="AF148" i="13"/>
  <c r="AG148" i="13"/>
  <c r="AH148" i="13" s="1"/>
  <c r="AF149" i="13"/>
  <c r="AH149" i="13" s="1"/>
  <c r="AG149" i="13"/>
  <c r="AF150" i="13"/>
  <c r="AH150" i="13" s="1"/>
  <c r="AG150" i="13"/>
  <c r="AF151" i="13"/>
  <c r="AH151" i="13" s="1"/>
  <c r="AG151" i="13"/>
  <c r="AF152" i="13"/>
  <c r="AH152" i="13" s="1"/>
  <c r="AG152" i="13"/>
  <c r="AF153" i="13"/>
  <c r="AH153" i="13" s="1"/>
  <c r="AG153" i="13"/>
  <c r="AF154" i="13"/>
  <c r="AH154" i="13" s="1"/>
  <c r="AG154" i="13"/>
  <c r="AF155" i="13"/>
  <c r="AH155" i="13" s="1"/>
  <c r="AG155" i="13"/>
  <c r="AF156" i="13"/>
  <c r="AG156" i="13"/>
  <c r="AH156" i="13" s="1"/>
  <c r="AF157" i="13"/>
  <c r="AH157" i="13" s="1"/>
  <c r="AG157" i="13"/>
  <c r="AF158" i="13"/>
  <c r="AH158" i="13" s="1"/>
  <c r="AG158" i="13"/>
  <c r="AF159" i="13"/>
  <c r="AH159" i="13" s="1"/>
  <c r="AG159" i="13"/>
  <c r="AF160" i="13"/>
  <c r="AH160" i="13" s="1"/>
  <c r="AG160" i="13"/>
  <c r="AF161" i="13"/>
  <c r="AH161" i="13" s="1"/>
  <c r="AG161" i="13"/>
  <c r="AF162" i="13"/>
  <c r="AH162" i="13" s="1"/>
  <c r="AG162" i="13"/>
  <c r="AF163" i="13"/>
  <c r="AG163" i="13"/>
  <c r="AH163" i="13"/>
  <c r="AF164" i="13"/>
  <c r="AG164" i="13"/>
  <c r="AH164" i="13" s="1"/>
  <c r="AF165" i="13"/>
  <c r="AH165" i="13" s="1"/>
  <c r="AG165" i="13"/>
  <c r="AF166" i="13"/>
  <c r="AH166" i="13" s="1"/>
  <c r="AG166" i="13"/>
  <c r="AF167" i="13"/>
  <c r="AH167" i="13" s="1"/>
  <c r="AG167" i="13"/>
  <c r="AF168" i="13"/>
  <c r="AH168" i="13" s="1"/>
  <c r="AG168" i="13"/>
  <c r="AF169" i="13"/>
  <c r="AH169" i="13" s="1"/>
  <c r="AG169" i="13"/>
  <c r="AF170" i="13"/>
  <c r="AH170" i="13" s="1"/>
  <c r="AG170" i="13"/>
  <c r="AF171" i="13"/>
  <c r="AH171" i="13" s="1"/>
  <c r="AG171" i="13"/>
  <c r="AF172" i="13"/>
  <c r="AG172" i="13"/>
  <c r="AH172" i="13" s="1"/>
  <c r="AF173" i="13"/>
  <c r="AH173" i="13" s="1"/>
  <c r="AG173" i="13"/>
  <c r="AF174" i="13"/>
  <c r="AH174" i="13" s="1"/>
  <c r="AG174" i="13"/>
  <c r="AF175" i="13"/>
  <c r="AH175" i="13" s="1"/>
  <c r="AG175" i="13"/>
  <c r="AF176" i="13"/>
  <c r="AH176" i="13" s="1"/>
  <c r="AG176" i="13"/>
  <c r="AF177" i="13"/>
  <c r="AH177" i="13" s="1"/>
  <c r="AG177" i="13"/>
  <c r="AF178" i="13"/>
  <c r="AH178" i="13" s="1"/>
  <c r="AG178" i="13"/>
  <c r="AF179" i="13"/>
  <c r="AG179" i="13"/>
  <c r="AH179" i="13"/>
  <c r="AF180" i="13"/>
  <c r="AG180" i="13"/>
  <c r="AH180" i="13" s="1"/>
  <c r="AF181" i="13"/>
  <c r="AH181" i="13" s="1"/>
  <c r="AG181" i="13"/>
  <c r="AF182" i="13"/>
  <c r="AH182" i="13" s="1"/>
  <c r="AG182" i="13"/>
  <c r="AF183" i="13"/>
  <c r="AH183" i="13" s="1"/>
  <c r="AG183" i="13"/>
  <c r="AF184" i="13"/>
  <c r="AH184" i="13" s="1"/>
  <c r="AG184" i="13"/>
  <c r="AF185" i="13"/>
  <c r="AH185" i="13" s="1"/>
  <c r="AG185" i="13"/>
  <c r="AF186" i="13"/>
  <c r="AH186" i="13" s="1"/>
  <c r="AG186" i="13"/>
  <c r="AF187" i="13"/>
  <c r="AH187" i="13" s="1"/>
  <c r="AG187" i="13"/>
  <c r="AF188" i="13"/>
  <c r="AG188" i="13"/>
  <c r="AH188" i="13" s="1"/>
  <c r="AF189" i="13"/>
  <c r="AH189" i="13" s="1"/>
  <c r="AG189" i="13"/>
  <c r="AF190" i="13"/>
  <c r="AH190" i="13" s="1"/>
  <c r="AG190" i="13"/>
  <c r="AF191" i="13"/>
  <c r="AG191" i="13"/>
  <c r="AH191" i="13"/>
  <c r="AF192" i="13"/>
  <c r="AH192" i="13" s="1"/>
  <c r="AG192" i="13"/>
  <c r="AF193" i="13"/>
  <c r="AH193" i="13" s="1"/>
  <c r="AG193" i="13"/>
  <c r="AF194" i="13"/>
  <c r="AH194" i="13" s="1"/>
  <c r="AG194" i="13"/>
  <c r="AF195" i="13"/>
  <c r="AG195" i="13"/>
  <c r="AH195" i="13"/>
  <c r="AF196" i="13"/>
  <c r="AG196" i="13"/>
  <c r="AH196" i="13" s="1"/>
  <c r="AF197" i="13"/>
  <c r="AH197" i="13" s="1"/>
  <c r="AG197" i="13"/>
  <c r="AF198" i="13"/>
  <c r="AH198" i="13" s="1"/>
  <c r="AG198" i="13"/>
  <c r="AF199" i="13"/>
  <c r="AH199" i="13" s="1"/>
  <c r="AG199" i="13"/>
  <c r="AF200" i="13"/>
  <c r="AH200" i="13" s="1"/>
  <c r="AG200" i="13"/>
  <c r="AF201" i="13"/>
  <c r="AH201" i="13" s="1"/>
  <c r="AG201" i="13"/>
  <c r="AF202" i="13"/>
  <c r="AH202" i="13" s="1"/>
  <c r="AG202" i="13"/>
  <c r="AF203" i="13"/>
  <c r="AH203" i="13" s="1"/>
  <c r="AG203" i="13"/>
  <c r="AF204" i="13"/>
  <c r="AG204" i="13"/>
  <c r="AH204" i="13" s="1"/>
  <c r="AF205" i="13"/>
  <c r="AH205" i="13" s="1"/>
  <c r="AG205" i="13"/>
  <c r="AF206" i="13"/>
  <c r="AH206" i="13" s="1"/>
  <c r="AG206" i="13"/>
  <c r="AF207" i="13"/>
  <c r="AG207" i="13"/>
  <c r="AH207" i="13"/>
  <c r="AF208" i="13"/>
  <c r="AH208" i="13" s="1"/>
  <c r="AG208" i="13"/>
  <c r="AF209" i="13"/>
  <c r="AH209" i="13" s="1"/>
  <c r="AG209" i="13"/>
  <c r="AF210" i="13"/>
  <c r="AH210" i="13" s="1"/>
  <c r="AG210" i="13"/>
  <c r="AF211" i="13"/>
  <c r="AG211" i="13"/>
  <c r="AH211" i="13"/>
  <c r="AF212" i="13"/>
  <c r="AG212" i="13"/>
  <c r="AH212" i="13" s="1"/>
  <c r="AF213" i="13"/>
  <c r="AH213" i="13" s="1"/>
  <c r="AG213" i="13"/>
  <c r="AF214" i="13"/>
  <c r="AH214" i="13" s="1"/>
  <c r="AG214" i="13"/>
  <c r="AF215" i="13"/>
  <c r="AH215" i="13" s="1"/>
  <c r="AG215" i="13"/>
  <c r="AF216" i="13"/>
  <c r="AH216" i="13" s="1"/>
  <c r="AG216" i="13"/>
  <c r="AF217" i="13"/>
  <c r="AH217" i="13" s="1"/>
  <c r="AG217" i="13"/>
  <c r="AF218" i="13"/>
  <c r="AH218" i="13" s="1"/>
  <c r="AG218" i="13"/>
  <c r="AF219" i="13"/>
  <c r="AH219" i="13" s="1"/>
  <c r="AG219" i="13"/>
  <c r="AF220" i="13"/>
  <c r="AG220" i="13"/>
  <c r="AH220" i="13" s="1"/>
  <c r="AF221" i="13"/>
  <c r="AH221" i="13" s="1"/>
  <c r="AG221" i="13"/>
  <c r="AF222" i="13"/>
  <c r="AH222" i="13" s="1"/>
  <c r="AG222" i="13"/>
  <c r="AF223" i="13"/>
  <c r="AG223" i="13"/>
  <c r="AH223" i="13"/>
  <c r="AF224" i="13"/>
  <c r="AH224" i="13" s="1"/>
  <c r="AG224" i="13"/>
  <c r="AF225" i="13"/>
  <c r="AH225" i="13" s="1"/>
  <c r="AG225" i="13"/>
  <c r="AF226" i="13"/>
  <c r="AH226" i="13" s="1"/>
  <c r="AG226" i="13"/>
  <c r="AF227" i="13"/>
  <c r="AG227" i="13"/>
  <c r="AH227" i="13"/>
  <c r="AF228" i="13"/>
  <c r="AG228" i="13"/>
  <c r="AH228" i="13" s="1"/>
  <c r="AF229" i="13"/>
  <c r="AH229" i="13" s="1"/>
  <c r="AG229" i="13"/>
  <c r="AF230" i="13"/>
  <c r="AH230" i="13" s="1"/>
  <c r="AG230" i="13"/>
  <c r="AF231" i="13"/>
  <c r="AH231" i="13" s="1"/>
  <c r="AG231" i="13"/>
  <c r="AF232" i="13"/>
  <c r="AH232" i="13" s="1"/>
  <c r="AG232" i="13"/>
  <c r="AF233" i="13"/>
  <c r="AH233" i="13" s="1"/>
  <c r="AG233" i="13"/>
  <c r="AF234" i="13"/>
  <c r="AH234" i="13" s="1"/>
  <c r="AG234" i="13"/>
  <c r="AF235" i="13"/>
  <c r="AH235" i="13" s="1"/>
  <c r="AG235" i="13"/>
  <c r="AF236" i="13"/>
  <c r="AG236" i="13"/>
  <c r="AH236" i="13" s="1"/>
  <c r="AF237" i="13"/>
  <c r="AH237" i="13" s="1"/>
  <c r="AG237" i="13"/>
  <c r="AF238" i="13"/>
  <c r="AH238" i="13" s="1"/>
  <c r="AG238" i="13"/>
  <c r="AF239" i="13"/>
  <c r="AG239" i="13"/>
  <c r="AH239" i="13"/>
  <c r="AF240" i="13"/>
  <c r="AH240" i="13" s="1"/>
  <c r="AG240" i="13"/>
  <c r="AF241" i="13"/>
  <c r="AH241" i="13" s="1"/>
  <c r="AG241" i="13"/>
  <c r="AF242" i="13"/>
  <c r="AH242" i="13" s="1"/>
  <c r="AG242" i="13"/>
  <c r="AF243" i="13"/>
  <c r="AG243" i="13"/>
  <c r="AH243" i="13"/>
  <c r="AF244" i="13"/>
  <c r="AG244" i="13"/>
  <c r="AH244" i="13" s="1"/>
  <c r="AF245" i="13"/>
  <c r="AH245" i="13" s="1"/>
  <c r="AG245" i="13"/>
  <c r="AF246" i="13"/>
  <c r="AH246" i="13" s="1"/>
  <c r="AG246" i="13"/>
  <c r="AF247" i="13"/>
  <c r="AH247" i="13" s="1"/>
  <c r="AG247" i="13"/>
  <c r="AF248" i="13"/>
  <c r="AH248" i="13" s="1"/>
  <c r="AG248" i="13"/>
  <c r="AF249" i="13"/>
  <c r="AH249" i="13" s="1"/>
  <c r="AG249" i="13"/>
  <c r="AF250" i="13"/>
  <c r="AH250" i="13" s="1"/>
  <c r="AG250" i="13"/>
  <c r="AF251" i="13"/>
  <c r="AH251" i="13" s="1"/>
  <c r="AG251" i="13"/>
  <c r="AF252" i="13"/>
  <c r="AG252" i="13"/>
  <c r="AH252" i="13" s="1"/>
  <c r="AF253" i="13"/>
  <c r="AH253" i="13" s="1"/>
  <c r="AG253" i="13"/>
  <c r="AF254" i="13"/>
  <c r="AH254" i="13" s="1"/>
  <c r="AG254" i="13"/>
  <c r="AF255" i="13"/>
  <c r="AG255" i="13"/>
  <c r="AH255" i="13"/>
  <c r="AF256" i="13"/>
  <c r="AH256" i="13" s="1"/>
  <c r="AG256" i="13"/>
  <c r="AF257" i="13"/>
  <c r="AH257" i="13" s="1"/>
  <c r="AG257" i="13"/>
  <c r="AF258" i="13"/>
  <c r="AH258" i="13" s="1"/>
  <c r="AG258" i="13"/>
  <c r="AF259" i="13"/>
  <c r="AG259" i="13"/>
  <c r="AH259" i="13"/>
  <c r="AF260" i="13"/>
  <c r="AG260" i="13"/>
  <c r="AH260" i="13" s="1"/>
  <c r="AF261" i="13"/>
  <c r="AH261" i="13" s="1"/>
  <c r="AG261" i="13"/>
  <c r="AF262" i="13"/>
  <c r="AH262" i="13" s="1"/>
  <c r="AG262" i="13"/>
  <c r="AF263" i="13"/>
  <c r="AH263" i="13" s="1"/>
  <c r="AG263" i="13"/>
  <c r="AF264" i="13"/>
  <c r="AH264" i="13" s="1"/>
  <c r="AG264" i="13"/>
  <c r="AF265" i="13"/>
  <c r="AH265" i="13" s="1"/>
  <c r="AG265" i="13"/>
  <c r="AF266" i="13"/>
  <c r="AH266" i="13" s="1"/>
  <c r="AG266" i="13"/>
  <c r="AF267" i="13"/>
  <c r="AH267" i="13" s="1"/>
  <c r="AG267" i="13"/>
  <c r="AF268" i="13"/>
  <c r="AG268" i="13"/>
  <c r="AH268" i="13" s="1"/>
  <c r="AF269" i="13"/>
  <c r="AH269" i="13" s="1"/>
  <c r="AG269" i="13"/>
  <c r="AF270" i="13"/>
  <c r="AH270" i="13" s="1"/>
  <c r="AG270" i="13"/>
  <c r="AF271" i="13"/>
  <c r="AG271" i="13"/>
  <c r="AH271" i="13"/>
  <c r="AF272" i="13"/>
  <c r="AH272" i="13" s="1"/>
  <c r="AG272" i="13"/>
  <c r="AF273" i="13"/>
  <c r="AH273" i="13" s="1"/>
  <c r="AG273" i="13"/>
  <c r="AF274" i="13"/>
  <c r="AH274" i="13" s="1"/>
  <c r="AG274" i="13"/>
  <c r="AF275" i="13"/>
  <c r="AG275" i="13"/>
  <c r="AH275" i="13"/>
  <c r="AF276" i="13"/>
  <c r="AG276" i="13"/>
  <c r="AH276" i="13" s="1"/>
  <c r="AF277" i="13"/>
  <c r="AH277" i="13" s="1"/>
  <c r="AG277" i="13"/>
  <c r="AF278" i="13"/>
  <c r="AH278" i="13" s="1"/>
  <c r="AG278" i="13"/>
  <c r="AF279" i="13"/>
  <c r="AH279" i="13" s="1"/>
  <c r="AG279" i="13"/>
  <c r="AF280" i="13"/>
  <c r="AH280" i="13" s="1"/>
  <c r="AG280" i="13"/>
  <c r="AF281" i="13"/>
  <c r="AH281" i="13" s="1"/>
  <c r="AG281" i="13"/>
  <c r="AF282" i="13"/>
  <c r="AH282" i="13" s="1"/>
  <c r="AG282" i="13"/>
  <c r="AF283" i="13"/>
  <c r="AH283" i="13" s="1"/>
  <c r="AG283" i="13"/>
  <c r="AF284" i="13"/>
  <c r="AG284" i="13"/>
  <c r="AH284" i="13" s="1"/>
  <c r="AF285" i="13"/>
  <c r="AH285" i="13" s="1"/>
  <c r="AG285" i="13"/>
  <c r="AF286" i="13"/>
  <c r="AH286" i="13" s="1"/>
  <c r="AG286" i="13"/>
  <c r="AF287" i="13"/>
  <c r="AG287" i="13"/>
  <c r="AH287" i="13"/>
  <c r="AF288" i="13"/>
  <c r="AH288" i="13" s="1"/>
  <c r="AG288" i="13"/>
  <c r="AF289" i="13"/>
  <c r="AH289" i="13" s="1"/>
  <c r="AG289" i="13"/>
  <c r="AF290" i="13"/>
  <c r="AH290" i="13" s="1"/>
  <c r="AG290" i="13"/>
  <c r="AF291" i="13"/>
  <c r="AG291" i="13"/>
  <c r="AH291" i="13"/>
  <c r="AF292" i="13"/>
  <c r="AG292" i="13"/>
  <c r="AH292" i="13" s="1"/>
  <c r="AF293" i="13"/>
  <c r="AH293" i="13" s="1"/>
  <c r="AG293" i="13"/>
  <c r="AF294" i="13"/>
  <c r="AH294" i="13" s="1"/>
  <c r="AG294" i="13"/>
  <c r="AF295" i="13"/>
  <c r="AH295" i="13" s="1"/>
  <c r="AG295" i="13"/>
  <c r="AF296" i="13"/>
  <c r="AG296" i="13"/>
  <c r="AF297" i="13"/>
  <c r="AG297" i="13"/>
  <c r="AF298" i="13"/>
  <c r="AH298" i="13" s="1"/>
  <c r="AG298" i="13"/>
  <c r="AF299" i="13"/>
  <c r="AG299" i="13"/>
  <c r="AH299" i="13" s="1"/>
  <c r="AF300" i="13"/>
  <c r="AG300" i="13"/>
  <c r="AH300" i="13"/>
  <c r="AF301" i="13"/>
  <c r="AH301" i="13" s="1"/>
  <c r="AG301" i="13"/>
  <c r="AF302" i="13"/>
  <c r="AG302" i="13"/>
  <c r="AF303" i="13"/>
  <c r="AH303" i="13" s="1"/>
  <c r="AG303" i="13"/>
  <c r="AF304" i="13"/>
  <c r="AH304" i="13" s="1"/>
  <c r="AG304" i="13"/>
  <c r="AF305" i="13"/>
  <c r="AH305" i="13" s="1"/>
  <c r="AG305" i="13"/>
  <c r="AF306" i="13"/>
  <c r="AH306" i="13" s="1"/>
  <c r="AG306" i="13"/>
  <c r="AF307" i="13"/>
  <c r="AH307" i="13" s="1"/>
  <c r="AG307" i="13"/>
  <c r="AF308" i="13"/>
  <c r="AG308" i="13"/>
  <c r="AH308" i="13" s="1"/>
  <c r="AF309" i="13"/>
  <c r="AH309" i="13" s="1"/>
  <c r="AG309" i="13"/>
  <c r="AF310" i="13"/>
  <c r="AH310" i="13" s="1"/>
  <c r="AG310" i="13"/>
  <c r="AF311" i="13"/>
  <c r="AG311" i="13"/>
  <c r="AH311" i="13"/>
  <c r="AF312" i="13"/>
  <c r="AG312" i="13"/>
  <c r="AF313" i="13"/>
  <c r="AG313" i="13"/>
  <c r="AF314" i="13"/>
  <c r="AH314" i="13" s="1"/>
  <c r="AG314" i="13"/>
  <c r="AF315" i="13"/>
  <c r="AH315" i="13" s="1"/>
  <c r="AG315" i="13"/>
  <c r="AF316" i="13"/>
  <c r="AG316" i="13"/>
  <c r="AH316" i="13"/>
  <c r="AF317" i="13"/>
  <c r="AH317" i="13" s="1"/>
  <c r="AG317" i="13"/>
  <c r="AF318" i="13"/>
  <c r="AG318" i="13"/>
  <c r="AF319" i="13"/>
  <c r="AH319" i="13" s="1"/>
  <c r="AG319" i="13"/>
  <c r="AF320" i="13"/>
  <c r="AH320" i="13" s="1"/>
  <c r="AG320" i="13"/>
  <c r="AF321" i="13"/>
  <c r="AH321" i="13" s="1"/>
  <c r="AG321" i="13"/>
  <c r="AF322" i="13"/>
  <c r="AH322" i="13" s="1"/>
  <c r="AG322" i="13"/>
  <c r="AF323" i="13"/>
  <c r="AG323" i="13"/>
  <c r="AH323" i="13"/>
  <c r="AF324" i="13"/>
  <c r="AG324" i="13"/>
  <c r="AH324" i="13" s="1"/>
  <c r="AF325" i="13"/>
  <c r="AH325" i="13" s="1"/>
  <c r="AG325" i="13"/>
  <c r="AF326" i="13"/>
  <c r="AH326" i="13" s="1"/>
  <c r="AG326" i="13"/>
  <c r="AF327" i="13"/>
  <c r="AH327" i="13" s="1"/>
  <c r="AG327" i="13"/>
  <c r="AF328" i="13"/>
  <c r="AG328" i="13"/>
  <c r="AF329" i="13"/>
  <c r="AG329" i="13"/>
  <c r="AF330" i="13"/>
  <c r="AH330" i="13" s="1"/>
  <c r="AG330" i="13"/>
  <c r="AF331" i="13"/>
  <c r="AG331" i="13"/>
  <c r="AH331" i="13" s="1"/>
  <c r="AF332" i="13"/>
  <c r="AG332" i="13"/>
  <c r="AH332" i="13"/>
  <c r="AF333" i="13"/>
  <c r="AH333" i="13" s="1"/>
  <c r="AG333" i="13"/>
  <c r="AF334" i="13"/>
  <c r="AG334" i="13"/>
  <c r="AF335" i="13"/>
  <c r="AH335" i="13" s="1"/>
  <c r="AG335" i="13"/>
  <c r="AF336" i="13"/>
  <c r="AH336" i="13" s="1"/>
  <c r="AG336" i="13"/>
  <c r="AF337" i="13"/>
  <c r="AH337" i="13" s="1"/>
  <c r="AG337" i="13"/>
  <c r="AF338" i="13"/>
  <c r="AH338" i="13" s="1"/>
  <c r="AG338" i="13"/>
  <c r="AF339" i="13"/>
  <c r="AH339" i="13" s="1"/>
  <c r="AG339" i="13"/>
  <c r="AF340" i="13"/>
  <c r="AG340" i="13"/>
  <c r="AH340" i="13" s="1"/>
  <c r="AF341" i="13"/>
  <c r="AH341" i="13" s="1"/>
  <c r="AG341" i="13"/>
  <c r="AF342" i="13"/>
  <c r="AH342" i="13" s="1"/>
  <c r="AG342" i="13"/>
  <c r="AF343" i="13"/>
  <c r="AG343" i="13"/>
  <c r="AH343" i="13" s="1"/>
  <c r="AF344" i="13"/>
  <c r="AG344" i="13"/>
  <c r="AF345" i="13"/>
  <c r="AG345" i="13"/>
  <c r="AF346" i="13"/>
  <c r="AG346" i="13"/>
  <c r="AF347" i="13"/>
  <c r="AG347" i="13"/>
  <c r="AH347" i="13" s="1"/>
  <c r="AF348" i="13"/>
  <c r="AH348" i="13" s="1"/>
  <c r="AG348" i="13"/>
  <c r="AF349" i="13"/>
  <c r="AG349" i="13"/>
  <c r="AF350" i="13"/>
  <c r="AH350" i="13" s="1"/>
  <c r="AG350" i="13"/>
  <c r="AF351" i="13"/>
  <c r="AG351" i="13"/>
  <c r="AF352" i="13"/>
  <c r="AG352" i="13"/>
  <c r="AF353" i="13"/>
  <c r="AG353" i="13"/>
  <c r="AF354" i="13"/>
  <c r="AG354" i="13"/>
  <c r="AH354" i="13"/>
  <c r="AF355" i="13"/>
  <c r="AG355" i="13"/>
  <c r="AF356" i="13"/>
  <c r="AG356" i="13"/>
  <c r="AF357" i="13"/>
  <c r="AH357" i="13" s="1"/>
  <c r="AG357" i="13"/>
  <c r="AF358" i="13"/>
  <c r="AG358" i="13"/>
  <c r="AH358" i="13" s="1"/>
  <c r="AF359" i="13"/>
  <c r="AG359" i="13"/>
  <c r="AH359" i="13" s="1"/>
  <c r="AF360" i="13"/>
  <c r="AH360" i="13" s="1"/>
  <c r="AG360" i="13"/>
  <c r="AF361" i="13"/>
  <c r="AG361" i="13"/>
  <c r="AF362" i="13"/>
  <c r="AH362" i="13" s="1"/>
  <c r="AG362" i="13"/>
  <c r="AF363" i="13"/>
  <c r="AG363" i="13"/>
  <c r="AF364" i="13"/>
  <c r="AH364" i="13" s="1"/>
  <c r="AG364" i="13"/>
  <c r="AF365" i="13"/>
  <c r="AG365" i="13"/>
  <c r="AF366" i="13"/>
  <c r="AH366" i="13" s="1"/>
  <c r="AG366" i="13"/>
  <c r="AF367" i="13"/>
  <c r="AG367" i="13"/>
  <c r="AH367" i="13" s="1"/>
  <c r="AF368" i="13"/>
  <c r="AG368" i="13"/>
  <c r="AF369" i="13"/>
  <c r="AG369" i="13"/>
  <c r="AF370" i="13"/>
  <c r="AG370" i="13"/>
  <c r="AH370" i="13" s="1"/>
  <c r="AF371" i="13"/>
  <c r="AG371" i="13"/>
  <c r="AF372" i="13"/>
  <c r="AH372" i="13" s="1"/>
  <c r="AG372" i="13"/>
  <c r="AF373" i="13"/>
  <c r="AH373" i="13" s="1"/>
  <c r="AG373" i="13"/>
  <c r="AF374" i="13"/>
  <c r="AG374" i="13"/>
  <c r="AH374" i="13"/>
  <c r="AF375" i="13"/>
  <c r="AG375" i="13"/>
  <c r="AH375" i="13" s="1"/>
  <c r="AF376" i="13"/>
  <c r="AG376" i="13"/>
  <c r="AF377" i="13"/>
  <c r="AG377" i="13"/>
  <c r="AF378" i="13"/>
  <c r="AG378" i="13"/>
  <c r="AF379" i="13"/>
  <c r="AG379" i="13"/>
  <c r="AH379" i="13" s="1"/>
  <c r="AF380" i="13"/>
  <c r="AH380" i="13" s="1"/>
  <c r="AG380" i="13"/>
  <c r="AF381" i="13"/>
  <c r="AG381" i="13"/>
  <c r="AF382" i="13"/>
  <c r="AH382" i="13" s="1"/>
  <c r="AG382" i="13"/>
  <c r="AF383" i="13"/>
  <c r="AG383" i="13"/>
  <c r="AF384" i="13"/>
  <c r="AG384" i="13"/>
  <c r="AF385" i="13"/>
  <c r="AG385" i="13"/>
  <c r="AF386" i="13"/>
  <c r="AG386" i="13"/>
  <c r="AH386" i="13"/>
  <c r="AF387" i="13"/>
  <c r="AG387" i="13"/>
  <c r="AF388" i="13"/>
  <c r="AG388" i="13"/>
  <c r="AF389" i="13"/>
  <c r="AH389" i="13" s="1"/>
  <c r="AG389" i="13"/>
  <c r="AF390" i="13"/>
  <c r="AG390" i="13"/>
  <c r="AH390" i="13" s="1"/>
  <c r="AF391" i="13"/>
  <c r="AG391" i="13"/>
  <c r="AH391" i="13" s="1"/>
  <c r="AF392" i="13"/>
  <c r="AH392" i="13" s="1"/>
  <c r="AG392" i="13"/>
  <c r="AF393" i="13"/>
  <c r="AG393" i="13"/>
  <c r="AF394" i="13"/>
  <c r="AH394" i="13" s="1"/>
  <c r="AG394" i="13"/>
  <c r="AF395" i="13"/>
  <c r="AG395" i="13"/>
  <c r="AF396" i="13"/>
  <c r="AH396" i="13" s="1"/>
  <c r="AG396" i="13"/>
  <c r="AF397" i="13"/>
  <c r="AG397" i="13"/>
  <c r="AF398" i="13"/>
  <c r="AG398" i="13"/>
  <c r="AH398" i="13"/>
  <c r="AF399" i="13"/>
  <c r="AG399" i="13"/>
  <c r="AH399" i="13" s="1"/>
  <c r="AF400" i="13"/>
  <c r="AG400" i="13"/>
  <c r="AF401" i="13"/>
  <c r="AG401" i="13"/>
  <c r="AF402" i="13"/>
  <c r="AG402" i="13"/>
  <c r="AH402" i="13" s="1"/>
  <c r="AF403" i="13"/>
  <c r="AG403" i="13"/>
  <c r="AF404" i="13"/>
  <c r="AH404" i="13" s="1"/>
  <c r="AG404" i="13"/>
  <c r="AF405" i="13"/>
  <c r="AH405" i="13" s="1"/>
  <c r="AG405" i="13"/>
  <c r="AF406" i="13"/>
  <c r="AH406" i="13" s="1"/>
  <c r="AG406" i="13"/>
  <c r="AF407" i="13"/>
  <c r="AG407" i="13"/>
  <c r="AH407" i="13" s="1"/>
  <c r="AF408" i="13"/>
  <c r="AG408" i="13"/>
  <c r="AF409" i="13"/>
  <c r="AG409" i="13"/>
  <c r="AF410" i="13"/>
  <c r="AG410" i="13"/>
  <c r="AF411" i="13"/>
  <c r="AG411" i="13"/>
  <c r="AH411" i="13" s="1"/>
  <c r="AF412" i="13"/>
  <c r="AH412" i="13" s="1"/>
  <c r="AG412" i="13"/>
  <c r="AF413" i="13"/>
  <c r="AG413" i="13"/>
  <c r="AF414" i="13"/>
  <c r="AH414" i="13" s="1"/>
  <c r="AG414" i="13"/>
  <c r="AF415" i="13"/>
  <c r="AG415" i="13"/>
  <c r="AF416" i="13"/>
  <c r="AG416" i="13"/>
  <c r="AF417" i="13"/>
  <c r="AG417" i="13"/>
  <c r="AF418" i="13"/>
  <c r="AG418" i="13"/>
  <c r="AH418" i="13"/>
  <c r="AF419" i="13"/>
  <c r="AG419" i="13"/>
  <c r="AF420" i="13"/>
  <c r="AG420" i="13"/>
  <c r="AF421" i="13"/>
  <c r="AH421" i="13" s="1"/>
  <c r="AG421" i="13"/>
  <c r="AF422" i="13"/>
  <c r="AG422" i="13"/>
  <c r="AH422" i="13" s="1"/>
  <c r="AF423" i="13"/>
  <c r="AG423" i="13"/>
  <c r="AH423" i="13" s="1"/>
  <c r="AF424" i="13"/>
  <c r="AH424" i="13" s="1"/>
  <c r="AG424" i="13"/>
  <c r="AF425" i="13"/>
  <c r="AG425" i="13"/>
  <c r="AF426" i="13"/>
  <c r="AH426" i="13" s="1"/>
  <c r="AG426" i="13"/>
  <c r="AF427" i="13"/>
  <c r="AG427" i="13"/>
  <c r="AF428" i="13"/>
  <c r="AH428" i="13" s="1"/>
  <c r="AG428" i="13"/>
  <c r="AF429" i="13"/>
  <c r="AG429" i="13"/>
  <c r="AF430" i="13"/>
  <c r="AH430" i="13" s="1"/>
  <c r="AG430" i="13"/>
  <c r="AF431" i="13"/>
  <c r="AG431" i="13"/>
  <c r="AH431" i="13" s="1"/>
  <c r="AF432" i="13"/>
  <c r="AG432" i="13"/>
  <c r="AF433" i="13"/>
  <c r="AG433" i="13"/>
  <c r="AF434" i="13"/>
  <c r="AG434" i="13"/>
  <c r="AH434" i="13" s="1"/>
  <c r="AF435" i="13"/>
  <c r="AG435" i="13"/>
  <c r="AF436" i="13"/>
  <c r="AH436" i="13" s="1"/>
  <c r="AG436" i="13"/>
  <c r="AF437" i="13"/>
  <c r="AH437" i="13" s="1"/>
  <c r="AG437" i="13"/>
  <c r="AF438" i="13"/>
  <c r="AG438" i="13"/>
  <c r="AH438" i="13"/>
  <c r="AF439" i="13"/>
  <c r="AG439" i="13"/>
  <c r="AH439" i="13" s="1"/>
  <c r="AF440" i="13"/>
  <c r="AG440" i="13"/>
  <c r="AF441" i="13"/>
  <c r="AG441" i="13"/>
  <c r="AF442" i="13"/>
  <c r="AG442" i="13"/>
  <c r="AF443" i="13"/>
  <c r="AG443" i="13"/>
  <c r="AH443" i="13" s="1"/>
  <c r="AF444" i="13"/>
  <c r="AH444" i="13" s="1"/>
  <c r="AG444" i="13"/>
  <c r="AF445" i="13"/>
  <c r="AG445" i="13"/>
  <c r="AF446" i="13"/>
  <c r="AH446" i="13" s="1"/>
  <c r="AG446" i="13"/>
  <c r="AF447" i="13"/>
  <c r="AG447" i="13"/>
  <c r="AF448" i="13"/>
  <c r="AG448" i="13"/>
  <c r="AF449" i="13"/>
  <c r="AG449" i="13"/>
  <c r="AF450" i="13"/>
  <c r="AG450" i="13"/>
  <c r="AH450" i="13"/>
  <c r="AF451" i="13"/>
  <c r="AG451" i="13"/>
  <c r="AF452" i="13"/>
  <c r="AG452" i="13"/>
  <c r="AF453" i="13"/>
  <c r="AH453" i="13" s="1"/>
  <c r="AG453" i="13"/>
  <c r="AF454" i="13"/>
  <c r="AG454" i="13"/>
  <c r="AH454" i="13" s="1"/>
  <c r="AF455" i="13"/>
  <c r="AG455" i="13"/>
  <c r="AH455" i="13" s="1"/>
  <c r="AF456" i="13"/>
  <c r="AH456" i="13" s="1"/>
  <c r="AG456" i="13"/>
  <c r="AF457" i="13"/>
  <c r="AG457" i="13"/>
  <c r="AF458" i="13"/>
  <c r="AH458" i="13" s="1"/>
  <c r="AG458" i="13"/>
  <c r="AF459" i="13"/>
  <c r="AG459" i="13"/>
  <c r="AH459" i="13" s="1"/>
  <c r="AF460" i="13"/>
  <c r="AH460" i="13" s="1"/>
  <c r="AG460" i="13"/>
  <c r="AF461" i="13"/>
  <c r="AH461" i="13" s="1"/>
  <c r="AG461" i="13"/>
  <c r="AF462" i="13"/>
  <c r="AG462" i="13"/>
  <c r="AH462" i="13"/>
  <c r="AF463" i="13"/>
  <c r="AG463" i="13"/>
  <c r="AH463" i="13" s="1"/>
  <c r="AF464" i="13"/>
  <c r="AG464" i="13"/>
  <c r="AF465" i="13"/>
  <c r="AG465" i="13"/>
  <c r="AF466" i="13"/>
  <c r="AG466" i="13"/>
  <c r="AF467" i="13"/>
  <c r="AG467" i="13"/>
  <c r="AH467" i="13" s="1"/>
  <c r="AF468" i="13"/>
  <c r="AG468" i="13"/>
  <c r="AH468" i="13" s="1"/>
  <c r="AF469" i="13"/>
  <c r="AH469" i="13" s="1"/>
  <c r="AG469" i="13"/>
  <c r="AF470" i="13"/>
  <c r="AH470" i="13" s="1"/>
  <c r="AG470" i="13"/>
  <c r="AF471" i="13"/>
  <c r="AG471" i="13"/>
  <c r="AH471" i="13" s="1"/>
  <c r="AF472" i="13"/>
  <c r="AG472" i="13"/>
  <c r="AF473" i="13"/>
  <c r="AG473" i="13"/>
  <c r="AF474" i="13"/>
  <c r="AG474" i="13"/>
  <c r="AF475" i="13"/>
  <c r="AG475" i="13"/>
  <c r="AH475" i="13" s="1"/>
  <c r="AF476" i="13"/>
  <c r="AG476" i="13"/>
  <c r="AF477" i="13"/>
  <c r="AG477" i="13"/>
  <c r="AF478" i="13"/>
  <c r="AH478" i="13" s="1"/>
  <c r="AG478" i="13"/>
  <c r="AF479" i="13"/>
  <c r="AG479" i="13"/>
  <c r="AF480" i="13"/>
  <c r="AG480" i="13"/>
  <c r="AF481" i="13"/>
  <c r="AG481" i="13"/>
  <c r="AF482" i="13"/>
  <c r="AG482" i="13"/>
  <c r="AF483" i="13"/>
  <c r="AG483" i="13"/>
  <c r="AF484" i="13"/>
  <c r="AG484" i="13"/>
  <c r="AH484" i="13"/>
  <c r="AF485" i="13"/>
  <c r="AH485" i="13" s="1"/>
  <c r="AG485" i="13"/>
  <c r="AF486" i="13"/>
  <c r="AG486" i="13"/>
  <c r="AH486" i="13" s="1"/>
  <c r="AF487" i="13"/>
  <c r="AG487" i="13"/>
  <c r="AH487" i="13" s="1"/>
  <c r="AF488" i="13"/>
  <c r="AH488" i="13" s="1"/>
  <c r="AG488" i="13"/>
  <c r="AF489" i="13"/>
  <c r="AG489" i="13"/>
  <c r="AF490" i="13"/>
  <c r="AH490" i="13" s="1"/>
  <c r="AG490" i="13"/>
  <c r="AF491" i="13"/>
  <c r="AG491" i="13"/>
  <c r="AH491" i="13" s="1"/>
  <c r="AF492" i="13"/>
  <c r="AH492" i="13" s="1"/>
  <c r="AG492" i="13"/>
  <c r="AF493" i="13"/>
  <c r="AH493" i="13" s="1"/>
  <c r="AG493" i="13"/>
  <c r="AF494" i="13"/>
  <c r="AH494" i="13" s="1"/>
  <c r="AG494" i="13"/>
  <c r="AF495" i="13"/>
  <c r="AG495" i="13"/>
  <c r="AH495" i="13" s="1"/>
  <c r="AF496" i="13"/>
  <c r="AG496" i="13"/>
  <c r="AF497" i="13"/>
  <c r="AG497" i="13"/>
  <c r="AF498" i="13"/>
  <c r="AG498" i="13"/>
  <c r="AF499" i="13"/>
  <c r="AG499" i="13"/>
  <c r="AH499" i="13" s="1"/>
  <c r="AF500" i="13"/>
  <c r="AG500" i="13"/>
  <c r="AH500" i="13" s="1"/>
  <c r="AF501" i="13"/>
  <c r="AH501" i="13" s="1"/>
  <c r="AG501" i="13"/>
  <c r="AF502" i="13"/>
  <c r="AG502" i="13"/>
  <c r="AH502" i="13"/>
  <c r="AF503" i="13"/>
  <c r="AG503" i="13"/>
  <c r="AH503" i="13" s="1"/>
  <c r="AF504" i="13"/>
  <c r="AG504" i="13"/>
  <c r="AF505" i="13"/>
  <c r="AG505" i="13"/>
  <c r="AF506" i="13"/>
  <c r="AG506" i="13"/>
  <c r="AF507" i="13"/>
  <c r="AG507" i="13"/>
  <c r="AH507" i="13" s="1"/>
  <c r="AF508" i="13"/>
  <c r="AG508" i="13"/>
  <c r="AF509" i="13"/>
  <c r="AG509" i="13"/>
  <c r="AF510" i="13"/>
  <c r="AH510" i="13" s="1"/>
  <c r="AG510" i="13"/>
  <c r="AF511" i="13"/>
  <c r="AG511" i="13"/>
  <c r="AF512" i="13"/>
  <c r="AG512" i="13"/>
  <c r="AF513" i="13"/>
  <c r="AG513" i="13"/>
  <c r="AF514" i="13"/>
  <c r="AG514" i="13"/>
  <c r="AF515" i="13"/>
  <c r="AG515" i="13"/>
  <c r="AF516" i="13"/>
  <c r="AG516" i="13"/>
  <c r="AH516" i="13"/>
  <c r="AF517" i="13"/>
  <c r="AH517" i="13" s="1"/>
  <c r="AG517" i="13"/>
  <c r="AF518" i="13"/>
  <c r="AG518" i="13"/>
  <c r="AH518" i="13" s="1"/>
  <c r="AF519" i="13"/>
  <c r="AG519" i="13"/>
  <c r="AH519" i="13" s="1"/>
  <c r="AF520" i="13"/>
  <c r="AH520" i="13" s="1"/>
  <c r="AG520" i="13"/>
  <c r="AF521" i="13"/>
  <c r="AG521" i="13"/>
  <c r="AF522" i="13"/>
  <c r="AH522" i="13" s="1"/>
  <c r="AG522" i="13"/>
  <c r="AF523" i="13"/>
  <c r="AG523" i="13"/>
  <c r="AH523" i="13" s="1"/>
  <c r="AF524" i="13"/>
  <c r="AH524" i="13" s="1"/>
  <c r="AG524" i="13"/>
  <c r="AF525" i="13"/>
  <c r="AH525" i="13" s="1"/>
  <c r="AG525" i="13"/>
  <c r="AF526" i="13"/>
  <c r="AG526" i="13"/>
  <c r="AH526" i="13"/>
  <c r="AF527" i="13"/>
  <c r="AG527" i="13"/>
  <c r="AH527" i="13" s="1"/>
  <c r="AF528" i="13"/>
  <c r="AG528" i="13"/>
  <c r="AF529" i="13"/>
  <c r="AG529" i="13"/>
  <c r="AF530" i="13"/>
  <c r="AG530" i="13"/>
  <c r="AF531" i="13"/>
  <c r="AG531" i="13"/>
  <c r="AH531" i="13" s="1"/>
  <c r="AF532" i="13"/>
  <c r="AG532" i="13"/>
  <c r="AH532" i="13" s="1"/>
  <c r="AF533" i="13"/>
  <c r="AH533" i="13" s="1"/>
  <c r="AG533" i="13"/>
  <c r="AF534" i="13"/>
  <c r="AH534" i="13" s="1"/>
  <c r="AG534" i="13"/>
  <c r="AF535" i="13"/>
  <c r="AG535" i="13"/>
  <c r="AH535" i="13" s="1"/>
  <c r="AF536" i="13"/>
  <c r="AG536" i="13"/>
  <c r="AF537" i="13"/>
  <c r="AG537" i="13"/>
  <c r="AF538" i="13"/>
  <c r="AG538" i="13"/>
  <c r="AF539" i="13"/>
  <c r="AG539" i="13"/>
  <c r="AH539" i="13" s="1"/>
  <c r="AF540" i="13"/>
  <c r="AG540" i="13"/>
  <c r="AF541" i="13"/>
  <c r="AG541" i="13"/>
  <c r="AF542" i="13"/>
  <c r="AH542" i="13" s="1"/>
  <c r="AG542" i="13"/>
  <c r="AF543" i="13"/>
  <c r="AG543" i="13"/>
  <c r="AF544" i="13"/>
  <c r="AG544" i="13"/>
  <c r="AF545" i="13"/>
  <c r="AG545" i="13"/>
  <c r="AF546" i="13"/>
  <c r="AG546" i="13"/>
  <c r="AF547" i="13"/>
  <c r="AG547" i="13"/>
  <c r="AF548" i="13"/>
  <c r="AG548" i="13"/>
  <c r="AH548" i="13"/>
  <c r="AF549" i="13"/>
  <c r="AH549" i="13" s="1"/>
  <c r="AG549" i="13"/>
  <c r="AF550" i="13"/>
  <c r="AG550" i="13"/>
  <c r="AH550" i="13" s="1"/>
  <c r="AF551" i="13"/>
  <c r="AG551" i="13"/>
  <c r="AH551" i="13" s="1"/>
  <c r="AF552" i="13"/>
  <c r="AH552" i="13" s="1"/>
  <c r="AG552" i="13"/>
  <c r="AF553" i="13"/>
  <c r="AG553" i="13"/>
  <c r="AF554" i="13"/>
  <c r="AH554" i="13" s="1"/>
  <c r="AG554" i="13"/>
  <c r="AF555" i="13"/>
  <c r="AG555" i="13"/>
  <c r="AH555" i="13" s="1"/>
  <c r="AF556" i="13"/>
  <c r="AH556" i="13" s="1"/>
  <c r="AG556" i="13"/>
  <c r="AF557" i="13"/>
  <c r="AH557" i="13" s="1"/>
  <c r="AG557" i="13"/>
  <c r="AF558" i="13"/>
  <c r="AH558" i="13" s="1"/>
  <c r="AG558" i="13"/>
  <c r="AF559" i="13"/>
  <c r="AG559" i="13"/>
  <c r="AH559" i="13" s="1"/>
  <c r="AF560" i="13"/>
  <c r="AG560" i="13"/>
  <c r="AF561" i="13"/>
  <c r="AG561" i="13"/>
  <c r="AF562" i="13"/>
  <c r="AG562" i="13"/>
  <c r="AF563" i="13"/>
  <c r="AG563" i="13"/>
  <c r="AH563" i="13" s="1"/>
  <c r="AF564" i="13"/>
  <c r="AG564" i="13"/>
  <c r="AH564" i="13" s="1"/>
  <c r="AF565" i="13"/>
  <c r="AH565" i="13" s="1"/>
  <c r="AG565" i="13"/>
  <c r="AF566" i="13"/>
  <c r="AG566" i="13"/>
  <c r="AH566" i="13"/>
  <c r="AF567" i="13"/>
  <c r="AG567" i="13"/>
  <c r="AH567" i="13" s="1"/>
  <c r="AF568" i="13"/>
  <c r="AG568" i="13"/>
  <c r="AF569" i="13"/>
  <c r="AG569" i="13"/>
  <c r="AF570" i="13"/>
  <c r="AG570" i="13"/>
  <c r="AF571" i="13"/>
  <c r="AG571" i="13"/>
  <c r="AH571" i="13" s="1"/>
  <c r="AF572" i="13"/>
  <c r="AG572" i="13"/>
  <c r="AF573" i="13"/>
  <c r="AG573" i="13"/>
  <c r="AF574" i="13"/>
  <c r="AH574" i="13" s="1"/>
  <c r="AG574" i="13"/>
  <c r="AF575" i="13"/>
  <c r="AG575" i="13"/>
  <c r="AF576" i="13"/>
  <c r="AH576" i="13" s="1"/>
  <c r="AG576" i="13"/>
  <c r="AF577" i="13"/>
  <c r="AG577" i="13"/>
  <c r="AF578" i="13"/>
  <c r="AH578" i="13" s="1"/>
  <c r="AG578" i="13"/>
  <c r="AF579" i="13"/>
  <c r="AG579" i="13"/>
  <c r="AF580" i="13"/>
  <c r="AH580" i="13" s="1"/>
  <c r="AG580" i="13"/>
  <c r="AF581" i="13"/>
  <c r="AG581" i="13"/>
  <c r="AF582" i="13"/>
  <c r="AG582" i="13"/>
  <c r="AH582" i="13" s="1"/>
  <c r="AF583" i="13"/>
  <c r="AG583" i="13"/>
  <c r="AF584" i="13"/>
  <c r="AH584" i="13" s="1"/>
  <c r="AG584" i="13"/>
  <c r="AF585" i="13"/>
  <c r="AG585" i="13"/>
  <c r="AF586" i="13"/>
  <c r="AH586" i="13" s="1"/>
  <c r="AG586" i="13"/>
  <c r="AF587" i="13"/>
  <c r="AG587" i="13"/>
  <c r="AF588" i="13"/>
  <c r="AG588" i="13"/>
  <c r="AH588" i="13"/>
  <c r="AF589" i="13"/>
  <c r="AG589" i="13"/>
  <c r="AF590" i="13"/>
  <c r="AH590" i="13" s="1"/>
  <c r="AG590" i="13"/>
  <c r="AF591" i="13"/>
  <c r="AG591" i="13"/>
  <c r="AF592" i="13"/>
  <c r="AH592" i="13" s="1"/>
  <c r="AG592" i="13"/>
  <c r="AF593" i="13"/>
  <c r="AH593" i="13" s="1"/>
  <c r="AG593" i="13"/>
  <c r="AF594" i="13"/>
  <c r="AH594" i="13" s="1"/>
  <c r="AG594" i="13"/>
  <c r="AF595" i="13"/>
  <c r="AG595" i="13"/>
  <c r="AF596" i="13"/>
  <c r="AH596" i="13" s="1"/>
  <c r="AG596" i="13"/>
  <c r="AF597" i="13"/>
  <c r="AG597" i="13"/>
  <c r="AF598" i="13"/>
  <c r="AG598" i="13"/>
  <c r="AH598" i="13" s="1"/>
  <c r="AF599" i="13"/>
  <c r="AG599" i="13"/>
  <c r="AF600" i="13"/>
  <c r="AH600" i="13" s="1"/>
  <c r="AG600" i="13"/>
  <c r="AF601" i="13"/>
  <c r="AG601" i="13"/>
  <c r="AF602" i="13"/>
  <c r="AH602" i="13" s="1"/>
  <c r="AG602" i="13"/>
  <c r="AF603" i="13"/>
  <c r="AG603" i="13"/>
  <c r="AG2" i="13"/>
  <c r="AF2" i="13"/>
  <c r="N1531" i="19"/>
  <c r="O1531" i="19"/>
  <c r="P1531" i="19" s="1"/>
  <c r="N1532" i="19"/>
  <c r="O1532" i="19"/>
  <c r="N1533" i="19"/>
  <c r="O1533" i="19"/>
  <c r="P1533" i="19" s="1"/>
  <c r="N1534" i="19"/>
  <c r="O1534" i="19"/>
  <c r="N1535" i="19"/>
  <c r="O1535" i="19"/>
  <c r="P1535" i="19" s="1"/>
  <c r="N1536" i="19"/>
  <c r="O1536" i="19"/>
  <c r="N1537" i="19"/>
  <c r="O1537" i="19"/>
  <c r="P1537" i="19" s="1"/>
  <c r="N1538" i="19"/>
  <c r="O1538" i="19"/>
  <c r="N1539" i="19"/>
  <c r="O1539" i="19"/>
  <c r="P1539" i="19" s="1"/>
  <c r="N1540" i="19"/>
  <c r="O1540" i="19"/>
  <c r="N1541" i="19"/>
  <c r="O1541" i="19"/>
  <c r="P1541" i="19" s="1"/>
  <c r="N1542" i="19"/>
  <c r="O1542" i="19"/>
  <c r="N1543" i="19"/>
  <c r="O1543" i="19"/>
  <c r="P1543" i="19" s="1"/>
  <c r="N1544" i="19"/>
  <c r="O1544" i="19"/>
  <c r="N1545" i="19"/>
  <c r="O1545" i="19"/>
  <c r="P1545" i="19" s="1"/>
  <c r="N1546" i="19"/>
  <c r="O1546" i="19"/>
  <c r="N1547" i="19"/>
  <c r="O1547" i="19"/>
  <c r="P1547" i="19" s="1"/>
  <c r="N1548" i="19"/>
  <c r="O1548" i="19"/>
  <c r="N1549" i="19"/>
  <c r="O1549" i="19"/>
  <c r="P1549" i="19" s="1"/>
  <c r="N1550" i="19"/>
  <c r="O1550" i="19"/>
  <c r="N1551" i="19"/>
  <c r="O1551" i="19"/>
  <c r="P1551" i="19" s="1"/>
  <c r="N1552" i="19"/>
  <c r="O1552" i="19"/>
  <c r="N1553" i="19"/>
  <c r="O1553" i="19"/>
  <c r="P1553" i="19" s="1"/>
  <c r="N1554" i="19"/>
  <c r="O1554" i="19"/>
  <c r="N1555" i="19"/>
  <c r="O1555" i="19"/>
  <c r="P1555" i="19" s="1"/>
  <c r="N1556" i="19"/>
  <c r="O1556" i="19"/>
  <c r="N1557" i="19"/>
  <c r="O1557" i="19"/>
  <c r="P1557" i="19" s="1"/>
  <c r="N1558" i="19"/>
  <c r="O1558" i="19"/>
  <c r="N1559" i="19"/>
  <c r="O1559" i="19"/>
  <c r="P1559" i="19" s="1"/>
  <c r="N1560" i="19"/>
  <c r="O1560" i="19"/>
  <c r="N1561" i="19"/>
  <c r="O1561" i="19"/>
  <c r="P1561" i="19" s="1"/>
  <c r="N1562" i="19"/>
  <c r="O1562" i="19"/>
  <c r="N1563" i="19"/>
  <c r="O1563" i="19"/>
  <c r="P1563" i="19" s="1"/>
  <c r="N1564" i="19"/>
  <c r="O1564" i="19"/>
  <c r="N1565" i="19"/>
  <c r="O1565" i="19"/>
  <c r="P1565" i="19" s="1"/>
  <c r="N1566" i="19"/>
  <c r="O1566" i="19"/>
  <c r="N1567" i="19"/>
  <c r="O1567" i="19"/>
  <c r="P1567" i="19" s="1"/>
  <c r="N1568" i="19"/>
  <c r="O1568" i="19"/>
  <c r="N1569" i="19"/>
  <c r="O1569" i="19"/>
  <c r="P1569" i="19" s="1"/>
  <c r="N1570" i="19"/>
  <c r="O1570" i="19"/>
  <c r="N1571" i="19"/>
  <c r="O1571" i="19"/>
  <c r="P1571" i="19" s="1"/>
  <c r="N1572" i="19"/>
  <c r="O1572" i="19"/>
  <c r="N1573" i="19"/>
  <c r="O1573" i="19"/>
  <c r="P1573" i="19" s="1"/>
  <c r="N1574" i="19"/>
  <c r="O1574" i="19"/>
  <c r="N1575" i="19"/>
  <c r="O1575" i="19"/>
  <c r="P1575" i="19" s="1"/>
  <c r="N1576" i="19"/>
  <c r="O1576" i="19"/>
  <c r="N1577" i="19"/>
  <c r="O1577" i="19"/>
  <c r="P1577" i="19" s="1"/>
  <c r="N1578" i="19"/>
  <c r="O1578" i="19"/>
  <c r="N1579" i="19"/>
  <c r="O1579" i="19"/>
  <c r="P1579" i="19" s="1"/>
  <c r="N1580" i="19"/>
  <c r="O1580" i="19"/>
  <c r="N1581" i="19"/>
  <c r="O1581" i="19"/>
  <c r="P1581" i="19" s="1"/>
  <c r="N1582" i="19"/>
  <c r="O1582" i="19"/>
  <c r="N1583" i="19"/>
  <c r="O1583" i="19"/>
  <c r="P1583" i="19" s="1"/>
  <c r="N1584" i="19"/>
  <c r="O1584" i="19"/>
  <c r="N1585" i="19"/>
  <c r="O1585" i="19"/>
  <c r="P1585" i="19" s="1"/>
  <c r="N1586" i="19"/>
  <c r="O1586" i="19"/>
  <c r="N1587" i="19"/>
  <c r="O1587" i="19"/>
  <c r="P1587" i="19" s="1"/>
  <c r="N1588" i="19"/>
  <c r="O1588" i="19"/>
  <c r="N1589" i="19"/>
  <c r="O1589" i="19"/>
  <c r="P1589" i="19" s="1"/>
  <c r="N1590" i="19"/>
  <c r="O1590" i="19"/>
  <c r="N1591" i="19"/>
  <c r="O1591" i="19"/>
  <c r="P1591" i="19" s="1"/>
  <c r="N1592" i="19"/>
  <c r="O1592" i="19"/>
  <c r="N1593" i="19"/>
  <c r="O1593" i="19"/>
  <c r="P1593" i="19" s="1"/>
  <c r="N1594" i="19"/>
  <c r="O1594" i="19"/>
  <c r="N1595" i="19"/>
  <c r="O1595" i="19"/>
  <c r="P1595" i="19" s="1"/>
  <c r="N1596" i="19"/>
  <c r="O1596" i="19"/>
  <c r="N1597" i="19"/>
  <c r="O1597" i="19"/>
  <c r="P1597" i="19" s="1"/>
  <c r="N1598" i="19"/>
  <c r="O1598" i="19"/>
  <c r="N1599" i="19"/>
  <c r="O1599" i="19"/>
  <c r="P1599" i="19" s="1"/>
  <c r="N1600" i="19"/>
  <c r="O1600" i="19"/>
  <c r="N1601" i="19"/>
  <c r="O1601" i="19"/>
  <c r="P1601" i="19" s="1"/>
  <c r="N1602" i="19"/>
  <c r="O1602" i="19"/>
  <c r="N1603" i="19"/>
  <c r="O1603" i="19"/>
  <c r="P1603" i="19" s="1"/>
  <c r="N1604" i="19"/>
  <c r="O1604" i="19"/>
  <c r="N1605" i="19"/>
  <c r="O1605" i="19"/>
  <c r="P1605" i="19" s="1"/>
  <c r="N1606" i="19"/>
  <c r="O1606" i="19"/>
  <c r="N1607" i="19"/>
  <c r="O1607" i="19"/>
  <c r="P1607" i="19" s="1"/>
  <c r="N1608" i="19"/>
  <c r="O1608" i="19"/>
  <c r="N1609" i="19"/>
  <c r="O1609" i="19"/>
  <c r="P1609" i="19" s="1"/>
  <c r="N1610" i="19"/>
  <c r="O1610" i="19"/>
  <c r="N1611" i="19"/>
  <c r="O1611" i="19"/>
  <c r="P1611" i="19" s="1"/>
  <c r="N1612" i="19"/>
  <c r="O1612" i="19"/>
  <c r="N1613" i="19"/>
  <c r="O1613" i="19"/>
  <c r="P1613" i="19" s="1"/>
  <c r="N1614" i="19"/>
  <c r="O1614" i="19"/>
  <c r="N1615" i="19"/>
  <c r="O1615" i="19"/>
  <c r="P1615" i="19" s="1"/>
  <c r="N1616" i="19"/>
  <c r="O1616" i="19"/>
  <c r="N1617" i="19"/>
  <c r="O1617" i="19"/>
  <c r="P1617" i="19" s="1"/>
  <c r="N1618" i="19"/>
  <c r="O1618" i="19"/>
  <c r="N1619" i="19"/>
  <c r="O1619" i="19"/>
  <c r="P1619" i="19" s="1"/>
  <c r="N1620" i="19"/>
  <c r="O1620" i="19"/>
  <c r="N1621" i="19"/>
  <c r="O1621" i="19"/>
  <c r="P1621" i="19" s="1"/>
  <c r="N1622" i="19"/>
  <c r="O1622" i="19"/>
  <c r="N1623" i="19"/>
  <c r="O1623" i="19"/>
  <c r="P1623" i="19" s="1"/>
  <c r="N1624" i="19"/>
  <c r="O1624" i="19"/>
  <c r="N1625" i="19"/>
  <c r="O1625" i="19"/>
  <c r="P1625" i="19" s="1"/>
  <c r="N1626" i="19"/>
  <c r="O1626" i="19"/>
  <c r="N1627" i="19"/>
  <c r="O1627" i="19"/>
  <c r="P1627" i="19" s="1"/>
  <c r="N1628" i="19"/>
  <c r="O1628" i="19"/>
  <c r="N1629" i="19"/>
  <c r="O1629" i="19"/>
  <c r="P1629" i="19" s="1"/>
  <c r="N1630" i="19"/>
  <c r="O1630" i="19"/>
  <c r="N1631" i="19"/>
  <c r="O1631" i="19"/>
  <c r="P1631" i="19" s="1"/>
  <c r="N1632" i="19"/>
  <c r="O1632" i="19"/>
  <c r="N1633" i="19"/>
  <c r="O1633" i="19"/>
  <c r="P1633" i="19" s="1"/>
  <c r="N1634" i="19"/>
  <c r="O1634" i="19"/>
  <c r="N1635" i="19"/>
  <c r="O1635" i="19"/>
  <c r="P1635" i="19" s="1"/>
  <c r="N1636" i="19"/>
  <c r="O1636" i="19"/>
  <c r="N1637" i="19"/>
  <c r="O1637" i="19"/>
  <c r="P1637" i="19" s="1"/>
  <c r="N1638" i="19"/>
  <c r="O1638" i="19"/>
  <c r="N1639" i="19"/>
  <c r="O1639" i="19"/>
  <c r="P1639" i="19" s="1"/>
  <c r="N1640" i="19"/>
  <c r="O1640" i="19"/>
  <c r="N1641" i="19"/>
  <c r="O1641" i="19"/>
  <c r="P1641" i="19" s="1"/>
  <c r="N1642" i="19"/>
  <c r="O1642" i="19"/>
  <c r="N1643" i="19"/>
  <c r="O1643" i="19"/>
  <c r="N1644" i="19"/>
  <c r="O1644" i="19"/>
  <c r="N1645" i="19"/>
  <c r="O1645" i="19"/>
  <c r="P1645" i="19" s="1"/>
  <c r="N1646" i="19"/>
  <c r="O1646" i="19"/>
  <c r="N1647" i="19"/>
  <c r="O1647" i="19"/>
  <c r="P1647" i="19" s="1"/>
  <c r="N1648" i="19"/>
  <c r="O1648" i="19"/>
  <c r="N1649" i="19"/>
  <c r="O1649" i="19"/>
  <c r="N1650" i="19"/>
  <c r="O1650" i="19"/>
  <c r="N1651" i="19"/>
  <c r="O1651" i="19"/>
  <c r="P1651" i="19" s="1"/>
  <c r="N1652" i="19"/>
  <c r="O1652" i="19"/>
  <c r="N1653" i="19"/>
  <c r="O1653" i="19"/>
  <c r="P1653" i="19" s="1"/>
  <c r="N1654" i="19"/>
  <c r="O1654" i="19"/>
  <c r="N1655" i="19"/>
  <c r="O1655" i="19"/>
  <c r="P1655" i="19" s="1"/>
  <c r="N1656" i="19"/>
  <c r="O1656" i="19"/>
  <c r="N1657" i="19"/>
  <c r="O1657" i="19"/>
  <c r="N1658" i="19"/>
  <c r="O1658" i="19"/>
  <c r="N1659" i="19"/>
  <c r="O1659" i="19"/>
  <c r="P1659" i="19" s="1"/>
  <c r="N1660" i="19"/>
  <c r="O1660" i="19"/>
  <c r="N1661" i="19"/>
  <c r="O1661" i="19"/>
  <c r="P1661" i="19" s="1"/>
  <c r="N1662" i="19"/>
  <c r="O1662" i="19"/>
  <c r="N1663" i="19"/>
  <c r="O1663" i="19"/>
  <c r="P1663" i="19" s="1"/>
  <c r="N1664" i="19"/>
  <c r="O1664" i="19"/>
  <c r="N1665" i="19"/>
  <c r="O1665" i="19"/>
  <c r="N1666" i="19"/>
  <c r="O1666" i="19"/>
  <c r="N1667" i="19"/>
  <c r="O1667" i="19"/>
  <c r="P1667" i="19" s="1"/>
  <c r="N1668" i="19"/>
  <c r="O1668" i="19"/>
  <c r="N1669" i="19"/>
  <c r="O1669" i="19"/>
  <c r="P1669" i="19" s="1"/>
  <c r="N1670" i="19"/>
  <c r="O1670" i="19"/>
  <c r="N1671" i="19"/>
  <c r="O1671" i="19"/>
  <c r="P1671" i="19" s="1"/>
  <c r="N1672" i="19"/>
  <c r="O1672" i="19"/>
  <c r="N1673" i="19"/>
  <c r="O1673" i="19"/>
  <c r="N1674" i="19"/>
  <c r="O1674" i="19"/>
  <c r="N1675" i="19"/>
  <c r="O1675" i="19"/>
  <c r="P1675" i="19" s="1"/>
  <c r="N1676" i="19"/>
  <c r="O1676" i="19"/>
  <c r="N1677" i="19"/>
  <c r="O1677" i="19"/>
  <c r="P1677" i="19" s="1"/>
  <c r="N1678" i="19"/>
  <c r="O1678" i="19"/>
  <c r="N1679" i="19"/>
  <c r="O1679" i="19"/>
  <c r="P1679" i="19" s="1"/>
  <c r="N1680" i="19"/>
  <c r="O1680" i="19"/>
  <c r="N1681" i="19"/>
  <c r="O1681" i="19"/>
  <c r="N1682" i="19"/>
  <c r="O1682" i="19"/>
  <c r="N1683" i="19"/>
  <c r="O1683" i="19"/>
  <c r="P1683" i="19" s="1"/>
  <c r="N1684" i="19"/>
  <c r="O1684" i="19"/>
  <c r="N1685" i="19"/>
  <c r="O1685" i="19"/>
  <c r="P1685" i="19" s="1"/>
  <c r="N1686" i="19"/>
  <c r="O1686" i="19"/>
  <c r="N1687" i="19"/>
  <c r="O1687" i="19"/>
  <c r="P1687" i="19" s="1"/>
  <c r="N1688" i="19"/>
  <c r="O1688" i="19"/>
  <c r="N1689" i="19"/>
  <c r="O1689" i="19"/>
  <c r="N1690" i="19"/>
  <c r="O1690" i="19"/>
  <c r="N1691" i="19"/>
  <c r="O1691" i="19"/>
  <c r="P1691" i="19" s="1"/>
  <c r="N1692" i="19"/>
  <c r="O1692" i="19"/>
  <c r="N1693" i="19"/>
  <c r="O1693" i="19"/>
  <c r="P1693" i="19" s="1"/>
  <c r="N1694" i="19"/>
  <c r="O1694" i="19"/>
  <c r="N1695" i="19"/>
  <c r="O1695" i="19"/>
  <c r="P1695" i="19" s="1"/>
  <c r="N1696" i="19"/>
  <c r="O1696" i="19"/>
  <c r="N1697" i="19"/>
  <c r="O1697" i="19"/>
  <c r="N1698" i="19"/>
  <c r="O1698" i="19"/>
  <c r="N1699" i="19"/>
  <c r="O1699" i="19"/>
  <c r="P1699" i="19" s="1"/>
  <c r="N1700" i="19"/>
  <c r="O1700" i="19"/>
  <c r="N1701" i="19"/>
  <c r="O1701" i="19"/>
  <c r="P1701" i="19" s="1"/>
  <c r="N1702" i="19"/>
  <c r="O1702" i="19"/>
  <c r="N1703" i="19"/>
  <c r="O1703" i="19"/>
  <c r="P1703" i="19" s="1"/>
  <c r="N1704" i="19"/>
  <c r="O1704" i="19"/>
  <c r="N1705" i="19"/>
  <c r="O1705" i="19"/>
  <c r="N1706" i="19"/>
  <c r="O1706" i="19"/>
  <c r="N1707" i="19"/>
  <c r="O1707" i="19"/>
  <c r="P1707" i="19" s="1"/>
  <c r="N1708" i="19"/>
  <c r="O1708" i="19"/>
  <c r="N1709" i="19"/>
  <c r="O1709" i="19"/>
  <c r="P1709" i="19" s="1"/>
  <c r="N1710" i="19"/>
  <c r="O1710" i="19"/>
  <c r="N1711" i="19"/>
  <c r="O1711" i="19"/>
  <c r="P1711" i="19" s="1"/>
  <c r="N1712" i="19"/>
  <c r="O1712" i="19"/>
  <c r="N1713" i="19"/>
  <c r="O1713" i="19"/>
  <c r="P1713" i="19" s="1"/>
  <c r="N1714" i="19"/>
  <c r="O1714" i="19"/>
  <c r="N1715" i="19"/>
  <c r="O1715" i="19"/>
  <c r="P1715" i="19" s="1"/>
  <c r="N1716" i="19"/>
  <c r="O1716" i="19"/>
  <c r="N1717" i="19"/>
  <c r="O1717" i="19"/>
  <c r="P1717" i="19" s="1"/>
  <c r="N1718" i="19"/>
  <c r="O1718" i="19"/>
  <c r="N1719" i="19"/>
  <c r="O1719" i="19"/>
  <c r="N1720" i="19"/>
  <c r="O1720" i="19"/>
  <c r="N1721" i="19"/>
  <c r="O1721" i="19"/>
  <c r="P1721" i="19" s="1"/>
  <c r="N1722" i="19"/>
  <c r="O1722" i="19"/>
  <c r="N1723" i="19"/>
  <c r="O1723" i="19"/>
  <c r="P1723" i="19" s="1"/>
  <c r="N1724" i="19"/>
  <c r="O1724" i="19"/>
  <c r="N1725" i="19"/>
  <c r="O1725" i="19"/>
  <c r="P1725" i="19" s="1"/>
  <c r="N1726" i="19"/>
  <c r="O1726" i="19"/>
  <c r="N1727" i="19"/>
  <c r="O1727" i="19"/>
  <c r="N1728" i="19"/>
  <c r="O1728" i="19"/>
  <c r="N1729" i="19"/>
  <c r="O1729" i="19"/>
  <c r="P1729" i="19" s="1"/>
  <c r="N1730" i="19"/>
  <c r="O1730" i="19"/>
  <c r="N1731" i="19"/>
  <c r="O1731" i="19"/>
  <c r="P1731" i="19" s="1"/>
  <c r="N1732" i="19"/>
  <c r="O1732" i="19"/>
  <c r="N1733" i="19"/>
  <c r="O1733" i="19"/>
  <c r="P1733" i="19" s="1"/>
  <c r="N1734" i="19"/>
  <c r="O1734" i="19"/>
  <c r="N1735" i="19"/>
  <c r="O1735" i="19"/>
  <c r="N1736" i="19"/>
  <c r="O1736" i="19"/>
  <c r="N1737" i="19"/>
  <c r="O1737" i="19"/>
  <c r="P1737" i="19" s="1"/>
  <c r="N1738" i="19"/>
  <c r="O1738" i="19"/>
  <c r="N1739" i="19"/>
  <c r="O1739" i="19"/>
  <c r="P1739" i="19" s="1"/>
  <c r="N1740" i="19"/>
  <c r="O1740" i="19"/>
  <c r="N1741" i="19"/>
  <c r="O1741" i="19"/>
  <c r="P1741" i="19" s="1"/>
  <c r="N1742" i="19"/>
  <c r="O1742" i="19"/>
  <c r="N1743" i="19"/>
  <c r="O1743" i="19"/>
  <c r="N1744" i="19"/>
  <c r="O1744" i="19"/>
  <c r="N1745" i="19"/>
  <c r="O1745" i="19"/>
  <c r="P1745" i="19" s="1"/>
  <c r="N1746" i="19"/>
  <c r="O1746" i="19"/>
  <c r="N1747" i="19"/>
  <c r="O1747" i="19"/>
  <c r="P1747" i="19" s="1"/>
  <c r="N1748" i="19"/>
  <c r="O1748" i="19"/>
  <c r="N1749" i="19"/>
  <c r="O1749" i="19"/>
  <c r="P1749" i="19" s="1"/>
  <c r="N1750" i="19"/>
  <c r="O1750" i="19"/>
  <c r="N1751" i="19"/>
  <c r="O1751" i="19"/>
  <c r="N1752" i="19"/>
  <c r="O1752" i="19"/>
  <c r="N1753" i="19"/>
  <c r="O1753" i="19"/>
  <c r="P1753" i="19" s="1"/>
  <c r="N1754" i="19"/>
  <c r="O1754" i="19"/>
  <c r="N1755" i="19"/>
  <c r="O1755" i="19"/>
  <c r="P1755" i="19" s="1"/>
  <c r="N1756" i="19"/>
  <c r="O1756" i="19"/>
  <c r="N1757" i="19"/>
  <c r="O1757" i="19"/>
  <c r="P1757" i="19" s="1"/>
  <c r="N1758" i="19"/>
  <c r="O1758" i="19"/>
  <c r="N1759" i="19"/>
  <c r="O1759" i="19"/>
  <c r="N1760" i="19"/>
  <c r="O1760" i="19"/>
  <c r="N1761" i="19"/>
  <c r="O1761" i="19"/>
  <c r="P1761" i="19" s="1"/>
  <c r="N1762" i="19"/>
  <c r="O1762" i="19"/>
  <c r="N1763" i="19"/>
  <c r="O1763" i="19"/>
  <c r="P1763" i="19" s="1"/>
  <c r="N1764" i="19"/>
  <c r="O1764" i="19"/>
  <c r="N1765" i="19"/>
  <c r="O1765" i="19"/>
  <c r="P1765" i="19" s="1"/>
  <c r="N1766" i="19"/>
  <c r="O1766" i="19"/>
  <c r="N1767" i="19"/>
  <c r="O1767" i="19"/>
  <c r="N1768" i="19"/>
  <c r="O1768" i="19"/>
  <c r="N1769" i="19"/>
  <c r="O1769" i="19"/>
  <c r="P1769" i="19" s="1"/>
  <c r="N1770" i="19"/>
  <c r="O1770" i="19"/>
  <c r="N1771" i="19"/>
  <c r="O1771" i="19"/>
  <c r="P1771" i="19" s="1"/>
  <c r="N1772" i="19"/>
  <c r="O1772" i="19"/>
  <c r="N1773" i="19"/>
  <c r="O1773" i="19"/>
  <c r="P1773" i="19" s="1"/>
  <c r="N1774" i="19"/>
  <c r="O1774" i="19"/>
  <c r="N1775" i="19"/>
  <c r="O1775" i="19"/>
  <c r="P1775" i="19" s="1"/>
  <c r="N1776" i="19"/>
  <c r="O1776" i="19"/>
  <c r="N1777" i="19"/>
  <c r="O1777" i="19"/>
  <c r="N1778" i="19"/>
  <c r="O1778" i="19"/>
  <c r="N1779" i="19"/>
  <c r="O1779" i="19"/>
  <c r="N1780" i="19"/>
  <c r="O1780" i="19"/>
  <c r="N1781" i="19"/>
  <c r="O1781" i="19"/>
  <c r="P1781" i="19" s="1"/>
  <c r="N1782" i="19"/>
  <c r="O1782" i="19"/>
  <c r="N1783" i="19"/>
  <c r="O1783" i="19"/>
  <c r="P1783" i="19" s="1"/>
  <c r="N1784" i="19"/>
  <c r="O1784" i="19"/>
  <c r="N1785" i="19"/>
  <c r="O1785" i="19"/>
  <c r="P1785" i="19" s="1"/>
  <c r="N1786" i="19"/>
  <c r="O1786" i="19"/>
  <c r="N1787" i="19"/>
  <c r="O1787" i="19"/>
  <c r="P1787" i="19" s="1"/>
  <c r="N1788" i="19"/>
  <c r="O1788" i="19"/>
  <c r="N1789" i="19"/>
  <c r="O1789" i="19"/>
  <c r="P1789" i="19" s="1"/>
  <c r="N1790" i="19"/>
  <c r="O1790" i="19"/>
  <c r="N1791" i="19"/>
  <c r="O1791" i="19"/>
  <c r="P1791" i="19" s="1"/>
  <c r="N1792" i="19"/>
  <c r="O1792" i="19"/>
  <c r="N1793" i="19"/>
  <c r="O1793" i="19"/>
  <c r="N1794" i="19"/>
  <c r="O1794" i="19"/>
  <c r="N1795" i="19"/>
  <c r="O1795" i="19"/>
  <c r="N1796" i="19"/>
  <c r="O1796" i="19"/>
  <c r="N1797" i="19"/>
  <c r="O1797" i="19"/>
  <c r="P1797" i="19" s="1"/>
  <c r="N1798" i="19"/>
  <c r="O1798" i="19"/>
  <c r="N1799" i="19"/>
  <c r="O1799" i="19"/>
  <c r="P1799" i="19" s="1"/>
  <c r="N1800" i="19"/>
  <c r="O1800" i="19"/>
  <c r="N1801" i="19"/>
  <c r="O1801" i="19"/>
  <c r="P1801" i="19" s="1"/>
  <c r="N1802" i="19"/>
  <c r="O1802" i="19"/>
  <c r="N1803" i="19"/>
  <c r="O1803" i="19"/>
  <c r="P1803" i="19" s="1"/>
  <c r="N1804" i="19"/>
  <c r="O1804" i="19"/>
  <c r="N1805" i="19"/>
  <c r="O1805" i="19"/>
  <c r="N1806" i="19"/>
  <c r="O1806" i="19"/>
  <c r="N1807" i="19"/>
  <c r="O1807" i="19"/>
  <c r="P1807" i="19" s="1"/>
  <c r="N1808" i="19"/>
  <c r="O1808" i="19"/>
  <c r="N1809" i="19"/>
  <c r="O1809" i="19"/>
  <c r="P1809" i="19" s="1"/>
  <c r="N1810" i="19"/>
  <c r="O1810" i="19"/>
  <c r="O1530" i="19"/>
  <c r="N1530" i="19"/>
  <c r="AF3" i="12"/>
  <c r="AG3" i="12"/>
  <c r="AF4" i="12"/>
  <c r="AG4" i="12"/>
  <c r="AF5" i="12"/>
  <c r="AG5" i="12"/>
  <c r="AF6" i="12"/>
  <c r="AG6" i="12"/>
  <c r="AF7" i="12"/>
  <c r="AG7" i="12"/>
  <c r="AF8" i="12"/>
  <c r="AG8" i="12"/>
  <c r="AF9" i="12"/>
  <c r="AG9" i="12"/>
  <c r="AF10" i="12"/>
  <c r="AG10" i="12"/>
  <c r="AF11" i="12"/>
  <c r="AG11" i="12"/>
  <c r="AF12" i="12"/>
  <c r="AG12" i="12"/>
  <c r="AF13" i="12"/>
  <c r="AG13" i="12"/>
  <c r="AF14" i="12"/>
  <c r="AG14" i="12"/>
  <c r="AF15" i="12"/>
  <c r="AG15" i="12"/>
  <c r="AF16" i="12"/>
  <c r="AG16" i="12"/>
  <c r="AF17" i="12"/>
  <c r="AG17" i="12"/>
  <c r="AF18" i="12"/>
  <c r="AG18" i="12"/>
  <c r="AF19" i="12"/>
  <c r="AG19" i="12"/>
  <c r="AF20" i="12"/>
  <c r="AG20" i="12"/>
  <c r="AF21" i="12"/>
  <c r="AG21" i="12"/>
  <c r="AF22" i="12"/>
  <c r="AG22" i="12"/>
  <c r="AF23" i="12"/>
  <c r="AG23" i="12"/>
  <c r="AF24" i="12"/>
  <c r="AG24" i="12"/>
  <c r="AF25" i="12"/>
  <c r="AG25" i="12"/>
  <c r="AF26" i="12"/>
  <c r="AG26" i="12"/>
  <c r="AF27" i="12"/>
  <c r="AG27" i="12"/>
  <c r="AF28" i="12"/>
  <c r="AG28" i="12"/>
  <c r="AF29" i="12"/>
  <c r="AG29" i="12"/>
  <c r="AF30" i="12"/>
  <c r="AG30" i="12"/>
  <c r="AF31" i="12"/>
  <c r="AG31" i="12"/>
  <c r="AF32" i="12"/>
  <c r="AG32" i="12"/>
  <c r="AF33" i="12"/>
  <c r="AG33" i="12"/>
  <c r="AF34" i="12"/>
  <c r="AG34" i="12"/>
  <c r="AF35" i="12"/>
  <c r="AG35" i="12"/>
  <c r="AF36" i="12"/>
  <c r="AG36" i="12"/>
  <c r="AF37" i="12"/>
  <c r="AG37" i="12"/>
  <c r="AF38" i="12"/>
  <c r="AG38" i="12"/>
  <c r="AF39" i="12"/>
  <c r="AG39" i="12"/>
  <c r="AF40" i="12"/>
  <c r="AG40" i="12"/>
  <c r="AF41" i="12"/>
  <c r="AG41" i="12"/>
  <c r="AF42" i="12"/>
  <c r="AG42" i="12"/>
  <c r="AF43" i="12"/>
  <c r="AG43" i="12"/>
  <c r="AF44" i="12"/>
  <c r="AG44" i="12"/>
  <c r="AF45" i="12"/>
  <c r="AG45" i="12"/>
  <c r="AF46" i="12"/>
  <c r="AG46" i="12"/>
  <c r="AF47" i="12"/>
  <c r="AG47" i="12"/>
  <c r="AF48" i="12"/>
  <c r="AG48" i="12"/>
  <c r="AF49" i="12"/>
  <c r="AG49" i="12"/>
  <c r="AF50" i="12"/>
  <c r="AG50" i="12"/>
  <c r="AF51" i="12"/>
  <c r="AG51" i="12"/>
  <c r="AF52" i="12"/>
  <c r="AG52" i="12"/>
  <c r="AF53" i="12"/>
  <c r="AG53" i="12"/>
  <c r="AF54" i="12"/>
  <c r="AG54" i="12"/>
  <c r="AF55" i="12"/>
  <c r="AG55" i="12"/>
  <c r="AF56" i="12"/>
  <c r="AG56" i="12"/>
  <c r="AF57" i="12"/>
  <c r="AG57" i="12"/>
  <c r="AF58" i="12"/>
  <c r="AG58" i="12"/>
  <c r="AF59" i="12"/>
  <c r="AG59" i="12"/>
  <c r="AF60" i="12"/>
  <c r="AG60" i="12"/>
  <c r="AF61" i="12"/>
  <c r="AG61" i="12"/>
  <c r="AF62" i="12"/>
  <c r="AG62" i="12"/>
  <c r="AF63" i="12"/>
  <c r="AG63" i="12"/>
  <c r="AF64" i="12"/>
  <c r="AG64" i="12"/>
  <c r="AF65" i="12"/>
  <c r="AG65" i="12"/>
  <c r="AF66" i="12"/>
  <c r="AG66" i="12"/>
  <c r="AF67" i="12"/>
  <c r="AG67" i="12"/>
  <c r="AF68" i="12"/>
  <c r="AG68" i="12"/>
  <c r="AF69" i="12"/>
  <c r="AG69" i="12"/>
  <c r="AF70" i="12"/>
  <c r="AG70" i="12"/>
  <c r="AF71" i="12"/>
  <c r="AG71" i="12"/>
  <c r="AF72" i="12"/>
  <c r="AG72" i="12"/>
  <c r="AF73" i="12"/>
  <c r="AG73" i="12"/>
  <c r="AF74" i="12"/>
  <c r="AG74" i="12"/>
  <c r="AF75" i="12"/>
  <c r="AG75" i="12"/>
  <c r="AF76" i="12"/>
  <c r="AG76" i="12"/>
  <c r="AF77" i="12"/>
  <c r="AG77" i="12"/>
  <c r="AF78" i="12"/>
  <c r="AG78" i="12"/>
  <c r="AF79" i="12"/>
  <c r="AG79" i="12"/>
  <c r="AF80" i="12"/>
  <c r="AG80" i="12"/>
  <c r="AF81" i="12"/>
  <c r="AG81" i="12"/>
  <c r="AF82" i="12"/>
  <c r="AG82" i="12"/>
  <c r="AF83" i="12"/>
  <c r="AG83" i="12"/>
  <c r="AF84" i="12"/>
  <c r="AG84" i="12"/>
  <c r="AF85" i="12"/>
  <c r="AG85" i="12"/>
  <c r="AF86" i="12"/>
  <c r="AG86" i="12"/>
  <c r="AF87" i="12"/>
  <c r="AG87" i="12"/>
  <c r="AF88" i="12"/>
  <c r="AG88" i="12"/>
  <c r="AF89" i="12"/>
  <c r="AG89" i="12"/>
  <c r="AF90" i="12"/>
  <c r="AG90" i="12"/>
  <c r="AF91" i="12"/>
  <c r="AG91" i="12"/>
  <c r="AF92" i="12"/>
  <c r="AG92" i="12"/>
  <c r="AF93" i="12"/>
  <c r="AG93" i="12"/>
  <c r="AF94" i="12"/>
  <c r="AG94" i="12"/>
  <c r="AF95" i="12"/>
  <c r="AG95" i="12"/>
  <c r="AF96" i="12"/>
  <c r="AG96" i="12"/>
  <c r="AF97" i="12"/>
  <c r="AG97" i="12"/>
  <c r="AF98" i="12"/>
  <c r="AG98" i="12"/>
  <c r="AF99" i="12"/>
  <c r="AG99" i="12"/>
  <c r="AF100" i="12"/>
  <c r="AG100" i="12"/>
  <c r="AF101" i="12"/>
  <c r="AG101" i="12"/>
  <c r="AF102" i="12"/>
  <c r="AG102" i="12"/>
  <c r="AF103" i="12"/>
  <c r="AG103" i="12"/>
  <c r="AF104" i="12"/>
  <c r="AG104" i="12"/>
  <c r="AF105" i="12"/>
  <c r="AG105" i="12"/>
  <c r="AF106" i="12"/>
  <c r="AG106" i="12"/>
  <c r="AF107" i="12"/>
  <c r="AG107" i="12"/>
  <c r="AF108" i="12"/>
  <c r="AG108" i="12"/>
  <c r="AF109" i="12"/>
  <c r="AG109" i="12"/>
  <c r="AF110" i="12"/>
  <c r="AG110" i="12"/>
  <c r="AF111" i="12"/>
  <c r="AG111" i="12"/>
  <c r="AF112" i="12"/>
  <c r="AG112" i="12"/>
  <c r="AF113" i="12"/>
  <c r="AG113" i="12"/>
  <c r="AF114" i="12"/>
  <c r="AG114" i="12"/>
  <c r="AF115" i="12"/>
  <c r="AG115" i="12"/>
  <c r="AF116" i="12"/>
  <c r="AG116" i="12"/>
  <c r="AF117" i="12"/>
  <c r="AG117" i="12"/>
  <c r="AF118" i="12"/>
  <c r="AG118" i="12"/>
  <c r="AF119" i="12"/>
  <c r="AG119" i="12"/>
  <c r="AF120" i="12"/>
  <c r="AG120" i="12"/>
  <c r="AF121" i="12"/>
  <c r="AG121" i="12"/>
  <c r="AF122" i="12"/>
  <c r="AG122" i="12"/>
  <c r="AF123" i="12"/>
  <c r="AG123" i="12"/>
  <c r="AF124" i="12"/>
  <c r="AG124" i="12"/>
  <c r="AF125" i="12"/>
  <c r="AG125" i="12"/>
  <c r="AF126" i="12"/>
  <c r="AG126" i="12"/>
  <c r="AF127" i="12"/>
  <c r="AG127" i="12"/>
  <c r="AF128" i="12"/>
  <c r="AG128" i="12"/>
  <c r="AF129" i="12"/>
  <c r="AG129" i="12"/>
  <c r="AF130" i="12"/>
  <c r="AG130" i="12"/>
  <c r="AF131" i="12"/>
  <c r="AG131" i="12"/>
  <c r="AF132" i="12"/>
  <c r="AG132" i="12"/>
  <c r="AF133" i="12"/>
  <c r="AG133" i="12"/>
  <c r="AF134" i="12"/>
  <c r="AG134" i="12"/>
  <c r="AF135" i="12"/>
  <c r="AG135" i="12"/>
  <c r="AF136" i="12"/>
  <c r="AG136" i="12"/>
  <c r="AF137" i="12"/>
  <c r="AG137" i="12"/>
  <c r="AF138" i="12"/>
  <c r="AG138" i="12"/>
  <c r="AF139" i="12"/>
  <c r="AG139" i="12"/>
  <c r="AF140" i="12"/>
  <c r="AG140" i="12"/>
  <c r="AF141" i="12"/>
  <c r="AG141" i="12"/>
  <c r="AF142" i="12"/>
  <c r="AG142" i="12"/>
  <c r="AF143" i="12"/>
  <c r="AG143" i="12"/>
  <c r="AF144" i="12"/>
  <c r="AG144" i="12"/>
  <c r="AF145" i="12"/>
  <c r="AG145" i="12"/>
  <c r="AF146" i="12"/>
  <c r="AG146" i="12"/>
  <c r="AF147" i="12"/>
  <c r="AG147" i="12"/>
  <c r="AF148" i="12"/>
  <c r="AG148" i="12"/>
  <c r="AF149" i="12"/>
  <c r="AG149" i="12"/>
  <c r="AF150" i="12"/>
  <c r="AG150" i="12"/>
  <c r="AF151" i="12"/>
  <c r="AG151" i="12"/>
  <c r="AF152" i="12"/>
  <c r="AG152" i="12"/>
  <c r="AF153" i="12"/>
  <c r="AG153" i="12"/>
  <c r="AF154" i="12"/>
  <c r="AG154" i="12"/>
  <c r="AF155" i="12"/>
  <c r="AG155" i="12"/>
  <c r="AF156" i="12"/>
  <c r="AG156" i="12"/>
  <c r="AF157" i="12"/>
  <c r="AG157" i="12"/>
  <c r="AF158" i="12"/>
  <c r="AG158" i="12"/>
  <c r="AF159" i="12"/>
  <c r="AG159" i="12"/>
  <c r="AF160" i="12"/>
  <c r="AG160" i="12"/>
  <c r="AF161" i="12"/>
  <c r="AG161" i="12"/>
  <c r="AF162" i="12"/>
  <c r="AG162" i="12"/>
  <c r="AF163" i="12"/>
  <c r="AG163" i="12"/>
  <c r="AF164" i="12"/>
  <c r="AG164" i="12"/>
  <c r="AF165" i="12"/>
  <c r="AG165" i="12"/>
  <c r="AF166" i="12"/>
  <c r="AG166" i="12"/>
  <c r="AF167" i="12"/>
  <c r="AG167" i="12"/>
  <c r="AF168" i="12"/>
  <c r="AG168" i="12"/>
  <c r="AF169" i="12"/>
  <c r="AG169" i="12"/>
  <c r="AF170" i="12"/>
  <c r="AG170" i="12"/>
  <c r="AF171" i="12"/>
  <c r="AG171" i="12"/>
  <c r="AF172" i="12"/>
  <c r="AG172" i="12"/>
  <c r="AF173" i="12"/>
  <c r="AG173" i="12"/>
  <c r="AF174" i="12"/>
  <c r="AG174" i="12"/>
  <c r="AF175" i="12"/>
  <c r="AG175" i="12"/>
  <c r="AF176" i="12"/>
  <c r="AG176" i="12"/>
  <c r="AF177" i="12"/>
  <c r="AG177" i="12"/>
  <c r="AF178" i="12"/>
  <c r="AG178" i="12"/>
  <c r="AF179" i="12"/>
  <c r="AG179" i="12"/>
  <c r="AF180" i="12"/>
  <c r="AG180" i="12"/>
  <c r="AF181" i="12"/>
  <c r="AG181" i="12"/>
  <c r="AF182" i="12"/>
  <c r="AG182" i="12"/>
  <c r="AF183" i="12"/>
  <c r="AG183" i="12"/>
  <c r="AF184" i="12"/>
  <c r="AG184" i="12"/>
  <c r="AF185" i="12"/>
  <c r="AG185" i="12"/>
  <c r="AF186" i="12"/>
  <c r="AG186" i="12"/>
  <c r="AF187" i="12"/>
  <c r="AG187" i="12"/>
  <c r="AF188" i="12"/>
  <c r="AG188" i="12"/>
  <c r="AF189" i="12"/>
  <c r="AG189" i="12"/>
  <c r="AF190" i="12"/>
  <c r="AG190" i="12"/>
  <c r="AF191" i="12"/>
  <c r="AG191" i="12"/>
  <c r="AF192" i="12"/>
  <c r="AG192" i="12"/>
  <c r="AF193" i="12"/>
  <c r="AG193" i="12"/>
  <c r="AF194" i="12"/>
  <c r="AG194" i="12"/>
  <c r="AF195" i="12"/>
  <c r="AG195" i="12"/>
  <c r="AF196" i="12"/>
  <c r="AG196" i="12"/>
  <c r="AF197" i="12"/>
  <c r="AG197" i="12"/>
  <c r="AF198" i="12"/>
  <c r="AG198" i="12"/>
  <c r="AF199" i="12"/>
  <c r="AG199" i="12"/>
  <c r="AF200" i="12"/>
  <c r="AG200" i="12"/>
  <c r="AF201" i="12"/>
  <c r="AG201" i="12"/>
  <c r="AF202" i="12"/>
  <c r="AG202" i="12"/>
  <c r="AF203" i="12"/>
  <c r="AG203" i="12"/>
  <c r="AF204" i="12"/>
  <c r="AG204" i="12"/>
  <c r="AF205" i="12"/>
  <c r="AG205" i="12"/>
  <c r="AF206" i="12"/>
  <c r="AG206" i="12"/>
  <c r="AF207" i="12"/>
  <c r="AG207" i="12"/>
  <c r="AF208" i="12"/>
  <c r="AG208" i="12"/>
  <c r="AF209" i="12"/>
  <c r="AG209" i="12"/>
  <c r="AF210" i="12"/>
  <c r="AG210" i="12"/>
  <c r="AF211" i="12"/>
  <c r="AG211" i="12"/>
  <c r="AF212" i="12"/>
  <c r="AG212" i="12"/>
  <c r="AF213" i="12"/>
  <c r="AG213" i="12"/>
  <c r="AF214" i="12"/>
  <c r="AG214" i="12"/>
  <c r="AF215" i="12"/>
  <c r="AG215" i="12"/>
  <c r="AF216" i="12"/>
  <c r="AG216" i="12"/>
  <c r="AF217" i="12"/>
  <c r="AG217" i="12"/>
  <c r="AF218" i="12"/>
  <c r="AG218" i="12"/>
  <c r="AF219" i="12"/>
  <c r="AG219" i="12"/>
  <c r="AF220" i="12"/>
  <c r="AG220" i="12"/>
  <c r="AF221" i="12"/>
  <c r="AG221" i="12"/>
  <c r="AF222" i="12"/>
  <c r="AG222" i="12"/>
  <c r="AF223" i="12"/>
  <c r="AG223" i="12"/>
  <c r="AF224" i="12"/>
  <c r="AG224" i="12"/>
  <c r="AF225" i="12"/>
  <c r="AG225" i="12"/>
  <c r="AF226" i="12"/>
  <c r="AG226" i="12"/>
  <c r="AF227" i="12"/>
  <c r="AG227" i="12"/>
  <c r="AF228" i="12"/>
  <c r="AG228" i="12"/>
  <c r="AF229" i="12"/>
  <c r="AG229" i="12"/>
  <c r="AF230" i="12"/>
  <c r="AG230" i="12"/>
  <c r="AF231" i="12"/>
  <c r="AG231" i="12"/>
  <c r="AF232" i="12"/>
  <c r="AG232" i="12"/>
  <c r="AF233" i="12"/>
  <c r="AG233" i="12"/>
  <c r="AF234" i="12"/>
  <c r="AG234" i="12"/>
  <c r="AF235" i="12"/>
  <c r="AG235" i="12"/>
  <c r="AF236" i="12"/>
  <c r="AG236" i="12"/>
  <c r="AF237" i="12"/>
  <c r="AG237" i="12"/>
  <c r="AF238" i="12"/>
  <c r="AG238" i="12"/>
  <c r="AF239" i="12"/>
  <c r="AG239" i="12"/>
  <c r="AF240" i="12"/>
  <c r="AG240" i="12"/>
  <c r="AF241" i="12"/>
  <c r="AG241" i="12"/>
  <c r="AF242" i="12"/>
  <c r="AG242" i="12"/>
  <c r="AF243" i="12"/>
  <c r="AG243" i="12"/>
  <c r="AF244" i="12"/>
  <c r="AG244" i="12"/>
  <c r="AF245" i="12"/>
  <c r="AG245" i="12"/>
  <c r="AF246" i="12"/>
  <c r="AG246" i="12"/>
  <c r="AF247" i="12"/>
  <c r="AG247" i="12"/>
  <c r="AF248" i="12"/>
  <c r="AG248" i="12"/>
  <c r="AF249" i="12"/>
  <c r="AG249" i="12"/>
  <c r="AF250" i="12"/>
  <c r="AG250" i="12"/>
  <c r="AF251" i="12"/>
  <c r="AG251" i="12"/>
  <c r="AF252" i="12"/>
  <c r="AG252" i="12"/>
  <c r="AF253" i="12"/>
  <c r="AG253" i="12"/>
  <c r="AF254" i="12"/>
  <c r="AG254" i="12"/>
  <c r="AF255" i="12"/>
  <c r="AG255" i="12"/>
  <c r="AF256" i="12"/>
  <c r="AG256" i="12"/>
  <c r="AF257" i="12"/>
  <c r="AG257" i="12"/>
  <c r="AF258" i="12"/>
  <c r="AG258" i="12"/>
  <c r="AF259" i="12"/>
  <c r="AG259" i="12"/>
  <c r="AF260" i="12"/>
  <c r="AG260" i="12"/>
  <c r="AF261" i="12"/>
  <c r="AG261" i="12"/>
  <c r="AF262" i="12"/>
  <c r="AG262" i="12"/>
  <c r="AF263" i="12"/>
  <c r="AG263" i="12"/>
  <c r="AF264" i="12"/>
  <c r="AG264" i="12"/>
  <c r="AF265" i="12"/>
  <c r="AG265" i="12"/>
  <c r="AF266" i="12"/>
  <c r="AG266" i="12"/>
  <c r="AF267" i="12"/>
  <c r="AG267" i="12"/>
  <c r="AF268" i="12"/>
  <c r="AG268" i="12"/>
  <c r="AF269" i="12"/>
  <c r="AG269" i="12"/>
  <c r="AF270" i="12"/>
  <c r="AG270" i="12"/>
  <c r="AF271" i="12"/>
  <c r="AG271" i="12"/>
  <c r="AF272" i="12"/>
  <c r="AG272" i="12"/>
  <c r="AF273" i="12"/>
  <c r="AG273" i="12"/>
  <c r="AF274" i="12"/>
  <c r="AG274" i="12"/>
  <c r="AF275" i="12"/>
  <c r="AG275" i="12"/>
  <c r="AF276" i="12"/>
  <c r="AG276" i="12"/>
  <c r="AF277" i="12"/>
  <c r="AG277" i="12"/>
  <c r="AF278" i="12"/>
  <c r="AG278" i="12"/>
  <c r="AF279" i="12"/>
  <c r="AG279" i="12"/>
  <c r="AF280" i="12"/>
  <c r="AG280" i="12"/>
  <c r="AF281" i="12"/>
  <c r="AG281" i="12"/>
  <c r="AF282" i="12"/>
  <c r="AG282" i="12"/>
  <c r="AF283" i="12"/>
  <c r="AG283" i="12"/>
  <c r="AF284" i="12"/>
  <c r="AG284" i="12"/>
  <c r="AF285" i="12"/>
  <c r="AG285" i="12"/>
  <c r="AF286" i="12"/>
  <c r="AG286" i="12"/>
  <c r="AF287" i="12"/>
  <c r="AG287" i="12"/>
  <c r="AF288" i="12"/>
  <c r="AG288" i="12"/>
  <c r="AF289" i="12"/>
  <c r="AG289" i="12"/>
  <c r="AF290" i="12"/>
  <c r="AG290" i="12"/>
  <c r="AF291" i="12"/>
  <c r="AG291" i="12"/>
  <c r="AF292" i="12"/>
  <c r="AG292" i="12"/>
  <c r="AF293" i="12"/>
  <c r="AG293" i="12"/>
  <c r="AF294" i="12"/>
  <c r="AG294" i="12"/>
  <c r="AF295" i="12"/>
  <c r="AG295" i="12"/>
  <c r="AF296" i="12"/>
  <c r="AG296" i="12"/>
  <c r="AF297" i="12"/>
  <c r="AG297" i="12"/>
  <c r="AF298" i="12"/>
  <c r="AG298" i="12"/>
  <c r="AF299" i="12"/>
  <c r="AG299" i="12"/>
  <c r="AF300" i="12"/>
  <c r="AG300" i="12"/>
  <c r="AF301" i="12"/>
  <c r="AG301" i="12"/>
  <c r="AF302" i="12"/>
  <c r="AG302" i="12"/>
  <c r="AF303" i="12"/>
  <c r="AG303" i="12"/>
  <c r="AF304" i="12"/>
  <c r="AG304" i="12"/>
  <c r="AF305" i="12"/>
  <c r="AG305" i="12"/>
  <c r="AF306" i="12"/>
  <c r="AG306" i="12"/>
  <c r="AF307" i="12"/>
  <c r="AG307" i="12"/>
  <c r="AF308" i="12"/>
  <c r="AG308" i="12"/>
  <c r="AF309" i="12"/>
  <c r="AG309" i="12"/>
  <c r="AF310" i="12"/>
  <c r="AG310" i="12"/>
  <c r="AF311" i="12"/>
  <c r="AG311" i="12"/>
  <c r="AF312" i="12"/>
  <c r="AG312" i="12"/>
  <c r="AF313" i="12"/>
  <c r="AG313" i="12"/>
  <c r="AF314" i="12"/>
  <c r="AG314" i="12"/>
  <c r="AF315" i="12"/>
  <c r="AG315" i="12"/>
  <c r="AF316" i="12"/>
  <c r="AG316" i="12"/>
  <c r="AF317" i="12"/>
  <c r="AG317" i="12"/>
  <c r="AF318" i="12"/>
  <c r="AG318" i="12"/>
  <c r="AF319" i="12"/>
  <c r="AG319" i="12"/>
  <c r="AF320" i="12"/>
  <c r="AG320" i="12"/>
  <c r="AF321" i="12"/>
  <c r="AG321" i="12"/>
  <c r="AF322" i="12"/>
  <c r="AG322" i="12"/>
  <c r="AF323" i="12"/>
  <c r="AG323" i="12"/>
  <c r="AF324" i="12"/>
  <c r="AG324" i="12"/>
  <c r="AF325" i="12"/>
  <c r="AG325" i="12"/>
  <c r="AF326" i="12"/>
  <c r="AG326" i="12"/>
  <c r="AF327" i="12"/>
  <c r="AG327" i="12"/>
  <c r="AF328" i="12"/>
  <c r="AG328" i="12"/>
  <c r="AF329" i="12"/>
  <c r="AG329" i="12"/>
  <c r="AF330" i="12"/>
  <c r="AG330" i="12"/>
  <c r="AF331" i="12"/>
  <c r="AG331" i="12"/>
  <c r="AF332" i="12"/>
  <c r="AG332" i="12"/>
  <c r="AF333" i="12"/>
  <c r="AG333" i="12"/>
  <c r="AF334" i="12"/>
  <c r="AG334" i="12"/>
  <c r="AF335" i="12"/>
  <c r="AG335" i="12"/>
  <c r="AF336" i="12"/>
  <c r="AG336" i="12"/>
  <c r="AF337" i="12"/>
  <c r="AG337" i="12"/>
  <c r="AF338" i="12"/>
  <c r="AG338" i="12"/>
  <c r="AF339" i="12"/>
  <c r="AG339" i="12"/>
  <c r="AF340" i="12"/>
  <c r="AG340" i="12"/>
  <c r="AF341" i="12"/>
  <c r="AG341" i="12"/>
  <c r="AF342" i="12"/>
  <c r="AG342" i="12"/>
  <c r="AF343" i="12"/>
  <c r="AG343" i="12"/>
  <c r="AF344" i="12"/>
  <c r="AG344" i="12"/>
  <c r="AF345" i="12"/>
  <c r="AG345" i="12"/>
  <c r="AF346" i="12"/>
  <c r="AG346" i="12"/>
  <c r="AF347" i="12"/>
  <c r="AG347" i="12"/>
  <c r="AF348" i="12"/>
  <c r="AG348" i="12"/>
  <c r="AF349" i="12"/>
  <c r="AG349" i="12"/>
  <c r="AF350" i="12"/>
  <c r="AG350" i="12"/>
  <c r="AF351" i="12"/>
  <c r="AG351" i="12"/>
  <c r="AF352" i="12"/>
  <c r="AG352" i="12"/>
  <c r="AF353" i="12"/>
  <c r="AG353" i="12"/>
  <c r="AF354" i="12"/>
  <c r="AG354" i="12"/>
  <c r="AF355" i="12"/>
  <c r="AG355" i="12"/>
  <c r="AF356" i="12"/>
  <c r="AG356" i="12"/>
  <c r="AF357" i="12"/>
  <c r="AG357" i="12"/>
  <c r="AF358" i="12"/>
  <c r="AG358" i="12"/>
  <c r="AF359" i="12"/>
  <c r="AG359" i="12"/>
  <c r="AF360" i="12"/>
  <c r="AG360" i="12"/>
  <c r="AF361" i="12"/>
  <c r="AG361" i="12"/>
  <c r="AF362" i="12"/>
  <c r="AG362" i="12"/>
  <c r="AF363" i="12"/>
  <c r="AG363" i="12"/>
  <c r="AF364" i="12"/>
  <c r="AG364" i="12"/>
  <c r="AF365" i="12"/>
  <c r="AG365" i="12"/>
  <c r="AF366" i="12"/>
  <c r="AG366" i="12"/>
  <c r="AF367" i="12"/>
  <c r="AG367" i="12"/>
  <c r="AF368" i="12"/>
  <c r="AG368" i="12"/>
  <c r="AF369" i="12"/>
  <c r="AG369" i="12"/>
  <c r="AF370" i="12"/>
  <c r="AG370" i="12"/>
  <c r="AF371" i="12"/>
  <c r="AG371" i="12"/>
  <c r="AF372" i="12"/>
  <c r="AG372" i="12"/>
  <c r="AF373" i="12"/>
  <c r="AG373" i="12"/>
  <c r="AF374" i="12"/>
  <c r="AG374" i="12"/>
  <c r="AF375" i="12"/>
  <c r="AG375" i="12"/>
  <c r="AF376" i="12"/>
  <c r="AG376" i="12"/>
  <c r="AF377" i="12"/>
  <c r="AG377" i="12"/>
  <c r="AF378" i="12"/>
  <c r="AG378" i="12"/>
  <c r="AF379" i="12"/>
  <c r="AG379" i="12"/>
  <c r="AF380" i="12"/>
  <c r="AG380" i="12"/>
  <c r="AF381" i="12"/>
  <c r="AG381" i="12"/>
  <c r="AF382" i="12"/>
  <c r="AG382" i="12"/>
  <c r="AF383" i="12"/>
  <c r="AG383" i="12"/>
  <c r="AF384" i="12"/>
  <c r="AG384" i="12"/>
  <c r="AF385" i="12"/>
  <c r="AG385" i="12"/>
  <c r="AF386" i="12"/>
  <c r="AG386" i="12"/>
  <c r="AF387" i="12"/>
  <c r="AG387" i="12"/>
  <c r="AF388" i="12"/>
  <c r="AG388" i="12"/>
  <c r="AF389" i="12"/>
  <c r="AG389" i="12"/>
  <c r="AF390" i="12"/>
  <c r="AG390" i="12"/>
  <c r="AF391" i="12"/>
  <c r="AG391" i="12"/>
  <c r="AF392" i="12"/>
  <c r="AG392" i="12"/>
  <c r="AF393" i="12"/>
  <c r="AG393" i="12"/>
  <c r="AF394" i="12"/>
  <c r="AG394" i="12"/>
  <c r="AF395" i="12"/>
  <c r="AG395" i="12"/>
  <c r="AF396" i="12"/>
  <c r="AG396" i="12"/>
  <c r="AF397" i="12"/>
  <c r="AG397" i="12"/>
  <c r="AF398" i="12"/>
  <c r="AG398" i="12"/>
  <c r="AF399" i="12"/>
  <c r="AG399" i="12"/>
  <c r="AF400" i="12"/>
  <c r="AG400" i="12"/>
  <c r="AF401" i="12"/>
  <c r="AG401" i="12"/>
  <c r="AF402" i="12"/>
  <c r="AG402" i="12"/>
  <c r="AF403" i="12"/>
  <c r="AG403" i="12"/>
  <c r="AF404" i="12"/>
  <c r="AG404" i="12"/>
  <c r="AF405" i="12"/>
  <c r="AG405" i="12"/>
  <c r="AF406" i="12"/>
  <c r="AG406" i="12"/>
  <c r="AF407" i="12"/>
  <c r="AG407" i="12"/>
  <c r="AF408" i="12"/>
  <c r="AG408" i="12"/>
  <c r="AF409" i="12"/>
  <c r="AG409" i="12"/>
  <c r="AF410" i="12"/>
  <c r="AG410" i="12"/>
  <c r="AF411" i="12"/>
  <c r="AG411" i="12"/>
  <c r="AF412" i="12"/>
  <c r="AG412" i="12"/>
  <c r="AF413" i="12"/>
  <c r="AG413" i="12"/>
  <c r="AF414" i="12"/>
  <c r="AG414" i="12"/>
  <c r="AF415" i="12"/>
  <c r="AG415" i="12"/>
  <c r="AG2" i="12"/>
  <c r="AF2" i="12"/>
  <c r="AH342" i="15" l="1"/>
  <c r="AH2" i="15"/>
  <c r="AH334" i="15"/>
  <c r="AH499" i="14"/>
  <c r="AH492" i="14"/>
  <c r="AH483" i="14"/>
  <c r="AH450" i="14"/>
  <c r="AH448" i="14"/>
  <c r="AH441" i="14"/>
  <c r="AH428" i="14"/>
  <c r="AH419" i="14"/>
  <c r="AH386" i="14"/>
  <c r="AH384" i="14"/>
  <c r="AH377" i="14"/>
  <c r="AH364" i="14"/>
  <c r="AH332" i="14"/>
  <c r="AH322" i="14"/>
  <c r="AH317" i="14"/>
  <c r="AH300" i="14"/>
  <c r="AH290" i="14"/>
  <c r="AH285" i="14"/>
  <c r="AH268" i="14"/>
  <c r="AH263" i="14"/>
  <c r="AH261" i="14"/>
  <c r="AH247" i="14"/>
  <c r="AH245" i="14"/>
  <c r="AH231" i="14"/>
  <c r="AH229" i="14"/>
  <c r="AH215" i="14"/>
  <c r="AH213" i="14"/>
  <c r="AH199" i="14"/>
  <c r="AH197" i="14"/>
  <c r="AH183" i="14"/>
  <c r="AH181" i="14"/>
  <c r="AH167" i="14"/>
  <c r="AH165" i="14"/>
  <c r="AH151" i="14"/>
  <c r="AH149" i="14"/>
  <c r="AH135" i="14"/>
  <c r="AH133" i="14"/>
  <c r="AH119" i="14"/>
  <c r="AH117" i="14"/>
  <c r="AH103" i="14"/>
  <c r="AH101" i="14"/>
  <c r="AH87" i="14"/>
  <c r="AH85" i="14"/>
  <c r="AH71" i="14"/>
  <c r="AH69" i="14"/>
  <c r="AH55" i="14"/>
  <c r="AH53" i="14"/>
  <c r="AH39" i="14"/>
  <c r="AH37" i="14"/>
  <c r="AH23" i="14"/>
  <c r="AH21" i="14"/>
  <c r="AH7" i="14"/>
  <c r="AH5" i="14"/>
  <c r="AH533" i="14"/>
  <c r="AH515" i="14"/>
  <c r="AH508" i="14"/>
  <c r="AH2" i="14"/>
  <c r="AH529" i="14"/>
  <c r="AH520" i="14"/>
  <c r="AH511" i="14"/>
  <c r="AH509" i="14"/>
  <c r="AH504" i="14"/>
  <c r="AH495" i="14"/>
  <c r="AH473" i="14"/>
  <c r="AH466" i="14"/>
  <c r="AH464" i="14"/>
  <c r="AH457" i="14"/>
  <c r="AH451" i="14"/>
  <c r="AH444" i="14"/>
  <c r="AH437" i="14"/>
  <c r="AH435" i="14"/>
  <c r="AH409" i="14"/>
  <c r="AH402" i="14"/>
  <c r="AH400" i="14"/>
  <c r="AH393" i="14"/>
  <c r="AH387" i="14"/>
  <c r="AH380" i="14"/>
  <c r="AH373" i="14"/>
  <c r="AH343" i="14"/>
  <c r="AH340" i="14"/>
  <c r="AH330" i="14"/>
  <c r="AH325" i="14"/>
  <c r="AH308" i="14"/>
  <c r="AH298" i="14"/>
  <c r="AH293" i="14"/>
  <c r="AH276" i="14"/>
  <c r="AH266" i="14"/>
  <c r="AH250" i="14"/>
  <c r="AH234" i="14"/>
  <c r="AH218" i="14"/>
  <c r="AH202" i="14"/>
  <c r="AH186" i="14"/>
  <c r="AH170" i="14"/>
  <c r="AH154" i="14"/>
  <c r="AH138" i="14"/>
  <c r="AH122" i="14"/>
  <c r="AH106" i="14"/>
  <c r="AH90" i="14"/>
  <c r="AH74" i="14"/>
  <c r="AH58" i="14"/>
  <c r="AH42" i="14"/>
  <c r="AH26" i="14"/>
  <c r="AH10" i="14"/>
  <c r="AH524" i="14"/>
  <c r="AH521" i="14"/>
  <c r="AH505" i="14"/>
  <c r="AH489" i="14"/>
  <c r="AH469" i="14"/>
  <c r="AH425" i="14"/>
  <c r="AH405" i="14"/>
  <c r="AH493" i="14"/>
  <c r="AH488" i="14"/>
  <c r="AH479" i="14"/>
  <c r="AH477" i="14"/>
  <c r="AH475" i="14"/>
  <c r="AH472" i="14"/>
  <c r="AH465" i="14"/>
  <c r="AH463" i="14"/>
  <c r="AH461" i="14"/>
  <c r="AH459" i="14"/>
  <c r="AH456" i="14"/>
  <c r="AH449" i="14"/>
  <c r="AH443" i="14"/>
  <c r="AH440" i="14"/>
  <c r="AH433" i="14"/>
  <c r="AH431" i="14"/>
  <c r="AH424" i="14"/>
  <c r="AH415" i="14"/>
  <c r="AH413" i="14"/>
  <c r="AH411" i="14"/>
  <c r="AH408" i="14"/>
  <c r="AH401" i="14"/>
  <c r="AH395" i="14"/>
  <c r="AH392" i="14"/>
  <c r="AH385" i="14"/>
  <c r="AH379" i="14"/>
  <c r="AH376" i="14"/>
  <c r="AH369" i="14"/>
  <c r="AH363" i="14"/>
  <c r="AH360" i="14"/>
  <c r="AH353" i="14"/>
  <c r="AH347" i="14"/>
  <c r="AH344" i="14"/>
  <c r="AH6" i="14"/>
  <c r="P1808" i="19"/>
  <c r="P1806" i="19"/>
  <c r="P1804" i="19"/>
  <c r="P1800" i="19"/>
  <c r="P1798" i="19"/>
  <c r="P1796" i="19"/>
  <c r="P1792" i="19"/>
  <c r="P1788" i="19"/>
  <c r="P1784" i="19"/>
  <c r="P1780" i="19"/>
  <c r="P1776" i="19"/>
  <c r="P1774" i="19"/>
  <c r="P1772" i="19"/>
  <c r="P1768" i="19"/>
  <c r="P1764" i="19"/>
  <c r="P1760" i="19"/>
  <c r="P1758" i="19"/>
  <c r="P1756" i="19"/>
  <c r="P1752" i="19"/>
  <c r="P1748" i="19"/>
  <c r="P1746" i="19"/>
  <c r="P1744" i="19"/>
  <c r="P1742" i="19"/>
  <c r="P1740" i="19"/>
  <c r="P1736" i="19"/>
  <c r="P1732" i="19"/>
  <c r="P1730" i="19"/>
  <c r="P1728" i="19"/>
  <c r="P1726" i="19"/>
  <c r="P1724" i="19"/>
  <c r="P1720" i="19"/>
  <c r="P1716" i="19"/>
  <c r="P1712" i="19"/>
  <c r="P1710" i="19"/>
  <c r="P1708" i="19"/>
  <c r="P1704" i="19"/>
  <c r="P1700" i="19"/>
  <c r="P1696" i="19"/>
  <c r="P1694" i="19"/>
  <c r="P1692" i="19"/>
  <c r="P1688" i="19"/>
  <c r="P1684" i="19"/>
  <c r="P1682" i="19"/>
  <c r="P1680" i="19"/>
  <c r="P1678" i="19"/>
  <c r="P1676" i="19"/>
  <c r="P1674" i="19"/>
  <c r="P1672" i="19"/>
  <c r="P1670" i="19"/>
  <c r="P1668" i="19"/>
  <c r="P1666" i="19"/>
  <c r="P1664" i="19"/>
  <c r="P1662" i="19"/>
  <c r="P1660" i="19"/>
  <c r="P1658" i="19"/>
  <c r="P1656" i="19"/>
  <c r="P1654" i="19"/>
  <c r="P1652" i="19"/>
  <c r="P1650" i="19"/>
  <c r="P1648" i="19"/>
  <c r="P1646" i="19"/>
  <c r="P1644" i="19"/>
  <c r="P1642" i="19"/>
  <c r="P1640" i="19"/>
  <c r="P1638" i="19"/>
  <c r="P1636" i="19"/>
  <c r="P1634" i="19"/>
  <c r="P1632" i="19"/>
  <c r="P1630" i="19"/>
  <c r="P1628" i="19"/>
  <c r="P1626" i="19"/>
  <c r="P1624" i="19"/>
  <c r="P1622" i="19"/>
  <c r="P1620" i="19"/>
  <c r="P1618" i="19"/>
  <c r="P1616" i="19"/>
  <c r="P1614" i="19"/>
  <c r="P1612" i="19"/>
  <c r="P1610" i="19"/>
  <c r="P1608" i="19"/>
  <c r="P1606" i="19"/>
  <c r="P1604" i="19"/>
  <c r="P1602" i="19"/>
  <c r="P1600" i="19"/>
  <c r="P1598" i="19"/>
  <c r="P1596" i="19"/>
  <c r="P1594" i="19"/>
  <c r="P1592" i="19"/>
  <c r="P1590" i="19"/>
  <c r="P1588" i="19"/>
  <c r="P1586" i="19"/>
  <c r="P1584" i="19"/>
  <c r="P1582" i="19"/>
  <c r="P1580" i="19"/>
  <c r="P1578" i="19"/>
  <c r="P1576" i="19"/>
  <c r="P1574" i="19"/>
  <c r="P1572" i="19"/>
  <c r="P1570" i="19"/>
  <c r="P1568" i="19"/>
  <c r="P1566" i="19"/>
  <c r="P1564" i="19"/>
  <c r="P1562" i="19"/>
  <c r="P1560" i="19"/>
  <c r="P1558" i="19"/>
  <c r="P1556" i="19"/>
  <c r="P1554" i="19"/>
  <c r="P1552" i="19"/>
  <c r="P1550" i="19"/>
  <c r="P1548" i="19"/>
  <c r="P1546" i="19"/>
  <c r="P1544" i="19"/>
  <c r="P1542" i="19"/>
  <c r="P1540" i="19"/>
  <c r="P1538" i="19"/>
  <c r="P1536" i="19"/>
  <c r="P1534" i="19"/>
  <c r="P1532" i="19"/>
  <c r="AH597" i="13"/>
  <c r="AH595" i="13"/>
  <c r="AH591" i="13"/>
  <c r="AH581" i="13"/>
  <c r="AH579" i="13"/>
  <c r="AH575" i="13"/>
  <c r="AH572" i="13"/>
  <c r="AH570" i="13"/>
  <c r="AH568" i="13"/>
  <c r="AH541" i="13"/>
  <c r="AH515" i="13"/>
  <c r="AH511" i="13"/>
  <c r="AH508" i="13"/>
  <c r="AH506" i="13"/>
  <c r="AH504" i="13"/>
  <c r="AH477" i="13"/>
  <c r="AH447" i="13"/>
  <c r="AH442" i="13"/>
  <c r="AH440" i="13"/>
  <c r="AH427" i="13"/>
  <c r="AH420" i="13"/>
  <c r="AH383" i="13"/>
  <c r="AH378" i="13"/>
  <c r="AH376" i="13"/>
  <c r="AH363" i="13"/>
  <c r="AH356" i="13"/>
  <c r="AH328" i="13"/>
  <c r="AH318" i="13"/>
  <c r="AH313" i="13"/>
  <c r="AH296" i="13"/>
  <c r="AH76" i="13"/>
  <c r="AH60" i="13"/>
  <c r="AH603" i="13"/>
  <c r="AH599" i="13"/>
  <c r="AH589" i="13"/>
  <c r="AH587" i="13"/>
  <c r="AH583" i="13"/>
  <c r="AH573" i="13"/>
  <c r="AH547" i="13"/>
  <c r="AH543" i="13"/>
  <c r="AH540" i="13"/>
  <c r="AH538" i="13"/>
  <c r="AH536" i="13"/>
  <c r="AH509" i="13"/>
  <c r="AH483" i="13"/>
  <c r="AH479" i="13"/>
  <c r="AH476" i="13"/>
  <c r="AH474" i="13"/>
  <c r="AH472" i="13"/>
  <c r="AH452" i="13"/>
  <c r="AH415" i="13"/>
  <c r="AH410" i="13"/>
  <c r="AH408" i="13"/>
  <c r="AH395" i="13"/>
  <c r="AH388" i="13"/>
  <c r="AH351" i="13"/>
  <c r="AH346" i="13"/>
  <c r="AH344" i="13"/>
  <c r="AH334" i="13"/>
  <c r="AH329" i="13"/>
  <c r="AH312" i="13"/>
  <c r="AH302" i="13"/>
  <c r="AH297" i="13"/>
  <c r="AH84" i="13"/>
  <c r="AH68" i="13"/>
  <c r="AH562" i="13"/>
  <c r="AH560" i="13"/>
  <c r="AH546" i="13"/>
  <c r="AH544" i="13"/>
  <c r="AH530" i="13"/>
  <c r="AH528" i="13"/>
  <c r="AH514" i="13"/>
  <c r="AH512" i="13"/>
  <c r="AH498" i="13"/>
  <c r="AH496" i="13"/>
  <c r="AH482" i="13"/>
  <c r="AH480" i="13"/>
  <c r="AH466" i="13"/>
  <c r="AH464" i="13"/>
  <c r="AH451" i="13"/>
  <c r="AH448" i="13"/>
  <c r="AH435" i="13"/>
  <c r="AH432" i="13"/>
  <c r="AH419" i="13"/>
  <c r="AH416" i="13"/>
  <c r="AH403" i="13"/>
  <c r="AH400" i="13"/>
  <c r="AH387" i="13"/>
  <c r="AH384" i="13"/>
  <c r="AH371" i="13"/>
  <c r="AH368" i="13"/>
  <c r="AH355" i="13"/>
  <c r="AH352" i="13"/>
  <c r="AH449" i="13"/>
  <c r="AH433" i="13"/>
  <c r="AH417" i="13"/>
  <c r="AH401" i="13"/>
  <c r="AH385" i="13"/>
  <c r="AH369" i="13"/>
  <c r="AH353" i="13"/>
  <c r="AH601" i="13"/>
  <c r="AH585" i="13"/>
  <c r="AH577" i="13"/>
  <c r="AH569" i="13"/>
  <c r="AH561" i="13"/>
  <c r="AH553" i="13"/>
  <c r="AH545" i="13"/>
  <c r="AH537" i="13"/>
  <c r="AH529" i="13"/>
  <c r="AH521" i="13"/>
  <c r="AH513" i="13"/>
  <c r="AH505" i="13"/>
  <c r="AH497" i="13"/>
  <c r="AH489" i="13"/>
  <c r="AH481" i="13"/>
  <c r="AH473" i="13"/>
  <c r="AH465" i="13"/>
  <c r="AH457" i="13"/>
  <c r="AH445" i="13"/>
  <c r="AH429" i="13"/>
  <c r="AH413" i="13"/>
  <c r="AH397" i="13"/>
  <c r="AH381" i="13"/>
  <c r="AH365" i="13"/>
  <c r="AH349" i="13"/>
  <c r="AH441" i="13"/>
  <c r="AH425" i="13"/>
  <c r="AH409" i="13"/>
  <c r="AH393" i="13"/>
  <c r="AH377" i="13"/>
  <c r="AH361" i="13"/>
  <c r="AH345" i="13"/>
  <c r="P1805" i="19"/>
  <c r="P1795" i="19"/>
  <c r="P1793" i="19"/>
  <c r="P1779" i="19"/>
  <c r="P1777" i="19"/>
  <c r="P1767" i="19"/>
  <c r="P1759" i="19"/>
  <c r="P1751" i="19"/>
  <c r="P1743" i="19"/>
  <c r="P1735" i="19"/>
  <c r="P1727" i="19"/>
  <c r="P1719" i="19"/>
  <c r="P1705" i="19"/>
  <c r="P1697" i="19"/>
  <c r="P1689" i="19"/>
  <c r="P1681" i="19"/>
  <c r="P1673" i="19"/>
  <c r="P1665" i="19"/>
  <c r="P1657" i="19"/>
  <c r="P1649" i="19"/>
  <c r="P1643" i="19"/>
  <c r="P1790" i="19"/>
  <c r="P1782" i="19"/>
  <c r="P1762" i="19"/>
  <c r="P1714" i="19"/>
  <c r="P1698" i="19"/>
  <c r="AH80" i="12"/>
  <c r="AH32" i="12"/>
  <c r="AH16" i="12"/>
  <c r="AH2" i="13"/>
  <c r="AH414" i="12"/>
  <c r="AH412" i="12"/>
  <c r="AH410" i="12"/>
  <c r="AH408" i="12"/>
  <c r="AH406" i="12"/>
  <c r="AH404" i="12"/>
  <c r="AH402" i="12"/>
  <c r="AH400" i="12"/>
  <c r="AH398" i="12"/>
  <c r="AH396" i="12"/>
  <c r="AH394" i="12"/>
  <c r="AH392" i="12"/>
  <c r="AH390" i="12"/>
  <c r="AH388" i="12"/>
  <c r="AH386" i="12"/>
  <c r="AH384" i="12"/>
  <c r="AH382" i="12"/>
  <c r="AH380" i="12"/>
  <c r="AH378" i="12"/>
  <c r="AH376" i="12"/>
  <c r="AH374" i="12"/>
  <c r="AH372" i="12"/>
  <c r="AH370" i="12"/>
  <c r="AH368" i="12"/>
  <c r="AH366" i="12"/>
  <c r="AH364" i="12"/>
  <c r="AH362" i="12"/>
  <c r="AH360" i="12"/>
  <c r="AH358" i="12"/>
  <c r="AH354" i="12"/>
  <c r="AH352" i="12"/>
  <c r="AH348" i="12"/>
  <c r="AH342" i="12"/>
  <c r="AH338" i="12"/>
  <c r="AH334" i="12"/>
  <c r="AH160" i="12"/>
  <c r="AH144" i="12"/>
  <c r="AH356" i="12"/>
  <c r="AH350" i="12"/>
  <c r="AH346" i="12"/>
  <c r="AH344" i="12"/>
  <c r="AH340" i="12"/>
  <c r="AH336" i="12"/>
  <c r="AH96" i="12"/>
  <c r="AH330" i="12"/>
  <c r="AH326" i="12"/>
  <c r="AH322" i="12"/>
  <c r="AH316" i="12"/>
  <c r="AH310" i="12"/>
  <c r="AH306" i="12"/>
  <c r="AH302" i="12"/>
  <c r="AH296" i="12"/>
  <c r="AH292" i="12"/>
  <c r="AH286" i="12"/>
  <c r="AH282" i="12"/>
  <c r="AH276" i="12"/>
  <c r="AH270" i="12"/>
  <c r="AH266" i="12"/>
  <c r="AH260" i="12"/>
  <c r="AH256" i="12"/>
  <c r="AH250" i="12"/>
  <c r="AH244" i="12"/>
  <c r="AH240" i="12"/>
  <c r="AH234" i="12"/>
  <c r="AH228" i="12"/>
  <c r="AH224" i="12"/>
  <c r="AH218" i="12"/>
  <c r="AH214" i="12"/>
  <c r="AH208" i="12"/>
  <c r="AH204" i="12"/>
  <c r="AH200" i="12"/>
  <c r="AH196" i="12"/>
  <c r="AH190" i="12"/>
  <c r="AH184" i="12"/>
  <c r="AH178" i="12"/>
  <c r="AH172" i="12"/>
  <c r="AH168" i="12"/>
  <c r="AH164" i="12"/>
  <c r="AH158" i="12"/>
  <c r="AH154" i="12"/>
  <c r="AH148" i="12"/>
  <c r="AH142" i="12"/>
  <c r="AH136" i="12"/>
  <c r="AH132" i="12"/>
  <c r="AH124" i="12"/>
  <c r="AH104" i="12"/>
  <c r="AH332" i="12"/>
  <c r="AH328" i="12"/>
  <c r="AH324" i="12"/>
  <c r="AH320" i="12"/>
  <c r="AH318" i="12"/>
  <c r="AH314" i="12"/>
  <c r="AH312" i="12"/>
  <c r="AH308" i="12"/>
  <c r="AH304" i="12"/>
  <c r="AH300" i="12"/>
  <c r="AH298" i="12"/>
  <c r="AH294" i="12"/>
  <c r="AH290" i="12"/>
  <c r="AH288" i="12"/>
  <c r="AH284" i="12"/>
  <c r="AH280" i="12"/>
  <c r="AH278" i="12"/>
  <c r="AH274" i="12"/>
  <c r="AH272" i="12"/>
  <c r="AH268" i="12"/>
  <c r="AH264" i="12"/>
  <c r="AH262" i="12"/>
  <c r="AH258" i="12"/>
  <c r="AH254" i="12"/>
  <c r="AH252" i="12"/>
  <c r="AH248" i="12"/>
  <c r="AH246" i="12"/>
  <c r="AH242" i="12"/>
  <c r="AH238" i="12"/>
  <c r="AH236" i="12"/>
  <c r="AH232" i="12"/>
  <c r="AH230" i="12"/>
  <c r="AH226" i="12"/>
  <c r="AH222" i="12"/>
  <c r="AH220" i="12"/>
  <c r="AH216" i="12"/>
  <c r="AH212" i="12"/>
  <c r="AH210" i="12"/>
  <c r="AH206" i="12"/>
  <c r="AH202" i="12"/>
  <c r="AH198" i="12"/>
  <c r="AH194" i="12"/>
  <c r="AH192" i="12"/>
  <c r="AH188" i="12"/>
  <c r="AH186" i="12"/>
  <c r="AH182" i="12"/>
  <c r="AH180" i="12"/>
  <c r="AH176" i="12"/>
  <c r="AH174" i="12"/>
  <c r="AH170" i="12"/>
  <c r="AH166" i="12"/>
  <c r="AH162" i="12"/>
  <c r="AH156" i="12"/>
  <c r="AH152" i="12"/>
  <c r="AH150" i="12"/>
  <c r="AH146" i="12"/>
  <c r="AH140" i="12"/>
  <c r="AH138" i="12"/>
  <c r="AH134" i="12"/>
  <c r="AH130" i="12"/>
  <c r="AH128" i="12"/>
  <c r="AH126" i="12"/>
  <c r="AH122" i="12"/>
  <c r="AH120" i="12"/>
  <c r="AH118" i="12"/>
  <c r="AH116" i="12"/>
  <c r="AH114" i="12"/>
  <c r="AH112" i="12"/>
  <c r="AH110" i="12"/>
  <c r="AH108" i="12"/>
  <c r="AH106" i="12"/>
  <c r="AH102" i="12"/>
  <c r="AH100" i="12"/>
  <c r="AH98" i="12"/>
  <c r="AH94" i="12"/>
  <c r="AH92" i="12"/>
  <c r="AH90" i="12"/>
  <c r="AH88" i="12"/>
  <c r="AH64" i="12"/>
  <c r="AH48" i="12"/>
  <c r="AH4" i="12"/>
  <c r="AH86" i="12"/>
  <c r="AH84" i="12"/>
  <c r="AH82" i="12"/>
  <c r="AH78" i="12"/>
  <c r="AH76" i="12"/>
  <c r="AH74" i="12"/>
  <c r="AH72" i="12"/>
  <c r="AH70" i="12"/>
  <c r="AH68" i="12"/>
  <c r="AH66" i="12"/>
  <c r="AH62" i="12"/>
  <c r="AH60" i="12"/>
  <c r="AH58" i="12"/>
  <c r="AH56" i="12"/>
  <c r="AH54" i="12"/>
  <c r="AH52" i="12"/>
  <c r="AH50" i="12"/>
  <c r="AH46" i="12"/>
  <c r="AH44" i="12"/>
  <c r="AH42" i="12"/>
  <c r="AH40" i="12"/>
  <c r="AH38" i="12"/>
  <c r="AH36" i="12"/>
  <c r="AH34" i="12"/>
  <c r="AH30" i="12"/>
  <c r="AH28" i="12"/>
  <c r="AH26" i="12"/>
  <c r="AH24" i="12"/>
  <c r="AH22" i="12"/>
  <c r="AH20" i="12"/>
  <c r="AH18" i="12"/>
  <c r="AH14" i="12"/>
  <c r="AH12" i="12"/>
  <c r="AH10" i="12"/>
  <c r="AH8" i="12"/>
  <c r="AH6" i="12"/>
  <c r="AH341" i="12"/>
  <c r="AH331" i="12"/>
  <c r="AH325" i="12"/>
  <c r="AH315" i="12"/>
  <c r="AH309" i="12"/>
  <c r="AH299" i="12"/>
  <c r="AH293" i="12"/>
  <c r="AH283" i="12"/>
  <c r="AH277" i="12"/>
  <c r="AH267" i="12"/>
  <c r="AH261" i="12"/>
  <c r="AH251" i="12"/>
  <c r="AH245" i="12"/>
  <c r="AH235" i="12"/>
  <c r="AH229" i="12"/>
  <c r="AH219" i="12"/>
  <c r="AH213" i="12"/>
  <c r="AH203" i="12"/>
  <c r="AH197" i="12"/>
  <c r="AH187" i="12"/>
  <c r="AH181" i="12"/>
  <c r="AH171" i="12"/>
  <c r="AH165" i="12"/>
  <c r="AH155" i="12"/>
  <c r="AH149" i="12"/>
  <c r="AH139" i="12"/>
  <c r="AH133" i="12"/>
  <c r="AH123" i="12"/>
  <c r="AH117" i="12"/>
  <c r="AH107" i="12"/>
  <c r="AH101" i="12"/>
  <c r="AH91" i="12"/>
  <c r="AH85" i="12"/>
  <c r="AH75" i="12"/>
  <c r="AH69" i="12"/>
  <c r="AH59" i="12"/>
  <c r="AH53" i="12"/>
  <c r="AH43" i="12"/>
  <c r="AH37" i="12"/>
  <c r="AH27" i="12"/>
  <c r="AH21" i="12"/>
  <c r="AH11" i="12"/>
  <c r="AH381" i="12"/>
  <c r="AH371" i="12"/>
  <c r="AH353" i="12"/>
  <c r="AH415" i="12"/>
  <c r="AH413" i="12"/>
  <c r="AH411" i="12"/>
  <c r="AH409" i="12"/>
  <c r="AH407" i="12"/>
  <c r="AH405" i="12"/>
  <c r="AH403" i="12"/>
  <c r="AH401" i="12"/>
  <c r="AH399" i="12"/>
  <c r="AH397" i="12"/>
  <c r="AH395" i="12"/>
  <c r="AH393" i="12"/>
  <c r="AH391" i="12"/>
  <c r="AH389" i="12"/>
  <c r="AH387" i="12"/>
  <c r="AH385" i="12"/>
  <c r="AH383" i="12"/>
  <c r="AH379" i="12"/>
  <c r="AH377" i="12"/>
  <c r="AH375" i="12"/>
  <c r="AH373" i="12"/>
  <c r="AH369" i="12"/>
  <c r="AH367" i="12"/>
  <c r="AH365" i="12"/>
  <c r="AH363" i="12"/>
  <c r="AH361" i="12"/>
  <c r="AH359" i="12"/>
  <c r="AH357" i="12"/>
  <c r="AH355" i="12"/>
  <c r="AH351" i="12"/>
  <c r="AH349" i="12"/>
  <c r="AH347" i="12"/>
  <c r="AH345" i="12"/>
  <c r="AH343" i="12"/>
  <c r="AH339" i="12"/>
  <c r="AH337" i="12"/>
  <c r="AH335" i="12"/>
  <c r="AH333" i="12"/>
  <c r="AH329" i="12"/>
  <c r="AH327" i="12"/>
  <c r="AH323" i="12"/>
  <c r="AH321" i="12"/>
  <c r="AH319" i="12"/>
  <c r="AH317" i="12"/>
  <c r="AH313" i="12"/>
  <c r="AH311" i="12"/>
  <c r="AH307" i="12"/>
  <c r="AH305" i="12"/>
  <c r="AH303" i="12"/>
  <c r="AH301" i="12"/>
  <c r="AH297" i="12"/>
  <c r="AH295" i="12"/>
  <c r="AH291" i="12"/>
  <c r="AH289" i="12"/>
  <c r="AH287" i="12"/>
  <c r="AH285" i="12"/>
  <c r="AH281" i="12"/>
  <c r="AH279" i="12"/>
  <c r="AH275" i="12"/>
  <c r="AH273" i="12"/>
  <c r="AH271" i="12"/>
  <c r="AH269" i="12"/>
  <c r="AH263" i="12"/>
  <c r="AH259" i="12"/>
  <c r="AH255" i="12"/>
  <c r="AH247" i="12"/>
  <c r="AH241" i="12"/>
  <c r="AH237" i="12"/>
  <c r="AH231" i="12"/>
  <c r="AH227" i="12"/>
  <c r="AH221" i="12"/>
  <c r="AH217" i="12"/>
  <c r="AH211" i="12"/>
  <c r="AH207" i="12"/>
  <c r="AH199" i="12"/>
  <c r="AH193" i="12"/>
  <c r="AH191" i="12"/>
  <c r="AH183" i="12"/>
  <c r="AH179" i="12"/>
  <c r="AH175" i="12"/>
  <c r="AH169" i="12"/>
  <c r="AH161" i="12"/>
  <c r="AH157" i="12"/>
  <c r="AH151" i="12"/>
  <c r="AH145" i="12"/>
  <c r="AH141" i="12"/>
  <c r="AH137" i="12"/>
  <c r="AH129" i="12"/>
  <c r="AH125" i="12"/>
  <c r="AH121" i="12"/>
  <c r="AH115" i="12"/>
  <c r="AH113" i="12"/>
  <c r="AH109" i="12"/>
  <c r="AH105" i="12"/>
  <c r="AH103" i="12"/>
  <c r="AH99" i="12"/>
  <c r="AH97" i="12"/>
  <c r="AH95" i="12"/>
  <c r="AH93" i="12"/>
  <c r="AH89" i="12"/>
  <c r="AH87" i="12"/>
  <c r="AH83" i="12"/>
  <c r="AH79" i="12"/>
  <c r="AH77" i="12"/>
  <c r="AH73" i="12"/>
  <c r="AH71" i="12"/>
  <c r="AH67" i="12"/>
  <c r="AH65" i="12"/>
  <c r="AH63" i="12"/>
  <c r="AH61" i="12"/>
  <c r="AH57" i="12"/>
  <c r="AH55" i="12"/>
  <c r="AH51" i="12"/>
  <c r="AH49" i="12"/>
  <c r="AH47" i="12"/>
  <c r="AH45" i="12"/>
  <c r="AH41" i="12"/>
  <c r="AH39" i="12"/>
  <c r="AH35" i="12"/>
  <c r="AH33" i="12"/>
  <c r="AH31" i="12"/>
  <c r="AH29" i="12"/>
  <c r="AH25" i="12"/>
  <c r="AH23" i="12"/>
  <c r="AH19" i="12"/>
  <c r="AH17" i="12"/>
  <c r="AH15" i="12"/>
  <c r="AH13" i="12"/>
  <c r="AH9" i="12"/>
  <c r="AH7" i="12"/>
  <c r="AH3" i="12"/>
  <c r="AH265" i="12"/>
  <c r="AH257" i="12"/>
  <c r="AH253" i="12"/>
  <c r="AH249" i="12"/>
  <c r="AH243" i="12"/>
  <c r="AH239" i="12"/>
  <c r="AH233" i="12"/>
  <c r="AH225" i="12"/>
  <c r="AH223" i="12"/>
  <c r="AH215" i="12"/>
  <c r="AH209" i="12"/>
  <c r="AH205" i="12"/>
  <c r="AH201" i="12"/>
  <c r="AH195" i="12"/>
  <c r="AH189" i="12"/>
  <c r="AH185" i="12"/>
  <c r="AH177" i="12"/>
  <c r="AH173" i="12"/>
  <c r="AH167" i="12"/>
  <c r="AH163" i="12"/>
  <c r="AH159" i="12"/>
  <c r="AH153" i="12"/>
  <c r="AH147" i="12"/>
  <c r="AH143" i="12"/>
  <c r="AH135" i="12"/>
  <c r="AH131" i="12"/>
  <c r="AH127" i="12"/>
  <c r="AH119" i="12"/>
  <c r="AH111" i="12"/>
  <c r="AH81" i="12"/>
  <c r="AH5" i="12"/>
  <c r="AH2" i="12"/>
  <c r="P1810" i="19"/>
  <c r="P1802" i="19"/>
  <c r="P1794" i="19"/>
  <c r="P1786" i="19"/>
  <c r="P1778" i="19"/>
  <c r="P1770" i="19"/>
  <c r="P1766" i="19"/>
  <c r="P1754" i="19"/>
  <c r="P1750" i="19"/>
  <c r="P1738" i="19"/>
  <c r="P1734" i="19"/>
  <c r="P1722" i="19"/>
  <c r="P1718" i="19"/>
  <c r="P1706" i="19"/>
  <c r="P1702" i="19"/>
  <c r="P1690" i="19"/>
  <c r="P1686" i="19"/>
  <c r="Q1834" i="19" l="1"/>
  <c r="Q1833" i="19"/>
  <c r="Q1832" i="19"/>
  <c r="Q1831" i="19"/>
  <c r="Q1830" i="19"/>
  <c r="Q1829" i="19"/>
  <c r="Q1828" i="19"/>
  <c r="Q1827" i="19"/>
  <c r="Q1826" i="19"/>
  <c r="Q1825" i="19"/>
  <c r="Q1824" i="19"/>
  <c r="Q1823" i="19"/>
  <c r="Q1822" i="19"/>
  <c r="Q1821" i="19"/>
  <c r="Q1820" i="19"/>
  <c r="Q1819" i="19"/>
  <c r="Q1818" i="19"/>
  <c r="Q1817" i="19"/>
  <c r="Q1816" i="19"/>
  <c r="Q1815" i="19"/>
  <c r="Q1814" i="19"/>
  <c r="Q1813" i="19"/>
  <c r="Q1812" i="19"/>
  <c r="Q1811" i="19"/>
  <c r="Q1810" i="19"/>
  <c r="Q1809" i="19"/>
  <c r="Q1808" i="19"/>
  <c r="Q1807" i="19"/>
  <c r="Q1806" i="19"/>
  <c r="Q1805" i="19"/>
  <c r="Q1804" i="19"/>
  <c r="Q1803" i="19"/>
  <c r="Q1802" i="19"/>
  <c r="Q1801" i="19"/>
  <c r="Q1800" i="19"/>
  <c r="Q1799" i="19"/>
  <c r="Q1798" i="19"/>
  <c r="Q1797" i="19"/>
  <c r="Q1796" i="19"/>
  <c r="Q1795" i="19"/>
  <c r="Q1794" i="19"/>
  <c r="Q1793" i="19"/>
  <c r="Q1792" i="19"/>
  <c r="Q1791" i="19"/>
  <c r="Q1790" i="19"/>
  <c r="Q1789" i="19"/>
  <c r="Q1788" i="19"/>
  <c r="Q1787" i="19"/>
  <c r="Q1786" i="19"/>
  <c r="Q1785" i="19"/>
  <c r="Q1784" i="19"/>
  <c r="Q1783" i="19"/>
  <c r="Q1782" i="19"/>
  <c r="Q1781" i="19"/>
  <c r="Q1780" i="19"/>
  <c r="Q1779" i="19"/>
  <c r="Q1778" i="19"/>
  <c r="Q1777" i="19"/>
  <c r="Q1776" i="19"/>
  <c r="Q1775" i="19"/>
  <c r="Q1774" i="19"/>
  <c r="Q1773" i="19"/>
  <c r="Q1772" i="19"/>
  <c r="Q1771" i="19"/>
  <c r="Q1770" i="19"/>
  <c r="Q1769" i="19"/>
  <c r="Q1768" i="19"/>
  <c r="Q1767" i="19"/>
  <c r="Q1766" i="19"/>
  <c r="Q1765" i="19"/>
  <c r="Q1764" i="19"/>
  <c r="Q1763" i="19"/>
  <c r="Q1762" i="19"/>
  <c r="Q1761" i="19"/>
  <c r="Q1760" i="19"/>
  <c r="Q1759" i="19"/>
  <c r="Q1758" i="19"/>
  <c r="Q1757" i="19"/>
  <c r="Q1756" i="19"/>
  <c r="Q1755" i="19"/>
  <c r="Q1754" i="19"/>
  <c r="Q1753" i="19"/>
  <c r="Q1752" i="19"/>
  <c r="Q1751" i="19"/>
  <c r="Q1750" i="19"/>
  <c r="Q1749" i="19"/>
  <c r="Q1748" i="19"/>
  <c r="Q1747" i="19"/>
  <c r="Q1746" i="19"/>
  <c r="Q1745" i="19"/>
  <c r="Q1744" i="19"/>
  <c r="Q1743" i="19"/>
  <c r="Q1742" i="19"/>
  <c r="Q1741" i="19"/>
  <c r="Q1740" i="19"/>
  <c r="Q1739" i="19"/>
  <c r="Q1738" i="19"/>
  <c r="Q1737" i="19"/>
  <c r="Q1736" i="19"/>
  <c r="Q1735" i="19"/>
  <c r="Q1734" i="19"/>
  <c r="Q1733" i="19"/>
  <c r="Q1732" i="19"/>
  <c r="Q1731" i="19"/>
  <c r="Q1730" i="19"/>
  <c r="Q1729" i="19"/>
  <c r="Q1728" i="19"/>
  <c r="Q1727" i="19"/>
  <c r="Q1726" i="19"/>
  <c r="Q1725" i="19"/>
  <c r="Q1724" i="19"/>
  <c r="Q1723" i="19"/>
  <c r="Q1722" i="19"/>
  <c r="Q1721" i="19"/>
  <c r="Q1720" i="19"/>
  <c r="Q1719" i="19"/>
  <c r="Q1718" i="19"/>
  <c r="Q1717" i="19"/>
  <c r="Q1716" i="19"/>
  <c r="Q1715" i="19"/>
  <c r="Q1714" i="19"/>
  <c r="Q1713" i="19"/>
  <c r="Q1712" i="19"/>
  <c r="Q1711" i="19"/>
  <c r="Q1710" i="19"/>
  <c r="Q1709" i="19"/>
  <c r="Q1708" i="19"/>
  <c r="Q1707" i="19"/>
  <c r="Q1706" i="19"/>
  <c r="Q1705" i="19"/>
  <c r="Q1704" i="19"/>
  <c r="Q1703" i="19"/>
  <c r="Q1702" i="19"/>
  <c r="Q1701" i="19"/>
  <c r="Q1700" i="19"/>
  <c r="Q1699" i="19"/>
  <c r="Q1698" i="19"/>
  <c r="Q1697" i="19"/>
  <c r="Q1696" i="19"/>
  <c r="Q1695" i="19"/>
  <c r="Q1694" i="19"/>
  <c r="Q1693" i="19"/>
  <c r="Q1692" i="19"/>
  <c r="Q1691" i="19"/>
  <c r="Q1690" i="19"/>
  <c r="Q1689" i="19"/>
  <c r="Q1688" i="19"/>
  <c r="Q1687" i="19"/>
  <c r="Q1686" i="19"/>
  <c r="Q1685" i="19"/>
  <c r="Q1684" i="19"/>
  <c r="Q1683" i="19"/>
  <c r="Q1682" i="19"/>
  <c r="Q1681" i="19"/>
  <c r="Q1680" i="19"/>
  <c r="Q1679" i="19"/>
  <c r="Q1678" i="19"/>
  <c r="Q1677" i="19"/>
  <c r="Q1676" i="19"/>
  <c r="Q1675" i="19"/>
  <c r="Q1674" i="19"/>
  <c r="Q1673" i="19"/>
  <c r="Q1672" i="19"/>
  <c r="Q1671" i="19"/>
  <c r="Q1670" i="19"/>
  <c r="Q1669" i="19"/>
  <c r="Q1668" i="19"/>
  <c r="Q1667" i="19"/>
  <c r="Q1666" i="19"/>
  <c r="Q1665" i="19"/>
  <c r="Q1664" i="19"/>
  <c r="Q1663" i="19"/>
  <c r="Q1662" i="19"/>
  <c r="Q1661" i="19"/>
  <c r="Q1660" i="19"/>
  <c r="Q1659" i="19"/>
  <c r="Q1658" i="19"/>
  <c r="Q1657" i="19"/>
  <c r="Q1656" i="19"/>
  <c r="Q1655" i="19"/>
  <c r="Q1654" i="19"/>
  <c r="Q1653" i="19"/>
  <c r="Q1652" i="19"/>
  <c r="Q1651" i="19"/>
  <c r="Q1650" i="19"/>
  <c r="Q1649" i="19"/>
  <c r="Q1648" i="19"/>
  <c r="Q1647" i="19"/>
  <c r="Q1646" i="19"/>
  <c r="Q1645" i="19"/>
  <c r="Q1644" i="19"/>
  <c r="Q1643" i="19"/>
  <c r="Q1642" i="19"/>
  <c r="Q1641" i="19"/>
  <c r="Q1640" i="19"/>
  <c r="Q1639" i="19"/>
  <c r="Q1638" i="19"/>
  <c r="Q1637" i="19"/>
  <c r="Q1636" i="19"/>
  <c r="Q1635" i="19"/>
  <c r="Q1634" i="19"/>
  <c r="Q1633" i="19"/>
  <c r="Q1632" i="19"/>
  <c r="Q1631" i="19"/>
  <c r="Q1630" i="19"/>
  <c r="Q1629" i="19"/>
  <c r="Q1628" i="19"/>
  <c r="Q1627" i="19"/>
  <c r="Q1626" i="19"/>
  <c r="Q1625" i="19"/>
  <c r="Q1624" i="19"/>
  <c r="Q1623" i="19"/>
  <c r="Q1622" i="19"/>
  <c r="Q1621" i="19"/>
  <c r="Q1620" i="19"/>
  <c r="Q1619" i="19"/>
  <c r="Q1618" i="19"/>
  <c r="Q1617" i="19"/>
  <c r="Q1616" i="19"/>
  <c r="Q1615" i="19"/>
  <c r="Q1614" i="19"/>
  <c r="Q1613" i="19"/>
  <c r="Q1612" i="19"/>
  <c r="Q1611" i="19"/>
  <c r="Q1610" i="19"/>
  <c r="Q1609" i="19"/>
  <c r="Q1608" i="19"/>
  <c r="Q1607" i="19"/>
  <c r="Q1606" i="19"/>
  <c r="Q1605" i="19"/>
  <c r="Q1604" i="19"/>
  <c r="Q1603" i="19"/>
  <c r="Q1602" i="19"/>
  <c r="Q1601" i="19"/>
  <c r="Q1600" i="19"/>
  <c r="Q1599" i="19"/>
  <c r="Q1598" i="19"/>
  <c r="Q1597" i="19"/>
  <c r="Q1596" i="19"/>
  <c r="Q1595" i="19"/>
  <c r="Q1594" i="19"/>
  <c r="Q1593" i="19"/>
  <c r="Q1592" i="19"/>
  <c r="Q1591" i="19"/>
  <c r="Q1590" i="19"/>
  <c r="Q1589" i="19"/>
  <c r="Q1588" i="19"/>
  <c r="Q1587" i="19"/>
  <c r="Q1586" i="19"/>
  <c r="Q1585" i="19"/>
  <c r="Q1584" i="19"/>
  <c r="Q1583" i="19"/>
  <c r="Q1582" i="19"/>
  <c r="Q1581" i="19"/>
  <c r="Q1580" i="19"/>
  <c r="Q1579" i="19"/>
  <c r="Q1578" i="19"/>
  <c r="Q1577" i="19"/>
  <c r="Q1576" i="19"/>
  <c r="Q1575" i="19"/>
  <c r="Q1574" i="19"/>
  <c r="Q1573" i="19"/>
  <c r="Q1572" i="19"/>
  <c r="Q1571" i="19"/>
  <c r="Q1570" i="19"/>
  <c r="Q1569" i="19"/>
  <c r="Q1568" i="19"/>
  <c r="Q1567" i="19"/>
  <c r="Q1566" i="19"/>
  <c r="Q1565" i="19"/>
  <c r="Q1564" i="19"/>
  <c r="Q1563" i="19"/>
  <c r="Q1562" i="19"/>
  <c r="Q1561" i="19"/>
  <c r="Q1560" i="19"/>
  <c r="Q1559" i="19"/>
  <c r="Q1558" i="19"/>
  <c r="Q1557" i="19"/>
  <c r="Q1556" i="19"/>
  <c r="Q1555" i="19"/>
  <c r="Q1554" i="19"/>
  <c r="Q1553" i="19"/>
  <c r="Q1552" i="19"/>
  <c r="Q1551" i="19"/>
  <c r="Q1550" i="19"/>
  <c r="Q1549" i="19"/>
  <c r="Q1548" i="19"/>
  <c r="Q1547" i="19"/>
  <c r="Q1546" i="19"/>
  <c r="Q1545" i="19"/>
  <c r="Q1544" i="19"/>
  <c r="Q1543" i="19"/>
  <c r="Q1542" i="19"/>
  <c r="Q1541" i="19"/>
  <c r="Q1540" i="19"/>
  <c r="Q1539" i="19"/>
  <c r="Q1538" i="19"/>
  <c r="Q1537" i="19"/>
  <c r="Q1536" i="19"/>
  <c r="Q1535" i="19"/>
  <c r="Q1534" i="19"/>
  <c r="Q1533" i="19"/>
  <c r="Q1532" i="19"/>
  <c r="Q1531" i="19"/>
  <c r="Q1530" i="19"/>
  <c r="Q1529" i="19"/>
  <c r="O1529" i="19"/>
  <c r="N1529" i="19"/>
  <c r="Q1528" i="19"/>
  <c r="O1528" i="19"/>
  <c r="N1528" i="19"/>
  <c r="Q1527" i="19"/>
  <c r="O1527" i="19"/>
  <c r="N1527" i="19"/>
  <c r="Q1526" i="19"/>
  <c r="O1526" i="19"/>
  <c r="N1526" i="19"/>
  <c r="Q1525" i="19"/>
  <c r="O1525" i="19"/>
  <c r="N1525" i="19"/>
  <c r="Q1524" i="19"/>
  <c r="O1524" i="19"/>
  <c r="N1524" i="19"/>
  <c r="Q1523" i="19"/>
  <c r="O1523" i="19"/>
  <c r="N1523" i="19"/>
  <c r="Q1522" i="19"/>
  <c r="O1522" i="19"/>
  <c r="N1522" i="19"/>
  <c r="Q1521" i="19"/>
  <c r="O1521" i="19"/>
  <c r="N1521" i="19"/>
  <c r="Q1520" i="19"/>
  <c r="O1520" i="19"/>
  <c r="N1520" i="19"/>
  <c r="Q1519" i="19"/>
  <c r="O1519" i="19"/>
  <c r="N1519" i="19"/>
  <c r="Q1518" i="19"/>
  <c r="O1518" i="19"/>
  <c r="N1518" i="19"/>
  <c r="Q1517" i="19"/>
  <c r="O1517" i="19"/>
  <c r="N1517" i="19"/>
  <c r="Q1516" i="19"/>
  <c r="O1516" i="19"/>
  <c r="N1516" i="19"/>
  <c r="Q1515" i="19"/>
  <c r="O1515" i="19"/>
  <c r="N1515" i="19"/>
  <c r="Q1514" i="19"/>
  <c r="O1514" i="19"/>
  <c r="N1514" i="19"/>
  <c r="Q1513" i="19"/>
  <c r="O1513" i="19"/>
  <c r="N1513" i="19"/>
  <c r="Q1512" i="19"/>
  <c r="O1512" i="19"/>
  <c r="N1512" i="19"/>
  <c r="Q1511" i="19"/>
  <c r="O1511" i="19"/>
  <c r="N1511" i="19"/>
  <c r="Q1510" i="19"/>
  <c r="O1510" i="19"/>
  <c r="N1510" i="19"/>
  <c r="Q1509" i="19"/>
  <c r="O1509" i="19"/>
  <c r="N1509" i="19"/>
  <c r="Q1508" i="19"/>
  <c r="O1508" i="19"/>
  <c r="N1508" i="19"/>
  <c r="Q1507" i="19"/>
  <c r="O1507" i="19"/>
  <c r="N1507" i="19"/>
  <c r="Q1506" i="19"/>
  <c r="O1506" i="19"/>
  <c r="N1506" i="19"/>
  <c r="Q1505" i="19"/>
  <c r="O1505" i="19"/>
  <c r="N1505" i="19"/>
  <c r="Q1504" i="19"/>
  <c r="O1504" i="19"/>
  <c r="N1504" i="19"/>
  <c r="Q1503" i="19"/>
  <c r="O1503" i="19"/>
  <c r="N1503" i="19"/>
  <c r="Q1502" i="19"/>
  <c r="O1502" i="19"/>
  <c r="N1502" i="19"/>
  <c r="Q1501" i="19"/>
  <c r="O1501" i="19"/>
  <c r="N1501" i="19"/>
  <c r="Q1500" i="19"/>
  <c r="O1500" i="19"/>
  <c r="N1500" i="19"/>
  <c r="Q1499" i="19"/>
  <c r="O1499" i="19"/>
  <c r="N1499" i="19"/>
  <c r="Q1498" i="19"/>
  <c r="O1498" i="19"/>
  <c r="N1498" i="19"/>
  <c r="Q1497" i="19"/>
  <c r="O1497" i="19"/>
  <c r="N1497" i="19"/>
  <c r="Q1496" i="19"/>
  <c r="O1496" i="19"/>
  <c r="N1496" i="19"/>
  <c r="Q1495" i="19"/>
  <c r="O1495" i="19"/>
  <c r="N1495" i="19"/>
  <c r="Q1494" i="19"/>
  <c r="O1494" i="19"/>
  <c r="N1494" i="19"/>
  <c r="Q1493" i="19"/>
  <c r="O1493" i="19"/>
  <c r="N1493" i="19"/>
  <c r="Q1492" i="19"/>
  <c r="O1492" i="19"/>
  <c r="N1492" i="19"/>
  <c r="Q1491" i="19"/>
  <c r="O1491" i="19"/>
  <c r="N1491" i="19"/>
  <c r="Q1490" i="19"/>
  <c r="O1490" i="19"/>
  <c r="N1490" i="19"/>
  <c r="Q1489" i="19"/>
  <c r="O1489" i="19"/>
  <c r="N1489" i="19"/>
  <c r="Q1488" i="19"/>
  <c r="O1488" i="19"/>
  <c r="N1488" i="19"/>
  <c r="Q1487" i="19"/>
  <c r="O1487" i="19"/>
  <c r="N1487" i="19"/>
  <c r="Q1486" i="19"/>
  <c r="O1486" i="19"/>
  <c r="N1486" i="19"/>
  <c r="Q1485" i="19"/>
  <c r="O1485" i="19"/>
  <c r="N1485" i="19"/>
  <c r="Q1484" i="19"/>
  <c r="O1484" i="19"/>
  <c r="N1484" i="19"/>
  <c r="Q1483" i="19"/>
  <c r="O1483" i="19"/>
  <c r="N1483" i="19"/>
  <c r="Q1482" i="19"/>
  <c r="O1482" i="19"/>
  <c r="N1482" i="19"/>
  <c r="Q1481" i="19"/>
  <c r="O1481" i="19"/>
  <c r="N1481" i="19"/>
  <c r="Q1480" i="19"/>
  <c r="O1480" i="19"/>
  <c r="N1480" i="19"/>
  <c r="Q1479" i="19"/>
  <c r="O1479" i="19"/>
  <c r="N1479" i="19"/>
  <c r="Q1478" i="19"/>
  <c r="O1478" i="19"/>
  <c r="N1478" i="19"/>
  <c r="Q1477" i="19"/>
  <c r="O1477" i="19"/>
  <c r="N1477" i="19"/>
  <c r="Q1476" i="19"/>
  <c r="O1476" i="19"/>
  <c r="N1476" i="19"/>
  <c r="Q1475" i="19"/>
  <c r="O1475" i="19"/>
  <c r="N1475" i="19"/>
  <c r="Q1474" i="19"/>
  <c r="O1474" i="19"/>
  <c r="N1474" i="19"/>
  <c r="Q1473" i="19"/>
  <c r="O1473" i="19"/>
  <c r="N1473" i="19"/>
  <c r="Q1472" i="19"/>
  <c r="O1472" i="19"/>
  <c r="N1472" i="19"/>
  <c r="Q1471" i="19"/>
  <c r="O1471" i="19"/>
  <c r="N1471" i="19"/>
  <c r="Q1470" i="19"/>
  <c r="O1470" i="19"/>
  <c r="N1470" i="19"/>
  <c r="Q1469" i="19"/>
  <c r="O1469" i="19"/>
  <c r="N1469" i="19"/>
  <c r="Q1468" i="19"/>
  <c r="O1468" i="19"/>
  <c r="N1468" i="19"/>
  <c r="Q1467" i="19"/>
  <c r="O1467" i="19"/>
  <c r="N1467" i="19"/>
  <c r="Q1466" i="19"/>
  <c r="O1466" i="19"/>
  <c r="N1466" i="19"/>
  <c r="Q1465" i="19"/>
  <c r="O1465" i="19"/>
  <c r="N1465" i="19"/>
  <c r="Q1464" i="19"/>
  <c r="O1464" i="19"/>
  <c r="N1464" i="19"/>
  <c r="Q1463" i="19"/>
  <c r="O1463" i="19"/>
  <c r="N1463" i="19"/>
  <c r="Q1462" i="19"/>
  <c r="O1462" i="19"/>
  <c r="N1462" i="19"/>
  <c r="Q1461" i="19"/>
  <c r="O1461" i="19"/>
  <c r="N1461" i="19"/>
  <c r="Q1460" i="19"/>
  <c r="O1460" i="19"/>
  <c r="N1460" i="19"/>
  <c r="Q1459" i="19"/>
  <c r="O1459" i="19"/>
  <c r="N1459" i="19"/>
  <c r="Q1458" i="19"/>
  <c r="O1458" i="19"/>
  <c r="N1458" i="19"/>
  <c r="Q1457" i="19"/>
  <c r="O1457" i="19"/>
  <c r="N1457" i="19"/>
  <c r="Q1456" i="19"/>
  <c r="O1456" i="19"/>
  <c r="N1456" i="19"/>
  <c r="Q1455" i="19"/>
  <c r="O1455" i="19"/>
  <c r="N1455" i="19"/>
  <c r="Q1454" i="19"/>
  <c r="O1454" i="19"/>
  <c r="N1454" i="19"/>
  <c r="Q1453" i="19"/>
  <c r="O1453" i="19"/>
  <c r="N1453" i="19"/>
  <c r="Q1452" i="19"/>
  <c r="O1452" i="19"/>
  <c r="N1452" i="19"/>
  <c r="Q1451" i="19"/>
  <c r="O1451" i="19"/>
  <c r="N1451" i="19"/>
  <c r="Q1450" i="19"/>
  <c r="O1450" i="19"/>
  <c r="N1450" i="19"/>
  <c r="Q1449" i="19"/>
  <c r="O1449" i="19"/>
  <c r="N1449" i="19"/>
  <c r="Q1448" i="19"/>
  <c r="O1448" i="19"/>
  <c r="N1448" i="19"/>
  <c r="Q1447" i="19"/>
  <c r="O1447" i="19"/>
  <c r="N1447" i="19"/>
  <c r="Q1446" i="19"/>
  <c r="O1446" i="19"/>
  <c r="N1446" i="19"/>
  <c r="Q1445" i="19"/>
  <c r="O1445" i="19"/>
  <c r="N1445" i="19"/>
  <c r="Q1444" i="19"/>
  <c r="O1444" i="19"/>
  <c r="N1444" i="19"/>
  <c r="Q1443" i="19"/>
  <c r="O1443" i="19"/>
  <c r="N1443" i="19"/>
  <c r="Q1442" i="19"/>
  <c r="O1442" i="19"/>
  <c r="N1442" i="19"/>
  <c r="Q1441" i="19"/>
  <c r="O1441" i="19"/>
  <c r="N1441" i="19"/>
  <c r="Q1440" i="19"/>
  <c r="O1440" i="19"/>
  <c r="N1440" i="19"/>
  <c r="Q1439" i="19"/>
  <c r="O1439" i="19"/>
  <c r="N1439" i="19"/>
  <c r="Q1438" i="19"/>
  <c r="O1438" i="19"/>
  <c r="N1438" i="19"/>
  <c r="Q1437" i="19"/>
  <c r="O1437" i="19"/>
  <c r="N1437" i="19"/>
  <c r="Q1436" i="19"/>
  <c r="O1436" i="19"/>
  <c r="N1436" i="19"/>
  <c r="Q1435" i="19"/>
  <c r="O1435" i="19"/>
  <c r="N1435" i="19"/>
  <c r="Q1434" i="19"/>
  <c r="O1434" i="19"/>
  <c r="N1434" i="19"/>
  <c r="Q1433" i="19"/>
  <c r="O1433" i="19"/>
  <c r="N1433" i="19"/>
  <c r="Q1432" i="19"/>
  <c r="O1432" i="19"/>
  <c r="N1432" i="19"/>
  <c r="Q1431" i="19"/>
  <c r="O1431" i="19"/>
  <c r="N1431" i="19"/>
  <c r="Q1430" i="19"/>
  <c r="O1430" i="19"/>
  <c r="N1430" i="19"/>
  <c r="Q1429" i="19"/>
  <c r="O1429" i="19"/>
  <c r="N1429" i="19"/>
  <c r="Q1428" i="19"/>
  <c r="O1428" i="19"/>
  <c r="N1428" i="19"/>
  <c r="Q1427" i="19"/>
  <c r="O1427" i="19"/>
  <c r="N1427" i="19"/>
  <c r="Q1426" i="19"/>
  <c r="O1426" i="19"/>
  <c r="N1426" i="19"/>
  <c r="Q1425" i="19"/>
  <c r="O1425" i="19"/>
  <c r="N1425" i="19"/>
  <c r="Q1424" i="19"/>
  <c r="O1424" i="19"/>
  <c r="N1424" i="19"/>
  <c r="Q1423" i="19"/>
  <c r="O1423" i="19"/>
  <c r="N1423" i="19"/>
  <c r="Q1422" i="19"/>
  <c r="O1422" i="19"/>
  <c r="N1422" i="19"/>
  <c r="Q1421" i="19"/>
  <c r="O1421" i="19"/>
  <c r="N1421" i="19"/>
  <c r="Q1420" i="19"/>
  <c r="O1420" i="19"/>
  <c r="N1420" i="19"/>
  <c r="Q1419" i="19"/>
  <c r="O1419" i="19"/>
  <c r="N1419" i="19"/>
  <c r="Q1418" i="19"/>
  <c r="O1418" i="19"/>
  <c r="N1418" i="19"/>
  <c r="Q1417" i="19"/>
  <c r="O1417" i="19"/>
  <c r="N1417" i="19"/>
  <c r="Q1416" i="19"/>
  <c r="O1416" i="19"/>
  <c r="N1416" i="19"/>
  <c r="Q1415" i="19"/>
  <c r="O1415" i="19"/>
  <c r="N1415" i="19"/>
  <c r="Q1414" i="19"/>
  <c r="O1414" i="19"/>
  <c r="N1414" i="19"/>
  <c r="Q1413" i="19"/>
  <c r="O1413" i="19"/>
  <c r="N1413" i="19"/>
  <c r="Q1412" i="19"/>
  <c r="O1412" i="19"/>
  <c r="N1412" i="19"/>
  <c r="Q1411" i="19"/>
  <c r="O1411" i="19"/>
  <c r="N1411" i="19"/>
  <c r="Q1410" i="19"/>
  <c r="O1410" i="19"/>
  <c r="N1410" i="19"/>
  <c r="Q1409" i="19"/>
  <c r="O1409" i="19"/>
  <c r="N1409" i="19"/>
  <c r="Q1408" i="19"/>
  <c r="O1408" i="19"/>
  <c r="N1408" i="19"/>
  <c r="Q1407" i="19"/>
  <c r="O1407" i="19"/>
  <c r="N1407" i="19"/>
  <c r="Q1406" i="19"/>
  <c r="O1406" i="19"/>
  <c r="N1406" i="19"/>
  <c r="Q1405" i="19"/>
  <c r="O1405" i="19"/>
  <c r="N1405" i="19"/>
  <c r="Q1404" i="19"/>
  <c r="O1404" i="19"/>
  <c r="N1404" i="19"/>
  <c r="Q1403" i="19"/>
  <c r="O1403" i="19"/>
  <c r="N1403" i="19"/>
  <c r="Q1402" i="19"/>
  <c r="O1402" i="19"/>
  <c r="N1402" i="19"/>
  <c r="Q1401" i="19"/>
  <c r="O1401" i="19"/>
  <c r="N1401" i="19"/>
  <c r="Q1400" i="19"/>
  <c r="O1400" i="19"/>
  <c r="N1400" i="19"/>
  <c r="Q1399" i="19"/>
  <c r="O1399" i="19"/>
  <c r="N1399" i="19"/>
  <c r="Q1398" i="19"/>
  <c r="O1398" i="19"/>
  <c r="N1398" i="19"/>
  <c r="Q1397" i="19"/>
  <c r="O1397" i="19"/>
  <c r="N1397" i="19"/>
  <c r="Q1396" i="19"/>
  <c r="O1396" i="19"/>
  <c r="N1396" i="19"/>
  <c r="Q1395" i="19"/>
  <c r="O1395" i="19"/>
  <c r="N1395" i="19"/>
  <c r="Q1394" i="19"/>
  <c r="O1394" i="19"/>
  <c r="N1394" i="19"/>
  <c r="Q1393" i="19"/>
  <c r="O1393" i="19"/>
  <c r="N1393" i="19"/>
  <c r="Q1392" i="19"/>
  <c r="O1392" i="19"/>
  <c r="N1392" i="19"/>
  <c r="Q1391" i="19"/>
  <c r="O1391" i="19"/>
  <c r="N1391" i="19"/>
  <c r="Q1390" i="19"/>
  <c r="O1390" i="19"/>
  <c r="N1390" i="19"/>
  <c r="Q1389" i="19"/>
  <c r="O1389" i="19"/>
  <c r="N1389" i="19"/>
  <c r="Q1388" i="19"/>
  <c r="O1388" i="19"/>
  <c r="N1388" i="19"/>
  <c r="Q1387" i="19"/>
  <c r="O1387" i="19"/>
  <c r="N1387" i="19"/>
  <c r="Q1386" i="19"/>
  <c r="O1386" i="19"/>
  <c r="N1386" i="19"/>
  <c r="Q1385" i="19"/>
  <c r="O1385" i="19"/>
  <c r="N1385" i="19"/>
  <c r="Q1384" i="19"/>
  <c r="O1384" i="19"/>
  <c r="N1384" i="19"/>
  <c r="Q1383" i="19"/>
  <c r="O1383" i="19"/>
  <c r="N1383" i="19"/>
  <c r="Q1382" i="19"/>
  <c r="O1382" i="19"/>
  <c r="N1382" i="19"/>
  <c r="Q1381" i="19"/>
  <c r="O1381" i="19"/>
  <c r="N1381" i="19"/>
  <c r="Q1380" i="19"/>
  <c r="O1380" i="19"/>
  <c r="N1380" i="19"/>
  <c r="Q1379" i="19"/>
  <c r="O1379" i="19"/>
  <c r="N1379" i="19"/>
  <c r="Q1378" i="19"/>
  <c r="O1378" i="19"/>
  <c r="N1378" i="19"/>
  <c r="Q1377" i="19"/>
  <c r="O1377" i="19"/>
  <c r="N1377" i="19"/>
  <c r="Q1376" i="19"/>
  <c r="O1376" i="19"/>
  <c r="N1376" i="19"/>
  <c r="Q1375" i="19"/>
  <c r="O1375" i="19"/>
  <c r="N1375" i="19"/>
  <c r="Q1374" i="19"/>
  <c r="O1374" i="19"/>
  <c r="N1374" i="19"/>
  <c r="Q1373" i="19"/>
  <c r="O1373" i="19"/>
  <c r="N1373" i="19"/>
  <c r="Q1372" i="19"/>
  <c r="O1372" i="19"/>
  <c r="N1372" i="19"/>
  <c r="Q1371" i="19"/>
  <c r="O1371" i="19"/>
  <c r="N1371" i="19"/>
  <c r="Q1370" i="19"/>
  <c r="O1370" i="19"/>
  <c r="N1370" i="19"/>
  <c r="Q1369" i="19"/>
  <c r="O1369" i="19"/>
  <c r="N1369" i="19"/>
  <c r="Q1368" i="19"/>
  <c r="O1368" i="19"/>
  <c r="N1368" i="19"/>
  <c r="Q1367" i="19"/>
  <c r="O1367" i="19"/>
  <c r="N1367" i="19"/>
  <c r="Q1366" i="19"/>
  <c r="O1366" i="19"/>
  <c r="N1366" i="19"/>
  <c r="Q1365" i="19"/>
  <c r="O1365" i="19"/>
  <c r="N1365" i="19"/>
  <c r="Q1364" i="19"/>
  <c r="O1364" i="19"/>
  <c r="N1364" i="19"/>
  <c r="Q1363" i="19"/>
  <c r="O1363" i="19"/>
  <c r="N1363" i="19"/>
  <c r="Q1362" i="19"/>
  <c r="O1362" i="19"/>
  <c r="N1362" i="19"/>
  <c r="Q1361" i="19"/>
  <c r="O1361" i="19"/>
  <c r="N1361" i="19"/>
  <c r="Q1360" i="19"/>
  <c r="O1360" i="19"/>
  <c r="N1360" i="19"/>
  <c r="Q1359" i="19"/>
  <c r="O1359" i="19"/>
  <c r="N1359" i="19"/>
  <c r="Q1358" i="19"/>
  <c r="O1358" i="19"/>
  <c r="N1358" i="19"/>
  <c r="Q1357" i="19"/>
  <c r="O1357" i="19"/>
  <c r="N1357" i="19"/>
  <c r="Q1356" i="19"/>
  <c r="O1356" i="19"/>
  <c r="N1356" i="19"/>
  <c r="Q1355" i="19"/>
  <c r="O1355" i="19"/>
  <c r="N1355" i="19"/>
  <c r="Q1354" i="19"/>
  <c r="O1354" i="19"/>
  <c r="N1354" i="19"/>
  <c r="Q1353" i="19"/>
  <c r="O1353" i="19"/>
  <c r="N1353" i="19"/>
  <c r="Q1352" i="19"/>
  <c r="O1352" i="19"/>
  <c r="N1352" i="19"/>
  <c r="Q1351" i="19"/>
  <c r="O1351" i="19"/>
  <c r="N1351" i="19"/>
  <c r="Q1350" i="19"/>
  <c r="O1350" i="19"/>
  <c r="N1350" i="19"/>
  <c r="Q1349" i="19"/>
  <c r="O1349" i="19"/>
  <c r="N1349" i="19"/>
  <c r="Q1348" i="19"/>
  <c r="O1348" i="19"/>
  <c r="N1348" i="19"/>
  <c r="Q1347" i="19"/>
  <c r="O1347" i="19"/>
  <c r="N1347" i="19"/>
  <c r="Q1346" i="19"/>
  <c r="O1346" i="19"/>
  <c r="N1346" i="19"/>
  <c r="Q1345" i="19"/>
  <c r="O1345" i="19"/>
  <c r="N1345" i="19"/>
  <c r="Q1344" i="19"/>
  <c r="O1344" i="19"/>
  <c r="N1344" i="19"/>
  <c r="Q1343" i="19"/>
  <c r="O1343" i="19"/>
  <c r="N1343" i="19"/>
  <c r="Q1342" i="19"/>
  <c r="O1342" i="19"/>
  <c r="N1342" i="19"/>
  <c r="Q1341" i="19"/>
  <c r="O1341" i="19"/>
  <c r="N1341" i="19"/>
  <c r="Q1340" i="19"/>
  <c r="O1340" i="19"/>
  <c r="N1340" i="19"/>
  <c r="Q1339" i="19"/>
  <c r="O1339" i="19"/>
  <c r="N1339" i="19"/>
  <c r="Q1338" i="19"/>
  <c r="O1338" i="19"/>
  <c r="N1338" i="19"/>
  <c r="Q1337" i="19"/>
  <c r="O1337" i="19"/>
  <c r="N1337" i="19"/>
  <c r="Q1336" i="19"/>
  <c r="O1336" i="19"/>
  <c r="N1336" i="19"/>
  <c r="Q1335" i="19"/>
  <c r="O1335" i="19"/>
  <c r="N1335" i="19"/>
  <c r="Q1334" i="19"/>
  <c r="O1334" i="19"/>
  <c r="N1334" i="19"/>
  <c r="Q1333" i="19"/>
  <c r="O1333" i="19"/>
  <c r="N1333" i="19"/>
  <c r="Q1332" i="19"/>
  <c r="O1332" i="19"/>
  <c r="N1332" i="19"/>
  <c r="Q1331" i="19"/>
  <c r="O1331" i="19"/>
  <c r="N1331" i="19"/>
  <c r="Q1330" i="19"/>
  <c r="O1330" i="19"/>
  <c r="N1330" i="19"/>
  <c r="Q1329" i="19"/>
  <c r="O1329" i="19"/>
  <c r="N1329" i="19"/>
  <c r="Q1328" i="19"/>
  <c r="O1328" i="19"/>
  <c r="N1328" i="19"/>
  <c r="Q1327" i="19"/>
  <c r="O1327" i="19"/>
  <c r="N1327" i="19"/>
  <c r="Q1326" i="19"/>
  <c r="O1326" i="19"/>
  <c r="N1326" i="19"/>
  <c r="Q1325" i="19"/>
  <c r="O1325" i="19"/>
  <c r="N1325" i="19"/>
  <c r="Q1324" i="19"/>
  <c r="O1324" i="19"/>
  <c r="N1324" i="19"/>
  <c r="Q1323" i="19"/>
  <c r="O1323" i="19"/>
  <c r="N1323" i="19"/>
  <c r="Q1322" i="19"/>
  <c r="O1322" i="19"/>
  <c r="N1322" i="19"/>
  <c r="Q1321" i="19"/>
  <c r="O1321" i="19"/>
  <c r="N1321" i="19"/>
  <c r="Q1320" i="19"/>
  <c r="O1320" i="19"/>
  <c r="N1320" i="19"/>
  <c r="Q1319" i="19"/>
  <c r="O1319" i="19"/>
  <c r="N1319" i="19"/>
  <c r="Q1318" i="19"/>
  <c r="O1318" i="19"/>
  <c r="N1318" i="19"/>
  <c r="Q1317" i="19"/>
  <c r="O1317" i="19"/>
  <c r="N1317" i="19"/>
  <c r="Q1316" i="19"/>
  <c r="O1316" i="19"/>
  <c r="N1316" i="19"/>
  <c r="Q1315" i="19"/>
  <c r="O1315" i="19"/>
  <c r="N1315" i="19"/>
  <c r="Q1314" i="19"/>
  <c r="O1314" i="19"/>
  <c r="N1314" i="19"/>
  <c r="Q1313" i="19"/>
  <c r="O1313" i="19"/>
  <c r="N1313" i="19"/>
  <c r="Q1312" i="19"/>
  <c r="O1312" i="19"/>
  <c r="N1312" i="19"/>
  <c r="Q1311" i="19"/>
  <c r="O1311" i="19"/>
  <c r="N1311" i="19"/>
  <c r="Q1310" i="19"/>
  <c r="O1310" i="19"/>
  <c r="N1310" i="19"/>
  <c r="Q1309" i="19"/>
  <c r="O1309" i="19"/>
  <c r="N1309" i="19"/>
  <c r="Q1308" i="19"/>
  <c r="O1308" i="19"/>
  <c r="N1308" i="19"/>
  <c r="Q1307" i="19"/>
  <c r="O1307" i="19"/>
  <c r="N1307" i="19"/>
  <c r="Q1306" i="19"/>
  <c r="O1306" i="19"/>
  <c r="N1306" i="19"/>
  <c r="Q1305" i="19"/>
  <c r="O1305" i="19"/>
  <c r="N1305" i="19"/>
  <c r="Q1304" i="19"/>
  <c r="O1304" i="19"/>
  <c r="N1304" i="19"/>
  <c r="Q1303" i="19"/>
  <c r="O1303" i="19"/>
  <c r="N1303" i="19"/>
  <c r="Q1302" i="19"/>
  <c r="O1302" i="19"/>
  <c r="N1302" i="19"/>
  <c r="Q1301" i="19"/>
  <c r="O1301" i="19"/>
  <c r="N1301" i="19"/>
  <c r="Q1300" i="19"/>
  <c r="O1300" i="19"/>
  <c r="N1300" i="19"/>
  <c r="Q1299" i="19"/>
  <c r="O1299" i="19"/>
  <c r="N1299" i="19"/>
  <c r="Q1298" i="19"/>
  <c r="O1298" i="19"/>
  <c r="N1298" i="19"/>
  <c r="Q1297" i="19"/>
  <c r="O1297" i="19"/>
  <c r="N1297" i="19"/>
  <c r="Q1296" i="19"/>
  <c r="O1296" i="19"/>
  <c r="N1296" i="19"/>
  <c r="Q1295" i="19"/>
  <c r="O1295" i="19"/>
  <c r="N1295" i="19"/>
  <c r="Q1294" i="19"/>
  <c r="O1294" i="19"/>
  <c r="N1294" i="19"/>
  <c r="Q1293" i="19"/>
  <c r="O1293" i="19"/>
  <c r="N1293" i="19"/>
  <c r="Q1292" i="19"/>
  <c r="O1292" i="19"/>
  <c r="N1292" i="19"/>
  <c r="Q1291" i="19"/>
  <c r="O1291" i="19"/>
  <c r="N1291" i="19"/>
  <c r="Q1290" i="19"/>
  <c r="O1290" i="19"/>
  <c r="N1290" i="19"/>
  <c r="Q1289" i="19"/>
  <c r="O1289" i="19"/>
  <c r="N1289" i="19"/>
  <c r="Q1288" i="19"/>
  <c r="O1288" i="19"/>
  <c r="N1288" i="19"/>
  <c r="Q1287" i="19"/>
  <c r="O1287" i="19"/>
  <c r="N1287" i="19"/>
  <c r="Q1286" i="19"/>
  <c r="O1286" i="19"/>
  <c r="N1286" i="19"/>
  <c r="Q1285" i="19"/>
  <c r="O1285" i="19"/>
  <c r="N1285" i="19"/>
  <c r="Q1284" i="19"/>
  <c r="O1284" i="19"/>
  <c r="N1284" i="19"/>
  <c r="Q1283" i="19"/>
  <c r="O1283" i="19"/>
  <c r="N1283" i="19"/>
  <c r="Q1282" i="19"/>
  <c r="O1282" i="19"/>
  <c r="N1282" i="19"/>
  <c r="Q1281" i="19"/>
  <c r="O1281" i="19"/>
  <c r="N1281" i="19"/>
  <c r="Q1280" i="19"/>
  <c r="O1280" i="19"/>
  <c r="N1280" i="19"/>
  <c r="Q1279" i="19"/>
  <c r="O1279" i="19"/>
  <c r="N1279" i="19"/>
  <c r="Q1278" i="19"/>
  <c r="O1278" i="19"/>
  <c r="N1278" i="19"/>
  <c r="Q1277" i="19"/>
  <c r="O1277" i="19"/>
  <c r="N1277" i="19"/>
  <c r="Q1276" i="19"/>
  <c r="O1276" i="19"/>
  <c r="N1276" i="19"/>
  <c r="Q1275" i="19"/>
  <c r="O1275" i="19"/>
  <c r="N1275" i="19"/>
  <c r="Q1274" i="19"/>
  <c r="O1274" i="19"/>
  <c r="N1274" i="19"/>
  <c r="Q1273" i="19"/>
  <c r="O1273" i="19"/>
  <c r="N1273" i="19"/>
  <c r="Q1272" i="19"/>
  <c r="O1272" i="19"/>
  <c r="N1272" i="19"/>
  <c r="Q1271" i="19"/>
  <c r="O1271" i="19"/>
  <c r="N1271" i="19"/>
  <c r="Q1270" i="19"/>
  <c r="O1270" i="19"/>
  <c r="N1270" i="19"/>
  <c r="Q1269" i="19"/>
  <c r="O1269" i="19"/>
  <c r="N1269" i="19"/>
  <c r="Q1268" i="19"/>
  <c r="O1268" i="19"/>
  <c r="N1268" i="19"/>
  <c r="Q1267" i="19"/>
  <c r="O1267" i="19"/>
  <c r="N1267" i="19"/>
  <c r="Q1266" i="19"/>
  <c r="O1266" i="19"/>
  <c r="N1266" i="19"/>
  <c r="Q1265" i="19"/>
  <c r="O1265" i="19"/>
  <c r="N1265" i="19"/>
  <c r="Q1264" i="19"/>
  <c r="O1264" i="19"/>
  <c r="N1264" i="19"/>
  <c r="Q1263" i="19"/>
  <c r="O1263" i="19"/>
  <c r="N1263" i="19"/>
  <c r="Q1262" i="19"/>
  <c r="O1262" i="19"/>
  <c r="N1262" i="19"/>
  <c r="Q1261" i="19"/>
  <c r="O1261" i="19"/>
  <c r="N1261" i="19"/>
  <c r="Q1260" i="19"/>
  <c r="O1260" i="19"/>
  <c r="N1260" i="19"/>
  <c r="Q1259" i="19"/>
  <c r="O1259" i="19"/>
  <c r="N1259" i="19"/>
  <c r="Q1258" i="19"/>
  <c r="O1258" i="19"/>
  <c r="N1258" i="19"/>
  <c r="Q1257" i="19"/>
  <c r="O1257" i="19"/>
  <c r="N1257" i="19"/>
  <c r="Q1256" i="19"/>
  <c r="O1256" i="19"/>
  <c r="N1256" i="19"/>
  <c r="Q1255" i="19"/>
  <c r="O1255" i="19"/>
  <c r="N1255" i="19"/>
  <c r="Q1254" i="19"/>
  <c r="O1254" i="19"/>
  <c r="N1254" i="19"/>
  <c r="Q1253" i="19"/>
  <c r="O1253" i="19"/>
  <c r="N1253" i="19"/>
  <c r="Q1252" i="19"/>
  <c r="O1252" i="19"/>
  <c r="N1252" i="19"/>
  <c r="Q1251" i="19"/>
  <c r="O1251" i="19"/>
  <c r="N1251" i="19"/>
  <c r="Q1250" i="19"/>
  <c r="O1250" i="19"/>
  <c r="N1250" i="19"/>
  <c r="Q1249" i="19"/>
  <c r="O1249" i="19"/>
  <c r="N1249" i="19"/>
  <c r="Q1248" i="19"/>
  <c r="O1248" i="19"/>
  <c r="N1248" i="19"/>
  <c r="Q1247" i="19"/>
  <c r="O1247" i="19"/>
  <c r="N1247" i="19"/>
  <c r="Q1246" i="19"/>
  <c r="O1246" i="19"/>
  <c r="N1246" i="19"/>
  <c r="Q1245" i="19"/>
  <c r="O1245" i="19"/>
  <c r="N1245" i="19"/>
  <c r="Q1244" i="19"/>
  <c r="O1244" i="19"/>
  <c r="N1244" i="19"/>
  <c r="Q1243" i="19"/>
  <c r="O1243" i="19"/>
  <c r="N1243" i="19"/>
  <c r="Q1242" i="19"/>
  <c r="O1242" i="19"/>
  <c r="N1242" i="19"/>
  <c r="Q1241" i="19"/>
  <c r="O1241" i="19"/>
  <c r="N1241" i="19"/>
  <c r="Q1240" i="19"/>
  <c r="O1240" i="19"/>
  <c r="N1240" i="19"/>
  <c r="Q1239" i="19"/>
  <c r="O1239" i="19"/>
  <c r="N1239" i="19"/>
  <c r="Q1238" i="19"/>
  <c r="O1238" i="19"/>
  <c r="N1238" i="19"/>
  <c r="Q1237" i="19"/>
  <c r="O1237" i="19"/>
  <c r="N1237" i="19"/>
  <c r="Q1236" i="19"/>
  <c r="O1236" i="19"/>
  <c r="N1236" i="19"/>
  <c r="Q1235" i="19"/>
  <c r="O1235" i="19"/>
  <c r="N1235" i="19"/>
  <c r="Q1234" i="19"/>
  <c r="O1234" i="19"/>
  <c r="N1234" i="19"/>
  <c r="Q1233" i="19"/>
  <c r="O1233" i="19"/>
  <c r="N1233" i="19"/>
  <c r="Q1232" i="19"/>
  <c r="O1232" i="19"/>
  <c r="N1232" i="19"/>
  <c r="Q1231" i="19"/>
  <c r="O1231" i="19"/>
  <c r="N1231" i="19"/>
  <c r="Q1230" i="19"/>
  <c r="O1230" i="19"/>
  <c r="N1230" i="19"/>
  <c r="Q1229" i="19"/>
  <c r="O1229" i="19"/>
  <c r="N1229" i="19"/>
  <c r="Q1228" i="19"/>
  <c r="O1228" i="19"/>
  <c r="N1228" i="19"/>
  <c r="Q1227" i="19"/>
  <c r="O1227" i="19"/>
  <c r="N1227" i="19"/>
  <c r="Q1226" i="19"/>
  <c r="O1226" i="19"/>
  <c r="N1226" i="19"/>
  <c r="Q1225" i="19"/>
  <c r="O1225" i="19"/>
  <c r="N1225" i="19"/>
  <c r="Q1224" i="19"/>
  <c r="O1224" i="19"/>
  <c r="N1224" i="19"/>
  <c r="Q1223" i="19"/>
  <c r="O1223" i="19"/>
  <c r="N1223" i="19"/>
  <c r="Q1222" i="19"/>
  <c r="O1222" i="19"/>
  <c r="N1222" i="19"/>
  <c r="Q1221" i="19"/>
  <c r="O1221" i="19"/>
  <c r="N1221" i="19"/>
  <c r="Q1220" i="19"/>
  <c r="O1220" i="19"/>
  <c r="N1220" i="19"/>
  <c r="Q1219" i="19"/>
  <c r="O1219" i="19"/>
  <c r="N1219" i="19"/>
  <c r="Q1218" i="19"/>
  <c r="O1218" i="19"/>
  <c r="N1218" i="19"/>
  <c r="Q1217" i="19"/>
  <c r="O1217" i="19"/>
  <c r="N1217" i="19"/>
  <c r="Q1216" i="19"/>
  <c r="O1216" i="19"/>
  <c r="N1216" i="19"/>
  <c r="Q1215" i="19"/>
  <c r="O1215" i="19"/>
  <c r="N1215" i="19"/>
  <c r="Q1214" i="19"/>
  <c r="O1214" i="19"/>
  <c r="N1214" i="19"/>
  <c r="Q1213" i="19"/>
  <c r="O1213" i="19"/>
  <c r="N1213" i="19"/>
  <c r="Q1212" i="19"/>
  <c r="O1212" i="19"/>
  <c r="N1212" i="19"/>
  <c r="Q1211" i="19"/>
  <c r="O1211" i="19"/>
  <c r="N1211" i="19"/>
  <c r="Q1210" i="19"/>
  <c r="O1210" i="19"/>
  <c r="N1210" i="19"/>
  <c r="Q1209" i="19"/>
  <c r="O1209" i="19"/>
  <c r="N1209" i="19"/>
  <c r="Q1208" i="19"/>
  <c r="O1208" i="19"/>
  <c r="N1208" i="19"/>
  <c r="Q1207" i="19"/>
  <c r="O1207" i="19"/>
  <c r="N1207" i="19"/>
  <c r="Q1206" i="19"/>
  <c r="O1206" i="19"/>
  <c r="N1206" i="19"/>
  <c r="Q1205" i="19"/>
  <c r="O1205" i="19"/>
  <c r="N1205" i="19"/>
  <c r="Q1204" i="19"/>
  <c r="O1204" i="19"/>
  <c r="N1204" i="19"/>
  <c r="Q1203" i="19"/>
  <c r="O1203" i="19"/>
  <c r="N1203" i="19"/>
  <c r="Q1202" i="19"/>
  <c r="O1202" i="19"/>
  <c r="N1202" i="19"/>
  <c r="Q1201" i="19"/>
  <c r="O1201" i="19"/>
  <c r="N1201" i="19"/>
  <c r="Q1200" i="19"/>
  <c r="O1200" i="19"/>
  <c r="N1200" i="19"/>
  <c r="Q1199" i="19"/>
  <c r="O1199" i="19"/>
  <c r="N1199" i="19"/>
  <c r="Q1198" i="19"/>
  <c r="O1198" i="19"/>
  <c r="N1198" i="19"/>
  <c r="Q1197" i="19"/>
  <c r="O1197" i="19"/>
  <c r="N1197" i="19"/>
  <c r="Q1196" i="19"/>
  <c r="O1196" i="19"/>
  <c r="N1196" i="19"/>
  <c r="Q1195" i="19"/>
  <c r="O1195" i="19"/>
  <c r="N1195" i="19"/>
  <c r="Q1194" i="19"/>
  <c r="O1194" i="19"/>
  <c r="N1194" i="19"/>
  <c r="Q1193" i="19"/>
  <c r="O1193" i="19"/>
  <c r="N1193" i="19"/>
  <c r="Q1192" i="19"/>
  <c r="O1192" i="19"/>
  <c r="N1192" i="19"/>
  <c r="Q1191" i="19"/>
  <c r="O1191" i="19"/>
  <c r="N1191" i="19"/>
  <c r="Q1190" i="19"/>
  <c r="O1190" i="19"/>
  <c r="N1190" i="19"/>
  <c r="Q1189" i="19"/>
  <c r="O1189" i="19"/>
  <c r="N1189" i="19"/>
  <c r="Q1188" i="19"/>
  <c r="O1188" i="19"/>
  <c r="N1188" i="19"/>
  <c r="Q1187" i="19"/>
  <c r="O1187" i="19"/>
  <c r="N1187" i="19"/>
  <c r="Q1186" i="19"/>
  <c r="O1186" i="19"/>
  <c r="N1186" i="19"/>
  <c r="Q1185" i="19"/>
  <c r="O1185" i="19"/>
  <c r="N1185" i="19"/>
  <c r="Q1184" i="19"/>
  <c r="O1184" i="19"/>
  <c r="N1184" i="19"/>
  <c r="Q1183" i="19"/>
  <c r="O1183" i="19"/>
  <c r="N1183" i="19"/>
  <c r="Q1182" i="19"/>
  <c r="O1182" i="19"/>
  <c r="N1182" i="19"/>
  <c r="Q1181" i="19"/>
  <c r="O1181" i="19"/>
  <c r="N1181" i="19"/>
  <c r="Q1180" i="19"/>
  <c r="O1180" i="19"/>
  <c r="N1180" i="19"/>
  <c r="Q1179" i="19"/>
  <c r="O1179" i="19"/>
  <c r="N1179" i="19"/>
  <c r="Q1178" i="19"/>
  <c r="O1178" i="19"/>
  <c r="N1178" i="19"/>
  <c r="Q1177" i="19"/>
  <c r="O1177" i="19"/>
  <c r="N1177" i="19"/>
  <c r="Q1176" i="19"/>
  <c r="O1176" i="19"/>
  <c r="N1176" i="19"/>
  <c r="Q1175" i="19"/>
  <c r="O1175" i="19"/>
  <c r="N1175" i="19"/>
  <c r="Q1174" i="19"/>
  <c r="O1174" i="19"/>
  <c r="N1174" i="19"/>
  <c r="Q1173" i="19"/>
  <c r="O1173" i="19"/>
  <c r="N1173" i="19"/>
  <c r="Q1172" i="19"/>
  <c r="O1172" i="19"/>
  <c r="N1172" i="19"/>
  <c r="Q1171" i="19"/>
  <c r="O1171" i="19"/>
  <c r="N1171" i="19"/>
  <c r="Q1170" i="19"/>
  <c r="O1170" i="19"/>
  <c r="N1170" i="19"/>
  <c r="Q1169" i="19"/>
  <c r="O1169" i="19"/>
  <c r="N1169" i="19"/>
  <c r="Q1168" i="19"/>
  <c r="O1168" i="19"/>
  <c r="N1168" i="19"/>
  <c r="Q1167" i="19"/>
  <c r="O1167" i="19"/>
  <c r="N1167" i="19"/>
  <c r="Q1166" i="19"/>
  <c r="O1166" i="19"/>
  <c r="N1166" i="19"/>
  <c r="Q1165" i="19"/>
  <c r="O1165" i="19"/>
  <c r="N1165" i="19"/>
  <c r="Q1164" i="19"/>
  <c r="O1164" i="19"/>
  <c r="N1164" i="19"/>
  <c r="Q1163" i="19"/>
  <c r="O1163" i="19"/>
  <c r="N1163" i="19"/>
  <c r="Q1162" i="19"/>
  <c r="O1162" i="19"/>
  <c r="N1162" i="19"/>
  <c r="Q1161" i="19"/>
  <c r="O1161" i="19"/>
  <c r="N1161" i="19"/>
  <c r="Q1160" i="19"/>
  <c r="O1160" i="19"/>
  <c r="N1160" i="19"/>
  <c r="Q1159" i="19"/>
  <c r="O1159" i="19"/>
  <c r="N1159" i="19"/>
  <c r="Q1158" i="19"/>
  <c r="O1158" i="19"/>
  <c r="N1158" i="19"/>
  <c r="Q1157" i="19"/>
  <c r="O1157" i="19"/>
  <c r="N1157" i="19"/>
  <c r="Q1156" i="19"/>
  <c r="O1156" i="19"/>
  <c r="N1156" i="19"/>
  <c r="Q1155" i="19"/>
  <c r="O1155" i="19"/>
  <c r="N1155" i="19"/>
  <c r="Q1154" i="19"/>
  <c r="O1154" i="19"/>
  <c r="N1154" i="19"/>
  <c r="Q1153" i="19"/>
  <c r="O1153" i="19"/>
  <c r="N1153" i="19"/>
  <c r="Q1152" i="19"/>
  <c r="O1152" i="19"/>
  <c r="N1152" i="19"/>
  <c r="Q1151" i="19"/>
  <c r="O1151" i="19"/>
  <c r="N1151" i="19"/>
  <c r="Q1150" i="19"/>
  <c r="O1150" i="19"/>
  <c r="N1150" i="19"/>
  <c r="Q1149" i="19"/>
  <c r="O1149" i="19"/>
  <c r="N1149" i="19"/>
  <c r="Q1148" i="19"/>
  <c r="O1148" i="19"/>
  <c r="N1148" i="19"/>
  <c r="Q1147" i="19"/>
  <c r="O1147" i="19"/>
  <c r="N1147" i="19"/>
  <c r="Q1146" i="19"/>
  <c r="O1146" i="19"/>
  <c r="N1146" i="19"/>
  <c r="Q1145" i="19"/>
  <c r="O1145" i="19"/>
  <c r="N1145" i="19"/>
  <c r="Q1144" i="19"/>
  <c r="O1144" i="19"/>
  <c r="N1144" i="19"/>
  <c r="Q1143" i="19"/>
  <c r="O1143" i="19"/>
  <c r="N1143" i="19"/>
  <c r="Q1142" i="19"/>
  <c r="O1142" i="19"/>
  <c r="N1142" i="19"/>
  <c r="Q1141" i="19"/>
  <c r="O1141" i="19"/>
  <c r="N1141" i="19"/>
  <c r="Q1140" i="19"/>
  <c r="O1140" i="19"/>
  <c r="N1140" i="19"/>
  <c r="Q1139" i="19"/>
  <c r="O1139" i="19"/>
  <c r="N1139" i="19"/>
  <c r="Q1138" i="19"/>
  <c r="O1138" i="19"/>
  <c r="N1138" i="19"/>
  <c r="Q1137" i="19"/>
  <c r="O1137" i="19"/>
  <c r="N1137" i="19"/>
  <c r="Q1136" i="19"/>
  <c r="O1136" i="19"/>
  <c r="N1136" i="19"/>
  <c r="Q1135" i="19"/>
  <c r="O1135" i="19"/>
  <c r="N1135" i="19"/>
  <c r="Q1134" i="19"/>
  <c r="O1134" i="19"/>
  <c r="N1134" i="19"/>
  <c r="Q1133" i="19"/>
  <c r="O1133" i="19"/>
  <c r="N1133" i="19"/>
  <c r="Q1132" i="19"/>
  <c r="O1132" i="19"/>
  <c r="N1132" i="19"/>
  <c r="Q1131" i="19"/>
  <c r="O1131" i="19"/>
  <c r="N1131" i="19"/>
  <c r="Q1130" i="19"/>
  <c r="O1130" i="19"/>
  <c r="N1130" i="19"/>
  <c r="Q1129" i="19"/>
  <c r="O1129" i="19"/>
  <c r="N1129" i="19"/>
  <c r="Q1128" i="19"/>
  <c r="O1128" i="19"/>
  <c r="N1128" i="19"/>
  <c r="Q1127" i="19"/>
  <c r="O1127" i="19"/>
  <c r="N1127" i="19"/>
  <c r="Q1126" i="19"/>
  <c r="O1126" i="19"/>
  <c r="N1126" i="19"/>
  <c r="Q1125" i="19"/>
  <c r="O1125" i="19"/>
  <c r="N1125" i="19"/>
  <c r="Q1124" i="19"/>
  <c r="O1124" i="19"/>
  <c r="N1124" i="19"/>
  <c r="Q1123" i="19"/>
  <c r="O1123" i="19"/>
  <c r="N1123" i="19"/>
  <c r="Q1122" i="19"/>
  <c r="O1122" i="19"/>
  <c r="N1122" i="19"/>
  <c r="Q1121" i="19"/>
  <c r="O1121" i="19"/>
  <c r="N1121" i="19"/>
  <c r="Q1120" i="19"/>
  <c r="O1120" i="19"/>
  <c r="N1120" i="19"/>
  <c r="Q1119" i="19"/>
  <c r="O1119" i="19"/>
  <c r="N1119" i="19"/>
  <c r="Q1118" i="19"/>
  <c r="O1118" i="19"/>
  <c r="N1118" i="19"/>
  <c r="Q1117" i="19"/>
  <c r="O1117" i="19"/>
  <c r="N1117" i="19"/>
  <c r="Q1116" i="19"/>
  <c r="O1116" i="19"/>
  <c r="N1116" i="19"/>
  <c r="Q1115" i="19"/>
  <c r="O1115" i="19"/>
  <c r="N1115" i="19"/>
  <c r="Q1114" i="19"/>
  <c r="O1114" i="19"/>
  <c r="N1114" i="19"/>
  <c r="Q1113" i="19"/>
  <c r="O1113" i="19"/>
  <c r="N1113" i="19"/>
  <c r="Q1112" i="19"/>
  <c r="O1112" i="19"/>
  <c r="N1112" i="19"/>
  <c r="Q1111" i="19"/>
  <c r="O1111" i="19"/>
  <c r="N1111" i="19"/>
  <c r="Q1110" i="19"/>
  <c r="O1110" i="19"/>
  <c r="N1110" i="19"/>
  <c r="Q1109" i="19"/>
  <c r="O1109" i="19"/>
  <c r="N1109" i="19"/>
  <c r="Q1108" i="19"/>
  <c r="O1108" i="19"/>
  <c r="N1108" i="19"/>
  <c r="Q1107" i="19"/>
  <c r="O1107" i="19"/>
  <c r="N1107" i="19"/>
  <c r="Q1106" i="19"/>
  <c r="O1106" i="19"/>
  <c r="N1106" i="19"/>
  <c r="Q1105" i="19"/>
  <c r="O1105" i="19"/>
  <c r="N1105" i="19"/>
  <c r="Q1104" i="19"/>
  <c r="O1104" i="19"/>
  <c r="N1104" i="19"/>
  <c r="Q1103" i="19"/>
  <c r="O1103" i="19"/>
  <c r="N1103" i="19"/>
  <c r="Q1102" i="19"/>
  <c r="O1102" i="19"/>
  <c r="N1102" i="19"/>
  <c r="Q1101" i="19"/>
  <c r="O1101" i="19"/>
  <c r="N1101" i="19"/>
  <c r="Q1100" i="19"/>
  <c r="O1100" i="19"/>
  <c r="N1100" i="19"/>
  <c r="Q1099" i="19"/>
  <c r="O1099" i="19"/>
  <c r="N1099" i="19"/>
  <c r="Q1098" i="19"/>
  <c r="O1098" i="19"/>
  <c r="N1098" i="19"/>
  <c r="Q1097" i="19"/>
  <c r="O1097" i="19"/>
  <c r="N1097" i="19"/>
  <c r="Q1096" i="19"/>
  <c r="O1096" i="19"/>
  <c r="N1096" i="19"/>
  <c r="Q1095" i="19"/>
  <c r="O1095" i="19"/>
  <c r="N1095" i="19"/>
  <c r="Q1094" i="19"/>
  <c r="O1094" i="19"/>
  <c r="N1094" i="19"/>
  <c r="Q1093" i="19"/>
  <c r="O1093" i="19"/>
  <c r="N1093" i="19"/>
  <c r="Q1092" i="19"/>
  <c r="O1092" i="19"/>
  <c r="N1092" i="19"/>
  <c r="Q1091" i="19"/>
  <c r="O1091" i="19"/>
  <c r="N1091" i="19"/>
  <c r="Q1090" i="19"/>
  <c r="O1090" i="19"/>
  <c r="N1090" i="19"/>
  <c r="Q1089" i="19"/>
  <c r="O1089" i="19"/>
  <c r="N1089" i="19"/>
  <c r="Q1088" i="19"/>
  <c r="O1088" i="19"/>
  <c r="N1088" i="19"/>
  <c r="Q1087" i="19"/>
  <c r="O1087" i="19"/>
  <c r="N1087" i="19"/>
  <c r="Q1086" i="19"/>
  <c r="O1086" i="19"/>
  <c r="N1086" i="19"/>
  <c r="Q1085" i="19"/>
  <c r="O1085" i="19"/>
  <c r="N1085" i="19"/>
  <c r="Q1084" i="19"/>
  <c r="O1084" i="19"/>
  <c r="N1084" i="19"/>
  <c r="Q1083" i="19"/>
  <c r="O1083" i="19"/>
  <c r="N1083" i="19"/>
  <c r="Q1082" i="19"/>
  <c r="O1082" i="19"/>
  <c r="N1082" i="19"/>
  <c r="Q1081" i="19"/>
  <c r="O1081" i="19"/>
  <c r="N1081" i="19"/>
  <c r="Q1080" i="19"/>
  <c r="O1080" i="19"/>
  <c r="N1080" i="19"/>
  <c r="Q1079" i="19"/>
  <c r="O1079" i="19"/>
  <c r="N1079" i="19"/>
  <c r="Q1078" i="19"/>
  <c r="O1078" i="19"/>
  <c r="N1078" i="19"/>
  <c r="Q1077" i="19"/>
  <c r="O1077" i="19"/>
  <c r="N1077" i="19"/>
  <c r="Q1076" i="19"/>
  <c r="O1076" i="19"/>
  <c r="N1076" i="19"/>
  <c r="Q1075" i="19"/>
  <c r="O1075" i="19"/>
  <c r="N1075" i="19"/>
  <c r="Q1074" i="19"/>
  <c r="O1074" i="19"/>
  <c r="N1074" i="19"/>
  <c r="Q1073" i="19"/>
  <c r="O1073" i="19"/>
  <c r="N1073" i="19"/>
  <c r="Q1072" i="19"/>
  <c r="O1072" i="19"/>
  <c r="N1072" i="19"/>
  <c r="Q1071" i="19"/>
  <c r="O1071" i="19"/>
  <c r="N1071" i="19"/>
  <c r="Q1070" i="19"/>
  <c r="O1070" i="19"/>
  <c r="N1070" i="19"/>
  <c r="Q1069" i="19"/>
  <c r="O1069" i="19"/>
  <c r="N1069" i="19"/>
  <c r="Q1068" i="19"/>
  <c r="O1068" i="19"/>
  <c r="N1068" i="19"/>
  <c r="Q1067" i="19"/>
  <c r="O1067" i="19"/>
  <c r="N1067" i="19"/>
  <c r="Q1066" i="19"/>
  <c r="O1066" i="19"/>
  <c r="N1066" i="19"/>
  <c r="Q1065" i="19"/>
  <c r="O1065" i="19"/>
  <c r="N1065" i="19"/>
  <c r="Q1064" i="19"/>
  <c r="O1064" i="19"/>
  <c r="N1064" i="19"/>
  <c r="Q1063" i="19"/>
  <c r="O1063" i="19"/>
  <c r="N1063" i="19"/>
  <c r="Q1062" i="19"/>
  <c r="O1062" i="19"/>
  <c r="N1062" i="19"/>
  <c r="Q1061" i="19"/>
  <c r="O1061" i="19"/>
  <c r="N1061" i="19"/>
  <c r="Q1060" i="19"/>
  <c r="O1060" i="19"/>
  <c r="N1060" i="19"/>
  <c r="Q1059" i="19"/>
  <c r="O1059" i="19"/>
  <c r="N1059" i="19"/>
  <c r="Q1058" i="19"/>
  <c r="O1058" i="19"/>
  <c r="N1058" i="19"/>
  <c r="Q1057" i="19"/>
  <c r="O1057" i="19"/>
  <c r="N1057" i="19"/>
  <c r="Q1056" i="19"/>
  <c r="O1056" i="19"/>
  <c r="N1056" i="19"/>
  <c r="Q1055" i="19"/>
  <c r="O1055" i="19"/>
  <c r="N1055" i="19"/>
  <c r="Q1054" i="19"/>
  <c r="O1054" i="19"/>
  <c r="N1054" i="19"/>
  <c r="Q1053" i="19"/>
  <c r="O1053" i="19"/>
  <c r="N1053" i="19"/>
  <c r="Q1052" i="19"/>
  <c r="O1052" i="19"/>
  <c r="N1052" i="19"/>
  <c r="Q1051" i="19"/>
  <c r="O1051" i="19"/>
  <c r="N1051" i="19"/>
  <c r="Q1050" i="19"/>
  <c r="O1050" i="19"/>
  <c r="N1050" i="19"/>
  <c r="Q1049" i="19"/>
  <c r="O1049" i="19"/>
  <c r="N1049" i="19"/>
  <c r="Q1048" i="19"/>
  <c r="O1048" i="19"/>
  <c r="N1048" i="19"/>
  <c r="Q1047" i="19"/>
  <c r="O1047" i="19"/>
  <c r="N1047" i="19"/>
  <c r="Q1046" i="19"/>
  <c r="O1046" i="19"/>
  <c r="N1046" i="19"/>
  <c r="Q1045" i="19"/>
  <c r="O1045" i="19"/>
  <c r="N1045" i="19"/>
  <c r="Q1044" i="19"/>
  <c r="O1044" i="19"/>
  <c r="N1044" i="19"/>
  <c r="Q1043" i="19"/>
  <c r="O1043" i="19"/>
  <c r="N1043" i="19"/>
  <c r="Q1042" i="19"/>
  <c r="O1042" i="19"/>
  <c r="N1042" i="19"/>
  <c r="Q1041" i="19"/>
  <c r="O1041" i="19"/>
  <c r="N1041" i="19"/>
  <c r="Q1040" i="19"/>
  <c r="O1040" i="19"/>
  <c r="N1040" i="19"/>
  <c r="Q1039" i="19"/>
  <c r="O1039" i="19"/>
  <c r="N1039" i="19"/>
  <c r="Q1038" i="19"/>
  <c r="O1038" i="19"/>
  <c r="N1038" i="19"/>
  <c r="Q1037" i="19"/>
  <c r="O1037" i="19"/>
  <c r="N1037" i="19"/>
  <c r="Q1036" i="19"/>
  <c r="O1036" i="19"/>
  <c r="N1036" i="19"/>
  <c r="Q1035" i="19"/>
  <c r="O1035" i="19"/>
  <c r="N1035" i="19"/>
  <c r="Q1034" i="19"/>
  <c r="O1034" i="19"/>
  <c r="N1034" i="19"/>
  <c r="Q1033" i="19"/>
  <c r="O1033" i="19"/>
  <c r="N1033" i="19"/>
  <c r="Q1032" i="19"/>
  <c r="O1032" i="19"/>
  <c r="N1032" i="19"/>
  <c r="Q1031" i="19"/>
  <c r="O1031" i="19"/>
  <c r="N1031" i="19"/>
  <c r="Q1030" i="19"/>
  <c r="O1030" i="19"/>
  <c r="N1030" i="19"/>
  <c r="Q1029" i="19"/>
  <c r="O1029" i="19"/>
  <c r="N1029" i="19"/>
  <c r="Q1028" i="19"/>
  <c r="O1028" i="19"/>
  <c r="N1028" i="19"/>
  <c r="Q1027" i="19"/>
  <c r="O1027" i="19"/>
  <c r="N1027" i="19"/>
  <c r="Q1026" i="19"/>
  <c r="O1026" i="19"/>
  <c r="N1026" i="19"/>
  <c r="Q1025" i="19"/>
  <c r="O1025" i="19"/>
  <c r="N1025" i="19"/>
  <c r="Q1024" i="19"/>
  <c r="O1024" i="19"/>
  <c r="N1024" i="19"/>
  <c r="Q1023" i="19"/>
  <c r="O1023" i="19"/>
  <c r="N1023" i="19"/>
  <c r="Q1022" i="19"/>
  <c r="O1022" i="19"/>
  <c r="N1022" i="19"/>
  <c r="Q1021" i="19"/>
  <c r="O1021" i="19"/>
  <c r="N1021" i="19"/>
  <c r="Q1020" i="19"/>
  <c r="O1020" i="19"/>
  <c r="N1020" i="19"/>
  <c r="Q1019" i="19"/>
  <c r="O1019" i="19"/>
  <c r="N1019" i="19"/>
  <c r="Q1018" i="19"/>
  <c r="O1018" i="19"/>
  <c r="N1018" i="19"/>
  <c r="Q1017" i="19"/>
  <c r="O1017" i="19"/>
  <c r="N1017" i="19"/>
  <c r="Q1016" i="19"/>
  <c r="O1016" i="19"/>
  <c r="N1016" i="19"/>
  <c r="Q1015" i="19"/>
  <c r="O1015" i="19"/>
  <c r="N1015" i="19"/>
  <c r="Q1014" i="19"/>
  <c r="O1014" i="19"/>
  <c r="N1014" i="19"/>
  <c r="Q1013" i="19"/>
  <c r="O1013" i="19"/>
  <c r="N1013" i="19"/>
  <c r="Q1012" i="19"/>
  <c r="O1012" i="19"/>
  <c r="N1012" i="19"/>
  <c r="Q1011" i="19"/>
  <c r="O1011" i="19"/>
  <c r="N1011" i="19"/>
  <c r="Q1010" i="19"/>
  <c r="O1010" i="19"/>
  <c r="N1010" i="19"/>
  <c r="Q1009" i="19"/>
  <c r="O1009" i="19"/>
  <c r="N1009" i="19"/>
  <c r="Q1008" i="19"/>
  <c r="O1008" i="19"/>
  <c r="N1008" i="19"/>
  <c r="Q1007" i="19"/>
  <c r="O1007" i="19"/>
  <c r="N1007" i="19"/>
  <c r="Q1006" i="19"/>
  <c r="O1006" i="19"/>
  <c r="N1006" i="19"/>
  <c r="Q1005" i="19"/>
  <c r="O1005" i="19"/>
  <c r="N1005" i="19"/>
  <c r="Q1004" i="19"/>
  <c r="O1004" i="19"/>
  <c r="N1004" i="19"/>
  <c r="Q1003" i="19"/>
  <c r="O1003" i="19"/>
  <c r="N1003" i="19"/>
  <c r="Q1002" i="19"/>
  <c r="O1002" i="19"/>
  <c r="N1002" i="19"/>
  <c r="Q1001" i="19"/>
  <c r="O1001" i="19"/>
  <c r="N1001" i="19"/>
  <c r="Q1000" i="19"/>
  <c r="O1000" i="19"/>
  <c r="N1000" i="19"/>
  <c r="Q999" i="19"/>
  <c r="O999" i="19"/>
  <c r="N999" i="19"/>
  <c r="Q998" i="19"/>
  <c r="O998" i="19"/>
  <c r="N998" i="19"/>
  <c r="Q997" i="19"/>
  <c r="O997" i="19"/>
  <c r="N997" i="19"/>
  <c r="Q996" i="19"/>
  <c r="O996" i="19"/>
  <c r="N996" i="19"/>
  <c r="Q995" i="19"/>
  <c r="O995" i="19"/>
  <c r="N995" i="19"/>
  <c r="Q994" i="19"/>
  <c r="O994" i="19"/>
  <c r="N994" i="19"/>
  <c r="Q993" i="19"/>
  <c r="O993" i="19"/>
  <c r="N993" i="19"/>
  <c r="Q992" i="19"/>
  <c r="O992" i="19"/>
  <c r="N992" i="19"/>
  <c r="Q991" i="19"/>
  <c r="O991" i="19"/>
  <c r="N991" i="19"/>
  <c r="Q990" i="19"/>
  <c r="O990" i="19"/>
  <c r="N990" i="19"/>
  <c r="Q989" i="19"/>
  <c r="O989" i="19"/>
  <c r="N989" i="19"/>
  <c r="Q988" i="19"/>
  <c r="O988" i="19"/>
  <c r="N988" i="19"/>
  <c r="Q987" i="19"/>
  <c r="O987" i="19"/>
  <c r="N987" i="19"/>
  <c r="Q986" i="19"/>
  <c r="O986" i="19"/>
  <c r="N986" i="19"/>
  <c r="Q985" i="19"/>
  <c r="O985" i="19"/>
  <c r="N985" i="19"/>
  <c r="Q984" i="19"/>
  <c r="O984" i="19"/>
  <c r="N984" i="19"/>
  <c r="Q983" i="19"/>
  <c r="O983" i="19"/>
  <c r="N983" i="19"/>
  <c r="Q982" i="19"/>
  <c r="O982" i="19"/>
  <c r="N982" i="19"/>
  <c r="Q981" i="19"/>
  <c r="O981" i="19"/>
  <c r="N981" i="19"/>
  <c r="Q980" i="19"/>
  <c r="O980" i="19"/>
  <c r="N980" i="19"/>
  <c r="Q979" i="19"/>
  <c r="O979" i="19"/>
  <c r="N979" i="19"/>
  <c r="Q978" i="19"/>
  <c r="O978" i="19"/>
  <c r="N978" i="19"/>
  <c r="Q977" i="19"/>
  <c r="O977" i="19"/>
  <c r="N977" i="19"/>
  <c r="Q976" i="19"/>
  <c r="O976" i="19"/>
  <c r="N976" i="19"/>
  <c r="Q975" i="19"/>
  <c r="O975" i="19"/>
  <c r="N975" i="19"/>
  <c r="Q974" i="19"/>
  <c r="O974" i="19"/>
  <c r="N974" i="19"/>
  <c r="Q973" i="19"/>
  <c r="O973" i="19"/>
  <c r="N973" i="19"/>
  <c r="Q972" i="19"/>
  <c r="O972" i="19"/>
  <c r="N972" i="19"/>
  <c r="Q971" i="19"/>
  <c r="O971" i="19"/>
  <c r="N971" i="19"/>
  <c r="Q970" i="19"/>
  <c r="O970" i="19"/>
  <c r="N970" i="19"/>
  <c r="Q969" i="19"/>
  <c r="O969" i="19"/>
  <c r="N969" i="19"/>
  <c r="Q968" i="19"/>
  <c r="O968" i="19"/>
  <c r="N968" i="19"/>
  <c r="Q967" i="19"/>
  <c r="O967" i="19"/>
  <c r="N967" i="19"/>
  <c r="Q966" i="19"/>
  <c r="O966" i="19"/>
  <c r="N966" i="19"/>
  <c r="Q965" i="19"/>
  <c r="O965" i="19"/>
  <c r="N965" i="19"/>
  <c r="Q964" i="19"/>
  <c r="O964" i="19"/>
  <c r="N964" i="19"/>
  <c r="Q963" i="19"/>
  <c r="O963" i="19"/>
  <c r="N963" i="19"/>
  <c r="Q962" i="19"/>
  <c r="O962" i="19"/>
  <c r="N962" i="19"/>
  <c r="Q961" i="19"/>
  <c r="O961" i="19"/>
  <c r="N961" i="19"/>
  <c r="Q960" i="19"/>
  <c r="O960" i="19"/>
  <c r="N960" i="19"/>
  <c r="Q959" i="19"/>
  <c r="O959" i="19"/>
  <c r="N959" i="19"/>
  <c r="Q958" i="19"/>
  <c r="O958" i="19"/>
  <c r="N958" i="19"/>
  <c r="Q957" i="19"/>
  <c r="O957" i="19"/>
  <c r="N957" i="19"/>
  <c r="Q956" i="19"/>
  <c r="O956" i="19"/>
  <c r="N956" i="19"/>
  <c r="Q955" i="19"/>
  <c r="O955" i="19"/>
  <c r="N955" i="19"/>
  <c r="Q954" i="19"/>
  <c r="O954" i="19"/>
  <c r="N954" i="19"/>
  <c r="Q953" i="19"/>
  <c r="O953" i="19"/>
  <c r="N953" i="19"/>
  <c r="Q952" i="19"/>
  <c r="O952" i="19"/>
  <c r="N952" i="19"/>
  <c r="Q951" i="19"/>
  <c r="O951" i="19"/>
  <c r="N951" i="19"/>
  <c r="Q950" i="19"/>
  <c r="O950" i="19"/>
  <c r="N950" i="19"/>
  <c r="Q949" i="19"/>
  <c r="O949" i="19"/>
  <c r="N949" i="19"/>
  <c r="Q948" i="19"/>
  <c r="O948" i="19"/>
  <c r="N948" i="19"/>
  <c r="Q947" i="19"/>
  <c r="O947" i="19"/>
  <c r="N947" i="19"/>
  <c r="Q946" i="19"/>
  <c r="O946" i="19"/>
  <c r="N946" i="19"/>
  <c r="Q945" i="19"/>
  <c r="O945" i="19"/>
  <c r="N945" i="19"/>
  <c r="Q944" i="19"/>
  <c r="O944" i="19"/>
  <c r="N944" i="19"/>
  <c r="Q943" i="19"/>
  <c r="O943" i="19"/>
  <c r="N943" i="19"/>
  <c r="Q942" i="19"/>
  <c r="O942" i="19"/>
  <c r="N942" i="19"/>
  <c r="Q941" i="19"/>
  <c r="O941" i="19"/>
  <c r="N941" i="19"/>
  <c r="Q940" i="19"/>
  <c r="O940" i="19"/>
  <c r="N940" i="19"/>
  <c r="Q939" i="19"/>
  <c r="O939" i="19"/>
  <c r="N939" i="19"/>
  <c r="Q938" i="19"/>
  <c r="O938" i="19"/>
  <c r="N938" i="19"/>
  <c r="Q937" i="19"/>
  <c r="O937" i="19"/>
  <c r="N937" i="19"/>
  <c r="Q936" i="19"/>
  <c r="O936" i="19"/>
  <c r="N936" i="19"/>
  <c r="Q935" i="19"/>
  <c r="O935" i="19"/>
  <c r="N935" i="19"/>
  <c r="Q934" i="19"/>
  <c r="O934" i="19"/>
  <c r="N934" i="19"/>
  <c r="Q933" i="19"/>
  <c r="O933" i="19"/>
  <c r="N933" i="19"/>
  <c r="Q932" i="19"/>
  <c r="O932" i="19"/>
  <c r="N932" i="19"/>
  <c r="Q931" i="19"/>
  <c r="O931" i="19"/>
  <c r="N931" i="19"/>
  <c r="Q930" i="19"/>
  <c r="O930" i="19"/>
  <c r="N930" i="19"/>
  <c r="Q929" i="19"/>
  <c r="O929" i="19"/>
  <c r="N929" i="19"/>
  <c r="Q928" i="19"/>
  <c r="O928" i="19"/>
  <c r="N928" i="19"/>
  <c r="Q927" i="19"/>
  <c r="O927" i="19"/>
  <c r="N927" i="19"/>
  <c r="Q926" i="19"/>
  <c r="O926" i="19"/>
  <c r="N926" i="19"/>
  <c r="Q925" i="19"/>
  <c r="O925" i="19"/>
  <c r="N925" i="19"/>
  <c r="Q924" i="19"/>
  <c r="O924" i="19"/>
  <c r="N924" i="19"/>
  <c r="Q923" i="19"/>
  <c r="O923" i="19"/>
  <c r="N923" i="19"/>
  <c r="Q922" i="19"/>
  <c r="O922" i="19"/>
  <c r="N922" i="19"/>
  <c r="Q921" i="19"/>
  <c r="O921" i="19"/>
  <c r="N921" i="19"/>
  <c r="Q920" i="19"/>
  <c r="O920" i="19"/>
  <c r="N920" i="19"/>
  <c r="Q919" i="19"/>
  <c r="O919" i="19"/>
  <c r="N919" i="19"/>
  <c r="Q918" i="19"/>
  <c r="O918" i="19"/>
  <c r="N918" i="19"/>
  <c r="Q917" i="19"/>
  <c r="O917" i="19"/>
  <c r="N917" i="19"/>
  <c r="Q916" i="19"/>
  <c r="O916" i="19"/>
  <c r="N916" i="19"/>
  <c r="Q915" i="19"/>
  <c r="O915" i="19"/>
  <c r="N915" i="19"/>
  <c r="Q914" i="19"/>
  <c r="O914" i="19"/>
  <c r="N914" i="19"/>
  <c r="Q913" i="19"/>
  <c r="O913" i="19"/>
  <c r="N913" i="19"/>
  <c r="Q912" i="19"/>
  <c r="O912" i="19"/>
  <c r="N912" i="19"/>
  <c r="Q911" i="19"/>
  <c r="O911" i="19"/>
  <c r="N911" i="19"/>
  <c r="Q910" i="19"/>
  <c r="O910" i="19"/>
  <c r="N910" i="19"/>
  <c r="Q909" i="19"/>
  <c r="O909" i="19"/>
  <c r="N909" i="19"/>
  <c r="Q908" i="19"/>
  <c r="O908" i="19"/>
  <c r="N908" i="19"/>
  <c r="Q907" i="19"/>
  <c r="O907" i="19"/>
  <c r="N907" i="19"/>
  <c r="Q906" i="19"/>
  <c r="O906" i="19"/>
  <c r="N906" i="19"/>
  <c r="Q905" i="19"/>
  <c r="O905" i="19"/>
  <c r="N905" i="19"/>
  <c r="Q904" i="19"/>
  <c r="O904" i="19"/>
  <c r="N904" i="19"/>
  <c r="Q903" i="19"/>
  <c r="O903" i="19"/>
  <c r="N903" i="19"/>
  <c r="Q902" i="19"/>
  <c r="O902" i="19"/>
  <c r="N902" i="19"/>
  <c r="Q901" i="19"/>
  <c r="O901" i="19"/>
  <c r="N901" i="19"/>
  <c r="Q900" i="19"/>
  <c r="O900" i="19"/>
  <c r="N900" i="19"/>
  <c r="Q899" i="19"/>
  <c r="O899" i="19"/>
  <c r="N899" i="19"/>
  <c r="Q898" i="19"/>
  <c r="O898" i="19"/>
  <c r="N898" i="19"/>
  <c r="Q897" i="19"/>
  <c r="O897" i="19"/>
  <c r="N897" i="19"/>
  <c r="Q896" i="19"/>
  <c r="O896" i="19"/>
  <c r="N896" i="19"/>
  <c r="Q895" i="19"/>
  <c r="O895" i="19"/>
  <c r="N895" i="19"/>
  <c r="Q894" i="19"/>
  <c r="O894" i="19"/>
  <c r="N894" i="19"/>
  <c r="Q893" i="19"/>
  <c r="O893" i="19"/>
  <c r="N893" i="19"/>
  <c r="Q892" i="19"/>
  <c r="O892" i="19"/>
  <c r="N892" i="19"/>
  <c r="Q891" i="19"/>
  <c r="O891" i="19"/>
  <c r="N891" i="19"/>
  <c r="Q890" i="19"/>
  <c r="O890" i="19"/>
  <c r="N890" i="19"/>
  <c r="Q889" i="19"/>
  <c r="O889" i="19"/>
  <c r="N889" i="19"/>
  <c r="Q888" i="19"/>
  <c r="O888" i="19"/>
  <c r="N888" i="19"/>
  <c r="Q887" i="19"/>
  <c r="O887" i="19"/>
  <c r="N887" i="19"/>
  <c r="Q886" i="19"/>
  <c r="O886" i="19"/>
  <c r="N886" i="19"/>
  <c r="Q885" i="19"/>
  <c r="O885" i="19"/>
  <c r="N885" i="19"/>
  <c r="Q884" i="19"/>
  <c r="O884" i="19"/>
  <c r="N884" i="19"/>
  <c r="Q883" i="19"/>
  <c r="O883" i="19"/>
  <c r="N883" i="19"/>
  <c r="Q882" i="19"/>
  <c r="O882" i="19"/>
  <c r="N882" i="19"/>
  <c r="Q881" i="19"/>
  <c r="O881" i="19"/>
  <c r="N881" i="19"/>
  <c r="Q880" i="19"/>
  <c r="O880" i="19"/>
  <c r="N880" i="19"/>
  <c r="Q879" i="19"/>
  <c r="O879" i="19"/>
  <c r="N879" i="19"/>
  <c r="Q878" i="19"/>
  <c r="O878" i="19"/>
  <c r="N878" i="19"/>
  <c r="Q877" i="19"/>
  <c r="O877" i="19"/>
  <c r="N877" i="19"/>
  <c r="Q876" i="19"/>
  <c r="O876" i="19"/>
  <c r="N876" i="19"/>
  <c r="Q875" i="19"/>
  <c r="O875" i="19"/>
  <c r="N875" i="19"/>
  <c r="Q874" i="19"/>
  <c r="O874" i="19"/>
  <c r="N874" i="19"/>
  <c r="Q873" i="19"/>
  <c r="O873" i="19"/>
  <c r="N873" i="19"/>
  <c r="Q872" i="19"/>
  <c r="O872" i="19"/>
  <c r="N872" i="19"/>
  <c r="Q871" i="19"/>
  <c r="O871" i="19"/>
  <c r="N871" i="19"/>
  <c r="Q870" i="19"/>
  <c r="O870" i="19"/>
  <c r="N870" i="19"/>
  <c r="Q869" i="19"/>
  <c r="O869" i="19"/>
  <c r="N869" i="19"/>
  <c r="Q868" i="19"/>
  <c r="O868" i="19"/>
  <c r="N868" i="19"/>
  <c r="Q867" i="19"/>
  <c r="O867" i="19"/>
  <c r="N867" i="19"/>
  <c r="Q866" i="19"/>
  <c r="O866" i="19"/>
  <c r="N866" i="19"/>
  <c r="Q865" i="19"/>
  <c r="O865" i="19"/>
  <c r="N865" i="19"/>
  <c r="Q864" i="19"/>
  <c r="O864" i="19"/>
  <c r="N864" i="19"/>
  <c r="Q863" i="19"/>
  <c r="O863" i="19"/>
  <c r="N863" i="19"/>
  <c r="Q862" i="19"/>
  <c r="O862" i="19"/>
  <c r="N862" i="19"/>
  <c r="Q861" i="19"/>
  <c r="O861" i="19"/>
  <c r="N861" i="19"/>
  <c r="Q860" i="19"/>
  <c r="O860" i="19"/>
  <c r="N860" i="19"/>
  <c r="Q859" i="19"/>
  <c r="O859" i="19"/>
  <c r="N859" i="19"/>
  <c r="Q858" i="19"/>
  <c r="O858" i="19"/>
  <c r="N858" i="19"/>
  <c r="Q857" i="19"/>
  <c r="O857" i="19"/>
  <c r="N857" i="19"/>
  <c r="Q856" i="19"/>
  <c r="O856" i="19"/>
  <c r="N856" i="19"/>
  <c r="Q855" i="19"/>
  <c r="O855" i="19"/>
  <c r="N855" i="19"/>
  <c r="Q854" i="19"/>
  <c r="O854" i="19"/>
  <c r="N854" i="19"/>
  <c r="Q853" i="19"/>
  <c r="O853" i="19"/>
  <c r="N853" i="19"/>
  <c r="Q852" i="19"/>
  <c r="O852" i="19"/>
  <c r="N852" i="19"/>
  <c r="Q851" i="19"/>
  <c r="O851" i="19"/>
  <c r="N851" i="19"/>
  <c r="Q850" i="19"/>
  <c r="O850" i="19"/>
  <c r="N850" i="19"/>
  <c r="Q849" i="19"/>
  <c r="O849" i="19"/>
  <c r="N849" i="19"/>
  <c r="Q848" i="19"/>
  <c r="O848" i="19"/>
  <c r="N848" i="19"/>
  <c r="Q847" i="19"/>
  <c r="O847" i="19"/>
  <c r="N847" i="19"/>
  <c r="Q846" i="19"/>
  <c r="O846" i="19"/>
  <c r="N846" i="19"/>
  <c r="Q845" i="19"/>
  <c r="O845" i="19"/>
  <c r="N845" i="19"/>
  <c r="Q844" i="19"/>
  <c r="O844" i="19"/>
  <c r="N844" i="19"/>
  <c r="Q843" i="19"/>
  <c r="O843" i="19"/>
  <c r="N843" i="19"/>
  <c r="Q842" i="19"/>
  <c r="O842" i="19"/>
  <c r="N842" i="19"/>
  <c r="Q841" i="19"/>
  <c r="O841" i="19"/>
  <c r="N841" i="19"/>
  <c r="Q840" i="19"/>
  <c r="O840" i="19"/>
  <c r="N840" i="19"/>
  <c r="Q839" i="19"/>
  <c r="O839" i="19"/>
  <c r="N839" i="19"/>
  <c r="Q838" i="19"/>
  <c r="O838" i="19"/>
  <c r="N838" i="19"/>
  <c r="Q837" i="19"/>
  <c r="O837" i="19"/>
  <c r="N837" i="19"/>
  <c r="Q836" i="19"/>
  <c r="O836" i="19"/>
  <c r="N836" i="19"/>
  <c r="Q835" i="19"/>
  <c r="O835" i="19"/>
  <c r="N835" i="19"/>
  <c r="Q834" i="19"/>
  <c r="O834" i="19"/>
  <c r="N834" i="19"/>
  <c r="Q833" i="19"/>
  <c r="O833" i="19"/>
  <c r="N833" i="19"/>
  <c r="Q832" i="19"/>
  <c r="O832" i="19"/>
  <c r="N832" i="19"/>
  <c r="Q831" i="19"/>
  <c r="O831" i="19"/>
  <c r="N831" i="19"/>
  <c r="Q830" i="19"/>
  <c r="O830" i="19"/>
  <c r="N830" i="19"/>
  <c r="Q829" i="19"/>
  <c r="O829" i="19"/>
  <c r="N829" i="19"/>
  <c r="Q828" i="19"/>
  <c r="O828" i="19"/>
  <c r="N828" i="19"/>
  <c r="Q827" i="19"/>
  <c r="O827" i="19"/>
  <c r="N827" i="19"/>
  <c r="Q826" i="19"/>
  <c r="O826" i="19"/>
  <c r="N826" i="19"/>
  <c r="Q825" i="19"/>
  <c r="O825" i="19"/>
  <c r="N825" i="19"/>
  <c r="Q824" i="19"/>
  <c r="O824" i="19"/>
  <c r="N824" i="19"/>
  <c r="Q823" i="19"/>
  <c r="O823" i="19"/>
  <c r="N823" i="19"/>
  <c r="Q822" i="19"/>
  <c r="O822" i="19"/>
  <c r="N822" i="19"/>
  <c r="Q821" i="19"/>
  <c r="O821" i="19"/>
  <c r="N821" i="19"/>
  <c r="Q820" i="19"/>
  <c r="O820" i="19"/>
  <c r="N820" i="19"/>
  <c r="Q819" i="19"/>
  <c r="O819" i="19"/>
  <c r="N819" i="19"/>
  <c r="Q818" i="19"/>
  <c r="O818" i="19"/>
  <c r="N818" i="19"/>
  <c r="Q817" i="19"/>
  <c r="O817" i="19"/>
  <c r="N817" i="19"/>
  <c r="Q816" i="19"/>
  <c r="O816" i="19"/>
  <c r="N816" i="19"/>
  <c r="Q815" i="19"/>
  <c r="O815" i="19"/>
  <c r="N815" i="19"/>
  <c r="Q814" i="19"/>
  <c r="O814" i="19"/>
  <c r="N814" i="19"/>
  <c r="Q813" i="19"/>
  <c r="O813" i="19"/>
  <c r="N813" i="19"/>
  <c r="Q812" i="19"/>
  <c r="O812" i="19"/>
  <c r="N812" i="19"/>
  <c r="Q811" i="19"/>
  <c r="O811" i="19"/>
  <c r="N811" i="19"/>
  <c r="Q810" i="19"/>
  <c r="O810" i="19"/>
  <c r="N810" i="19"/>
  <c r="Q809" i="19"/>
  <c r="O809" i="19"/>
  <c r="N809" i="19"/>
  <c r="Q808" i="19"/>
  <c r="O808" i="19"/>
  <c r="N808" i="19"/>
  <c r="Q807" i="19"/>
  <c r="O807" i="19"/>
  <c r="N807" i="19"/>
  <c r="Q806" i="19"/>
  <c r="O806" i="19"/>
  <c r="N806" i="19"/>
  <c r="Q805" i="19"/>
  <c r="O805" i="19"/>
  <c r="N805" i="19"/>
  <c r="Q804" i="19"/>
  <c r="O804" i="19"/>
  <c r="N804" i="19"/>
  <c r="Q803" i="19"/>
  <c r="O803" i="19"/>
  <c r="N803" i="19"/>
  <c r="Q802" i="19"/>
  <c r="O802" i="19"/>
  <c r="N802" i="19"/>
  <c r="Q801" i="19"/>
  <c r="O801" i="19"/>
  <c r="N801" i="19"/>
  <c r="Q800" i="19"/>
  <c r="O800" i="19"/>
  <c r="N800" i="19"/>
  <c r="Q799" i="19"/>
  <c r="O799" i="19"/>
  <c r="N799" i="19"/>
  <c r="Q798" i="19"/>
  <c r="O798" i="19"/>
  <c r="N798" i="19"/>
  <c r="Q797" i="19"/>
  <c r="O797" i="19"/>
  <c r="N797" i="19"/>
  <c r="Q796" i="19"/>
  <c r="O796" i="19"/>
  <c r="N796" i="19"/>
  <c r="Q795" i="19"/>
  <c r="O795" i="19"/>
  <c r="N795" i="19"/>
  <c r="Q794" i="19"/>
  <c r="O794" i="19"/>
  <c r="N794" i="19"/>
  <c r="Q793" i="19"/>
  <c r="O793" i="19"/>
  <c r="N793" i="19"/>
  <c r="Q792" i="19"/>
  <c r="O792" i="19"/>
  <c r="N792" i="19"/>
  <c r="Q791" i="19"/>
  <c r="O791" i="19"/>
  <c r="N791" i="19"/>
  <c r="Q790" i="19"/>
  <c r="O790" i="19"/>
  <c r="N790" i="19"/>
  <c r="Q789" i="19"/>
  <c r="O789" i="19"/>
  <c r="N789" i="19"/>
  <c r="Q788" i="19"/>
  <c r="O788" i="19"/>
  <c r="N788" i="19"/>
  <c r="Q787" i="19"/>
  <c r="O787" i="19"/>
  <c r="N787" i="19"/>
  <c r="Q786" i="19"/>
  <c r="O786" i="19"/>
  <c r="N786" i="19"/>
  <c r="Q785" i="19"/>
  <c r="O785" i="19"/>
  <c r="N785" i="19"/>
  <c r="Q784" i="19"/>
  <c r="O784" i="19"/>
  <c r="N784" i="19"/>
  <c r="Q783" i="19"/>
  <c r="O783" i="19"/>
  <c r="N783" i="19"/>
  <c r="Q782" i="19"/>
  <c r="O782" i="19"/>
  <c r="N782" i="19"/>
  <c r="Q781" i="19"/>
  <c r="O781" i="19"/>
  <c r="N781" i="19"/>
  <c r="Q780" i="19"/>
  <c r="O780" i="19"/>
  <c r="N780" i="19"/>
  <c r="Q779" i="19"/>
  <c r="O779" i="19"/>
  <c r="N779" i="19"/>
  <c r="Q778" i="19"/>
  <c r="O778" i="19"/>
  <c r="N778" i="19"/>
  <c r="Q777" i="19"/>
  <c r="O777" i="19"/>
  <c r="N777" i="19"/>
  <c r="Q776" i="19"/>
  <c r="O776" i="19"/>
  <c r="N776" i="19"/>
  <c r="Q775" i="19"/>
  <c r="O775" i="19"/>
  <c r="N775" i="19"/>
  <c r="Q774" i="19"/>
  <c r="O774" i="19"/>
  <c r="N774" i="19"/>
  <c r="Q773" i="19"/>
  <c r="O773" i="19"/>
  <c r="N773" i="19"/>
  <c r="Q772" i="19"/>
  <c r="O772" i="19"/>
  <c r="N772" i="19"/>
  <c r="Q771" i="19"/>
  <c r="O771" i="19"/>
  <c r="N771" i="19"/>
  <c r="Q770" i="19"/>
  <c r="O770" i="19"/>
  <c r="N770" i="19"/>
  <c r="Q769" i="19"/>
  <c r="O769" i="19"/>
  <c r="N769" i="19"/>
  <c r="Q768" i="19"/>
  <c r="O768" i="19"/>
  <c r="N768" i="19"/>
  <c r="Q767" i="19"/>
  <c r="O767" i="19"/>
  <c r="N767" i="19"/>
  <c r="Q766" i="19"/>
  <c r="O766" i="19"/>
  <c r="N766" i="19"/>
  <c r="Q765" i="19"/>
  <c r="O765" i="19"/>
  <c r="N765" i="19"/>
  <c r="Q764" i="19"/>
  <c r="O764" i="19"/>
  <c r="N764" i="19"/>
  <c r="Q763" i="19"/>
  <c r="O763" i="19"/>
  <c r="N763" i="19"/>
  <c r="Q762" i="19"/>
  <c r="O762" i="19"/>
  <c r="N762" i="19"/>
  <c r="Q761" i="19"/>
  <c r="O761" i="19"/>
  <c r="N761" i="19"/>
  <c r="Q760" i="19"/>
  <c r="O760" i="19"/>
  <c r="N760" i="19"/>
  <c r="Q759" i="19"/>
  <c r="O759" i="19"/>
  <c r="N759" i="19"/>
  <c r="Q758" i="19"/>
  <c r="O758" i="19"/>
  <c r="N758" i="19"/>
  <c r="Q757" i="19"/>
  <c r="O757" i="19"/>
  <c r="N757" i="19"/>
  <c r="Q756" i="19"/>
  <c r="O756" i="19"/>
  <c r="N756" i="19"/>
  <c r="Q755" i="19"/>
  <c r="O755" i="19"/>
  <c r="N755" i="19"/>
  <c r="Q754" i="19"/>
  <c r="O754" i="19"/>
  <c r="N754" i="19"/>
  <c r="Q753" i="19"/>
  <c r="O753" i="19"/>
  <c r="N753" i="19"/>
  <c r="Q752" i="19"/>
  <c r="O752" i="19"/>
  <c r="N752" i="19"/>
  <c r="Q751" i="19"/>
  <c r="O751" i="19"/>
  <c r="N751" i="19"/>
  <c r="Q750" i="19"/>
  <c r="O750" i="19"/>
  <c r="N750" i="19"/>
  <c r="Q749" i="19"/>
  <c r="O749" i="19"/>
  <c r="N749" i="19"/>
  <c r="Q748" i="19"/>
  <c r="O748" i="19"/>
  <c r="N748" i="19"/>
  <c r="Q747" i="19"/>
  <c r="O747" i="19"/>
  <c r="N747" i="19"/>
  <c r="Q746" i="19"/>
  <c r="O746" i="19"/>
  <c r="N746" i="19"/>
  <c r="Q745" i="19"/>
  <c r="O745" i="19"/>
  <c r="N745" i="19"/>
  <c r="Q744" i="19"/>
  <c r="O744" i="19"/>
  <c r="N744" i="19"/>
  <c r="Q743" i="19"/>
  <c r="O743" i="19"/>
  <c r="N743" i="19"/>
  <c r="Q742" i="19"/>
  <c r="O742" i="19"/>
  <c r="N742" i="19"/>
  <c r="Q741" i="19"/>
  <c r="O741" i="19"/>
  <c r="N741" i="19"/>
  <c r="Q740" i="19"/>
  <c r="O740" i="19"/>
  <c r="N740" i="19"/>
  <c r="Q739" i="19"/>
  <c r="O739" i="19"/>
  <c r="N739" i="19"/>
  <c r="Q738" i="19"/>
  <c r="O738" i="19"/>
  <c r="N738" i="19"/>
  <c r="Q737" i="19"/>
  <c r="O737" i="19"/>
  <c r="N737" i="19"/>
  <c r="Q736" i="19"/>
  <c r="O736" i="19"/>
  <c r="N736" i="19"/>
  <c r="Q735" i="19"/>
  <c r="O735" i="19"/>
  <c r="N735" i="19"/>
  <c r="Q734" i="19"/>
  <c r="O734" i="19"/>
  <c r="N734" i="19"/>
  <c r="Q733" i="19"/>
  <c r="O733" i="19"/>
  <c r="N733" i="19"/>
  <c r="Q732" i="19"/>
  <c r="O732" i="19"/>
  <c r="N732" i="19"/>
  <c r="Q731" i="19"/>
  <c r="O731" i="19"/>
  <c r="N731" i="19"/>
  <c r="Q730" i="19"/>
  <c r="O730" i="19"/>
  <c r="N730" i="19"/>
  <c r="Q729" i="19"/>
  <c r="O729" i="19"/>
  <c r="N729" i="19"/>
  <c r="Q728" i="19"/>
  <c r="O728" i="19"/>
  <c r="N728" i="19"/>
  <c r="Q727" i="19"/>
  <c r="O727" i="19"/>
  <c r="N727" i="19"/>
  <c r="Q726" i="19"/>
  <c r="O726" i="19"/>
  <c r="N726" i="19"/>
  <c r="Q725" i="19"/>
  <c r="O725" i="19"/>
  <c r="N725" i="19"/>
  <c r="Q724" i="19"/>
  <c r="O724" i="19"/>
  <c r="N724" i="19"/>
  <c r="Q723" i="19"/>
  <c r="O723" i="19"/>
  <c r="N723" i="19"/>
  <c r="Q722" i="19"/>
  <c r="O722" i="19"/>
  <c r="N722" i="19"/>
  <c r="Q721" i="19"/>
  <c r="O721" i="19"/>
  <c r="N721" i="19"/>
  <c r="Q720" i="19"/>
  <c r="O720" i="19"/>
  <c r="N720" i="19"/>
  <c r="Q719" i="19"/>
  <c r="O719" i="19"/>
  <c r="N719" i="19"/>
  <c r="Q718" i="19"/>
  <c r="O718" i="19"/>
  <c r="N718" i="19"/>
  <c r="Q717" i="19"/>
  <c r="O717" i="19"/>
  <c r="N717" i="19"/>
  <c r="Q716" i="19"/>
  <c r="O716" i="19"/>
  <c r="N716" i="19"/>
  <c r="Q715" i="19"/>
  <c r="O715" i="19"/>
  <c r="N715" i="19"/>
  <c r="Q714" i="19"/>
  <c r="O714" i="19"/>
  <c r="N714" i="19"/>
  <c r="Q713" i="19"/>
  <c r="O713" i="19"/>
  <c r="N713" i="19"/>
  <c r="Q712" i="19"/>
  <c r="O712" i="19"/>
  <c r="N712" i="19"/>
  <c r="Q711" i="19"/>
  <c r="O711" i="19"/>
  <c r="N711" i="19"/>
  <c r="Q710" i="19"/>
  <c r="O710" i="19"/>
  <c r="N710" i="19"/>
  <c r="Q709" i="19"/>
  <c r="O709" i="19"/>
  <c r="N709" i="19"/>
  <c r="Q708" i="19"/>
  <c r="O708" i="19"/>
  <c r="N708" i="19"/>
  <c r="Q707" i="19"/>
  <c r="O707" i="19"/>
  <c r="N707" i="19"/>
  <c r="Q706" i="19"/>
  <c r="O706" i="19"/>
  <c r="N706" i="19"/>
  <c r="Q705" i="19"/>
  <c r="O705" i="19"/>
  <c r="N705" i="19"/>
  <c r="Q704" i="19"/>
  <c r="O704" i="19"/>
  <c r="N704" i="19"/>
  <c r="Q703" i="19"/>
  <c r="O703" i="19"/>
  <c r="N703" i="19"/>
  <c r="Q702" i="19"/>
  <c r="O702" i="19"/>
  <c r="N702" i="19"/>
  <c r="Q701" i="19"/>
  <c r="O701" i="19"/>
  <c r="N701" i="19"/>
  <c r="Q700" i="19"/>
  <c r="O700" i="19"/>
  <c r="N700" i="19"/>
  <c r="Q699" i="19"/>
  <c r="O699" i="19"/>
  <c r="N699" i="19"/>
  <c r="Q698" i="19"/>
  <c r="O698" i="19"/>
  <c r="N698" i="19"/>
  <c r="Q697" i="19"/>
  <c r="O697" i="19"/>
  <c r="N697" i="19"/>
  <c r="Q696" i="19"/>
  <c r="O696" i="19"/>
  <c r="N696" i="19"/>
  <c r="Q695" i="19"/>
  <c r="O695" i="19"/>
  <c r="N695" i="19"/>
  <c r="Q694" i="19"/>
  <c r="O694" i="19"/>
  <c r="N694" i="19"/>
  <c r="Q693" i="19"/>
  <c r="O693" i="19"/>
  <c r="N693" i="19"/>
  <c r="Q692" i="19"/>
  <c r="O692" i="19"/>
  <c r="N692" i="19"/>
  <c r="Q691" i="19"/>
  <c r="O691" i="19"/>
  <c r="N691" i="19"/>
  <c r="Q690" i="19"/>
  <c r="O690" i="19"/>
  <c r="N690" i="19"/>
  <c r="Q689" i="19"/>
  <c r="O689" i="19"/>
  <c r="N689" i="19"/>
  <c r="Q688" i="19"/>
  <c r="O688" i="19"/>
  <c r="N688" i="19"/>
  <c r="Q687" i="19"/>
  <c r="O687" i="19"/>
  <c r="N687" i="19"/>
  <c r="Q686" i="19"/>
  <c r="O686" i="19"/>
  <c r="N686" i="19"/>
  <c r="Q685" i="19"/>
  <c r="O685" i="19"/>
  <c r="N685" i="19"/>
  <c r="Q684" i="19"/>
  <c r="O684" i="19"/>
  <c r="N684" i="19"/>
  <c r="Q683" i="19"/>
  <c r="O683" i="19"/>
  <c r="N683" i="19"/>
  <c r="Q682" i="19"/>
  <c r="O682" i="19"/>
  <c r="N682" i="19"/>
  <c r="Q681" i="19"/>
  <c r="O681" i="19"/>
  <c r="N681" i="19"/>
  <c r="Q680" i="19"/>
  <c r="O680" i="19"/>
  <c r="N680" i="19"/>
  <c r="Q679" i="19"/>
  <c r="O679" i="19"/>
  <c r="N679" i="19"/>
  <c r="Q678" i="19"/>
  <c r="O678" i="19"/>
  <c r="N678" i="19"/>
  <c r="Q677" i="19"/>
  <c r="O677" i="19"/>
  <c r="N677" i="19"/>
  <c r="Q676" i="19"/>
  <c r="O676" i="19"/>
  <c r="N676" i="19"/>
  <c r="Q675" i="19"/>
  <c r="O675" i="19"/>
  <c r="N675" i="19"/>
  <c r="Q674" i="19"/>
  <c r="O674" i="19"/>
  <c r="N674" i="19"/>
  <c r="Q673" i="19"/>
  <c r="O673" i="19"/>
  <c r="N673" i="19"/>
  <c r="Q672" i="19"/>
  <c r="O672" i="19"/>
  <c r="N672" i="19"/>
  <c r="Q671" i="19"/>
  <c r="O671" i="19"/>
  <c r="N671" i="19"/>
  <c r="Q670" i="19"/>
  <c r="O670" i="19"/>
  <c r="N670" i="19"/>
  <c r="Q669" i="19"/>
  <c r="O669" i="19"/>
  <c r="N669" i="19"/>
  <c r="Q668" i="19"/>
  <c r="O668" i="19"/>
  <c r="N668" i="19"/>
  <c r="Q667" i="19"/>
  <c r="O667" i="19"/>
  <c r="N667" i="19"/>
  <c r="Q666" i="19"/>
  <c r="O666" i="19"/>
  <c r="N666" i="19"/>
  <c r="Q665" i="19"/>
  <c r="O665" i="19"/>
  <c r="N665" i="19"/>
  <c r="Q664" i="19"/>
  <c r="O664" i="19"/>
  <c r="N664" i="19"/>
  <c r="Q663" i="19"/>
  <c r="O663" i="19"/>
  <c r="N663" i="19"/>
  <c r="Q662" i="19"/>
  <c r="O662" i="19"/>
  <c r="N662" i="19"/>
  <c r="Q661" i="19"/>
  <c r="O661" i="19"/>
  <c r="N661" i="19"/>
  <c r="Q660" i="19"/>
  <c r="O660" i="19"/>
  <c r="N660" i="19"/>
  <c r="Q659" i="19"/>
  <c r="O659" i="19"/>
  <c r="N659" i="19"/>
  <c r="Q658" i="19"/>
  <c r="O658" i="19"/>
  <c r="N658" i="19"/>
  <c r="Q657" i="19"/>
  <c r="O657" i="19"/>
  <c r="N657" i="19"/>
  <c r="Q656" i="19"/>
  <c r="O656" i="19"/>
  <c r="N656" i="19"/>
  <c r="Q655" i="19"/>
  <c r="O655" i="19"/>
  <c r="N655" i="19"/>
  <c r="Q654" i="19"/>
  <c r="O654" i="19"/>
  <c r="N654" i="19"/>
  <c r="Q653" i="19"/>
  <c r="O653" i="19"/>
  <c r="N653" i="19"/>
  <c r="Q652" i="19"/>
  <c r="O652" i="19"/>
  <c r="N652" i="19"/>
  <c r="Q651" i="19"/>
  <c r="O651" i="19"/>
  <c r="N651" i="19"/>
  <c r="Q650" i="19"/>
  <c r="O650" i="19"/>
  <c r="N650" i="19"/>
  <c r="Q649" i="19"/>
  <c r="O649" i="19"/>
  <c r="N649" i="19"/>
  <c r="Q648" i="19"/>
  <c r="O648" i="19"/>
  <c r="N648" i="19"/>
  <c r="Q647" i="19"/>
  <c r="O647" i="19"/>
  <c r="N647" i="19"/>
  <c r="Q646" i="19"/>
  <c r="O646" i="19"/>
  <c r="N646" i="19"/>
  <c r="Q645" i="19"/>
  <c r="O645" i="19"/>
  <c r="N645" i="19"/>
  <c r="Q644" i="19"/>
  <c r="O644" i="19"/>
  <c r="N644" i="19"/>
  <c r="Q643" i="19"/>
  <c r="O643" i="19"/>
  <c r="N643" i="19"/>
  <c r="Q642" i="19"/>
  <c r="O642" i="19"/>
  <c r="N642" i="19"/>
  <c r="Q641" i="19"/>
  <c r="O641" i="19"/>
  <c r="N641" i="19"/>
  <c r="Q640" i="19"/>
  <c r="O640" i="19"/>
  <c r="N640" i="19"/>
  <c r="Q639" i="19"/>
  <c r="O639" i="19"/>
  <c r="N639" i="19"/>
  <c r="Q638" i="19"/>
  <c r="O638" i="19"/>
  <c r="N638" i="19"/>
  <c r="Q637" i="19"/>
  <c r="O637" i="19"/>
  <c r="N637" i="19"/>
  <c r="Q636" i="19"/>
  <c r="O636" i="19"/>
  <c r="N636" i="19"/>
  <c r="Q635" i="19"/>
  <c r="O635" i="19"/>
  <c r="N635" i="19"/>
  <c r="Q634" i="19"/>
  <c r="O634" i="19"/>
  <c r="N634" i="19"/>
  <c r="Q633" i="19"/>
  <c r="O633" i="19"/>
  <c r="N633" i="19"/>
  <c r="Q632" i="19"/>
  <c r="O632" i="19"/>
  <c r="N632" i="19"/>
  <c r="Q631" i="19"/>
  <c r="O631" i="19"/>
  <c r="N631" i="19"/>
  <c r="Q630" i="19"/>
  <c r="O630" i="19"/>
  <c r="N630" i="19"/>
  <c r="Q629" i="19"/>
  <c r="O629" i="19"/>
  <c r="N629" i="19"/>
  <c r="Q628" i="19"/>
  <c r="O628" i="19"/>
  <c r="N628" i="19"/>
  <c r="Q627" i="19"/>
  <c r="O627" i="19"/>
  <c r="N627" i="19"/>
  <c r="Q626" i="19"/>
  <c r="O626" i="19"/>
  <c r="N626" i="19"/>
  <c r="Q625" i="19"/>
  <c r="O625" i="19"/>
  <c r="N625" i="19"/>
  <c r="Q624" i="19"/>
  <c r="O624" i="19"/>
  <c r="N624" i="19"/>
  <c r="Q623" i="19"/>
  <c r="O623" i="19"/>
  <c r="N623" i="19"/>
  <c r="Q622" i="19"/>
  <c r="O622" i="19"/>
  <c r="N622" i="19"/>
  <c r="Q621" i="19"/>
  <c r="O621" i="19"/>
  <c r="N621" i="19"/>
  <c r="Q620" i="19"/>
  <c r="O620" i="19"/>
  <c r="N620" i="19"/>
  <c r="Q619" i="19"/>
  <c r="O619" i="19"/>
  <c r="N619" i="19"/>
  <c r="Q618" i="19"/>
  <c r="O618" i="19"/>
  <c r="N618" i="19"/>
  <c r="Q617" i="19"/>
  <c r="O617" i="19"/>
  <c r="N617" i="19"/>
  <c r="Q616" i="19"/>
  <c r="O616" i="19"/>
  <c r="N616" i="19"/>
  <c r="Q615" i="19"/>
  <c r="O615" i="19"/>
  <c r="N615" i="19"/>
  <c r="Q614" i="19"/>
  <c r="O614" i="19"/>
  <c r="N614" i="19"/>
  <c r="Q613" i="19"/>
  <c r="O613" i="19"/>
  <c r="N613" i="19"/>
  <c r="Q612" i="19"/>
  <c r="O612" i="19"/>
  <c r="N612" i="19"/>
  <c r="Q611" i="19"/>
  <c r="O611" i="19"/>
  <c r="N611" i="19"/>
  <c r="Q610" i="19"/>
  <c r="O610" i="19"/>
  <c r="N610" i="19"/>
  <c r="Q609" i="19"/>
  <c r="O609" i="19"/>
  <c r="N609" i="19"/>
  <c r="Q608" i="19"/>
  <c r="O608" i="19"/>
  <c r="N608" i="19"/>
  <c r="Q607" i="19"/>
  <c r="O607" i="19"/>
  <c r="N607" i="19"/>
  <c r="Q606" i="19"/>
  <c r="O606" i="19"/>
  <c r="N606" i="19"/>
  <c r="Q605" i="19"/>
  <c r="O605" i="19"/>
  <c r="N605" i="19"/>
  <c r="Q604" i="19"/>
  <c r="O604" i="19"/>
  <c r="N604" i="19"/>
  <c r="Q603" i="19"/>
  <c r="O603" i="19"/>
  <c r="N603" i="19"/>
  <c r="Q602" i="19"/>
  <c r="O602" i="19"/>
  <c r="N602" i="19"/>
  <c r="Q601" i="19"/>
  <c r="O601" i="19"/>
  <c r="N601" i="19"/>
  <c r="Q600" i="19"/>
  <c r="O600" i="19"/>
  <c r="N600" i="19"/>
  <c r="Q599" i="19"/>
  <c r="O599" i="19"/>
  <c r="N599" i="19"/>
  <c r="Q598" i="19"/>
  <c r="O598" i="19"/>
  <c r="N598" i="19"/>
  <c r="Q597" i="19"/>
  <c r="O597" i="19"/>
  <c r="N597" i="19"/>
  <c r="Q596" i="19"/>
  <c r="O596" i="19"/>
  <c r="N596" i="19"/>
  <c r="Q595" i="19"/>
  <c r="O595" i="19"/>
  <c r="N595" i="19"/>
  <c r="Q594" i="19"/>
  <c r="O594" i="19"/>
  <c r="N594" i="19"/>
  <c r="Q593" i="19"/>
  <c r="O593" i="19"/>
  <c r="N593" i="19"/>
  <c r="Q592" i="19"/>
  <c r="O592" i="19"/>
  <c r="N592" i="19"/>
  <c r="Q591" i="19"/>
  <c r="O591" i="19"/>
  <c r="N591" i="19"/>
  <c r="Q590" i="19"/>
  <c r="O590" i="19"/>
  <c r="N590" i="19"/>
  <c r="Q589" i="19"/>
  <c r="O589" i="19"/>
  <c r="N589" i="19"/>
  <c r="Q588" i="19"/>
  <c r="O588" i="19"/>
  <c r="N588" i="19"/>
  <c r="Q587" i="19"/>
  <c r="O587" i="19"/>
  <c r="N587" i="19"/>
  <c r="Q586" i="19"/>
  <c r="O586" i="19"/>
  <c r="N586" i="19"/>
  <c r="Q585" i="19"/>
  <c r="O585" i="19"/>
  <c r="N585" i="19"/>
  <c r="Q584" i="19"/>
  <c r="O584" i="19"/>
  <c r="N584" i="19"/>
  <c r="Q583" i="19"/>
  <c r="O583" i="19"/>
  <c r="N583" i="19"/>
  <c r="Q582" i="19"/>
  <c r="O582" i="19"/>
  <c r="N582" i="19"/>
  <c r="Q581" i="19"/>
  <c r="O581" i="19"/>
  <c r="N581" i="19"/>
  <c r="Q580" i="19"/>
  <c r="O580" i="19"/>
  <c r="N580" i="19"/>
  <c r="Q579" i="19"/>
  <c r="O579" i="19"/>
  <c r="N579" i="19"/>
  <c r="Q578" i="19"/>
  <c r="O578" i="19"/>
  <c r="N578" i="19"/>
  <c r="Q577" i="19"/>
  <c r="O577" i="19"/>
  <c r="N577" i="19"/>
  <c r="Q576" i="19"/>
  <c r="O576" i="19"/>
  <c r="N576" i="19"/>
  <c r="Q575" i="19"/>
  <c r="O575" i="19"/>
  <c r="N575" i="19"/>
  <c r="Q574" i="19"/>
  <c r="O574" i="19"/>
  <c r="N574" i="19"/>
  <c r="Q573" i="19"/>
  <c r="O573" i="19"/>
  <c r="N573" i="19"/>
  <c r="Q572" i="19"/>
  <c r="O572" i="19"/>
  <c r="N572" i="19"/>
  <c r="Q571" i="19"/>
  <c r="O571" i="19"/>
  <c r="N571" i="19"/>
  <c r="Q570" i="19"/>
  <c r="O570" i="19"/>
  <c r="N570" i="19"/>
  <c r="Q569" i="19"/>
  <c r="O569" i="19"/>
  <c r="N569" i="19"/>
  <c r="Q568" i="19"/>
  <c r="O568" i="19"/>
  <c r="N568" i="19"/>
  <c r="Q567" i="19"/>
  <c r="O567" i="19"/>
  <c r="N567" i="19"/>
  <c r="Q566" i="19"/>
  <c r="O566" i="19"/>
  <c r="N566" i="19"/>
  <c r="Q565" i="19"/>
  <c r="O565" i="19"/>
  <c r="N565" i="19"/>
  <c r="Q564" i="19"/>
  <c r="O564" i="19"/>
  <c r="N564" i="19"/>
  <c r="Q563" i="19"/>
  <c r="O563" i="19"/>
  <c r="N563" i="19"/>
  <c r="Q562" i="19"/>
  <c r="O562" i="19"/>
  <c r="N562" i="19"/>
  <c r="Q561" i="19"/>
  <c r="O561" i="19"/>
  <c r="N561" i="19"/>
  <c r="Q560" i="19"/>
  <c r="O560" i="19"/>
  <c r="N560" i="19"/>
  <c r="Q559" i="19"/>
  <c r="O559" i="19"/>
  <c r="N559" i="19"/>
  <c r="Q558" i="19"/>
  <c r="O558" i="19"/>
  <c r="N558" i="19"/>
  <c r="Q557" i="19"/>
  <c r="O557" i="19"/>
  <c r="N557" i="19"/>
  <c r="Q556" i="19"/>
  <c r="O556" i="19"/>
  <c r="N556" i="19"/>
  <c r="Q555" i="19"/>
  <c r="O555" i="19"/>
  <c r="N555" i="19"/>
  <c r="Q554" i="19"/>
  <c r="O554" i="19"/>
  <c r="N554" i="19"/>
  <c r="Q553" i="19"/>
  <c r="O553" i="19"/>
  <c r="N553" i="19"/>
  <c r="Q552" i="19"/>
  <c r="O552" i="19"/>
  <c r="N552" i="19"/>
  <c r="Q551" i="19"/>
  <c r="O551" i="19"/>
  <c r="N551" i="19"/>
  <c r="Q550" i="19"/>
  <c r="O550" i="19"/>
  <c r="N550" i="19"/>
  <c r="Q549" i="19"/>
  <c r="O549" i="19"/>
  <c r="N549" i="19"/>
  <c r="Q548" i="19"/>
  <c r="O548" i="19"/>
  <c r="N548" i="19"/>
  <c r="Q547" i="19"/>
  <c r="O547" i="19"/>
  <c r="N547" i="19"/>
  <c r="Q546" i="19"/>
  <c r="O546" i="19"/>
  <c r="N546" i="19"/>
  <c r="Q545" i="19"/>
  <c r="O545" i="19"/>
  <c r="N545" i="19"/>
  <c r="Q544" i="19"/>
  <c r="O544" i="19"/>
  <c r="N544" i="19"/>
  <c r="Q543" i="19"/>
  <c r="O543" i="19"/>
  <c r="N543" i="19"/>
  <c r="Q542" i="19"/>
  <c r="O542" i="19"/>
  <c r="N542" i="19"/>
  <c r="Q541" i="19"/>
  <c r="O541" i="19"/>
  <c r="N541" i="19"/>
  <c r="Q540" i="19"/>
  <c r="O540" i="19"/>
  <c r="N540" i="19"/>
  <c r="Q539" i="19"/>
  <c r="O539" i="19"/>
  <c r="N539" i="19"/>
  <c r="Q538" i="19"/>
  <c r="O538" i="19"/>
  <c r="N538" i="19"/>
  <c r="Q537" i="19"/>
  <c r="O537" i="19"/>
  <c r="N537" i="19"/>
  <c r="Q536" i="19"/>
  <c r="O536" i="19"/>
  <c r="N536" i="19"/>
  <c r="Q535" i="19"/>
  <c r="O535" i="19"/>
  <c r="N535" i="19"/>
  <c r="Q534" i="19"/>
  <c r="O534" i="19"/>
  <c r="N534" i="19"/>
  <c r="Q533" i="19"/>
  <c r="O533" i="19"/>
  <c r="N533" i="19"/>
  <c r="Q532" i="19"/>
  <c r="O532" i="19"/>
  <c r="N532" i="19"/>
  <c r="Q531" i="19"/>
  <c r="O531" i="19"/>
  <c r="N531" i="19"/>
  <c r="Q530" i="19"/>
  <c r="O530" i="19"/>
  <c r="N530" i="19"/>
  <c r="Q529" i="19"/>
  <c r="O529" i="19"/>
  <c r="N529" i="19"/>
  <c r="Q528" i="19"/>
  <c r="O528" i="19"/>
  <c r="N528" i="19"/>
  <c r="Q527" i="19"/>
  <c r="O527" i="19"/>
  <c r="N527" i="19"/>
  <c r="Q526" i="19"/>
  <c r="O526" i="19"/>
  <c r="N526" i="19"/>
  <c r="Q525" i="19"/>
  <c r="O525" i="19"/>
  <c r="N525" i="19"/>
  <c r="Q524" i="19"/>
  <c r="O524" i="19"/>
  <c r="N524" i="19"/>
  <c r="Q523" i="19"/>
  <c r="O523" i="19"/>
  <c r="N523" i="19"/>
  <c r="Q522" i="19"/>
  <c r="O522" i="19"/>
  <c r="N522" i="19"/>
  <c r="Q521" i="19"/>
  <c r="O521" i="19"/>
  <c r="N521" i="19"/>
  <c r="Q520" i="19"/>
  <c r="O520" i="19"/>
  <c r="N520" i="19"/>
  <c r="Q519" i="19"/>
  <c r="O519" i="19"/>
  <c r="N519" i="19"/>
  <c r="Q518" i="19"/>
  <c r="O518" i="19"/>
  <c r="N518" i="19"/>
  <c r="Q517" i="19"/>
  <c r="O517" i="19"/>
  <c r="N517" i="19"/>
  <c r="Q516" i="19"/>
  <c r="O516" i="19"/>
  <c r="N516" i="19"/>
  <c r="Q515" i="19"/>
  <c r="O515" i="19"/>
  <c r="N515" i="19"/>
  <c r="Q514" i="19"/>
  <c r="O514" i="19"/>
  <c r="N514" i="19"/>
  <c r="Q513" i="19"/>
  <c r="O513" i="19"/>
  <c r="N513" i="19"/>
  <c r="Q512" i="19"/>
  <c r="O512" i="19"/>
  <c r="N512" i="19"/>
  <c r="Q511" i="19"/>
  <c r="O511" i="19"/>
  <c r="N511" i="19"/>
  <c r="Q510" i="19"/>
  <c r="O510" i="19"/>
  <c r="N510" i="19"/>
  <c r="Q509" i="19"/>
  <c r="O509" i="19"/>
  <c r="N509" i="19"/>
  <c r="Q508" i="19"/>
  <c r="O508" i="19"/>
  <c r="N508" i="19"/>
  <c r="Q507" i="19"/>
  <c r="O507" i="19"/>
  <c r="N507" i="19"/>
  <c r="Q506" i="19"/>
  <c r="O506" i="19"/>
  <c r="N506" i="19"/>
  <c r="Q505" i="19"/>
  <c r="O505" i="19"/>
  <c r="N505" i="19"/>
  <c r="Q504" i="19"/>
  <c r="O504" i="19"/>
  <c r="N504" i="19"/>
  <c r="Q503" i="19"/>
  <c r="O503" i="19"/>
  <c r="N503" i="19"/>
  <c r="Q502" i="19"/>
  <c r="O502" i="19"/>
  <c r="N502" i="19"/>
  <c r="Q501" i="19"/>
  <c r="O501" i="19"/>
  <c r="N501" i="19"/>
  <c r="Q500" i="19"/>
  <c r="O500" i="19"/>
  <c r="N500" i="19"/>
  <c r="Q499" i="19"/>
  <c r="O499" i="19"/>
  <c r="N499" i="19"/>
  <c r="Q498" i="19"/>
  <c r="O498" i="19"/>
  <c r="N498" i="19"/>
  <c r="Q497" i="19"/>
  <c r="O497" i="19"/>
  <c r="N497" i="19"/>
  <c r="Q496" i="19"/>
  <c r="O496" i="19"/>
  <c r="N496" i="19"/>
  <c r="Q495" i="19"/>
  <c r="O495" i="19"/>
  <c r="N495" i="19"/>
  <c r="Q494" i="19"/>
  <c r="O494" i="19"/>
  <c r="N494" i="19"/>
  <c r="Q493" i="19"/>
  <c r="O493" i="19"/>
  <c r="N493" i="19"/>
  <c r="Q492" i="19"/>
  <c r="O492" i="19"/>
  <c r="N492" i="19"/>
  <c r="Q491" i="19"/>
  <c r="O491" i="19"/>
  <c r="N491" i="19"/>
  <c r="Q490" i="19"/>
  <c r="O490" i="19"/>
  <c r="N490" i="19"/>
  <c r="Q489" i="19"/>
  <c r="O489" i="19"/>
  <c r="N489" i="19"/>
  <c r="Q488" i="19"/>
  <c r="O488" i="19"/>
  <c r="N488" i="19"/>
  <c r="Q487" i="19"/>
  <c r="O487" i="19"/>
  <c r="N487" i="19"/>
  <c r="Q486" i="19"/>
  <c r="O486" i="19"/>
  <c r="N486" i="19"/>
  <c r="Q485" i="19"/>
  <c r="O485" i="19"/>
  <c r="N485" i="19"/>
  <c r="Q484" i="19"/>
  <c r="O484" i="19"/>
  <c r="N484" i="19"/>
  <c r="Q483" i="19"/>
  <c r="O483" i="19"/>
  <c r="N483" i="19"/>
  <c r="Q482" i="19"/>
  <c r="O482" i="19"/>
  <c r="N482" i="19"/>
  <c r="Q481" i="19"/>
  <c r="O481" i="19"/>
  <c r="N481" i="19"/>
  <c r="Q480" i="19"/>
  <c r="O480" i="19"/>
  <c r="N480" i="19"/>
  <c r="Q479" i="19"/>
  <c r="O479" i="19"/>
  <c r="N479" i="19"/>
  <c r="Q478" i="19"/>
  <c r="O478" i="19"/>
  <c r="N478" i="19"/>
  <c r="Q477" i="19"/>
  <c r="O477" i="19"/>
  <c r="N477" i="19"/>
  <c r="Q476" i="19"/>
  <c r="O476" i="19"/>
  <c r="N476" i="19"/>
  <c r="Q475" i="19"/>
  <c r="O475" i="19"/>
  <c r="N475" i="19"/>
  <c r="Q474" i="19"/>
  <c r="O474" i="19"/>
  <c r="N474" i="19"/>
  <c r="Q473" i="19"/>
  <c r="O473" i="19"/>
  <c r="N473" i="19"/>
  <c r="Q472" i="19"/>
  <c r="O472" i="19"/>
  <c r="N472" i="19"/>
  <c r="Q471" i="19"/>
  <c r="O471" i="19"/>
  <c r="N471" i="19"/>
  <c r="Q470" i="19"/>
  <c r="O470" i="19"/>
  <c r="N470" i="19"/>
  <c r="Q469" i="19"/>
  <c r="O469" i="19"/>
  <c r="N469" i="19"/>
  <c r="Q468" i="19"/>
  <c r="O468" i="19"/>
  <c r="N468" i="19"/>
  <c r="Q467" i="19"/>
  <c r="O467" i="19"/>
  <c r="N467" i="19"/>
  <c r="Q466" i="19"/>
  <c r="O466" i="19"/>
  <c r="N466" i="19"/>
  <c r="Q465" i="19"/>
  <c r="O465" i="19"/>
  <c r="N465" i="19"/>
  <c r="Q464" i="19"/>
  <c r="O464" i="19"/>
  <c r="N464" i="19"/>
  <c r="Q463" i="19"/>
  <c r="O463" i="19"/>
  <c r="N463" i="19"/>
  <c r="Q462" i="19"/>
  <c r="O462" i="19"/>
  <c r="N462" i="19"/>
  <c r="Q461" i="19"/>
  <c r="O461" i="19"/>
  <c r="N461" i="19"/>
  <c r="Q460" i="19"/>
  <c r="O460" i="19"/>
  <c r="N460" i="19"/>
  <c r="Q459" i="19"/>
  <c r="O459" i="19"/>
  <c r="N459" i="19"/>
  <c r="Q458" i="19"/>
  <c r="O458" i="19"/>
  <c r="N458" i="19"/>
  <c r="Q457" i="19"/>
  <c r="O457" i="19"/>
  <c r="N457" i="19"/>
  <c r="Q456" i="19"/>
  <c r="O456" i="19"/>
  <c r="N456" i="19"/>
  <c r="Q455" i="19"/>
  <c r="O455" i="19"/>
  <c r="N455" i="19"/>
  <c r="Q454" i="19"/>
  <c r="O454" i="19"/>
  <c r="N454" i="19"/>
  <c r="Q453" i="19"/>
  <c r="O453" i="19"/>
  <c r="N453" i="19"/>
  <c r="Q452" i="19"/>
  <c r="O452" i="19"/>
  <c r="N452" i="19"/>
  <c r="Q451" i="19"/>
  <c r="O451" i="19"/>
  <c r="N451" i="19"/>
  <c r="Q450" i="19"/>
  <c r="O450" i="19"/>
  <c r="N450" i="19"/>
  <c r="Q449" i="19"/>
  <c r="O449" i="19"/>
  <c r="N449" i="19"/>
  <c r="Q448" i="19"/>
  <c r="O448" i="19"/>
  <c r="N448" i="19"/>
  <c r="Q447" i="19"/>
  <c r="O447" i="19"/>
  <c r="N447" i="19"/>
  <c r="Q446" i="19"/>
  <c r="O446" i="19"/>
  <c r="N446" i="19"/>
  <c r="Q445" i="19"/>
  <c r="O445" i="19"/>
  <c r="N445" i="19"/>
  <c r="Q444" i="19"/>
  <c r="O444" i="19"/>
  <c r="N444" i="19"/>
  <c r="Q443" i="19"/>
  <c r="O443" i="19"/>
  <c r="N443" i="19"/>
  <c r="Q442" i="19"/>
  <c r="O442" i="19"/>
  <c r="N442" i="19"/>
  <c r="Q441" i="19"/>
  <c r="O441" i="19"/>
  <c r="N441" i="19"/>
  <c r="Q440" i="19"/>
  <c r="O440" i="19"/>
  <c r="N440" i="19"/>
  <c r="Q439" i="19"/>
  <c r="O439" i="19"/>
  <c r="N439" i="19"/>
  <c r="Q438" i="19"/>
  <c r="O438" i="19"/>
  <c r="N438" i="19"/>
  <c r="Q437" i="19"/>
  <c r="O437" i="19"/>
  <c r="N437" i="19"/>
  <c r="Q436" i="19"/>
  <c r="O436" i="19"/>
  <c r="N436" i="19"/>
  <c r="Q435" i="19"/>
  <c r="O435" i="19"/>
  <c r="N435" i="19"/>
  <c r="Q434" i="19"/>
  <c r="O434" i="19"/>
  <c r="N434" i="19"/>
  <c r="Q433" i="19"/>
  <c r="O433" i="19"/>
  <c r="N433" i="19"/>
  <c r="Q432" i="19"/>
  <c r="O432" i="19"/>
  <c r="N432" i="19"/>
  <c r="Q431" i="19"/>
  <c r="O431" i="19"/>
  <c r="N431" i="19"/>
  <c r="Q430" i="19"/>
  <c r="O430" i="19"/>
  <c r="N430" i="19"/>
  <c r="Q429" i="19"/>
  <c r="O429" i="19"/>
  <c r="N429" i="19"/>
  <c r="Q428" i="19"/>
  <c r="O428" i="19"/>
  <c r="N428" i="19"/>
  <c r="Q427" i="19"/>
  <c r="O427" i="19"/>
  <c r="N427" i="19"/>
  <c r="Q426" i="19"/>
  <c r="O426" i="19"/>
  <c r="N426" i="19"/>
  <c r="Q425" i="19"/>
  <c r="O425" i="19"/>
  <c r="N425" i="19"/>
  <c r="Q424" i="19"/>
  <c r="O424" i="19"/>
  <c r="N424" i="19"/>
  <c r="Q423" i="19"/>
  <c r="O423" i="19"/>
  <c r="N423" i="19"/>
  <c r="Q422" i="19"/>
  <c r="O422" i="19"/>
  <c r="N422" i="19"/>
  <c r="Q421" i="19"/>
  <c r="O421" i="19"/>
  <c r="N421" i="19"/>
  <c r="Q420" i="19"/>
  <c r="O420" i="19"/>
  <c r="N420" i="19"/>
  <c r="Q419" i="19"/>
  <c r="O419" i="19"/>
  <c r="N419" i="19"/>
  <c r="Q418" i="19"/>
  <c r="O418" i="19"/>
  <c r="N418" i="19"/>
  <c r="Q417" i="19"/>
  <c r="O417" i="19"/>
  <c r="N417" i="19"/>
  <c r="Q416" i="19"/>
  <c r="O416" i="19"/>
  <c r="N416" i="19"/>
  <c r="Q415" i="19"/>
  <c r="O415" i="19"/>
  <c r="N415" i="19"/>
  <c r="Q414" i="19"/>
  <c r="O414" i="19"/>
  <c r="N414" i="19"/>
  <c r="Q413" i="19"/>
  <c r="O413" i="19"/>
  <c r="N413" i="19"/>
  <c r="Q412" i="19"/>
  <c r="O412" i="19"/>
  <c r="N412" i="19"/>
  <c r="Q411" i="19"/>
  <c r="O411" i="19"/>
  <c r="N411" i="19"/>
  <c r="Q410" i="19"/>
  <c r="O410" i="19"/>
  <c r="N410" i="19"/>
  <c r="Q409" i="19"/>
  <c r="O409" i="19"/>
  <c r="N409" i="19"/>
  <c r="Q408" i="19"/>
  <c r="O408" i="19"/>
  <c r="N408" i="19"/>
  <c r="Q407" i="19"/>
  <c r="O407" i="19"/>
  <c r="N407" i="19"/>
  <c r="Q406" i="19"/>
  <c r="O406" i="19"/>
  <c r="N406" i="19"/>
  <c r="Q405" i="19"/>
  <c r="O405" i="19"/>
  <c r="N405" i="19"/>
  <c r="Q404" i="19"/>
  <c r="O404" i="19"/>
  <c r="N404" i="19"/>
  <c r="Q403" i="19"/>
  <c r="O403" i="19"/>
  <c r="N403" i="19"/>
  <c r="Q402" i="19"/>
  <c r="O402" i="19"/>
  <c r="N402" i="19"/>
  <c r="Q401" i="19"/>
  <c r="O401" i="19"/>
  <c r="N401" i="19"/>
  <c r="Q400" i="19"/>
  <c r="O400" i="19"/>
  <c r="N400" i="19"/>
  <c r="Q399" i="19"/>
  <c r="O399" i="19"/>
  <c r="N399" i="19"/>
  <c r="Q398" i="19"/>
  <c r="O398" i="19"/>
  <c r="N398" i="19"/>
  <c r="Q397" i="19"/>
  <c r="O397" i="19"/>
  <c r="N397" i="19"/>
  <c r="Q396" i="19"/>
  <c r="O396" i="19"/>
  <c r="N396" i="19"/>
  <c r="Q395" i="19"/>
  <c r="O395" i="19"/>
  <c r="N395" i="19"/>
  <c r="Q394" i="19"/>
  <c r="O394" i="19"/>
  <c r="N394" i="19"/>
  <c r="Q393" i="19"/>
  <c r="O393" i="19"/>
  <c r="N393" i="19"/>
  <c r="Q392" i="19"/>
  <c r="O392" i="19"/>
  <c r="N392" i="19"/>
  <c r="Q391" i="19"/>
  <c r="O391" i="19"/>
  <c r="N391" i="19"/>
  <c r="Q390" i="19"/>
  <c r="O390" i="19"/>
  <c r="N390" i="19"/>
  <c r="Q389" i="19"/>
  <c r="O389" i="19"/>
  <c r="N389" i="19"/>
  <c r="Q388" i="19"/>
  <c r="O388" i="19"/>
  <c r="N388" i="19"/>
  <c r="Q387" i="19"/>
  <c r="O387" i="19"/>
  <c r="N387" i="19"/>
  <c r="Q386" i="19"/>
  <c r="O386" i="19"/>
  <c r="N386" i="19"/>
  <c r="Q385" i="19"/>
  <c r="O385" i="19"/>
  <c r="N385" i="19"/>
  <c r="Q384" i="19"/>
  <c r="O384" i="19"/>
  <c r="N384" i="19"/>
  <c r="Q383" i="19"/>
  <c r="O383" i="19"/>
  <c r="N383" i="19"/>
  <c r="Q382" i="19"/>
  <c r="O382" i="19"/>
  <c r="N382" i="19"/>
  <c r="Q381" i="19"/>
  <c r="O381" i="19"/>
  <c r="N381" i="19"/>
  <c r="Q380" i="19"/>
  <c r="O380" i="19"/>
  <c r="N380" i="19"/>
  <c r="Q379" i="19"/>
  <c r="O379" i="19"/>
  <c r="N379" i="19"/>
  <c r="Q378" i="19"/>
  <c r="O378" i="19"/>
  <c r="N378" i="19"/>
  <c r="Q377" i="19"/>
  <c r="O377" i="19"/>
  <c r="N377" i="19"/>
  <c r="Q376" i="19"/>
  <c r="O376" i="19"/>
  <c r="N376" i="19"/>
  <c r="Q375" i="19"/>
  <c r="O375" i="19"/>
  <c r="N375" i="19"/>
  <c r="Q374" i="19"/>
  <c r="O374" i="19"/>
  <c r="N374" i="19"/>
  <c r="Q373" i="19"/>
  <c r="O373" i="19"/>
  <c r="N373" i="19"/>
  <c r="Q372" i="19"/>
  <c r="O372" i="19"/>
  <c r="N372" i="19"/>
  <c r="Q371" i="19"/>
  <c r="O371" i="19"/>
  <c r="N371" i="19"/>
  <c r="Q370" i="19"/>
  <c r="O370" i="19"/>
  <c r="N370" i="19"/>
  <c r="Q369" i="19"/>
  <c r="O369" i="19"/>
  <c r="N369" i="19"/>
  <c r="Q368" i="19"/>
  <c r="O368" i="19"/>
  <c r="N368" i="19"/>
  <c r="Q367" i="19"/>
  <c r="O367" i="19"/>
  <c r="N367" i="19"/>
  <c r="Q366" i="19"/>
  <c r="O366" i="19"/>
  <c r="N366" i="19"/>
  <c r="Q365" i="19"/>
  <c r="O365" i="19"/>
  <c r="N365" i="19"/>
  <c r="Q364" i="19"/>
  <c r="O364" i="19"/>
  <c r="N364" i="19"/>
  <c r="Q363" i="19"/>
  <c r="O363" i="19"/>
  <c r="N363" i="19"/>
  <c r="Q362" i="19"/>
  <c r="O362" i="19"/>
  <c r="N362" i="19"/>
  <c r="Q361" i="19"/>
  <c r="O361" i="19"/>
  <c r="N361" i="19"/>
  <c r="Q360" i="19"/>
  <c r="O360" i="19"/>
  <c r="N360" i="19"/>
  <c r="Q359" i="19"/>
  <c r="O359" i="19"/>
  <c r="N359" i="19"/>
  <c r="Q358" i="19"/>
  <c r="O358" i="19"/>
  <c r="N358" i="19"/>
  <c r="Q357" i="19"/>
  <c r="O357" i="19"/>
  <c r="N357" i="19"/>
  <c r="Q356" i="19"/>
  <c r="O356" i="19"/>
  <c r="N356" i="19"/>
  <c r="Q355" i="19"/>
  <c r="O355" i="19"/>
  <c r="N355" i="19"/>
  <c r="Q354" i="19"/>
  <c r="O354" i="19"/>
  <c r="N354" i="19"/>
  <c r="Q353" i="19"/>
  <c r="O353" i="19"/>
  <c r="N353" i="19"/>
  <c r="Q352" i="19"/>
  <c r="O352" i="19"/>
  <c r="N352" i="19"/>
  <c r="Q351" i="19"/>
  <c r="O351" i="19"/>
  <c r="N351" i="19"/>
  <c r="Q350" i="19"/>
  <c r="O350" i="19"/>
  <c r="N350" i="19"/>
  <c r="Q349" i="19"/>
  <c r="O349" i="19"/>
  <c r="N349" i="19"/>
  <c r="Q348" i="19"/>
  <c r="O348" i="19"/>
  <c r="N348" i="19"/>
  <c r="Q347" i="19"/>
  <c r="O347" i="19"/>
  <c r="N347" i="19"/>
  <c r="Q346" i="19"/>
  <c r="O346" i="19"/>
  <c r="N346" i="19"/>
  <c r="Q345" i="19"/>
  <c r="O345" i="19"/>
  <c r="N345" i="19"/>
  <c r="Q344" i="19"/>
  <c r="O344" i="19"/>
  <c r="N344" i="19"/>
  <c r="Q343" i="19"/>
  <c r="O343" i="19"/>
  <c r="N343" i="19"/>
  <c r="Q342" i="19"/>
  <c r="O342" i="19"/>
  <c r="N342" i="19"/>
  <c r="Q341" i="19"/>
  <c r="O341" i="19"/>
  <c r="N341" i="19"/>
  <c r="Q340" i="19"/>
  <c r="O340" i="19"/>
  <c r="N340" i="19"/>
  <c r="Q339" i="19"/>
  <c r="O339" i="19"/>
  <c r="N339" i="19"/>
  <c r="Q338" i="19"/>
  <c r="O338" i="19"/>
  <c r="N338" i="19"/>
  <c r="Q337" i="19"/>
  <c r="O337" i="19"/>
  <c r="N337" i="19"/>
  <c r="Q336" i="19"/>
  <c r="O336" i="19"/>
  <c r="N336" i="19"/>
  <c r="Q335" i="19"/>
  <c r="O335" i="19"/>
  <c r="N335" i="19"/>
  <c r="Q334" i="19"/>
  <c r="O334" i="19"/>
  <c r="N334" i="19"/>
  <c r="Q333" i="19"/>
  <c r="O333" i="19"/>
  <c r="N333" i="19"/>
  <c r="Q332" i="19"/>
  <c r="O332" i="19"/>
  <c r="N332" i="19"/>
  <c r="Q331" i="19"/>
  <c r="O331" i="19"/>
  <c r="N331" i="19"/>
  <c r="Q330" i="19"/>
  <c r="O330" i="19"/>
  <c r="N330" i="19"/>
  <c r="Q329" i="19"/>
  <c r="O329" i="19"/>
  <c r="N329" i="19"/>
  <c r="Q328" i="19"/>
  <c r="O328" i="19"/>
  <c r="N328" i="19"/>
  <c r="Q327" i="19"/>
  <c r="O327" i="19"/>
  <c r="N327" i="19"/>
  <c r="Q326" i="19"/>
  <c r="O326" i="19"/>
  <c r="N326" i="19"/>
  <c r="Q325" i="19"/>
  <c r="O325" i="19"/>
  <c r="N325" i="19"/>
  <c r="Q324" i="19"/>
  <c r="O324" i="19"/>
  <c r="N324" i="19"/>
  <c r="Q323" i="19"/>
  <c r="O323" i="19"/>
  <c r="N323" i="19"/>
  <c r="Q322" i="19"/>
  <c r="O322" i="19"/>
  <c r="N322" i="19"/>
  <c r="Q321" i="19"/>
  <c r="O321" i="19"/>
  <c r="N321" i="19"/>
  <c r="Q320" i="19"/>
  <c r="O320" i="19"/>
  <c r="N320" i="19"/>
  <c r="Q319" i="19"/>
  <c r="O319" i="19"/>
  <c r="N319" i="19"/>
  <c r="Q318" i="19"/>
  <c r="O318" i="19"/>
  <c r="N318" i="19"/>
  <c r="Q317" i="19"/>
  <c r="O317" i="19"/>
  <c r="N317" i="19"/>
  <c r="Q316" i="19"/>
  <c r="O316" i="19"/>
  <c r="N316" i="19"/>
  <c r="Q315" i="19"/>
  <c r="O315" i="19"/>
  <c r="N315" i="19"/>
  <c r="Q314" i="19"/>
  <c r="O314" i="19"/>
  <c r="N314" i="19"/>
  <c r="Q313" i="19"/>
  <c r="O313" i="19"/>
  <c r="N313" i="19"/>
  <c r="Q312" i="19"/>
  <c r="O312" i="19"/>
  <c r="N312" i="19"/>
  <c r="Q311" i="19"/>
  <c r="O311" i="19"/>
  <c r="N311" i="19"/>
  <c r="Q310" i="19"/>
  <c r="O310" i="19"/>
  <c r="N310" i="19"/>
  <c r="Q309" i="19"/>
  <c r="O309" i="19"/>
  <c r="N309" i="19"/>
  <c r="Q308" i="19"/>
  <c r="O308" i="19"/>
  <c r="N308" i="19"/>
  <c r="Q307" i="19"/>
  <c r="O307" i="19"/>
  <c r="N307" i="19"/>
  <c r="Q306" i="19"/>
  <c r="O306" i="19"/>
  <c r="N306" i="19"/>
  <c r="Q305" i="19"/>
  <c r="O305" i="19"/>
  <c r="N305" i="19"/>
  <c r="Q304" i="19"/>
  <c r="O304" i="19"/>
  <c r="N304" i="19"/>
  <c r="Q303" i="19"/>
  <c r="O303" i="19"/>
  <c r="N303" i="19"/>
  <c r="Q302" i="19"/>
  <c r="O302" i="19"/>
  <c r="N302" i="19"/>
  <c r="Q301" i="19"/>
  <c r="O301" i="19"/>
  <c r="N301" i="19"/>
  <c r="Q300" i="19"/>
  <c r="O300" i="19"/>
  <c r="N300" i="19"/>
  <c r="Q299" i="19"/>
  <c r="O299" i="19"/>
  <c r="N299" i="19"/>
  <c r="Q298" i="19"/>
  <c r="O298" i="19"/>
  <c r="N298" i="19"/>
  <c r="Q297" i="19"/>
  <c r="O297" i="19"/>
  <c r="N297" i="19"/>
  <c r="Q296" i="19"/>
  <c r="O296" i="19"/>
  <c r="N296" i="19"/>
  <c r="Q295" i="19"/>
  <c r="O295" i="19"/>
  <c r="N295" i="19"/>
  <c r="Q294" i="19"/>
  <c r="O294" i="19"/>
  <c r="N294" i="19"/>
  <c r="Q293" i="19"/>
  <c r="O293" i="19"/>
  <c r="N293" i="19"/>
  <c r="Q292" i="19"/>
  <c r="O292" i="19"/>
  <c r="N292" i="19"/>
  <c r="Q291" i="19"/>
  <c r="O291" i="19"/>
  <c r="N291" i="19"/>
  <c r="Q290" i="19"/>
  <c r="O290" i="19"/>
  <c r="N290" i="19"/>
  <c r="Q289" i="19"/>
  <c r="O289" i="19"/>
  <c r="N289" i="19"/>
  <c r="Q288" i="19"/>
  <c r="O288" i="19"/>
  <c r="N288" i="19"/>
  <c r="Q287" i="19"/>
  <c r="O287" i="19"/>
  <c r="N287" i="19"/>
  <c r="Q286" i="19"/>
  <c r="O286" i="19"/>
  <c r="N286" i="19"/>
  <c r="Q285" i="19"/>
  <c r="O285" i="19"/>
  <c r="N285" i="19"/>
  <c r="Q284" i="19"/>
  <c r="O284" i="19"/>
  <c r="N284" i="19"/>
  <c r="Q283" i="19"/>
  <c r="O283" i="19"/>
  <c r="N283" i="19"/>
  <c r="Q282" i="19"/>
  <c r="O282" i="19"/>
  <c r="N282" i="19"/>
  <c r="Q281" i="19"/>
  <c r="O281" i="19"/>
  <c r="N281" i="19"/>
  <c r="Q280" i="19"/>
  <c r="O280" i="19"/>
  <c r="N280" i="19"/>
  <c r="Q279" i="19"/>
  <c r="O279" i="19"/>
  <c r="N279" i="19"/>
  <c r="Q278" i="19"/>
  <c r="O278" i="19"/>
  <c r="N278" i="19"/>
  <c r="Q277" i="19"/>
  <c r="O277" i="19"/>
  <c r="N277" i="19"/>
  <c r="Q276" i="19"/>
  <c r="O276" i="19"/>
  <c r="N276" i="19"/>
  <c r="Q275" i="19"/>
  <c r="O275" i="19"/>
  <c r="N275" i="19"/>
  <c r="Q274" i="19"/>
  <c r="O274" i="19"/>
  <c r="N274" i="19"/>
  <c r="Q273" i="19"/>
  <c r="O273" i="19"/>
  <c r="N273" i="19"/>
  <c r="Q272" i="19"/>
  <c r="O272" i="19"/>
  <c r="N272" i="19"/>
  <c r="Q271" i="19"/>
  <c r="O271" i="19"/>
  <c r="N271" i="19"/>
  <c r="Q270" i="19"/>
  <c r="O270" i="19"/>
  <c r="N270" i="19"/>
  <c r="Q269" i="19"/>
  <c r="O269" i="19"/>
  <c r="N269" i="19"/>
  <c r="Q268" i="19"/>
  <c r="O268" i="19"/>
  <c r="N268" i="19"/>
  <c r="Q267" i="19"/>
  <c r="O267" i="19"/>
  <c r="N267" i="19"/>
  <c r="Q266" i="19"/>
  <c r="O266" i="19"/>
  <c r="N266" i="19"/>
  <c r="Q265" i="19"/>
  <c r="O265" i="19"/>
  <c r="N265" i="19"/>
  <c r="Q264" i="19"/>
  <c r="O264" i="19"/>
  <c r="N264" i="19"/>
  <c r="Q263" i="19"/>
  <c r="O263" i="19"/>
  <c r="N263" i="19"/>
  <c r="Q262" i="19"/>
  <c r="O262" i="19"/>
  <c r="N262" i="19"/>
  <c r="Q261" i="19"/>
  <c r="O261" i="19"/>
  <c r="N261" i="19"/>
  <c r="Q260" i="19"/>
  <c r="O260" i="19"/>
  <c r="N260" i="19"/>
  <c r="Q259" i="19"/>
  <c r="O259" i="19"/>
  <c r="N259" i="19"/>
  <c r="Q258" i="19"/>
  <c r="O258" i="19"/>
  <c r="N258" i="19"/>
  <c r="Q257" i="19"/>
  <c r="O257" i="19"/>
  <c r="N257" i="19"/>
  <c r="Q256" i="19"/>
  <c r="O256" i="19"/>
  <c r="N256" i="19"/>
  <c r="Q255" i="19"/>
  <c r="O255" i="19"/>
  <c r="N255" i="19"/>
  <c r="Q254" i="19"/>
  <c r="O254" i="19"/>
  <c r="N254" i="19"/>
  <c r="Q253" i="19"/>
  <c r="O253" i="19"/>
  <c r="N253" i="19"/>
  <c r="Q252" i="19"/>
  <c r="O252" i="19"/>
  <c r="N252" i="19"/>
  <c r="Q251" i="19"/>
  <c r="O251" i="19"/>
  <c r="N251" i="19"/>
  <c r="Q250" i="19"/>
  <c r="O250" i="19"/>
  <c r="N250" i="19"/>
  <c r="Q249" i="19"/>
  <c r="O249" i="19"/>
  <c r="N249" i="19"/>
  <c r="Q248" i="19"/>
  <c r="O248" i="19"/>
  <c r="N248" i="19"/>
  <c r="Q247" i="19"/>
  <c r="O247" i="19"/>
  <c r="N247" i="19"/>
  <c r="Q246" i="19"/>
  <c r="O246" i="19"/>
  <c r="N246" i="19"/>
  <c r="Q245" i="19"/>
  <c r="O245" i="19"/>
  <c r="N245" i="19"/>
  <c r="Q244" i="19"/>
  <c r="O244" i="19"/>
  <c r="N244" i="19"/>
  <c r="Q243" i="19"/>
  <c r="O243" i="19"/>
  <c r="N243" i="19"/>
  <c r="Q242" i="19"/>
  <c r="O242" i="19"/>
  <c r="N242" i="19"/>
  <c r="Q241" i="19"/>
  <c r="O241" i="19"/>
  <c r="N241" i="19"/>
  <c r="Q240" i="19"/>
  <c r="O240" i="19"/>
  <c r="N240" i="19"/>
  <c r="Q239" i="19"/>
  <c r="O239" i="19"/>
  <c r="N239" i="19"/>
  <c r="Q238" i="19"/>
  <c r="O238" i="19"/>
  <c r="N238" i="19"/>
  <c r="Q237" i="19"/>
  <c r="O237" i="19"/>
  <c r="N237" i="19"/>
  <c r="Q236" i="19"/>
  <c r="O236" i="19"/>
  <c r="N236" i="19"/>
  <c r="Q235" i="19"/>
  <c r="O235" i="19"/>
  <c r="N235" i="19"/>
  <c r="Q234" i="19"/>
  <c r="O234" i="19"/>
  <c r="N234" i="19"/>
  <c r="Q233" i="19"/>
  <c r="O233" i="19"/>
  <c r="N233" i="19"/>
  <c r="Q232" i="19"/>
  <c r="O232" i="19"/>
  <c r="N232" i="19"/>
  <c r="Q231" i="19"/>
  <c r="O231" i="19"/>
  <c r="N231" i="19"/>
  <c r="Q230" i="19"/>
  <c r="O230" i="19"/>
  <c r="N230" i="19"/>
  <c r="Q229" i="19"/>
  <c r="O229" i="19"/>
  <c r="N229" i="19"/>
  <c r="Q228" i="19"/>
  <c r="O228" i="19"/>
  <c r="N228" i="19"/>
  <c r="Q227" i="19"/>
  <c r="O227" i="19"/>
  <c r="N227" i="19"/>
  <c r="Q226" i="19"/>
  <c r="O226" i="19"/>
  <c r="N226" i="19"/>
  <c r="Q225" i="19"/>
  <c r="O225" i="19"/>
  <c r="N225" i="19"/>
  <c r="Q224" i="19"/>
  <c r="O224" i="19"/>
  <c r="N224" i="19"/>
  <c r="Q223" i="19"/>
  <c r="O223" i="19"/>
  <c r="N223" i="19"/>
  <c r="Q222" i="19"/>
  <c r="O222" i="19"/>
  <c r="N222" i="19"/>
  <c r="Q221" i="19"/>
  <c r="O221" i="19"/>
  <c r="N221" i="19"/>
  <c r="Q220" i="19"/>
  <c r="O220" i="19"/>
  <c r="N220" i="19"/>
  <c r="Q219" i="19"/>
  <c r="O219" i="19"/>
  <c r="N219" i="19"/>
  <c r="Q218" i="19"/>
  <c r="O218" i="19"/>
  <c r="N218" i="19"/>
  <c r="Q217" i="19"/>
  <c r="O217" i="19"/>
  <c r="N217" i="19"/>
  <c r="Q216" i="19"/>
  <c r="O216" i="19"/>
  <c r="N216" i="19"/>
  <c r="Q215" i="19"/>
  <c r="O215" i="19"/>
  <c r="N215" i="19"/>
  <c r="Q214" i="19"/>
  <c r="O214" i="19"/>
  <c r="N214" i="19"/>
  <c r="Q213" i="19"/>
  <c r="O213" i="19"/>
  <c r="N213" i="19"/>
  <c r="Q212" i="19"/>
  <c r="O212" i="19"/>
  <c r="N212" i="19"/>
  <c r="Q211" i="19"/>
  <c r="O211" i="19"/>
  <c r="N211" i="19"/>
  <c r="Q210" i="19"/>
  <c r="O210" i="19"/>
  <c r="N210" i="19"/>
  <c r="Q209" i="19"/>
  <c r="O209" i="19"/>
  <c r="N209" i="19"/>
  <c r="Q208" i="19"/>
  <c r="O208" i="19"/>
  <c r="N208" i="19"/>
  <c r="Q207" i="19"/>
  <c r="O207" i="19"/>
  <c r="N207" i="19"/>
  <c r="Q206" i="19"/>
  <c r="O206" i="19"/>
  <c r="N206" i="19"/>
  <c r="Q205" i="19"/>
  <c r="O205" i="19"/>
  <c r="N205" i="19"/>
  <c r="Q204" i="19"/>
  <c r="O204" i="19"/>
  <c r="N204" i="19"/>
  <c r="Q203" i="19"/>
  <c r="O203" i="19"/>
  <c r="N203" i="19"/>
  <c r="Q202" i="19"/>
  <c r="O202" i="19"/>
  <c r="N202" i="19"/>
  <c r="Q201" i="19"/>
  <c r="O201" i="19"/>
  <c r="N201" i="19"/>
  <c r="Q200" i="19"/>
  <c r="O200" i="19"/>
  <c r="N200" i="19"/>
  <c r="Q199" i="19"/>
  <c r="O199" i="19"/>
  <c r="N199" i="19"/>
  <c r="Q198" i="19"/>
  <c r="O198" i="19"/>
  <c r="N198" i="19"/>
  <c r="Q197" i="19"/>
  <c r="O197" i="19"/>
  <c r="N197" i="19"/>
  <c r="Q196" i="19"/>
  <c r="O196" i="19"/>
  <c r="N196" i="19"/>
  <c r="Q195" i="19"/>
  <c r="O195" i="19"/>
  <c r="N195" i="19"/>
  <c r="Q194" i="19"/>
  <c r="O194" i="19"/>
  <c r="N194" i="19"/>
  <c r="Q193" i="19"/>
  <c r="O193" i="19"/>
  <c r="N193" i="19"/>
  <c r="Q192" i="19"/>
  <c r="O192" i="19"/>
  <c r="N192" i="19"/>
  <c r="Q191" i="19"/>
  <c r="O191" i="19"/>
  <c r="N191" i="19"/>
  <c r="Q190" i="19"/>
  <c r="O190" i="19"/>
  <c r="N190" i="19"/>
  <c r="Q189" i="19"/>
  <c r="O189" i="19"/>
  <c r="N189" i="19"/>
  <c r="Q188" i="19"/>
  <c r="O188" i="19"/>
  <c r="N188" i="19"/>
  <c r="Q187" i="19"/>
  <c r="O187" i="19"/>
  <c r="N187" i="19"/>
  <c r="Q186" i="19"/>
  <c r="O186" i="19"/>
  <c r="N186" i="19"/>
  <c r="Q185" i="19"/>
  <c r="O185" i="19"/>
  <c r="N185" i="19"/>
  <c r="Q184" i="19"/>
  <c r="O184" i="19"/>
  <c r="N184" i="19"/>
  <c r="Q183" i="19"/>
  <c r="O183" i="19"/>
  <c r="N183" i="19"/>
  <c r="Q182" i="19"/>
  <c r="O182" i="19"/>
  <c r="N182" i="19"/>
  <c r="Q181" i="19"/>
  <c r="O181" i="19"/>
  <c r="N181" i="19"/>
  <c r="Q180" i="19"/>
  <c r="O180" i="19"/>
  <c r="N180" i="19"/>
  <c r="Q179" i="19"/>
  <c r="O179" i="19"/>
  <c r="N179" i="19"/>
  <c r="Q178" i="19"/>
  <c r="O178" i="19"/>
  <c r="N178" i="19"/>
  <c r="Q177" i="19"/>
  <c r="O177" i="19"/>
  <c r="N177" i="19"/>
  <c r="Q176" i="19"/>
  <c r="O176" i="19"/>
  <c r="N176" i="19"/>
  <c r="Q175" i="19"/>
  <c r="O175" i="19"/>
  <c r="N175" i="19"/>
  <c r="Q174" i="19"/>
  <c r="O174" i="19"/>
  <c r="N174" i="19"/>
  <c r="Q173" i="19"/>
  <c r="O173" i="19"/>
  <c r="N173" i="19"/>
  <c r="Q172" i="19"/>
  <c r="O172" i="19"/>
  <c r="N172" i="19"/>
  <c r="Q171" i="19"/>
  <c r="O171" i="19"/>
  <c r="N171" i="19"/>
  <c r="O170" i="19"/>
  <c r="N170" i="19"/>
  <c r="Q169" i="19"/>
  <c r="O169" i="19"/>
  <c r="N169" i="19"/>
  <c r="Q168" i="19"/>
  <c r="O168" i="19"/>
  <c r="N168" i="19"/>
  <c r="Q167" i="19"/>
  <c r="O167" i="19"/>
  <c r="N167" i="19"/>
  <c r="Q166" i="19"/>
  <c r="O166" i="19"/>
  <c r="N166" i="19"/>
  <c r="Q165" i="19"/>
  <c r="O165" i="19"/>
  <c r="N165" i="19"/>
  <c r="Q164" i="19"/>
  <c r="O164" i="19"/>
  <c r="N164" i="19"/>
  <c r="Q163" i="19"/>
  <c r="O163" i="19"/>
  <c r="N163" i="19"/>
  <c r="Q162" i="19"/>
  <c r="O162" i="19"/>
  <c r="N162" i="19"/>
  <c r="O161" i="19"/>
  <c r="N161" i="19"/>
  <c r="Q160" i="19"/>
  <c r="O160" i="19"/>
  <c r="N160" i="19"/>
  <c r="Q159" i="19"/>
  <c r="O159" i="19"/>
  <c r="N159" i="19"/>
  <c r="Q158" i="19"/>
  <c r="O158" i="19"/>
  <c r="N158" i="19"/>
  <c r="Q157" i="19"/>
  <c r="O157" i="19"/>
  <c r="N157" i="19"/>
  <c r="Q156" i="19"/>
  <c r="O156" i="19"/>
  <c r="N156" i="19"/>
  <c r="Q155" i="19"/>
  <c r="O155" i="19"/>
  <c r="N155" i="19"/>
  <c r="Q154" i="19"/>
  <c r="O154" i="19"/>
  <c r="N154" i="19"/>
  <c r="Q153" i="19"/>
  <c r="O153" i="19"/>
  <c r="N153" i="19"/>
  <c r="Q152" i="19"/>
  <c r="O152" i="19"/>
  <c r="N152" i="19"/>
  <c r="Q151" i="19"/>
  <c r="O151" i="19"/>
  <c r="N151" i="19"/>
  <c r="Q150" i="19"/>
  <c r="O150" i="19"/>
  <c r="N150" i="19"/>
  <c r="Q149" i="19"/>
  <c r="O149" i="19"/>
  <c r="N149" i="19"/>
  <c r="Q148" i="19"/>
  <c r="O148" i="19"/>
  <c r="N148" i="19"/>
  <c r="Q147" i="19"/>
  <c r="O147" i="19"/>
  <c r="N147" i="19"/>
  <c r="Q146" i="19"/>
  <c r="O146" i="19"/>
  <c r="N146" i="19"/>
  <c r="Q145" i="19"/>
  <c r="O145" i="19"/>
  <c r="N145" i="19"/>
  <c r="Q144" i="19"/>
  <c r="O144" i="19"/>
  <c r="N144" i="19"/>
  <c r="Q143" i="19"/>
  <c r="O143" i="19"/>
  <c r="N143" i="19"/>
  <c r="Q142" i="19"/>
  <c r="O142" i="19"/>
  <c r="N142" i="19"/>
  <c r="Q141" i="19"/>
  <c r="O141" i="19"/>
  <c r="N141" i="19"/>
  <c r="Q140" i="19"/>
  <c r="O140" i="19"/>
  <c r="N140" i="19"/>
  <c r="Q139" i="19"/>
  <c r="O139" i="19"/>
  <c r="N139" i="19"/>
  <c r="Q138" i="19"/>
  <c r="O138" i="19"/>
  <c r="N138" i="19"/>
  <c r="Q137" i="19"/>
  <c r="O137" i="19"/>
  <c r="N137" i="19"/>
  <c r="Q136" i="19"/>
  <c r="O136" i="19"/>
  <c r="N136" i="19"/>
  <c r="Q135" i="19"/>
  <c r="O135" i="19"/>
  <c r="N135" i="19"/>
  <c r="Q134" i="19"/>
  <c r="O134" i="19"/>
  <c r="N134" i="19"/>
  <c r="Q133" i="19"/>
  <c r="O133" i="19"/>
  <c r="N133" i="19"/>
  <c r="Q132" i="19"/>
  <c r="O132" i="19"/>
  <c r="N132" i="19"/>
  <c r="Q131" i="19"/>
  <c r="O131" i="19"/>
  <c r="N131" i="19"/>
  <c r="Q130" i="19"/>
  <c r="O130" i="19"/>
  <c r="N130" i="19"/>
  <c r="Q129" i="19"/>
  <c r="O129" i="19"/>
  <c r="N129" i="19"/>
  <c r="Q128" i="19"/>
  <c r="O128" i="19"/>
  <c r="N128" i="19"/>
  <c r="Q127" i="19"/>
  <c r="O127" i="19"/>
  <c r="N127" i="19"/>
  <c r="Q126" i="19"/>
  <c r="O126" i="19"/>
  <c r="N126" i="19"/>
  <c r="Q125" i="19"/>
  <c r="O125" i="19"/>
  <c r="N125" i="19"/>
  <c r="Q124" i="19"/>
  <c r="O124" i="19"/>
  <c r="N124" i="19"/>
  <c r="Q123" i="19"/>
  <c r="O123" i="19"/>
  <c r="N123" i="19"/>
  <c r="Q122" i="19"/>
  <c r="O122" i="19"/>
  <c r="N122" i="19"/>
  <c r="Q121" i="19"/>
  <c r="O121" i="19"/>
  <c r="N121" i="19"/>
  <c r="Q120" i="19"/>
  <c r="O120" i="19"/>
  <c r="N120" i="19"/>
  <c r="Q119" i="19"/>
  <c r="O119" i="19"/>
  <c r="N119" i="19"/>
  <c r="Q118" i="19"/>
  <c r="O118" i="19"/>
  <c r="N118" i="19"/>
  <c r="Q117" i="19"/>
  <c r="O117" i="19"/>
  <c r="N117" i="19"/>
  <c r="Q116" i="19"/>
  <c r="O116" i="19"/>
  <c r="N116" i="19"/>
  <c r="Q115" i="19"/>
  <c r="O115" i="19"/>
  <c r="N115" i="19"/>
  <c r="Q114" i="19"/>
  <c r="O114" i="19"/>
  <c r="N114" i="19"/>
  <c r="Q113" i="19"/>
  <c r="O113" i="19"/>
  <c r="N113" i="19"/>
  <c r="Q112" i="19"/>
  <c r="O112" i="19"/>
  <c r="N112" i="19"/>
  <c r="Q111" i="19"/>
  <c r="O111" i="19"/>
  <c r="N111" i="19"/>
  <c r="Q110" i="19"/>
  <c r="O110" i="19"/>
  <c r="N110" i="19"/>
  <c r="Q109" i="19"/>
  <c r="O109" i="19"/>
  <c r="N109" i="19"/>
  <c r="Q108" i="19"/>
  <c r="O108" i="19"/>
  <c r="N108" i="19"/>
  <c r="Q107" i="19"/>
  <c r="O107" i="19"/>
  <c r="N107" i="19"/>
  <c r="Q106" i="19"/>
  <c r="O106" i="19"/>
  <c r="N106" i="19"/>
  <c r="Q105" i="19"/>
  <c r="O105" i="19"/>
  <c r="N105" i="19"/>
  <c r="Q104" i="19"/>
  <c r="O104" i="19"/>
  <c r="N104" i="19"/>
  <c r="Q103" i="19"/>
  <c r="O103" i="19"/>
  <c r="N103" i="19"/>
  <c r="Q102" i="19"/>
  <c r="O102" i="19"/>
  <c r="N102" i="19"/>
  <c r="Q101" i="19"/>
  <c r="O101" i="19"/>
  <c r="N101" i="19"/>
  <c r="Q100" i="19"/>
  <c r="O100" i="19"/>
  <c r="N100" i="19"/>
  <c r="Q99" i="19"/>
  <c r="O99" i="19"/>
  <c r="N99" i="19"/>
  <c r="Q98" i="19"/>
  <c r="O98" i="19"/>
  <c r="N98" i="19"/>
  <c r="Q97" i="19"/>
  <c r="O97" i="19"/>
  <c r="N97" i="19"/>
  <c r="Q96" i="19"/>
  <c r="O96" i="19"/>
  <c r="N96" i="19"/>
  <c r="Q95" i="19"/>
  <c r="O95" i="19"/>
  <c r="N95" i="19"/>
  <c r="Q94" i="19"/>
  <c r="O94" i="19"/>
  <c r="N94" i="19"/>
  <c r="Q93" i="19"/>
  <c r="O93" i="19"/>
  <c r="N93" i="19"/>
  <c r="Q92" i="19"/>
  <c r="O92" i="19"/>
  <c r="N92" i="19"/>
  <c r="Q91" i="19"/>
  <c r="O91" i="19"/>
  <c r="N91" i="19"/>
  <c r="Q90" i="19"/>
  <c r="O90" i="19"/>
  <c r="N90" i="19"/>
  <c r="Q89" i="19"/>
  <c r="O89" i="19"/>
  <c r="N89" i="19"/>
  <c r="Q88" i="19"/>
  <c r="O88" i="19"/>
  <c r="N88" i="19"/>
  <c r="Q87" i="19"/>
  <c r="O87" i="19"/>
  <c r="N87" i="19"/>
  <c r="Q86" i="19"/>
  <c r="O86" i="19"/>
  <c r="N86" i="19"/>
  <c r="Q85" i="19"/>
  <c r="O85" i="19"/>
  <c r="N85" i="19"/>
  <c r="Q84" i="19"/>
  <c r="O84" i="19"/>
  <c r="N84" i="19"/>
  <c r="Q83" i="19"/>
  <c r="O83" i="19"/>
  <c r="N83" i="19"/>
  <c r="Q82" i="19"/>
  <c r="O82" i="19"/>
  <c r="N82" i="19"/>
  <c r="Q81" i="19"/>
  <c r="O81" i="19"/>
  <c r="N81" i="19"/>
  <c r="Q80" i="19"/>
  <c r="O80" i="19"/>
  <c r="N80" i="19"/>
  <c r="Q79" i="19"/>
  <c r="O79" i="19"/>
  <c r="N79" i="19"/>
  <c r="Q78" i="19"/>
  <c r="O78" i="19"/>
  <c r="N78" i="19"/>
  <c r="Q77" i="19"/>
  <c r="O77" i="19"/>
  <c r="N77" i="19"/>
  <c r="Q76" i="19"/>
  <c r="O76" i="19"/>
  <c r="N76" i="19"/>
  <c r="Q75" i="19"/>
  <c r="O75" i="19"/>
  <c r="N75" i="19"/>
  <c r="Q74" i="19"/>
  <c r="O74" i="19"/>
  <c r="N74" i="19"/>
  <c r="Q73" i="19"/>
  <c r="O73" i="19"/>
  <c r="N73" i="19"/>
  <c r="Q72" i="19"/>
  <c r="O72" i="19"/>
  <c r="N72" i="19"/>
  <c r="Q71" i="19"/>
  <c r="O71" i="19"/>
  <c r="N71" i="19"/>
  <c r="Q70" i="19"/>
  <c r="O70" i="19"/>
  <c r="N70" i="19"/>
  <c r="Q69" i="19"/>
  <c r="O69" i="19"/>
  <c r="N69" i="19"/>
  <c r="Q68" i="19"/>
  <c r="O68" i="19"/>
  <c r="N68" i="19"/>
  <c r="Q67" i="19"/>
  <c r="O67" i="19"/>
  <c r="N67" i="19"/>
  <c r="Q66" i="19"/>
  <c r="O66" i="19"/>
  <c r="N66" i="19"/>
  <c r="Q65" i="19"/>
  <c r="O65" i="19"/>
  <c r="N65" i="19"/>
  <c r="Q64" i="19"/>
  <c r="O64" i="19"/>
  <c r="N64" i="19"/>
  <c r="Q63" i="19"/>
  <c r="O63" i="19"/>
  <c r="N63" i="19"/>
  <c r="Q62" i="19"/>
  <c r="O62" i="19"/>
  <c r="N62" i="19"/>
  <c r="Q61" i="19"/>
  <c r="O61" i="19"/>
  <c r="N61" i="19"/>
  <c r="Q60" i="19"/>
  <c r="O60" i="19"/>
  <c r="N60" i="19"/>
  <c r="Q59" i="19"/>
  <c r="O59" i="19"/>
  <c r="N59" i="19"/>
  <c r="Q58" i="19"/>
  <c r="O58" i="19"/>
  <c r="N58" i="19"/>
  <c r="Q57" i="19"/>
  <c r="O57" i="19"/>
  <c r="N57" i="19"/>
  <c r="Q56" i="19"/>
  <c r="O56" i="19"/>
  <c r="N56" i="19"/>
  <c r="Q55" i="19"/>
  <c r="O55" i="19"/>
  <c r="N55" i="19"/>
  <c r="Q54" i="19"/>
  <c r="O54" i="19"/>
  <c r="N54" i="19"/>
  <c r="Q53" i="19"/>
  <c r="O53" i="19"/>
  <c r="N53" i="19"/>
  <c r="Q52" i="19"/>
  <c r="O52" i="19"/>
  <c r="N52" i="19"/>
  <c r="Q51" i="19"/>
  <c r="O51" i="19"/>
  <c r="N51" i="19"/>
  <c r="Q50" i="19"/>
  <c r="O50" i="19"/>
  <c r="N50" i="19"/>
  <c r="Q49" i="19"/>
  <c r="O49" i="19"/>
  <c r="N49" i="19"/>
  <c r="Q48" i="19"/>
  <c r="O48" i="19"/>
  <c r="N48" i="19"/>
  <c r="Q47" i="19"/>
  <c r="O47" i="19"/>
  <c r="N47" i="19"/>
  <c r="Q46" i="19"/>
  <c r="O46" i="19"/>
  <c r="N46" i="19"/>
  <c r="Q45" i="19"/>
  <c r="O45" i="19"/>
  <c r="N45" i="19"/>
  <c r="Q44" i="19"/>
  <c r="O44" i="19"/>
  <c r="N44" i="19"/>
  <c r="Q43" i="19"/>
  <c r="O43" i="19"/>
  <c r="N43" i="19"/>
  <c r="Q42" i="19"/>
  <c r="O42" i="19"/>
  <c r="N42" i="19"/>
  <c r="Q41" i="19"/>
  <c r="O41" i="19"/>
  <c r="N41" i="19"/>
  <c r="Q40" i="19"/>
  <c r="O40" i="19"/>
  <c r="N40" i="19"/>
  <c r="Q39" i="19"/>
  <c r="O39" i="19"/>
  <c r="N39" i="19"/>
  <c r="Q38" i="19"/>
  <c r="O38" i="19"/>
  <c r="N38" i="19"/>
  <c r="Q37" i="19"/>
  <c r="O37" i="19"/>
  <c r="N37" i="19"/>
  <c r="Q36" i="19"/>
  <c r="O36" i="19"/>
  <c r="N36" i="19"/>
  <c r="Q35" i="19"/>
  <c r="O35" i="19"/>
  <c r="N35" i="19"/>
  <c r="Q34" i="19"/>
  <c r="O34" i="19"/>
  <c r="N34" i="19"/>
  <c r="Q33" i="19"/>
  <c r="O33" i="19"/>
  <c r="N33" i="19"/>
  <c r="Q32" i="19"/>
  <c r="O32" i="19"/>
  <c r="N32" i="19"/>
  <c r="Q31" i="19"/>
  <c r="O31" i="19"/>
  <c r="N31" i="19"/>
  <c r="Q30" i="19"/>
  <c r="O30" i="19"/>
  <c r="N30" i="19"/>
  <c r="Q29" i="19"/>
  <c r="O29" i="19"/>
  <c r="N29" i="19"/>
  <c r="Q28" i="19"/>
  <c r="O28" i="19"/>
  <c r="N28" i="19"/>
  <c r="Q27" i="19"/>
  <c r="O27" i="19"/>
  <c r="N27" i="19"/>
  <c r="Q26" i="19"/>
  <c r="O26" i="19"/>
  <c r="N26" i="19"/>
  <c r="Q25" i="19"/>
  <c r="O25" i="19"/>
  <c r="N25" i="19"/>
  <c r="Q24" i="19"/>
  <c r="O24" i="19"/>
  <c r="N24" i="19"/>
  <c r="Q23" i="19"/>
  <c r="O23" i="19"/>
  <c r="N23" i="19"/>
  <c r="Q22" i="19"/>
  <c r="O22" i="19"/>
  <c r="N22" i="19"/>
  <c r="Q21" i="19"/>
  <c r="O21" i="19"/>
  <c r="N21" i="19"/>
  <c r="Q20" i="19"/>
  <c r="O20" i="19"/>
  <c r="N20" i="19"/>
  <c r="Q19" i="19"/>
  <c r="O19" i="19"/>
  <c r="N19" i="19"/>
  <c r="Q18" i="19"/>
  <c r="O18" i="19"/>
  <c r="N18" i="19"/>
  <c r="Q17" i="19"/>
  <c r="O17" i="19"/>
  <c r="N17" i="19"/>
  <c r="Q16" i="19"/>
  <c r="O16" i="19"/>
  <c r="N16" i="19"/>
  <c r="Q15" i="19"/>
  <c r="O15" i="19"/>
  <c r="N15" i="19"/>
  <c r="Q14" i="19"/>
  <c r="O14" i="19"/>
  <c r="N14" i="19"/>
  <c r="Q13" i="19"/>
  <c r="O13" i="19"/>
  <c r="N13" i="19"/>
  <c r="Q12" i="19"/>
  <c r="O12" i="19"/>
  <c r="N12" i="19"/>
  <c r="Q11" i="19"/>
  <c r="O11" i="19"/>
  <c r="N11" i="19"/>
  <c r="Q10" i="19"/>
  <c r="O10" i="19"/>
  <c r="N10" i="19"/>
  <c r="Q9" i="19"/>
  <c r="O9" i="19"/>
  <c r="N9" i="19"/>
  <c r="Q8" i="19"/>
  <c r="O8" i="19"/>
  <c r="N8" i="19"/>
  <c r="Q7" i="19"/>
  <c r="O7" i="19"/>
  <c r="N7" i="19"/>
  <c r="Q6" i="19"/>
  <c r="O6" i="19"/>
  <c r="N6" i="19"/>
  <c r="Q5" i="19"/>
  <c r="O5" i="19"/>
  <c r="N5" i="19"/>
  <c r="Q4" i="19"/>
  <c r="O4" i="19"/>
  <c r="N4" i="19"/>
  <c r="Q3" i="19"/>
  <c r="O3" i="19"/>
  <c r="N3" i="19"/>
  <c r="Q2" i="19"/>
  <c r="O2" i="19"/>
  <c r="N2" i="19"/>
  <c r="P172" i="19" l="1"/>
  <c r="P176" i="19"/>
  <c r="P180" i="19"/>
  <c r="P184" i="19"/>
  <c r="P188" i="19"/>
  <c r="P192" i="19"/>
  <c r="P196" i="19"/>
  <c r="P200" i="19"/>
  <c r="P204" i="19"/>
  <c r="P208" i="19"/>
  <c r="P212" i="19"/>
  <c r="P216" i="19"/>
  <c r="P220" i="19"/>
  <c r="P224" i="19"/>
  <c r="P228" i="19"/>
  <c r="P232" i="19"/>
  <c r="P236" i="19"/>
  <c r="P240" i="19"/>
  <c r="P244" i="19"/>
  <c r="P248" i="19"/>
  <c r="P252" i="19"/>
  <c r="P256" i="19"/>
  <c r="P260" i="19"/>
  <c r="P264" i="19"/>
  <c r="P268" i="19"/>
  <c r="P272" i="19"/>
  <c r="P276" i="19"/>
  <c r="P280" i="19"/>
  <c r="P284" i="19"/>
  <c r="P288" i="19"/>
  <c r="P292" i="19"/>
  <c r="P296" i="19"/>
  <c r="P300" i="19"/>
  <c r="P304" i="19"/>
  <c r="P308" i="19"/>
  <c r="P312" i="19"/>
  <c r="P316" i="19"/>
  <c r="P320" i="19"/>
  <c r="P324" i="19"/>
  <c r="P328" i="19"/>
  <c r="P332" i="19"/>
  <c r="P336" i="19"/>
  <c r="P340" i="19"/>
  <c r="P344" i="19"/>
  <c r="P348" i="19"/>
  <c r="P352" i="19"/>
  <c r="P356" i="19"/>
  <c r="P360" i="19"/>
  <c r="P364" i="19"/>
  <c r="P368" i="19"/>
  <c r="P372" i="19"/>
  <c r="P376" i="19"/>
  <c r="P380" i="19"/>
  <c r="P384" i="19"/>
  <c r="P388" i="19"/>
  <c r="P392" i="19"/>
  <c r="P396" i="19"/>
  <c r="P400" i="19"/>
  <c r="P404" i="19"/>
  <c r="P408" i="19"/>
  <c r="P412" i="19"/>
  <c r="P416" i="19"/>
  <c r="P420" i="19"/>
  <c r="P424" i="19"/>
  <c r="P428" i="19"/>
  <c r="P432" i="19"/>
  <c r="P436" i="19"/>
  <c r="P440" i="19"/>
  <c r="P444" i="19"/>
  <c r="P448" i="19"/>
  <c r="P452" i="19"/>
  <c r="P456" i="19"/>
  <c r="P460" i="19"/>
  <c r="P464" i="19"/>
  <c r="P468" i="19"/>
  <c r="P472" i="19"/>
  <c r="P476" i="19"/>
  <c r="P480" i="19"/>
  <c r="P484" i="19"/>
  <c r="P488" i="19"/>
  <c r="P492" i="19"/>
  <c r="P3" i="19"/>
  <c r="P7" i="19"/>
  <c r="P11" i="19"/>
  <c r="P15" i="19"/>
  <c r="P19" i="19"/>
  <c r="P23" i="19"/>
  <c r="P27" i="19"/>
  <c r="P31" i="19"/>
  <c r="P35" i="19"/>
  <c r="P39" i="19"/>
  <c r="P43" i="19"/>
  <c r="P47" i="19"/>
  <c r="P51" i="19"/>
  <c r="P55" i="19"/>
  <c r="P59" i="19"/>
  <c r="P63" i="19"/>
  <c r="P67" i="19"/>
  <c r="P71" i="19"/>
  <c r="P75" i="19"/>
  <c r="P79" i="19"/>
  <c r="P83" i="19"/>
  <c r="P87" i="19"/>
  <c r="P91" i="19"/>
  <c r="P95" i="19"/>
  <c r="P99" i="19"/>
  <c r="P103" i="19"/>
  <c r="P107" i="19"/>
  <c r="P111" i="19"/>
  <c r="P115" i="19"/>
  <c r="P119" i="19"/>
  <c r="P123" i="19"/>
  <c r="P127" i="19"/>
  <c r="P131" i="19"/>
  <c r="P135" i="19"/>
  <c r="P139" i="19"/>
  <c r="P143" i="19"/>
  <c r="P147" i="19"/>
  <c r="P151" i="19"/>
  <c r="P155" i="19"/>
  <c r="P159" i="19"/>
  <c r="P162" i="19"/>
  <c r="P166" i="19"/>
  <c r="P170" i="19"/>
  <c r="P174" i="19"/>
  <c r="P178" i="19"/>
  <c r="P182" i="19"/>
  <c r="P186" i="19"/>
  <c r="P190" i="19"/>
  <c r="P194" i="19"/>
  <c r="P198" i="19"/>
  <c r="P202" i="19"/>
  <c r="P206" i="19"/>
  <c r="P210" i="19"/>
  <c r="P214" i="19"/>
  <c r="P218" i="19"/>
  <c r="P222" i="19"/>
  <c r="P226" i="19"/>
  <c r="P230" i="19"/>
  <c r="P234" i="19"/>
  <c r="P238" i="19"/>
  <c r="P242" i="19"/>
  <c r="P246" i="19"/>
  <c r="P250" i="19"/>
  <c r="P254" i="19"/>
  <c r="P258" i="19"/>
  <c r="P262" i="19"/>
  <c r="P266" i="19"/>
  <c r="P270" i="19"/>
  <c r="P274" i="19"/>
  <c r="P278" i="19"/>
  <c r="P282" i="19"/>
  <c r="P286" i="19"/>
  <c r="P290" i="19"/>
  <c r="P294" i="19"/>
  <c r="P298" i="19"/>
  <c r="P302" i="19"/>
  <c r="P306" i="19"/>
  <c r="P310" i="19"/>
  <c r="P314" i="19"/>
  <c r="P318" i="19"/>
  <c r="P322" i="19"/>
  <c r="P326" i="19"/>
  <c r="P330" i="19"/>
  <c r="P334" i="19"/>
  <c r="P338" i="19"/>
  <c r="P342" i="19"/>
  <c r="P346" i="19"/>
  <c r="P350" i="19"/>
  <c r="P354" i="19"/>
  <c r="P358" i="19"/>
  <c r="P362" i="19"/>
  <c r="P366" i="19"/>
  <c r="P370" i="19"/>
  <c r="P374" i="19"/>
  <c r="P378" i="19"/>
  <c r="P382" i="19"/>
  <c r="P386" i="19"/>
  <c r="P390" i="19"/>
  <c r="P394" i="19"/>
  <c r="P398" i="19"/>
  <c r="P402" i="19"/>
  <c r="P406" i="19"/>
  <c r="P410" i="19"/>
  <c r="P414" i="19"/>
  <c r="P418" i="19"/>
  <c r="P422" i="19"/>
  <c r="P426" i="19"/>
  <c r="P430" i="19"/>
  <c r="P496" i="19"/>
  <c r="P500" i="19"/>
  <c r="P504" i="19"/>
  <c r="P508" i="19"/>
  <c r="P512" i="19"/>
  <c r="P516" i="19"/>
  <c r="P520" i="19"/>
  <c r="P524" i="19"/>
  <c r="P528" i="19"/>
  <c r="P532" i="19"/>
  <c r="P536" i="19"/>
  <c r="P540" i="19"/>
  <c r="P544" i="19"/>
  <c r="P548" i="19"/>
  <c r="P552" i="19"/>
  <c r="P556" i="19"/>
  <c r="P560" i="19"/>
  <c r="P564" i="19"/>
  <c r="P568" i="19"/>
  <c r="P572" i="19"/>
  <c r="P576" i="19"/>
  <c r="P580" i="19"/>
  <c r="P584" i="19"/>
  <c r="P588" i="19"/>
  <c r="P592" i="19"/>
  <c r="P596" i="19"/>
  <c r="P600" i="19"/>
  <c r="P604" i="19"/>
  <c r="P608" i="19"/>
  <c r="P612" i="19"/>
  <c r="P616" i="19"/>
  <c r="P620" i="19"/>
  <c r="P624" i="19"/>
  <c r="P628" i="19"/>
  <c r="P632" i="19"/>
  <c r="P636" i="19"/>
  <c r="P640" i="19"/>
  <c r="P644" i="19"/>
  <c r="P651" i="19"/>
  <c r="P655" i="19"/>
  <c r="P659" i="19"/>
  <c r="P663" i="19"/>
  <c r="P667" i="19"/>
  <c r="P671" i="19"/>
  <c r="P675" i="19"/>
  <c r="P679" i="19"/>
  <c r="P683" i="19"/>
  <c r="P687" i="19"/>
  <c r="P691" i="19"/>
  <c r="P695" i="19"/>
  <c r="P699" i="19"/>
  <c r="P703" i="19"/>
  <c r="P707" i="19"/>
  <c r="P711" i="19"/>
  <c r="P715" i="19"/>
  <c r="P719" i="19"/>
  <c r="P723" i="19"/>
  <c r="P727" i="19"/>
  <c r="P731" i="19"/>
  <c r="P735" i="19"/>
  <c r="P739" i="19"/>
  <c r="P743" i="19"/>
  <c r="P747" i="19"/>
  <c r="P751" i="19"/>
  <c r="P755" i="19"/>
  <c r="P759" i="19"/>
  <c r="P763" i="19"/>
  <c r="P767" i="19"/>
  <c r="P771" i="19"/>
  <c r="P775" i="19"/>
  <c r="P779" i="19"/>
  <c r="P783" i="19"/>
  <c r="P787" i="19"/>
  <c r="P791" i="19"/>
  <c r="P795" i="19"/>
  <c r="P799" i="19"/>
  <c r="P803" i="19"/>
  <c r="P807" i="19"/>
  <c r="P811" i="19"/>
  <c r="P815" i="19"/>
  <c r="P819" i="19"/>
  <c r="P823" i="19"/>
  <c r="P827" i="19"/>
  <c r="P434" i="19"/>
  <c r="P438" i="19"/>
  <c r="P442" i="19"/>
  <c r="P446" i="19"/>
  <c r="P450" i="19"/>
  <c r="P454" i="19"/>
  <c r="P458" i="19"/>
  <c r="P462" i="19"/>
  <c r="P466" i="19"/>
  <c r="P470" i="19"/>
  <c r="P474" i="19"/>
  <c r="P478" i="19"/>
  <c r="P482" i="19"/>
  <c r="P486" i="19"/>
  <c r="P490" i="19"/>
  <c r="P494" i="19"/>
  <c r="P498" i="19"/>
  <c r="P502" i="19"/>
  <c r="P506" i="19"/>
  <c r="P510" i="19"/>
  <c r="P514" i="19"/>
  <c r="P518" i="19"/>
  <c r="P522" i="19"/>
  <c r="P526" i="19"/>
  <c r="P530" i="19"/>
  <c r="P534" i="19"/>
  <c r="P538" i="19"/>
  <c r="P542" i="19"/>
  <c r="P546" i="19"/>
  <c r="P550" i="19"/>
  <c r="P554" i="19"/>
  <c r="P558" i="19"/>
  <c r="P562" i="19"/>
  <c r="P566" i="19"/>
  <c r="P570" i="19"/>
  <c r="P574" i="19"/>
  <c r="P578" i="19"/>
  <c r="P582" i="19"/>
  <c r="P586" i="19"/>
  <c r="P590" i="19"/>
  <c r="P594" i="19"/>
  <c r="P598" i="19"/>
  <c r="P602" i="19"/>
  <c r="P606" i="19"/>
  <c r="P610" i="19"/>
  <c r="P614" i="19"/>
  <c r="P618" i="19"/>
  <c r="P622" i="19"/>
  <c r="P626" i="19"/>
  <c r="P630" i="19"/>
  <c r="P634" i="19"/>
  <c r="P638" i="19"/>
  <c r="P642" i="19"/>
  <c r="P646" i="19"/>
  <c r="P649" i="19"/>
  <c r="P653" i="19"/>
  <c r="P657" i="19"/>
  <c r="P661" i="19"/>
  <c r="P665" i="19"/>
  <c r="P669" i="19"/>
  <c r="P673" i="19"/>
  <c r="P677" i="19"/>
  <c r="P681" i="19"/>
  <c r="P685" i="19"/>
  <c r="P689" i="19"/>
  <c r="P693" i="19"/>
  <c r="P697" i="19"/>
  <c r="P701" i="19"/>
  <c r="P705" i="19"/>
  <c r="P709" i="19"/>
  <c r="P713" i="19"/>
  <c r="P717" i="19"/>
  <c r="P721" i="19"/>
  <c r="P725" i="19"/>
  <c r="P729" i="19"/>
  <c r="P733" i="19"/>
  <c r="P737" i="19"/>
  <c r="P741" i="19"/>
  <c r="P745" i="19"/>
  <c r="P749" i="19"/>
  <c r="P753" i="19"/>
  <c r="P757" i="19"/>
  <c r="P761" i="19"/>
  <c r="P765" i="19"/>
  <c r="P769" i="19"/>
  <c r="P2" i="19"/>
  <c r="P6" i="19"/>
  <c r="P10" i="19"/>
  <c r="P14" i="19"/>
  <c r="P18" i="19"/>
  <c r="P22" i="19"/>
  <c r="P26" i="19"/>
  <c r="P30" i="19"/>
  <c r="P34" i="19"/>
  <c r="P38" i="19"/>
  <c r="P42" i="19"/>
  <c r="P46" i="19"/>
  <c r="P50" i="19"/>
  <c r="P54" i="19"/>
  <c r="P58" i="19"/>
  <c r="P62" i="19"/>
  <c r="P66" i="19"/>
  <c r="P70" i="19"/>
  <c r="P74" i="19"/>
  <c r="P78" i="19"/>
  <c r="P82" i="19"/>
  <c r="P86" i="19"/>
  <c r="P90" i="19"/>
  <c r="P94" i="19"/>
  <c r="P98" i="19"/>
  <c r="P102" i="19"/>
  <c r="P106" i="19"/>
  <c r="P110" i="19"/>
  <c r="P114" i="19"/>
  <c r="P118" i="19"/>
  <c r="P122" i="19"/>
  <c r="P126" i="19"/>
  <c r="P130" i="19"/>
  <c r="P134" i="19"/>
  <c r="P138" i="19"/>
  <c r="P142" i="19"/>
  <c r="P146" i="19"/>
  <c r="P150" i="19"/>
  <c r="P154" i="19"/>
  <c r="P158" i="19"/>
  <c r="P165" i="19"/>
  <c r="P169" i="19"/>
  <c r="P173" i="19"/>
  <c r="P177" i="19"/>
  <c r="P181" i="19"/>
  <c r="P185" i="19"/>
  <c r="P189" i="19"/>
  <c r="P193" i="19"/>
  <c r="P197" i="19"/>
  <c r="P201" i="19"/>
  <c r="P205" i="19"/>
  <c r="P209" i="19"/>
  <c r="P213" i="19"/>
  <c r="P217" i="19"/>
  <c r="P221" i="19"/>
  <c r="P225" i="19"/>
  <c r="P229" i="19"/>
  <c r="P233" i="19"/>
  <c r="P237" i="19"/>
  <c r="P241" i="19"/>
  <c r="P245" i="19"/>
  <c r="P249" i="19"/>
  <c r="P253" i="19"/>
  <c r="P257" i="19"/>
  <c r="P261" i="19"/>
  <c r="P265" i="19"/>
  <c r="P269" i="19"/>
  <c r="P273" i="19"/>
  <c r="P277" i="19"/>
  <c r="P281" i="19"/>
  <c r="P285" i="19"/>
  <c r="P289" i="19"/>
  <c r="P293" i="19"/>
  <c r="P297" i="19"/>
  <c r="P301" i="19"/>
  <c r="P305" i="19"/>
  <c r="P309" i="19"/>
  <c r="P313" i="19"/>
  <c r="P317" i="19"/>
  <c r="P321" i="19"/>
  <c r="P325" i="19"/>
  <c r="P329" i="19"/>
  <c r="P333" i="19"/>
  <c r="P337" i="19"/>
  <c r="P341" i="19"/>
  <c r="P345" i="19"/>
  <c r="P349" i="19"/>
  <c r="P353" i="19"/>
  <c r="P357" i="19"/>
  <c r="P361" i="19"/>
  <c r="P365" i="19"/>
  <c r="P369" i="19"/>
  <c r="P373" i="19"/>
  <c r="P377" i="19"/>
  <c r="P381" i="19"/>
  <c r="P385" i="19"/>
  <c r="P389" i="19"/>
  <c r="P393" i="19"/>
  <c r="P397" i="19"/>
  <c r="P401" i="19"/>
  <c r="P405" i="19"/>
  <c r="P409" i="19"/>
  <c r="P413" i="19"/>
  <c r="P417" i="19"/>
  <c r="P421" i="19"/>
  <c r="P425" i="19"/>
  <c r="P429" i="19"/>
  <c r="P433" i="19"/>
  <c r="P437" i="19"/>
  <c r="P441" i="19"/>
  <c r="P445" i="19"/>
  <c r="P449" i="19"/>
  <c r="P453" i="19"/>
  <c r="P457" i="19"/>
  <c r="P461" i="19"/>
  <c r="P465" i="19"/>
  <c r="P469" i="19"/>
  <c r="P473" i="19"/>
  <c r="P477" i="19"/>
  <c r="P481" i="19"/>
  <c r="P485" i="19"/>
  <c r="P489" i="19"/>
  <c r="P493" i="19"/>
  <c r="P497" i="19"/>
  <c r="P501" i="19"/>
  <c r="P505" i="19"/>
  <c r="P509" i="19"/>
  <c r="P513" i="19"/>
  <c r="P517" i="19"/>
  <c r="P521" i="19"/>
  <c r="P525" i="19"/>
  <c r="P529" i="19"/>
  <c r="P533" i="19"/>
  <c r="P537" i="19"/>
  <c r="P541" i="19"/>
  <c r="P545" i="19"/>
  <c r="P549" i="19"/>
  <c r="P171" i="19"/>
  <c r="P175" i="19"/>
  <c r="P179" i="19"/>
  <c r="P183" i="19"/>
  <c r="P187" i="19"/>
  <c r="P191" i="19"/>
  <c r="P195" i="19"/>
  <c r="P199" i="19"/>
  <c r="P203" i="19"/>
  <c r="P207" i="19"/>
  <c r="P211" i="19"/>
  <c r="P215" i="19"/>
  <c r="P219" i="19"/>
  <c r="P223" i="19"/>
  <c r="P227" i="19"/>
  <c r="P231" i="19"/>
  <c r="P235" i="19"/>
  <c r="P239" i="19"/>
  <c r="P243" i="19"/>
  <c r="P247" i="19"/>
  <c r="P251" i="19"/>
  <c r="P255" i="19"/>
  <c r="P259" i="19"/>
  <c r="P263" i="19"/>
  <c r="P267" i="19"/>
  <c r="P271" i="19"/>
  <c r="P275" i="19"/>
  <c r="P279" i="19"/>
  <c r="P283" i="19"/>
  <c r="P287" i="19"/>
  <c r="P291" i="19"/>
  <c r="P295" i="19"/>
  <c r="P299" i="19"/>
  <c r="P303" i="19"/>
  <c r="P307" i="19"/>
  <c r="P311" i="19"/>
  <c r="P315" i="19"/>
  <c r="P319" i="19"/>
  <c r="P323" i="19"/>
  <c r="P327" i="19"/>
  <c r="P331" i="19"/>
  <c r="P335" i="19"/>
  <c r="P339" i="19"/>
  <c r="P343" i="19"/>
  <c r="P347" i="19"/>
  <c r="P351" i="19"/>
  <c r="P355" i="19"/>
  <c r="P359" i="19"/>
  <c r="P363" i="19"/>
  <c r="P367" i="19"/>
  <c r="P371" i="19"/>
  <c r="P375" i="19"/>
  <c r="P379" i="19"/>
  <c r="P383" i="19"/>
  <c r="P387" i="19"/>
  <c r="P391" i="19"/>
  <c r="P395" i="19"/>
  <c r="P399" i="19"/>
  <c r="P403" i="19"/>
  <c r="P407" i="19"/>
  <c r="P411" i="19"/>
  <c r="P415" i="19"/>
  <c r="P419" i="19"/>
  <c r="P423" i="19"/>
  <c r="P427" i="19"/>
  <c r="P431" i="19"/>
  <c r="P435" i="19"/>
  <c r="P439" i="19"/>
  <c r="P443" i="19"/>
  <c r="P447" i="19"/>
  <c r="P451" i="19"/>
  <c r="P455" i="19"/>
  <c r="P459" i="19"/>
  <c r="P463" i="19"/>
  <c r="P467" i="19"/>
  <c r="P471" i="19"/>
  <c r="P475" i="19"/>
  <c r="P479" i="19"/>
  <c r="P483" i="19"/>
  <c r="P487" i="19"/>
  <c r="P553" i="19"/>
  <c r="P557" i="19"/>
  <c r="P561" i="19"/>
  <c r="P565" i="19"/>
  <c r="P569" i="19"/>
  <c r="P573" i="19"/>
  <c r="P577" i="19"/>
  <c r="P581" i="19"/>
  <c r="P585" i="19"/>
  <c r="P589" i="19"/>
  <c r="P593" i="19"/>
  <c r="P597" i="19"/>
  <c r="P601" i="19"/>
  <c r="P605" i="19"/>
  <c r="P609" i="19"/>
  <c r="P613" i="19"/>
  <c r="P617" i="19"/>
  <c r="P621" i="19"/>
  <c r="P625" i="19"/>
  <c r="P629" i="19"/>
  <c r="P633" i="19"/>
  <c r="P637" i="19"/>
  <c r="P641" i="19"/>
  <c r="P645" i="19"/>
  <c r="P1813" i="19"/>
  <c r="P1817" i="19"/>
  <c r="P1821" i="19"/>
  <c r="P1825" i="19"/>
  <c r="P1829" i="19"/>
  <c r="P491" i="19"/>
  <c r="P495" i="19"/>
  <c r="P499" i="19"/>
  <c r="P503" i="19"/>
  <c r="P507" i="19"/>
  <c r="P511" i="19"/>
  <c r="P515" i="19"/>
  <c r="P519" i="19"/>
  <c r="P523" i="19"/>
  <c r="P527" i="19"/>
  <c r="P531" i="19"/>
  <c r="P535" i="19"/>
  <c r="P539" i="19"/>
  <c r="P543" i="19"/>
  <c r="P547" i="19"/>
  <c r="P551" i="19"/>
  <c r="P555" i="19"/>
  <c r="P559" i="19"/>
  <c r="P563" i="19"/>
  <c r="P567" i="19"/>
  <c r="P571" i="19"/>
  <c r="P575" i="19"/>
  <c r="P579" i="19"/>
  <c r="P583" i="19"/>
  <c r="P587" i="19"/>
  <c r="P591" i="19"/>
  <c r="P595" i="19"/>
  <c r="P599" i="19"/>
  <c r="P603" i="19"/>
  <c r="P607" i="19"/>
  <c r="P611" i="19"/>
  <c r="P615" i="19"/>
  <c r="P619" i="19"/>
  <c r="P623" i="19"/>
  <c r="P627" i="19"/>
  <c r="P631" i="19"/>
  <c r="P635" i="19"/>
  <c r="P639" i="19"/>
  <c r="P643" i="19"/>
  <c r="P647" i="19"/>
  <c r="P650" i="19"/>
  <c r="P654" i="19"/>
  <c r="P658" i="19"/>
  <c r="P662" i="19"/>
  <c r="P666" i="19"/>
  <c r="P670" i="19"/>
  <c r="P674" i="19"/>
  <c r="P678" i="19"/>
  <c r="P682" i="19"/>
  <c r="P686" i="19"/>
  <c r="P690" i="19"/>
  <c r="P694" i="19"/>
  <c r="P698" i="19"/>
  <c r="P702" i="19"/>
  <c r="P706" i="19"/>
  <c r="P710" i="19"/>
  <c r="P714" i="19"/>
  <c r="P718" i="19"/>
  <c r="P722" i="19"/>
  <c r="P726" i="19"/>
  <c r="P730" i="19"/>
  <c r="P734" i="19"/>
  <c r="P738" i="19"/>
  <c r="P742" i="19"/>
  <c r="P746" i="19"/>
  <c r="P750" i="19"/>
  <c r="P754" i="19"/>
  <c r="P758" i="19"/>
  <c r="P762" i="19"/>
  <c r="P766" i="19"/>
  <c r="P770" i="19"/>
  <c r="P774" i="19"/>
  <c r="P778" i="19"/>
  <c r="P782" i="19"/>
  <c r="P786" i="19"/>
  <c r="P790" i="19"/>
  <c r="P794" i="19"/>
  <c r="P798" i="19"/>
  <c r="P802" i="19"/>
  <c r="P806" i="19"/>
  <c r="P810" i="19"/>
  <c r="P814" i="19"/>
  <c r="P818" i="19"/>
  <c r="P822" i="19"/>
  <c r="P826" i="19"/>
  <c r="P648" i="19"/>
  <c r="P652" i="19"/>
  <c r="P656" i="19"/>
  <c r="P660" i="19"/>
  <c r="P664" i="19"/>
  <c r="P668" i="19"/>
  <c r="P672" i="19"/>
  <c r="P676" i="19"/>
  <c r="P680" i="19"/>
  <c r="P684" i="19"/>
  <c r="P688" i="19"/>
  <c r="P692" i="19"/>
  <c r="P696" i="19"/>
  <c r="P700" i="19"/>
  <c r="P704" i="19"/>
  <c r="P708" i="19"/>
  <c r="P712" i="19"/>
  <c r="P716" i="19"/>
  <c r="P720" i="19"/>
  <c r="P724" i="19"/>
  <c r="P728" i="19"/>
  <c r="P732" i="19"/>
  <c r="P736" i="19"/>
  <c r="P740" i="19"/>
  <c r="P744" i="19"/>
  <c r="P748" i="19"/>
  <c r="P752" i="19"/>
  <c r="P756" i="19"/>
  <c r="P760" i="19"/>
  <c r="P764" i="19"/>
  <c r="P768" i="19"/>
  <c r="P772" i="19"/>
  <c r="P776" i="19"/>
  <c r="P780" i="19"/>
  <c r="P784" i="19"/>
  <c r="P788" i="19"/>
  <c r="P792" i="19"/>
  <c r="P796" i="19"/>
  <c r="P800" i="19"/>
  <c r="P804" i="19"/>
  <c r="P808" i="19"/>
  <c r="P812" i="19"/>
  <c r="P816" i="19"/>
  <c r="P820" i="19"/>
  <c r="P824" i="19"/>
  <c r="P829" i="19"/>
  <c r="P833" i="19"/>
  <c r="P837" i="19"/>
  <c r="P841" i="19"/>
  <c r="P845" i="19"/>
  <c r="P849" i="19"/>
  <c r="P853" i="19"/>
  <c r="P857" i="19"/>
  <c r="P861" i="19"/>
  <c r="P865" i="19"/>
  <c r="P869" i="19"/>
  <c r="P873" i="19"/>
  <c r="P877" i="19"/>
  <c r="P881" i="19"/>
  <c r="P885" i="19"/>
  <c r="P889" i="19"/>
  <c r="P893" i="19"/>
  <c r="P897" i="19"/>
  <c r="P901" i="19"/>
  <c r="P905" i="19"/>
  <c r="P909" i="19"/>
  <c r="P913" i="19"/>
  <c r="P917" i="19"/>
  <c r="P921" i="19"/>
  <c r="P925" i="19"/>
  <c r="P929" i="19"/>
  <c r="P933" i="19"/>
  <c r="P1814" i="19"/>
  <c r="P1818" i="19"/>
  <c r="P1822" i="19"/>
  <c r="P1826" i="19"/>
  <c r="P1830" i="19"/>
  <c r="P1834" i="19"/>
  <c r="P828" i="19"/>
  <c r="P832" i="19"/>
  <c r="P836" i="19"/>
  <c r="P840" i="19"/>
  <c r="P844" i="19"/>
  <c r="P848" i="19"/>
  <c r="P852" i="19"/>
  <c r="P856" i="19"/>
  <c r="P860" i="19"/>
  <c r="P864" i="19"/>
  <c r="P868" i="19"/>
  <c r="P872" i="19"/>
  <c r="P876" i="19"/>
  <c r="P880" i="19"/>
  <c r="P884" i="19"/>
  <c r="P888" i="19"/>
  <c r="P892" i="19"/>
  <c r="P896" i="19"/>
  <c r="P900" i="19"/>
  <c r="P904" i="19"/>
  <c r="P908" i="19"/>
  <c r="P912" i="19"/>
  <c r="P916" i="19"/>
  <c r="P920" i="19"/>
  <c r="P924" i="19"/>
  <c r="P928" i="19"/>
  <c r="P932" i="19"/>
  <c r="P5" i="19"/>
  <c r="P9" i="19"/>
  <c r="P13" i="19"/>
  <c r="P17" i="19"/>
  <c r="P21" i="19"/>
  <c r="P25" i="19"/>
  <c r="P29" i="19"/>
  <c r="P33" i="19"/>
  <c r="P37" i="19"/>
  <c r="P41" i="19"/>
  <c r="P45" i="19"/>
  <c r="P49" i="19"/>
  <c r="P53" i="19"/>
  <c r="P57" i="19"/>
  <c r="P61" i="19"/>
  <c r="P65" i="19"/>
  <c r="P69" i="19"/>
  <c r="P73" i="19"/>
  <c r="P77" i="19"/>
  <c r="P81" i="19"/>
  <c r="P85" i="19"/>
  <c r="P89" i="19"/>
  <c r="P93" i="19"/>
  <c r="P97" i="19"/>
  <c r="P101" i="19"/>
  <c r="P105" i="19"/>
  <c r="P109" i="19"/>
  <c r="P113" i="19"/>
  <c r="P117" i="19"/>
  <c r="P121" i="19"/>
  <c r="P125" i="19"/>
  <c r="P129" i="19"/>
  <c r="P133" i="19"/>
  <c r="P137" i="19"/>
  <c r="P141" i="19"/>
  <c r="P145" i="19"/>
  <c r="P149" i="19"/>
  <c r="P153" i="19"/>
  <c r="P157" i="19"/>
  <c r="P161" i="19"/>
  <c r="P164" i="19"/>
  <c r="P168" i="19"/>
  <c r="P773" i="19"/>
  <c r="P777" i="19"/>
  <c r="P781" i="19"/>
  <c r="P785" i="19"/>
  <c r="P789" i="19"/>
  <c r="P793" i="19"/>
  <c r="P797" i="19"/>
  <c r="P801" i="19"/>
  <c r="P805" i="19"/>
  <c r="P809" i="19"/>
  <c r="P813" i="19"/>
  <c r="P817" i="19"/>
  <c r="P821" i="19"/>
  <c r="P825" i="19"/>
  <c r="P1388" i="19"/>
  <c r="P1392" i="19"/>
  <c r="P1396" i="19"/>
  <c r="P1400" i="19"/>
  <c r="P1404" i="19"/>
  <c r="P1408" i="19"/>
  <c r="P1412" i="19"/>
  <c r="P1416" i="19"/>
  <c r="P1420" i="19"/>
  <c r="P1424" i="19"/>
  <c r="P1428" i="19"/>
  <c r="P1432" i="19"/>
  <c r="P1436" i="19"/>
  <c r="P1440" i="19"/>
  <c r="P1444" i="19"/>
  <c r="P1833" i="19"/>
  <c r="P831" i="19"/>
  <c r="P835" i="19"/>
  <c r="P839" i="19"/>
  <c r="P843" i="19"/>
  <c r="P847" i="19"/>
  <c r="P851" i="19"/>
  <c r="P855" i="19"/>
  <c r="P859" i="19"/>
  <c r="P863" i="19"/>
  <c r="P867" i="19"/>
  <c r="P871" i="19"/>
  <c r="P875" i="19"/>
  <c r="P879" i="19"/>
  <c r="P883" i="19"/>
  <c r="P887" i="19"/>
  <c r="P891" i="19"/>
  <c r="P895" i="19"/>
  <c r="P899" i="19"/>
  <c r="P903" i="19"/>
  <c r="P907" i="19"/>
  <c r="P911" i="19"/>
  <c r="P915" i="19"/>
  <c r="P919" i="19"/>
  <c r="P923" i="19"/>
  <c r="P927" i="19"/>
  <c r="P931" i="19"/>
  <c r="P935" i="19"/>
  <c r="P830" i="19"/>
  <c r="P834" i="19"/>
  <c r="P838" i="19"/>
  <c r="P842" i="19"/>
  <c r="P846" i="19"/>
  <c r="P850" i="19"/>
  <c r="P854" i="19"/>
  <c r="P858" i="19"/>
  <c r="P862" i="19"/>
  <c r="P866" i="19"/>
  <c r="P870" i="19"/>
  <c r="P874" i="19"/>
  <c r="P878" i="19"/>
  <c r="P882" i="19"/>
  <c r="P886" i="19"/>
  <c r="P890" i="19"/>
  <c r="P894" i="19"/>
  <c r="P898" i="19"/>
  <c r="P902" i="19"/>
  <c r="P906" i="19"/>
  <c r="P910" i="19"/>
  <c r="P914" i="19"/>
  <c r="P918" i="19"/>
  <c r="P922" i="19"/>
  <c r="P926" i="19"/>
  <c r="P930" i="19"/>
  <c r="P934" i="19"/>
  <c r="P1449" i="19"/>
  <c r="P1453" i="19"/>
  <c r="P1457" i="19"/>
  <c r="P1461" i="19"/>
  <c r="P1465" i="19"/>
  <c r="P1469" i="19"/>
  <c r="P1473" i="19"/>
  <c r="P1477" i="19"/>
  <c r="P1481" i="19"/>
  <c r="P1485" i="19"/>
  <c r="P1489" i="19"/>
  <c r="P1493" i="19"/>
  <c r="P1497" i="19"/>
  <c r="P1501" i="19"/>
  <c r="P1505" i="19"/>
  <c r="P1509" i="19"/>
  <c r="P1513" i="19"/>
  <c r="P1517" i="19"/>
  <c r="P1521" i="19"/>
  <c r="P1525" i="19"/>
  <c r="P1529" i="19"/>
  <c r="P939" i="19"/>
  <c r="P943" i="19"/>
  <c r="P947" i="19"/>
  <c r="P951" i="19"/>
  <c r="P955" i="19"/>
  <c r="P959" i="19"/>
  <c r="P963" i="19"/>
  <c r="P967" i="19"/>
  <c r="P971" i="19"/>
  <c r="P975" i="19"/>
  <c r="P979" i="19"/>
  <c r="P983" i="19"/>
  <c r="P987" i="19"/>
  <c r="P991" i="19"/>
  <c r="P995" i="19"/>
  <c r="P999" i="19"/>
  <c r="P1003" i="19"/>
  <c r="P1007" i="19"/>
  <c r="P1011" i="19"/>
  <c r="P1015" i="19"/>
  <c r="P1019" i="19"/>
  <c r="P1023" i="19"/>
  <c r="P1027" i="19"/>
  <c r="P1031" i="19"/>
  <c r="P1035" i="19"/>
  <c r="P1039" i="19"/>
  <c r="P1043" i="19"/>
  <c r="P1047" i="19"/>
  <c r="P1051" i="19"/>
  <c r="P1055" i="19"/>
  <c r="P1059" i="19"/>
  <c r="P1063" i="19"/>
  <c r="P1067" i="19"/>
  <c r="P1071" i="19"/>
  <c r="P1075" i="19"/>
  <c r="P1079" i="19"/>
  <c r="P1083" i="19"/>
  <c r="P1087" i="19"/>
  <c r="P1091" i="19"/>
  <c r="P1095" i="19"/>
  <c r="P1099" i="19"/>
  <c r="P1103" i="19"/>
  <c r="P1107" i="19"/>
  <c r="P1111" i="19"/>
  <c r="P1115" i="19"/>
  <c r="P1119" i="19"/>
  <c r="P1123" i="19"/>
  <c r="P1127" i="19"/>
  <c r="P1131" i="19"/>
  <c r="P1135" i="19"/>
  <c r="P1139" i="19"/>
  <c r="P1143" i="19"/>
  <c r="P1147" i="19"/>
  <c r="P1151" i="19"/>
  <c r="P1155" i="19"/>
  <c r="P1159" i="19"/>
  <c r="P1163" i="19"/>
  <c r="P1167" i="19"/>
  <c r="P1171" i="19"/>
  <c r="P1175" i="19"/>
  <c r="P1179" i="19"/>
  <c r="P1183" i="19"/>
  <c r="P937" i="19"/>
  <c r="P941" i="19"/>
  <c r="P945" i="19"/>
  <c r="P949" i="19"/>
  <c r="P953" i="19"/>
  <c r="P957" i="19"/>
  <c r="P961" i="19"/>
  <c r="P965" i="19"/>
  <c r="P969" i="19"/>
  <c r="P973" i="19"/>
  <c r="P977" i="19"/>
  <c r="P1187" i="19"/>
  <c r="P1191" i="19"/>
  <c r="P1195" i="19"/>
  <c r="P1199" i="19"/>
  <c r="P1203" i="19"/>
  <c r="P1207" i="19"/>
  <c r="P1211" i="19"/>
  <c r="P1215" i="19"/>
  <c r="P1219" i="19"/>
  <c r="P1223" i="19"/>
  <c r="P1227" i="19"/>
  <c r="P1231" i="19"/>
  <c r="P1235" i="19"/>
  <c r="P1239" i="19"/>
  <c r="P1243" i="19"/>
  <c r="P1247" i="19"/>
  <c r="P1251" i="19"/>
  <c r="P1255" i="19"/>
  <c r="P1259" i="19"/>
  <c r="P1263" i="19"/>
  <c r="P1267" i="19"/>
  <c r="P1271" i="19"/>
  <c r="P1275" i="19"/>
  <c r="P1279" i="19"/>
  <c r="P1283" i="19"/>
  <c r="P1287" i="19"/>
  <c r="P1291" i="19"/>
  <c r="P1295" i="19"/>
  <c r="P1299" i="19"/>
  <c r="P1303" i="19"/>
  <c r="P1307" i="19"/>
  <c r="P1311" i="19"/>
  <c r="P1315" i="19"/>
  <c r="P1319" i="19"/>
  <c r="P1323" i="19"/>
  <c r="P1327" i="19"/>
  <c r="P1331" i="19"/>
  <c r="P1335" i="19"/>
  <c r="P1339" i="19"/>
  <c r="P1343" i="19"/>
  <c r="P1347" i="19"/>
  <c r="P1351" i="19"/>
  <c r="P1355" i="19"/>
  <c r="P1359" i="19"/>
  <c r="P1363" i="19"/>
  <c r="P1367" i="19"/>
  <c r="P1371" i="19"/>
  <c r="P1375" i="19"/>
  <c r="P1379" i="19"/>
  <c r="P1383" i="19"/>
  <c r="P1387" i="19"/>
  <c r="P1391" i="19"/>
  <c r="P1395" i="19"/>
  <c r="P1399" i="19"/>
  <c r="P1403" i="19"/>
  <c r="P1407" i="19"/>
  <c r="P1411" i="19"/>
  <c r="P1415" i="19"/>
  <c r="P1419" i="19"/>
  <c r="P1423" i="19"/>
  <c r="P1427" i="19"/>
  <c r="P1431" i="19"/>
  <c r="P1435" i="19"/>
  <c r="P1439" i="19"/>
  <c r="P1443" i="19"/>
  <c r="P1450" i="19"/>
  <c r="P1454" i="19"/>
  <c r="P1458" i="19"/>
  <c r="P1462" i="19"/>
  <c r="P1466" i="19"/>
  <c r="P1470" i="19"/>
  <c r="P1474" i="19"/>
  <c r="P1478" i="19"/>
  <c r="P1482" i="19"/>
  <c r="P1486" i="19"/>
  <c r="P1490" i="19"/>
  <c r="P1494" i="19"/>
  <c r="P1498" i="19"/>
  <c r="P1502" i="19"/>
  <c r="P1506" i="19"/>
  <c r="P1510" i="19"/>
  <c r="P1514" i="19"/>
  <c r="P1518" i="19"/>
  <c r="P1522" i="19"/>
  <c r="P1526" i="19"/>
  <c r="P981" i="19"/>
  <c r="P985" i="19"/>
  <c r="P989" i="19"/>
  <c r="P993" i="19"/>
  <c r="P997" i="19"/>
  <c r="P1001" i="19"/>
  <c r="P1005" i="19"/>
  <c r="P1009" i="19"/>
  <c r="P1013" i="19"/>
  <c r="P1017" i="19"/>
  <c r="P1021" i="19"/>
  <c r="P1025" i="19"/>
  <c r="P1029" i="19"/>
  <c r="P1033" i="19"/>
  <c r="P1037" i="19"/>
  <c r="P1041" i="19"/>
  <c r="P1045" i="19"/>
  <c r="P1049" i="19"/>
  <c r="P1053" i="19"/>
  <c r="P1057" i="19"/>
  <c r="P1061" i="19"/>
  <c r="P1065" i="19"/>
  <c r="P1069" i="19"/>
  <c r="P1073" i="19"/>
  <c r="P1077" i="19"/>
  <c r="P1081" i="19"/>
  <c r="P1085" i="19"/>
  <c r="P1089" i="19"/>
  <c r="P1093" i="19"/>
  <c r="P1097" i="19"/>
  <c r="P1101" i="19"/>
  <c r="P1105" i="19"/>
  <c r="P1109" i="19"/>
  <c r="P1113" i="19"/>
  <c r="P1117" i="19"/>
  <c r="P1121" i="19"/>
  <c r="P1125" i="19"/>
  <c r="P1129" i="19"/>
  <c r="P1133" i="19"/>
  <c r="P1137" i="19"/>
  <c r="P1141" i="19"/>
  <c r="P1145" i="19"/>
  <c r="P1149" i="19"/>
  <c r="P1153" i="19"/>
  <c r="P1157" i="19"/>
  <c r="P1161" i="19"/>
  <c r="P1165" i="19"/>
  <c r="P1169" i="19"/>
  <c r="P1173" i="19"/>
  <c r="P1177" i="19"/>
  <c r="P1181" i="19"/>
  <c r="P1185" i="19"/>
  <c r="P1189" i="19"/>
  <c r="P1193" i="19"/>
  <c r="P1197" i="19"/>
  <c r="P1201" i="19"/>
  <c r="P1205" i="19"/>
  <c r="P1209" i="19"/>
  <c r="P1213" i="19"/>
  <c r="P1217" i="19"/>
  <c r="P1221" i="19"/>
  <c r="P1225" i="19"/>
  <c r="P1229" i="19"/>
  <c r="P1233" i="19"/>
  <c r="P1237" i="19"/>
  <c r="P1241" i="19"/>
  <c r="P1245" i="19"/>
  <c r="P1249" i="19"/>
  <c r="P1253" i="19"/>
  <c r="P1257" i="19"/>
  <c r="P1261" i="19"/>
  <c r="P1530" i="19"/>
  <c r="P938" i="19"/>
  <c r="P942" i="19"/>
  <c r="P946" i="19"/>
  <c r="P950" i="19"/>
  <c r="P954" i="19"/>
  <c r="P958" i="19"/>
  <c r="P962" i="19"/>
  <c r="P966" i="19"/>
  <c r="P970" i="19"/>
  <c r="P974" i="19"/>
  <c r="P978" i="19"/>
  <c r="P982" i="19"/>
  <c r="P986" i="19"/>
  <c r="P990" i="19"/>
  <c r="P994" i="19"/>
  <c r="P998" i="19"/>
  <c r="P1002" i="19"/>
  <c r="P1006" i="19"/>
  <c r="P1010" i="19"/>
  <c r="P1014" i="19"/>
  <c r="P1018" i="19"/>
  <c r="P1022" i="19"/>
  <c r="P1026" i="19"/>
  <c r="P1030" i="19"/>
  <c r="P1034" i="19"/>
  <c r="P1038" i="19"/>
  <c r="P1042" i="19"/>
  <c r="P1046" i="19"/>
  <c r="P1050" i="19"/>
  <c r="P1054" i="19"/>
  <c r="P1058" i="19"/>
  <c r="P1062" i="19"/>
  <c r="P1066" i="19"/>
  <c r="P1070" i="19"/>
  <c r="P1074" i="19"/>
  <c r="P1078" i="19"/>
  <c r="P1082" i="19"/>
  <c r="P1086" i="19"/>
  <c r="P1090" i="19"/>
  <c r="P1094" i="19"/>
  <c r="P1098" i="19"/>
  <c r="P1102" i="19"/>
  <c r="P1106" i="19"/>
  <c r="P4" i="19"/>
  <c r="P8" i="19"/>
  <c r="P12" i="19"/>
  <c r="P16" i="19"/>
  <c r="P20" i="19"/>
  <c r="P24" i="19"/>
  <c r="P28" i="19"/>
  <c r="P32" i="19"/>
  <c r="P36" i="19"/>
  <c r="P40" i="19"/>
  <c r="P44" i="19"/>
  <c r="P48" i="19"/>
  <c r="P52" i="19"/>
  <c r="P56" i="19"/>
  <c r="P60" i="19"/>
  <c r="P64" i="19"/>
  <c r="P68" i="19"/>
  <c r="P72" i="19"/>
  <c r="P76" i="19"/>
  <c r="P80" i="19"/>
  <c r="P84" i="19"/>
  <c r="P88" i="19"/>
  <c r="P92" i="19"/>
  <c r="P96" i="19"/>
  <c r="P100" i="19"/>
  <c r="P104" i="19"/>
  <c r="P108" i="19"/>
  <c r="P112" i="19"/>
  <c r="P116" i="19"/>
  <c r="P120" i="19"/>
  <c r="P124" i="19"/>
  <c r="P128" i="19"/>
  <c r="P132" i="19"/>
  <c r="P136" i="19"/>
  <c r="P140" i="19"/>
  <c r="P144" i="19"/>
  <c r="P148" i="19"/>
  <c r="P152" i="19"/>
  <c r="P156" i="19"/>
  <c r="P160" i="19"/>
  <c r="P163" i="19"/>
  <c r="P167" i="19"/>
  <c r="P1110" i="19"/>
  <c r="P1114" i="19"/>
  <c r="P1118" i="19"/>
  <c r="P1122" i="19"/>
  <c r="P1126" i="19"/>
  <c r="P1130" i="19"/>
  <c r="P1134" i="19"/>
  <c r="P1138" i="19"/>
  <c r="P1142" i="19"/>
  <c r="P1146" i="19"/>
  <c r="P1150" i="19"/>
  <c r="P1154" i="19"/>
  <c r="P1158" i="19"/>
  <c r="P1162" i="19"/>
  <c r="P1166" i="19"/>
  <c r="P1170" i="19"/>
  <c r="P1174" i="19"/>
  <c r="P1178" i="19"/>
  <c r="P1182" i="19"/>
  <c r="P1186" i="19"/>
  <c r="P1190" i="19"/>
  <c r="P1194" i="19"/>
  <c r="P1198" i="19"/>
  <c r="P1202" i="19"/>
  <c r="P1206" i="19"/>
  <c r="P1210" i="19"/>
  <c r="P1214" i="19"/>
  <c r="P1218" i="19"/>
  <c r="P1222" i="19"/>
  <c r="P1226" i="19"/>
  <c r="P1230" i="19"/>
  <c r="P1234" i="19"/>
  <c r="P1238" i="19"/>
  <c r="P1242" i="19"/>
  <c r="P1246" i="19"/>
  <c r="P1250" i="19"/>
  <c r="P1254" i="19"/>
  <c r="P1258" i="19"/>
  <c r="P1262" i="19"/>
  <c r="P1266" i="19"/>
  <c r="P1270" i="19"/>
  <c r="P1274" i="19"/>
  <c r="P1278" i="19"/>
  <c r="P1282" i="19"/>
  <c r="P1286" i="19"/>
  <c r="P1290" i="19"/>
  <c r="P1294" i="19"/>
  <c r="P1298" i="19"/>
  <c r="P1302" i="19"/>
  <c r="P1306" i="19"/>
  <c r="P1310" i="19"/>
  <c r="P1314" i="19"/>
  <c r="P1318" i="19"/>
  <c r="P1322" i="19"/>
  <c r="P1326" i="19"/>
  <c r="P1330" i="19"/>
  <c r="P1334" i="19"/>
  <c r="P1338" i="19"/>
  <c r="P1342" i="19"/>
  <c r="P1346" i="19"/>
  <c r="P1350" i="19"/>
  <c r="P1354" i="19"/>
  <c r="P1358" i="19"/>
  <c r="P1362" i="19"/>
  <c r="P1366" i="19"/>
  <c r="P1370" i="19"/>
  <c r="P1374" i="19"/>
  <c r="P1378" i="19"/>
  <c r="P1382" i="19"/>
  <c r="P1386" i="19"/>
  <c r="P1390" i="19"/>
  <c r="P1394" i="19"/>
  <c r="P1398" i="19"/>
  <c r="P1402" i="19"/>
  <c r="P1406" i="19"/>
  <c r="P1410" i="19"/>
  <c r="P1414" i="19"/>
  <c r="P1418" i="19"/>
  <c r="P1422" i="19"/>
  <c r="P1426" i="19"/>
  <c r="P1430" i="19"/>
  <c r="P1434" i="19"/>
  <c r="P1438" i="19"/>
  <c r="P1442" i="19"/>
  <c r="P1446" i="19"/>
  <c r="P1265" i="19"/>
  <c r="P1269" i="19"/>
  <c r="P1273" i="19"/>
  <c r="P1277" i="19"/>
  <c r="P1281" i="19"/>
  <c r="P1285" i="19"/>
  <c r="P1289" i="19"/>
  <c r="P1293" i="19"/>
  <c r="P1297" i="19"/>
  <c r="P1301" i="19"/>
  <c r="P1305" i="19"/>
  <c r="P1309" i="19"/>
  <c r="P1313" i="19"/>
  <c r="P1317" i="19"/>
  <c r="P1321" i="19"/>
  <c r="P1325" i="19"/>
  <c r="P1329" i="19"/>
  <c r="P1333" i="19"/>
  <c r="P1337" i="19"/>
  <c r="P1341" i="19"/>
  <c r="P1345" i="19"/>
  <c r="P1349" i="19"/>
  <c r="P1353" i="19"/>
  <c r="P1357" i="19"/>
  <c r="P1361" i="19"/>
  <c r="P1365" i="19"/>
  <c r="P1369" i="19"/>
  <c r="P1373" i="19"/>
  <c r="P1377" i="19"/>
  <c r="P1381" i="19"/>
  <c r="P1385" i="19"/>
  <c r="P1389" i="19"/>
  <c r="P1393" i="19"/>
  <c r="P1397" i="19"/>
  <c r="P1401" i="19"/>
  <c r="P1405" i="19"/>
  <c r="P1409" i="19"/>
  <c r="P1413" i="19"/>
  <c r="P1417" i="19"/>
  <c r="P1421" i="19"/>
  <c r="P1425" i="19"/>
  <c r="P1429" i="19"/>
  <c r="P1433" i="19"/>
  <c r="P1437" i="19"/>
  <c r="P1441" i="19"/>
  <c r="P1445" i="19"/>
  <c r="P1448" i="19"/>
  <c r="P1452" i="19"/>
  <c r="P1456" i="19"/>
  <c r="P1460" i="19"/>
  <c r="P1464" i="19"/>
  <c r="P1468" i="19"/>
  <c r="P1472" i="19"/>
  <c r="P1476" i="19"/>
  <c r="P1480" i="19"/>
  <c r="P1484" i="19"/>
  <c r="P1488" i="19"/>
  <c r="P1492" i="19"/>
  <c r="P936" i="19"/>
  <c r="P940" i="19"/>
  <c r="P944" i="19"/>
  <c r="P948" i="19"/>
  <c r="P952" i="19"/>
  <c r="P956" i="19"/>
  <c r="P960" i="19"/>
  <c r="P964" i="19"/>
  <c r="P968" i="19"/>
  <c r="P972" i="19"/>
  <c r="P976" i="19"/>
  <c r="P980" i="19"/>
  <c r="P984" i="19"/>
  <c r="P988" i="19"/>
  <c r="P992" i="19"/>
  <c r="P996" i="19"/>
  <c r="P1000" i="19"/>
  <c r="P1004" i="19"/>
  <c r="P1008" i="19"/>
  <c r="P1012" i="19"/>
  <c r="P1016" i="19"/>
  <c r="P1020" i="19"/>
  <c r="P1024" i="19"/>
  <c r="P1028" i="19"/>
  <c r="P1032" i="19"/>
  <c r="P1036" i="19"/>
  <c r="P1040" i="19"/>
  <c r="P1044" i="19"/>
  <c r="P1048" i="19"/>
  <c r="P1052" i="19"/>
  <c r="P1056" i="19"/>
  <c r="P1060" i="19"/>
  <c r="P1064" i="19"/>
  <c r="P1068" i="19"/>
  <c r="P1072" i="19"/>
  <c r="P1076" i="19"/>
  <c r="P1080" i="19"/>
  <c r="P1084" i="19"/>
  <c r="P1088" i="19"/>
  <c r="P1092" i="19"/>
  <c r="P1096" i="19"/>
  <c r="P1100" i="19"/>
  <c r="P1104" i="19"/>
  <c r="P1108" i="19"/>
  <c r="P1112" i="19"/>
  <c r="P1116" i="19"/>
  <c r="P1120" i="19"/>
  <c r="P1124" i="19"/>
  <c r="P1128" i="19"/>
  <c r="P1132" i="19"/>
  <c r="P1136" i="19"/>
  <c r="P1140" i="19"/>
  <c r="P1144" i="19"/>
  <c r="P1148" i="19"/>
  <c r="P1152" i="19"/>
  <c r="P1156" i="19"/>
  <c r="P1160" i="19"/>
  <c r="P1164" i="19"/>
  <c r="P1168" i="19"/>
  <c r="P1172" i="19"/>
  <c r="P1176" i="19"/>
  <c r="P1180" i="19"/>
  <c r="P1184" i="19"/>
  <c r="P1188" i="19"/>
  <c r="P1192" i="19"/>
  <c r="P1196" i="19"/>
  <c r="P1200" i="19"/>
  <c r="P1204" i="19"/>
  <c r="P1208" i="19"/>
  <c r="P1212" i="19"/>
  <c r="P1216" i="19"/>
  <c r="P1220" i="19"/>
  <c r="P1224" i="19"/>
  <c r="P1228" i="19"/>
  <c r="P1232" i="19"/>
  <c r="P1236" i="19"/>
  <c r="P1240" i="19"/>
  <c r="P1244" i="19"/>
  <c r="P1248" i="19"/>
  <c r="P1252" i="19"/>
  <c r="P1256" i="19"/>
  <c r="P1260" i="19"/>
  <c r="P1264" i="19"/>
  <c r="P1268" i="19"/>
  <c r="P1272" i="19"/>
  <c r="P1276" i="19"/>
  <c r="P1280" i="19"/>
  <c r="P1284" i="19"/>
  <c r="P1288" i="19"/>
  <c r="P1292" i="19"/>
  <c r="P1296" i="19"/>
  <c r="P1300" i="19"/>
  <c r="P1304" i="19"/>
  <c r="P1308" i="19"/>
  <c r="P1312" i="19"/>
  <c r="P1316" i="19"/>
  <c r="P1320" i="19"/>
  <c r="P1324" i="19"/>
  <c r="P1328" i="19"/>
  <c r="P1332" i="19"/>
  <c r="P1336" i="19"/>
  <c r="P1340" i="19"/>
  <c r="P1344" i="19"/>
  <c r="P1348" i="19"/>
  <c r="P1352" i="19"/>
  <c r="P1356" i="19"/>
  <c r="P1360" i="19"/>
  <c r="P1364" i="19"/>
  <c r="P1368" i="19"/>
  <c r="P1372" i="19"/>
  <c r="P1376" i="19"/>
  <c r="P1380" i="19"/>
  <c r="P1384" i="19"/>
  <c r="P1496" i="19"/>
  <c r="P1500" i="19"/>
  <c r="P1504" i="19"/>
  <c r="P1508" i="19"/>
  <c r="P1512" i="19"/>
  <c r="P1516" i="19"/>
  <c r="P1520" i="19"/>
  <c r="P1524" i="19"/>
  <c r="P1528" i="19"/>
  <c r="P1812" i="19"/>
  <c r="P1816" i="19"/>
  <c r="P1820" i="19"/>
  <c r="P1824" i="19"/>
  <c r="P1828" i="19"/>
  <c r="P1832" i="19"/>
  <c r="P1447" i="19"/>
  <c r="P1451" i="19"/>
  <c r="P1455" i="19"/>
  <c r="P1459" i="19"/>
  <c r="P1463" i="19"/>
  <c r="P1467" i="19"/>
  <c r="P1471" i="19"/>
  <c r="P1475" i="19"/>
  <c r="P1479" i="19"/>
  <c r="P1483" i="19"/>
  <c r="P1487" i="19"/>
  <c r="P1491" i="19"/>
  <c r="P1495" i="19"/>
  <c r="P1499" i="19"/>
  <c r="P1503" i="19"/>
  <c r="P1507" i="19"/>
  <c r="P1511" i="19"/>
  <c r="P1515" i="19"/>
  <c r="P1519" i="19"/>
  <c r="P1523" i="19"/>
  <c r="P1527" i="19"/>
  <c r="P1811" i="19"/>
  <c r="P1815" i="19"/>
  <c r="P1819" i="19"/>
  <c r="P1823" i="19"/>
  <c r="P1827" i="19"/>
  <c r="P1831" i="19"/>
  <c r="H369" i="15"/>
  <c r="AC30" i="15"/>
  <c r="AC29" i="15"/>
  <c r="AC27" i="15"/>
  <c r="AC4" i="15"/>
  <c r="AC3" i="15"/>
  <c r="AC2" i="15"/>
  <c r="A2" i="15"/>
  <c r="A276" i="15"/>
  <c r="Y363" i="15"/>
  <c r="Z363" i="15" s="1"/>
  <c r="X363" i="15"/>
  <c r="Y367" i="15"/>
  <c r="Z367" i="15" s="1"/>
  <c r="X367" i="15"/>
  <c r="Y362" i="15"/>
  <c r="Z362" i="15" s="1"/>
  <c r="X362" i="15"/>
  <c r="Y361" i="15"/>
  <c r="Z361" i="15" s="1"/>
  <c r="X361" i="15"/>
  <c r="Y360" i="15"/>
  <c r="Z360" i="15" s="1"/>
  <c r="X360" i="15"/>
  <c r="Y359" i="15"/>
  <c r="Z359" i="15" s="1"/>
  <c r="X359" i="15"/>
  <c r="Y358" i="15"/>
  <c r="Z358" i="15" s="1"/>
  <c r="X358" i="15"/>
  <c r="Y357" i="15"/>
  <c r="Z357" i="15" s="1"/>
  <c r="X357" i="15"/>
  <c r="Y356" i="15"/>
  <c r="Z356" i="15" s="1"/>
  <c r="X356" i="15"/>
  <c r="Y355" i="15"/>
  <c r="Z355" i="15" s="1"/>
  <c r="X355" i="15"/>
  <c r="Y366" i="15"/>
  <c r="Z366" i="15" s="1"/>
  <c r="X366" i="15"/>
  <c r="Y354" i="15"/>
  <c r="Z354" i="15" s="1"/>
  <c r="X354" i="15"/>
  <c r="Y353" i="15"/>
  <c r="Z353" i="15" s="1"/>
  <c r="X353" i="15"/>
  <c r="Y352" i="15"/>
  <c r="Z352" i="15" s="1"/>
  <c r="X352" i="15"/>
  <c r="Y351" i="15"/>
  <c r="Z351" i="15" s="1"/>
  <c r="X351" i="15"/>
  <c r="Y365" i="15"/>
  <c r="Z365" i="15" s="1"/>
  <c r="X365" i="15"/>
  <c r="Y350" i="15"/>
  <c r="Z350" i="15" s="1"/>
  <c r="X350" i="15"/>
  <c r="Y349" i="15"/>
  <c r="Z349" i="15" s="1"/>
  <c r="X349" i="15"/>
  <c r="Y348" i="15"/>
  <c r="Z348" i="15" s="1"/>
  <c r="X348" i="15"/>
  <c r="Y347" i="15"/>
  <c r="Z347" i="15" s="1"/>
  <c r="X347" i="15"/>
  <c r="Y346" i="15"/>
  <c r="Z346" i="15" s="1"/>
  <c r="X346" i="15"/>
  <c r="Y345" i="15"/>
  <c r="Z345" i="15" s="1"/>
  <c r="X345" i="15"/>
  <c r="Y344" i="15"/>
  <c r="Z344" i="15" s="1"/>
  <c r="X344" i="15"/>
  <c r="Y343" i="15"/>
  <c r="Z343" i="15" s="1"/>
  <c r="X343" i="15"/>
  <c r="Y342" i="15"/>
  <c r="Z342" i="15" s="1"/>
  <c r="X342" i="15"/>
  <c r="Y341" i="15"/>
  <c r="Z341" i="15" s="1"/>
  <c r="X341" i="15"/>
  <c r="Y335" i="15"/>
  <c r="Z335" i="15" s="1"/>
  <c r="X335" i="15"/>
  <c r="Y364" i="15"/>
  <c r="Z364" i="15" s="1"/>
  <c r="X364" i="15"/>
  <c r="Y334" i="15"/>
  <c r="Z334" i="15" s="1"/>
  <c r="X334" i="15"/>
  <c r="Y333" i="15"/>
  <c r="Z333" i="15" s="1"/>
  <c r="X333" i="15"/>
  <c r="Y332" i="15"/>
  <c r="Z332" i="15" s="1"/>
  <c r="X332" i="15"/>
  <c r="Y340" i="15"/>
  <c r="Z340" i="15" s="1"/>
  <c r="X340" i="15"/>
  <c r="Y331" i="15"/>
  <c r="Z331" i="15" s="1"/>
  <c r="X331" i="15"/>
  <c r="Y330" i="15"/>
  <c r="Z330" i="15" s="1"/>
  <c r="X330" i="15"/>
  <c r="Y329" i="15"/>
  <c r="Z329" i="15" s="1"/>
  <c r="X329" i="15"/>
  <c r="Y328" i="15"/>
  <c r="Z328" i="15" s="1"/>
  <c r="X328" i="15"/>
  <c r="Y327" i="15"/>
  <c r="Z327" i="15" s="1"/>
  <c r="X327" i="15"/>
  <c r="Y338" i="15"/>
  <c r="Z338" i="15" s="1"/>
  <c r="X338" i="15"/>
  <c r="Y326" i="15"/>
  <c r="Z326" i="15" s="1"/>
  <c r="X326" i="15"/>
  <c r="Y325" i="15"/>
  <c r="Z325" i="15" s="1"/>
  <c r="X325" i="15"/>
  <c r="Y324" i="15"/>
  <c r="Z324" i="15" s="1"/>
  <c r="X324" i="15"/>
  <c r="Y323" i="15"/>
  <c r="Z323" i="15" s="1"/>
  <c r="X323" i="15"/>
  <c r="Y322" i="15"/>
  <c r="Z322" i="15" s="1"/>
  <c r="X322" i="15"/>
  <c r="Y321" i="15"/>
  <c r="Z321" i="15" s="1"/>
  <c r="X321" i="15"/>
  <c r="Y320" i="15"/>
  <c r="Z320" i="15" s="1"/>
  <c r="X320" i="15"/>
  <c r="Y319" i="15"/>
  <c r="Z319" i="15" s="1"/>
  <c r="X319" i="15"/>
  <c r="Y318" i="15"/>
  <c r="Z318" i="15" s="1"/>
  <c r="X318" i="15"/>
  <c r="Y317" i="15"/>
  <c r="Z317" i="15" s="1"/>
  <c r="X317" i="15"/>
  <c r="Y316" i="15"/>
  <c r="Z316" i="15" s="1"/>
  <c r="X316" i="15"/>
  <c r="Y315" i="15"/>
  <c r="Z315" i="15" s="1"/>
  <c r="X315" i="15"/>
  <c r="Y314" i="15"/>
  <c r="Z314" i="15" s="1"/>
  <c r="X314" i="15"/>
  <c r="Y313" i="15"/>
  <c r="Z313" i="15" s="1"/>
  <c r="X313" i="15"/>
  <c r="Y337" i="15"/>
  <c r="Z337" i="15" s="1"/>
  <c r="X337" i="15"/>
  <c r="Y312" i="15"/>
  <c r="Z312" i="15" s="1"/>
  <c r="X312" i="15"/>
  <c r="Y311" i="15"/>
  <c r="Z311" i="15" s="1"/>
  <c r="X311" i="15"/>
  <c r="Y310" i="15"/>
  <c r="Z310" i="15" s="1"/>
  <c r="X310" i="15"/>
  <c r="Y309" i="15"/>
  <c r="Z309" i="15" s="1"/>
  <c r="X309" i="15"/>
  <c r="Y308" i="15"/>
  <c r="Z308" i="15" s="1"/>
  <c r="X308" i="15"/>
  <c r="Y307" i="15"/>
  <c r="Z307" i="15" s="1"/>
  <c r="X307" i="15"/>
  <c r="Y300" i="15"/>
  <c r="Z300" i="15" s="1"/>
  <c r="X300" i="15"/>
  <c r="Y306" i="15"/>
  <c r="Z306" i="15" s="1"/>
  <c r="X306" i="15"/>
  <c r="Y299" i="15"/>
  <c r="Z299" i="15" s="1"/>
  <c r="X299" i="15"/>
  <c r="Y298" i="15"/>
  <c r="Z298" i="15" s="1"/>
  <c r="X298" i="15"/>
  <c r="Y297" i="15"/>
  <c r="Z297" i="15" s="1"/>
  <c r="X297" i="15"/>
  <c r="Y296" i="15"/>
  <c r="Z296" i="15" s="1"/>
  <c r="X296" i="15"/>
  <c r="Y295" i="15"/>
  <c r="Z295" i="15" s="1"/>
  <c r="X295" i="15"/>
  <c r="Y305" i="15"/>
  <c r="Z305" i="15" s="1"/>
  <c r="X305" i="15"/>
  <c r="Y336" i="15"/>
  <c r="Z336" i="15" s="1"/>
  <c r="X336" i="15"/>
  <c r="Y294" i="15"/>
  <c r="Z294" i="15" s="1"/>
  <c r="X294" i="15"/>
  <c r="Y293" i="15"/>
  <c r="Z293" i="15" s="1"/>
  <c r="X293" i="15"/>
  <c r="Y292" i="15"/>
  <c r="Z292" i="15" s="1"/>
  <c r="X292" i="15"/>
  <c r="Y291" i="15"/>
  <c r="Z291" i="15" s="1"/>
  <c r="X291" i="15"/>
  <c r="Y304" i="15"/>
  <c r="Z304" i="15" s="1"/>
  <c r="X304" i="15"/>
  <c r="Y290" i="15"/>
  <c r="Z290" i="15" s="1"/>
  <c r="X290" i="15"/>
  <c r="Y289" i="15"/>
  <c r="Z289" i="15" s="1"/>
  <c r="X289" i="15"/>
  <c r="Y288" i="15"/>
  <c r="Z288" i="15" s="1"/>
  <c r="X288" i="15"/>
  <c r="Y287" i="15"/>
  <c r="Z287" i="15" s="1"/>
  <c r="X287" i="15"/>
  <c r="Y286" i="15"/>
  <c r="Z286" i="15" s="1"/>
  <c r="X286" i="15"/>
  <c r="Y303" i="15"/>
  <c r="Z303" i="15" s="1"/>
  <c r="X303" i="15"/>
  <c r="Y285" i="15"/>
  <c r="Z285" i="15" s="1"/>
  <c r="X285" i="15"/>
  <c r="Y302" i="15"/>
  <c r="Z302" i="15" s="1"/>
  <c r="X302" i="15"/>
  <c r="Y284" i="15"/>
  <c r="Z284" i="15" s="1"/>
  <c r="X284" i="15"/>
  <c r="Y301" i="15"/>
  <c r="Z301" i="15" s="1"/>
  <c r="X301" i="15"/>
  <c r="Y283" i="15"/>
  <c r="Z283" i="15" s="1"/>
  <c r="X283" i="15"/>
  <c r="Y282" i="15"/>
  <c r="Z282" i="15" s="1"/>
  <c r="X282" i="15"/>
  <c r="Y281" i="15"/>
  <c r="Z281" i="15" s="1"/>
  <c r="X281" i="15"/>
  <c r="Y272" i="15"/>
  <c r="Z272" i="15" s="1"/>
  <c r="X272" i="15"/>
  <c r="Y271" i="15"/>
  <c r="Z271" i="15" s="1"/>
  <c r="X271" i="15"/>
  <c r="Y277" i="15"/>
  <c r="Z277" i="15" s="1"/>
  <c r="X277" i="15"/>
  <c r="Y280" i="15"/>
  <c r="Z280" i="15" s="1"/>
  <c r="X280" i="15"/>
  <c r="Y270" i="15"/>
  <c r="Z270" i="15" s="1"/>
  <c r="X270" i="15"/>
  <c r="Y276" i="15"/>
  <c r="Z276" i="15" s="1"/>
  <c r="X276" i="15"/>
  <c r="Y269" i="15"/>
  <c r="Z269" i="15" s="1"/>
  <c r="X269" i="15"/>
  <c r="Y268" i="15"/>
  <c r="Z268" i="15" s="1"/>
  <c r="X268" i="15"/>
  <c r="Y267" i="15"/>
  <c r="Z267" i="15" s="1"/>
  <c r="X267" i="15"/>
  <c r="Y275" i="15"/>
  <c r="Z275" i="15" s="1"/>
  <c r="X275" i="15"/>
  <c r="Y266" i="15"/>
  <c r="Z266" i="15" s="1"/>
  <c r="X266" i="15"/>
  <c r="Y265" i="15"/>
  <c r="Z265" i="15" s="1"/>
  <c r="X265" i="15"/>
  <c r="Y264" i="15"/>
  <c r="Z264" i="15" s="1"/>
  <c r="X264" i="15"/>
  <c r="Y263" i="15"/>
  <c r="Z263" i="15" s="1"/>
  <c r="X263" i="15"/>
  <c r="Y262" i="15"/>
  <c r="Z262" i="15" s="1"/>
  <c r="X262" i="15"/>
  <c r="Y261" i="15"/>
  <c r="Z261" i="15" s="1"/>
  <c r="X261" i="15"/>
  <c r="Y274" i="15"/>
  <c r="Z274" i="15" s="1"/>
  <c r="X274" i="15"/>
  <c r="Y260" i="15"/>
  <c r="Z260" i="15" s="1"/>
  <c r="X260" i="15"/>
  <c r="Y273" i="15"/>
  <c r="Z273" i="15" s="1"/>
  <c r="X273" i="15"/>
  <c r="Y279" i="15"/>
  <c r="Z279" i="15" s="1"/>
  <c r="X279" i="15"/>
  <c r="Y259" i="15"/>
  <c r="Z259" i="15" s="1"/>
  <c r="X259" i="15"/>
  <c r="Y278" i="15"/>
  <c r="Z278" i="15" s="1"/>
  <c r="X278" i="15"/>
  <c r="Y258" i="15"/>
  <c r="Z258" i="15" s="1"/>
  <c r="X258" i="15"/>
  <c r="Y257" i="15"/>
  <c r="Z257" i="15" s="1"/>
  <c r="X257" i="15"/>
  <c r="Y248" i="15"/>
  <c r="Z248" i="15" s="1"/>
  <c r="X248" i="15"/>
  <c r="Y256" i="15"/>
  <c r="Z256" i="15" s="1"/>
  <c r="X256" i="15"/>
  <c r="Y247" i="15"/>
  <c r="Z247" i="15" s="1"/>
  <c r="X247" i="15"/>
  <c r="Y246" i="15"/>
  <c r="Z246" i="15" s="1"/>
  <c r="X246" i="15"/>
  <c r="Y245" i="15"/>
  <c r="Z245" i="15" s="1"/>
  <c r="X245" i="15"/>
  <c r="Y255" i="15"/>
  <c r="Z255" i="15" s="1"/>
  <c r="X255" i="15"/>
  <c r="Y244" i="15"/>
  <c r="Z244" i="15" s="1"/>
  <c r="X244" i="15"/>
  <c r="Y243" i="15"/>
  <c r="Z243" i="15" s="1"/>
  <c r="X243" i="15"/>
  <c r="Y242" i="15"/>
  <c r="Z242" i="15" s="1"/>
  <c r="X242" i="15"/>
  <c r="Y253" i="15"/>
  <c r="Z253" i="15" s="1"/>
  <c r="X253" i="15"/>
  <c r="Y241" i="15"/>
  <c r="Z241" i="15" s="1"/>
  <c r="X241" i="15"/>
  <c r="Y240" i="15"/>
  <c r="Z240" i="15" s="1"/>
  <c r="X240" i="15"/>
  <c r="Y239" i="15"/>
  <c r="Z239" i="15" s="1"/>
  <c r="X239" i="15"/>
  <c r="Y252" i="15"/>
  <c r="Z252" i="15" s="1"/>
  <c r="X252" i="15"/>
  <c r="Y238" i="15"/>
  <c r="Z238" i="15" s="1"/>
  <c r="X238" i="15"/>
  <c r="Y251" i="15"/>
  <c r="Z251" i="15" s="1"/>
  <c r="X251" i="15"/>
  <c r="Y254" i="15"/>
  <c r="Z254" i="15" s="1"/>
  <c r="X254" i="15"/>
  <c r="Y237" i="15"/>
  <c r="Z237" i="15" s="1"/>
  <c r="X237" i="15"/>
  <c r="Y250" i="15"/>
  <c r="Z250" i="15" s="1"/>
  <c r="X250" i="15"/>
  <c r="Y236" i="15"/>
  <c r="Z236" i="15" s="1"/>
  <c r="X236" i="15"/>
  <c r="Y235" i="15"/>
  <c r="Z235" i="15" s="1"/>
  <c r="X235" i="15"/>
  <c r="Y234" i="15"/>
  <c r="Z234" i="15" s="1"/>
  <c r="X234" i="15"/>
  <c r="Y233" i="15"/>
  <c r="Z233" i="15" s="1"/>
  <c r="X233" i="15"/>
  <c r="Y232" i="15"/>
  <c r="Z232" i="15" s="1"/>
  <c r="X232" i="15"/>
  <c r="Y231" i="15"/>
  <c r="Z231" i="15" s="1"/>
  <c r="X231" i="15"/>
  <c r="Y230" i="15"/>
  <c r="Z230" i="15" s="1"/>
  <c r="X230" i="15"/>
  <c r="Y229" i="15"/>
  <c r="Z229" i="15" s="1"/>
  <c r="X229" i="15"/>
  <c r="Y228" i="15"/>
  <c r="Z228" i="15" s="1"/>
  <c r="X228" i="15"/>
  <c r="Y227" i="15"/>
  <c r="Z227" i="15" s="1"/>
  <c r="X227" i="15"/>
  <c r="Y226" i="15"/>
  <c r="Z226" i="15" s="1"/>
  <c r="X226" i="15"/>
  <c r="Y225" i="15"/>
  <c r="Z225" i="15" s="1"/>
  <c r="X225" i="15"/>
  <c r="Y224" i="15"/>
  <c r="Z224" i="15" s="1"/>
  <c r="X224" i="15"/>
  <c r="Y223" i="15"/>
  <c r="Z223" i="15" s="1"/>
  <c r="X223" i="15"/>
  <c r="Y222" i="15"/>
  <c r="Z222" i="15" s="1"/>
  <c r="X222" i="15"/>
  <c r="Y221" i="15"/>
  <c r="Z221" i="15" s="1"/>
  <c r="X221" i="15"/>
  <c r="Y249" i="15"/>
  <c r="Z249" i="15" s="1"/>
  <c r="X249" i="15"/>
  <c r="Y220" i="15"/>
  <c r="Z220" i="15" s="1"/>
  <c r="X220" i="15"/>
  <c r="Y219" i="15"/>
  <c r="Z219" i="15" s="1"/>
  <c r="X219" i="15"/>
  <c r="Y218" i="15"/>
  <c r="Z218" i="15" s="1"/>
  <c r="X218" i="15"/>
  <c r="Y217" i="15"/>
  <c r="Z217" i="15" s="1"/>
  <c r="X217" i="15"/>
  <c r="Y216" i="15"/>
  <c r="Z216" i="15" s="1"/>
  <c r="X216" i="15"/>
  <c r="Y215" i="15"/>
  <c r="Z215" i="15" s="1"/>
  <c r="X215" i="15"/>
  <c r="Y214" i="15"/>
  <c r="Z214" i="15" s="1"/>
  <c r="X214" i="15"/>
  <c r="Y199" i="15"/>
  <c r="Z199" i="15" s="1"/>
  <c r="X199" i="15"/>
  <c r="Y198" i="15"/>
  <c r="Z198" i="15" s="1"/>
  <c r="X198" i="15"/>
  <c r="Y197" i="15"/>
  <c r="Z197" i="15" s="1"/>
  <c r="X197" i="15"/>
  <c r="Y196" i="15"/>
  <c r="Z196" i="15" s="1"/>
  <c r="X196" i="15"/>
  <c r="Y213" i="15"/>
  <c r="Z213" i="15" s="1"/>
  <c r="X213" i="15"/>
  <c r="Y195" i="15"/>
  <c r="Z195" i="15" s="1"/>
  <c r="X195" i="15"/>
  <c r="Y194" i="15"/>
  <c r="Z194" i="15" s="1"/>
  <c r="X194" i="15"/>
  <c r="Y193" i="15"/>
  <c r="Z193" i="15" s="1"/>
  <c r="X193" i="15"/>
  <c r="Y192" i="15"/>
  <c r="Z192" i="15" s="1"/>
  <c r="X192" i="15"/>
  <c r="Y191" i="15"/>
  <c r="Z191" i="15" s="1"/>
  <c r="X191" i="15"/>
  <c r="Y190" i="15"/>
  <c r="Z190" i="15" s="1"/>
  <c r="X190" i="15"/>
  <c r="Y189" i="15"/>
  <c r="Z189" i="15" s="1"/>
  <c r="X189" i="15"/>
  <c r="Y188" i="15"/>
  <c r="Z188" i="15" s="1"/>
  <c r="X188" i="15"/>
  <c r="Y187" i="15"/>
  <c r="Z187" i="15" s="1"/>
  <c r="X187" i="15"/>
  <c r="Y186" i="15"/>
  <c r="Z186" i="15" s="1"/>
  <c r="X186" i="15"/>
  <c r="Y185" i="15"/>
  <c r="Z185" i="15" s="1"/>
  <c r="X185" i="15"/>
  <c r="Y212" i="15"/>
  <c r="Z212" i="15" s="1"/>
  <c r="X212" i="15"/>
  <c r="Y211" i="15"/>
  <c r="Z211" i="15" s="1"/>
  <c r="X211" i="15"/>
  <c r="Y210" i="15"/>
  <c r="Z210" i="15" s="1"/>
  <c r="X210" i="15"/>
  <c r="Y184" i="15"/>
  <c r="Z184" i="15" s="1"/>
  <c r="X184" i="15"/>
  <c r="Y183" i="15"/>
  <c r="Z183" i="15" s="1"/>
  <c r="X183" i="15"/>
  <c r="Y182" i="15"/>
  <c r="Z182" i="15" s="1"/>
  <c r="X182" i="15"/>
  <c r="Y181" i="15"/>
  <c r="Z181" i="15" s="1"/>
  <c r="X181" i="15"/>
  <c r="Y209" i="15"/>
  <c r="Z209" i="15" s="1"/>
  <c r="X209" i="15"/>
  <c r="Y180" i="15"/>
  <c r="Z180" i="15" s="1"/>
  <c r="X180" i="15"/>
  <c r="Y179" i="15"/>
  <c r="Z179" i="15" s="1"/>
  <c r="X179" i="15"/>
  <c r="Y178" i="15"/>
  <c r="Z178" i="15" s="1"/>
  <c r="X178" i="15"/>
  <c r="Y177" i="15"/>
  <c r="Z177" i="15" s="1"/>
  <c r="X177" i="15"/>
  <c r="Y208" i="15"/>
  <c r="Z208" i="15" s="1"/>
  <c r="X208" i="15"/>
  <c r="Y207" i="15"/>
  <c r="Z207" i="15" s="1"/>
  <c r="X207" i="15"/>
  <c r="Y176" i="15"/>
  <c r="Z176" i="15" s="1"/>
  <c r="X176" i="15"/>
  <c r="Y175" i="15"/>
  <c r="Z175" i="15" s="1"/>
  <c r="X175" i="15"/>
  <c r="Y174" i="15"/>
  <c r="Z174" i="15" s="1"/>
  <c r="X174" i="15"/>
  <c r="Y206" i="15"/>
  <c r="Z206" i="15" s="1"/>
  <c r="X206" i="15"/>
  <c r="Y173" i="15"/>
  <c r="Z173" i="15" s="1"/>
  <c r="X173" i="15"/>
  <c r="Y205" i="15"/>
  <c r="Z205" i="15" s="1"/>
  <c r="X205" i="15"/>
  <c r="Y172" i="15"/>
  <c r="Z172" i="15" s="1"/>
  <c r="X172" i="15"/>
  <c r="Y171" i="15"/>
  <c r="Z171" i="15" s="1"/>
  <c r="X171" i="15"/>
  <c r="Y170" i="15"/>
  <c r="Z170" i="15" s="1"/>
  <c r="X170" i="15"/>
  <c r="Y169" i="15"/>
  <c r="Z169" i="15" s="1"/>
  <c r="X169" i="15"/>
  <c r="Y204" i="15"/>
  <c r="Z204" i="15" s="1"/>
  <c r="X204" i="15"/>
  <c r="Y168" i="15"/>
  <c r="Z168" i="15" s="1"/>
  <c r="X168" i="15"/>
  <c r="Y167" i="15"/>
  <c r="Z167" i="15" s="1"/>
  <c r="X167" i="15"/>
  <c r="Y203" i="15"/>
  <c r="Z203" i="15" s="1"/>
  <c r="X203" i="15"/>
  <c r="Y166" i="15"/>
  <c r="Z166" i="15" s="1"/>
  <c r="X166" i="15"/>
  <c r="Y202" i="15"/>
  <c r="Z202" i="15" s="1"/>
  <c r="X202" i="15"/>
  <c r="Y165" i="15"/>
  <c r="Z165" i="15" s="1"/>
  <c r="X165" i="15"/>
  <c r="Y164" i="15"/>
  <c r="Z164" i="15" s="1"/>
  <c r="X164" i="15"/>
  <c r="Y152" i="15"/>
  <c r="Z152" i="15" s="1"/>
  <c r="X152" i="15"/>
  <c r="Y151" i="15"/>
  <c r="Z151" i="15" s="1"/>
  <c r="X151" i="15"/>
  <c r="Y161" i="15"/>
  <c r="Z161" i="15" s="1"/>
  <c r="X161" i="15"/>
  <c r="Y163" i="15"/>
  <c r="Z163" i="15" s="1"/>
  <c r="X163" i="15"/>
  <c r="Y160" i="15"/>
  <c r="Z160" i="15" s="1"/>
  <c r="X160" i="15"/>
  <c r="Y150" i="15"/>
  <c r="Z150" i="15" s="1"/>
  <c r="X150" i="15"/>
  <c r="Y162" i="15"/>
  <c r="Z162" i="15" s="1"/>
  <c r="X162" i="15"/>
  <c r="Y149" i="15"/>
  <c r="Z149" i="15" s="1"/>
  <c r="X149" i="15"/>
  <c r="Y159" i="15"/>
  <c r="Z159" i="15" s="1"/>
  <c r="X159" i="15"/>
  <c r="Y148" i="15"/>
  <c r="Z148" i="15" s="1"/>
  <c r="X148" i="15"/>
  <c r="Y147" i="15"/>
  <c r="Z147" i="15" s="1"/>
  <c r="X147" i="15"/>
  <c r="Y158" i="15"/>
  <c r="Z158" i="15" s="1"/>
  <c r="X158" i="15"/>
  <c r="Y146" i="15"/>
  <c r="Z146" i="15" s="1"/>
  <c r="X146" i="15"/>
  <c r="Y145" i="15"/>
  <c r="Z145" i="15" s="1"/>
  <c r="X145" i="15"/>
  <c r="Y144" i="15"/>
  <c r="Z144" i="15" s="1"/>
  <c r="X144" i="15"/>
  <c r="Y143" i="15"/>
  <c r="Z143" i="15" s="1"/>
  <c r="X143" i="15"/>
  <c r="Y142" i="15"/>
  <c r="Z142" i="15" s="1"/>
  <c r="X142" i="15"/>
  <c r="Y141" i="15"/>
  <c r="Z141" i="15" s="1"/>
  <c r="X141" i="15"/>
  <c r="Y140" i="15"/>
  <c r="Z140" i="15" s="1"/>
  <c r="X140" i="15"/>
  <c r="Y201" i="15"/>
  <c r="Z201" i="15" s="1"/>
  <c r="X201" i="15"/>
  <c r="Y139" i="15"/>
  <c r="Z139" i="15" s="1"/>
  <c r="X139" i="15"/>
  <c r="Y200" i="15"/>
  <c r="Z200" i="15" s="1"/>
  <c r="X200" i="15"/>
  <c r="Y138" i="15"/>
  <c r="Z138" i="15" s="1"/>
  <c r="X138" i="15"/>
  <c r="Y137" i="15"/>
  <c r="Z137" i="15" s="1"/>
  <c r="X137" i="15"/>
  <c r="Y136" i="15"/>
  <c r="Z136" i="15" s="1"/>
  <c r="X136" i="15"/>
  <c r="Y135" i="15"/>
  <c r="Z135" i="15" s="1"/>
  <c r="X135" i="15"/>
  <c r="Y134" i="15"/>
  <c r="Z134" i="15" s="1"/>
  <c r="X134" i="15"/>
  <c r="Y133" i="15"/>
  <c r="Z133" i="15" s="1"/>
  <c r="X133" i="15"/>
  <c r="Y132" i="15"/>
  <c r="Z132" i="15" s="1"/>
  <c r="X132" i="15"/>
  <c r="Y131" i="15"/>
  <c r="Z131" i="15" s="1"/>
  <c r="X131" i="15"/>
  <c r="Y130" i="15"/>
  <c r="Z130" i="15" s="1"/>
  <c r="X130" i="15"/>
  <c r="Y157" i="15"/>
  <c r="Z157" i="15" s="1"/>
  <c r="X157" i="15"/>
  <c r="Y156" i="15"/>
  <c r="Z156" i="15" s="1"/>
  <c r="X156" i="15"/>
  <c r="Y155" i="15"/>
  <c r="Z155" i="15" s="1"/>
  <c r="X155" i="15"/>
  <c r="Y129" i="15"/>
  <c r="Z129" i="15" s="1"/>
  <c r="X129" i="15"/>
  <c r="Y154" i="15"/>
  <c r="Z154" i="15" s="1"/>
  <c r="X154" i="15"/>
  <c r="Y128" i="15"/>
  <c r="Z128" i="15" s="1"/>
  <c r="X128" i="15"/>
  <c r="Y127" i="15"/>
  <c r="Z127" i="15" s="1"/>
  <c r="X127" i="15"/>
  <c r="Y126" i="15"/>
  <c r="Z126" i="15" s="1"/>
  <c r="X126" i="15"/>
  <c r="Y125" i="15"/>
  <c r="Z125" i="15" s="1"/>
  <c r="X125" i="15"/>
  <c r="Y124" i="15"/>
  <c r="Z124" i="15" s="1"/>
  <c r="X124" i="15"/>
  <c r="Y123" i="15"/>
  <c r="Z123" i="15" s="1"/>
  <c r="X123" i="15"/>
  <c r="Y122" i="15"/>
  <c r="Z122" i="15" s="1"/>
  <c r="X122" i="15"/>
  <c r="Y121" i="15"/>
  <c r="Z121" i="15" s="1"/>
  <c r="X121" i="15"/>
  <c r="Y120" i="15"/>
  <c r="Z120" i="15" s="1"/>
  <c r="X120" i="15"/>
  <c r="Y115" i="15"/>
  <c r="Z115" i="15" s="1"/>
  <c r="X115" i="15"/>
  <c r="Y114" i="15"/>
  <c r="Z114" i="15" s="1"/>
  <c r="X114" i="15"/>
  <c r="Y113" i="15"/>
  <c r="Z113" i="15" s="1"/>
  <c r="X113" i="15"/>
  <c r="Y112" i="15"/>
  <c r="Z112" i="15" s="1"/>
  <c r="X112" i="15"/>
  <c r="Y111" i="15"/>
  <c r="Z111" i="15" s="1"/>
  <c r="X111" i="15"/>
  <c r="Y110" i="15"/>
  <c r="Z110" i="15" s="1"/>
  <c r="X110" i="15"/>
  <c r="Y109" i="15"/>
  <c r="Z109" i="15" s="1"/>
  <c r="X109" i="15"/>
  <c r="Y108" i="15"/>
  <c r="Z108" i="15" s="1"/>
  <c r="X108" i="15"/>
  <c r="Y107" i="15"/>
  <c r="Z107" i="15" s="1"/>
  <c r="X107" i="15"/>
  <c r="Y106" i="15"/>
  <c r="Z106" i="15" s="1"/>
  <c r="X106" i="15"/>
  <c r="Y119" i="15"/>
  <c r="Z119" i="15" s="1"/>
  <c r="X119" i="15"/>
  <c r="Y118" i="15"/>
  <c r="Z118" i="15" s="1"/>
  <c r="X118" i="15"/>
  <c r="Y105" i="15"/>
  <c r="Z105" i="15" s="1"/>
  <c r="X105" i="15"/>
  <c r="Y104" i="15"/>
  <c r="Z104" i="15" s="1"/>
  <c r="X104" i="15"/>
  <c r="Y103" i="15"/>
  <c r="Z103" i="15" s="1"/>
  <c r="X103" i="15"/>
  <c r="Y102" i="15"/>
  <c r="Z102" i="15" s="1"/>
  <c r="X102" i="15"/>
  <c r="Y101" i="15"/>
  <c r="Z101" i="15" s="1"/>
  <c r="X101" i="15"/>
  <c r="Y100" i="15"/>
  <c r="Z100" i="15" s="1"/>
  <c r="X100" i="15"/>
  <c r="Y153" i="15"/>
  <c r="Z153" i="15" s="1"/>
  <c r="X153" i="15"/>
  <c r="Y99" i="15"/>
  <c r="Z99" i="15" s="1"/>
  <c r="X99" i="15"/>
  <c r="Y98" i="15"/>
  <c r="Z98" i="15" s="1"/>
  <c r="X98" i="15"/>
  <c r="Y117" i="15"/>
  <c r="Z117" i="15" s="1"/>
  <c r="X117" i="15"/>
  <c r="Y97" i="15"/>
  <c r="Z97" i="15" s="1"/>
  <c r="X97" i="15"/>
  <c r="Y96" i="15"/>
  <c r="Z96" i="15" s="1"/>
  <c r="X96" i="15"/>
  <c r="Y116" i="15"/>
  <c r="Z116" i="15" s="1"/>
  <c r="X116" i="15"/>
  <c r="Y95" i="15"/>
  <c r="Z95" i="15" s="1"/>
  <c r="X95" i="15"/>
  <c r="Y90" i="15"/>
  <c r="Z90" i="15" s="1"/>
  <c r="X90" i="15"/>
  <c r="Y89" i="15"/>
  <c r="Z89" i="15" s="1"/>
  <c r="X89" i="15"/>
  <c r="Y88" i="15"/>
  <c r="Z88" i="15" s="1"/>
  <c r="X88" i="15"/>
  <c r="Y87" i="15"/>
  <c r="Z87" i="15" s="1"/>
  <c r="X87" i="15"/>
  <c r="Y86" i="15"/>
  <c r="Z86" i="15" s="1"/>
  <c r="X86" i="15"/>
  <c r="Y85" i="15"/>
  <c r="Z85" i="15" s="1"/>
  <c r="X85" i="15"/>
  <c r="Y84" i="15"/>
  <c r="Z84" i="15" s="1"/>
  <c r="X84" i="15"/>
  <c r="Y83" i="15"/>
  <c r="Z83" i="15" s="1"/>
  <c r="X83" i="15"/>
  <c r="Y82" i="15"/>
  <c r="Z82" i="15" s="1"/>
  <c r="X82" i="15"/>
  <c r="Y81" i="15"/>
  <c r="Z81" i="15" s="1"/>
  <c r="X81" i="15"/>
  <c r="Y94" i="15"/>
  <c r="Z94" i="15" s="1"/>
  <c r="X94" i="15"/>
  <c r="Y80" i="15"/>
  <c r="Z80" i="15" s="1"/>
  <c r="X80" i="15"/>
  <c r="Y79" i="15"/>
  <c r="Z79" i="15" s="1"/>
  <c r="X79" i="15"/>
  <c r="Y93" i="15"/>
  <c r="Z93" i="15" s="1"/>
  <c r="X93" i="15"/>
  <c r="Y92" i="15"/>
  <c r="Z92" i="15" s="1"/>
  <c r="X92" i="15"/>
  <c r="Y78" i="15"/>
  <c r="Z78" i="15" s="1"/>
  <c r="X78" i="15"/>
  <c r="Y77" i="15"/>
  <c r="Z77" i="15" s="1"/>
  <c r="X77" i="15"/>
  <c r="Y76" i="15"/>
  <c r="Z76" i="15" s="1"/>
  <c r="X76" i="15"/>
  <c r="Y75" i="15"/>
  <c r="Z75" i="15" s="1"/>
  <c r="X75" i="15"/>
  <c r="Y74" i="15"/>
  <c r="Z74" i="15" s="1"/>
  <c r="X74" i="15"/>
  <c r="Y73" i="15"/>
  <c r="Z73" i="15" s="1"/>
  <c r="X73" i="15"/>
  <c r="Y72" i="15"/>
  <c r="Z72" i="15" s="1"/>
  <c r="X72" i="15"/>
  <c r="Y91" i="15"/>
  <c r="Z91" i="15" s="1"/>
  <c r="X91" i="15"/>
  <c r="Y71" i="15"/>
  <c r="Z71" i="15" s="1"/>
  <c r="X71" i="15"/>
  <c r="Y70" i="15"/>
  <c r="Z70" i="15" s="1"/>
  <c r="X70" i="15"/>
  <c r="Y63" i="15"/>
  <c r="Z63" i="15" s="1"/>
  <c r="X63" i="15"/>
  <c r="Y62" i="15"/>
  <c r="Z62" i="15" s="1"/>
  <c r="X62" i="15"/>
  <c r="Y61" i="15"/>
  <c r="Z61" i="15" s="1"/>
  <c r="X61" i="15"/>
  <c r="Y60" i="15"/>
  <c r="Z60" i="15" s="1"/>
  <c r="X60" i="15"/>
  <c r="Y59" i="15"/>
  <c r="Z59" i="15" s="1"/>
  <c r="X59" i="15"/>
  <c r="Y58" i="15"/>
  <c r="Z58" i="15" s="1"/>
  <c r="X58" i="15"/>
  <c r="Y57" i="15"/>
  <c r="Z57" i="15" s="1"/>
  <c r="X57" i="15"/>
  <c r="Y56" i="15"/>
  <c r="Z56" i="15" s="1"/>
  <c r="X56" i="15"/>
  <c r="Y69" i="15"/>
  <c r="Z69" i="15" s="1"/>
  <c r="X69" i="15"/>
  <c r="Y55" i="15"/>
  <c r="Z55" i="15" s="1"/>
  <c r="X55" i="15"/>
  <c r="Y54" i="15"/>
  <c r="Z54" i="15" s="1"/>
  <c r="X54" i="15"/>
  <c r="Y53" i="15"/>
  <c r="Z53" i="15" s="1"/>
  <c r="X53" i="15"/>
  <c r="Y52" i="15"/>
  <c r="Z52" i="15" s="1"/>
  <c r="X52" i="15"/>
  <c r="Y51" i="15"/>
  <c r="Z51" i="15" s="1"/>
  <c r="X51" i="15"/>
  <c r="Y50" i="15"/>
  <c r="Z50" i="15" s="1"/>
  <c r="X50" i="15"/>
  <c r="Y49" i="15"/>
  <c r="Z49" i="15" s="1"/>
  <c r="X49" i="15"/>
  <c r="Y48" i="15"/>
  <c r="Z48" i="15" s="1"/>
  <c r="X48" i="15"/>
  <c r="Y47" i="15"/>
  <c r="Z47" i="15" s="1"/>
  <c r="X47" i="15"/>
  <c r="Y46" i="15"/>
  <c r="Z46" i="15" s="1"/>
  <c r="X46" i="15"/>
  <c r="Y68" i="15"/>
  <c r="Z68" i="15" s="1"/>
  <c r="X68" i="15"/>
  <c r="Y45" i="15"/>
  <c r="Z45" i="15" s="1"/>
  <c r="X45" i="15"/>
  <c r="Y44" i="15"/>
  <c r="Z44" i="15" s="1"/>
  <c r="X44" i="15"/>
  <c r="Y43" i="15"/>
  <c r="Z43" i="15" s="1"/>
  <c r="X43" i="15"/>
  <c r="Y42" i="15"/>
  <c r="Z42" i="15" s="1"/>
  <c r="X42" i="15"/>
  <c r="Y67" i="15"/>
  <c r="Z67" i="15" s="1"/>
  <c r="X67" i="15"/>
  <c r="Y66" i="15"/>
  <c r="Z66" i="15" s="1"/>
  <c r="X66" i="15"/>
  <c r="Y65" i="15"/>
  <c r="Z65" i="15" s="1"/>
  <c r="X65" i="15"/>
  <c r="Y41" i="15"/>
  <c r="Z41" i="15" s="1"/>
  <c r="X41" i="15"/>
  <c r="Y64" i="15"/>
  <c r="Z64" i="15" s="1"/>
  <c r="X64" i="15"/>
  <c r="Y40" i="15"/>
  <c r="Z40" i="15" s="1"/>
  <c r="X40" i="15"/>
  <c r="Y39" i="15"/>
  <c r="Z39" i="15" s="1"/>
  <c r="X39" i="15"/>
  <c r="Y38" i="15"/>
  <c r="Z38" i="15" s="1"/>
  <c r="X38" i="15"/>
  <c r="Y37" i="15"/>
  <c r="Z37" i="15" s="1"/>
  <c r="X37" i="15"/>
  <c r="Y35" i="15"/>
  <c r="Z35" i="15" s="1"/>
  <c r="X35" i="15"/>
  <c r="Y26" i="15"/>
  <c r="Z26" i="15" s="1"/>
  <c r="X26" i="15"/>
  <c r="Y25" i="15"/>
  <c r="Z25" i="15" s="1"/>
  <c r="X25" i="15"/>
  <c r="Y24" i="15"/>
  <c r="Z24" i="15" s="1"/>
  <c r="X24" i="15"/>
  <c r="Y23" i="15"/>
  <c r="Z23" i="15" s="1"/>
  <c r="X23" i="15"/>
  <c r="Y22" i="15"/>
  <c r="Z22" i="15" s="1"/>
  <c r="X22" i="15"/>
  <c r="Y21" i="15"/>
  <c r="Z21" i="15" s="1"/>
  <c r="X21" i="15"/>
  <c r="Y34" i="15"/>
  <c r="Z34" i="15" s="1"/>
  <c r="X34" i="15"/>
  <c r="Y20" i="15"/>
  <c r="Z20" i="15" s="1"/>
  <c r="X20" i="15"/>
  <c r="Y32" i="15"/>
  <c r="Z32" i="15" s="1"/>
  <c r="X32" i="15"/>
  <c r="Y33" i="15"/>
  <c r="Z33" i="15" s="1"/>
  <c r="X33" i="15"/>
  <c r="Y19" i="15"/>
  <c r="Z19" i="15" s="1"/>
  <c r="X19" i="15"/>
  <c r="Y18" i="15"/>
  <c r="Z18" i="15" s="1"/>
  <c r="X18" i="15"/>
  <c r="Y17" i="15"/>
  <c r="Z17" i="15" s="1"/>
  <c r="X17" i="15"/>
  <c r="Y16" i="15"/>
  <c r="Z16" i="15" s="1"/>
  <c r="X16" i="15"/>
  <c r="Y15" i="15"/>
  <c r="Z15" i="15" s="1"/>
  <c r="X15" i="15"/>
  <c r="Y36" i="15"/>
  <c r="Z36" i="15" s="1"/>
  <c r="X36" i="15"/>
  <c r="Y31" i="15"/>
  <c r="Z31" i="15" s="1"/>
  <c r="X31" i="15"/>
  <c r="Y14" i="15"/>
  <c r="Z14" i="15" s="1"/>
  <c r="X14" i="15"/>
  <c r="Y13" i="15"/>
  <c r="Z13" i="15" s="1"/>
  <c r="X13" i="15"/>
  <c r="Y12" i="15"/>
  <c r="Z12" i="15" s="1"/>
  <c r="X12" i="15"/>
  <c r="Y11" i="15"/>
  <c r="Z11" i="15" s="1"/>
  <c r="X11" i="15"/>
  <c r="Y10" i="15"/>
  <c r="Z10" i="15" s="1"/>
  <c r="X10" i="15"/>
  <c r="Y9" i="15"/>
  <c r="Z9" i="15" s="1"/>
  <c r="X9" i="15"/>
  <c r="Y8" i="15"/>
  <c r="Z8" i="15" s="1"/>
  <c r="X8" i="15"/>
  <c r="Y7" i="15"/>
  <c r="Z7" i="15" s="1"/>
  <c r="X7" i="15"/>
  <c r="Y6" i="15"/>
  <c r="Z6" i="15" s="1"/>
  <c r="X6" i="15"/>
  <c r="Y5" i="15"/>
  <c r="Z5" i="15" s="1"/>
  <c r="X5" i="15"/>
  <c r="Y30" i="15"/>
  <c r="Z30" i="15" s="1"/>
  <c r="X30" i="15"/>
  <c r="Y4" i="15"/>
  <c r="Z4" i="15" s="1"/>
  <c r="X4" i="15"/>
  <c r="Y29" i="15"/>
  <c r="Z29" i="15" s="1"/>
  <c r="X29" i="15"/>
  <c r="Y3" i="15"/>
  <c r="Z3" i="15" s="1"/>
  <c r="X3" i="15"/>
  <c r="Y28" i="15"/>
  <c r="Z28" i="15" s="1"/>
  <c r="X28" i="15"/>
  <c r="Y2" i="15"/>
  <c r="Z2" i="15" s="1"/>
  <c r="X2" i="15"/>
  <c r="Y27" i="15"/>
  <c r="Z27" i="15" s="1"/>
  <c r="X27" i="15"/>
  <c r="B363" i="15"/>
  <c r="A363" i="15"/>
  <c r="AB363" i="15" s="1"/>
  <c r="B367" i="15"/>
  <c r="A367" i="15"/>
  <c r="AB367" i="15" s="1"/>
  <c r="B362" i="15"/>
  <c r="A362" i="15"/>
  <c r="AB362" i="15" s="1"/>
  <c r="B361" i="15"/>
  <c r="A361" i="15"/>
  <c r="AB361" i="15" s="1"/>
  <c r="B360" i="15"/>
  <c r="A360" i="15"/>
  <c r="AB360" i="15" s="1"/>
  <c r="B359" i="15"/>
  <c r="A359" i="15"/>
  <c r="AB359" i="15" s="1"/>
  <c r="B358" i="15"/>
  <c r="A358" i="15"/>
  <c r="AB358" i="15" s="1"/>
  <c r="B357" i="15"/>
  <c r="A357" i="15"/>
  <c r="AB357" i="15" s="1"/>
  <c r="B356" i="15"/>
  <c r="A356" i="15"/>
  <c r="AB356" i="15" s="1"/>
  <c r="B355" i="15"/>
  <c r="A355" i="15"/>
  <c r="AB355" i="15" s="1"/>
  <c r="B366" i="15"/>
  <c r="A366" i="15"/>
  <c r="AB366" i="15" s="1"/>
  <c r="B354" i="15"/>
  <c r="A354" i="15"/>
  <c r="AB354" i="15" s="1"/>
  <c r="B353" i="15"/>
  <c r="A353" i="15"/>
  <c r="AB353" i="15" s="1"/>
  <c r="B352" i="15"/>
  <c r="A352" i="15"/>
  <c r="AB352" i="15" s="1"/>
  <c r="B351" i="15"/>
  <c r="A351" i="15"/>
  <c r="AB351" i="15" s="1"/>
  <c r="B365" i="15"/>
  <c r="A365" i="15"/>
  <c r="AB365" i="15" s="1"/>
  <c r="B350" i="15"/>
  <c r="A350" i="15"/>
  <c r="AB350" i="15" s="1"/>
  <c r="B349" i="15"/>
  <c r="A349" i="15"/>
  <c r="AB349" i="15" s="1"/>
  <c r="B348" i="15"/>
  <c r="A348" i="15"/>
  <c r="AB348" i="15" s="1"/>
  <c r="B347" i="15"/>
  <c r="A347" i="15"/>
  <c r="AB347" i="15" s="1"/>
  <c r="B346" i="15"/>
  <c r="A346" i="15"/>
  <c r="AB346" i="15" s="1"/>
  <c r="B345" i="15"/>
  <c r="A345" i="15"/>
  <c r="AB345" i="15" s="1"/>
  <c r="B344" i="15"/>
  <c r="A344" i="15"/>
  <c r="AB344" i="15" s="1"/>
  <c r="B343" i="15"/>
  <c r="A343" i="15"/>
  <c r="AB343" i="15" s="1"/>
  <c r="B342" i="15"/>
  <c r="A342" i="15"/>
  <c r="AB342" i="15" s="1"/>
  <c r="B341" i="15"/>
  <c r="A341" i="15"/>
  <c r="AB341" i="15" s="1"/>
  <c r="B335" i="15"/>
  <c r="A335" i="15"/>
  <c r="AB335" i="15" s="1"/>
  <c r="B364" i="15"/>
  <c r="A364" i="15"/>
  <c r="AB364" i="15" s="1"/>
  <c r="B334" i="15"/>
  <c r="A334" i="15"/>
  <c r="AB334" i="15" s="1"/>
  <c r="B333" i="15"/>
  <c r="A333" i="15"/>
  <c r="AB333" i="15" s="1"/>
  <c r="B332" i="15"/>
  <c r="A332" i="15"/>
  <c r="AB332" i="15" s="1"/>
  <c r="B340" i="15"/>
  <c r="A340" i="15"/>
  <c r="AB340" i="15" s="1"/>
  <c r="AI170" i="18" l="1"/>
  <c r="AI218" i="18"/>
  <c r="AI451" i="18"/>
  <c r="AI103" i="18"/>
  <c r="AI39" i="18"/>
  <c r="AI352" i="18"/>
  <c r="AI277" i="18"/>
  <c r="AI379" i="18"/>
  <c r="AI289" i="18"/>
  <c r="AI246" i="18"/>
  <c r="AI128" i="18"/>
  <c r="AI64" i="18"/>
  <c r="AI2" i="18"/>
  <c r="AI312" i="18"/>
  <c r="AI198" i="18"/>
  <c r="AI109" i="18"/>
  <c r="AI44" i="18"/>
  <c r="AI370" i="18"/>
  <c r="AI291" i="18"/>
  <c r="AI182" i="18"/>
  <c r="AI102" i="18"/>
  <c r="AI38" i="18"/>
  <c r="AI461" i="18"/>
  <c r="AI115" i="18"/>
  <c r="AI52" i="18"/>
  <c r="AI193" i="18"/>
  <c r="AI286" i="18"/>
  <c r="AI445" i="18"/>
  <c r="AI298" i="18"/>
  <c r="AI255" i="18"/>
  <c r="AI140" i="18"/>
  <c r="AI78" i="18"/>
  <c r="AI14" i="18"/>
  <c r="AI319" i="18"/>
  <c r="AI229" i="18"/>
  <c r="AI121" i="18"/>
  <c r="AI58" i="18"/>
  <c r="AI186" i="18"/>
  <c r="AI154" i="18"/>
  <c r="AI156" i="18"/>
  <c r="AI87" i="18"/>
  <c r="AI23" i="18"/>
  <c r="AI337" i="18"/>
  <c r="AI261" i="18"/>
  <c r="AI359" i="18"/>
  <c r="AI280" i="18"/>
  <c r="AI214" i="18"/>
  <c r="AI112" i="18"/>
  <c r="AI48" i="18"/>
  <c r="AI377" i="18"/>
  <c r="AI281" i="18"/>
  <c r="AI165" i="18"/>
  <c r="AI93" i="18"/>
  <c r="AI28" i="18"/>
  <c r="AI349" i="18"/>
  <c r="AI258" i="18"/>
  <c r="AI149" i="18"/>
  <c r="AI86" i="18"/>
  <c r="AI22" i="18"/>
  <c r="AI449" i="18"/>
  <c r="AI99" i="18"/>
  <c r="AI36" i="18"/>
  <c r="AI350" i="18"/>
  <c r="AI270" i="18"/>
  <c r="AI373" i="18"/>
  <c r="AI287" i="18"/>
  <c r="AI244" i="18"/>
  <c r="AI124" i="18"/>
  <c r="AI62" i="18"/>
  <c r="AI478" i="18"/>
  <c r="AI311" i="18"/>
  <c r="AI194" i="18"/>
  <c r="AI105" i="18"/>
  <c r="AI42" i="18"/>
  <c r="AI364" i="18"/>
  <c r="AI275" i="18"/>
  <c r="AI178" i="18"/>
  <c r="AI98" i="18"/>
  <c r="AI33" i="18"/>
  <c r="AI143" i="18"/>
  <c r="AI82" i="18"/>
  <c r="AI301" i="18"/>
  <c r="AI226" i="18"/>
  <c r="AI316" i="18"/>
  <c r="AI264" i="18"/>
  <c r="AI173" i="18"/>
  <c r="AI88" i="18"/>
  <c r="AI25" i="18"/>
  <c r="AI341" i="18"/>
  <c r="AI238" i="18"/>
  <c r="AI133" i="18"/>
  <c r="AI69" i="18"/>
  <c r="AI5" i="18"/>
  <c r="AI307" i="18"/>
  <c r="AI242" i="18"/>
  <c r="AI469" i="18"/>
  <c r="AI123" i="18"/>
  <c r="AI61" i="18"/>
  <c r="AI199" i="18"/>
  <c r="AI279" i="18"/>
  <c r="AI441" i="18"/>
  <c r="AI292" i="18"/>
  <c r="AI250" i="18"/>
  <c r="AI132" i="18"/>
  <c r="AI67" i="18"/>
  <c r="AI3" i="18"/>
  <c r="AI167" i="18"/>
  <c r="AI259" i="18"/>
  <c r="AI43" i="18"/>
  <c r="AI79" i="18"/>
  <c r="AI138" i="18"/>
  <c r="AI11" i="18"/>
  <c r="AI63" i="18"/>
  <c r="AI126" i="18"/>
  <c r="AI8" i="18"/>
  <c r="AI47" i="18"/>
  <c r="AI122" i="18"/>
  <c r="AI160" i="18"/>
  <c r="AI431" i="18"/>
  <c r="AI428" i="18"/>
  <c r="AI367" i="18"/>
  <c r="AI466" i="18"/>
  <c r="AI479" i="18"/>
  <c r="AI135" i="18"/>
  <c r="AI71" i="18"/>
  <c r="AI7" i="18"/>
  <c r="AI308" i="18"/>
  <c r="AI236" i="18"/>
  <c r="AI332" i="18"/>
  <c r="AI269" i="18"/>
  <c r="AI181" i="18"/>
  <c r="AI96" i="18"/>
  <c r="AI32" i="18"/>
  <c r="AI345" i="18"/>
  <c r="AI245" i="18"/>
  <c r="AI141" i="18"/>
  <c r="AI76" i="18"/>
  <c r="AI12" i="18"/>
  <c r="AI320" i="18"/>
  <c r="AI247" i="18"/>
  <c r="AI134" i="18"/>
  <c r="AI70" i="18"/>
  <c r="AI6" i="18"/>
  <c r="AI147" i="18"/>
  <c r="AI84" i="18"/>
  <c r="AI20" i="18"/>
  <c r="AI333" i="18"/>
  <c r="AI253" i="18"/>
  <c r="AI357" i="18"/>
  <c r="AI276" i="18"/>
  <c r="AI210" i="18"/>
  <c r="AI108" i="18"/>
  <c r="AI46" i="18"/>
  <c r="AI369" i="18"/>
  <c r="AI272" i="18"/>
  <c r="AI161" i="18"/>
  <c r="AI89" i="18"/>
  <c r="AI26" i="18"/>
  <c r="AI339" i="18"/>
  <c r="AI254" i="18"/>
  <c r="AI146" i="18"/>
  <c r="AI81" i="18"/>
  <c r="AI473" i="18"/>
  <c r="AI127" i="18"/>
  <c r="AI66" i="18"/>
  <c r="AI189" i="18"/>
  <c r="AI284" i="18"/>
  <c r="AI443" i="18"/>
  <c r="AI296" i="18"/>
  <c r="AI251" i="18"/>
  <c r="AI136" i="18"/>
  <c r="AI73" i="18"/>
  <c r="AI9" i="18"/>
  <c r="AI317" i="18"/>
  <c r="AI225" i="18"/>
  <c r="AI117" i="18"/>
  <c r="AI53" i="18"/>
  <c r="AI378" i="18"/>
  <c r="AI300" i="18"/>
  <c r="AI209" i="18"/>
  <c r="AI453" i="18"/>
  <c r="AI107" i="18"/>
  <c r="AI45" i="18"/>
  <c r="AI346" i="18"/>
  <c r="AI263" i="18"/>
  <c r="AI361" i="18"/>
  <c r="AI282" i="18"/>
  <c r="AI239" i="18"/>
  <c r="AI116" i="18"/>
  <c r="AI51" i="18"/>
  <c r="AI468" i="18"/>
  <c r="AI97" i="18"/>
  <c r="AI151" i="18"/>
  <c r="AI17" i="18"/>
  <c r="AI15" i="18"/>
  <c r="AI106" i="18"/>
  <c r="AI324" i="18"/>
  <c r="AI462" i="18"/>
  <c r="AI94" i="18"/>
  <c r="AI314" i="18"/>
  <c r="AI372" i="18"/>
  <c r="AI90" i="18"/>
  <c r="AI224" i="18"/>
  <c r="AI262" i="18"/>
  <c r="AI481" i="18"/>
  <c r="AI409" i="18"/>
  <c r="AI414" i="18"/>
  <c r="AI395" i="18"/>
  <c r="AI400" i="18"/>
  <c r="AI150" i="18"/>
  <c r="AI310" i="18"/>
  <c r="AI322" i="18"/>
  <c r="AI440" i="18"/>
  <c r="AI356" i="18"/>
  <c r="AI412" i="18"/>
  <c r="AI398" i="18"/>
  <c r="AI202" i="18"/>
  <c r="AI197" i="18"/>
  <c r="AI257" i="18"/>
  <c r="AI321" i="18"/>
  <c r="AI458" i="18"/>
  <c r="AI54" i="18"/>
  <c r="AI4" i="18"/>
  <c r="AI266" i="18"/>
  <c r="AI343" i="18"/>
  <c r="AI10" i="18"/>
  <c r="AI243" i="18"/>
  <c r="AI65" i="18"/>
  <c r="AI111" i="18"/>
  <c r="AI348" i="18"/>
  <c r="AI371" i="18"/>
  <c r="AI241" i="18"/>
  <c r="AI57" i="18"/>
  <c r="AI297" i="18"/>
  <c r="AI101" i="18"/>
  <c r="AI362" i="18"/>
  <c r="AI172" i="18"/>
  <c r="AI91" i="18"/>
  <c r="AI315" i="18"/>
  <c r="AI334" i="18"/>
  <c r="AI183" i="18"/>
  <c r="AI35" i="18"/>
  <c r="AI31" i="18"/>
  <c r="AI256" i="18"/>
  <c r="AI72" i="18"/>
  <c r="AI305" i="18"/>
  <c r="AI221" i="18"/>
  <c r="AI56" i="18"/>
  <c r="AI480" i="18"/>
  <c r="AI159" i="18"/>
  <c r="AI216" i="18"/>
  <c r="AI472" i="18"/>
  <c r="AI358" i="18"/>
  <c r="AI402" i="18"/>
  <c r="AI354" i="18"/>
  <c r="AI442" i="18"/>
  <c r="AI222" i="18"/>
  <c r="AI384" i="18"/>
  <c r="AI386" i="18"/>
  <c r="AI388" i="18"/>
  <c r="AI438" i="18"/>
  <c r="AI475" i="18"/>
  <c r="AI360" i="18"/>
  <c r="AI283" i="18"/>
  <c r="AI195" i="18"/>
  <c r="AI191" i="18"/>
  <c r="AI168" i="18"/>
  <c r="AI294" i="18"/>
  <c r="AI413" i="18"/>
  <c r="AI174" i="18"/>
  <c r="AI467" i="18"/>
  <c r="AI416" i="18"/>
  <c r="AI450" i="18"/>
  <c r="AI464" i="18"/>
  <c r="AI200" i="18"/>
  <c r="AI233" i="18"/>
  <c r="AI383" i="18"/>
  <c r="AI430" i="18"/>
  <c r="AI418" i="18"/>
  <c r="AI406" i="18"/>
  <c r="AI429" i="18"/>
  <c r="AI392" i="18"/>
  <c r="AI463" i="18"/>
  <c r="AI293" i="18"/>
  <c r="AI144" i="18"/>
  <c r="AI231" i="18"/>
  <c r="AI303" i="18"/>
  <c r="AI477" i="18"/>
  <c r="AI304" i="18"/>
  <c r="AI177" i="18"/>
  <c r="AI240" i="18"/>
  <c r="AI380" i="18"/>
  <c r="AI213" i="18"/>
  <c r="AI49" i="18"/>
  <c r="AI95" i="18"/>
  <c r="AI323" i="18"/>
  <c r="AI336" i="18"/>
  <c r="AI204" i="18"/>
  <c r="AI41" i="18"/>
  <c r="AI265" i="18"/>
  <c r="AI85" i="18"/>
  <c r="AI327" i="18"/>
  <c r="AI142" i="18"/>
  <c r="AI77" i="18"/>
  <c r="AI295" i="18"/>
  <c r="AI309" i="18"/>
  <c r="AI148" i="18"/>
  <c r="AI19" i="18"/>
  <c r="AI353" i="18"/>
  <c r="AI145" i="18"/>
  <c r="AI40" i="18"/>
  <c r="AI234" i="18"/>
  <c r="AI113" i="18"/>
  <c r="AI24" i="18"/>
  <c r="AI396" i="18"/>
  <c r="AI331" i="18"/>
  <c r="AI328" i="18"/>
  <c r="AI432" i="18"/>
  <c r="AI405" i="18"/>
  <c r="AI434" i="18"/>
  <c r="AI187" i="18"/>
  <c r="AI338" i="18"/>
  <c r="AI223" i="18"/>
  <c r="AI465" i="18"/>
  <c r="AI470" i="18"/>
  <c r="AI163" i="18"/>
  <c r="AI196" i="18"/>
  <c r="AI446" i="18"/>
  <c r="AI407" i="18"/>
  <c r="AI404" i="18"/>
  <c r="AI190" i="18"/>
  <c r="AI381" i="18"/>
  <c r="AI232" i="18"/>
  <c r="AI408" i="18"/>
  <c r="AI368" i="18"/>
  <c r="AI363" i="18"/>
  <c r="AI184" i="18"/>
  <c r="AI203" i="18"/>
  <c r="AI460" i="18"/>
  <c r="AI452" i="18"/>
  <c r="AI419" i="18"/>
  <c r="AI476" i="18"/>
  <c r="AI375" i="18"/>
  <c r="AI164" i="18"/>
  <c r="AI391" i="18"/>
  <c r="AI387" i="18"/>
  <c r="AI426" i="18"/>
  <c r="AI397" i="18"/>
  <c r="AI119" i="18"/>
  <c r="AI447" i="18"/>
  <c r="AI80" i="18"/>
  <c r="AI125" i="18"/>
  <c r="AI215" i="18"/>
  <c r="AI131" i="18"/>
  <c r="AI230" i="18"/>
  <c r="AI92" i="18"/>
  <c r="AI137" i="18"/>
  <c r="AI313" i="18"/>
  <c r="AI130" i="18"/>
  <c r="AI457" i="18"/>
  <c r="AI50" i="18"/>
  <c r="AI268" i="18"/>
  <c r="AI285" i="18"/>
  <c r="AI120" i="18"/>
  <c r="AI474" i="18"/>
  <c r="AI188" i="18"/>
  <c r="AI37" i="18"/>
  <c r="AI267" i="18"/>
  <c r="AI162" i="18"/>
  <c r="AI29" i="18"/>
  <c r="AI237" i="18"/>
  <c r="AI271" i="18"/>
  <c r="AI100" i="18"/>
  <c r="AI355" i="18"/>
  <c r="AI110" i="18"/>
  <c r="AI325" i="18"/>
  <c r="AI235" i="18"/>
  <c r="AI59" i="18"/>
  <c r="AI299" i="18"/>
  <c r="AI342" i="18"/>
  <c r="AI179" i="18"/>
  <c r="AI382" i="18"/>
  <c r="AI427" i="18"/>
  <c r="AI290" i="18"/>
  <c r="AI437" i="18"/>
  <c r="AI454" i="18"/>
  <c r="AI376" i="18"/>
  <c r="AI415" i="18"/>
  <c r="AI175" i="18"/>
  <c r="AI212" i="18"/>
  <c r="AI208" i="18"/>
  <c r="AI344" i="18"/>
  <c r="AI471" i="18"/>
  <c r="AI176" i="18"/>
  <c r="AI439" i="18"/>
  <c r="AI436" i="18"/>
  <c r="AI385" i="18"/>
  <c r="AI390" i="18"/>
  <c r="AI351" i="18"/>
  <c r="AI340" i="18"/>
  <c r="AI410" i="18"/>
  <c r="AI455" i="18"/>
  <c r="AI374" i="18"/>
  <c r="AI389" i="18"/>
  <c r="AI217" i="18"/>
  <c r="AI401" i="18"/>
  <c r="AI424" i="18"/>
  <c r="AI192" i="18"/>
  <c r="AI444" i="18"/>
  <c r="AI448" i="18"/>
  <c r="AI227" i="18"/>
  <c r="AI456" i="18"/>
  <c r="AI420" i="18"/>
  <c r="AI394" i="18"/>
  <c r="AI55" i="18"/>
  <c r="AI306" i="18"/>
  <c r="AI16" i="18"/>
  <c r="AI60" i="18"/>
  <c r="AI118" i="18"/>
  <c r="AI68" i="18"/>
  <c r="AI330" i="18"/>
  <c r="AI30" i="18"/>
  <c r="AI74" i="18"/>
  <c r="AI302" i="18"/>
  <c r="AI114" i="18"/>
  <c r="AI166" i="18"/>
  <c r="AI34" i="18"/>
  <c r="AI248" i="18"/>
  <c r="AI273" i="18"/>
  <c r="AI104" i="18"/>
  <c r="AI365" i="18"/>
  <c r="AI157" i="18"/>
  <c r="AI21" i="18"/>
  <c r="AI252" i="18"/>
  <c r="AI139" i="18"/>
  <c r="AI13" i="18"/>
  <c r="AI220" i="18"/>
  <c r="AI260" i="18"/>
  <c r="AI83" i="18"/>
  <c r="AI288" i="18"/>
  <c r="AI75" i="18"/>
  <c r="AI249" i="18"/>
  <c r="AI129" i="18"/>
  <c r="AI27" i="18"/>
  <c r="AI205" i="18"/>
  <c r="AI399" i="18"/>
  <c r="AI158" i="18"/>
  <c r="AI152" i="18"/>
  <c r="AI228" i="18"/>
  <c r="AI171" i="18"/>
  <c r="AI274" i="18"/>
  <c r="AI403" i="18"/>
  <c r="AI169" i="18"/>
  <c r="AI211" i="18"/>
  <c r="AI411" i="18"/>
  <c r="AI201" i="18"/>
  <c r="AI423" i="18"/>
  <c r="AI278" i="18"/>
  <c r="AI335" i="18"/>
  <c r="AI153" i="18"/>
  <c r="AI326" i="18"/>
  <c r="AI329" i="18"/>
  <c r="AI417" i="18"/>
  <c r="AI422" i="18"/>
  <c r="AI435" i="18"/>
  <c r="AI180" i="18"/>
  <c r="AI347" i="18"/>
  <c r="AI393" i="18"/>
  <c r="AI366" i="18"/>
  <c r="AI459" i="18"/>
  <c r="AI206" i="18"/>
  <c r="AI318" i="18"/>
  <c r="AI219" i="18"/>
  <c r="AI185" i="18"/>
  <c r="AI425" i="18"/>
  <c r="AI421" i="18"/>
  <c r="AI433" i="18"/>
  <c r="AI155" i="18"/>
  <c r="AI207" i="18"/>
  <c r="AI154" i="17"/>
  <c r="AI182" i="17"/>
  <c r="AI214" i="17"/>
  <c r="AI246" i="17"/>
  <c r="AI278" i="17"/>
  <c r="AI162" i="17"/>
  <c r="AI164" i="17"/>
  <c r="AI202" i="17"/>
  <c r="AI241" i="17"/>
  <c r="AI276" i="17"/>
  <c r="AI201" i="17"/>
  <c r="AI236" i="17"/>
  <c r="AI158" i="17"/>
  <c r="AI218" i="17"/>
  <c r="AI257" i="17"/>
  <c r="AI185" i="17"/>
  <c r="AI220" i="17"/>
  <c r="AI274" i="17"/>
  <c r="AI449" i="17"/>
  <c r="AI379" i="17"/>
  <c r="AI315" i="17"/>
  <c r="AI114" i="17"/>
  <c r="AI39" i="17"/>
  <c r="AI425" i="17"/>
  <c r="AI366" i="17"/>
  <c r="AI302" i="17"/>
  <c r="AI423" i="17"/>
  <c r="AI359" i="17"/>
  <c r="AI295" i="17"/>
  <c r="AI410" i="17"/>
  <c r="AI149" i="17"/>
  <c r="AI85" i="17"/>
  <c r="AI8" i="17"/>
  <c r="AI314" i="17"/>
  <c r="AI213" i="17"/>
  <c r="AI115" i="17"/>
  <c r="AI36" i="17"/>
  <c r="AI280" i="17"/>
  <c r="AI216" i="17"/>
  <c r="AI137" i="17"/>
  <c r="AI64" i="17"/>
  <c r="AI434" i="17"/>
  <c r="AI371" i="17"/>
  <c r="AI307" i="17"/>
  <c r="AI106" i="17"/>
  <c r="AI28" i="17"/>
  <c r="AI419" i="17"/>
  <c r="AI358" i="17"/>
  <c r="AI294" i="17"/>
  <c r="AI417" i="17"/>
  <c r="AI351" i="17"/>
  <c r="AI287" i="17"/>
  <c r="AI386" i="17"/>
  <c r="AI125" i="17"/>
  <c r="AI53" i="17"/>
  <c r="AI354" i="17"/>
  <c r="AI290" i="17"/>
  <c r="AI159" i="17"/>
  <c r="AI91" i="17"/>
  <c r="AI15" i="17"/>
  <c r="AI256" i="17"/>
  <c r="AI192" i="17"/>
  <c r="AI113" i="17"/>
  <c r="AI384" i="17"/>
  <c r="AI320" i="17"/>
  <c r="AI119" i="17"/>
  <c r="AI41" i="17"/>
  <c r="AI427" i="17"/>
  <c r="AI369" i="17"/>
  <c r="AI305" i="17"/>
  <c r="AI430" i="17"/>
  <c r="AI364" i="17"/>
  <c r="AI300" i="17"/>
  <c r="AI397" i="17"/>
  <c r="AI136" i="17"/>
  <c r="AI69" i="17"/>
  <c r="AI365" i="17"/>
  <c r="AI301" i="17"/>
  <c r="AI189" i="17"/>
  <c r="AI102" i="17"/>
  <c r="AI29" i="17"/>
  <c r="AI267" i="17"/>
  <c r="AI157" i="17"/>
  <c r="AI190" i="17"/>
  <c r="AI222" i="17"/>
  <c r="AI254" i="17"/>
  <c r="AI286" i="17"/>
  <c r="AI165" i="17"/>
  <c r="AI170" i="17"/>
  <c r="AI209" i="17"/>
  <c r="AI244" i="17"/>
  <c r="AI169" i="17"/>
  <c r="AI204" i="17"/>
  <c r="AI258" i="17"/>
  <c r="AI186" i="17"/>
  <c r="AI225" i="17"/>
  <c r="AI260" i="17"/>
  <c r="AI188" i="17"/>
  <c r="AI242" i="17"/>
  <c r="AI281" i="17"/>
  <c r="AI429" i="17"/>
  <c r="AI363" i="17"/>
  <c r="AI239" i="17"/>
  <c r="AI98" i="17"/>
  <c r="AI21" i="17"/>
  <c r="AI411" i="17"/>
  <c r="AI350" i="17"/>
  <c r="AI279" i="17"/>
  <c r="AI407" i="17"/>
  <c r="AI343" i="17"/>
  <c r="AI223" i="17"/>
  <c r="AI394" i="17"/>
  <c r="AI133" i="17"/>
  <c r="AI67" i="17"/>
  <c r="AI362" i="17"/>
  <c r="AI298" i="17"/>
  <c r="AI181" i="17"/>
  <c r="AI99" i="17"/>
  <c r="AI22" i="17"/>
  <c r="AI264" i="17"/>
  <c r="AI200" i="17"/>
  <c r="AI121" i="17"/>
  <c r="AI45" i="17"/>
  <c r="AI418" i="17"/>
  <c r="AI355" i="17"/>
  <c r="AI175" i="17"/>
  <c r="AI90" i="17"/>
  <c r="AI12" i="17"/>
  <c r="AI406" i="17"/>
  <c r="AI342" i="17"/>
  <c r="AI215" i="17"/>
  <c r="AI399" i="17"/>
  <c r="AI335" i="17"/>
  <c r="AI442" i="17"/>
  <c r="AI263" i="17"/>
  <c r="AI109" i="17"/>
  <c r="AI35" i="17"/>
  <c r="AI338" i="17"/>
  <c r="AI261" i="17"/>
  <c r="AI139" i="17"/>
  <c r="AI68" i="17"/>
  <c r="AI304" i="17"/>
  <c r="AI240" i="17"/>
  <c r="AI176" i="17"/>
  <c r="AI431" i="17"/>
  <c r="AI368" i="17"/>
  <c r="AI271" i="17"/>
  <c r="AI103" i="17"/>
  <c r="AI23" i="17"/>
  <c r="AI416" i="17"/>
  <c r="AI353" i="17"/>
  <c r="AI289" i="17"/>
  <c r="AI414" i="17"/>
  <c r="AI348" i="17"/>
  <c r="AI255" i="17"/>
  <c r="AI381" i="17"/>
  <c r="AI120" i="17"/>
  <c r="AI51" i="17"/>
  <c r="AI349" i="17"/>
  <c r="AI285" i="17"/>
  <c r="AI150" i="17"/>
  <c r="AI84" i="17"/>
  <c r="AI13" i="17"/>
  <c r="AI251" i="17"/>
  <c r="AI187" i="17"/>
  <c r="AI108" i="17"/>
  <c r="AI27" i="17"/>
  <c r="AI166" i="17"/>
  <c r="AI198" i="17"/>
  <c r="AI230" i="17"/>
  <c r="AI262" i="17"/>
  <c r="AI153" i="17"/>
  <c r="AI152" i="17"/>
  <c r="AI177" i="17"/>
  <c r="AI212" i="17"/>
  <c r="AI266" i="17"/>
  <c r="AI172" i="17"/>
  <c r="AI226" i="17"/>
  <c r="AI265" i="17"/>
  <c r="AI193" i="17"/>
  <c r="AI228" i="17"/>
  <c r="AI282" i="17"/>
  <c r="AI210" i="17"/>
  <c r="AI249" i="17"/>
  <c r="AI284" i="17"/>
  <c r="AI413" i="17"/>
  <c r="AI347" i="17"/>
  <c r="AI146" i="17"/>
  <c r="AI76" i="17"/>
  <c r="AI5" i="17"/>
  <c r="AI398" i="17"/>
  <c r="AI334" i="17"/>
  <c r="AI160" i="17"/>
  <c r="AI391" i="17"/>
  <c r="AI327" i="17"/>
  <c r="AI448" i="17"/>
  <c r="AI378" i="17"/>
  <c r="AI117" i="17"/>
  <c r="AI40" i="17"/>
  <c r="AI346" i="17"/>
  <c r="AI277" i="17"/>
  <c r="AI147" i="17"/>
  <c r="AI81" i="17"/>
  <c r="AI6" i="17"/>
  <c r="AI248" i="17"/>
  <c r="AI184" i="17"/>
  <c r="AI105" i="17"/>
  <c r="AI25" i="17"/>
  <c r="AI403" i="17"/>
  <c r="AI339" i="17"/>
  <c r="AI138" i="17"/>
  <c r="AI71" i="17"/>
  <c r="AI443" i="17"/>
  <c r="AI390" i="17"/>
  <c r="AI326" i="17"/>
  <c r="AI447" i="17"/>
  <c r="AI383" i="17"/>
  <c r="AI319" i="17"/>
  <c r="AI421" i="17"/>
  <c r="AI167" i="17"/>
  <c r="AI93" i="17"/>
  <c r="AI17" i="17"/>
  <c r="AI322" i="17"/>
  <c r="AI229" i="17"/>
  <c r="AI123" i="17"/>
  <c r="AI49" i="17"/>
  <c r="AI288" i="17"/>
  <c r="AI224" i="17"/>
  <c r="AI145" i="17"/>
  <c r="AI415" i="17"/>
  <c r="AI352" i="17"/>
  <c r="AI151" i="17"/>
  <c r="AI87" i="17"/>
  <c r="AI7" i="17"/>
  <c r="AI401" i="17"/>
  <c r="AI337" i="17"/>
  <c r="AI183" i="17"/>
  <c r="AI396" i="17"/>
  <c r="AI332" i="17"/>
  <c r="AI437" i="17"/>
  <c r="AI231" i="17"/>
  <c r="AI104" i="17"/>
  <c r="AI26" i="17"/>
  <c r="AI333" i="17"/>
  <c r="AI253" i="17"/>
  <c r="AI134" i="17"/>
  <c r="AI65" i="17"/>
  <c r="AI299" i="17"/>
  <c r="AI235" i="17"/>
  <c r="AI171" i="17"/>
  <c r="AI174" i="17"/>
  <c r="AI206" i="17"/>
  <c r="AI238" i="17"/>
  <c r="AI270" i="17"/>
  <c r="AI156" i="17"/>
  <c r="AI161" i="17"/>
  <c r="AI180" i="17"/>
  <c r="AI234" i="17"/>
  <c r="AI273" i="17"/>
  <c r="AI194" i="17"/>
  <c r="AI233" i="17"/>
  <c r="AI268" i="17"/>
  <c r="AI196" i="17"/>
  <c r="AI250" i="17"/>
  <c r="AI178" i="17"/>
  <c r="AI217" i="17"/>
  <c r="AI252" i="17"/>
  <c r="AI2" i="17"/>
  <c r="AI395" i="17"/>
  <c r="AI331" i="17"/>
  <c r="AI130" i="17"/>
  <c r="AI57" i="17"/>
  <c r="AI382" i="17"/>
  <c r="AI318" i="17"/>
  <c r="AI439" i="17"/>
  <c r="AI375" i="17"/>
  <c r="AI311" i="17"/>
  <c r="AI428" i="17"/>
  <c r="AI199" i="17"/>
  <c r="AI101" i="17"/>
  <c r="AI24" i="17"/>
  <c r="AI330" i="17"/>
  <c r="AI245" i="17"/>
  <c r="AI131" i="17"/>
  <c r="AI63" i="17"/>
  <c r="AI296" i="17"/>
  <c r="AI232" i="17"/>
  <c r="AI168" i="17"/>
  <c r="AI89" i="17"/>
  <c r="AI9" i="17"/>
  <c r="AI387" i="17"/>
  <c r="AI323" i="17"/>
  <c r="AI122" i="17"/>
  <c r="AI44" i="17"/>
  <c r="AI432" i="17"/>
  <c r="AI374" i="17"/>
  <c r="AI310" i="17"/>
  <c r="AI433" i="17"/>
  <c r="AI367" i="17"/>
  <c r="AI303" i="17"/>
  <c r="AI402" i="17"/>
  <c r="AI141" i="17"/>
  <c r="AI72" i="17"/>
  <c r="AI370" i="17"/>
  <c r="AI306" i="17"/>
  <c r="AI197" i="17"/>
  <c r="AI107" i="17"/>
  <c r="AI31" i="17"/>
  <c r="AI272" i="17"/>
  <c r="AI208" i="17"/>
  <c r="AI129" i="17"/>
  <c r="AI400" i="17"/>
  <c r="AI336" i="17"/>
  <c r="AI135" i="17"/>
  <c r="AI60" i="17"/>
  <c r="AI441" i="17"/>
  <c r="AI385" i="17"/>
  <c r="AI321" i="17"/>
  <c r="AI444" i="17"/>
  <c r="AI380" i="17"/>
  <c r="AI316" i="17"/>
  <c r="AI412" i="17"/>
  <c r="AI155" i="17"/>
  <c r="AI88" i="17"/>
  <c r="AI10" i="17"/>
  <c r="AI317" i="17"/>
  <c r="AI221" i="17"/>
  <c r="AI118" i="17"/>
  <c r="AI47" i="17"/>
  <c r="AI283" i="17"/>
  <c r="AI219" i="17"/>
  <c r="AI203" i="17"/>
  <c r="AI75" i="17"/>
  <c r="AI360" i="17"/>
  <c r="AI409" i="17"/>
  <c r="AI340" i="17"/>
  <c r="AI96" i="17"/>
  <c r="AI126" i="17"/>
  <c r="AI148" i="17"/>
  <c r="AI297" i="17"/>
  <c r="AI341" i="17"/>
  <c r="AI18" i="17"/>
  <c r="AI73" i="17"/>
  <c r="AI450" i="17"/>
  <c r="AI144" i="17"/>
  <c r="AI205" i="17"/>
  <c r="AI211" i="17"/>
  <c r="AI4" i="17"/>
  <c r="AI55" i="17"/>
  <c r="AI436" i="17"/>
  <c r="AI128" i="17"/>
  <c r="AI173" i="17"/>
  <c r="AI195" i="17"/>
  <c r="AI440" i="17"/>
  <c r="AI30" i="17"/>
  <c r="AI292" i="17"/>
  <c r="AI79" i="17"/>
  <c r="AI34" i="17"/>
  <c r="AI66" i="17"/>
  <c r="AI46" i="17"/>
  <c r="AI70" i="17"/>
  <c r="AI140" i="17"/>
  <c r="AI48" i="17"/>
  <c r="AI207" i="17"/>
  <c r="AI345" i="17"/>
  <c r="AI191" i="17"/>
  <c r="AI19" i="17"/>
  <c r="AI52" i="17"/>
  <c r="AI97" i="17"/>
  <c r="AI356" i="17"/>
  <c r="AI142" i="17"/>
  <c r="AI408" i="17"/>
  <c r="AI446" i="17"/>
  <c r="AI388" i="17"/>
  <c r="AI83" i="17"/>
  <c r="AI110" i="17"/>
  <c r="AI132" i="17"/>
  <c r="AI392" i="17"/>
  <c r="AI435" i="17"/>
  <c r="AI372" i="17"/>
  <c r="AI56" i="17"/>
  <c r="AI94" i="17"/>
  <c r="AI116" i="17"/>
  <c r="AI376" i="17"/>
  <c r="AI422" i="17"/>
  <c r="AI373" i="17"/>
  <c r="AI179" i="17"/>
  <c r="AI78" i="17"/>
  <c r="AI50" i="17"/>
  <c r="AI82" i="17"/>
  <c r="AI124" i="17"/>
  <c r="AI11" i="17"/>
  <c r="AI95" i="17"/>
  <c r="AI247" i="17"/>
  <c r="AI426" i="17"/>
  <c r="AI325" i="17"/>
  <c r="AI291" i="17"/>
  <c r="AI59" i="17"/>
  <c r="AI445" i="17"/>
  <c r="AI243" i="17"/>
  <c r="AI344" i="17"/>
  <c r="AI393" i="17"/>
  <c r="AI324" i="17"/>
  <c r="AI3" i="17"/>
  <c r="AI33" i="17"/>
  <c r="AI80" i="17"/>
  <c r="AI328" i="17"/>
  <c r="AI377" i="17"/>
  <c r="AI308" i="17"/>
  <c r="AI357" i="17"/>
  <c r="AI20" i="17"/>
  <c r="AI77" i="17"/>
  <c r="AI312" i="17"/>
  <c r="AI361" i="17"/>
  <c r="AI37" i="17"/>
  <c r="AI61" i="17"/>
  <c r="AI42" i="17"/>
  <c r="AI74" i="17"/>
  <c r="AI62" i="17"/>
  <c r="AI92" i="17"/>
  <c r="AI424" i="17"/>
  <c r="AI14" i="17"/>
  <c r="AI404" i="17"/>
  <c r="AI163" i="17"/>
  <c r="AI237" i="17"/>
  <c r="AI227" i="17"/>
  <c r="AI16" i="17"/>
  <c r="AI112" i="17"/>
  <c r="AI100" i="17"/>
  <c r="AI143" i="17"/>
  <c r="AI329" i="17"/>
  <c r="AI405" i="17"/>
  <c r="AI309" i="17"/>
  <c r="AI275" i="17"/>
  <c r="AI43" i="17"/>
  <c r="AI127" i="17"/>
  <c r="AI313" i="17"/>
  <c r="AI389" i="17"/>
  <c r="AI293" i="17"/>
  <c r="AI259" i="17"/>
  <c r="AI32" i="17"/>
  <c r="AI111" i="17"/>
  <c r="AI420" i="17"/>
  <c r="AI269" i="17"/>
  <c r="AI54" i="17"/>
  <c r="AI86" i="17"/>
  <c r="AI58" i="17"/>
  <c r="AI38" i="17"/>
  <c r="AI6" i="16"/>
  <c r="AI10" i="16"/>
  <c r="AI14" i="16"/>
  <c r="AI18" i="16"/>
  <c r="AI22" i="16"/>
  <c r="AI26" i="16"/>
  <c r="AI30" i="16"/>
  <c r="AI34" i="16"/>
  <c r="AI38" i="16"/>
  <c r="AI42" i="16"/>
  <c r="AI46" i="16"/>
  <c r="AI50" i="16"/>
  <c r="AI54" i="16"/>
  <c r="AI58" i="16"/>
  <c r="AI62" i="16"/>
  <c r="AI66" i="16"/>
  <c r="AI70" i="16"/>
  <c r="AI74" i="16"/>
  <c r="AI78" i="16"/>
  <c r="AI82" i="16"/>
  <c r="AI86" i="16"/>
  <c r="AI90" i="16"/>
  <c r="AI94" i="16"/>
  <c r="AI98" i="16"/>
  <c r="AI102" i="16"/>
  <c r="AI106" i="16"/>
  <c r="AI110" i="16"/>
  <c r="AI114" i="16"/>
  <c r="AI118" i="16"/>
  <c r="AI122" i="16"/>
  <c r="AI126" i="16"/>
  <c r="AI130" i="16"/>
  <c r="AI134" i="16"/>
  <c r="AI138" i="16"/>
  <c r="AI142" i="16"/>
  <c r="AI146" i="16"/>
  <c r="AI150" i="16"/>
  <c r="AI158" i="16"/>
  <c r="AI162" i="16"/>
  <c r="AI166" i="16"/>
  <c r="AI170" i="16"/>
  <c r="AI174" i="16"/>
  <c r="AI178" i="16"/>
  <c r="AI182" i="16"/>
  <c r="AI186" i="16"/>
  <c r="AI190" i="16"/>
  <c r="AI194" i="16"/>
  <c r="AI198" i="16"/>
  <c r="AI202" i="16"/>
  <c r="AI206" i="16"/>
  <c r="AI210" i="16"/>
  <c r="AI214" i="16"/>
  <c r="AI218" i="16"/>
  <c r="AI222" i="16"/>
  <c r="AI226" i="16"/>
  <c r="AI230" i="16"/>
  <c r="AI234" i="16"/>
  <c r="AI238" i="16"/>
  <c r="AI242" i="16"/>
  <c r="AI246" i="16"/>
  <c r="AI250" i="16"/>
  <c r="AI254" i="16"/>
  <c r="AI258" i="16"/>
  <c r="AI262" i="16"/>
  <c r="AI266" i="16"/>
  <c r="AI270" i="16"/>
  <c r="AI274" i="16"/>
  <c r="AI278" i="16"/>
  <c r="AI282" i="16"/>
  <c r="AI286" i="16"/>
  <c r="AI290" i="16"/>
  <c r="AI294" i="16"/>
  <c r="AI298" i="16"/>
  <c r="AI302" i="16"/>
  <c r="AI306" i="16"/>
  <c r="AI310" i="16"/>
  <c r="AI314" i="16"/>
  <c r="AI318" i="16"/>
  <c r="AI322" i="16"/>
  <c r="AI326" i="16"/>
  <c r="AI330" i="16"/>
  <c r="AI334" i="16"/>
  <c r="AI338" i="16"/>
  <c r="AI342" i="16"/>
  <c r="AI3" i="16"/>
  <c r="AI7" i="16"/>
  <c r="AI11" i="16"/>
  <c r="AI15" i="16"/>
  <c r="AI19" i="16"/>
  <c r="AI23" i="16"/>
  <c r="AI27" i="16"/>
  <c r="AI31" i="16"/>
  <c r="AI35" i="16"/>
  <c r="AI39" i="16"/>
  <c r="AI43" i="16"/>
  <c r="AI47" i="16"/>
  <c r="AI51" i="16"/>
  <c r="AI55" i="16"/>
  <c r="AI59" i="16"/>
  <c r="AI63" i="16"/>
  <c r="AI67" i="16"/>
  <c r="AI71" i="16"/>
  <c r="AI75" i="16"/>
  <c r="AI79" i="16"/>
  <c r="AI83" i="16"/>
  <c r="AI87" i="16"/>
  <c r="AI91" i="16"/>
  <c r="AI95" i="16"/>
  <c r="AI99" i="16"/>
  <c r="AI103" i="16"/>
  <c r="AI107" i="16"/>
  <c r="AI111" i="16"/>
  <c r="AI115" i="16"/>
  <c r="AI119" i="16"/>
  <c r="AI123" i="16"/>
  <c r="AI127" i="16"/>
  <c r="AI131" i="16"/>
  <c r="AI135" i="16"/>
  <c r="AI139" i="16"/>
  <c r="AI143" i="16"/>
  <c r="AI147" i="16"/>
  <c r="AI151" i="16"/>
  <c r="AI155" i="16"/>
  <c r="AI159" i="16"/>
  <c r="AI163" i="16"/>
  <c r="AI167" i="16"/>
  <c r="AI171" i="16"/>
  <c r="AI175" i="16"/>
  <c r="AI179" i="16"/>
  <c r="AI183" i="16"/>
  <c r="AI187" i="16"/>
  <c r="AI191" i="16"/>
  <c r="AI195" i="16"/>
  <c r="AI4" i="16"/>
  <c r="AI8" i="16"/>
  <c r="AI12" i="16"/>
  <c r="AI16" i="16"/>
  <c r="AI20" i="16"/>
  <c r="AI24" i="16"/>
  <c r="AI28" i="16"/>
  <c r="AI32" i="16"/>
  <c r="AI36" i="16"/>
  <c r="AI40" i="16"/>
  <c r="AI44" i="16"/>
  <c r="AI48" i="16"/>
  <c r="AI52" i="16"/>
  <c r="AI56" i="16"/>
  <c r="AI60" i="16"/>
  <c r="AI64" i="16"/>
  <c r="AI68" i="16"/>
  <c r="AI72" i="16"/>
  <c r="AI76" i="16"/>
  <c r="AI80" i="16"/>
  <c r="AI84" i="16"/>
  <c r="AI88" i="16"/>
  <c r="AI92" i="16"/>
  <c r="AI96" i="16"/>
  <c r="AI100" i="16"/>
  <c r="AI104" i="16"/>
  <c r="AI108" i="16"/>
  <c r="AI112" i="16"/>
  <c r="AI116" i="16"/>
  <c r="AI120" i="16"/>
  <c r="AI124" i="16"/>
  <c r="AI128" i="16"/>
  <c r="AI132" i="16"/>
  <c r="AI136" i="16"/>
  <c r="AI140" i="16"/>
  <c r="AI144" i="16"/>
  <c r="AI148" i="16"/>
  <c r="AI152" i="16"/>
  <c r="AI156" i="16"/>
  <c r="AI160" i="16"/>
  <c r="AI164" i="16"/>
  <c r="AI168" i="16"/>
  <c r="AI172" i="16"/>
  <c r="AI176" i="16"/>
  <c r="AI180" i="16"/>
  <c r="AI184" i="16"/>
  <c r="AI188" i="16"/>
  <c r="AI192" i="16"/>
  <c r="AI196" i="16"/>
  <c r="AI200" i="16"/>
  <c r="AI204" i="16"/>
  <c r="AI208" i="16"/>
  <c r="AI212" i="16"/>
  <c r="AI216" i="16"/>
  <c r="AI220" i="16"/>
  <c r="AI224" i="16"/>
  <c r="AI228" i="16"/>
  <c r="AI232" i="16"/>
  <c r="AI236" i="16"/>
  <c r="AI240" i="16"/>
  <c r="AI244" i="16"/>
  <c r="AI248" i="16"/>
  <c r="AI252" i="16"/>
  <c r="AI256" i="16"/>
  <c r="AI260" i="16"/>
  <c r="AI264" i="16"/>
  <c r="AI268" i="16"/>
  <c r="AI272" i="16"/>
  <c r="AI17" i="16"/>
  <c r="AI33" i="16"/>
  <c r="AI49" i="16"/>
  <c r="AI65" i="16"/>
  <c r="AI81" i="16"/>
  <c r="AI97" i="16"/>
  <c r="AI113" i="16"/>
  <c r="AI129" i="16"/>
  <c r="AI145" i="16"/>
  <c r="AI161" i="16"/>
  <c r="AI177" i="16"/>
  <c r="AI193" i="16"/>
  <c r="AI203" i="16"/>
  <c r="AI211" i="16"/>
  <c r="AI219" i="16"/>
  <c r="AI227" i="16"/>
  <c r="AI235" i="16"/>
  <c r="AI243" i="16"/>
  <c r="AI251" i="16"/>
  <c r="AI259" i="16"/>
  <c r="AI267" i="16"/>
  <c r="AI275" i="16"/>
  <c r="AI280" i="16"/>
  <c r="AI285" i="16"/>
  <c r="AI291" i="16"/>
  <c r="AI296" i="16"/>
  <c r="AI301" i="16"/>
  <c r="AI307" i="16"/>
  <c r="AI312" i="16"/>
  <c r="AI317" i="16"/>
  <c r="AI323" i="16"/>
  <c r="AI328" i="16"/>
  <c r="AI333" i="16"/>
  <c r="AI339" i="16"/>
  <c r="AI344" i="16"/>
  <c r="AI348" i="16"/>
  <c r="AI352" i="16"/>
  <c r="AI356" i="16"/>
  <c r="AI360" i="16"/>
  <c r="AI364" i="16"/>
  <c r="AI368" i="16"/>
  <c r="AI372" i="16"/>
  <c r="AI376" i="16"/>
  <c r="AI380" i="16"/>
  <c r="AI384" i="16"/>
  <c r="AI388" i="16"/>
  <c r="AI392" i="16"/>
  <c r="AI396" i="16"/>
  <c r="AI400" i="16"/>
  <c r="AI404" i="16"/>
  <c r="AI408" i="16"/>
  <c r="AI412" i="16"/>
  <c r="AI416" i="16"/>
  <c r="AI420" i="16"/>
  <c r="AI424" i="16"/>
  <c r="AI428" i="16"/>
  <c r="AI432" i="16"/>
  <c r="AI436" i="16"/>
  <c r="AI440" i="16"/>
  <c r="AI2" i="16"/>
  <c r="AI93" i="16"/>
  <c r="AI241" i="16"/>
  <c r="AI265" i="16"/>
  <c r="AI284" i="16"/>
  <c r="AI300" i="16"/>
  <c r="AI316" i="16"/>
  <c r="AI332" i="16"/>
  <c r="AI347" i="16"/>
  <c r="AI359" i="16"/>
  <c r="AI371" i="16"/>
  <c r="AI383" i="16"/>
  <c r="AI395" i="16"/>
  <c r="AI407" i="16"/>
  <c r="AI5" i="16"/>
  <c r="AI21" i="16"/>
  <c r="AI37" i="16"/>
  <c r="AI53" i="16"/>
  <c r="AI69" i="16"/>
  <c r="AI85" i="16"/>
  <c r="AI101" i="16"/>
  <c r="AI117" i="16"/>
  <c r="AI133" i="16"/>
  <c r="AI149" i="16"/>
  <c r="AI165" i="16"/>
  <c r="AI181" i="16"/>
  <c r="AI197" i="16"/>
  <c r="AI205" i="16"/>
  <c r="AI213" i="16"/>
  <c r="AI221" i="16"/>
  <c r="AI229" i="16"/>
  <c r="AI237" i="16"/>
  <c r="AI245" i="16"/>
  <c r="AI253" i="16"/>
  <c r="AI261" i="16"/>
  <c r="AI269" i="16"/>
  <c r="AI276" i="16"/>
  <c r="AI281" i="16"/>
  <c r="AI287" i="16"/>
  <c r="AI292" i="16"/>
  <c r="AI297" i="16"/>
  <c r="AI303" i="16"/>
  <c r="AI308" i="16"/>
  <c r="AI313" i="16"/>
  <c r="AI319" i="16"/>
  <c r="AI324" i="16"/>
  <c r="AI329" i="16"/>
  <c r="AI335" i="16"/>
  <c r="AI340" i="16"/>
  <c r="AI345" i="16"/>
  <c r="AI349" i="16"/>
  <c r="AI353" i="16"/>
  <c r="AI357" i="16"/>
  <c r="AI361" i="16"/>
  <c r="AI365" i="16"/>
  <c r="AI369" i="16"/>
  <c r="AI373" i="16"/>
  <c r="AI377" i="16"/>
  <c r="AI381" i="16"/>
  <c r="AI385" i="16"/>
  <c r="AI389" i="16"/>
  <c r="AI393" i="16"/>
  <c r="AI397" i="16"/>
  <c r="AI401" i="16"/>
  <c r="AI405" i="16"/>
  <c r="AI409" i="16"/>
  <c r="AI413" i="16"/>
  <c r="AI417" i="16"/>
  <c r="AI421" i="16"/>
  <c r="AI425" i="16"/>
  <c r="AI429" i="16"/>
  <c r="AI433" i="16"/>
  <c r="AI437" i="16"/>
  <c r="AI441" i="16"/>
  <c r="AI77" i="16"/>
  <c r="AI225" i="16"/>
  <c r="AI249" i="16"/>
  <c r="AI273" i="16"/>
  <c r="AI295" i="16"/>
  <c r="AI311" i="16"/>
  <c r="AI327" i="16"/>
  <c r="AI343" i="16"/>
  <c r="AI355" i="16"/>
  <c r="AI367" i="16"/>
  <c r="AI379" i="16"/>
  <c r="AI391" i="16"/>
  <c r="AI403" i="16"/>
  <c r="AI9" i="16"/>
  <c r="AI25" i="16"/>
  <c r="AI41" i="16"/>
  <c r="AI57" i="16"/>
  <c r="AI73" i="16"/>
  <c r="AI89" i="16"/>
  <c r="AI105" i="16"/>
  <c r="AI121" i="16"/>
  <c r="AI137" i="16"/>
  <c r="AI153" i="16"/>
  <c r="AI169" i="16"/>
  <c r="AI185" i="16"/>
  <c r="AI199" i="16"/>
  <c r="AI207" i="16"/>
  <c r="AI215" i="16"/>
  <c r="AI231" i="16"/>
  <c r="AI239" i="16"/>
  <c r="AI247" i="16"/>
  <c r="AI255" i="16"/>
  <c r="AI263" i="16"/>
  <c r="AI271" i="16"/>
  <c r="AI277" i="16"/>
  <c r="AI283" i="16"/>
  <c r="AI288" i="16"/>
  <c r="AI293" i="16"/>
  <c r="AI299" i="16"/>
  <c r="AI304" i="16"/>
  <c r="AI309" i="16"/>
  <c r="AI315" i="16"/>
  <c r="AI320" i="16"/>
  <c r="AI325" i="16"/>
  <c r="AI331" i="16"/>
  <c r="AI336" i="16"/>
  <c r="AI341" i="16"/>
  <c r="AI346" i="16"/>
  <c r="AI350" i="16"/>
  <c r="AI354" i="16"/>
  <c r="AI358" i="16"/>
  <c r="AI362" i="16"/>
  <c r="AI366" i="16"/>
  <c r="AI370" i="16"/>
  <c r="AI374" i="16"/>
  <c r="AI378" i="16"/>
  <c r="AI382" i="16"/>
  <c r="AI386" i="16"/>
  <c r="AI390" i="16"/>
  <c r="AI394" i="16"/>
  <c r="AI398" i="16"/>
  <c r="AI402" i="16"/>
  <c r="AI406" i="16"/>
  <c r="AI410" i="16"/>
  <c r="AI414" i="16"/>
  <c r="AI418" i="16"/>
  <c r="AI422" i="16"/>
  <c r="AI426" i="16"/>
  <c r="AI430" i="16"/>
  <c r="AI434" i="16"/>
  <c r="AI438" i="16"/>
  <c r="AI442" i="16"/>
  <c r="AI13" i="16"/>
  <c r="AI29" i="16"/>
  <c r="AI45" i="16"/>
  <c r="AI61" i="16"/>
  <c r="AI109" i="16"/>
  <c r="AI125" i="16"/>
  <c r="AI141" i="16"/>
  <c r="AI157" i="16"/>
  <c r="AI173" i="16"/>
  <c r="AI189" i="16"/>
  <c r="AI201" i="16"/>
  <c r="AI209" i="16"/>
  <c r="AI217" i="16"/>
  <c r="AI233" i="16"/>
  <c r="AI257" i="16"/>
  <c r="AI279" i="16"/>
  <c r="AI289" i="16"/>
  <c r="AI305" i="16"/>
  <c r="AI321" i="16"/>
  <c r="AI337" i="16"/>
  <c r="AI351" i="16"/>
  <c r="AI363" i="16"/>
  <c r="AI375" i="16"/>
  <c r="AI387" i="16"/>
  <c r="AI399" i="16"/>
  <c r="AI423" i="16"/>
  <c r="AI439" i="16"/>
  <c r="AI419" i="16"/>
  <c r="AI411" i="16"/>
  <c r="AI427" i="16"/>
  <c r="AI443" i="16"/>
  <c r="AI435" i="16"/>
  <c r="AI415" i="16"/>
  <c r="AI431" i="16"/>
  <c r="AI3" i="15"/>
  <c r="AI4" i="15"/>
  <c r="AI5" i="15"/>
  <c r="AI6" i="15"/>
  <c r="AI7" i="15"/>
  <c r="AI8" i="15"/>
  <c r="AI9" i="15"/>
  <c r="AI10" i="15"/>
  <c r="AI11" i="15"/>
  <c r="AI12" i="15"/>
  <c r="AI13" i="15"/>
  <c r="AI14" i="15"/>
  <c r="AI15" i="15"/>
  <c r="AI16" i="15"/>
  <c r="AI17" i="15"/>
  <c r="AI18" i="15"/>
  <c r="AI19" i="15"/>
  <c r="AI20" i="15"/>
  <c r="AI21" i="15"/>
  <c r="AI22" i="15"/>
  <c r="AI23" i="15"/>
  <c r="AI24" i="15"/>
  <c r="AI25" i="15"/>
  <c r="AI26" i="15"/>
  <c r="AI27" i="15"/>
  <c r="AI28" i="15"/>
  <c r="AI29" i="15"/>
  <c r="AI30" i="15"/>
  <c r="AI31" i="15"/>
  <c r="AI32" i="15"/>
  <c r="AI33" i="15"/>
  <c r="AI34" i="15"/>
  <c r="AI35" i="15"/>
  <c r="AI36" i="15"/>
  <c r="AI37" i="15"/>
  <c r="AI38" i="15"/>
  <c r="AI39" i="15"/>
  <c r="AI40" i="15"/>
  <c r="AI41" i="15"/>
  <c r="AI42" i="15"/>
  <c r="AI43" i="15"/>
  <c r="AI44" i="15"/>
  <c r="AI45" i="15"/>
  <c r="AI46" i="15"/>
  <c r="AI47" i="15"/>
  <c r="AI48" i="15"/>
  <c r="AI49" i="15"/>
  <c r="AI50" i="15"/>
  <c r="AI51" i="15"/>
  <c r="AI52" i="15"/>
  <c r="AI53" i="15"/>
  <c r="AI54" i="15"/>
  <c r="AI55" i="15"/>
  <c r="AI56" i="15"/>
  <c r="AI57" i="15"/>
  <c r="AI58" i="15"/>
  <c r="AI59" i="15"/>
  <c r="AI60" i="15"/>
  <c r="AI61" i="15"/>
  <c r="AI62" i="15"/>
  <c r="AI63" i="15"/>
  <c r="AI64" i="15"/>
  <c r="AI65" i="15"/>
  <c r="AI66" i="15"/>
  <c r="AI67" i="15"/>
  <c r="AI68" i="15"/>
  <c r="AI69" i="15"/>
  <c r="AI70" i="15"/>
  <c r="AI71" i="15"/>
  <c r="AI72" i="15"/>
  <c r="AI73" i="15"/>
  <c r="AI74" i="15"/>
  <c r="AI75" i="15"/>
  <c r="AI76" i="15"/>
  <c r="AI77" i="15"/>
  <c r="AI78" i="15"/>
  <c r="AI79" i="15"/>
  <c r="AI80" i="15"/>
  <c r="AI81" i="15"/>
  <c r="AI82" i="15"/>
  <c r="AI83" i="15"/>
  <c r="AI84" i="15"/>
  <c r="AI85" i="15"/>
  <c r="AI86" i="15"/>
  <c r="AI3" i="13"/>
  <c r="AI4" i="13"/>
  <c r="AI5" i="13"/>
  <c r="AI6" i="13"/>
  <c r="AI7" i="13"/>
  <c r="AI8" i="13"/>
  <c r="AI9" i="13"/>
  <c r="AI10" i="13"/>
  <c r="AI11" i="13"/>
  <c r="AI12" i="13"/>
  <c r="AI13" i="13"/>
  <c r="AI14" i="13"/>
  <c r="AI15" i="13"/>
  <c r="AI16" i="13"/>
  <c r="AI17" i="13"/>
  <c r="AI18" i="13"/>
  <c r="AI19" i="13"/>
  <c r="AI20" i="13"/>
  <c r="AI21" i="13"/>
  <c r="AI22" i="13"/>
  <c r="AI23" i="13"/>
  <c r="AI24" i="13"/>
  <c r="AI25" i="13"/>
  <c r="AI26" i="13"/>
  <c r="AI27" i="13"/>
  <c r="AI28" i="13"/>
  <c r="AI29" i="13"/>
  <c r="AI30" i="13"/>
  <c r="AI31" i="13"/>
  <c r="AI32" i="13"/>
  <c r="AI33" i="13"/>
  <c r="AI34" i="13"/>
  <c r="AI35" i="13"/>
  <c r="AI36" i="13"/>
  <c r="AI37" i="13"/>
  <c r="AI38" i="13"/>
  <c r="AI39" i="13"/>
  <c r="AI40" i="13"/>
  <c r="AI41" i="13"/>
  <c r="AI42" i="13"/>
  <c r="AI43" i="13"/>
  <c r="AI44" i="13"/>
  <c r="AI45" i="13"/>
  <c r="AI46" i="13"/>
  <c r="AI47" i="13"/>
  <c r="AI48" i="13"/>
  <c r="AI49" i="13"/>
  <c r="AI50" i="13"/>
  <c r="AI51" i="13"/>
  <c r="AI52" i="13"/>
  <c r="AI53" i="13"/>
  <c r="AI54" i="13"/>
  <c r="AI55" i="13"/>
  <c r="AI56" i="13"/>
  <c r="AI57" i="13"/>
  <c r="AI58" i="13"/>
  <c r="AI59" i="13"/>
  <c r="AI60" i="13"/>
  <c r="AI61" i="13"/>
  <c r="AI62" i="13"/>
  <c r="AI63" i="13"/>
  <c r="AI64" i="13"/>
  <c r="AI65" i="13"/>
  <c r="AI66" i="13"/>
  <c r="AI67" i="13"/>
  <c r="AI68" i="13"/>
  <c r="AI69" i="13"/>
  <c r="AI70" i="13"/>
  <c r="AI71" i="13"/>
  <c r="AI72" i="13"/>
  <c r="AI73" i="13"/>
  <c r="AI3" i="14"/>
  <c r="AI4" i="14"/>
  <c r="AI5" i="14"/>
  <c r="AI6" i="14"/>
  <c r="AI7" i="14"/>
  <c r="AI8" i="14"/>
  <c r="AI9" i="14"/>
  <c r="AI10" i="14"/>
  <c r="AI11" i="14"/>
  <c r="AI12" i="14"/>
  <c r="AI13" i="14"/>
  <c r="AI14" i="14"/>
  <c r="AI15" i="14"/>
  <c r="AI16" i="14"/>
  <c r="AI17" i="14"/>
  <c r="AI18" i="14"/>
  <c r="AI19" i="14"/>
  <c r="AI20" i="14"/>
  <c r="AI21" i="14"/>
  <c r="AI22" i="14"/>
  <c r="AI23" i="14"/>
  <c r="AI24" i="14"/>
  <c r="AI25" i="14"/>
  <c r="AI26" i="14"/>
  <c r="AI27" i="14"/>
  <c r="AI28" i="14"/>
  <c r="AI29" i="14"/>
  <c r="AI30" i="14"/>
  <c r="AI31" i="14"/>
  <c r="AI32" i="14"/>
  <c r="AI33" i="14"/>
  <c r="AI34" i="14"/>
  <c r="AI35" i="14"/>
  <c r="AI36" i="14"/>
  <c r="AI37" i="14"/>
  <c r="AI38" i="14"/>
  <c r="AI39" i="14"/>
  <c r="AI40" i="14"/>
  <c r="AI41" i="14"/>
  <c r="AI42" i="14"/>
  <c r="AI43" i="14"/>
  <c r="AI44" i="14"/>
  <c r="AI45" i="14"/>
  <c r="AI46" i="14"/>
  <c r="AI47" i="14"/>
  <c r="AI48" i="14"/>
  <c r="AI49" i="14"/>
  <c r="AI50" i="14"/>
  <c r="AI51" i="14"/>
  <c r="AI52" i="14"/>
  <c r="AI53" i="14"/>
  <c r="AI54" i="14"/>
  <c r="AI55" i="14"/>
  <c r="AI56" i="14"/>
  <c r="AI57" i="14"/>
  <c r="AI58" i="14"/>
  <c r="AI59" i="14"/>
  <c r="AI60" i="14"/>
  <c r="AI61" i="14"/>
  <c r="AI62" i="14"/>
  <c r="AI63" i="14"/>
  <c r="AI64" i="14"/>
  <c r="AI65" i="14"/>
  <c r="AI66" i="14"/>
  <c r="AI67" i="14"/>
  <c r="AI68" i="14"/>
  <c r="AI69" i="14"/>
  <c r="AI70" i="14"/>
  <c r="AI71" i="14"/>
  <c r="AI72" i="14"/>
  <c r="AI73" i="14"/>
  <c r="AI74" i="14"/>
  <c r="AI75" i="14"/>
  <c r="AI76" i="14"/>
  <c r="AI77" i="14"/>
  <c r="AI78" i="14"/>
  <c r="AI79" i="14"/>
  <c r="AI80" i="14"/>
  <c r="AI81" i="14"/>
  <c r="AI82" i="14"/>
  <c r="AI83" i="14"/>
  <c r="AI84" i="14"/>
  <c r="AI85" i="14"/>
  <c r="AI86" i="14"/>
  <c r="AI87" i="15"/>
  <c r="AI88" i="15"/>
  <c r="AI89" i="15"/>
  <c r="AI90" i="15"/>
  <c r="AI91" i="15"/>
  <c r="AI92" i="15"/>
  <c r="AI93" i="15"/>
  <c r="AI94" i="15"/>
  <c r="AI95" i="15"/>
  <c r="AI96" i="15"/>
  <c r="AI97" i="15"/>
  <c r="AI98" i="15"/>
  <c r="AI99" i="15"/>
  <c r="AI100" i="15"/>
  <c r="AI101" i="15"/>
  <c r="AI102" i="15"/>
  <c r="AI103" i="15"/>
  <c r="AI104" i="15"/>
  <c r="AI105" i="15"/>
  <c r="AI106" i="15"/>
  <c r="AI107" i="15"/>
  <c r="AI108" i="15"/>
  <c r="AI109" i="15"/>
  <c r="AI110" i="15"/>
  <c r="AI111" i="15"/>
  <c r="AI112" i="15"/>
  <c r="AI114" i="15"/>
  <c r="AI115" i="15"/>
  <c r="AI116" i="15"/>
  <c r="AI117" i="15"/>
  <c r="AI118" i="15"/>
  <c r="AI119" i="15"/>
  <c r="AI120" i="15"/>
  <c r="AI121" i="15"/>
  <c r="AI122" i="15"/>
  <c r="AI123" i="15"/>
  <c r="AI124" i="15"/>
  <c r="AI125" i="15"/>
  <c r="AI126" i="15"/>
  <c r="AI127" i="15"/>
  <c r="AI128" i="15"/>
  <c r="AI129" i="15"/>
  <c r="AI130" i="15"/>
  <c r="AI131" i="15"/>
  <c r="AI132" i="15"/>
  <c r="AI133" i="15"/>
  <c r="AI134" i="15"/>
  <c r="AI135" i="15"/>
  <c r="AI136" i="15"/>
  <c r="AI137" i="15"/>
  <c r="AI138" i="15"/>
  <c r="AI139" i="15"/>
  <c r="AI140" i="15"/>
  <c r="AI141" i="15"/>
  <c r="AI142" i="15"/>
  <c r="AI143" i="15"/>
  <c r="AI144" i="15"/>
  <c r="AI145" i="15"/>
  <c r="AI146" i="15"/>
  <c r="AI147" i="15"/>
  <c r="AI148" i="15"/>
  <c r="AI149" i="15"/>
  <c r="AI150" i="15"/>
  <c r="AI151" i="15"/>
  <c r="AI152" i="15"/>
  <c r="AI153" i="15"/>
  <c r="AI154" i="15"/>
  <c r="AI155" i="15"/>
  <c r="AI156" i="15"/>
  <c r="AI157" i="15"/>
  <c r="AI158" i="15"/>
  <c r="AI159" i="15"/>
  <c r="AI160" i="15"/>
  <c r="AI161" i="15"/>
  <c r="AI162" i="15"/>
  <c r="AI163" i="15"/>
  <c r="AI164" i="15"/>
  <c r="AI165" i="15"/>
  <c r="AI166" i="15"/>
  <c r="AI167" i="15"/>
  <c r="AI168" i="15"/>
  <c r="AI169" i="15"/>
  <c r="AI170" i="15"/>
  <c r="AI87" i="14"/>
  <c r="AI88" i="14"/>
  <c r="AI89" i="14"/>
  <c r="AI90" i="14"/>
  <c r="AI91" i="14"/>
  <c r="AI92" i="14"/>
  <c r="AI93" i="14"/>
  <c r="AI94" i="14"/>
  <c r="AI95" i="14"/>
  <c r="AI96" i="14"/>
  <c r="AI97" i="14"/>
  <c r="AI98" i="14"/>
  <c r="AI99" i="14"/>
  <c r="AI100" i="14"/>
  <c r="AI101" i="14"/>
  <c r="AI102" i="14"/>
  <c r="AI103" i="14"/>
  <c r="AI104" i="14"/>
  <c r="AI105" i="14"/>
  <c r="AI106" i="14"/>
  <c r="AI107" i="14"/>
  <c r="AI108" i="14"/>
  <c r="AI109" i="14"/>
  <c r="AI110" i="14"/>
  <c r="AI111" i="14"/>
  <c r="AI112" i="14"/>
  <c r="AI113" i="14"/>
  <c r="AI114" i="14"/>
  <c r="AI115" i="14"/>
  <c r="AI116" i="14"/>
  <c r="AI117" i="14"/>
  <c r="AI118" i="14"/>
  <c r="AI119" i="14"/>
  <c r="AI120" i="14"/>
  <c r="AI121" i="14"/>
  <c r="AI122" i="14"/>
  <c r="AI123" i="14"/>
  <c r="AI124" i="14"/>
  <c r="AI125" i="14"/>
  <c r="AI126" i="14"/>
  <c r="AI127" i="14"/>
  <c r="AI128" i="14"/>
  <c r="AI129" i="14"/>
  <c r="AI130" i="14"/>
  <c r="AI131" i="14"/>
  <c r="AI132" i="14"/>
  <c r="AI133" i="14"/>
  <c r="AI134" i="14"/>
  <c r="AI135" i="14"/>
  <c r="AI136" i="14"/>
  <c r="AI137" i="14"/>
  <c r="AI138" i="14"/>
  <c r="AI139" i="14"/>
  <c r="AI140" i="14"/>
  <c r="AI141" i="14"/>
  <c r="AI142" i="14"/>
  <c r="AI143" i="14"/>
  <c r="AI144" i="14"/>
  <c r="AI145" i="14"/>
  <c r="AI146" i="14"/>
  <c r="AI147" i="14"/>
  <c r="AI148" i="14"/>
  <c r="AI149" i="14"/>
  <c r="AI150" i="14"/>
  <c r="AI151" i="14"/>
  <c r="AI152" i="14"/>
  <c r="AI153" i="14"/>
  <c r="AI154" i="14"/>
  <c r="AI155" i="14"/>
  <c r="AI156" i="14"/>
  <c r="AI157" i="14"/>
  <c r="AI158" i="14"/>
  <c r="AI159" i="14"/>
  <c r="AI160" i="14"/>
  <c r="AI161" i="14"/>
  <c r="AI162" i="14"/>
  <c r="AI163" i="14"/>
  <c r="AI164" i="14"/>
  <c r="AI165" i="14"/>
  <c r="AI166" i="14"/>
  <c r="AI167" i="14"/>
  <c r="AI168" i="14"/>
  <c r="AI169" i="14"/>
  <c r="AI170" i="14"/>
  <c r="AI171" i="14"/>
  <c r="AI171" i="15"/>
  <c r="AI172" i="15"/>
  <c r="AI173" i="15"/>
  <c r="AI174" i="15"/>
  <c r="AI175" i="15"/>
  <c r="AI176" i="15"/>
  <c r="AI177" i="15"/>
  <c r="AI178" i="15"/>
  <c r="AI179" i="15"/>
  <c r="AI180" i="15"/>
  <c r="AI181" i="15"/>
  <c r="AI182" i="15"/>
  <c r="AI183" i="15"/>
  <c r="AI184" i="15"/>
  <c r="AI185" i="15"/>
  <c r="AI186" i="15"/>
  <c r="AI187" i="15"/>
  <c r="AI188" i="15"/>
  <c r="AI189" i="15"/>
  <c r="AI190" i="15"/>
  <c r="AI191" i="15"/>
  <c r="AI192" i="15"/>
  <c r="AI193" i="15"/>
  <c r="AI194" i="15"/>
  <c r="AI195" i="15"/>
  <c r="AI196" i="15"/>
  <c r="AI197" i="15"/>
  <c r="AI198" i="15"/>
  <c r="AI199" i="15"/>
  <c r="AI200" i="15"/>
  <c r="AI201" i="15"/>
  <c r="AI202" i="15"/>
  <c r="AI203" i="15"/>
  <c r="AI204" i="15"/>
  <c r="AI205" i="15"/>
  <c r="AI206" i="15"/>
  <c r="AI207" i="15"/>
  <c r="AI208" i="15"/>
  <c r="AI209" i="15"/>
  <c r="AI210" i="15"/>
  <c r="AI211" i="15"/>
  <c r="AI212" i="15"/>
  <c r="AI213" i="15"/>
  <c r="AI214" i="15"/>
  <c r="AI215" i="15"/>
  <c r="AI216" i="15"/>
  <c r="AI217" i="15"/>
  <c r="AI218" i="15"/>
  <c r="AI172" i="14"/>
  <c r="AI173" i="14"/>
  <c r="AI174" i="14"/>
  <c r="AI175" i="14"/>
  <c r="AI176" i="14"/>
  <c r="AI177" i="14"/>
  <c r="AI178" i="14"/>
  <c r="AI179" i="14"/>
  <c r="AI180" i="14"/>
  <c r="AI181" i="14"/>
  <c r="AI182" i="14"/>
  <c r="AI183" i="14"/>
  <c r="AI184" i="14"/>
  <c r="AI185" i="14"/>
  <c r="AI186" i="14"/>
  <c r="AI187" i="14"/>
  <c r="AI188" i="14"/>
  <c r="AI189" i="14"/>
  <c r="AI190" i="14"/>
  <c r="AI191" i="14"/>
  <c r="AI192" i="14"/>
  <c r="AI193" i="14"/>
  <c r="AI194" i="14"/>
  <c r="AI195" i="14"/>
  <c r="AI196" i="14"/>
  <c r="AI197" i="14"/>
  <c r="AI198" i="14"/>
  <c r="AI199" i="14"/>
  <c r="AI200" i="14"/>
  <c r="AI201" i="14"/>
  <c r="AI202" i="14"/>
  <c r="AI203" i="14"/>
  <c r="AI204" i="14"/>
  <c r="AI205" i="14"/>
  <c r="AI206" i="14"/>
  <c r="AI207" i="14"/>
  <c r="AI208" i="14"/>
  <c r="AI209" i="14"/>
  <c r="AI210" i="14"/>
  <c r="AI211" i="14"/>
  <c r="AI212" i="14"/>
  <c r="AI213" i="14"/>
  <c r="AI214" i="14"/>
  <c r="AI215" i="14"/>
  <c r="AI216" i="14"/>
  <c r="AI217" i="14"/>
  <c r="AI218" i="14"/>
  <c r="AI219" i="14"/>
  <c r="AI220" i="14"/>
  <c r="AI221" i="14"/>
  <c r="AI222" i="14"/>
  <c r="AI223" i="14"/>
  <c r="AI224" i="14"/>
  <c r="AI225" i="14"/>
  <c r="AI226" i="14"/>
  <c r="AI227" i="14"/>
  <c r="AI228" i="14"/>
  <c r="AI229" i="14"/>
  <c r="AI230" i="14"/>
  <c r="AI231" i="14"/>
  <c r="AI232" i="14"/>
  <c r="AI233" i="14"/>
  <c r="AI234" i="14"/>
  <c r="AI235" i="14"/>
  <c r="AI236" i="14"/>
  <c r="AI237" i="14"/>
  <c r="AI238" i="14"/>
  <c r="AI239" i="14"/>
  <c r="AI240" i="14"/>
  <c r="AI241" i="14"/>
  <c r="AI242" i="14"/>
  <c r="AI243" i="14"/>
  <c r="AI244" i="14"/>
  <c r="AI245" i="14"/>
  <c r="AI246" i="14"/>
  <c r="AI247" i="14"/>
  <c r="AI248" i="14"/>
  <c r="AI249" i="14"/>
  <c r="AI250" i="14"/>
  <c r="AI251" i="14"/>
  <c r="AI252" i="14"/>
  <c r="AI253" i="14"/>
  <c r="AI254" i="14"/>
  <c r="AI255" i="14"/>
  <c r="AI256" i="14"/>
  <c r="AI257" i="14"/>
  <c r="AI258" i="14"/>
  <c r="AI259" i="14"/>
  <c r="AI260" i="14"/>
  <c r="AI261" i="14"/>
  <c r="AI262" i="14"/>
  <c r="AI263" i="14"/>
  <c r="AI264" i="14"/>
  <c r="AI265" i="14"/>
  <c r="AI266" i="14"/>
  <c r="AI267" i="14"/>
  <c r="AI268" i="14"/>
  <c r="AI269" i="14"/>
  <c r="AI270" i="14"/>
  <c r="AI271" i="14"/>
  <c r="AI272" i="14"/>
  <c r="AI273" i="14"/>
  <c r="AI274" i="14"/>
  <c r="AI275" i="14"/>
  <c r="AI276" i="14"/>
  <c r="AI277" i="14"/>
  <c r="AI278" i="14"/>
  <c r="AI279" i="14"/>
  <c r="AI280" i="14"/>
  <c r="AI281" i="14"/>
  <c r="AI282" i="14"/>
  <c r="AI283" i="14"/>
  <c r="AI284" i="14"/>
  <c r="AI285" i="14"/>
  <c r="AI286" i="14"/>
  <c r="AI287" i="14"/>
  <c r="AI288" i="14"/>
  <c r="AI289" i="14"/>
  <c r="AI290" i="14"/>
  <c r="AI291" i="14"/>
  <c r="AI292" i="14"/>
  <c r="AI293" i="14"/>
  <c r="AI294" i="14"/>
  <c r="AI295" i="14"/>
  <c r="AI296" i="14"/>
  <c r="AI297" i="14"/>
  <c r="AI298" i="14"/>
  <c r="AI299" i="14"/>
  <c r="AI300" i="14"/>
  <c r="AI301" i="14"/>
  <c r="AI302" i="14"/>
  <c r="AI303" i="14"/>
  <c r="AI304" i="14"/>
  <c r="AI305" i="14"/>
  <c r="AI306" i="14"/>
  <c r="AI307" i="14"/>
  <c r="AI308" i="14"/>
  <c r="AI309" i="14"/>
  <c r="AI310" i="14"/>
  <c r="AI311" i="14"/>
  <c r="AI219" i="15"/>
  <c r="AI220" i="15"/>
  <c r="AI221" i="15"/>
  <c r="AI222" i="15"/>
  <c r="AI223" i="15"/>
  <c r="AI224" i="15"/>
  <c r="AI225" i="15"/>
  <c r="AI226" i="15"/>
  <c r="AI227" i="15"/>
  <c r="AI228" i="15"/>
  <c r="AI229" i="15"/>
  <c r="AI230" i="15"/>
  <c r="AI231" i="15"/>
  <c r="AI232" i="15"/>
  <c r="AI233" i="15"/>
  <c r="AI234" i="15"/>
  <c r="AI235" i="15"/>
  <c r="AI236" i="15"/>
  <c r="AI237" i="15"/>
  <c r="AI238" i="15"/>
  <c r="AI239" i="15"/>
  <c r="AI240" i="15"/>
  <c r="AI241" i="15"/>
  <c r="AI242" i="15"/>
  <c r="AI243" i="15"/>
  <c r="AI244" i="15"/>
  <c r="AI245" i="15"/>
  <c r="AI246" i="15"/>
  <c r="AI247" i="15"/>
  <c r="AI248" i="15"/>
  <c r="AI249" i="15"/>
  <c r="AI250" i="15"/>
  <c r="AI251" i="15"/>
  <c r="AI252" i="15"/>
  <c r="AI253" i="15"/>
  <c r="AI254" i="15"/>
  <c r="AI255" i="15"/>
  <c r="AI256" i="15"/>
  <c r="AI257" i="15"/>
  <c r="AI258" i="15"/>
  <c r="AI259" i="15"/>
  <c r="AI260" i="15"/>
  <c r="AI261" i="15"/>
  <c r="AI262" i="15"/>
  <c r="AI263" i="15"/>
  <c r="AI264" i="15"/>
  <c r="AI265" i="15"/>
  <c r="AI266" i="15"/>
  <c r="AI267" i="15"/>
  <c r="AI268" i="15"/>
  <c r="AI269" i="15"/>
  <c r="AI270" i="15"/>
  <c r="AI271" i="15"/>
  <c r="AI272" i="15"/>
  <c r="AI273" i="15"/>
  <c r="AI274" i="15"/>
  <c r="AI275" i="15"/>
  <c r="AI276" i="15"/>
  <c r="AI277" i="15"/>
  <c r="AI278" i="15"/>
  <c r="AI279" i="15"/>
  <c r="AI280" i="15"/>
  <c r="AI281" i="15"/>
  <c r="AI282" i="15"/>
  <c r="AI283" i="15"/>
  <c r="AI284" i="15"/>
  <c r="AI285" i="15"/>
  <c r="AI286" i="15"/>
  <c r="AI287" i="15"/>
  <c r="AI288" i="15"/>
  <c r="AI289" i="15"/>
  <c r="AI290" i="15"/>
  <c r="AI291" i="15"/>
  <c r="AI292" i="15"/>
  <c r="AI293" i="15"/>
  <c r="AI294" i="15"/>
  <c r="AI295" i="15"/>
  <c r="AI296" i="15"/>
  <c r="AI297" i="15"/>
  <c r="AI298" i="15"/>
  <c r="AI299" i="15"/>
  <c r="AI300" i="15"/>
  <c r="AI301" i="15"/>
  <c r="AI302" i="15"/>
  <c r="AI303" i="15"/>
  <c r="AI304" i="15"/>
  <c r="AI305" i="15"/>
  <c r="AI306" i="15"/>
  <c r="AI307" i="15"/>
  <c r="AI308" i="15"/>
  <c r="AI309" i="15"/>
  <c r="AI310" i="15"/>
  <c r="AI311" i="15"/>
  <c r="AI312" i="15"/>
  <c r="AI313" i="15"/>
  <c r="AI314" i="15"/>
  <c r="AI315" i="15"/>
  <c r="AI316" i="15"/>
  <c r="AI317" i="15"/>
  <c r="AI318" i="15"/>
  <c r="AI319" i="15"/>
  <c r="AI320" i="15"/>
  <c r="AI321" i="15"/>
  <c r="AI322" i="15"/>
  <c r="AI323" i="15"/>
  <c r="AI324" i="15"/>
  <c r="AI325" i="15"/>
  <c r="AI326" i="15"/>
  <c r="AI327" i="15"/>
  <c r="AI328" i="15"/>
  <c r="AI329" i="15"/>
  <c r="AI330" i="15"/>
  <c r="AI331" i="15"/>
  <c r="AI332" i="15"/>
  <c r="AI333" i="15"/>
  <c r="AI334" i="15"/>
  <c r="AI335" i="15"/>
  <c r="AI336" i="15"/>
  <c r="AI337" i="15"/>
  <c r="AI338" i="15"/>
  <c r="AI339" i="15"/>
  <c r="AI340" i="15"/>
  <c r="AI341" i="15"/>
  <c r="AI342" i="15"/>
  <c r="AI343" i="15"/>
  <c r="AI344" i="15"/>
  <c r="AI345" i="15"/>
  <c r="AI346" i="15"/>
  <c r="AI347" i="15"/>
  <c r="AI348" i="15"/>
  <c r="AI349" i="15"/>
  <c r="AI350" i="15"/>
  <c r="AI351" i="15"/>
  <c r="AI352" i="15"/>
  <c r="AI353" i="15"/>
  <c r="AI354" i="15"/>
  <c r="AI355" i="15"/>
  <c r="AI356" i="15"/>
  <c r="AI357" i="15"/>
  <c r="AI358" i="15"/>
  <c r="AI359" i="15"/>
  <c r="AI360" i="15"/>
  <c r="AI361" i="15"/>
  <c r="AI362" i="15"/>
  <c r="AI363" i="15"/>
  <c r="AI364" i="15"/>
  <c r="AI365" i="15"/>
  <c r="AI366" i="15"/>
  <c r="AI367" i="15"/>
  <c r="AI312" i="14"/>
  <c r="AI313" i="14"/>
  <c r="AI314" i="14"/>
  <c r="AI315" i="14"/>
  <c r="AI316" i="14"/>
  <c r="AI317" i="14"/>
  <c r="AI318" i="14"/>
  <c r="AI319" i="14"/>
  <c r="AI320" i="14"/>
  <c r="AI321" i="14"/>
  <c r="AI322" i="14"/>
  <c r="AI323" i="14"/>
  <c r="AI324" i="14"/>
  <c r="AI325" i="14"/>
  <c r="AI326" i="14"/>
  <c r="AI327" i="14"/>
  <c r="AI328" i="14"/>
  <c r="AI329" i="14"/>
  <c r="AI330" i="14"/>
  <c r="AI331" i="14"/>
  <c r="AI332" i="14"/>
  <c r="AI333" i="14"/>
  <c r="AI334" i="14"/>
  <c r="AI335" i="14"/>
  <c r="AI336" i="14"/>
  <c r="AI337" i="14"/>
  <c r="AI338" i="14"/>
  <c r="AI339" i="14"/>
  <c r="AI340" i="14"/>
  <c r="AI341" i="14"/>
  <c r="AI342" i="14"/>
  <c r="AI343" i="14"/>
  <c r="AI344" i="14"/>
  <c r="AI345" i="14"/>
  <c r="AI346" i="14"/>
  <c r="AI347" i="14"/>
  <c r="AI348" i="14"/>
  <c r="AI349" i="14"/>
  <c r="AI350" i="14"/>
  <c r="AI351" i="14"/>
  <c r="AI352" i="14"/>
  <c r="AI353" i="14"/>
  <c r="AI354" i="14"/>
  <c r="AI355" i="14"/>
  <c r="AI356" i="14"/>
  <c r="AI357" i="14"/>
  <c r="AI358" i="14"/>
  <c r="AI359" i="14"/>
  <c r="AI360" i="14"/>
  <c r="AI361" i="14"/>
  <c r="AI362" i="14"/>
  <c r="AI363" i="14"/>
  <c r="AI364" i="14"/>
  <c r="AI365" i="14"/>
  <c r="AI366" i="14"/>
  <c r="AI367" i="14"/>
  <c r="AI368" i="14"/>
  <c r="AI369" i="14"/>
  <c r="AI370" i="14"/>
  <c r="AI371" i="14"/>
  <c r="AI372" i="14"/>
  <c r="AI373" i="14"/>
  <c r="AI374" i="14"/>
  <c r="AI375" i="14"/>
  <c r="AI376" i="14"/>
  <c r="AI377" i="14"/>
  <c r="AI378" i="14"/>
  <c r="AI379" i="14"/>
  <c r="AI380" i="14"/>
  <c r="AI381" i="14"/>
  <c r="AI382" i="14"/>
  <c r="AI383" i="14"/>
  <c r="AI384" i="14"/>
  <c r="AI385" i="14"/>
  <c r="AI386" i="14"/>
  <c r="AI387" i="14"/>
  <c r="AI388" i="14"/>
  <c r="AI389" i="14"/>
  <c r="AI390" i="14"/>
  <c r="AI391" i="14"/>
  <c r="AI392" i="14"/>
  <c r="AI393" i="14"/>
  <c r="AI394" i="14"/>
  <c r="AI395" i="14"/>
  <c r="AI396" i="14"/>
  <c r="AI397" i="14"/>
  <c r="AI398" i="14"/>
  <c r="AI399" i="14"/>
  <c r="AI400" i="14"/>
  <c r="AI401" i="14"/>
  <c r="AI402" i="14"/>
  <c r="AI403" i="14"/>
  <c r="AI405" i="14"/>
  <c r="AI406" i="14"/>
  <c r="AI407" i="14"/>
  <c r="AI408" i="14"/>
  <c r="AI409" i="14"/>
  <c r="AI410" i="14"/>
  <c r="AI411" i="14"/>
  <c r="AI412" i="14"/>
  <c r="AI413" i="14"/>
  <c r="AI414" i="14"/>
  <c r="AI415" i="14"/>
  <c r="AI416" i="14"/>
  <c r="AI417" i="14"/>
  <c r="AI418" i="14"/>
  <c r="AI419" i="14"/>
  <c r="AI420" i="14"/>
  <c r="AI421" i="14"/>
  <c r="AI422" i="14"/>
  <c r="AI423" i="14"/>
  <c r="AI424" i="14"/>
  <c r="AI425" i="14"/>
  <c r="AI426" i="14"/>
  <c r="AI427" i="14"/>
  <c r="AI428" i="14"/>
  <c r="AI429" i="14"/>
  <c r="AI430" i="14"/>
  <c r="AI431" i="14"/>
  <c r="AI432" i="14"/>
  <c r="AI433" i="14"/>
  <c r="AI434" i="14"/>
  <c r="AI435" i="14"/>
  <c r="AI436" i="14"/>
  <c r="AI437" i="14"/>
  <c r="AI438" i="14"/>
  <c r="AI439" i="14"/>
  <c r="AI440" i="14"/>
  <c r="AI441" i="14"/>
  <c r="AI442" i="14"/>
  <c r="AI443" i="14"/>
  <c r="AI444" i="14"/>
  <c r="AI445" i="14"/>
  <c r="AI446" i="14"/>
  <c r="AI447" i="14"/>
  <c r="AI448" i="14"/>
  <c r="AI449" i="14"/>
  <c r="AI450" i="14"/>
  <c r="AI451" i="14"/>
  <c r="AI452" i="14"/>
  <c r="AI453" i="14"/>
  <c r="AI454" i="14"/>
  <c r="AI455" i="14"/>
  <c r="AI456" i="14"/>
  <c r="AI457" i="14"/>
  <c r="AI458" i="14"/>
  <c r="AI459" i="14"/>
  <c r="AI460" i="14"/>
  <c r="AI461" i="14"/>
  <c r="AI462" i="14"/>
  <c r="AI463" i="14"/>
  <c r="AI464" i="14"/>
  <c r="AI465" i="14"/>
  <c r="AI466" i="14"/>
  <c r="AI467" i="14"/>
  <c r="AI468" i="14"/>
  <c r="AI469" i="14"/>
  <c r="AI470" i="14"/>
  <c r="AI471" i="14"/>
  <c r="AI472" i="14"/>
  <c r="AI473" i="14"/>
  <c r="AI474" i="14"/>
  <c r="AI475" i="14"/>
  <c r="AI476" i="14"/>
  <c r="AI477" i="14"/>
  <c r="AI478" i="14"/>
  <c r="AI479" i="14"/>
  <c r="AI480" i="14"/>
  <c r="AI481" i="14"/>
  <c r="AI87" i="13"/>
  <c r="AI117" i="13"/>
  <c r="AI120" i="13"/>
  <c r="AI122" i="13"/>
  <c r="AI125" i="13"/>
  <c r="AI127" i="13"/>
  <c r="AI129" i="13"/>
  <c r="AI131" i="13"/>
  <c r="AI133" i="13"/>
  <c r="AI135" i="13"/>
  <c r="AI137" i="13"/>
  <c r="AI139" i="13"/>
  <c r="AI140" i="13"/>
  <c r="AI143" i="13"/>
  <c r="AI145" i="13"/>
  <c r="AI147" i="13"/>
  <c r="AI149" i="13"/>
  <c r="AI150" i="13"/>
  <c r="AI152" i="13"/>
  <c r="AI154" i="13"/>
  <c r="AI157" i="13"/>
  <c r="AI159" i="13"/>
  <c r="AI160" i="13"/>
  <c r="AI162" i="13"/>
  <c r="AI164" i="13"/>
  <c r="AI166" i="13"/>
  <c r="AI168" i="13"/>
  <c r="AI170" i="13"/>
  <c r="AI172" i="13"/>
  <c r="AI174" i="13"/>
  <c r="AI176" i="13"/>
  <c r="AI178" i="13"/>
  <c r="AI180" i="13"/>
  <c r="AI182" i="13"/>
  <c r="AI184" i="13"/>
  <c r="AI186" i="13"/>
  <c r="AI188" i="13"/>
  <c r="AI190" i="13"/>
  <c r="AI192" i="13"/>
  <c r="AI193" i="13"/>
  <c r="AI195" i="13"/>
  <c r="AI197" i="13"/>
  <c r="AI199" i="13"/>
  <c r="AI202" i="13"/>
  <c r="AI204" i="13"/>
  <c r="AI206" i="13"/>
  <c r="AI207" i="13"/>
  <c r="AI209" i="13"/>
  <c r="AI211" i="13"/>
  <c r="AI213" i="13"/>
  <c r="AI215" i="13"/>
  <c r="AI217" i="13"/>
  <c r="AI219" i="13"/>
  <c r="AI221" i="13"/>
  <c r="AI222" i="13"/>
  <c r="AI224" i="13"/>
  <c r="AI227" i="13"/>
  <c r="AI230" i="13"/>
  <c r="AI233" i="13"/>
  <c r="AI235" i="13"/>
  <c r="AI237" i="13"/>
  <c r="AI239" i="13"/>
  <c r="AI241" i="13"/>
  <c r="AI243" i="13"/>
  <c r="AI245" i="13"/>
  <c r="AI247" i="13"/>
  <c r="AI249" i="13"/>
  <c r="AI251" i="13"/>
  <c r="AI253" i="13"/>
  <c r="AI255" i="13"/>
  <c r="AI257" i="13"/>
  <c r="AI259" i="13"/>
  <c r="AI261" i="13"/>
  <c r="AI263" i="13"/>
  <c r="AI265" i="13"/>
  <c r="AI266" i="13"/>
  <c r="AI268" i="13"/>
  <c r="AI271" i="13"/>
  <c r="AI273" i="13"/>
  <c r="AI482" i="14"/>
  <c r="AI483" i="14"/>
  <c r="AI484" i="14"/>
  <c r="AI485" i="14"/>
  <c r="AI486" i="14"/>
  <c r="AI487" i="14"/>
  <c r="AI488" i="14"/>
  <c r="AI489" i="14"/>
  <c r="AI490" i="14"/>
  <c r="AI491" i="14"/>
  <c r="AI492" i="14"/>
  <c r="AI493" i="14"/>
  <c r="AI494" i="14"/>
  <c r="AI495" i="14"/>
  <c r="AI496" i="14"/>
  <c r="AI497" i="14"/>
  <c r="AI498" i="14"/>
  <c r="AI499" i="14"/>
  <c r="AI500" i="14"/>
  <c r="AI501" i="14"/>
  <c r="AI502" i="14"/>
  <c r="AI503" i="14"/>
  <c r="AI504" i="14"/>
  <c r="AI505" i="14"/>
  <c r="AI506" i="14"/>
  <c r="AI507" i="14"/>
  <c r="AI508" i="14"/>
  <c r="AI509" i="14"/>
  <c r="AI510" i="14"/>
  <c r="AI511" i="14"/>
  <c r="AI512" i="14"/>
  <c r="AI513" i="14"/>
  <c r="AI514" i="14"/>
  <c r="AI515" i="14"/>
  <c r="AI516" i="14"/>
  <c r="AI517" i="14"/>
  <c r="AI518" i="14"/>
  <c r="AI519" i="14"/>
  <c r="AI520" i="14"/>
  <c r="AI521" i="14"/>
  <c r="AI522" i="14"/>
  <c r="AI523" i="14"/>
  <c r="AI524" i="14"/>
  <c r="AI525" i="14"/>
  <c r="AI526" i="14"/>
  <c r="AI527" i="14"/>
  <c r="AI528" i="14"/>
  <c r="AI529" i="14"/>
  <c r="AI530" i="14"/>
  <c r="AI531" i="14"/>
  <c r="AI532" i="14"/>
  <c r="AI533" i="14"/>
  <c r="AI74" i="13"/>
  <c r="AI75" i="13"/>
  <c r="AI76" i="13"/>
  <c r="AI77" i="13"/>
  <c r="AI78" i="13"/>
  <c r="AI79" i="13"/>
  <c r="AI80" i="13"/>
  <c r="AI81" i="13"/>
  <c r="AI82" i="13"/>
  <c r="AI83" i="13"/>
  <c r="AI84" i="13"/>
  <c r="AI85" i="13"/>
  <c r="AI86" i="13"/>
  <c r="AI88" i="13"/>
  <c r="AI89" i="13"/>
  <c r="AI90" i="13"/>
  <c r="AI91" i="13"/>
  <c r="AI92" i="13"/>
  <c r="AI93" i="13"/>
  <c r="AI94" i="13"/>
  <c r="AI95" i="13"/>
  <c r="AI96" i="13"/>
  <c r="AI97" i="13"/>
  <c r="AI98" i="13"/>
  <c r="AI99" i="13"/>
  <c r="AI100" i="13"/>
  <c r="AI101" i="13"/>
  <c r="AI102" i="13"/>
  <c r="AI103" i="13"/>
  <c r="AI104" i="13"/>
  <c r="AI105" i="13"/>
  <c r="AI106" i="13"/>
  <c r="AI107" i="13"/>
  <c r="AI108" i="13"/>
  <c r="AI109" i="13"/>
  <c r="AI110" i="13"/>
  <c r="AI111" i="13"/>
  <c r="AI112" i="13"/>
  <c r="AI113" i="13"/>
  <c r="AI114" i="13"/>
  <c r="AI115" i="13"/>
  <c r="AI116" i="13"/>
  <c r="AI118" i="13"/>
  <c r="AI119" i="13"/>
  <c r="AI121" i="13"/>
  <c r="AI123" i="13"/>
  <c r="AI124" i="13"/>
  <c r="AI126" i="13"/>
  <c r="AI128" i="13"/>
  <c r="AI130" i="13"/>
  <c r="AI132" i="13"/>
  <c r="AI134" i="13"/>
  <c r="AI136" i="13"/>
  <c r="AI138" i="13"/>
  <c r="AI141" i="13"/>
  <c r="AI142" i="13"/>
  <c r="AI144" i="13"/>
  <c r="AI146" i="13"/>
  <c r="AI148" i="13"/>
  <c r="AI151" i="13"/>
  <c r="AI153" i="13"/>
  <c r="AI155" i="13"/>
  <c r="AI156" i="13"/>
  <c r="AI158" i="13"/>
  <c r="AI161" i="13"/>
  <c r="AI163" i="13"/>
  <c r="AI165" i="13"/>
  <c r="AI167" i="13"/>
  <c r="AI169" i="13"/>
  <c r="AI171" i="13"/>
  <c r="AI173" i="13"/>
  <c r="AI175" i="13"/>
  <c r="AI177" i="13"/>
  <c r="AI179" i="13"/>
  <c r="AI181" i="13"/>
  <c r="AI183" i="13"/>
  <c r="AI185" i="13"/>
  <c r="AI187" i="13"/>
  <c r="AI189" i="13"/>
  <c r="AI191" i="13"/>
  <c r="AI194" i="13"/>
  <c r="AI196" i="13"/>
  <c r="AI198" i="13"/>
  <c r="AI200" i="13"/>
  <c r="AI201" i="13"/>
  <c r="AI203" i="13"/>
  <c r="AI205" i="13"/>
  <c r="AI208" i="13"/>
  <c r="AI210" i="13"/>
  <c r="AI212" i="13"/>
  <c r="AI214" i="13"/>
  <c r="AI216" i="13"/>
  <c r="AI218" i="13"/>
  <c r="AI223" i="13"/>
  <c r="AI226" i="13"/>
  <c r="AI228" i="13"/>
  <c r="AI229" i="13"/>
  <c r="AI232" i="13"/>
  <c r="AI234" i="13"/>
  <c r="AI236" i="13"/>
  <c r="AI238" i="13"/>
  <c r="AI240" i="13"/>
  <c r="AI242" i="13"/>
  <c r="AI244" i="13"/>
  <c r="AI246" i="13"/>
  <c r="AI248" i="13"/>
  <c r="AI250" i="13"/>
  <c r="AI252" i="13"/>
  <c r="AI254" i="13"/>
  <c r="AI256" i="13"/>
  <c r="AI258" i="13"/>
  <c r="AI260" i="13"/>
  <c r="AI262" i="13"/>
  <c r="AI264" i="13"/>
  <c r="AI267" i="13"/>
  <c r="AI270" i="13"/>
  <c r="AI272" i="13"/>
  <c r="AI225" i="13"/>
  <c r="AI269" i="13"/>
  <c r="AI274" i="13"/>
  <c r="AI231" i="13"/>
  <c r="AI275" i="13"/>
  <c r="AI276" i="13"/>
  <c r="AI277" i="13"/>
  <c r="AI278" i="13"/>
  <c r="AI279" i="13"/>
  <c r="AI280" i="13"/>
  <c r="AI281" i="13"/>
  <c r="AI282" i="13"/>
  <c r="AI283" i="13"/>
  <c r="AI284" i="13"/>
  <c r="AI285" i="13"/>
  <c r="AI286" i="13"/>
  <c r="AI287" i="13"/>
  <c r="AI288" i="13"/>
  <c r="AI289" i="13"/>
  <c r="AI290" i="13"/>
  <c r="AI291" i="13"/>
  <c r="AI292" i="13"/>
  <c r="AI293" i="13"/>
  <c r="AI294" i="13"/>
  <c r="AI295" i="13"/>
  <c r="AI296" i="13"/>
  <c r="AI297" i="13"/>
  <c r="AI298" i="13"/>
  <c r="AI299" i="13"/>
  <c r="AI300" i="13"/>
  <c r="AI301" i="13"/>
  <c r="AI302" i="13"/>
  <c r="AI303" i="13"/>
  <c r="AI305" i="13"/>
  <c r="AI306" i="13"/>
  <c r="AI307" i="13"/>
  <c r="AI308" i="13"/>
  <c r="AI309" i="13"/>
  <c r="AI310" i="13"/>
  <c r="AI311" i="13"/>
  <c r="AI312" i="13"/>
  <c r="AI313" i="13"/>
  <c r="AI314" i="13"/>
  <c r="AI315" i="13"/>
  <c r="AI316" i="13"/>
  <c r="AI317" i="13"/>
  <c r="AI318" i="13"/>
  <c r="AI319" i="13"/>
  <c r="AI320" i="13"/>
  <c r="AI321" i="13"/>
  <c r="AI322" i="13"/>
  <c r="AI323" i="13"/>
  <c r="AI324" i="13"/>
  <c r="AI325" i="13"/>
  <c r="AI326" i="13"/>
  <c r="AI327" i="13"/>
  <c r="AI328" i="13"/>
  <c r="AI329" i="13"/>
  <c r="AI330" i="13"/>
  <c r="AI331" i="13"/>
  <c r="AI332" i="13"/>
  <c r="AI333" i="13"/>
  <c r="AI334" i="13"/>
  <c r="AI335" i="13"/>
  <c r="AI336" i="13"/>
  <c r="AI337" i="13"/>
  <c r="AI338" i="13"/>
  <c r="AI339" i="13"/>
  <c r="AI340" i="13"/>
  <c r="AI341" i="13"/>
  <c r="AI342" i="13"/>
  <c r="AI343" i="13"/>
  <c r="AI344" i="13"/>
  <c r="AI345" i="13"/>
  <c r="AI346" i="13"/>
  <c r="AI347" i="13"/>
  <c r="AI348" i="13"/>
  <c r="AI349" i="13"/>
  <c r="AI350" i="13"/>
  <c r="AI351" i="13"/>
  <c r="AI352" i="13"/>
  <c r="AI353" i="13"/>
  <c r="AI354" i="13"/>
  <c r="AI355" i="13"/>
  <c r="AI356" i="13"/>
  <c r="AI357" i="13"/>
  <c r="AI358" i="13"/>
  <c r="AI359" i="13"/>
  <c r="AI360" i="13"/>
  <c r="AI361" i="13"/>
  <c r="AI364" i="13"/>
  <c r="AI365" i="13"/>
  <c r="AI366" i="13"/>
  <c r="AI367" i="13"/>
  <c r="AI368" i="13"/>
  <c r="AI369" i="13"/>
  <c r="AI371" i="13"/>
  <c r="AI372" i="13"/>
  <c r="AI373" i="13"/>
  <c r="AI374" i="13"/>
  <c r="AI375" i="13"/>
  <c r="AI376" i="13"/>
  <c r="AI377" i="13"/>
  <c r="AI378" i="13"/>
  <c r="AI379" i="13"/>
  <c r="AI380" i="13"/>
  <c r="AI381" i="13"/>
  <c r="AI382" i="13"/>
  <c r="AI383" i="13"/>
  <c r="AI386" i="13"/>
  <c r="AI389" i="13"/>
  <c r="AI391" i="13"/>
  <c r="AI394" i="13"/>
  <c r="AI396" i="13"/>
  <c r="AI399" i="13"/>
  <c r="AI403" i="13"/>
  <c r="AI406" i="13"/>
  <c r="AI410" i="13"/>
  <c r="AI414" i="13"/>
  <c r="AI418" i="13"/>
  <c r="AI422" i="13"/>
  <c r="AI426" i="13"/>
  <c r="AI431" i="13"/>
  <c r="AI435" i="13"/>
  <c r="AI439" i="13"/>
  <c r="AI442" i="13"/>
  <c r="AI446" i="13"/>
  <c r="AI451" i="13"/>
  <c r="AI456" i="13"/>
  <c r="AI460" i="13"/>
  <c r="AI464" i="13"/>
  <c r="AI467" i="13"/>
  <c r="AI471" i="13"/>
  <c r="AI475" i="13"/>
  <c r="AI480" i="13"/>
  <c r="AI483" i="13"/>
  <c r="AI487" i="13"/>
  <c r="AI491" i="13"/>
  <c r="AI495" i="13"/>
  <c r="AI500" i="13"/>
  <c r="AI504" i="13"/>
  <c r="AI507" i="13"/>
  <c r="AI512" i="13"/>
  <c r="AI516" i="13"/>
  <c r="AI520" i="13"/>
  <c r="AI524" i="13"/>
  <c r="AI528" i="13"/>
  <c r="AI532" i="13"/>
  <c r="AI536" i="13"/>
  <c r="AI540" i="13"/>
  <c r="AI544" i="13"/>
  <c r="AI548" i="13"/>
  <c r="AI552" i="13"/>
  <c r="AI556" i="13"/>
  <c r="AI560" i="13"/>
  <c r="AI564" i="13"/>
  <c r="AI568" i="13"/>
  <c r="AI572" i="13"/>
  <c r="AI576" i="13"/>
  <c r="AI580" i="13"/>
  <c r="AI584" i="13"/>
  <c r="AI588" i="13"/>
  <c r="AI592" i="13"/>
  <c r="AI596" i="13"/>
  <c r="AI599" i="13"/>
  <c r="AI603" i="13"/>
  <c r="AI362" i="13"/>
  <c r="AI385" i="13"/>
  <c r="AI388" i="13"/>
  <c r="AI392" i="13"/>
  <c r="AI395" i="13"/>
  <c r="AI398" i="13"/>
  <c r="AI401" i="13"/>
  <c r="AI405" i="13"/>
  <c r="AI409" i="13"/>
  <c r="AI412" i="13"/>
  <c r="AI416" i="13"/>
  <c r="AI420" i="13"/>
  <c r="AI425" i="13"/>
  <c r="AI429" i="13"/>
  <c r="AI433" i="13"/>
  <c r="AI437" i="13"/>
  <c r="AI440" i="13"/>
  <c r="AI444" i="13"/>
  <c r="AI448" i="13"/>
  <c r="AI452" i="13"/>
  <c r="AI454" i="13"/>
  <c r="AI458" i="13"/>
  <c r="AI462" i="13"/>
  <c r="AI466" i="13"/>
  <c r="AI470" i="13"/>
  <c r="AI473" i="13"/>
  <c r="AI477" i="13"/>
  <c r="AI481" i="13"/>
  <c r="AI485" i="13"/>
  <c r="AI489" i="13"/>
  <c r="AI494" i="13"/>
  <c r="AI498" i="13"/>
  <c r="AI501" i="13"/>
  <c r="AI505" i="13"/>
  <c r="AI509" i="13"/>
  <c r="AI513" i="13"/>
  <c r="AI517" i="13"/>
  <c r="AI521" i="13"/>
  <c r="AI525" i="13"/>
  <c r="AI529" i="13"/>
  <c r="AI533" i="13"/>
  <c r="AI537" i="13"/>
  <c r="AI541" i="13"/>
  <c r="AI545" i="13"/>
  <c r="AI550" i="13"/>
  <c r="AI554" i="13"/>
  <c r="AI558" i="13"/>
  <c r="AI561" i="13"/>
  <c r="AI565" i="13"/>
  <c r="AI569" i="13"/>
  <c r="AI573" i="13"/>
  <c r="AI577" i="13"/>
  <c r="AI581" i="13"/>
  <c r="AI585" i="13"/>
  <c r="AI589" i="13"/>
  <c r="AI593" i="13"/>
  <c r="AI597" i="13"/>
  <c r="AI601" i="13"/>
  <c r="AI363" i="13"/>
  <c r="AI387" i="13"/>
  <c r="AI390" i="13"/>
  <c r="AI393" i="13"/>
  <c r="AI397" i="13"/>
  <c r="AI400" i="13"/>
  <c r="AI404" i="13"/>
  <c r="AI408" i="13"/>
  <c r="AI413" i="13"/>
  <c r="AI417" i="13"/>
  <c r="AI421" i="13"/>
  <c r="AI424" i="13"/>
  <c r="AI428" i="13"/>
  <c r="AI432" i="13"/>
  <c r="AI436" i="13"/>
  <c r="AI441" i="13"/>
  <c r="AI445" i="13"/>
  <c r="AI449" i="13"/>
  <c r="AI453" i="13"/>
  <c r="AI457" i="13"/>
  <c r="AI461" i="13"/>
  <c r="AI465" i="13"/>
  <c r="AI469" i="13"/>
  <c r="AI474" i="13"/>
  <c r="AI478" i="13"/>
  <c r="AI482" i="13"/>
  <c r="AI486" i="13"/>
  <c r="AI490" i="13"/>
  <c r="AI493" i="13"/>
  <c r="AI497" i="13"/>
  <c r="AI502" i="13"/>
  <c r="AI506" i="13"/>
  <c r="AI511" i="13"/>
  <c r="AI515" i="13"/>
  <c r="AI519" i="13"/>
  <c r="AI522" i="13"/>
  <c r="AI526" i="13"/>
  <c r="AI530" i="13"/>
  <c r="AI534" i="13"/>
  <c r="AI538" i="13"/>
  <c r="AI542" i="13"/>
  <c r="AI546" i="13"/>
  <c r="AI549" i="13"/>
  <c r="AI553" i="13"/>
  <c r="AI557" i="13"/>
  <c r="AI562" i="13"/>
  <c r="AI566" i="13"/>
  <c r="AI570" i="13"/>
  <c r="AI574" i="13"/>
  <c r="AI578" i="13"/>
  <c r="AI582" i="13"/>
  <c r="AI586" i="13"/>
  <c r="AI590" i="13"/>
  <c r="AI594" i="13"/>
  <c r="AI598" i="13"/>
  <c r="AI602" i="13"/>
  <c r="AI370" i="13"/>
  <c r="AI402" i="13"/>
  <c r="AI407" i="13"/>
  <c r="AI411" i="13"/>
  <c r="AI415" i="13"/>
  <c r="AI419" i="13"/>
  <c r="AI423" i="13"/>
  <c r="AI427" i="13"/>
  <c r="AI430" i="13"/>
  <c r="AI434" i="13"/>
  <c r="AI438" i="13"/>
  <c r="AI443" i="13"/>
  <c r="AI447" i="13"/>
  <c r="AI450" i="13"/>
  <c r="AI455" i="13"/>
  <c r="AI459" i="13"/>
  <c r="AI463" i="13"/>
  <c r="AI468" i="13"/>
  <c r="AI472" i="13"/>
  <c r="AI476" i="13"/>
  <c r="AI479" i="13"/>
  <c r="AI484" i="13"/>
  <c r="AI488" i="13"/>
  <c r="AI492" i="13"/>
  <c r="AI496" i="13"/>
  <c r="AI499" i="13"/>
  <c r="AI503" i="13"/>
  <c r="AI508" i="13"/>
  <c r="AI510" i="13"/>
  <c r="AI514" i="13"/>
  <c r="AI518" i="13"/>
  <c r="AI523" i="13"/>
  <c r="AI527" i="13"/>
  <c r="AI531" i="13"/>
  <c r="AI535" i="13"/>
  <c r="AI539" i="13"/>
  <c r="AI543" i="13"/>
  <c r="AI547" i="13"/>
  <c r="AI551" i="13"/>
  <c r="AI555" i="13"/>
  <c r="AI559" i="13"/>
  <c r="AI563" i="13"/>
  <c r="AI567" i="13"/>
  <c r="AI571" i="13"/>
  <c r="AI575" i="13"/>
  <c r="AI579" i="13"/>
  <c r="AI583" i="13"/>
  <c r="AI587" i="13"/>
  <c r="AI591" i="13"/>
  <c r="AI595" i="13"/>
  <c r="AI600" i="13"/>
  <c r="AI2" i="15"/>
  <c r="AI369" i="15" s="1"/>
  <c r="AI2" i="14"/>
  <c r="AI2" i="13"/>
  <c r="AI5" i="12"/>
  <c r="AI7" i="12"/>
  <c r="AI12" i="12"/>
  <c r="AI17" i="12"/>
  <c r="AI23" i="12"/>
  <c r="AI28" i="12"/>
  <c r="AI33" i="12"/>
  <c r="AI39" i="12"/>
  <c r="AI44" i="12"/>
  <c r="AI49" i="12"/>
  <c r="AI55" i="12"/>
  <c r="AI60" i="12"/>
  <c r="AI65" i="12"/>
  <c r="AI71" i="12"/>
  <c r="AI76" i="12"/>
  <c r="AI81" i="12"/>
  <c r="AI87" i="12"/>
  <c r="AI92" i="12"/>
  <c r="AI97" i="12"/>
  <c r="AI103" i="12"/>
  <c r="AI108" i="12"/>
  <c r="AI113" i="12"/>
  <c r="AI119" i="12"/>
  <c r="AI124" i="12"/>
  <c r="AI129" i="12"/>
  <c r="AI135" i="12"/>
  <c r="AI140" i="12"/>
  <c r="AI145" i="12"/>
  <c r="AI151" i="12"/>
  <c r="AI156" i="12"/>
  <c r="AI161" i="12"/>
  <c r="AI167" i="12"/>
  <c r="AI172" i="12"/>
  <c r="AI177" i="12"/>
  <c r="AI183" i="12"/>
  <c r="AI188" i="12"/>
  <c r="AI193" i="12"/>
  <c r="AI199" i="12"/>
  <c r="AI204" i="12"/>
  <c r="AI209" i="12"/>
  <c r="AI215" i="12"/>
  <c r="AI220" i="12"/>
  <c r="AI225" i="12"/>
  <c r="AI231" i="12"/>
  <c r="AI236" i="12"/>
  <c r="AI241" i="12"/>
  <c r="AI247" i="12"/>
  <c r="AI252" i="12"/>
  <c r="AI257" i="12"/>
  <c r="AI263" i="12"/>
  <c r="AI268" i="12"/>
  <c r="AI273" i="12"/>
  <c r="AI279" i="12"/>
  <c r="AI284" i="12"/>
  <c r="AI289" i="12"/>
  <c r="AI295" i="12"/>
  <c r="AI300" i="12"/>
  <c r="AI305" i="12"/>
  <c r="AI311" i="12"/>
  <c r="AI316" i="12"/>
  <c r="AI321" i="12"/>
  <c r="AI327" i="12"/>
  <c r="AI332" i="12"/>
  <c r="AI337" i="12"/>
  <c r="AI343" i="12"/>
  <c r="AI347" i="12"/>
  <c r="AI351" i="12"/>
  <c r="AI355" i="12"/>
  <c r="AI359" i="12"/>
  <c r="AI363" i="12"/>
  <c r="AI367" i="12"/>
  <c r="AI3" i="12"/>
  <c r="AI8" i="12"/>
  <c r="AI13" i="12"/>
  <c r="AI19" i="12"/>
  <c r="AI24" i="12"/>
  <c r="AI29" i="12"/>
  <c r="AI35" i="12"/>
  <c r="AI40" i="12"/>
  <c r="AI45" i="12"/>
  <c r="AI51" i="12"/>
  <c r="AI56" i="12"/>
  <c r="AI61" i="12"/>
  <c r="AI67" i="12"/>
  <c r="AI72" i="12"/>
  <c r="AI77" i="12"/>
  <c r="AI83" i="12"/>
  <c r="AI88" i="12"/>
  <c r="AI93" i="12"/>
  <c r="AI99" i="12"/>
  <c r="AI104" i="12"/>
  <c r="AI109" i="12"/>
  <c r="AI115" i="12"/>
  <c r="AI120" i="12"/>
  <c r="AI125" i="12"/>
  <c r="AI131" i="12"/>
  <c r="AI136" i="12"/>
  <c r="AI141" i="12"/>
  <c r="AI147" i="12"/>
  <c r="AI152" i="12"/>
  <c r="AI157" i="12"/>
  <c r="AI163" i="12"/>
  <c r="AI168" i="12"/>
  <c r="AI173" i="12"/>
  <c r="AI179" i="12"/>
  <c r="AI184" i="12"/>
  <c r="AI189" i="12"/>
  <c r="AI195" i="12"/>
  <c r="AI200" i="12"/>
  <c r="AI205" i="12"/>
  <c r="AI211" i="12"/>
  <c r="AI216" i="12"/>
  <c r="AI221" i="12"/>
  <c r="AI227" i="12"/>
  <c r="AI232" i="12"/>
  <c r="AI237" i="12"/>
  <c r="AI243" i="12"/>
  <c r="AI248" i="12"/>
  <c r="AI11" i="12"/>
  <c r="AI21" i="12"/>
  <c r="AI32" i="12"/>
  <c r="AI43" i="12"/>
  <c r="AI53" i="12"/>
  <c r="AI64" i="12"/>
  <c r="AI75" i="12"/>
  <c r="AI85" i="12"/>
  <c r="AI96" i="12"/>
  <c r="AI107" i="12"/>
  <c r="AI117" i="12"/>
  <c r="AI128" i="12"/>
  <c r="AI139" i="12"/>
  <c r="AI149" i="12"/>
  <c r="AI160" i="12"/>
  <c r="AI171" i="12"/>
  <c r="AI181" i="12"/>
  <c r="AI192" i="12"/>
  <c r="AI203" i="12"/>
  <c r="AI213" i="12"/>
  <c r="AI224" i="12"/>
  <c r="AI235" i="12"/>
  <c r="AI245" i="12"/>
  <c r="AI255" i="12"/>
  <c r="AI261" i="12"/>
  <c r="AI269" i="12"/>
  <c r="AI276" i="12"/>
  <c r="AI283" i="12"/>
  <c r="AI291" i="12"/>
  <c r="AI297" i="12"/>
  <c r="AI304" i="12"/>
  <c r="AI312" i="12"/>
  <c r="AI319" i="12"/>
  <c r="AI325" i="12"/>
  <c r="AI333" i="12"/>
  <c r="AI340" i="12"/>
  <c r="AI346" i="12"/>
  <c r="AI352" i="12"/>
  <c r="AI357" i="12"/>
  <c r="AI362" i="12"/>
  <c r="AI368" i="12"/>
  <c r="AI372" i="12"/>
  <c r="AI376" i="12"/>
  <c r="AI380" i="12"/>
  <c r="AI384" i="12"/>
  <c r="AI388" i="12"/>
  <c r="AI392" i="12"/>
  <c r="AI396" i="12"/>
  <c r="AI400" i="12"/>
  <c r="AI404" i="12"/>
  <c r="AI408" i="12"/>
  <c r="AI412" i="12"/>
  <c r="AI15" i="12"/>
  <c r="AI25" i="12"/>
  <c r="AI36" i="12"/>
  <c r="AI47" i="12"/>
  <c r="AI57" i="12"/>
  <c r="AI68" i="12"/>
  <c r="AI79" i="12"/>
  <c r="AI89" i="12"/>
  <c r="AI100" i="12"/>
  <c r="AI111" i="12"/>
  <c r="AI121" i="12"/>
  <c r="AI132" i="12"/>
  <c r="AI143" i="12"/>
  <c r="AI153" i="12"/>
  <c r="AI164" i="12"/>
  <c r="AI175" i="12"/>
  <c r="AI185" i="12"/>
  <c r="AI196" i="12"/>
  <c r="AI207" i="12"/>
  <c r="AI217" i="12"/>
  <c r="AI228" i="12"/>
  <c r="AI239" i="12"/>
  <c r="AI249" i="12"/>
  <c r="AI256" i="12"/>
  <c r="AI264" i="12"/>
  <c r="AI271" i="12"/>
  <c r="AI277" i="12"/>
  <c r="AI285" i="12"/>
  <c r="AI292" i="12"/>
  <c r="AI299" i="12"/>
  <c r="AI307" i="12"/>
  <c r="AI313" i="12"/>
  <c r="AI320" i="12"/>
  <c r="AI328" i="12"/>
  <c r="AI335" i="12"/>
  <c r="AI341" i="12"/>
  <c r="AI348" i="12"/>
  <c r="AI353" i="12"/>
  <c r="AI358" i="12"/>
  <c r="AI364" i="12"/>
  <c r="AI369" i="12"/>
  <c r="AI373" i="12"/>
  <c r="AI377" i="12"/>
  <c r="AI381" i="12"/>
  <c r="AI385" i="12"/>
  <c r="AI389" i="12"/>
  <c r="AI393" i="12"/>
  <c r="AI397" i="12"/>
  <c r="AI401" i="12"/>
  <c r="AI405" i="12"/>
  <c r="AI409" i="12"/>
  <c r="AI413" i="12"/>
  <c r="AI4" i="12"/>
  <c r="AI16" i="12"/>
  <c r="AI27" i="12"/>
  <c r="AI37" i="12"/>
  <c r="AI48" i="12"/>
  <c r="AI59" i="12"/>
  <c r="AI69" i="12"/>
  <c r="AI80" i="12"/>
  <c r="AI91" i="12"/>
  <c r="AI101" i="12"/>
  <c r="AI112" i="12"/>
  <c r="AI123" i="12"/>
  <c r="AI133" i="12"/>
  <c r="AI144" i="12"/>
  <c r="AI155" i="12"/>
  <c r="AI165" i="12"/>
  <c r="AI176" i="12"/>
  <c r="AI187" i="12"/>
  <c r="AI197" i="12"/>
  <c r="AI208" i="12"/>
  <c r="AI219" i="12"/>
  <c r="AI229" i="12"/>
  <c r="AI240" i="12"/>
  <c r="AI251" i="12"/>
  <c r="AI259" i="12"/>
  <c r="AI265" i="12"/>
  <c r="AI272" i="12"/>
  <c r="AI280" i="12"/>
  <c r="AI287" i="12"/>
  <c r="AI293" i="12"/>
  <c r="AI301" i="12"/>
  <c r="AI308" i="12"/>
  <c r="AI315" i="12"/>
  <c r="AI31" i="12"/>
  <c r="AI73" i="12"/>
  <c r="AI116" i="12"/>
  <c r="AI159" i="12"/>
  <c r="AI201" i="12"/>
  <c r="AI244" i="12"/>
  <c r="AI275" i="12"/>
  <c r="AI303" i="12"/>
  <c r="AI324" i="12"/>
  <c r="AI339" i="12"/>
  <c r="AI350" i="12"/>
  <c r="AI361" i="12"/>
  <c r="AI371" i="12"/>
  <c r="AI379" i="12"/>
  <c r="AI387" i="12"/>
  <c r="AI395" i="12"/>
  <c r="AI403" i="12"/>
  <c r="AI411" i="12"/>
  <c r="AI95" i="12"/>
  <c r="AI331" i="12"/>
  <c r="AI366" i="12"/>
  <c r="AI391" i="12"/>
  <c r="AI407" i="12"/>
  <c r="AI20" i="12"/>
  <c r="AI105" i="12"/>
  <c r="AI233" i="12"/>
  <c r="AI323" i="12"/>
  <c r="AI349" i="12"/>
  <c r="AI378" i="12"/>
  <c r="AI402" i="12"/>
  <c r="AI41" i="12"/>
  <c r="AI84" i="12"/>
  <c r="AI127" i="12"/>
  <c r="AI169" i="12"/>
  <c r="AI212" i="12"/>
  <c r="AI253" i="12"/>
  <c r="AI281" i="12"/>
  <c r="AI309" i="12"/>
  <c r="AI329" i="12"/>
  <c r="AI344" i="12"/>
  <c r="AI354" i="12"/>
  <c r="AI365" i="12"/>
  <c r="AI374" i="12"/>
  <c r="AI382" i="12"/>
  <c r="AI390" i="12"/>
  <c r="AI398" i="12"/>
  <c r="AI406" i="12"/>
  <c r="AI414" i="12"/>
  <c r="AI52" i="12"/>
  <c r="AI345" i="12"/>
  <c r="AI375" i="12"/>
  <c r="AI383" i="12"/>
  <c r="AI415" i="12"/>
  <c r="AI63" i="12"/>
  <c r="AI148" i="12"/>
  <c r="AI191" i="12"/>
  <c r="AI296" i="12"/>
  <c r="AI336" i="12"/>
  <c r="AI370" i="12"/>
  <c r="AI386" i="12"/>
  <c r="AI410" i="12"/>
  <c r="AI9" i="12"/>
  <c r="AI137" i="12"/>
  <c r="AI180" i="12"/>
  <c r="AI223" i="12"/>
  <c r="AI260" i="12"/>
  <c r="AI288" i="12"/>
  <c r="AI317" i="12"/>
  <c r="AI356" i="12"/>
  <c r="AI399" i="12"/>
  <c r="AI267" i="12"/>
  <c r="AI360" i="12"/>
  <c r="AI394" i="12"/>
  <c r="AI6" i="12"/>
  <c r="AI330" i="12"/>
  <c r="AI314" i="12"/>
  <c r="AI298" i="12"/>
  <c r="AI282" i="12"/>
  <c r="AI266" i="12"/>
  <c r="AI250" i="12"/>
  <c r="AI234" i="12"/>
  <c r="AI218" i="12"/>
  <c r="AI202" i="12"/>
  <c r="AI186" i="12"/>
  <c r="AI170" i="12"/>
  <c r="AI154" i="12"/>
  <c r="AI138" i="12"/>
  <c r="AI122" i="12"/>
  <c r="AI106" i="12"/>
  <c r="AI90" i="12"/>
  <c r="AI74" i="12"/>
  <c r="AI58" i="12"/>
  <c r="AI42" i="12"/>
  <c r="AI26" i="12"/>
  <c r="AI10" i="12"/>
  <c r="AI334" i="12"/>
  <c r="AI270" i="12"/>
  <c r="AI238" i="12"/>
  <c r="AI206" i="12"/>
  <c r="AI174" i="12"/>
  <c r="AI158" i="12"/>
  <c r="AI126" i="12"/>
  <c r="AI94" i="12"/>
  <c r="AI62" i="12"/>
  <c r="AI46" i="12"/>
  <c r="AI14" i="12"/>
  <c r="AI342" i="12"/>
  <c r="AI326" i="12"/>
  <c r="AI310" i="12"/>
  <c r="AI294" i="12"/>
  <c r="AI278" i="12"/>
  <c r="AI262" i="12"/>
  <c r="AI246" i="12"/>
  <c r="AI230" i="12"/>
  <c r="AI214" i="12"/>
  <c r="AI198" i="12"/>
  <c r="AI182" i="12"/>
  <c r="AI166" i="12"/>
  <c r="AI150" i="12"/>
  <c r="AI134" i="12"/>
  <c r="AI118" i="12"/>
  <c r="AI102" i="12"/>
  <c r="AI86" i="12"/>
  <c r="AI70" i="12"/>
  <c r="AI54" i="12"/>
  <c r="AI38" i="12"/>
  <c r="AI22" i="12"/>
  <c r="AI318" i="12"/>
  <c r="AI142" i="12"/>
  <c r="AI110" i="12"/>
  <c r="AI78" i="12"/>
  <c r="AI30" i="12"/>
  <c r="AI338" i="12"/>
  <c r="AI322" i="12"/>
  <c r="AI306" i="12"/>
  <c r="AI290" i="12"/>
  <c r="AI274" i="12"/>
  <c r="AI258" i="12"/>
  <c r="AI242" i="12"/>
  <c r="AI226" i="12"/>
  <c r="AI210" i="12"/>
  <c r="AI194" i="12"/>
  <c r="AI178" i="12"/>
  <c r="AI162" i="12"/>
  <c r="AI146" i="12"/>
  <c r="AI130" i="12"/>
  <c r="AI114" i="12"/>
  <c r="AI98" i="12"/>
  <c r="AI82" i="12"/>
  <c r="AI66" i="12"/>
  <c r="AI50" i="12"/>
  <c r="AI34" i="12"/>
  <c r="AI18" i="12"/>
  <c r="AI302" i="12"/>
  <c r="AI286" i="12"/>
  <c r="AI254" i="12"/>
  <c r="AI222" i="12"/>
  <c r="AI190" i="12"/>
  <c r="AI2" i="12"/>
  <c r="AA2" i="15"/>
  <c r="AA278" i="15"/>
  <c r="AA95" i="15"/>
  <c r="AA162" i="15"/>
  <c r="AA341" i="15"/>
  <c r="AA36" i="15"/>
  <c r="AA70" i="15"/>
  <c r="AA121" i="15"/>
  <c r="AA214" i="15"/>
  <c r="AA254" i="15"/>
  <c r="AC335" i="15"/>
  <c r="AC342" i="15"/>
  <c r="AC344" i="15"/>
  <c r="AC346" i="15"/>
  <c r="AC356" i="15"/>
  <c r="AC358" i="15"/>
  <c r="AC360" i="15"/>
  <c r="AC362" i="15"/>
  <c r="AC363" i="15"/>
  <c r="AC343" i="15"/>
  <c r="AC367" i="15"/>
  <c r="AC333" i="15"/>
  <c r="AC341" i="15"/>
  <c r="AC347" i="15"/>
  <c r="AC349" i="15"/>
  <c r="AC352" i="15"/>
  <c r="AC355" i="15"/>
  <c r="AC359" i="15"/>
  <c r="AC340" i="15"/>
  <c r="AC364" i="15"/>
  <c r="AC345" i="15"/>
  <c r="AC365" i="15"/>
  <c r="AC354" i="15"/>
  <c r="AC357" i="15"/>
  <c r="AC361" i="15"/>
  <c r="AC332" i="15"/>
  <c r="AC334" i="15"/>
  <c r="AC348" i="15"/>
  <c r="AC350" i="15"/>
  <c r="AC351" i="15"/>
  <c r="AC353" i="15"/>
  <c r="AC366" i="15"/>
  <c r="H535" i="14"/>
  <c r="H417" i="12"/>
  <c r="H605" i="13"/>
  <c r="AC6" i="14"/>
  <c r="AC4" i="14"/>
  <c r="Y533" i="14"/>
  <c r="Z533" i="14" s="1"/>
  <c r="Y531" i="14"/>
  <c r="Z531" i="14" s="1"/>
  <c r="Y530" i="14"/>
  <c r="Z530" i="14" s="1"/>
  <c r="Y529" i="14"/>
  <c r="Z529" i="14" s="1"/>
  <c r="Y528" i="14"/>
  <c r="Z528" i="14" s="1"/>
  <c r="Y527" i="14"/>
  <c r="Z527" i="14" s="1"/>
  <c r="Y526" i="14"/>
  <c r="Z526" i="14" s="1"/>
  <c r="Y525" i="14"/>
  <c r="Z525" i="14" s="1"/>
  <c r="Y524" i="14"/>
  <c r="Z524" i="14" s="1"/>
  <c r="Y523" i="14"/>
  <c r="Z523" i="14" s="1"/>
  <c r="Y522" i="14"/>
  <c r="Z522" i="14" s="1"/>
  <c r="Y521" i="14"/>
  <c r="Z521" i="14" s="1"/>
  <c r="Y520" i="14"/>
  <c r="Z520" i="14" s="1"/>
  <c r="Y519" i="14"/>
  <c r="Z519" i="14" s="1"/>
  <c r="Y518" i="14"/>
  <c r="Z518" i="14" s="1"/>
  <c r="Y517" i="14"/>
  <c r="Z517" i="14" s="1"/>
  <c r="Y516" i="14"/>
  <c r="Z516" i="14" s="1"/>
  <c r="Y515" i="14"/>
  <c r="Z515" i="14" s="1"/>
  <c r="Y514" i="14"/>
  <c r="Z514" i="14" s="1"/>
  <c r="Y513" i="14"/>
  <c r="Z513" i="14" s="1"/>
  <c r="Y512" i="14"/>
  <c r="Z512" i="14" s="1"/>
  <c r="Y511" i="14"/>
  <c r="Z511" i="14" s="1"/>
  <c r="Y510" i="14"/>
  <c r="Z510" i="14" s="1"/>
  <c r="Y509" i="14"/>
  <c r="Z509" i="14" s="1"/>
  <c r="Y508" i="14"/>
  <c r="Z508" i="14" s="1"/>
  <c r="Y507" i="14"/>
  <c r="Z507" i="14" s="1"/>
  <c r="Y506" i="14"/>
  <c r="Z506" i="14" s="1"/>
  <c r="Y505" i="14"/>
  <c r="Z505" i="14" s="1"/>
  <c r="Y504" i="14"/>
  <c r="Z504" i="14" s="1"/>
  <c r="Y503" i="14"/>
  <c r="Z503" i="14" s="1"/>
  <c r="Y502" i="14"/>
  <c r="Z502" i="14" s="1"/>
  <c r="Y501" i="14"/>
  <c r="Z501" i="14" s="1"/>
  <c r="Y500" i="14"/>
  <c r="Z500" i="14" s="1"/>
  <c r="Y499" i="14"/>
  <c r="Z499" i="14" s="1"/>
  <c r="Y498" i="14"/>
  <c r="Z498" i="14" s="1"/>
  <c r="Y497" i="14"/>
  <c r="Z497" i="14" s="1"/>
  <c r="Y496" i="14"/>
  <c r="Z496" i="14" s="1"/>
  <c r="Y495" i="14"/>
  <c r="Z495" i="14" s="1"/>
  <c r="Y494" i="14"/>
  <c r="Z494" i="14" s="1"/>
  <c r="Y493" i="14"/>
  <c r="Z493" i="14" s="1"/>
  <c r="Y492" i="14"/>
  <c r="Z492" i="14" s="1"/>
  <c r="Y491" i="14"/>
  <c r="Z491" i="14" s="1"/>
  <c r="Y490" i="14"/>
  <c r="Z490" i="14" s="1"/>
  <c r="Y489" i="14"/>
  <c r="Z489" i="14" s="1"/>
  <c r="Y488" i="14"/>
  <c r="Z488" i="14" s="1"/>
  <c r="Y487" i="14"/>
  <c r="Z487" i="14" s="1"/>
  <c r="Y486" i="14"/>
  <c r="Z486" i="14" s="1"/>
  <c r="Y485" i="14"/>
  <c r="Z485" i="14" s="1"/>
  <c r="Y484" i="14"/>
  <c r="Z484" i="14" s="1"/>
  <c r="Y483" i="14"/>
  <c r="Z483" i="14" s="1"/>
  <c r="Y482" i="14"/>
  <c r="Z482" i="14" s="1"/>
  <c r="Y480" i="14"/>
  <c r="Z480" i="14" s="1"/>
  <c r="Y479" i="14"/>
  <c r="Z479" i="14" s="1"/>
  <c r="Y478" i="14"/>
  <c r="Z478" i="14" s="1"/>
  <c r="Y477" i="14"/>
  <c r="Z477" i="14" s="1"/>
  <c r="Y476" i="14"/>
  <c r="Z476" i="14" s="1"/>
  <c r="Y475" i="14"/>
  <c r="Z475" i="14" s="1"/>
  <c r="Y474" i="14"/>
  <c r="Z474" i="14" s="1"/>
  <c r="Y473" i="14"/>
  <c r="Z473" i="14" s="1"/>
  <c r="Y472" i="14"/>
  <c r="Z472" i="14" s="1"/>
  <c r="Y471" i="14"/>
  <c r="Z471" i="14" s="1"/>
  <c r="Y470" i="14"/>
  <c r="Z470" i="14" s="1"/>
  <c r="Y469" i="14"/>
  <c r="Z469" i="14" s="1"/>
  <c r="Y468" i="14"/>
  <c r="Z468" i="14" s="1"/>
  <c r="Y467" i="14"/>
  <c r="Z467" i="14" s="1"/>
  <c r="Y466" i="14"/>
  <c r="Z466" i="14" s="1"/>
  <c r="Y465" i="14"/>
  <c r="Z465" i="14" s="1"/>
  <c r="Y464" i="14"/>
  <c r="Z464" i="14" s="1"/>
  <c r="Y463" i="14"/>
  <c r="Z463" i="14" s="1"/>
  <c r="Y462" i="14"/>
  <c r="Z462" i="14" s="1"/>
  <c r="Y461" i="14"/>
  <c r="Z461" i="14" s="1"/>
  <c r="Y460" i="14"/>
  <c r="Z460" i="14" s="1"/>
  <c r="Y459" i="14"/>
  <c r="Z459" i="14" s="1"/>
  <c r="Y458" i="14"/>
  <c r="Z458" i="14" s="1"/>
  <c r="Y457" i="14"/>
  <c r="Z457" i="14" s="1"/>
  <c r="Y456" i="14"/>
  <c r="Z456" i="14" s="1"/>
  <c r="Y455" i="14"/>
  <c r="Z455" i="14" s="1"/>
  <c r="Y454" i="14"/>
  <c r="Z454" i="14" s="1"/>
  <c r="Y453" i="14"/>
  <c r="Z453" i="14" s="1"/>
  <c r="Y452" i="14"/>
  <c r="Z452" i="14" s="1"/>
  <c r="Y451" i="14"/>
  <c r="Z451" i="14" s="1"/>
  <c r="Y450" i="14"/>
  <c r="Z450" i="14" s="1"/>
  <c r="Y449" i="14"/>
  <c r="Z449" i="14" s="1"/>
  <c r="Y448" i="14"/>
  <c r="Z448" i="14" s="1"/>
  <c r="Y447" i="14"/>
  <c r="Z447" i="14" s="1"/>
  <c r="Y446" i="14"/>
  <c r="Z446" i="14" s="1"/>
  <c r="Y445" i="14"/>
  <c r="Z445" i="14" s="1"/>
  <c r="Y444" i="14"/>
  <c r="Z444" i="14" s="1"/>
  <c r="Y443" i="14"/>
  <c r="Z443" i="14" s="1"/>
  <c r="Y442" i="14"/>
  <c r="Z442" i="14" s="1"/>
  <c r="Y441" i="14"/>
  <c r="Z441" i="14" s="1"/>
  <c r="Y440" i="14"/>
  <c r="Z440" i="14" s="1"/>
  <c r="Y439" i="14"/>
  <c r="Z439" i="14" s="1"/>
  <c r="Y438" i="14"/>
  <c r="Z438" i="14" s="1"/>
  <c r="Y437" i="14"/>
  <c r="Z437" i="14" s="1"/>
  <c r="Y436" i="14"/>
  <c r="Z436" i="14" s="1"/>
  <c r="Y435" i="14"/>
  <c r="Z435" i="14" s="1"/>
  <c r="Y434" i="14"/>
  <c r="Z434" i="14" s="1"/>
  <c r="Y433" i="14"/>
  <c r="Z433" i="14" s="1"/>
  <c r="Y432" i="14"/>
  <c r="Z432" i="14" s="1"/>
  <c r="Y431" i="14"/>
  <c r="Z431" i="14" s="1"/>
  <c r="Y430" i="14"/>
  <c r="Z430" i="14" s="1"/>
  <c r="Y429" i="14"/>
  <c r="Z429" i="14" s="1"/>
  <c r="Y428" i="14"/>
  <c r="Z428" i="14" s="1"/>
  <c r="Y427" i="14"/>
  <c r="Z427" i="14" s="1"/>
  <c r="Y426" i="14"/>
  <c r="Z426" i="14" s="1"/>
  <c r="Y425" i="14"/>
  <c r="Z425" i="14" s="1"/>
  <c r="Y424" i="14"/>
  <c r="Z424" i="14" s="1"/>
  <c r="Y423" i="14"/>
  <c r="Z423" i="14" s="1"/>
  <c r="Y422" i="14"/>
  <c r="Z422" i="14" s="1"/>
  <c r="Y421" i="14"/>
  <c r="Z421" i="14" s="1"/>
  <c r="Y420" i="14"/>
  <c r="Z420" i="14" s="1"/>
  <c r="Y419" i="14"/>
  <c r="Z419" i="14" s="1"/>
  <c r="Y418" i="14"/>
  <c r="Z418" i="14" s="1"/>
  <c r="Y417" i="14"/>
  <c r="Z417" i="14" s="1"/>
  <c r="Y416" i="14"/>
  <c r="Z416" i="14" s="1"/>
  <c r="Y415" i="14"/>
  <c r="Z415" i="14" s="1"/>
  <c r="Y414" i="14"/>
  <c r="Z414" i="14" s="1"/>
  <c r="Y413" i="14"/>
  <c r="Z413" i="14" s="1"/>
  <c r="Y412" i="14"/>
  <c r="Z412" i="14" s="1"/>
  <c r="Y411" i="14"/>
  <c r="Z411" i="14" s="1"/>
  <c r="Y410" i="14"/>
  <c r="Z410" i="14" s="1"/>
  <c r="Y409" i="14"/>
  <c r="Z409" i="14" s="1"/>
  <c r="Y408" i="14"/>
  <c r="Z408" i="14" s="1"/>
  <c r="Y407" i="14"/>
  <c r="Z407" i="14" s="1"/>
  <c r="Y406" i="14"/>
  <c r="Z406" i="14" s="1"/>
  <c r="Y405" i="14"/>
  <c r="Z405" i="14" s="1"/>
  <c r="Y404" i="14"/>
  <c r="Z404" i="14" s="1"/>
  <c r="Y403" i="14"/>
  <c r="Z403" i="14" s="1"/>
  <c r="Y402" i="14"/>
  <c r="Z402" i="14" s="1"/>
  <c r="Y401" i="14"/>
  <c r="Z401" i="14" s="1"/>
  <c r="Y400" i="14"/>
  <c r="Z400" i="14" s="1"/>
  <c r="Y399" i="14"/>
  <c r="Z399" i="14" s="1"/>
  <c r="Y398" i="14"/>
  <c r="Z398" i="14" s="1"/>
  <c r="Y397" i="14"/>
  <c r="Z397" i="14" s="1"/>
  <c r="Y396" i="14"/>
  <c r="Z396" i="14" s="1"/>
  <c r="Y395" i="14"/>
  <c r="Z395" i="14" s="1"/>
  <c r="Y394" i="14"/>
  <c r="Z394" i="14" s="1"/>
  <c r="Y393" i="14"/>
  <c r="Z393" i="14" s="1"/>
  <c r="Y392" i="14"/>
  <c r="Z392" i="14" s="1"/>
  <c r="Y391" i="14"/>
  <c r="Z391" i="14" s="1"/>
  <c r="Y390" i="14"/>
  <c r="Z390" i="14" s="1"/>
  <c r="Y389" i="14"/>
  <c r="Z389" i="14" s="1"/>
  <c r="Y388" i="14"/>
  <c r="Z388" i="14" s="1"/>
  <c r="Y387" i="14"/>
  <c r="Z387" i="14" s="1"/>
  <c r="Y386" i="14"/>
  <c r="Z386" i="14" s="1"/>
  <c r="Y385" i="14"/>
  <c r="Z385" i="14" s="1"/>
  <c r="Y384" i="14"/>
  <c r="Z384" i="14" s="1"/>
  <c r="Y383" i="14"/>
  <c r="Z383" i="14" s="1"/>
  <c r="Y382" i="14"/>
  <c r="Z382" i="14" s="1"/>
  <c r="Y381" i="14"/>
  <c r="Z381" i="14" s="1"/>
  <c r="Y380" i="14"/>
  <c r="Z380" i="14" s="1"/>
  <c r="Y379" i="14"/>
  <c r="Z379" i="14" s="1"/>
  <c r="Y378" i="14"/>
  <c r="Z378" i="14" s="1"/>
  <c r="Y377" i="14"/>
  <c r="Z377" i="14" s="1"/>
  <c r="Y376" i="14"/>
  <c r="Z376" i="14" s="1"/>
  <c r="Y375" i="14"/>
  <c r="Z375" i="14" s="1"/>
  <c r="Y374" i="14"/>
  <c r="Z374" i="14" s="1"/>
  <c r="Y373" i="14"/>
  <c r="Z373" i="14" s="1"/>
  <c r="Y372" i="14"/>
  <c r="Z372" i="14" s="1"/>
  <c r="Y371" i="14"/>
  <c r="Z371" i="14" s="1"/>
  <c r="Y370" i="14"/>
  <c r="Z370" i="14" s="1"/>
  <c r="Y369" i="14"/>
  <c r="Z369" i="14" s="1"/>
  <c r="Y368" i="14"/>
  <c r="Z368" i="14" s="1"/>
  <c r="Y367" i="14"/>
  <c r="Z367" i="14" s="1"/>
  <c r="Y366" i="14"/>
  <c r="Z366" i="14" s="1"/>
  <c r="Y365" i="14"/>
  <c r="Z365" i="14" s="1"/>
  <c r="Y364" i="14"/>
  <c r="Z364" i="14" s="1"/>
  <c r="Y363" i="14"/>
  <c r="Z363" i="14" s="1"/>
  <c r="Y362" i="14"/>
  <c r="Z362" i="14" s="1"/>
  <c r="Y361" i="14"/>
  <c r="Z361" i="14" s="1"/>
  <c r="Y360" i="14"/>
  <c r="Z360" i="14" s="1"/>
  <c r="Y359" i="14"/>
  <c r="Z359" i="14" s="1"/>
  <c r="Y358" i="14"/>
  <c r="Z358" i="14" s="1"/>
  <c r="Y357" i="14"/>
  <c r="Z357" i="14" s="1"/>
  <c r="Y356" i="14"/>
  <c r="Z356" i="14" s="1"/>
  <c r="Y355" i="14"/>
  <c r="Z355" i="14" s="1"/>
  <c r="Y354" i="14"/>
  <c r="Z354" i="14" s="1"/>
  <c r="Y353" i="14"/>
  <c r="Z353" i="14" s="1"/>
  <c r="Y352" i="14"/>
  <c r="Z352" i="14" s="1"/>
  <c r="Y351" i="14"/>
  <c r="Z351" i="14" s="1"/>
  <c r="Y350" i="14"/>
  <c r="Z350" i="14" s="1"/>
  <c r="Y349" i="14"/>
  <c r="Z349" i="14" s="1"/>
  <c r="Y348" i="14"/>
  <c r="Z348" i="14" s="1"/>
  <c r="Y347" i="14"/>
  <c r="Z347" i="14" s="1"/>
  <c r="Y346" i="14"/>
  <c r="Z346" i="14" s="1"/>
  <c r="Y345" i="14"/>
  <c r="Z345" i="14" s="1"/>
  <c r="Y344" i="14"/>
  <c r="Z344" i="14" s="1"/>
  <c r="Y343" i="14"/>
  <c r="Z343" i="14" s="1"/>
  <c r="Y342" i="14"/>
  <c r="Z342" i="14" s="1"/>
  <c r="Y341" i="14"/>
  <c r="Z341" i="14" s="1"/>
  <c r="Y340" i="14"/>
  <c r="Z340" i="14" s="1"/>
  <c r="Y339" i="14"/>
  <c r="Z339" i="14" s="1"/>
  <c r="Y338" i="14"/>
  <c r="Z338" i="14" s="1"/>
  <c r="Y337" i="14"/>
  <c r="Z337" i="14" s="1"/>
  <c r="Y336" i="14"/>
  <c r="Z336" i="14" s="1"/>
  <c r="Y335" i="14"/>
  <c r="Z335" i="14" s="1"/>
  <c r="Y334" i="14"/>
  <c r="Z334" i="14" s="1"/>
  <c r="Y333" i="14"/>
  <c r="Z333" i="14" s="1"/>
  <c r="Y332" i="14"/>
  <c r="Z332" i="14" s="1"/>
  <c r="Y331" i="14"/>
  <c r="Z331" i="14" s="1"/>
  <c r="Y330" i="14"/>
  <c r="Z330" i="14" s="1"/>
  <c r="Y329" i="14"/>
  <c r="Z329" i="14" s="1"/>
  <c r="Y328" i="14"/>
  <c r="Z328" i="14" s="1"/>
  <c r="Y327" i="14"/>
  <c r="Z327" i="14" s="1"/>
  <c r="Y326" i="14"/>
  <c r="Z326" i="14" s="1"/>
  <c r="Y325" i="14"/>
  <c r="Z325" i="14" s="1"/>
  <c r="Y324" i="14"/>
  <c r="Z324" i="14" s="1"/>
  <c r="Y323" i="14"/>
  <c r="Z323" i="14" s="1"/>
  <c r="Y322" i="14"/>
  <c r="Z322" i="14" s="1"/>
  <c r="Y321" i="14"/>
  <c r="Z321" i="14" s="1"/>
  <c r="Y320" i="14"/>
  <c r="Z320" i="14" s="1"/>
  <c r="Y319" i="14"/>
  <c r="Z319" i="14" s="1"/>
  <c r="Y318" i="14"/>
  <c r="Z318" i="14" s="1"/>
  <c r="Y317" i="14"/>
  <c r="Z317" i="14" s="1"/>
  <c r="Y316" i="14"/>
  <c r="Z316" i="14" s="1"/>
  <c r="Y315" i="14"/>
  <c r="Z315" i="14" s="1"/>
  <c r="Y314" i="14"/>
  <c r="Z314" i="14" s="1"/>
  <c r="Y313" i="14"/>
  <c r="Z313" i="14" s="1"/>
  <c r="Y312" i="14"/>
  <c r="Z312" i="14" s="1"/>
  <c r="Y311" i="14"/>
  <c r="Z311" i="14" s="1"/>
  <c r="Y310" i="14"/>
  <c r="Z310" i="14" s="1"/>
  <c r="Y309" i="14"/>
  <c r="Z309" i="14" s="1"/>
  <c r="Y308" i="14"/>
  <c r="Z308" i="14" s="1"/>
  <c r="Y307" i="14"/>
  <c r="Z307" i="14" s="1"/>
  <c r="Y306" i="14"/>
  <c r="Z306" i="14" s="1"/>
  <c r="Y305" i="14"/>
  <c r="Z305" i="14" s="1"/>
  <c r="Y304" i="14"/>
  <c r="Z304" i="14" s="1"/>
  <c r="Y303" i="14"/>
  <c r="Z303" i="14" s="1"/>
  <c r="Y302" i="14"/>
  <c r="Z302" i="14" s="1"/>
  <c r="Y301" i="14"/>
  <c r="Z301" i="14" s="1"/>
  <c r="Y300" i="14"/>
  <c r="Z300" i="14" s="1"/>
  <c r="Y299" i="14"/>
  <c r="Z299" i="14" s="1"/>
  <c r="Y298" i="14"/>
  <c r="Z298" i="14" s="1"/>
  <c r="Y297" i="14"/>
  <c r="Z297" i="14" s="1"/>
  <c r="Y296" i="14"/>
  <c r="Z296" i="14" s="1"/>
  <c r="Y295" i="14"/>
  <c r="Z295" i="14" s="1"/>
  <c r="Y294" i="14"/>
  <c r="Z294" i="14" s="1"/>
  <c r="Y293" i="14"/>
  <c r="Z293" i="14" s="1"/>
  <c r="Y292" i="14"/>
  <c r="Z292" i="14" s="1"/>
  <c r="Y291" i="14"/>
  <c r="Z291" i="14" s="1"/>
  <c r="Y290" i="14"/>
  <c r="Z290" i="14" s="1"/>
  <c r="Y289" i="14"/>
  <c r="Z289" i="14" s="1"/>
  <c r="Y288" i="14"/>
  <c r="Z288" i="14" s="1"/>
  <c r="Y287" i="14"/>
  <c r="Z287" i="14" s="1"/>
  <c r="Y286" i="14"/>
  <c r="Z286" i="14" s="1"/>
  <c r="Y285" i="14"/>
  <c r="Z285" i="14" s="1"/>
  <c r="Y284" i="14"/>
  <c r="Z284" i="14" s="1"/>
  <c r="Y283" i="14"/>
  <c r="Z283" i="14" s="1"/>
  <c r="Y282" i="14"/>
  <c r="Z282" i="14" s="1"/>
  <c r="Y281" i="14"/>
  <c r="Z281" i="14" s="1"/>
  <c r="Y280" i="14"/>
  <c r="Z280" i="14" s="1"/>
  <c r="Y279" i="14"/>
  <c r="Z279" i="14" s="1"/>
  <c r="Y278" i="14"/>
  <c r="Z278" i="14" s="1"/>
  <c r="Y277" i="14"/>
  <c r="Z277" i="14" s="1"/>
  <c r="Y276" i="14"/>
  <c r="Z276" i="14" s="1"/>
  <c r="Y275" i="14"/>
  <c r="Z275" i="14" s="1"/>
  <c r="Y274" i="14"/>
  <c r="Z274" i="14" s="1"/>
  <c r="Y273" i="14"/>
  <c r="Z273" i="14" s="1"/>
  <c r="Y272" i="14"/>
  <c r="Z272" i="14" s="1"/>
  <c r="Y271" i="14"/>
  <c r="Z271" i="14" s="1"/>
  <c r="Y270" i="14"/>
  <c r="Z270" i="14" s="1"/>
  <c r="Y269" i="14"/>
  <c r="Z269" i="14" s="1"/>
  <c r="Y268" i="14"/>
  <c r="Z268" i="14" s="1"/>
  <c r="Y267" i="14"/>
  <c r="Z267" i="14" s="1"/>
  <c r="Y266" i="14"/>
  <c r="Z266" i="14" s="1"/>
  <c r="Y265" i="14"/>
  <c r="Z265" i="14" s="1"/>
  <c r="Y264" i="14"/>
  <c r="Z264" i="14" s="1"/>
  <c r="Y263" i="14"/>
  <c r="Z263" i="14" s="1"/>
  <c r="Y262" i="14"/>
  <c r="Z262" i="14" s="1"/>
  <c r="Y261" i="14"/>
  <c r="Z261" i="14" s="1"/>
  <c r="Y260" i="14"/>
  <c r="Z260" i="14" s="1"/>
  <c r="Y259" i="14"/>
  <c r="Z259" i="14" s="1"/>
  <c r="Y258" i="14"/>
  <c r="Z258" i="14" s="1"/>
  <c r="Y257" i="14"/>
  <c r="Z257" i="14" s="1"/>
  <c r="Y256" i="14"/>
  <c r="Z256" i="14" s="1"/>
  <c r="Y255" i="14"/>
  <c r="Z255" i="14" s="1"/>
  <c r="Y254" i="14"/>
  <c r="Z254" i="14" s="1"/>
  <c r="Y253" i="14"/>
  <c r="Z253" i="14" s="1"/>
  <c r="Y252" i="14"/>
  <c r="Z252" i="14" s="1"/>
  <c r="Y251" i="14"/>
  <c r="Z251" i="14" s="1"/>
  <c r="Y250" i="14"/>
  <c r="Z250" i="14" s="1"/>
  <c r="Y249" i="14"/>
  <c r="Z249" i="14" s="1"/>
  <c r="Y248" i="14"/>
  <c r="Z248" i="14" s="1"/>
  <c r="Y247" i="14"/>
  <c r="Z247" i="14" s="1"/>
  <c r="Y246" i="14"/>
  <c r="Z246" i="14" s="1"/>
  <c r="Y245" i="14"/>
  <c r="Z245" i="14" s="1"/>
  <c r="Y244" i="14"/>
  <c r="Z244" i="14" s="1"/>
  <c r="Y243" i="14"/>
  <c r="Z243" i="14" s="1"/>
  <c r="Y242" i="14"/>
  <c r="Z242" i="14" s="1"/>
  <c r="Y241" i="14"/>
  <c r="Z241" i="14" s="1"/>
  <c r="Y240" i="14"/>
  <c r="Z240" i="14" s="1"/>
  <c r="Y239" i="14"/>
  <c r="Z239" i="14" s="1"/>
  <c r="Y238" i="14"/>
  <c r="Z238" i="14" s="1"/>
  <c r="Y237" i="14"/>
  <c r="Z237" i="14" s="1"/>
  <c r="Y236" i="14"/>
  <c r="Z236" i="14" s="1"/>
  <c r="Y235" i="14"/>
  <c r="Z235" i="14" s="1"/>
  <c r="Y234" i="14"/>
  <c r="Z234" i="14" s="1"/>
  <c r="Y233" i="14"/>
  <c r="Z233" i="14" s="1"/>
  <c r="Y232" i="14"/>
  <c r="Z232" i="14" s="1"/>
  <c r="Y231" i="14"/>
  <c r="Z231" i="14" s="1"/>
  <c r="Y230" i="14"/>
  <c r="Z230" i="14" s="1"/>
  <c r="Y229" i="14"/>
  <c r="Z229" i="14" s="1"/>
  <c r="Y228" i="14"/>
  <c r="Z228" i="14" s="1"/>
  <c r="Y227" i="14"/>
  <c r="Z227" i="14" s="1"/>
  <c r="Y226" i="14"/>
  <c r="Z226" i="14" s="1"/>
  <c r="Y225" i="14"/>
  <c r="Z225" i="14" s="1"/>
  <c r="Y224" i="14"/>
  <c r="Z224" i="14" s="1"/>
  <c r="Y223" i="14"/>
  <c r="Z223" i="14" s="1"/>
  <c r="Y222" i="14"/>
  <c r="Z222" i="14" s="1"/>
  <c r="Y221" i="14"/>
  <c r="Z221" i="14" s="1"/>
  <c r="Y220" i="14"/>
  <c r="Z220" i="14" s="1"/>
  <c r="Y219" i="14"/>
  <c r="Z219" i="14" s="1"/>
  <c r="Y218" i="14"/>
  <c r="Z218" i="14" s="1"/>
  <c r="Y217" i="14"/>
  <c r="Z217" i="14" s="1"/>
  <c r="Y216" i="14"/>
  <c r="Z216" i="14" s="1"/>
  <c r="Y215" i="14"/>
  <c r="Z215" i="14" s="1"/>
  <c r="Y214" i="14"/>
  <c r="Z214" i="14" s="1"/>
  <c r="Y213" i="14"/>
  <c r="Z213" i="14" s="1"/>
  <c r="Y212" i="14"/>
  <c r="Z212" i="14" s="1"/>
  <c r="Y211" i="14"/>
  <c r="Z211" i="14" s="1"/>
  <c r="Y210" i="14"/>
  <c r="Z210" i="14" s="1"/>
  <c r="Y209" i="14"/>
  <c r="Z209" i="14" s="1"/>
  <c r="Y208" i="14"/>
  <c r="Z208" i="14" s="1"/>
  <c r="Y207" i="14"/>
  <c r="Z207" i="14" s="1"/>
  <c r="Y206" i="14"/>
  <c r="Z206" i="14" s="1"/>
  <c r="Y205" i="14"/>
  <c r="Z205" i="14" s="1"/>
  <c r="Y204" i="14"/>
  <c r="Z204" i="14" s="1"/>
  <c r="Y203" i="14"/>
  <c r="Z203" i="14" s="1"/>
  <c r="Y202" i="14"/>
  <c r="Z202" i="14" s="1"/>
  <c r="Y201" i="14"/>
  <c r="Z201" i="14" s="1"/>
  <c r="Y200" i="14"/>
  <c r="Z200" i="14" s="1"/>
  <c r="Y199" i="14"/>
  <c r="Z199" i="14" s="1"/>
  <c r="Y198" i="14"/>
  <c r="Z198" i="14" s="1"/>
  <c r="Y197" i="14"/>
  <c r="Z197" i="14" s="1"/>
  <c r="Y196" i="14"/>
  <c r="Z196" i="14" s="1"/>
  <c r="Y195" i="14"/>
  <c r="Z195" i="14" s="1"/>
  <c r="Y194" i="14"/>
  <c r="Z194" i="14" s="1"/>
  <c r="Y193" i="14"/>
  <c r="Z193" i="14" s="1"/>
  <c r="Y192" i="14"/>
  <c r="Z192" i="14" s="1"/>
  <c r="Y191" i="14"/>
  <c r="Z191" i="14" s="1"/>
  <c r="Y190" i="14"/>
  <c r="Z190" i="14" s="1"/>
  <c r="Y189" i="14"/>
  <c r="Z189" i="14" s="1"/>
  <c r="Y188" i="14"/>
  <c r="Z188" i="14" s="1"/>
  <c r="Y187" i="14"/>
  <c r="Z187" i="14" s="1"/>
  <c r="Y186" i="14"/>
  <c r="Z186" i="14" s="1"/>
  <c r="Y185" i="14"/>
  <c r="Z185" i="14" s="1"/>
  <c r="Y184" i="14"/>
  <c r="Z184" i="14" s="1"/>
  <c r="Y183" i="14"/>
  <c r="Z183" i="14" s="1"/>
  <c r="Y182" i="14"/>
  <c r="Z182" i="14" s="1"/>
  <c r="Y181" i="14"/>
  <c r="Z181" i="14" s="1"/>
  <c r="Y180" i="14"/>
  <c r="Z180" i="14" s="1"/>
  <c r="Y179" i="14"/>
  <c r="Z179" i="14" s="1"/>
  <c r="Y178" i="14"/>
  <c r="Z178" i="14" s="1"/>
  <c r="Y177" i="14"/>
  <c r="Z177" i="14" s="1"/>
  <c r="Y176" i="14"/>
  <c r="Z176" i="14" s="1"/>
  <c r="Y175" i="14"/>
  <c r="Z175" i="14" s="1"/>
  <c r="Y174" i="14"/>
  <c r="Z174" i="14" s="1"/>
  <c r="Y173" i="14"/>
  <c r="Z173" i="14" s="1"/>
  <c r="Y172" i="14"/>
  <c r="Z172" i="14" s="1"/>
  <c r="Y171" i="14"/>
  <c r="Z171" i="14" s="1"/>
  <c r="Y170" i="14"/>
  <c r="Z170" i="14" s="1"/>
  <c r="Y169" i="14"/>
  <c r="Z169" i="14" s="1"/>
  <c r="Y168" i="14"/>
  <c r="Z168" i="14" s="1"/>
  <c r="Y167" i="14"/>
  <c r="Z167" i="14" s="1"/>
  <c r="Y166" i="14"/>
  <c r="Z166" i="14" s="1"/>
  <c r="Y165" i="14"/>
  <c r="Z165" i="14" s="1"/>
  <c r="Y164" i="14"/>
  <c r="Z164" i="14" s="1"/>
  <c r="Y163" i="14"/>
  <c r="Z163" i="14" s="1"/>
  <c r="Y162" i="14"/>
  <c r="Z162" i="14" s="1"/>
  <c r="Y161" i="14"/>
  <c r="Z161" i="14" s="1"/>
  <c r="Y160" i="14"/>
  <c r="Z160" i="14" s="1"/>
  <c r="Y159" i="14"/>
  <c r="Z159" i="14" s="1"/>
  <c r="Y158" i="14"/>
  <c r="Z158" i="14" s="1"/>
  <c r="Y157" i="14"/>
  <c r="Z157" i="14" s="1"/>
  <c r="Y156" i="14"/>
  <c r="Z156" i="14" s="1"/>
  <c r="Y155" i="14"/>
  <c r="Z155" i="14" s="1"/>
  <c r="Y154" i="14"/>
  <c r="Z154" i="14" s="1"/>
  <c r="Y153" i="14"/>
  <c r="Z153" i="14" s="1"/>
  <c r="Y152" i="14"/>
  <c r="Z152" i="14" s="1"/>
  <c r="Y151" i="14"/>
  <c r="Z151" i="14" s="1"/>
  <c r="Y150" i="14"/>
  <c r="Z150" i="14" s="1"/>
  <c r="Y149" i="14"/>
  <c r="Z149" i="14" s="1"/>
  <c r="Y148" i="14"/>
  <c r="Z148" i="14" s="1"/>
  <c r="Y147" i="14"/>
  <c r="Z147" i="14" s="1"/>
  <c r="Y146" i="14"/>
  <c r="Z146" i="14" s="1"/>
  <c r="Y145" i="14"/>
  <c r="Z145" i="14" s="1"/>
  <c r="Y144" i="14"/>
  <c r="Z144" i="14" s="1"/>
  <c r="Y143" i="14"/>
  <c r="Z143" i="14" s="1"/>
  <c r="Y142" i="14"/>
  <c r="Z142" i="14" s="1"/>
  <c r="Y141" i="14"/>
  <c r="Z141" i="14" s="1"/>
  <c r="Y140" i="14"/>
  <c r="Z140" i="14" s="1"/>
  <c r="Y139" i="14"/>
  <c r="Z139" i="14" s="1"/>
  <c r="Y138" i="14"/>
  <c r="Z138" i="14" s="1"/>
  <c r="Y137" i="14"/>
  <c r="Z137" i="14" s="1"/>
  <c r="Y136" i="14"/>
  <c r="Z136" i="14" s="1"/>
  <c r="Y135" i="14"/>
  <c r="Z135" i="14" s="1"/>
  <c r="Y134" i="14"/>
  <c r="Z134" i="14" s="1"/>
  <c r="Y133" i="14"/>
  <c r="Z133" i="14" s="1"/>
  <c r="Y132" i="14"/>
  <c r="Z132" i="14" s="1"/>
  <c r="Y131" i="14"/>
  <c r="Z131" i="14" s="1"/>
  <c r="Y130" i="14"/>
  <c r="Z130" i="14" s="1"/>
  <c r="Y129" i="14"/>
  <c r="Z129" i="14" s="1"/>
  <c r="Y128" i="14"/>
  <c r="Z128" i="14" s="1"/>
  <c r="Y127" i="14"/>
  <c r="Z127" i="14" s="1"/>
  <c r="Y126" i="14"/>
  <c r="Z126" i="14" s="1"/>
  <c r="Y125" i="14"/>
  <c r="Z125" i="14" s="1"/>
  <c r="Y124" i="14"/>
  <c r="Z124" i="14" s="1"/>
  <c r="Y123" i="14"/>
  <c r="Z123" i="14" s="1"/>
  <c r="Y122" i="14"/>
  <c r="Z122" i="14" s="1"/>
  <c r="Y121" i="14"/>
  <c r="Z121" i="14" s="1"/>
  <c r="Y120" i="14"/>
  <c r="Z120" i="14" s="1"/>
  <c r="Y119" i="14"/>
  <c r="Z119" i="14" s="1"/>
  <c r="Y118" i="14"/>
  <c r="Z118" i="14" s="1"/>
  <c r="Y117" i="14"/>
  <c r="Z117" i="14" s="1"/>
  <c r="Y116" i="14"/>
  <c r="Z116" i="14" s="1"/>
  <c r="Y115" i="14"/>
  <c r="Z115" i="14" s="1"/>
  <c r="Y114" i="14"/>
  <c r="Z114" i="14" s="1"/>
  <c r="Y113" i="14"/>
  <c r="Z113" i="14" s="1"/>
  <c r="Y112" i="14"/>
  <c r="Z112" i="14" s="1"/>
  <c r="Y111" i="14"/>
  <c r="Z111" i="14" s="1"/>
  <c r="Y110" i="14"/>
  <c r="Z110" i="14" s="1"/>
  <c r="Y109" i="14"/>
  <c r="Z109" i="14" s="1"/>
  <c r="Y108" i="14"/>
  <c r="Z108" i="14" s="1"/>
  <c r="Y107" i="14"/>
  <c r="Z107" i="14" s="1"/>
  <c r="Y106" i="14"/>
  <c r="Z106" i="14" s="1"/>
  <c r="Y105" i="14"/>
  <c r="Z105" i="14" s="1"/>
  <c r="Y104" i="14"/>
  <c r="Z104" i="14" s="1"/>
  <c r="Y103" i="14"/>
  <c r="Z103" i="14" s="1"/>
  <c r="Y102" i="14"/>
  <c r="Z102" i="14" s="1"/>
  <c r="Y101" i="14"/>
  <c r="Z101" i="14" s="1"/>
  <c r="Y100" i="14"/>
  <c r="Z100" i="14" s="1"/>
  <c r="Y99" i="14"/>
  <c r="Z99" i="14" s="1"/>
  <c r="Y98" i="14"/>
  <c r="Z98" i="14" s="1"/>
  <c r="Y97" i="14"/>
  <c r="Z97" i="14" s="1"/>
  <c r="Y96" i="14"/>
  <c r="Z96" i="14" s="1"/>
  <c r="Y95" i="14"/>
  <c r="Z95" i="14" s="1"/>
  <c r="Y94" i="14"/>
  <c r="Z94" i="14" s="1"/>
  <c r="Y93" i="14"/>
  <c r="Z93" i="14" s="1"/>
  <c r="Y92" i="14"/>
  <c r="Z92" i="14" s="1"/>
  <c r="Y91" i="14"/>
  <c r="Z91" i="14" s="1"/>
  <c r="Y90" i="14"/>
  <c r="Z90" i="14" s="1"/>
  <c r="Y89" i="14"/>
  <c r="Z89" i="14" s="1"/>
  <c r="Y88" i="14"/>
  <c r="Z88" i="14" s="1"/>
  <c r="Y87" i="14"/>
  <c r="Z87" i="14" s="1"/>
  <c r="Y86" i="14"/>
  <c r="Z86" i="14" s="1"/>
  <c r="Y85" i="14"/>
  <c r="Z85" i="14" s="1"/>
  <c r="Y84" i="14"/>
  <c r="Z84" i="14" s="1"/>
  <c r="Y83" i="14"/>
  <c r="Z83" i="14" s="1"/>
  <c r="Y82" i="14"/>
  <c r="Z82" i="14" s="1"/>
  <c r="Y81" i="14"/>
  <c r="Z81" i="14" s="1"/>
  <c r="Y80" i="14"/>
  <c r="Z80" i="14" s="1"/>
  <c r="Y79" i="14"/>
  <c r="Z79" i="14" s="1"/>
  <c r="Y78" i="14"/>
  <c r="Z78" i="14" s="1"/>
  <c r="Y77" i="14"/>
  <c r="Z77" i="14" s="1"/>
  <c r="Y76" i="14"/>
  <c r="Z76" i="14" s="1"/>
  <c r="Y75" i="14"/>
  <c r="Z75" i="14" s="1"/>
  <c r="Y74" i="14"/>
  <c r="Z74" i="14" s="1"/>
  <c r="Y73" i="14"/>
  <c r="Z73" i="14" s="1"/>
  <c r="Y72" i="14"/>
  <c r="Z72" i="14" s="1"/>
  <c r="Y71" i="14"/>
  <c r="Z71" i="14" s="1"/>
  <c r="Y70" i="14"/>
  <c r="Z70" i="14" s="1"/>
  <c r="Y69" i="14"/>
  <c r="Z69" i="14" s="1"/>
  <c r="Y68" i="14"/>
  <c r="Z68" i="14" s="1"/>
  <c r="Y67" i="14"/>
  <c r="Z67" i="14" s="1"/>
  <c r="Y66" i="14"/>
  <c r="Z66" i="14" s="1"/>
  <c r="Y65" i="14"/>
  <c r="Z65" i="14" s="1"/>
  <c r="Y64" i="14"/>
  <c r="Z64" i="14" s="1"/>
  <c r="Y63" i="14"/>
  <c r="Z63" i="14" s="1"/>
  <c r="Y62" i="14"/>
  <c r="Z62" i="14" s="1"/>
  <c r="Y61" i="14"/>
  <c r="Z61" i="14" s="1"/>
  <c r="Y60" i="14"/>
  <c r="Z60" i="14" s="1"/>
  <c r="Y59" i="14"/>
  <c r="Z59" i="14" s="1"/>
  <c r="Y58" i="14"/>
  <c r="Z58" i="14" s="1"/>
  <c r="Y57" i="14"/>
  <c r="Z57" i="14" s="1"/>
  <c r="Y56" i="14"/>
  <c r="Z56" i="14" s="1"/>
  <c r="Y55" i="14"/>
  <c r="Z55" i="14" s="1"/>
  <c r="Y54" i="14"/>
  <c r="Z54" i="14" s="1"/>
  <c r="Y53" i="14"/>
  <c r="Z53" i="14" s="1"/>
  <c r="Y52" i="14"/>
  <c r="Z52" i="14" s="1"/>
  <c r="Y51" i="14"/>
  <c r="Z51" i="14" s="1"/>
  <c r="Y50" i="14"/>
  <c r="Z50" i="14" s="1"/>
  <c r="Y49" i="14"/>
  <c r="Z49" i="14" s="1"/>
  <c r="Y48" i="14"/>
  <c r="Z48" i="14" s="1"/>
  <c r="Y47" i="14"/>
  <c r="Z47" i="14" s="1"/>
  <c r="Y46" i="14"/>
  <c r="Z46" i="14" s="1"/>
  <c r="Y45" i="14"/>
  <c r="Z45" i="14" s="1"/>
  <c r="Y44" i="14"/>
  <c r="Z44" i="14" s="1"/>
  <c r="Y43" i="14"/>
  <c r="Z43" i="14" s="1"/>
  <c r="Y42" i="14"/>
  <c r="Z42" i="14" s="1"/>
  <c r="Y41" i="14"/>
  <c r="Z41" i="14" s="1"/>
  <c r="Y40" i="14"/>
  <c r="Z40" i="14" s="1"/>
  <c r="Y39" i="14"/>
  <c r="Z39" i="14" s="1"/>
  <c r="Y38" i="14"/>
  <c r="Z38" i="14" s="1"/>
  <c r="Y37" i="14"/>
  <c r="Z37" i="14" s="1"/>
  <c r="Y36" i="14"/>
  <c r="Z36" i="14" s="1"/>
  <c r="Y35" i="14"/>
  <c r="Z35" i="14" s="1"/>
  <c r="Y34" i="14"/>
  <c r="Z34" i="14" s="1"/>
  <c r="Y33" i="14"/>
  <c r="Z33" i="14" s="1"/>
  <c r="Y32" i="14"/>
  <c r="Z32" i="14" s="1"/>
  <c r="Y31" i="14"/>
  <c r="Z31" i="14" s="1"/>
  <c r="Y30" i="14"/>
  <c r="Z30" i="14" s="1"/>
  <c r="Y29" i="14"/>
  <c r="Z29" i="14" s="1"/>
  <c r="Y28" i="14"/>
  <c r="Z28" i="14" s="1"/>
  <c r="Y27" i="14"/>
  <c r="Z27" i="14" s="1"/>
  <c r="Y26" i="14"/>
  <c r="Z26" i="14" s="1"/>
  <c r="Y25" i="14"/>
  <c r="Z25" i="14" s="1"/>
  <c r="Y24" i="14"/>
  <c r="Z24" i="14" s="1"/>
  <c r="Y23" i="14"/>
  <c r="Z23" i="14" s="1"/>
  <c r="Y22" i="14"/>
  <c r="Z22" i="14" s="1"/>
  <c r="Y21" i="14"/>
  <c r="Z21" i="14" s="1"/>
  <c r="Y20" i="14"/>
  <c r="Z20" i="14" s="1"/>
  <c r="Y19" i="14"/>
  <c r="Z19" i="14" s="1"/>
  <c r="Y18" i="14"/>
  <c r="Z18" i="14" s="1"/>
  <c r="Y17" i="14"/>
  <c r="Z17" i="14" s="1"/>
  <c r="Y16" i="14"/>
  <c r="Z16" i="14" s="1"/>
  <c r="Y15" i="14"/>
  <c r="Z15" i="14" s="1"/>
  <c r="Y14" i="14"/>
  <c r="Z14" i="14" s="1"/>
  <c r="Y13" i="14"/>
  <c r="Z13" i="14" s="1"/>
  <c r="Y12" i="14"/>
  <c r="Z12" i="14" s="1"/>
  <c r="Y11" i="14"/>
  <c r="Z11" i="14" s="1"/>
  <c r="Y10" i="14"/>
  <c r="Z10" i="14" s="1"/>
  <c r="Y9" i="14"/>
  <c r="Z9" i="14" s="1"/>
  <c r="Y8" i="14"/>
  <c r="Z8" i="14" s="1"/>
  <c r="Y7" i="14"/>
  <c r="Z7" i="14" s="1"/>
  <c r="Y6" i="14"/>
  <c r="Z6" i="14" s="1"/>
  <c r="Y5" i="14"/>
  <c r="Z5" i="14" s="1"/>
  <c r="Y4" i="14"/>
  <c r="Z4" i="14" s="1"/>
  <c r="Y3" i="14"/>
  <c r="Z3" i="14" s="1"/>
  <c r="Y2" i="14"/>
  <c r="Z2" i="14" s="1"/>
  <c r="A343" i="14"/>
  <c r="AB343" i="14" s="1"/>
  <c r="A32" i="14"/>
  <c r="AB32" i="14" s="1"/>
  <c r="AC39" i="13"/>
  <c r="AC38" i="13"/>
  <c r="AC37" i="13"/>
  <c r="AC3" i="13"/>
  <c r="AC4" i="13"/>
  <c r="AC6" i="13"/>
  <c r="Y597" i="13"/>
  <c r="Z597" i="13" s="1"/>
  <c r="X597" i="13"/>
  <c r="Y596" i="13"/>
  <c r="Z596" i="13" s="1"/>
  <c r="X596" i="13"/>
  <c r="Y595" i="13"/>
  <c r="Z595" i="13" s="1"/>
  <c r="X595" i="13"/>
  <c r="Y594" i="13"/>
  <c r="Z594" i="13" s="1"/>
  <c r="X594" i="13"/>
  <c r="Y593" i="13"/>
  <c r="Z593" i="13" s="1"/>
  <c r="X593" i="13"/>
  <c r="Y592" i="13"/>
  <c r="Z592" i="13" s="1"/>
  <c r="X592" i="13"/>
  <c r="Y591" i="13"/>
  <c r="Z591" i="13" s="1"/>
  <c r="X591" i="13"/>
  <c r="Y590" i="13"/>
  <c r="Z590" i="13" s="1"/>
  <c r="X590" i="13"/>
  <c r="Y589" i="13"/>
  <c r="Z589" i="13" s="1"/>
  <c r="X589" i="13"/>
  <c r="Y588" i="13"/>
  <c r="Z588" i="13" s="1"/>
  <c r="X588" i="13"/>
  <c r="Y587" i="13"/>
  <c r="Z587" i="13" s="1"/>
  <c r="X587" i="13"/>
  <c r="Y586" i="13"/>
  <c r="Z586" i="13" s="1"/>
  <c r="X586" i="13"/>
  <c r="Y585" i="13"/>
  <c r="Z585" i="13" s="1"/>
  <c r="X585" i="13"/>
  <c r="Y584" i="13"/>
  <c r="Z584" i="13" s="1"/>
  <c r="X584" i="13"/>
  <c r="Y583" i="13"/>
  <c r="Z583" i="13" s="1"/>
  <c r="X583" i="13"/>
  <c r="Y582" i="13"/>
  <c r="Z582" i="13" s="1"/>
  <c r="X582" i="13"/>
  <c r="Y603" i="13"/>
  <c r="Z603" i="13" s="1"/>
  <c r="X603" i="13"/>
  <c r="Y581" i="13"/>
  <c r="Z581" i="13" s="1"/>
  <c r="X581" i="13"/>
  <c r="Y580" i="13"/>
  <c r="Z580" i="13" s="1"/>
  <c r="X580" i="13"/>
  <c r="Y579" i="13"/>
  <c r="Z579" i="13" s="1"/>
  <c r="X579" i="13"/>
  <c r="Y578" i="13"/>
  <c r="Z578" i="13" s="1"/>
  <c r="X578" i="13"/>
  <c r="Y602" i="13"/>
  <c r="Z602" i="13" s="1"/>
  <c r="X602" i="13"/>
  <c r="Y577" i="13"/>
  <c r="Z577" i="13" s="1"/>
  <c r="X577" i="13"/>
  <c r="Y576" i="13"/>
  <c r="Z576" i="13" s="1"/>
  <c r="X576" i="13"/>
  <c r="Y575" i="13"/>
  <c r="Z575" i="13" s="1"/>
  <c r="X575" i="13"/>
  <c r="Y601" i="13"/>
  <c r="Z601" i="13" s="1"/>
  <c r="X601" i="13"/>
  <c r="Y574" i="13"/>
  <c r="Z574" i="13" s="1"/>
  <c r="X574" i="13"/>
  <c r="Y573" i="13"/>
  <c r="Z573" i="13" s="1"/>
  <c r="X573" i="13"/>
  <c r="Y572" i="13"/>
  <c r="Z572" i="13" s="1"/>
  <c r="X572" i="13"/>
  <c r="Y571" i="13"/>
  <c r="Z571" i="13" s="1"/>
  <c r="X571" i="13"/>
  <c r="Y570" i="13"/>
  <c r="Z570" i="13" s="1"/>
  <c r="X570" i="13"/>
  <c r="Y599" i="13"/>
  <c r="Z599" i="13" s="1"/>
  <c r="X599" i="13"/>
  <c r="Y569" i="13"/>
  <c r="Z569" i="13" s="1"/>
  <c r="X569" i="13"/>
  <c r="Y554" i="13"/>
  <c r="Z554" i="13" s="1"/>
  <c r="X554" i="13"/>
  <c r="Y598" i="13"/>
  <c r="Z598" i="13" s="1"/>
  <c r="X598" i="13"/>
  <c r="Y568" i="13"/>
  <c r="Z568" i="13" s="1"/>
  <c r="X568" i="13"/>
  <c r="Y565" i="13"/>
  <c r="Z565" i="13" s="1"/>
  <c r="X565" i="13"/>
  <c r="Y553" i="13"/>
  <c r="Z553" i="13" s="1"/>
  <c r="X553" i="13"/>
  <c r="Y552" i="13"/>
  <c r="Z552" i="13" s="1"/>
  <c r="X552" i="13"/>
  <c r="Y564" i="13"/>
  <c r="Z564" i="13" s="1"/>
  <c r="X564" i="13"/>
  <c r="Y551" i="13"/>
  <c r="Z551" i="13" s="1"/>
  <c r="X551" i="13"/>
  <c r="Y550" i="13"/>
  <c r="Z550" i="13" s="1"/>
  <c r="X550" i="13"/>
  <c r="Y549" i="13"/>
  <c r="Z549" i="13" s="1"/>
  <c r="X549" i="13"/>
  <c r="Y567" i="13"/>
  <c r="Z567" i="13" s="1"/>
  <c r="X567" i="13"/>
  <c r="Y563" i="13"/>
  <c r="Z563" i="13" s="1"/>
  <c r="X563" i="13"/>
  <c r="Y548" i="13"/>
  <c r="Z548" i="13" s="1"/>
  <c r="X548" i="13"/>
  <c r="Y547" i="13"/>
  <c r="Z547" i="13" s="1"/>
  <c r="X547" i="13"/>
  <c r="Y546" i="13"/>
  <c r="Z546" i="13" s="1"/>
  <c r="X546" i="13"/>
  <c r="Y562" i="13"/>
  <c r="Z562" i="13" s="1"/>
  <c r="X562" i="13"/>
  <c r="Y545" i="13"/>
  <c r="Z545" i="13" s="1"/>
  <c r="X545" i="13"/>
  <c r="Y544" i="13"/>
  <c r="Z544" i="13" s="1"/>
  <c r="X544" i="13"/>
  <c r="Y543" i="13"/>
  <c r="Z543" i="13" s="1"/>
  <c r="X543" i="13"/>
  <c r="Y542" i="13"/>
  <c r="Z542" i="13" s="1"/>
  <c r="X542" i="13"/>
  <c r="Y566" i="13"/>
  <c r="Z566" i="13" s="1"/>
  <c r="X566" i="13"/>
  <c r="Y600" i="13"/>
  <c r="Z600" i="13" s="1"/>
  <c r="X600" i="13"/>
  <c r="Y561" i="13"/>
  <c r="Z561" i="13" s="1"/>
  <c r="X561" i="13"/>
  <c r="Y560" i="13"/>
  <c r="Z560" i="13" s="1"/>
  <c r="X560" i="13"/>
  <c r="Y541" i="13"/>
  <c r="Z541" i="13" s="1"/>
  <c r="X541" i="13"/>
  <c r="Y559" i="13"/>
  <c r="Z559" i="13" s="1"/>
  <c r="X559" i="13"/>
  <c r="Y558" i="13"/>
  <c r="Z558" i="13" s="1"/>
  <c r="X558" i="13"/>
  <c r="Y540" i="13"/>
  <c r="Z540" i="13" s="1"/>
  <c r="X540" i="13"/>
  <c r="Y557" i="13"/>
  <c r="Z557" i="13" s="1"/>
  <c r="X557" i="13"/>
  <c r="Y539" i="13"/>
  <c r="Z539" i="13" s="1"/>
  <c r="X539" i="13"/>
  <c r="Y538" i="13"/>
  <c r="Z538" i="13" s="1"/>
  <c r="X538" i="13"/>
  <c r="Y537" i="13"/>
  <c r="Z537" i="13" s="1"/>
  <c r="X537" i="13"/>
  <c r="Y536" i="13"/>
  <c r="Z536" i="13" s="1"/>
  <c r="X536" i="13"/>
  <c r="Y535" i="13"/>
  <c r="Z535" i="13" s="1"/>
  <c r="X535" i="13"/>
  <c r="Y534" i="13"/>
  <c r="Z534" i="13" s="1"/>
  <c r="X534" i="13"/>
  <c r="Y533" i="13"/>
  <c r="Z533" i="13" s="1"/>
  <c r="X533" i="13"/>
  <c r="Y507" i="13"/>
  <c r="Z507" i="13" s="1"/>
  <c r="X507" i="13"/>
  <c r="Y530" i="13"/>
  <c r="Z530" i="13" s="1"/>
  <c r="X530" i="13"/>
  <c r="Y529" i="13"/>
  <c r="Z529" i="13" s="1"/>
  <c r="X529" i="13"/>
  <c r="Y528" i="13"/>
  <c r="Z528" i="13" s="1"/>
  <c r="X528" i="13"/>
  <c r="Y506" i="13"/>
  <c r="Z506" i="13" s="1"/>
  <c r="X506" i="13"/>
  <c r="Y505" i="13"/>
  <c r="Z505" i="13" s="1"/>
  <c r="X505" i="13"/>
  <c r="Y504" i="13"/>
  <c r="Z504" i="13" s="1"/>
  <c r="X504" i="13"/>
  <c r="Y556" i="13"/>
  <c r="Z556" i="13" s="1"/>
  <c r="X556" i="13"/>
  <c r="Y527" i="13"/>
  <c r="Z527" i="13" s="1"/>
  <c r="X527" i="13"/>
  <c r="Y503" i="13"/>
  <c r="Z503" i="13" s="1"/>
  <c r="X503" i="13"/>
  <c r="Y502" i="13"/>
  <c r="Z502" i="13" s="1"/>
  <c r="X502" i="13"/>
  <c r="Y526" i="13"/>
  <c r="Z526" i="13" s="1"/>
  <c r="X526" i="13"/>
  <c r="Y501" i="13"/>
  <c r="Z501" i="13" s="1"/>
  <c r="X501" i="13"/>
  <c r="Y500" i="13"/>
  <c r="Z500" i="13" s="1"/>
  <c r="X500" i="13"/>
  <c r="Y525" i="13"/>
  <c r="Z525" i="13" s="1"/>
  <c r="X525" i="13"/>
  <c r="Y499" i="13"/>
  <c r="Z499" i="13" s="1"/>
  <c r="X499" i="13"/>
  <c r="Y524" i="13"/>
  <c r="Z524" i="13" s="1"/>
  <c r="X524" i="13"/>
  <c r="Y498" i="13"/>
  <c r="Z498" i="13" s="1"/>
  <c r="X498" i="13"/>
  <c r="Y497" i="13"/>
  <c r="Z497" i="13" s="1"/>
  <c r="X497" i="13"/>
  <c r="Y555" i="13"/>
  <c r="Z555" i="13" s="1"/>
  <c r="X555" i="13"/>
  <c r="Y496" i="13"/>
  <c r="Z496" i="13" s="1"/>
  <c r="X496" i="13"/>
  <c r="Y495" i="13"/>
  <c r="Z495" i="13" s="1"/>
  <c r="X495" i="13"/>
  <c r="Y493" i="13"/>
  <c r="Z493" i="13" s="1"/>
  <c r="X493" i="13"/>
  <c r="Y492" i="13"/>
  <c r="Z492" i="13" s="1"/>
  <c r="X492" i="13"/>
  <c r="Y491" i="13"/>
  <c r="Z491" i="13" s="1"/>
  <c r="X491" i="13"/>
  <c r="Y490" i="13"/>
  <c r="Z490" i="13" s="1"/>
  <c r="X490" i="13"/>
  <c r="Y523" i="13"/>
  <c r="Z523" i="13" s="1"/>
  <c r="X523" i="13"/>
  <c r="Y522" i="13"/>
  <c r="Z522" i="13" s="1"/>
  <c r="X522" i="13"/>
  <c r="Y489" i="13"/>
  <c r="Z489" i="13" s="1"/>
  <c r="X489" i="13"/>
  <c r="Y488" i="13"/>
  <c r="Z488" i="13" s="1"/>
  <c r="X488" i="13"/>
  <c r="Y521" i="13"/>
  <c r="Z521" i="13" s="1"/>
  <c r="X521" i="13"/>
  <c r="Y520" i="13"/>
  <c r="Z520" i="13" s="1"/>
  <c r="X520" i="13"/>
  <c r="Y487" i="13"/>
  <c r="Z487" i="13" s="1"/>
  <c r="X487" i="13"/>
  <c r="Y519" i="13"/>
  <c r="Z519" i="13" s="1"/>
  <c r="X519" i="13"/>
  <c r="Y532" i="13"/>
  <c r="Z532" i="13" s="1"/>
  <c r="X532" i="13"/>
  <c r="Y486" i="13"/>
  <c r="Z486" i="13" s="1"/>
  <c r="X486" i="13"/>
  <c r="Y518" i="13"/>
  <c r="Z518" i="13" s="1"/>
  <c r="X518" i="13"/>
  <c r="Y485" i="13"/>
  <c r="Z485" i="13" s="1"/>
  <c r="X485" i="13"/>
  <c r="Y484" i="13"/>
  <c r="Z484" i="13" s="1"/>
  <c r="X484" i="13"/>
  <c r="Y517" i="13"/>
  <c r="Z517" i="13" s="1"/>
  <c r="X517" i="13"/>
  <c r="Y516" i="13"/>
  <c r="Z516" i="13" s="1"/>
  <c r="X516" i="13"/>
  <c r="Y515" i="13"/>
  <c r="Z515" i="13" s="1"/>
  <c r="X515" i="13"/>
  <c r="Y483" i="13"/>
  <c r="Z483" i="13" s="1"/>
  <c r="X483" i="13"/>
  <c r="Y482" i="13"/>
  <c r="Z482" i="13" s="1"/>
  <c r="X482" i="13"/>
  <c r="Y514" i="13"/>
  <c r="Z514" i="13" s="1"/>
  <c r="X514" i="13"/>
  <c r="Y531" i="13"/>
  <c r="Z531" i="13" s="1"/>
  <c r="X531" i="13"/>
  <c r="Y513" i="13"/>
  <c r="Z513" i="13" s="1"/>
  <c r="X513" i="13"/>
  <c r="Y481" i="13"/>
  <c r="Z481" i="13" s="1"/>
  <c r="X481" i="13"/>
  <c r="Y512" i="13"/>
  <c r="Z512" i="13" s="1"/>
  <c r="X512" i="13"/>
  <c r="Y480" i="13"/>
  <c r="Z480" i="13" s="1"/>
  <c r="X480" i="13"/>
  <c r="Y479" i="13"/>
  <c r="Z479" i="13" s="1"/>
  <c r="X479" i="13"/>
  <c r="Y478" i="13"/>
  <c r="Z478" i="13" s="1"/>
  <c r="X478" i="13"/>
  <c r="Y511" i="13"/>
  <c r="Z511" i="13" s="1"/>
  <c r="X511" i="13"/>
  <c r="Y477" i="13"/>
  <c r="Z477" i="13" s="1"/>
  <c r="X477" i="13"/>
  <c r="Y510" i="13"/>
  <c r="Z510" i="13" s="1"/>
  <c r="X510" i="13"/>
  <c r="Y473" i="13"/>
  <c r="Z473" i="13" s="1"/>
  <c r="X473" i="13"/>
  <c r="Y509" i="13"/>
  <c r="Z509" i="13" s="1"/>
  <c r="X509" i="13"/>
  <c r="Y472" i="13"/>
  <c r="Z472" i="13" s="1"/>
  <c r="X472" i="13"/>
  <c r="Y471" i="13"/>
  <c r="Z471" i="13" s="1"/>
  <c r="X471" i="13"/>
  <c r="Y442" i="13"/>
  <c r="Z442" i="13" s="1"/>
  <c r="X442" i="13"/>
  <c r="Y441" i="13"/>
  <c r="Z441" i="13" s="1"/>
  <c r="X441" i="13"/>
  <c r="Y440" i="13"/>
  <c r="Z440" i="13" s="1"/>
  <c r="X440" i="13"/>
  <c r="Y439" i="13"/>
  <c r="Z439" i="13" s="1"/>
  <c r="X439" i="13"/>
  <c r="Y438" i="13"/>
  <c r="Z438" i="13" s="1"/>
  <c r="X438" i="13"/>
  <c r="Y437" i="13"/>
  <c r="Z437" i="13" s="1"/>
  <c r="X437" i="13"/>
  <c r="Y436" i="13"/>
  <c r="Z436" i="13" s="1"/>
  <c r="X436" i="13"/>
  <c r="Y470" i="13"/>
  <c r="Z470" i="13" s="1"/>
  <c r="X470" i="13"/>
  <c r="Y469" i="13"/>
  <c r="Z469" i="13" s="1"/>
  <c r="X469" i="13"/>
  <c r="Y468" i="13"/>
  <c r="Z468" i="13" s="1"/>
  <c r="X468" i="13"/>
  <c r="Y467" i="13"/>
  <c r="Z467" i="13" s="1"/>
  <c r="X467" i="13"/>
  <c r="Y466" i="13"/>
  <c r="Z466" i="13" s="1"/>
  <c r="X466" i="13"/>
  <c r="Y508" i="13"/>
  <c r="Z508" i="13" s="1"/>
  <c r="X508" i="13"/>
  <c r="Y465" i="13"/>
  <c r="Z465" i="13" s="1"/>
  <c r="X465" i="13"/>
  <c r="Y464" i="13"/>
  <c r="Z464" i="13" s="1"/>
  <c r="X464" i="13"/>
  <c r="Y463" i="13"/>
  <c r="Z463" i="13" s="1"/>
  <c r="X463" i="13"/>
  <c r="Y462" i="13"/>
  <c r="Z462" i="13" s="1"/>
  <c r="X462" i="13"/>
  <c r="Y435" i="13"/>
  <c r="Z435" i="13" s="1"/>
  <c r="X435" i="13"/>
  <c r="Y461" i="13"/>
  <c r="Z461" i="13" s="1"/>
  <c r="X461" i="13"/>
  <c r="Y476" i="13"/>
  <c r="Z476" i="13" s="1"/>
  <c r="X476" i="13"/>
  <c r="Y460" i="13"/>
  <c r="Z460" i="13" s="1"/>
  <c r="X460" i="13"/>
  <c r="Y459" i="13"/>
  <c r="Z459" i="13" s="1"/>
  <c r="X459" i="13"/>
  <c r="Y458" i="13"/>
  <c r="Z458" i="13" s="1"/>
  <c r="X458" i="13"/>
  <c r="Y457" i="13"/>
  <c r="Z457" i="13" s="1"/>
  <c r="X457" i="13"/>
  <c r="Y434" i="13"/>
  <c r="Z434" i="13" s="1"/>
  <c r="X434" i="13"/>
  <c r="Y456" i="13"/>
  <c r="Z456" i="13" s="1"/>
  <c r="X456" i="13"/>
  <c r="Y455" i="13"/>
  <c r="Z455" i="13" s="1"/>
  <c r="X455" i="13"/>
  <c r="Y454" i="13"/>
  <c r="Z454" i="13" s="1"/>
  <c r="X454" i="13"/>
  <c r="Y453" i="13"/>
  <c r="Z453" i="13" s="1"/>
  <c r="X453" i="13"/>
  <c r="Y433" i="13"/>
  <c r="Z433" i="13" s="1"/>
  <c r="X433" i="13"/>
  <c r="Y432" i="13"/>
  <c r="Z432" i="13" s="1"/>
  <c r="X432" i="13"/>
  <c r="Y452" i="13"/>
  <c r="Z452" i="13" s="1"/>
  <c r="X452" i="13"/>
  <c r="Y451" i="13"/>
  <c r="Z451" i="13" s="1"/>
  <c r="X451" i="13"/>
  <c r="Y431" i="13"/>
  <c r="Z431" i="13" s="1"/>
  <c r="X431" i="13"/>
  <c r="Y450" i="13"/>
  <c r="Z450" i="13" s="1"/>
  <c r="X450" i="13"/>
  <c r="Y430" i="13"/>
  <c r="Z430" i="13" s="1"/>
  <c r="X430" i="13"/>
  <c r="Y449" i="13"/>
  <c r="Z449" i="13" s="1"/>
  <c r="X449" i="13"/>
  <c r="Y429" i="13"/>
  <c r="Z429" i="13" s="1"/>
  <c r="X429" i="13"/>
  <c r="Y428" i="13"/>
  <c r="Z428" i="13" s="1"/>
  <c r="X428" i="13"/>
  <c r="Y427" i="13"/>
  <c r="Z427" i="13" s="1"/>
  <c r="X427" i="13"/>
  <c r="Y426" i="13"/>
  <c r="Z426" i="13" s="1"/>
  <c r="X426" i="13"/>
  <c r="Y425" i="13"/>
  <c r="Z425" i="13" s="1"/>
  <c r="X425" i="13"/>
  <c r="Y424" i="13"/>
  <c r="Z424" i="13" s="1"/>
  <c r="X424" i="13"/>
  <c r="Y448" i="13"/>
  <c r="Z448" i="13" s="1"/>
  <c r="X448" i="13"/>
  <c r="Y475" i="13"/>
  <c r="Z475" i="13" s="1"/>
  <c r="X475" i="13"/>
  <c r="Y447" i="13"/>
  <c r="Z447" i="13" s="1"/>
  <c r="X447" i="13"/>
  <c r="Y423" i="13"/>
  <c r="Z423" i="13" s="1"/>
  <c r="X423" i="13"/>
  <c r="Y422" i="13"/>
  <c r="Z422" i="13" s="1"/>
  <c r="X422" i="13"/>
  <c r="Y421" i="13"/>
  <c r="Z421" i="13" s="1"/>
  <c r="X421" i="13"/>
  <c r="Y420" i="13"/>
  <c r="Z420" i="13" s="1"/>
  <c r="X420" i="13"/>
  <c r="Y446" i="13"/>
  <c r="Z446" i="13" s="1"/>
  <c r="X446" i="13"/>
  <c r="Y474" i="13"/>
  <c r="Z474" i="13" s="1"/>
  <c r="X474" i="13"/>
  <c r="Y419" i="13"/>
  <c r="Z419" i="13" s="1"/>
  <c r="X419" i="13"/>
  <c r="Y418" i="13"/>
  <c r="Z418" i="13" s="1"/>
  <c r="X418" i="13"/>
  <c r="Y389" i="13"/>
  <c r="Z389" i="13" s="1"/>
  <c r="X389" i="13"/>
  <c r="Y388" i="13"/>
  <c r="Z388" i="13" s="1"/>
  <c r="X388" i="13"/>
  <c r="Y445" i="13"/>
  <c r="Z445" i="13" s="1"/>
  <c r="X445" i="13"/>
  <c r="Y411" i="13"/>
  <c r="Z411" i="13" s="1"/>
  <c r="X411" i="13"/>
  <c r="Y410" i="13"/>
  <c r="Z410" i="13" s="1"/>
  <c r="X410" i="13"/>
  <c r="Y409" i="13"/>
  <c r="Z409" i="13" s="1"/>
  <c r="X409" i="13"/>
  <c r="Y417" i="13"/>
  <c r="Z417" i="13" s="1"/>
  <c r="X417" i="13"/>
  <c r="Y387" i="13"/>
  <c r="Z387" i="13" s="1"/>
  <c r="X387" i="13"/>
  <c r="Y386" i="13"/>
  <c r="Z386" i="13" s="1"/>
  <c r="X386" i="13"/>
  <c r="Y408" i="13"/>
  <c r="Z408" i="13" s="1"/>
  <c r="X408" i="13"/>
  <c r="Y385" i="13"/>
  <c r="Z385" i="13" s="1"/>
  <c r="X385" i="13"/>
  <c r="Y384" i="13"/>
  <c r="Z384" i="13" s="1"/>
  <c r="X384" i="13"/>
  <c r="Y383" i="13"/>
  <c r="Z383" i="13" s="1"/>
  <c r="X383" i="13"/>
  <c r="Y382" i="13"/>
  <c r="Z382" i="13" s="1"/>
  <c r="X382" i="13"/>
  <c r="Y381" i="13"/>
  <c r="Z381" i="13" s="1"/>
  <c r="X381" i="13"/>
  <c r="Y407" i="13"/>
  <c r="Z407" i="13" s="1"/>
  <c r="X407" i="13"/>
  <c r="Y380" i="13"/>
  <c r="Z380" i="13" s="1"/>
  <c r="X380" i="13"/>
  <c r="Y406" i="13"/>
  <c r="Z406" i="13" s="1"/>
  <c r="X406" i="13"/>
  <c r="Y379" i="13"/>
  <c r="Z379" i="13" s="1"/>
  <c r="X379" i="13"/>
  <c r="Y378" i="13"/>
  <c r="Z378" i="13" s="1"/>
  <c r="X378" i="13"/>
  <c r="Y377" i="13"/>
  <c r="Z377" i="13" s="1"/>
  <c r="X377" i="13"/>
  <c r="Y376" i="13"/>
  <c r="Z376" i="13" s="1"/>
  <c r="X376" i="13"/>
  <c r="Y375" i="13"/>
  <c r="Z375" i="13" s="1"/>
  <c r="X375" i="13"/>
  <c r="Y416" i="13"/>
  <c r="Z416" i="13" s="1"/>
  <c r="X416" i="13"/>
  <c r="Y374" i="13"/>
  <c r="Z374" i="13" s="1"/>
  <c r="X374" i="13"/>
  <c r="Y415" i="13"/>
  <c r="Z415" i="13" s="1"/>
  <c r="X415" i="13"/>
  <c r="Y414" i="13"/>
  <c r="Z414" i="13" s="1"/>
  <c r="X414" i="13"/>
  <c r="Y444" i="13"/>
  <c r="Z444" i="13" s="1"/>
  <c r="X444" i="13"/>
  <c r="Y373" i="13"/>
  <c r="Z373" i="13" s="1"/>
  <c r="X373" i="13"/>
  <c r="Y443" i="13"/>
  <c r="Z443" i="13" s="1"/>
  <c r="X443" i="13"/>
  <c r="Y413" i="13"/>
  <c r="Z413" i="13" s="1"/>
  <c r="X413" i="13"/>
  <c r="Y372" i="13"/>
  <c r="Z372" i="13" s="1"/>
  <c r="X372" i="13"/>
  <c r="Y371" i="13"/>
  <c r="Z371" i="13" s="1"/>
  <c r="X371" i="13"/>
  <c r="Y370" i="13"/>
  <c r="Z370" i="13" s="1"/>
  <c r="X370" i="13"/>
  <c r="Y369" i="13"/>
  <c r="Z369" i="13" s="1"/>
  <c r="X369" i="13"/>
  <c r="Y405" i="13"/>
  <c r="Z405" i="13" s="1"/>
  <c r="X405" i="13"/>
  <c r="Y404" i="13"/>
  <c r="Z404" i="13" s="1"/>
  <c r="X404" i="13"/>
  <c r="Y368" i="13"/>
  <c r="Z368" i="13" s="1"/>
  <c r="X368" i="13"/>
  <c r="Y403" i="13"/>
  <c r="Z403" i="13" s="1"/>
  <c r="X403" i="13"/>
  <c r="Y367" i="13"/>
  <c r="Z367" i="13" s="1"/>
  <c r="X367" i="13"/>
  <c r="Y366" i="13"/>
  <c r="Z366" i="13" s="1"/>
  <c r="X366" i="13"/>
  <c r="Y365" i="13"/>
  <c r="Z365" i="13" s="1"/>
  <c r="X365" i="13"/>
  <c r="Y364" i="13"/>
  <c r="Z364" i="13" s="1"/>
  <c r="X364" i="13"/>
  <c r="Y402" i="13"/>
  <c r="Z402" i="13" s="1"/>
  <c r="X402" i="13"/>
  <c r="Y363" i="13"/>
  <c r="Z363" i="13" s="1"/>
  <c r="X363" i="13"/>
  <c r="Y362" i="13"/>
  <c r="Z362" i="13" s="1"/>
  <c r="X362" i="13"/>
  <c r="Y361" i="13"/>
  <c r="Z361" i="13" s="1"/>
  <c r="X361" i="13"/>
  <c r="Y360" i="13"/>
  <c r="Z360" i="13" s="1"/>
  <c r="X360" i="13"/>
  <c r="Y359" i="13"/>
  <c r="Z359" i="13" s="1"/>
  <c r="X359" i="13"/>
  <c r="Y401" i="13"/>
  <c r="Z401" i="13" s="1"/>
  <c r="X401" i="13"/>
  <c r="Y358" i="13"/>
  <c r="Z358" i="13" s="1"/>
  <c r="X358" i="13"/>
  <c r="Y412" i="13"/>
  <c r="Z412" i="13" s="1"/>
  <c r="X412" i="13"/>
  <c r="Y400" i="13"/>
  <c r="Z400" i="13" s="1"/>
  <c r="X400" i="13"/>
  <c r="Y357" i="13"/>
  <c r="Z357" i="13" s="1"/>
  <c r="X357" i="13"/>
  <c r="Y356" i="13"/>
  <c r="Z356" i="13" s="1"/>
  <c r="X356" i="13"/>
  <c r="Y355" i="13"/>
  <c r="Z355" i="13" s="1"/>
  <c r="X355" i="13"/>
  <c r="Y399" i="13"/>
  <c r="Z399" i="13" s="1"/>
  <c r="X399" i="13"/>
  <c r="Y398" i="13"/>
  <c r="Z398" i="13" s="1"/>
  <c r="X398" i="13"/>
  <c r="Y397" i="13"/>
  <c r="Z397" i="13" s="1"/>
  <c r="X397" i="13"/>
  <c r="Y396" i="13"/>
  <c r="Z396" i="13" s="1"/>
  <c r="X396" i="13"/>
  <c r="Y354" i="13"/>
  <c r="Z354" i="13" s="1"/>
  <c r="X354" i="13"/>
  <c r="Y395" i="13"/>
  <c r="Z395" i="13" s="1"/>
  <c r="X395" i="13"/>
  <c r="Y394" i="13"/>
  <c r="Z394" i="13" s="1"/>
  <c r="X394" i="13"/>
  <c r="Y353" i="13"/>
  <c r="Z353" i="13" s="1"/>
  <c r="X353" i="13"/>
  <c r="Y352" i="13"/>
  <c r="Z352" i="13" s="1"/>
  <c r="X352" i="13"/>
  <c r="Y393" i="13"/>
  <c r="Z393" i="13" s="1"/>
  <c r="X393" i="13"/>
  <c r="Y351" i="13"/>
  <c r="Z351" i="13" s="1"/>
  <c r="X351" i="13"/>
  <c r="Y392" i="13"/>
  <c r="Z392" i="13" s="1"/>
  <c r="X392" i="13"/>
  <c r="Y350" i="13"/>
  <c r="Z350" i="13" s="1"/>
  <c r="X350" i="13"/>
  <c r="Y349" i="13"/>
  <c r="Z349" i="13" s="1"/>
  <c r="X349" i="13"/>
  <c r="Y348" i="13"/>
  <c r="Z348" i="13" s="1"/>
  <c r="X348" i="13"/>
  <c r="Y310" i="13"/>
  <c r="Z310" i="13" s="1"/>
  <c r="X310" i="13"/>
  <c r="Y309" i="13"/>
  <c r="Z309" i="13" s="1"/>
  <c r="X309" i="13"/>
  <c r="Y342" i="13"/>
  <c r="Z342" i="13" s="1"/>
  <c r="X342" i="13"/>
  <c r="Y341" i="13"/>
  <c r="Z341" i="13" s="1"/>
  <c r="X341" i="13"/>
  <c r="Y340" i="13"/>
  <c r="Z340" i="13" s="1"/>
  <c r="X340" i="13"/>
  <c r="Y339" i="13"/>
  <c r="Z339" i="13" s="1"/>
  <c r="X339" i="13"/>
  <c r="Y338" i="13"/>
  <c r="Z338" i="13" s="1"/>
  <c r="X338" i="13"/>
  <c r="Y347" i="13"/>
  <c r="Z347" i="13" s="1"/>
  <c r="X347" i="13"/>
  <c r="Y346" i="13"/>
  <c r="Z346" i="13" s="1"/>
  <c r="X346" i="13"/>
  <c r="Y308" i="13"/>
  <c r="Z308" i="13" s="1"/>
  <c r="X308" i="13"/>
  <c r="Y345" i="13"/>
  <c r="Z345" i="13" s="1"/>
  <c r="X345" i="13"/>
  <c r="Y344" i="13"/>
  <c r="Z344" i="13" s="1"/>
  <c r="X344" i="13"/>
  <c r="Y307" i="13"/>
  <c r="Z307" i="13" s="1"/>
  <c r="X307" i="13"/>
  <c r="Y306" i="13"/>
  <c r="Z306" i="13" s="1"/>
  <c r="X306" i="13"/>
  <c r="Y337" i="13"/>
  <c r="Z337" i="13" s="1"/>
  <c r="X337" i="13"/>
  <c r="Y336" i="13"/>
  <c r="Z336" i="13" s="1"/>
  <c r="X336" i="13"/>
  <c r="Y305" i="13"/>
  <c r="Z305" i="13" s="1"/>
  <c r="X305" i="13"/>
  <c r="Y304" i="13"/>
  <c r="Z304" i="13" s="1"/>
  <c r="X304" i="13"/>
  <c r="Y303" i="13"/>
  <c r="Z303" i="13" s="1"/>
  <c r="X303" i="13"/>
  <c r="Y302" i="13"/>
  <c r="Z302" i="13" s="1"/>
  <c r="X302" i="13"/>
  <c r="Y301" i="13"/>
  <c r="Z301" i="13" s="1"/>
  <c r="X301" i="13"/>
  <c r="Y300" i="13"/>
  <c r="Z300" i="13" s="1"/>
  <c r="X300" i="13"/>
  <c r="Y335" i="13"/>
  <c r="Z335" i="13" s="1"/>
  <c r="X335" i="13"/>
  <c r="Y334" i="13"/>
  <c r="Z334" i="13" s="1"/>
  <c r="X334" i="13"/>
  <c r="Y299" i="13"/>
  <c r="Z299" i="13" s="1"/>
  <c r="X299" i="13"/>
  <c r="Y298" i="13"/>
  <c r="Z298" i="13" s="1"/>
  <c r="X298" i="13"/>
  <c r="Y333" i="13"/>
  <c r="Z333" i="13" s="1"/>
  <c r="X333" i="13"/>
  <c r="Y332" i="13"/>
  <c r="Z332" i="13" s="1"/>
  <c r="X332" i="13"/>
  <c r="Y297" i="13"/>
  <c r="Z297" i="13" s="1"/>
  <c r="X297" i="13"/>
  <c r="Y296" i="13"/>
  <c r="Z296" i="13" s="1"/>
  <c r="X296" i="13"/>
  <c r="Y295" i="13"/>
  <c r="Z295" i="13" s="1"/>
  <c r="X295" i="13"/>
  <c r="Y294" i="13"/>
  <c r="Z294" i="13" s="1"/>
  <c r="X294" i="13"/>
  <c r="Y331" i="13"/>
  <c r="Z331" i="13" s="1"/>
  <c r="X331" i="13"/>
  <c r="Y293" i="13"/>
  <c r="Z293" i="13" s="1"/>
  <c r="X293" i="13"/>
  <c r="Y292" i="13"/>
  <c r="Z292" i="13" s="1"/>
  <c r="X292" i="13"/>
  <c r="Y330" i="13"/>
  <c r="Z330" i="13" s="1"/>
  <c r="X330" i="13"/>
  <c r="Y391" i="13"/>
  <c r="Z391" i="13" s="1"/>
  <c r="X391" i="13"/>
  <c r="Y291" i="13"/>
  <c r="Z291" i="13" s="1"/>
  <c r="X291" i="13"/>
  <c r="Y290" i="13"/>
  <c r="Z290" i="13" s="1"/>
  <c r="X290" i="13"/>
  <c r="Y289" i="13"/>
  <c r="Z289" i="13" s="1"/>
  <c r="X289" i="13"/>
  <c r="Y288" i="13"/>
  <c r="Z288" i="13" s="1"/>
  <c r="X288" i="13"/>
  <c r="Y329" i="13"/>
  <c r="Z329" i="13" s="1"/>
  <c r="X329" i="13"/>
  <c r="Y287" i="13"/>
  <c r="Z287" i="13" s="1"/>
  <c r="X287" i="13"/>
  <c r="Y286" i="13"/>
  <c r="Z286" i="13" s="1"/>
  <c r="X286" i="13"/>
  <c r="Y285" i="13"/>
  <c r="Z285" i="13" s="1"/>
  <c r="X285" i="13"/>
  <c r="Y328" i="13"/>
  <c r="Z328" i="13" s="1"/>
  <c r="X328" i="13"/>
  <c r="Y327" i="13"/>
  <c r="Z327" i="13" s="1"/>
  <c r="X327" i="13"/>
  <c r="Y326" i="13"/>
  <c r="Z326" i="13" s="1"/>
  <c r="X326" i="13"/>
  <c r="Y325" i="13"/>
  <c r="Z325" i="13" s="1"/>
  <c r="X325" i="13"/>
  <c r="Y284" i="13"/>
  <c r="Z284" i="13" s="1"/>
  <c r="X284" i="13"/>
  <c r="Y283" i="13"/>
  <c r="Z283" i="13" s="1"/>
  <c r="X283" i="13"/>
  <c r="Y282" i="13"/>
  <c r="Z282" i="13" s="1"/>
  <c r="X282" i="13"/>
  <c r="Y324" i="13"/>
  <c r="Z324" i="13" s="1"/>
  <c r="X324" i="13"/>
  <c r="Y281" i="13"/>
  <c r="Z281" i="13" s="1"/>
  <c r="X281" i="13"/>
  <c r="Y280" i="13"/>
  <c r="Z280" i="13" s="1"/>
  <c r="X280" i="13"/>
  <c r="Y279" i="13"/>
  <c r="Z279" i="13" s="1"/>
  <c r="X279" i="13"/>
  <c r="Y323" i="13"/>
  <c r="Z323" i="13" s="1"/>
  <c r="X323" i="13"/>
  <c r="Y343" i="13"/>
  <c r="Z343" i="13" s="1"/>
  <c r="X343" i="13"/>
  <c r="Y322" i="13"/>
  <c r="Z322" i="13" s="1"/>
  <c r="X322" i="13"/>
  <c r="Y278" i="13"/>
  <c r="Z278" i="13" s="1"/>
  <c r="X278" i="13"/>
  <c r="Y321" i="13"/>
  <c r="Z321" i="13" s="1"/>
  <c r="X321" i="13"/>
  <c r="Y320" i="13"/>
  <c r="Z320" i="13" s="1"/>
  <c r="X320" i="13"/>
  <c r="Y319" i="13"/>
  <c r="Z319" i="13" s="1"/>
  <c r="X319" i="13"/>
  <c r="Y318" i="13"/>
  <c r="Z318" i="13" s="1"/>
  <c r="X318" i="13"/>
  <c r="Y317" i="13"/>
  <c r="Z317" i="13" s="1"/>
  <c r="X317" i="13"/>
  <c r="Y316" i="13"/>
  <c r="Z316" i="13" s="1"/>
  <c r="X316" i="13"/>
  <c r="Y277" i="13"/>
  <c r="Z277" i="13" s="1"/>
  <c r="X277" i="13"/>
  <c r="Y315" i="13"/>
  <c r="Z315" i="13" s="1"/>
  <c r="X315" i="13"/>
  <c r="Y276" i="13"/>
  <c r="Z276" i="13" s="1"/>
  <c r="X276" i="13"/>
  <c r="Y314" i="13"/>
  <c r="Z314" i="13" s="1"/>
  <c r="X314" i="13"/>
  <c r="Y275" i="13"/>
  <c r="Z275" i="13" s="1"/>
  <c r="X275" i="13"/>
  <c r="Y274" i="13"/>
  <c r="Z274" i="13" s="1"/>
  <c r="X274" i="13"/>
  <c r="Y313" i="13"/>
  <c r="Z313" i="13" s="1"/>
  <c r="X313" i="13"/>
  <c r="Y273" i="13"/>
  <c r="Z273" i="13" s="1"/>
  <c r="X273" i="13"/>
  <c r="Y390" i="13"/>
  <c r="Z390" i="13" s="1"/>
  <c r="X390" i="13"/>
  <c r="Y312" i="13"/>
  <c r="Z312" i="13" s="1"/>
  <c r="X312" i="13"/>
  <c r="Y272" i="13"/>
  <c r="Z272" i="13" s="1"/>
  <c r="X272" i="13"/>
  <c r="Y271" i="13"/>
  <c r="Z271" i="13" s="1"/>
  <c r="X271" i="13"/>
  <c r="Y244" i="13"/>
  <c r="Z244" i="13" s="1"/>
  <c r="X244" i="13"/>
  <c r="Y270" i="13"/>
  <c r="Z270" i="13" s="1"/>
  <c r="X270" i="13"/>
  <c r="Y311" i="13"/>
  <c r="Z311" i="13" s="1"/>
  <c r="X311" i="13"/>
  <c r="Y267" i="13"/>
  <c r="Z267" i="13" s="1"/>
  <c r="X267" i="13"/>
  <c r="Y243" i="13"/>
  <c r="Z243" i="13" s="1"/>
  <c r="X243" i="13"/>
  <c r="Y266" i="13"/>
  <c r="Z266" i="13" s="1"/>
  <c r="X266" i="13"/>
  <c r="Y269" i="13"/>
  <c r="Z269" i="13" s="1"/>
  <c r="X269" i="13"/>
  <c r="Y265" i="13"/>
  <c r="Z265" i="13" s="1"/>
  <c r="X265" i="13"/>
  <c r="Y242" i="13"/>
  <c r="Z242" i="13" s="1"/>
  <c r="X242" i="13"/>
  <c r="Y241" i="13"/>
  <c r="Z241" i="13" s="1"/>
  <c r="X241" i="13"/>
  <c r="Y268" i="13"/>
  <c r="Z268" i="13" s="1"/>
  <c r="X268" i="13"/>
  <c r="Y240" i="13"/>
  <c r="Z240" i="13" s="1"/>
  <c r="X240" i="13"/>
  <c r="Y264" i="13"/>
  <c r="Z264" i="13" s="1"/>
  <c r="X264" i="13"/>
  <c r="Y263" i="13"/>
  <c r="Z263" i="13" s="1"/>
  <c r="X263" i="13"/>
  <c r="Y239" i="13"/>
  <c r="Z239" i="13" s="1"/>
  <c r="X239" i="13"/>
  <c r="Y238" i="13"/>
  <c r="Z238" i="13" s="1"/>
  <c r="X238" i="13"/>
  <c r="Y262" i="13"/>
  <c r="Z262" i="13" s="1"/>
  <c r="X262" i="13"/>
  <c r="Y261" i="13"/>
  <c r="Z261" i="13" s="1"/>
  <c r="X261" i="13"/>
  <c r="Y237" i="13"/>
  <c r="Z237" i="13" s="1"/>
  <c r="X237" i="13"/>
  <c r="Y236" i="13"/>
  <c r="Z236" i="13" s="1"/>
  <c r="X236" i="13"/>
  <c r="Y235" i="13"/>
  <c r="Z235" i="13" s="1"/>
  <c r="X235" i="13"/>
  <c r="Y260" i="13"/>
  <c r="Z260" i="13" s="1"/>
  <c r="X260" i="13"/>
  <c r="Y259" i="13"/>
  <c r="Z259" i="13" s="1"/>
  <c r="X259" i="13"/>
  <c r="Y234" i="13"/>
  <c r="Z234" i="13" s="1"/>
  <c r="X234" i="13"/>
  <c r="Y233" i="13"/>
  <c r="Z233" i="13" s="1"/>
  <c r="X233" i="13"/>
  <c r="Y258" i="13"/>
  <c r="Z258" i="13" s="1"/>
  <c r="X258" i="13"/>
  <c r="Y232" i="13"/>
  <c r="Z232" i="13" s="1"/>
  <c r="X232" i="13"/>
  <c r="Y231" i="13"/>
  <c r="Z231" i="13" s="1"/>
  <c r="X231" i="13"/>
  <c r="Y257" i="13"/>
  <c r="Z257" i="13" s="1"/>
  <c r="X257" i="13"/>
  <c r="Y230" i="13"/>
  <c r="Z230" i="13" s="1"/>
  <c r="X230" i="13"/>
  <c r="Y229" i="13"/>
  <c r="Z229" i="13" s="1"/>
  <c r="X229" i="13"/>
  <c r="Y256" i="13"/>
  <c r="Z256" i="13" s="1"/>
  <c r="X256" i="13"/>
  <c r="Y228" i="13"/>
  <c r="Z228" i="13" s="1"/>
  <c r="X228" i="13"/>
  <c r="Y227" i="13"/>
  <c r="Z227" i="13" s="1"/>
  <c r="X227" i="13"/>
  <c r="Y226" i="13"/>
  <c r="Z226" i="13" s="1"/>
  <c r="X226" i="13"/>
  <c r="Y255" i="13"/>
  <c r="Z255" i="13" s="1"/>
  <c r="X255" i="13"/>
  <c r="Y225" i="13"/>
  <c r="Z225" i="13" s="1"/>
  <c r="X225" i="13"/>
  <c r="Y224" i="13"/>
  <c r="Z224" i="13" s="1"/>
  <c r="X224" i="13"/>
  <c r="Y223" i="13"/>
  <c r="Z223" i="13" s="1"/>
  <c r="X223" i="13"/>
  <c r="Y222" i="13"/>
  <c r="Z222" i="13" s="1"/>
  <c r="X222" i="13"/>
  <c r="Y254" i="13"/>
  <c r="Z254" i="13" s="1"/>
  <c r="X254" i="13"/>
  <c r="Y221" i="13"/>
  <c r="Z221" i="13" s="1"/>
  <c r="X221" i="13"/>
  <c r="Y253" i="13"/>
  <c r="Z253" i="13" s="1"/>
  <c r="X253" i="13"/>
  <c r="Y220" i="13"/>
  <c r="Z220" i="13" s="1"/>
  <c r="X220" i="13"/>
  <c r="Y252" i="13"/>
  <c r="Z252" i="13" s="1"/>
  <c r="X252" i="13"/>
  <c r="Y251" i="13"/>
  <c r="Z251" i="13" s="1"/>
  <c r="X251" i="13"/>
  <c r="Y250" i="13"/>
  <c r="Z250" i="13" s="1"/>
  <c r="X250" i="13"/>
  <c r="Y219" i="13"/>
  <c r="Z219" i="13" s="1"/>
  <c r="X219" i="13"/>
  <c r="Y249" i="13"/>
  <c r="Z249" i="13" s="1"/>
  <c r="X249" i="13"/>
  <c r="Y218" i="13"/>
  <c r="Z218" i="13" s="1"/>
  <c r="X218" i="13"/>
  <c r="Y217" i="13"/>
  <c r="Z217" i="13" s="1"/>
  <c r="X217" i="13"/>
  <c r="Y216" i="13"/>
  <c r="Z216" i="13" s="1"/>
  <c r="X216" i="13"/>
  <c r="Y215" i="13"/>
  <c r="Z215" i="13" s="1"/>
  <c r="X215" i="13"/>
  <c r="Y214" i="13"/>
  <c r="Z214" i="13" s="1"/>
  <c r="X214" i="13"/>
  <c r="Y248" i="13"/>
  <c r="Z248" i="13" s="1"/>
  <c r="X248" i="13"/>
  <c r="Y247" i="13"/>
  <c r="Z247" i="13" s="1"/>
  <c r="X247" i="13"/>
  <c r="Y213" i="13"/>
  <c r="Z213" i="13" s="1"/>
  <c r="X213" i="13"/>
  <c r="Y212" i="13"/>
  <c r="Z212" i="13" s="1"/>
  <c r="X212" i="13"/>
  <c r="Y246" i="13"/>
  <c r="Z246" i="13" s="1"/>
  <c r="X246" i="13"/>
  <c r="Y211" i="13"/>
  <c r="Z211" i="13" s="1"/>
  <c r="X211" i="13"/>
  <c r="Y210" i="13"/>
  <c r="Z210" i="13" s="1"/>
  <c r="X210" i="13"/>
  <c r="Y209" i="13"/>
  <c r="Z209" i="13" s="1"/>
  <c r="X209" i="13"/>
  <c r="Y245" i="13"/>
  <c r="Z245" i="13" s="1"/>
  <c r="X245" i="13"/>
  <c r="Y185" i="13"/>
  <c r="Z185" i="13" s="1"/>
  <c r="X185" i="13"/>
  <c r="Y208" i="13"/>
  <c r="Z208" i="13" s="1"/>
  <c r="X208" i="13"/>
  <c r="Y184" i="13"/>
  <c r="Z184" i="13" s="1"/>
  <c r="X184" i="13"/>
  <c r="Y207" i="13"/>
  <c r="Z207" i="13" s="1"/>
  <c r="X207" i="13"/>
  <c r="Y183" i="13"/>
  <c r="Z183" i="13" s="1"/>
  <c r="X183" i="13"/>
  <c r="Y182" i="13"/>
  <c r="Z182" i="13" s="1"/>
  <c r="X182" i="13"/>
  <c r="Y181" i="13"/>
  <c r="Z181" i="13" s="1"/>
  <c r="X181" i="13"/>
  <c r="Y180" i="13"/>
  <c r="Z180" i="13" s="1"/>
  <c r="X180" i="13"/>
  <c r="Y179" i="13"/>
  <c r="Z179" i="13" s="1"/>
  <c r="X179" i="13"/>
  <c r="Y204" i="13"/>
  <c r="Z204" i="13" s="1"/>
  <c r="X204" i="13"/>
  <c r="Y178" i="13"/>
  <c r="Z178" i="13" s="1"/>
  <c r="X178" i="13"/>
  <c r="Y177" i="13"/>
  <c r="Z177" i="13" s="1"/>
  <c r="X177" i="13"/>
  <c r="Y203" i="13"/>
  <c r="Z203" i="13" s="1"/>
  <c r="X203" i="13"/>
  <c r="Y176" i="13"/>
  <c r="Z176" i="13" s="1"/>
  <c r="X176" i="13"/>
  <c r="Y175" i="13"/>
  <c r="Z175" i="13" s="1"/>
  <c r="X175" i="13"/>
  <c r="Y202" i="13"/>
  <c r="Z202" i="13" s="1"/>
  <c r="X202" i="13"/>
  <c r="Y174" i="13"/>
  <c r="Z174" i="13" s="1"/>
  <c r="X174" i="13"/>
  <c r="Y173" i="13"/>
  <c r="Z173" i="13" s="1"/>
  <c r="X173" i="13"/>
  <c r="Y172" i="13"/>
  <c r="Z172" i="13" s="1"/>
  <c r="X172" i="13"/>
  <c r="Y206" i="13"/>
  <c r="Z206" i="13" s="1"/>
  <c r="X206" i="13"/>
  <c r="Y171" i="13"/>
  <c r="Z171" i="13" s="1"/>
  <c r="X171" i="13"/>
  <c r="Y201" i="13"/>
  <c r="Z201" i="13" s="1"/>
  <c r="X201" i="13"/>
  <c r="Y200" i="13"/>
  <c r="Z200" i="13" s="1"/>
  <c r="X200" i="13"/>
  <c r="Y199" i="13"/>
  <c r="Z199" i="13" s="1"/>
  <c r="X199" i="13"/>
  <c r="Y170" i="13"/>
  <c r="Z170" i="13" s="1"/>
  <c r="X170" i="13"/>
  <c r="Y169" i="13"/>
  <c r="Z169" i="13" s="1"/>
  <c r="X169" i="13"/>
  <c r="Y168" i="13"/>
  <c r="Z168" i="13" s="1"/>
  <c r="X168" i="13"/>
  <c r="Y167" i="13"/>
  <c r="Z167" i="13" s="1"/>
  <c r="X167" i="13"/>
  <c r="Y166" i="13"/>
  <c r="Z166" i="13" s="1"/>
  <c r="X166" i="13"/>
  <c r="Y165" i="13"/>
  <c r="Z165" i="13" s="1"/>
  <c r="X165" i="13"/>
  <c r="Y164" i="13"/>
  <c r="Z164" i="13" s="1"/>
  <c r="X164" i="13"/>
  <c r="Y163" i="13"/>
  <c r="Z163" i="13" s="1"/>
  <c r="X163" i="13"/>
  <c r="Y198" i="13"/>
  <c r="Z198" i="13" s="1"/>
  <c r="X198" i="13"/>
  <c r="Y162" i="13"/>
  <c r="Z162" i="13" s="1"/>
  <c r="X162" i="13"/>
  <c r="Y197" i="13"/>
  <c r="Z197" i="13" s="1"/>
  <c r="X197" i="13"/>
  <c r="Y196" i="13"/>
  <c r="Z196" i="13" s="1"/>
  <c r="X196" i="13"/>
  <c r="Y195" i="13"/>
  <c r="Z195" i="13" s="1"/>
  <c r="X195" i="13"/>
  <c r="Y194" i="13"/>
  <c r="Z194" i="13" s="1"/>
  <c r="X194" i="13"/>
  <c r="Y193" i="13"/>
  <c r="Z193" i="13" s="1"/>
  <c r="X193" i="13"/>
  <c r="Y161" i="13"/>
  <c r="Z161" i="13" s="1"/>
  <c r="X161" i="13"/>
  <c r="Y192" i="13"/>
  <c r="Z192" i="13" s="1"/>
  <c r="X192" i="13"/>
  <c r="Y191" i="13"/>
  <c r="Z191" i="13" s="1"/>
  <c r="X191" i="13"/>
  <c r="Y160" i="13"/>
  <c r="Z160" i="13" s="1"/>
  <c r="X160" i="13"/>
  <c r="Y159" i="13"/>
  <c r="Z159" i="13" s="1"/>
  <c r="X159" i="13"/>
  <c r="Y158" i="13"/>
  <c r="Z158" i="13" s="1"/>
  <c r="X158" i="13"/>
  <c r="Y157" i="13"/>
  <c r="Z157" i="13" s="1"/>
  <c r="X157" i="13"/>
  <c r="Y156" i="13"/>
  <c r="Z156" i="13" s="1"/>
  <c r="X156" i="13"/>
  <c r="Y155" i="13"/>
  <c r="Z155" i="13" s="1"/>
  <c r="X155" i="13"/>
  <c r="Y154" i="13"/>
  <c r="Z154" i="13" s="1"/>
  <c r="X154" i="13"/>
  <c r="Y153" i="13"/>
  <c r="Z153" i="13" s="1"/>
  <c r="X153" i="13"/>
  <c r="Y152" i="13"/>
  <c r="Z152" i="13" s="1"/>
  <c r="X152" i="13"/>
  <c r="Y190" i="13"/>
  <c r="Z190" i="13" s="1"/>
  <c r="X190" i="13"/>
  <c r="Y189" i="13"/>
  <c r="Z189" i="13" s="1"/>
  <c r="X189" i="13"/>
  <c r="Y205" i="13"/>
  <c r="Z205" i="13" s="1"/>
  <c r="X205" i="13"/>
  <c r="Y188" i="13"/>
  <c r="Z188" i="13" s="1"/>
  <c r="X188" i="13"/>
  <c r="Y151" i="13"/>
  <c r="Z151" i="13" s="1"/>
  <c r="X151" i="13"/>
  <c r="Y150" i="13"/>
  <c r="Z150" i="13" s="1"/>
  <c r="X150" i="13"/>
  <c r="Y149" i="13"/>
  <c r="Z149" i="13" s="1"/>
  <c r="X149" i="13"/>
  <c r="Y148" i="13"/>
  <c r="Z148" i="13" s="1"/>
  <c r="X148" i="13"/>
  <c r="Y187" i="13"/>
  <c r="Z187" i="13" s="1"/>
  <c r="X187" i="13"/>
  <c r="Y147" i="13"/>
  <c r="Z147" i="13" s="1"/>
  <c r="X147" i="13"/>
  <c r="Y146" i="13"/>
  <c r="Z146" i="13" s="1"/>
  <c r="X146" i="13"/>
  <c r="Y116" i="13"/>
  <c r="Z116" i="13" s="1"/>
  <c r="X116" i="13"/>
  <c r="Y115" i="13"/>
  <c r="Z115" i="13" s="1"/>
  <c r="X115" i="13"/>
  <c r="Y143" i="13"/>
  <c r="Z143" i="13" s="1"/>
  <c r="X143" i="13"/>
  <c r="Y142" i="13"/>
  <c r="Z142" i="13" s="1"/>
  <c r="X142" i="13"/>
  <c r="Y141" i="13"/>
  <c r="Z141" i="13" s="1"/>
  <c r="X141" i="13"/>
  <c r="Y145" i="13"/>
  <c r="Z145" i="13" s="1"/>
  <c r="X145" i="13"/>
  <c r="Y140" i="13"/>
  <c r="Z140" i="13" s="1"/>
  <c r="X140" i="13"/>
  <c r="Y139" i="13"/>
  <c r="Z139" i="13" s="1"/>
  <c r="X139" i="13"/>
  <c r="Y144" i="13"/>
  <c r="Z144" i="13" s="1"/>
  <c r="X144" i="13"/>
  <c r="Y114" i="13"/>
  <c r="Z114" i="13" s="1"/>
  <c r="X114" i="13"/>
  <c r="Y138" i="13"/>
  <c r="Z138" i="13" s="1"/>
  <c r="X138" i="13"/>
  <c r="Y113" i="13"/>
  <c r="Z113" i="13" s="1"/>
  <c r="X113" i="13"/>
  <c r="Y112" i="13"/>
  <c r="Z112" i="13" s="1"/>
  <c r="X112" i="13"/>
  <c r="Y111" i="13"/>
  <c r="Z111" i="13" s="1"/>
  <c r="X111" i="13"/>
  <c r="Y137" i="13"/>
  <c r="Z137" i="13" s="1"/>
  <c r="X137" i="13"/>
  <c r="Y110" i="13"/>
  <c r="Z110" i="13" s="1"/>
  <c r="X110" i="13"/>
  <c r="Y109" i="13"/>
  <c r="Z109" i="13" s="1"/>
  <c r="X109" i="13"/>
  <c r="Y108" i="13"/>
  <c r="Z108" i="13" s="1"/>
  <c r="X108" i="13"/>
  <c r="Y107" i="13"/>
  <c r="Z107" i="13" s="1"/>
  <c r="X107" i="13"/>
  <c r="Y136" i="13"/>
  <c r="Z136" i="13" s="1"/>
  <c r="X136" i="13"/>
  <c r="Y135" i="13"/>
  <c r="Z135" i="13" s="1"/>
  <c r="X135" i="13"/>
  <c r="Y106" i="13"/>
  <c r="Z106" i="13" s="1"/>
  <c r="X106" i="13"/>
  <c r="Y134" i="13"/>
  <c r="Z134" i="13" s="1"/>
  <c r="X134" i="13"/>
  <c r="Y105" i="13"/>
  <c r="Z105" i="13" s="1"/>
  <c r="X105" i="13"/>
  <c r="Y104" i="13"/>
  <c r="Z104" i="13" s="1"/>
  <c r="X104" i="13"/>
  <c r="Y103" i="13"/>
  <c r="Z103" i="13" s="1"/>
  <c r="X103" i="13"/>
  <c r="Y133" i="13"/>
  <c r="Z133" i="13" s="1"/>
  <c r="X133" i="13"/>
  <c r="Y132" i="13"/>
  <c r="Z132" i="13" s="1"/>
  <c r="X132" i="13"/>
  <c r="X131" i="13"/>
  <c r="Y102" i="13"/>
  <c r="Z102" i="13" s="1"/>
  <c r="X102" i="13"/>
  <c r="Y101" i="13"/>
  <c r="Z101" i="13" s="1"/>
  <c r="X101" i="13"/>
  <c r="Y130" i="13"/>
  <c r="Z130" i="13" s="1"/>
  <c r="X130" i="13"/>
  <c r="Y100" i="13"/>
  <c r="Z100" i="13" s="1"/>
  <c r="X100" i="13"/>
  <c r="Y129" i="13"/>
  <c r="Z129" i="13" s="1"/>
  <c r="X129" i="13"/>
  <c r="Y128" i="13"/>
  <c r="Z128" i="13" s="1"/>
  <c r="X128" i="13"/>
  <c r="Y127" i="13"/>
  <c r="Z127" i="13" s="1"/>
  <c r="X127" i="13"/>
  <c r="Y99" i="13"/>
  <c r="Z99" i="13" s="1"/>
  <c r="X99" i="13"/>
  <c r="Y98" i="13"/>
  <c r="Z98" i="13" s="1"/>
  <c r="X98" i="13"/>
  <c r="Y126" i="13"/>
  <c r="Z126" i="13" s="1"/>
  <c r="X126" i="13"/>
  <c r="Y97" i="13"/>
  <c r="Z97" i="13" s="1"/>
  <c r="X97" i="13"/>
  <c r="Y125" i="13"/>
  <c r="Z125" i="13" s="1"/>
  <c r="X125" i="13"/>
  <c r="Y124" i="13"/>
  <c r="Z124" i="13" s="1"/>
  <c r="X124" i="13"/>
  <c r="Y96" i="13"/>
  <c r="Z96" i="13" s="1"/>
  <c r="X96" i="13"/>
  <c r="Y123" i="13"/>
  <c r="Z123" i="13" s="1"/>
  <c r="X123" i="13"/>
  <c r="Y122" i="13"/>
  <c r="Z122" i="13" s="1"/>
  <c r="X122" i="13"/>
  <c r="Y95" i="13"/>
  <c r="Z95" i="13" s="1"/>
  <c r="X95" i="13"/>
  <c r="Y94" i="13"/>
  <c r="Z94" i="13" s="1"/>
  <c r="X94" i="13"/>
  <c r="Y121" i="13"/>
  <c r="Z121" i="13" s="1"/>
  <c r="X121" i="13"/>
  <c r="Y93" i="13"/>
  <c r="Z93" i="13" s="1"/>
  <c r="X93" i="13"/>
  <c r="Y186" i="13"/>
  <c r="Z186" i="13" s="1"/>
  <c r="X186" i="13"/>
  <c r="Y92" i="13"/>
  <c r="Z92" i="13" s="1"/>
  <c r="X92" i="13"/>
  <c r="Y91" i="13"/>
  <c r="Z91" i="13" s="1"/>
  <c r="X91" i="13"/>
  <c r="Y120" i="13"/>
  <c r="Z120" i="13" s="1"/>
  <c r="X120" i="13"/>
  <c r="Y90" i="13"/>
  <c r="Z90" i="13" s="1"/>
  <c r="X90" i="13"/>
  <c r="Y119" i="13"/>
  <c r="Z119" i="13" s="1"/>
  <c r="X119" i="13"/>
  <c r="Y89" i="13"/>
  <c r="Z89" i="13" s="1"/>
  <c r="X89" i="13"/>
  <c r="Y88" i="13"/>
  <c r="Z88" i="13" s="1"/>
  <c r="X88" i="13"/>
  <c r="Y118" i="13"/>
  <c r="Z118" i="13" s="1"/>
  <c r="X118" i="13"/>
  <c r="Y87" i="13"/>
  <c r="Z87" i="13" s="1"/>
  <c r="X87" i="13"/>
  <c r="Y86" i="13"/>
  <c r="Z86" i="13" s="1"/>
  <c r="X86" i="13"/>
  <c r="Y85" i="13"/>
  <c r="Z85" i="13" s="1"/>
  <c r="X85" i="13"/>
  <c r="Y79" i="13"/>
  <c r="Z79" i="13" s="1"/>
  <c r="X79" i="13"/>
  <c r="Y78" i="13"/>
  <c r="Z78" i="13" s="1"/>
  <c r="X78" i="13"/>
  <c r="Y77" i="13"/>
  <c r="Z77" i="13" s="1"/>
  <c r="X77" i="13"/>
  <c r="Y76" i="13"/>
  <c r="Z76" i="13" s="1"/>
  <c r="X76" i="13"/>
  <c r="Y75" i="13"/>
  <c r="Z75" i="13" s="1"/>
  <c r="X75" i="13"/>
  <c r="Y117" i="13"/>
  <c r="Z117" i="13" s="1"/>
  <c r="X117" i="13"/>
  <c r="Y74" i="13"/>
  <c r="Z74" i="13" s="1"/>
  <c r="X74" i="13"/>
  <c r="Y83" i="13"/>
  <c r="Z83" i="13" s="1"/>
  <c r="X83" i="13"/>
  <c r="Y82" i="13"/>
  <c r="Z82" i="13" s="1"/>
  <c r="X82" i="13"/>
  <c r="Y73" i="13"/>
  <c r="Z73" i="13" s="1"/>
  <c r="X73" i="13"/>
  <c r="Y72" i="13"/>
  <c r="Z72" i="13" s="1"/>
  <c r="X72" i="13"/>
  <c r="Y71" i="13"/>
  <c r="Z71" i="13" s="1"/>
  <c r="X71" i="13"/>
  <c r="Y84" i="13"/>
  <c r="Z84" i="13" s="1"/>
  <c r="X84" i="13"/>
  <c r="Y70" i="13"/>
  <c r="Z70" i="13" s="1"/>
  <c r="X70" i="13"/>
  <c r="Y69" i="13"/>
  <c r="Z69" i="13" s="1"/>
  <c r="X69" i="13"/>
  <c r="Y68" i="13"/>
  <c r="Z68" i="13" s="1"/>
  <c r="X68" i="13"/>
  <c r="Y67" i="13"/>
  <c r="Z67" i="13" s="1"/>
  <c r="X67" i="13"/>
  <c r="Y66" i="13"/>
  <c r="Z66" i="13" s="1"/>
  <c r="X66" i="13"/>
  <c r="Y81" i="13"/>
  <c r="Z81" i="13" s="1"/>
  <c r="X81" i="13"/>
  <c r="Y65" i="13"/>
  <c r="Z65" i="13" s="1"/>
  <c r="X65" i="13"/>
  <c r="Y64" i="13"/>
  <c r="Z64" i="13" s="1"/>
  <c r="X64" i="13"/>
  <c r="Y63" i="13"/>
  <c r="Z63" i="13" s="1"/>
  <c r="X63" i="13"/>
  <c r="Y62" i="13"/>
  <c r="Z62" i="13" s="1"/>
  <c r="X62" i="13"/>
  <c r="Y61" i="13"/>
  <c r="Z61" i="13" s="1"/>
  <c r="X61" i="13"/>
  <c r="Y60" i="13"/>
  <c r="Z60" i="13" s="1"/>
  <c r="X60" i="13"/>
  <c r="Y59" i="13"/>
  <c r="Z59" i="13" s="1"/>
  <c r="X59" i="13"/>
  <c r="Y58" i="13"/>
  <c r="Z58" i="13" s="1"/>
  <c r="X58" i="13"/>
  <c r="Y57" i="13"/>
  <c r="Z57" i="13" s="1"/>
  <c r="X57" i="13"/>
  <c r="Y56" i="13"/>
  <c r="Z56" i="13" s="1"/>
  <c r="X56" i="13"/>
  <c r="Y55" i="13"/>
  <c r="Z55" i="13" s="1"/>
  <c r="X55" i="13"/>
  <c r="Y54" i="13"/>
  <c r="Z54" i="13" s="1"/>
  <c r="X54" i="13"/>
  <c r="Y53" i="13"/>
  <c r="Z53" i="13" s="1"/>
  <c r="X53" i="13"/>
  <c r="Y52" i="13"/>
  <c r="Z52" i="13" s="1"/>
  <c r="X52" i="13"/>
  <c r="Y51" i="13"/>
  <c r="Z51" i="13" s="1"/>
  <c r="X51" i="13"/>
  <c r="Y50" i="13"/>
  <c r="Z50" i="13" s="1"/>
  <c r="X50" i="13"/>
  <c r="Y49" i="13"/>
  <c r="Z49" i="13" s="1"/>
  <c r="X49" i="13"/>
  <c r="Y48" i="13"/>
  <c r="Z48" i="13" s="1"/>
  <c r="X48" i="13"/>
  <c r="Y47" i="13"/>
  <c r="Z47" i="13" s="1"/>
  <c r="X47" i="13"/>
  <c r="Y36" i="13"/>
  <c r="Z36" i="13" s="1"/>
  <c r="X36" i="13"/>
  <c r="Y35" i="13"/>
  <c r="Z35" i="13" s="1"/>
  <c r="X35" i="13"/>
  <c r="Y34" i="13"/>
  <c r="Z34" i="13" s="1"/>
  <c r="X34" i="13"/>
  <c r="Y80" i="13"/>
  <c r="Z80" i="13" s="1"/>
  <c r="X80" i="13"/>
  <c r="Y33" i="13"/>
  <c r="Z33" i="13" s="1"/>
  <c r="X33" i="13"/>
  <c r="Y32" i="13"/>
  <c r="Z32" i="13" s="1"/>
  <c r="X32" i="13"/>
  <c r="Y31" i="13"/>
  <c r="Z31" i="13" s="1"/>
  <c r="X31" i="13"/>
  <c r="Y30" i="13"/>
  <c r="Z30" i="13" s="1"/>
  <c r="X30" i="13"/>
  <c r="Y29" i="13"/>
  <c r="Z29" i="13" s="1"/>
  <c r="X29" i="13"/>
  <c r="Y28" i="13"/>
  <c r="Z28" i="13" s="1"/>
  <c r="X28" i="13"/>
  <c r="Y27" i="13"/>
  <c r="Z27" i="13" s="1"/>
  <c r="X27" i="13"/>
  <c r="Y46" i="13"/>
  <c r="Z46" i="13" s="1"/>
  <c r="X46" i="13"/>
  <c r="Y26" i="13"/>
  <c r="Z26" i="13" s="1"/>
  <c r="X26" i="13"/>
  <c r="Y25" i="13"/>
  <c r="Z25" i="13" s="1"/>
  <c r="X25" i="13"/>
  <c r="Y24" i="13"/>
  <c r="Z24" i="13" s="1"/>
  <c r="X24" i="13"/>
  <c r="Y23" i="13"/>
  <c r="Z23" i="13" s="1"/>
  <c r="X23" i="13"/>
  <c r="Y22" i="13"/>
  <c r="Z22" i="13" s="1"/>
  <c r="X22" i="13"/>
  <c r="Y21" i="13"/>
  <c r="Z21" i="13" s="1"/>
  <c r="X21" i="13"/>
  <c r="Y20" i="13"/>
  <c r="Z20" i="13" s="1"/>
  <c r="X20" i="13"/>
  <c r="Y19" i="13"/>
  <c r="Z19" i="13" s="1"/>
  <c r="X19" i="13"/>
  <c r="Y18" i="13"/>
  <c r="Z18" i="13" s="1"/>
  <c r="X18" i="13"/>
  <c r="Y17" i="13"/>
  <c r="Z17" i="13" s="1"/>
  <c r="X17" i="13"/>
  <c r="Y16" i="13"/>
  <c r="Z16" i="13" s="1"/>
  <c r="X16" i="13"/>
  <c r="Y15" i="13"/>
  <c r="Z15" i="13" s="1"/>
  <c r="X15" i="13"/>
  <c r="Y45" i="13"/>
  <c r="Z45" i="13" s="1"/>
  <c r="X45" i="13"/>
  <c r="Y14" i="13"/>
  <c r="Z14" i="13" s="1"/>
  <c r="X14" i="13"/>
  <c r="Y13" i="13"/>
  <c r="Z13" i="13" s="1"/>
  <c r="X13" i="13"/>
  <c r="Y12" i="13"/>
  <c r="Z12" i="13" s="1"/>
  <c r="X12" i="13"/>
  <c r="Y11" i="13"/>
  <c r="Z11" i="13" s="1"/>
  <c r="X11" i="13"/>
  <c r="Y10" i="13"/>
  <c r="Z10" i="13" s="1"/>
  <c r="X10" i="13"/>
  <c r="Y44" i="13"/>
  <c r="Z44" i="13" s="1"/>
  <c r="X44" i="13"/>
  <c r="Y9" i="13"/>
  <c r="Z9" i="13" s="1"/>
  <c r="X9" i="13"/>
  <c r="Y43" i="13"/>
  <c r="Z43" i="13" s="1"/>
  <c r="X43" i="13"/>
  <c r="Y8" i="13"/>
  <c r="Z8" i="13" s="1"/>
  <c r="X8" i="13"/>
  <c r="Y7" i="13"/>
  <c r="Z7" i="13" s="1"/>
  <c r="X7" i="13"/>
  <c r="Y6" i="13"/>
  <c r="Z6" i="13" s="1"/>
  <c r="X6" i="13"/>
  <c r="Y42" i="13"/>
  <c r="Z42" i="13" s="1"/>
  <c r="X42" i="13"/>
  <c r="Y5" i="13"/>
  <c r="Z5" i="13" s="1"/>
  <c r="X5" i="13"/>
  <c r="Y41" i="13"/>
  <c r="Z41" i="13" s="1"/>
  <c r="X41" i="13"/>
  <c r="Y4" i="13"/>
  <c r="Z4" i="13" s="1"/>
  <c r="X4" i="13"/>
  <c r="Y40" i="13"/>
  <c r="Z40" i="13" s="1"/>
  <c r="X40" i="13"/>
  <c r="Y39" i="13"/>
  <c r="Z39" i="13" s="1"/>
  <c r="X39" i="13"/>
  <c r="Y3" i="13"/>
  <c r="Z3" i="13" s="1"/>
  <c r="X3" i="13"/>
  <c r="Y38" i="13"/>
  <c r="Z38" i="13" s="1"/>
  <c r="X38" i="13"/>
  <c r="Y37" i="13"/>
  <c r="Z37" i="13" s="1"/>
  <c r="X37" i="13"/>
  <c r="Y2" i="13"/>
  <c r="Z2" i="13" s="1"/>
  <c r="X2" i="13"/>
  <c r="B597" i="13"/>
  <c r="A597" i="13"/>
  <c r="AB597" i="13" s="1"/>
  <c r="B596" i="13"/>
  <c r="A596" i="13"/>
  <c r="AB596" i="13" s="1"/>
  <c r="B595" i="13"/>
  <c r="AC595" i="13" s="1"/>
  <c r="A595" i="13"/>
  <c r="AB595" i="13" s="1"/>
  <c r="B594" i="13"/>
  <c r="A594" i="13"/>
  <c r="AB594" i="13" s="1"/>
  <c r="B593" i="13"/>
  <c r="AC593" i="13" s="1"/>
  <c r="A593" i="13"/>
  <c r="AB593" i="13" s="1"/>
  <c r="B592" i="13"/>
  <c r="A592" i="13"/>
  <c r="AB592" i="13" s="1"/>
  <c r="B591" i="13"/>
  <c r="AC591" i="13" s="1"/>
  <c r="A591" i="13"/>
  <c r="AB591" i="13" s="1"/>
  <c r="B590" i="13"/>
  <c r="A590" i="13"/>
  <c r="AB590" i="13" s="1"/>
  <c r="B589" i="13"/>
  <c r="AC589" i="13" s="1"/>
  <c r="A589" i="13"/>
  <c r="AB589" i="13" s="1"/>
  <c r="B588" i="13"/>
  <c r="A588" i="13"/>
  <c r="AB588" i="13" s="1"/>
  <c r="B587" i="13"/>
  <c r="AC587" i="13" s="1"/>
  <c r="A587" i="13"/>
  <c r="AB587" i="13" s="1"/>
  <c r="B586" i="13"/>
  <c r="A586" i="13"/>
  <c r="AB586" i="13" s="1"/>
  <c r="B585" i="13"/>
  <c r="AC585" i="13" s="1"/>
  <c r="A585" i="13"/>
  <c r="AB585" i="13" s="1"/>
  <c r="B584" i="13"/>
  <c r="A584" i="13"/>
  <c r="AB584" i="13" s="1"/>
  <c r="B583" i="13"/>
  <c r="AC583" i="13" s="1"/>
  <c r="A583" i="13"/>
  <c r="AB583" i="13" s="1"/>
  <c r="B582" i="13"/>
  <c r="A582" i="13"/>
  <c r="AB582" i="13" s="1"/>
  <c r="B603" i="13"/>
  <c r="AC603" i="13" s="1"/>
  <c r="A603" i="13"/>
  <c r="AB603" i="13" s="1"/>
  <c r="B581" i="13"/>
  <c r="A581" i="13"/>
  <c r="AB581" i="13" s="1"/>
  <c r="B580" i="13"/>
  <c r="A580" i="13"/>
  <c r="AB580" i="13" s="1"/>
  <c r="B579" i="13"/>
  <c r="A579" i="13"/>
  <c r="AB579" i="13" s="1"/>
  <c r="B578" i="13"/>
  <c r="A578" i="13"/>
  <c r="AB578" i="13" s="1"/>
  <c r="B602" i="13"/>
  <c r="A602" i="13"/>
  <c r="AB602" i="13" s="1"/>
  <c r="B577" i="13"/>
  <c r="A577" i="13"/>
  <c r="AB577" i="13" s="1"/>
  <c r="B576" i="13"/>
  <c r="A576" i="13"/>
  <c r="AB576" i="13" s="1"/>
  <c r="B575" i="13"/>
  <c r="A575" i="13"/>
  <c r="AB575" i="13" s="1"/>
  <c r="B601" i="13"/>
  <c r="A601" i="13"/>
  <c r="AB601" i="13" s="1"/>
  <c r="B574" i="13"/>
  <c r="AC574" i="13" s="1"/>
  <c r="A574" i="13"/>
  <c r="AB574" i="13" s="1"/>
  <c r="B573" i="13"/>
  <c r="A573" i="13"/>
  <c r="AB573" i="13" s="1"/>
  <c r="B572" i="13"/>
  <c r="AC572" i="13" s="1"/>
  <c r="A572" i="13"/>
  <c r="AB572" i="13" s="1"/>
  <c r="B571" i="13"/>
  <c r="A571" i="13"/>
  <c r="AB571" i="13" s="1"/>
  <c r="B570" i="13"/>
  <c r="AC570" i="13" s="1"/>
  <c r="A570" i="13"/>
  <c r="AB570" i="13" s="1"/>
  <c r="B599" i="13"/>
  <c r="A599" i="13"/>
  <c r="AB599" i="13" s="1"/>
  <c r="B569" i="13"/>
  <c r="AC569" i="13" s="1"/>
  <c r="A569" i="13"/>
  <c r="AB569" i="13" s="1"/>
  <c r="B554" i="13"/>
  <c r="A554" i="13"/>
  <c r="AB554" i="13" s="1"/>
  <c r="B598" i="13"/>
  <c r="A598" i="13"/>
  <c r="AB598" i="13" s="1"/>
  <c r="B568" i="13"/>
  <c r="A568" i="13"/>
  <c r="AB568" i="13" s="1"/>
  <c r="B565" i="13"/>
  <c r="AC565" i="13" s="1"/>
  <c r="A565" i="13"/>
  <c r="AB565" i="13" s="1"/>
  <c r="B553" i="13"/>
  <c r="A553" i="13"/>
  <c r="AB553" i="13" s="1"/>
  <c r="B552" i="13"/>
  <c r="AC552" i="13" s="1"/>
  <c r="A552" i="13"/>
  <c r="AB552" i="13" s="1"/>
  <c r="B564" i="13"/>
  <c r="A564" i="13"/>
  <c r="AB564" i="13" s="1"/>
  <c r="B551" i="13"/>
  <c r="AC551" i="13" s="1"/>
  <c r="A551" i="13"/>
  <c r="AB551" i="13" s="1"/>
  <c r="B550" i="13"/>
  <c r="A550" i="13"/>
  <c r="AB550" i="13" s="1"/>
  <c r="B549" i="13"/>
  <c r="AC549" i="13" s="1"/>
  <c r="A549" i="13"/>
  <c r="AB549" i="13" s="1"/>
  <c r="B567" i="13"/>
  <c r="A567" i="13"/>
  <c r="AB567" i="13" s="1"/>
  <c r="B563" i="13"/>
  <c r="AC563" i="13" s="1"/>
  <c r="A563" i="13"/>
  <c r="AB563" i="13" s="1"/>
  <c r="B548" i="13"/>
  <c r="A548" i="13"/>
  <c r="AB548" i="13" s="1"/>
  <c r="B547" i="13"/>
  <c r="AC547" i="13" s="1"/>
  <c r="A547" i="13"/>
  <c r="AB547" i="13" s="1"/>
  <c r="B546" i="13"/>
  <c r="A546" i="13"/>
  <c r="AB546" i="13" s="1"/>
  <c r="B562" i="13"/>
  <c r="AC562" i="13" s="1"/>
  <c r="A562" i="13"/>
  <c r="AB562" i="13" s="1"/>
  <c r="B545" i="13"/>
  <c r="A545" i="13"/>
  <c r="AB545" i="13" s="1"/>
  <c r="B544" i="13"/>
  <c r="A544" i="13"/>
  <c r="AB544" i="13" s="1"/>
  <c r="B543" i="13"/>
  <c r="A543" i="13"/>
  <c r="AB543" i="13" s="1"/>
  <c r="B542" i="13"/>
  <c r="A542" i="13"/>
  <c r="AB542" i="13" s="1"/>
  <c r="B566" i="13"/>
  <c r="A566" i="13"/>
  <c r="AB566" i="13" s="1"/>
  <c r="B600" i="13"/>
  <c r="A600" i="13"/>
  <c r="AB600" i="13" s="1"/>
  <c r="B561" i="13"/>
  <c r="A561" i="13"/>
  <c r="AB561" i="13" s="1"/>
  <c r="B560" i="13"/>
  <c r="A560" i="13"/>
  <c r="AB560" i="13" s="1"/>
  <c r="B541" i="13"/>
  <c r="A541" i="13"/>
  <c r="AB541" i="13" s="1"/>
  <c r="B559" i="13"/>
  <c r="A559" i="13"/>
  <c r="AB559" i="13" s="1"/>
  <c r="B558" i="13"/>
  <c r="A558" i="13"/>
  <c r="AB558" i="13" s="1"/>
  <c r="B540" i="13"/>
  <c r="A540" i="13"/>
  <c r="AB540" i="13" s="1"/>
  <c r="B557" i="13"/>
  <c r="A557" i="13"/>
  <c r="AB557" i="13" s="1"/>
  <c r="B539" i="13"/>
  <c r="A539" i="13"/>
  <c r="AB539" i="13" s="1"/>
  <c r="B538" i="13"/>
  <c r="A538" i="13"/>
  <c r="AB538" i="13" s="1"/>
  <c r="B537" i="13"/>
  <c r="A537" i="13"/>
  <c r="AB537" i="13" s="1"/>
  <c r="B536" i="13"/>
  <c r="A536" i="13"/>
  <c r="AB536" i="13" s="1"/>
  <c r="B535" i="13"/>
  <c r="A535" i="13"/>
  <c r="AB535" i="13" s="1"/>
  <c r="B534" i="13"/>
  <c r="A534" i="13"/>
  <c r="AB534" i="13" s="1"/>
  <c r="B533" i="13"/>
  <c r="A533" i="13"/>
  <c r="AB533" i="13" s="1"/>
  <c r="B507" i="13"/>
  <c r="A507" i="13"/>
  <c r="AB507" i="13" s="1"/>
  <c r="B530" i="13"/>
  <c r="A530" i="13"/>
  <c r="AB530" i="13" s="1"/>
  <c r="B529" i="13"/>
  <c r="A529" i="13"/>
  <c r="AB529" i="13" s="1"/>
  <c r="B528" i="13"/>
  <c r="A528" i="13"/>
  <c r="AB528" i="13" s="1"/>
  <c r="B506" i="13"/>
  <c r="A506" i="13"/>
  <c r="AB506" i="13" s="1"/>
  <c r="B505" i="13"/>
  <c r="A505" i="13"/>
  <c r="AB505" i="13" s="1"/>
  <c r="B504" i="13"/>
  <c r="A504" i="13"/>
  <c r="AB504" i="13" s="1"/>
  <c r="B556" i="13"/>
  <c r="A556" i="13"/>
  <c r="AB556" i="13" s="1"/>
  <c r="B527" i="13"/>
  <c r="A527" i="13"/>
  <c r="AB527" i="13" s="1"/>
  <c r="B503" i="13"/>
  <c r="A503" i="13"/>
  <c r="AB503" i="13" s="1"/>
  <c r="B502" i="13"/>
  <c r="A502" i="13"/>
  <c r="AB502" i="13" s="1"/>
  <c r="B526" i="13"/>
  <c r="A526" i="13"/>
  <c r="AB526" i="13" s="1"/>
  <c r="B501" i="13"/>
  <c r="A501" i="13"/>
  <c r="AB501" i="13" s="1"/>
  <c r="B500" i="13"/>
  <c r="A500" i="13"/>
  <c r="AB500" i="13" s="1"/>
  <c r="B525" i="13"/>
  <c r="A525" i="13"/>
  <c r="AB525" i="13" s="1"/>
  <c r="B499" i="13"/>
  <c r="A499" i="13"/>
  <c r="AB499" i="13" s="1"/>
  <c r="B524" i="13"/>
  <c r="A524" i="13"/>
  <c r="AB524" i="13" s="1"/>
  <c r="AC263" i="12"/>
  <c r="AC30" i="12"/>
  <c r="AC29" i="12"/>
  <c r="AC28" i="12"/>
  <c r="AC31" i="12"/>
  <c r="AC3" i="12"/>
  <c r="A320" i="12"/>
  <c r="Y414" i="12"/>
  <c r="Z414" i="12" s="1"/>
  <c r="X414" i="12"/>
  <c r="Y413" i="12"/>
  <c r="Z413" i="12" s="1"/>
  <c r="X413" i="12"/>
  <c r="Y412" i="12"/>
  <c r="Z412" i="12" s="1"/>
  <c r="X412" i="12"/>
  <c r="Y411" i="12"/>
  <c r="Z411" i="12" s="1"/>
  <c r="X411" i="12"/>
  <c r="Y410" i="12"/>
  <c r="Z410" i="12" s="1"/>
  <c r="X410" i="12"/>
  <c r="Y409" i="12"/>
  <c r="Z409" i="12" s="1"/>
  <c r="X409" i="12"/>
  <c r="Y415" i="12"/>
  <c r="Z415" i="12" s="1"/>
  <c r="X415" i="12"/>
  <c r="Y408" i="12"/>
  <c r="Z408" i="12" s="1"/>
  <c r="X408" i="12"/>
  <c r="Y407" i="12"/>
  <c r="Z407" i="12" s="1"/>
  <c r="X407" i="12"/>
  <c r="Y406" i="12"/>
  <c r="Z406" i="12" s="1"/>
  <c r="X406" i="12"/>
  <c r="Y405" i="12"/>
  <c r="Z405" i="12" s="1"/>
  <c r="X405" i="12"/>
  <c r="Y404" i="12"/>
  <c r="Z404" i="12" s="1"/>
  <c r="X404" i="12"/>
  <c r="Y403" i="12"/>
  <c r="Z403" i="12" s="1"/>
  <c r="X403" i="12"/>
  <c r="Y402" i="12"/>
  <c r="Z402" i="12" s="1"/>
  <c r="X402" i="12"/>
  <c r="Y401" i="12"/>
  <c r="Z401" i="12" s="1"/>
  <c r="X401" i="12"/>
  <c r="Y400" i="12"/>
  <c r="Z400" i="12" s="1"/>
  <c r="X400" i="12"/>
  <c r="Y399" i="12"/>
  <c r="Z399" i="12" s="1"/>
  <c r="X399" i="12"/>
  <c r="Y398" i="12"/>
  <c r="Z398" i="12" s="1"/>
  <c r="X398" i="12"/>
  <c r="Y397" i="12"/>
  <c r="Z397" i="12" s="1"/>
  <c r="X397" i="12"/>
  <c r="Y396" i="12"/>
  <c r="Z396" i="12" s="1"/>
  <c r="X396" i="12"/>
  <c r="Y395" i="12"/>
  <c r="Z395" i="12" s="1"/>
  <c r="X395" i="12"/>
  <c r="Y394" i="12"/>
  <c r="Z394" i="12" s="1"/>
  <c r="X394" i="12"/>
  <c r="Y393" i="12"/>
  <c r="Z393" i="12" s="1"/>
  <c r="X393" i="12"/>
  <c r="Y392" i="12"/>
  <c r="Z392" i="12" s="1"/>
  <c r="X392" i="12"/>
  <c r="Y391" i="12"/>
  <c r="Z391" i="12" s="1"/>
  <c r="X391" i="12"/>
  <c r="Y390" i="12"/>
  <c r="Z390" i="12" s="1"/>
  <c r="X390" i="12"/>
  <c r="Y389" i="12"/>
  <c r="Z389" i="12" s="1"/>
  <c r="X389" i="12"/>
  <c r="Y382" i="12"/>
  <c r="Z382" i="12" s="1"/>
  <c r="X382" i="12"/>
  <c r="Y381" i="12"/>
  <c r="Z381" i="12" s="1"/>
  <c r="X381" i="12"/>
  <c r="Y388" i="12"/>
  <c r="Z388" i="12" s="1"/>
  <c r="X388" i="12"/>
  <c r="Y380" i="12"/>
  <c r="Z380" i="12" s="1"/>
  <c r="X380" i="12"/>
  <c r="Y379" i="12"/>
  <c r="Z379" i="12" s="1"/>
  <c r="X379" i="12"/>
  <c r="Y378" i="12"/>
  <c r="Z378" i="12" s="1"/>
  <c r="X378" i="12"/>
  <c r="Y386" i="12"/>
  <c r="Z386" i="12" s="1"/>
  <c r="X386" i="12"/>
  <c r="Y385" i="12"/>
  <c r="Z385" i="12" s="1"/>
  <c r="X385" i="12"/>
  <c r="Y387" i="12"/>
  <c r="Z387" i="12" s="1"/>
  <c r="X387" i="12"/>
  <c r="Y377" i="12"/>
  <c r="Z377" i="12" s="1"/>
  <c r="X377" i="12"/>
  <c r="Y376" i="12"/>
  <c r="Z376" i="12" s="1"/>
  <c r="X376" i="12"/>
  <c r="Y375" i="12"/>
  <c r="Z375" i="12" s="1"/>
  <c r="X375" i="12"/>
  <c r="Y374" i="12"/>
  <c r="Z374" i="12" s="1"/>
  <c r="X374" i="12"/>
  <c r="Y373" i="12"/>
  <c r="Z373" i="12" s="1"/>
  <c r="X373" i="12"/>
  <c r="Y372" i="12"/>
  <c r="Z372" i="12" s="1"/>
  <c r="X372" i="12"/>
  <c r="Y371" i="12"/>
  <c r="Z371" i="12" s="1"/>
  <c r="X371" i="12"/>
  <c r="Y370" i="12"/>
  <c r="Z370" i="12" s="1"/>
  <c r="X370" i="12"/>
  <c r="Y369" i="12"/>
  <c r="Z369" i="12" s="1"/>
  <c r="X369" i="12"/>
  <c r="Y368" i="12"/>
  <c r="Z368" i="12" s="1"/>
  <c r="X368" i="12"/>
  <c r="Y367" i="12"/>
  <c r="Z367" i="12" s="1"/>
  <c r="X367" i="12"/>
  <c r="Y366" i="12"/>
  <c r="Z366" i="12" s="1"/>
  <c r="X366" i="12"/>
  <c r="Y384" i="12"/>
  <c r="Z384" i="12" s="1"/>
  <c r="X384" i="12"/>
  <c r="Y365" i="12"/>
  <c r="Z365" i="12" s="1"/>
  <c r="X365" i="12"/>
  <c r="Y364" i="12"/>
  <c r="Z364" i="12" s="1"/>
  <c r="X364" i="12"/>
  <c r="Y363" i="12"/>
  <c r="Z363" i="12" s="1"/>
  <c r="X363" i="12"/>
  <c r="Y362" i="12"/>
  <c r="Z362" i="12" s="1"/>
  <c r="X362" i="12"/>
  <c r="Y361" i="12"/>
  <c r="Z361" i="12" s="1"/>
  <c r="X361" i="12"/>
  <c r="Y383" i="12"/>
  <c r="Z383" i="12" s="1"/>
  <c r="X383" i="12"/>
  <c r="Y360" i="12"/>
  <c r="Z360" i="12" s="1"/>
  <c r="X360" i="12"/>
  <c r="Y359" i="12"/>
  <c r="Z359" i="12" s="1"/>
  <c r="X359" i="12"/>
  <c r="Y358" i="12"/>
  <c r="Z358" i="12" s="1"/>
  <c r="X358" i="12"/>
  <c r="Y357" i="12"/>
  <c r="Z357" i="12" s="1"/>
  <c r="X357" i="12"/>
  <c r="Y356" i="12"/>
  <c r="Z356" i="12" s="1"/>
  <c r="X356" i="12"/>
  <c r="Y355" i="12"/>
  <c r="Z355" i="12" s="1"/>
  <c r="X355" i="12"/>
  <c r="Y354" i="12"/>
  <c r="Z354" i="12" s="1"/>
  <c r="X354" i="12"/>
  <c r="Y345" i="12"/>
  <c r="Z345" i="12" s="1"/>
  <c r="X345" i="12"/>
  <c r="Y344" i="12"/>
  <c r="Z344" i="12" s="1"/>
  <c r="X344" i="12"/>
  <c r="Y353" i="12"/>
  <c r="Z353" i="12" s="1"/>
  <c r="X353" i="12"/>
  <c r="Y342" i="12"/>
  <c r="Z342" i="12" s="1"/>
  <c r="X342" i="12"/>
  <c r="Y341" i="12"/>
  <c r="Z341" i="12" s="1"/>
  <c r="X341" i="12"/>
  <c r="Y340" i="12"/>
  <c r="Z340" i="12" s="1"/>
  <c r="X340" i="12"/>
  <c r="Y352" i="12"/>
  <c r="Z352" i="12" s="1"/>
  <c r="X352" i="12"/>
  <c r="Y351" i="12"/>
  <c r="Z351" i="12" s="1"/>
  <c r="X351" i="12"/>
  <c r="Y350" i="12"/>
  <c r="Z350" i="12" s="1"/>
  <c r="X350" i="12"/>
  <c r="Y339" i="12"/>
  <c r="Z339" i="12" s="1"/>
  <c r="X339" i="12"/>
  <c r="Y338" i="12"/>
  <c r="Z338" i="12" s="1"/>
  <c r="X338" i="12"/>
  <c r="Y337" i="12"/>
  <c r="Z337" i="12" s="1"/>
  <c r="X337" i="12"/>
  <c r="Y336" i="12"/>
  <c r="Z336" i="12" s="1"/>
  <c r="X336" i="12"/>
  <c r="Y349" i="12"/>
  <c r="Z349" i="12" s="1"/>
  <c r="X349" i="12"/>
  <c r="Y335" i="12"/>
  <c r="Z335" i="12" s="1"/>
  <c r="X335" i="12"/>
  <c r="Y334" i="12"/>
  <c r="Z334" i="12" s="1"/>
  <c r="X334" i="12"/>
  <c r="X348" i="12"/>
  <c r="Y333" i="12"/>
  <c r="Z333" i="12" s="1"/>
  <c r="X333" i="12"/>
  <c r="Y332" i="12"/>
  <c r="Z332" i="12" s="1"/>
  <c r="X332" i="12"/>
  <c r="Y331" i="12"/>
  <c r="Z331" i="12" s="1"/>
  <c r="X331" i="12"/>
  <c r="Y330" i="12"/>
  <c r="Z330" i="12" s="1"/>
  <c r="X330" i="12"/>
  <c r="Y347" i="12"/>
  <c r="Z347" i="12" s="1"/>
  <c r="X347" i="12"/>
  <c r="Y329" i="12"/>
  <c r="Z329" i="12" s="1"/>
  <c r="X329" i="12"/>
  <c r="Y328" i="12"/>
  <c r="Z328" i="12" s="1"/>
  <c r="X328" i="12"/>
  <c r="Y327" i="12"/>
  <c r="Z327" i="12" s="1"/>
  <c r="X327" i="12"/>
  <c r="Y326" i="12"/>
  <c r="Z326" i="12" s="1"/>
  <c r="X326" i="12"/>
  <c r="Y325" i="12"/>
  <c r="Z325" i="12" s="1"/>
  <c r="X325" i="12"/>
  <c r="Y324" i="12"/>
  <c r="Z324" i="12" s="1"/>
  <c r="X324" i="12"/>
  <c r="Y346" i="12"/>
  <c r="Z346" i="12" s="1"/>
  <c r="X346" i="12"/>
  <c r="Y323" i="12"/>
  <c r="Z323" i="12" s="1"/>
  <c r="X323" i="12"/>
  <c r="Y322" i="12"/>
  <c r="Z322" i="12" s="1"/>
  <c r="X322" i="12"/>
  <c r="Y321" i="12"/>
  <c r="Z321" i="12" s="1"/>
  <c r="X321" i="12"/>
  <c r="Y295" i="12"/>
  <c r="Z295" i="12" s="1"/>
  <c r="X295" i="12"/>
  <c r="Y294" i="12"/>
  <c r="Z294" i="12" s="1"/>
  <c r="X294" i="12"/>
  <c r="Y293" i="12"/>
  <c r="Z293" i="12" s="1"/>
  <c r="X293" i="12"/>
  <c r="Y317" i="12"/>
  <c r="Z317" i="12" s="1"/>
  <c r="X317" i="12"/>
  <c r="Y292" i="12"/>
  <c r="Z292" i="12" s="1"/>
  <c r="X292" i="12"/>
  <c r="Y291" i="12"/>
  <c r="Z291" i="12" s="1"/>
  <c r="X291" i="12"/>
  <c r="Y316" i="12"/>
  <c r="Z316" i="12" s="1"/>
  <c r="X316" i="12"/>
  <c r="Y320" i="12"/>
  <c r="Z320" i="12" s="1"/>
  <c r="X320" i="12"/>
  <c r="Y315" i="12"/>
  <c r="Z315" i="12" s="1"/>
  <c r="X315" i="12"/>
  <c r="Y314" i="12"/>
  <c r="Z314" i="12" s="1"/>
  <c r="X314" i="12"/>
  <c r="Y313" i="12"/>
  <c r="Z313" i="12" s="1"/>
  <c r="X313" i="12"/>
  <c r="Y290" i="12"/>
  <c r="Z290" i="12" s="1"/>
  <c r="X290" i="12"/>
  <c r="Y312" i="12"/>
  <c r="Z312" i="12" s="1"/>
  <c r="X312" i="12"/>
  <c r="Y289" i="12"/>
  <c r="Z289" i="12" s="1"/>
  <c r="X289" i="12"/>
  <c r="Y311" i="12"/>
  <c r="Z311" i="12" s="1"/>
  <c r="X311" i="12"/>
  <c r="Y310" i="12"/>
  <c r="Z310" i="12" s="1"/>
  <c r="X310" i="12"/>
  <c r="Y309" i="12"/>
  <c r="Z309" i="12" s="1"/>
  <c r="X309" i="12"/>
  <c r="Y288" i="12"/>
  <c r="Z288" i="12" s="1"/>
  <c r="X288" i="12"/>
  <c r="Y308" i="12"/>
  <c r="Z308" i="12" s="1"/>
  <c r="X308" i="12"/>
  <c r="Y307" i="12"/>
  <c r="Z307" i="12" s="1"/>
  <c r="X307" i="12"/>
  <c r="Y306" i="12"/>
  <c r="Z306" i="12" s="1"/>
  <c r="X306" i="12"/>
  <c r="Y305" i="12"/>
  <c r="Z305" i="12" s="1"/>
  <c r="X305" i="12"/>
  <c r="Y304" i="12"/>
  <c r="Z304" i="12" s="1"/>
  <c r="X304" i="12"/>
  <c r="Y287" i="12"/>
  <c r="Z287" i="12" s="1"/>
  <c r="X287" i="12"/>
  <c r="Y303" i="12"/>
  <c r="Z303" i="12" s="1"/>
  <c r="X303" i="12"/>
  <c r="Y302" i="12"/>
  <c r="Z302" i="12" s="1"/>
  <c r="X302" i="12"/>
  <c r="Y301" i="12"/>
  <c r="Z301" i="12" s="1"/>
  <c r="X301" i="12"/>
  <c r="Y286" i="12"/>
  <c r="Z286" i="12" s="1"/>
  <c r="X286" i="12"/>
  <c r="Y319" i="12"/>
  <c r="Z319" i="12" s="1"/>
  <c r="X319" i="12"/>
  <c r="Y285" i="12"/>
  <c r="Z285" i="12" s="1"/>
  <c r="X285" i="12"/>
  <c r="Y284" i="12"/>
  <c r="Z284" i="12" s="1"/>
  <c r="X284" i="12"/>
  <c r="Y283" i="12"/>
  <c r="Z283" i="12" s="1"/>
  <c r="X283" i="12"/>
  <c r="Y282" i="12"/>
  <c r="Z282" i="12" s="1"/>
  <c r="X282" i="12"/>
  <c r="Y281" i="12"/>
  <c r="Z281" i="12" s="1"/>
  <c r="X281" i="12"/>
  <c r="Y300" i="12"/>
  <c r="Z300" i="12" s="1"/>
  <c r="X300" i="12"/>
  <c r="Y280" i="12"/>
  <c r="Z280" i="12" s="1"/>
  <c r="X280" i="12"/>
  <c r="Y299" i="12"/>
  <c r="Z299" i="12" s="1"/>
  <c r="X299" i="12"/>
  <c r="Y279" i="12"/>
  <c r="Z279" i="12" s="1"/>
  <c r="X279" i="12"/>
  <c r="Y278" i="12"/>
  <c r="Z278" i="12" s="1"/>
  <c r="X278" i="12"/>
  <c r="Y277" i="12"/>
  <c r="Z277" i="12" s="1"/>
  <c r="X277" i="12"/>
  <c r="Y276" i="12"/>
  <c r="Z276" i="12" s="1"/>
  <c r="X276" i="12"/>
  <c r="Y298" i="12"/>
  <c r="Z298" i="12" s="1"/>
  <c r="X298" i="12"/>
  <c r="Y275" i="12"/>
  <c r="Z275" i="12" s="1"/>
  <c r="X275" i="12"/>
  <c r="Y318" i="12"/>
  <c r="Z318" i="12" s="1"/>
  <c r="X318" i="12"/>
  <c r="Y274" i="12"/>
  <c r="Z274" i="12" s="1"/>
  <c r="X274" i="12"/>
  <c r="Y255" i="12"/>
  <c r="Z255" i="12" s="1"/>
  <c r="X255" i="12"/>
  <c r="Y268" i="12"/>
  <c r="Z268" i="12" s="1"/>
  <c r="X268" i="12"/>
  <c r="Y267" i="12"/>
  <c r="Z267" i="12" s="1"/>
  <c r="X267" i="12"/>
  <c r="Y273" i="12"/>
  <c r="Z273" i="12" s="1"/>
  <c r="X273" i="12"/>
  <c r="Y266" i="12"/>
  <c r="Z266" i="12" s="1"/>
  <c r="X266" i="12"/>
  <c r="Y272" i="12"/>
  <c r="Z272" i="12" s="1"/>
  <c r="X272" i="12"/>
  <c r="Y254" i="12"/>
  <c r="Z254" i="12" s="1"/>
  <c r="X254" i="12"/>
  <c r="Y265" i="12"/>
  <c r="Z265" i="12" s="1"/>
  <c r="X265" i="12"/>
  <c r="Y253" i="12"/>
  <c r="Z253" i="12" s="1"/>
  <c r="X253" i="12"/>
  <c r="Y252" i="12"/>
  <c r="Z252" i="12" s="1"/>
  <c r="X252" i="12"/>
  <c r="Y271" i="12"/>
  <c r="Z271" i="12" s="1"/>
  <c r="X271" i="12"/>
  <c r="Y297" i="12"/>
  <c r="Z297" i="12" s="1"/>
  <c r="X297" i="12"/>
  <c r="Y251" i="12"/>
  <c r="Z251" i="12" s="1"/>
  <c r="X251" i="12"/>
  <c r="Y296" i="12"/>
  <c r="Z296" i="12" s="1"/>
  <c r="X296" i="12"/>
  <c r="Y264" i="12"/>
  <c r="Z264" i="12" s="1"/>
  <c r="X264" i="12"/>
  <c r="Y250" i="12"/>
  <c r="Z250" i="12" s="1"/>
  <c r="X250" i="12"/>
  <c r="X263" i="12"/>
  <c r="Y270" i="12"/>
  <c r="Z270" i="12" s="1"/>
  <c r="X270" i="12"/>
  <c r="Y249" i="12"/>
  <c r="Z249" i="12" s="1"/>
  <c r="X249" i="12"/>
  <c r="Y269" i="12"/>
  <c r="Z269" i="12" s="1"/>
  <c r="X269" i="12"/>
  <c r="Y248" i="12"/>
  <c r="Z248" i="12" s="1"/>
  <c r="X248" i="12"/>
  <c r="Y247" i="12"/>
  <c r="Z247" i="12" s="1"/>
  <c r="X247" i="12"/>
  <c r="Y246" i="12"/>
  <c r="Z246" i="12" s="1"/>
  <c r="X246" i="12"/>
  <c r="Y245" i="12"/>
  <c r="Z245" i="12" s="1"/>
  <c r="X245" i="12"/>
  <c r="Y244" i="12"/>
  <c r="Z244" i="12" s="1"/>
  <c r="X244" i="12"/>
  <c r="Y243" i="12"/>
  <c r="Z243" i="12" s="1"/>
  <c r="X243" i="12"/>
  <c r="Y242" i="12"/>
  <c r="Z242" i="12" s="1"/>
  <c r="X242" i="12"/>
  <c r="Y262" i="12"/>
  <c r="Z262" i="12" s="1"/>
  <c r="X262" i="12"/>
  <c r="Y241" i="12"/>
  <c r="Z241" i="12" s="1"/>
  <c r="X241" i="12"/>
  <c r="Y240" i="12"/>
  <c r="Z240" i="12" s="1"/>
  <c r="X240" i="12"/>
  <c r="Y239" i="12"/>
  <c r="Z239" i="12" s="1"/>
  <c r="X239" i="12"/>
  <c r="Y238" i="12"/>
  <c r="Z238" i="12" s="1"/>
  <c r="X238" i="12"/>
  <c r="Y237" i="12"/>
  <c r="Z237" i="12" s="1"/>
  <c r="X237" i="12"/>
  <c r="Y236" i="12"/>
  <c r="Z236" i="12" s="1"/>
  <c r="X236" i="12"/>
  <c r="Y235" i="12"/>
  <c r="Z235" i="12" s="1"/>
  <c r="X235" i="12"/>
  <c r="Y261" i="12"/>
  <c r="Z261" i="12" s="1"/>
  <c r="X261" i="12"/>
  <c r="Y234" i="12"/>
  <c r="Z234" i="12" s="1"/>
  <c r="X234" i="12"/>
  <c r="Y233" i="12"/>
  <c r="Z233" i="12" s="1"/>
  <c r="X233" i="12"/>
  <c r="Y232" i="12"/>
  <c r="Z232" i="12" s="1"/>
  <c r="X232" i="12"/>
  <c r="Y231" i="12"/>
  <c r="Z231" i="12" s="1"/>
  <c r="X231" i="12"/>
  <c r="Y230" i="12"/>
  <c r="Z230" i="12" s="1"/>
  <c r="X230" i="12"/>
  <c r="Y260" i="12"/>
  <c r="Z260" i="12" s="1"/>
  <c r="X260" i="12"/>
  <c r="Y259" i="12"/>
  <c r="Z259" i="12" s="1"/>
  <c r="X259" i="12"/>
  <c r="Y229" i="12"/>
  <c r="Z229" i="12" s="1"/>
  <c r="X229" i="12"/>
  <c r="Y217" i="12"/>
  <c r="Z217" i="12" s="1"/>
  <c r="X217" i="12"/>
  <c r="Y216" i="12"/>
  <c r="Z216" i="12" s="1"/>
  <c r="X216" i="12"/>
  <c r="Y226" i="12"/>
  <c r="Z226" i="12" s="1"/>
  <c r="X226" i="12"/>
  <c r="Y215" i="12"/>
  <c r="Z215" i="12" s="1"/>
  <c r="X215" i="12"/>
  <c r="Y214" i="12"/>
  <c r="Z214" i="12" s="1"/>
  <c r="X214" i="12"/>
  <c r="Y258" i="12"/>
  <c r="Z258" i="12" s="1"/>
  <c r="X258" i="12"/>
  <c r="Y213" i="12"/>
  <c r="Z213" i="12" s="1"/>
  <c r="X213" i="12"/>
  <c r="Y228" i="12"/>
  <c r="Z228" i="12" s="1"/>
  <c r="X228" i="12"/>
  <c r="Y212" i="12"/>
  <c r="Z212" i="12" s="1"/>
  <c r="X212" i="12"/>
  <c r="Y211" i="12"/>
  <c r="Z211" i="12" s="1"/>
  <c r="X211" i="12"/>
  <c r="Y210" i="12"/>
  <c r="Z210" i="12" s="1"/>
  <c r="X210" i="12"/>
  <c r="Y225" i="12"/>
  <c r="Z225" i="12" s="1"/>
  <c r="X225" i="12"/>
  <c r="Y209" i="12"/>
  <c r="Z209" i="12" s="1"/>
  <c r="X209" i="12"/>
  <c r="Y208" i="12"/>
  <c r="Z208" i="12" s="1"/>
  <c r="X208" i="12"/>
  <c r="Y207" i="12"/>
  <c r="Z207" i="12" s="1"/>
  <c r="X207" i="12"/>
  <c r="Y206" i="12"/>
  <c r="Z206" i="12" s="1"/>
  <c r="X206" i="12"/>
  <c r="Y205" i="12"/>
  <c r="Z205" i="12" s="1"/>
  <c r="X205" i="12"/>
  <c r="Y204" i="12"/>
  <c r="Z204" i="12" s="1"/>
  <c r="X204" i="12"/>
  <c r="Y224" i="12"/>
  <c r="Z224" i="12" s="1"/>
  <c r="X224" i="12"/>
  <c r="Y257" i="12"/>
  <c r="Z257" i="12" s="1"/>
  <c r="X257" i="12"/>
  <c r="X223" i="12"/>
  <c r="Y203" i="12"/>
  <c r="Z203" i="12" s="1"/>
  <c r="X203" i="12"/>
  <c r="Y222" i="12"/>
  <c r="Z222" i="12" s="1"/>
  <c r="X222" i="12"/>
  <c r="Y221" i="12"/>
  <c r="Z221" i="12" s="1"/>
  <c r="X221" i="12"/>
  <c r="Y202" i="12"/>
  <c r="Z202" i="12" s="1"/>
  <c r="X202" i="12"/>
  <c r="Y201" i="12"/>
  <c r="Z201" i="12" s="1"/>
  <c r="X201" i="12"/>
  <c r="Y220" i="12"/>
  <c r="Z220" i="12" s="1"/>
  <c r="X220" i="12"/>
  <c r="Y200" i="12"/>
  <c r="Z200" i="12" s="1"/>
  <c r="X200" i="12"/>
  <c r="Y199" i="12"/>
  <c r="Z199" i="12" s="1"/>
  <c r="X199" i="12"/>
  <c r="Y227" i="12"/>
  <c r="Z227" i="12" s="1"/>
  <c r="X227" i="12"/>
  <c r="Y219" i="12"/>
  <c r="Z219" i="12" s="1"/>
  <c r="X219" i="12"/>
  <c r="Y198" i="12"/>
  <c r="Z198" i="12" s="1"/>
  <c r="X198" i="12"/>
  <c r="Y197" i="12"/>
  <c r="Z197" i="12" s="1"/>
  <c r="X197" i="12"/>
  <c r="Y196" i="12"/>
  <c r="Z196" i="12" s="1"/>
  <c r="X196" i="12"/>
  <c r="Y195" i="12"/>
  <c r="Z195" i="12" s="1"/>
  <c r="X195" i="12"/>
  <c r="Y194" i="12"/>
  <c r="Z194" i="12" s="1"/>
  <c r="X194" i="12"/>
  <c r="Y256" i="12"/>
  <c r="Z256" i="12" s="1"/>
  <c r="X256" i="12"/>
  <c r="Y193" i="12"/>
  <c r="Z193" i="12" s="1"/>
  <c r="X193" i="12"/>
  <c r="Y192" i="12"/>
  <c r="Z192" i="12" s="1"/>
  <c r="X192" i="12"/>
  <c r="Y191" i="12"/>
  <c r="Z191" i="12" s="1"/>
  <c r="X191" i="12"/>
  <c r="Y190" i="12"/>
  <c r="Z190" i="12" s="1"/>
  <c r="X190" i="12"/>
  <c r="Y218" i="12"/>
  <c r="Z218" i="12" s="1"/>
  <c r="X218" i="12"/>
  <c r="Y184" i="12"/>
  <c r="Z184" i="12" s="1"/>
  <c r="X184" i="12"/>
  <c r="Y183" i="12"/>
  <c r="Z183" i="12" s="1"/>
  <c r="X183" i="12"/>
  <c r="Y182" i="12"/>
  <c r="Z182" i="12" s="1"/>
  <c r="X182" i="12"/>
  <c r="Y181" i="12"/>
  <c r="Z181" i="12" s="1"/>
  <c r="X181" i="12"/>
  <c r="Y180" i="12"/>
  <c r="Z180" i="12" s="1"/>
  <c r="X180" i="12"/>
  <c r="Y179" i="12"/>
  <c r="Z179" i="12" s="1"/>
  <c r="X179" i="12"/>
  <c r="Y178" i="12"/>
  <c r="Z178" i="12" s="1"/>
  <c r="X178" i="12"/>
  <c r="Y177" i="12"/>
  <c r="Z177" i="12" s="1"/>
  <c r="X177" i="12"/>
  <c r="Y176" i="12"/>
  <c r="Z176" i="12" s="1"/>
  <c r="X176" i="12"/>
  <c r="Y175" i="12"/>
  <c r="Z175" i="12" s="1"/>
  <c r="X175" i="12"/>
  <c r="Y174" i="12"/>
  <c r="Z174" i="12" s="1"/>
  <c r="X174" i="12"/>
  <c r="Y173" i="12"/>
  <c r="Z173" i="12" s="1"/>
  <c r="X173" i="12"/>
  <c r="Y172" i="12"/>
  <c r="Z172" i="12" s="1"/>
  <c r="X172" i="12"/>
  <c r="Y171" i="12"/>
  <c r="Z171" i="12" s="1"/>
  <c r="X171" i="12"/>
  <c r="Y170" i="12"/>
  <c r="Z170" i="12" s="1"/>
  <c r="X170" i="12"/>
  <c r="Y169" i="12"/>
  <c r="Z169" i="12" s="1"/>
  <c r="X169" i="12"/>
  <c r="Y189" i="12"/>
  <c r="Z189" i="12" s="1"/>
  <c r="X189" i="12"/>
  <c r="Y168" i="12"/>
  <c r="Z168" i="12" s="1"/>
  <c r="X168" i="12"/>
  <c r="Y167" i="12"/>
  <c r="Z167" i="12" s="1"/>
  <c r="X167" i="12"/>
  <c r="Y188" i="12"/>
  <c r="Z188" i="12" s="1"/>
  <c r="X188" i="12"/>
  <c r="Y166" i="12"/>
  <c r="Z166" i="12" s="1"/>
  <c r="X166" i="12"/>
  <c r="Y165" i="12"/>
  <c r="Z165" i="12" s="1"/>
  <c r="X165" i="12"/>
  <c r="Y164" i="12"/>
  <c r="Z164" i="12" s="1"/>
  <c r="X164" i="12"/>
  <c r="Y187" i="12"/>
  <c r="Z187" i="12" s="1"/>
  <c r="X187" i="12"/>
  <c r="Y163" i="12"/>
  <c r="Z163" i="12" s="1"/>
  <c r="X163" i="12"/>
  <c r="Y186" i="12"/>
  <c r="Z186" i="12" s="1"/>
  <c r="X186" i="12"/>
  <c r="Y162" i="12"/>
  <c r="Z162" i="12" s="1"/>
  <c r="X162" i="12"/>
  <c r="Y161" i="12"/>
  <c r="Z161" i="12" s="1"/>
  <c r="X161" i="12"/>
  <c r="Y160" i="12"/>
  <c r="Z160" i="12" s="1"/>
  <c r="X160" i="12"/>
  <c r="Y159" i="12"/>
  <c r="Z159" i="12" s="1"/>
  <c r="X159" i="12"/>
  <c r="Y158" i="12"/>
  <c r="Z158" i="12" s="1"/>
  <c r="X158" i="12"/>
  <c r="Y157" i="12"/>
  <c r="Z157" i="12" s="1"/>
  <c r="X157" i="12"/>
  <c r="Y156" i="12"/>
  <c r="Z156" i="12" s="1"/>
  <c r="X156" i="12"/>
  <c r="Y155" i="12"/>
  <c r="Z155" i="12" s="1"/>
  <c r="X155" i="12"/>
  <c r="Y154" i="12"/>
  <c r="Z154" i="12" s="1"/>
  <c r="X154" i="12"/>
  <c r="Y153" i="12"/>
  <c r="Z153" i="12" s="1"/>
  <c r="X153" i="12"/>
  <c r="Y152" i="12"/>
  <c r="Z152" i="12" s="1"/>
  <c r="X152" i="12"/>
  <c r="Y151" i="12"/>
  <c r="Z151" i="12" s="1"/>
  <c r="X151" i="12"/>
  <c r="Y150" i="12"/>
  <c r="Z150" i="12" s="1"/>
  <c r="X150" i="12"/>
  <c r="Y149" i="12"/>
  <c r="Z149" i="12" s="1"/>
  <c r="X149" i="12"/>
  <c r="Y148" i="12"/>
  <c r="Z148" i="12" s="1"/>
  <c r="X148" i="12"/>
  <c r="Y147" i="12"/>
  <c r="Z147" i="12" s="1"/>
  <c r="X147" i="12"/>
  <c r="Y146" i="12"/>
  <c r="Z146" i="12" s="1"/>
  <c r="X146" i="12"/>
  <c r="Y145" i="12"/>
  <c r="Z145" i="12" s="1"/>
  <c r="X145" i="12"/>
  <c r="Y137" i="12"/>
  <c r="Z137" i="12" s="1"/>
  <c r="X137" i="12"/>
  <c r="Y136" i="12"/>
  <c r="Z136" i="12" s="1"/>
  <c r="X136" i="12"/>
  <c r="Y135" i="12"/>
  <c r="Z135" i="12" s="1"/>
  <c r="X135" i="12"/>
  <c r="Y134" i="12"/>
  <c r="Z134" i="12" s="1"/>
  <c r="X134" i="12"/>
  <c r="Y133" i="12"/>
  <c r="Z133" i="12" s="1"/>
  <c r="X133" i="12"/>
  <c r="Y132" i="12"/>
  <c r="Z132" i="12" s="1"/>
  <c r="X132" i="12"/>
  <c r="Y131" i="12"/>
  <c r="Z131" i="12" s="1"/>
  <c r="X131" i="12"/>
  <c r="Y130" i="12"/>
  <c r="Z130" i="12" s="1"/>
  <c r="X130" i="12"/>
  <c r="Y129" i="12"/>
  <c r="Z129" i="12" s="1"/>
  <c r="X129" i="12"/>
  <c r="Y128" i="12"/>
  <c r="Z128" i="12" s="1"/>
  <c r="X128" i="12"/>
  <c r="Y127" i="12"/>
  <c r="Z127" i="12" s="1"/>
  <c r="X127" i="12"/>
  <c r="Y126" i="12"/>
  <c r="Z126" i="12" s="1"/>
  <c r="X126" i="12"/>
  <c r="Y125" i="12"/>
  <c r="Z125" i="12" s="1"/>
  <c r="X125" i="12"/>
  <c r="Y143" i="12"/>
  <c r="Z143" i="12" s="1"/>
  <c r="X143" i="12"/>
  <c r="Y142" i="12"/>
  <c r="Z142" i="12" s="1"/>
  <c r="X142" i="12"/>
  <c r="Y124" i="12"/>
  <c r="Z124" i="12" s="1"/>
  <c r="X124" i="12"/>
  <c r="Y123" i="12"/>
  <c r="Z123" i="12" s="1"/>
  <c r="X123" i="12"/>
  <c r="Y141" i="12"/>
  <c r="Z141" i="12" s="1"/>
  <c r="X141" i="12"/>
  <c r="Y144" i="12"/>
  <c r="Z144" i="12" s="1"/>
  <c r="X144" i="12"/>
  <c r="Y140" i="12"/>
  <c r="Z140" i="12" s="1"/>
  <c r="X140" i="12"/>
  <c r="Y122" i="12"/>
  <c r="Z122" i="12" s="1"/>
  <c r="X122" i="12"/>
  <c r="Y121" i="12"/>
  <c r="Z121" i="12" s="1"/>
  <c r="X121" i="12"/>
  <c r="Y185" i="12"/>
  <c r="Z185" i="12" s="1"/>
  <c r="X185" i="12"/>
  <c r="Y120" i="12"/>
  <c r="Z120" i="12" s="1"/>
  <c r="X120" i="12"/>
  <c r="Y119" i="12"/>
  <c r="Z119" i="12" s="1"/>
  <c r="X119" i="12"/>
  <c r="Y118" i="12"/>
  <c r="Z118" i="12" s="1"/>
  <c r="X118" i="12"/>
  <c r="Y117" i="12"/>
  <c r="Z117" i="12" s="1"/>
  <c r="X117" i="12"/>
  <c r="Y116" i="12"/>
  <c r="Z116" i="12" s="1"/>
  <c r="X116" i="12"/>
  <c r="Y115" i="12"/>
  <c r="Z115" i="12" s="1"/>
  <c r="X115" i="12"/>
  <c r="Y114" i="12"/>
  <c r="Z114" i="12" s="1"/>
  <c r="X114" i="12"/>
  <c r="Y113" i="12"/>
  <c r="Z113" i="12" s="1"/>
  <c r="X113" i="12"/>
  <c r="Y112" i="12"/>
  <c r="Z112" i="12" s="1"/>
  <c r="X112" i="12"/>
  <c r="Y111" i="12"/>
  <c r="Z111" i="12" s="1"/>
  <c r="X111" i="12"/>
  <c r="Y110" i="12"/>
  <c r="Z110" i="12" s="1"/>
  <c r="X110" i="12"/>
  <c r="Y139" i="12"/>
  <c r="Z139" i="12" s="1"/>
  <c r="X139" i="12"/>
  <c r="Y138" i="12"/>
  <c r="Z138" i="12" s="1"/>
  <c r="X138" i="12"/>
  <c r="Y93" i="12"/>
  <c r="Z93" i="12" s="1"/>
  <c r="X93" i="12"/>
  <c r="Y92" i="12"/>
  <c r="Z92" i="12" s="1"/>
  <c r="X92" i="12"/>
  <c r="Y91" i="12"/>
  <c r="Z91" i="12" s="1"/>
  <c r="X91" i="12"/>
  <c r="Y109" i="12"/>
  <c r="Z109" i="12" s="1"/>
  <c r="X109" i="12"/>
  <c r="Y108" i="12"/>
  <c r="Z108" i="12" s="1"/>
  <c r="X108" i="12"/>
  <c r="Y90" i="12"/>
  <c r="Z90" i="12" s="1"/>
  <c r="X90" i="12"/>
  <c r="Y107" i="12"/>
  <c r="Z107" i="12" s="1"/>
  <c r="X107" i="12"/>
  <c r="Y89" i="12"/>
  <c r="Z89" i="12" s="1"/>
  <c r="X89" i="12"/>
  <c r="Y106" i="12"/>
  <c r="Z106" i="12" s="1"/>
  <c r="X106" i="12"/>
  <c r="Y88" i="12"/>
  <c r="Z88" i="12" s="1"/>
  <c r="X88" i="12"/>
  <c r="Y105" i="12"/>
  <c r="Z105" i="12" s="1"/>
  <c r="X105" i="12"/>
  <c r="Y104" i="12"/>
  <c r="Z104" i="12" s="1"/>
  <c r="X104" i="12"/>
  <c r="Y103" i="12"/>
  <c r="Z103" i="12" s="1"/>
  <c r="X103" i="12"/>
  <c r="Y102" i="12"/>
  <c r="Z102" i="12" s="1"/>
  <c r="X102" i="12"/>
  <c r="Y87" i="12"/>
  <c r="Z87" i="12" s="1"/>
  <c r="X87" i="12"/>
  <c r="Y86" i="12"/>
  <c r="Z86" i="12" s="1"/>
  <c r="X86" i="12"/>
  <c r="Y85" i="12"/>
  <c r="Z85" i="12" s="1"/>
  <c r="X85" i="12"/>
  <c r="Y84" i="12"/>
  <c r="Z84" i="12" s="1"/>
  <c r="X84" i="12"/>
  <c r="Y83" i="12"/>
  <c r="Z83" i="12" s="1"/>
  <c r="X83" i="12"/>
  <c r="Y82" i="12"/>
  <c r="Z82" i="12" s="1"/>
  <c r="X82" i="12"/>
  <c r="Y101" i="12"/>
  <c r="Z101" i="12" s="1"/>
  <c r="X101" i="12"/>
  <c r="Y81" i="12"/>
  <c r="Z81" i="12" s="1"/>
  <c r="X81" i="12"/>
  <c r="Y100" i="12"/>
  <c r="Z100" i="12" s="1"/>
  <c r="X100" i="12"/>
  <c r="Y80" i="12"/>
  <c r="Z80" i="12" s="1"/>
  <c r="X80" i="12"/>
  <c r="Y79" i="12"/>
  <c r="Z79" i="12" s="1"/>
  <c r="X79" i="12"/>
  <c r="Y78" i="12"/>
  <c r="Z78" i="12" s="1"/>
  <c r="X78" i="12"/>
  <c r="Y77" i="12"/>
  <c r="Z77" i="12" s="1"/>
  <c r="X77" i="12"/>
  <c r="Y76" i="12"/>
  <c r="Z76" i="12" s="1"/>
  <c r="X76" i="12"/>
  <c r="Y99" i="12"/>
  <c r="Z99" i="12" s="1"/>
  <c r="X99" i="12"/>
  <c r="Y98" i="12"/>
  <c r="Z98" i="12" s="1"/>
  <c r="X98" i="12"/>
  <c r="Y75" i="12"/>
  <c r="Z75" i="12" s="1"/>
  <c r="X75" i="12"/>
  <c r="Y74" i="12"/>
  <c r="Z74" i="12" s="1"/>
  <c r="X74" i="12"/>
  <c r="Y73" i="12"/>
  <c r="Z73" i="12" s="1"/>
  <c r="X73" i="12"/>
  <c r="Y72" i="12"/>
  <c r="Z72" i="12" s="1"/>
  <c r="X72" i="12"/>
  <c r="Y71" i="12"/>
  <c r="Z71" i="12" s="1"/>
  <c r="X71" i="12"/>
  <c r="Y97" i="12"/>
  <c r="Z97" i="12" s="1"/>
  <c r="X97" i="12"/>
  <c r="Y70" i="12"/>
  <c r="Z70" i="12" s="1"/>
  <c r="X70" i="12"/>
  <c r="Y69" i="12"/>
  <c r="Z69" i="12" s="1"/>
  <c r="X69" i="12"/>
  <c r="Y96" i="12"/>
  <c r="Z96" i="12" s="1"/>
  <c r="X96" i="12"/>
  <c r="Y68" i="12"/>
  <c r="Z68" i="12" s="1"/>
  <c r="X68" i="12"/>
  <c r="Y65" i="12"/>
  <c r="Z65" i="12" s="1"/>
  <c r="X65" i="12"/>
  <c r="Y64" i="12"/>
  <c r="Z64" i="12" s="1"/>
  <c r="X64" i="12"/>
  <c r="Y63" i="12"/>
  <c r="Z63" i="12" s="1"/>
  <c r="X63" i="12"/>
  <c r="Y67" i="12"/>
  <c r="Z67" i="12" s="1"/>
  <c r="X67" i="12"/>
  <c r="Y62" i="12"/>
  <c r="Z62" i="12" s="1"/>
  <c r="X62" i="12"/>
  <c r="Y61" i="12"/>
  <c r="Z61" i="12" s="1"/>
  <c r="X61" i="12"/>
  <c r="Y60" i="12"/>
  <c r="Z60" i="12" s="1"/>
  <c r="X60" i="12"/>
  <c r="Y59" i="12"/>
  <c r="Z59" i="12" s="1"/>
  <c r="X59" i="12"/>
  <c r="Y66" i="12"/>
  <c r="Z66" i="12" s="1"/>
  <c r="X66" i="12"/>
  <c r="Y58" i="12"/>
  <c r="Z58" i="12" s="1"/>
  <c r="X58" i="12"/>
  <c r="Y57" i="12"/>
  <c r="Z57" i="12" s="1"/>
  <c r="X57" i="12"/>
  <c r="Y56" i="12"/>
  <c r="Z56" i="12" s="1"/>
  <c r="X56" i="12"/>
  <c r="Y55" i="12"/>
  <c r="Z55" i="12" s="1"/>
  <c r="X55" i="12"/>
  <c r="Y54" i="12"/>
  <c r="Z54" i="12" s="1"/>
  <c r="X54" i="12"/>
  <c r="Y53" i="12"/>
  <c r="Z53" i="12" s="1"/>
  <c r="X53" i="12"/>
  <c r="Y95" i="12"/>
  <c r="Z95" i="12" s="1"/>
  <c r="X95" i="12"/>
  <c r="Y94" i="12"/>
  <c r="Z94" i="12" s="1"/>
  <c r="X94" i="12"/>
  <c r="Y52" i="12"/>
  <c r="Z52" i="12" s="1"/>
  <c r="X52" i="12"/>
  <c r="Y51" i="12"/>
  <c r="Z51" i="12" s="1"/>
  <c r="X51" i="12"/>
  <c r="Y50" i="12"/>
  <c r="Z50" i="12" s="1"/>
  <c r="X50" i="12"/>
  <c r="Y49" i="12"/>
  <c r="Z49" i="12" s="1"/>
  <c r="X49" i="12"/>
  <c r="Y48" i="12"/>
  <c r="Z48" i="12" s="1"/>
  <c r="X48" i="12"/>
  <c r="Y47" i="12"/>
  <c r="Z47" i="12" s="1"/>
  <c r="X47" i="12"/>
  <c r="Y46" i="12"/>
  <c r="Z46" i="12" s="1"/>
  <c r="X46" i="12"/>
  <c r="Y45" i="12"/>
  <c r="Z45" i="12" s="1"/>
  <c r="X45" i="12"/>
  <c r="Y27" i="12"/>
  <c r="Z27" i="12" s="1"/>
  <c r="X27" i="12"/>
  <c r="Y26" i="12"/>
  <c r="Z26" i="12" s="1"/>
  <c r="X26" i="12"/>
  <c r="Y44" i="12"/>
  <c r="Z44" i="12" s="1"/>
  <c r="X44" i="12"/>
  <c r="Y25" i="12"/>
  <c r="Z25" i="12" s="1"/>
  <c r="X25" i="12"/>
  <c r="Y43" i="12"/>
  <c r="Z43" i="12" s="1"/>
  <c r="X43" i="12"/>
  <c r="Y42" i="12"/>
  <c r="Z42" i="12" s="1"/>
  <c r="X42" i="12"/>
  <c r="Y40" i="12"/>
  <c r="Z40" i="12" s="1"/>
  <c r="X40" i="12"/>
  <c r="Y39" i="12"/>
  <c r="Z39" i="12" s="1"/>
  <c r="X39" i="12"/>
  <c r="Y24" i="12"/>
  <c r="Z24" i="12" s="1"/>
  <c r="X24" i="12"/>
  <c r="Y23" i="12"/>
  <c r="Z23" i="12" s="1"/>
  <c r="X23" i="12"/>
  <c r="Y38" i="12"/>
  <c r="Z38" i="12" s="1"/>
  <c r="X38" i="12"/>
  <c r="Y22" i="12"/>
  <c r="Z22" i="12" s="1"/>
  <c r="X22" i="12"/>
  <c r="Y37" i="12"/>
  <c r="Z37" i="12" s="1"/>
  <c r="X37" i="12"/>
  <c r="Y21" i="12"/>
  <c r="Z21" i="12" s="1"/>
  <c r="X21" i="12"/>
  <c r="Y36" i="12"/>
  <c r="Z36" i="12" s="1"/>
  <c r="X36" i="12"/>
  <c r="Y20" i="12"/>
  <c r="Z20" i="12" s="1"/>
  <c r="X20" i="12"/>
  <c r="X35" i="12"/>
  <c r="Y34" i="12"/>
  <c r="Z34" i="12" s="1"/>
  <c r="X34" i="12"/>
  <c r="Y19" i="12"/>
  <c r="Z19" i="12" s="1"/>
  <c r="X19" i="12"/>
  <c r="Y18" i="12"/>
  <c r="Z18" i="12" s="1"/>
  <c r="X18" i="12"/>
  <c r="Y17" i="12"/>
  <c r="Z17" i="12" s="1"/>
  <c r="X17" i="12"/>
  <c r="Y16" i="12"/>
  <c r="Z16" i="12" s="1"/>
  <c r="X16" i="12"/>
  <c r="Y15" i="12"/>
  <c r="Z15" i="12" s="1"/>
  <c r="X15" i="12"/>
  <c r="Y14" i="12"/>
  <c r="Z14" i="12" s="1"/>
  <c r="X14" i="12"/>
  <c r="Y13" i="12"/>
  <c r="Z13" i="12" s="1"/>
  <c r="X13" i="12"/>
  <c r="Y12" i="12"/>
  <c r="Z12" i="12" s="1"/>
  <c r="X12" i="12"/>
  <c r="Y11" i="12"/>
  <c r="Z11" i="12" s="1"/>
  <c r="X11" i="12"/>
  <c r="Y10" i="12"/>
  <c r="Z10" i="12" s="1"/>
  <c r="X10" i="12"/>
  <c r="Y9" i="12"/>
  <c r="Z9" i="12" s="1"/>
  <c r="X9" i="12"/>
  <c r="Y8" i="12"/>
  <c r="Z8" i="12" s="1"/>
  <c r="X8" i="12"/>
  <c r="Y7" i="12"/>
  <c r="Z7" i="12" s="1"/>
  <c r="X7" i="12"/>
  <c r="Y6" i="12"/>
  <c r="Z6" i="12" s="1"/>
  <c r="X6" i="12"/>
  <c r="Y33" i="12"/>
  <c r="Z33" i="12" s="1"/>
  <c r="X33" i="12"/>
  <c r="Y5" i="12"/>
  <c r="Z5" i="12" s="1"/>
  <c r="X5" i="12"/>
  <c r="Y41" i="12"/>
  <c r="Z41" i="12" s="1"/>
  <c r="X41" i="12"/>
  <c r="Y4" i="12"/>
  <c r="Z4" i="12" s="1"/>
  <c r="X4" i="12"/>
  <c r="Y32" i="12"/>
  <c r="Z32" i="12" s="1"/>
  <c r="X32" i="12"/>
  <c r="Y3" i="12"/>
  <c r="Z3" i="12" s="1"/>
  <c r="X3" i="12"/>
  <c r="Y31" i="12"/>
  <c r="Z31" i="12" s="1"/>
  <c r="X31" i="12"/>
  <c r="Y30" i="12"/>
  <c r="Z30" i="12" s="1"/>
  <c r="X30" i="12"/>
  <c r="Y29" i="12"/>
  <c r="Z29" i="12" s="1"/>
  <c r="X29" i="12"/>
  <c r="Y28" i="12"/>
  <c r="Z28" i="12" s="1"/>
  <c r="X28" i="12"/>
  <c r="Y2" i="12"/>
  <c r="Z2" i="12" s="1"/>
  <c r="X2" i="12"/>
  <c r="B414" i="12"/>
  <c r="A414" i="12"/>
  <c r="AB414" i="12" s="1"/>
  <c r="B413" i="12"/>
  <c r="A413" i="12"/>
  <c r="AB413" i="12" s="1"/>
  <c r="B412" i="12"/>
  <c r="A412" i="12"/>
  <c r="AB412" i="12" s="1"/>
  <c r="B411" i="12"/>
  <c r="A411" i="12"/>
  <c r="AB411" i="12" s="1"/>
  <c r="B410" i="12"/>
  <c r="A410" i="12"/>
  <c r="AB410" i="12" s="1"/>
  <c r="B409" i="12"/>
  <c r="A409" i="12"/>
  <c r="AB409" i="12" s="1"/>
  <c r="B415" i="12"/>
  <c r="A415" i="12"/>
  <c r="AB415" i="12" s="1"/>
  <c r="B408" i="12"/>
  <c r="A408" i="12"/>
  <c r="AB408" i="12" s="1"/>
  <c r="B407" i="12"/>
  <c r="A407" i="12"/>
  <c r="AB407" i="12" s="1"/>
  <c r="B406" i="12"/>
  <c r="A406" i="12"/>
  <c r="AB406" i="12" s="1"/>
  <c r="B405" i="12"/>
  <c r="A405" i="12"/>
  <c r="AB405" i="12" s="1"/>
  <c r="B404" i="12"/>
  <c r="A404" i="12"/>
  <c r="AB404" i="12" s="1"/>
  <c r="B403" i="12"/>
  <c r="A403" i="12"/>
  <c r="AB403" i="12" s="1"/>
  <c r="B402" i="12"/>
  <c r="A402" i="12"/>
  <c r="AB402" i="12" s="1"/>
  <c r="B401" i="12"/>
  <c r="A401" i="12"/>
  <c r="AB401" i="12" s="1"/>
  <c r="B400" i="12"/>
  <c r="A400" i="12"/>
  <c r="AB400" i="12" s="1"/>
  <c r="B399" i="12"/>
  <c r="A399" i="12"/>
  <c r="AB399" i="12" s="1"/>
  <c r="B398" i="12"/>
  <c r="A398" i="12"/>
  <c r="AB398" i="12" s="1"/>
  <c r="B397" i="12"/>
  <c r="A397" i="12"/>
  <c r="AB397" i="12" s="1"/>
  <c r="B396" i="12"/>
  <c r="A396" i="12"/>
  <c r="AB396" i="12" s="1"/>
  <c r="B395" i="12"/>
  <c r="A395" i="12"/>
  <c r="AB395" i="12" s="1"/>
  <c r="B394" i="12"/>
  <c r="A394" i="12"/>
  <c r="AB394" i="12" s="1"/>
  <c r="B393" i="12"/>
  <c r="A393" i="12"/>
  <c r="AB393" i="12" s="1"/>
  <c r="B392" i="12"/>
  <c r="A392" i="12"/>
  <c r="AB392" i="12" s="1"/>
  <c r="B391" i="12"/>
  <c r="A391" i="12"/>
  <c r="AB391" i="12" s="1"/>
  <c r="B390" i="12"/>
  <c r="A390" i="12"/>
  <c r="AB390" i="12" s="1"/>
  <c r="B389" i="12"/>
  <c r="A389" i="12"/>
  <c r="AB389" i="12" s="1"/>
  <c r="B382" i="12"/>
  <c r="A382" i="12"/>
  <c r="AB382" i="12" s="1"/>
  <c r="B381" i="12"/>
  <c r="A381" i="12"/>
  <c r="AB381" i="12" s="1"/>
  <c r="B388" i="12"/>
  <c r="A388" i="12"/>
  <c r="AB388" i="12" s="1"/>
  <c r="B380" i="12"/>
  <c r="A380" i="12"/>
  <c r="AB380" i="12" s="1"/>
  <c r="B379" i="12"/>
  <c r="A379" i="12"/>
  <c r="AB379" i="12" s="1"/>
  <c r="B378" i="12"/>
  <c r="A378" i="12"/>
  <c r="AB378" i="12" s="1"/>
  <c r="B386" i="12"/>
  <c r="A386" i="12"/>
  <c r="AB386" i="12" s="1"/>
  <c r="B385" i="12"/>
  <c r="A385" i="12"/>
  <c r="AB385" i="12" s="1"/>
  <c r="B387" i="12"/>
  <c r="A387" i="12"/>
  <c r="AB387" i="12" s="1"/>
  <c r="B377" i="12"/>
  <c r="A377" i="12"/>
  <c r="AB377" i="12" s="1"/>
  <c r="B376" i="12"/>
  <c r="A376" i="12"/>
  <c r="AB376" i="12" s="1"/>
  <c r="B375" i="12"/>
  <c r="A375" i="12"/>
  <c r="AB375" i="12" s="1"/>
  <c r="B374" i="12"/>
  <c r="A374" i="12"/>
  <c r="AB374" i="12" s="1"/>
  <c r="B373" i="12"/>
  <c r="A373" i="12"/>
  <c r="AB373" i="12" s="1"/>
  <c r="B372" i="12"/>
  <c r="A372" i="12"/>
  <c r="AB372" i="12" s="1"/>
  <c r="B371" i="12"/>
  <c r="A371" i="12"/>
  <c r="AB371" i="12" s="1"/>
  <c r="B370" i="12"/>
  <c r="A370" i="12"/>
  <c r="AB370" i="12" s="1"/>
  <c r="B369" i="12"/>
  <c r="A369" i="12"/>
  <c r="AB369" i="12" s="1"/>
  <c r="B368" i="12"/>
  <c r="A368" i="12"/>
  <c r="AB368" i="12" s="1"/>
  <c r="B367" i="12"/>
  <c r="A367" i="12"/>
  <c r="AB367" i="12" s="1"/>
  <c r="B366" i="12"/>
  <c r="A366" i="12"/>
  <c r="AB366" i="12" s="1"/>
  <c r="B384" i="12"/>
  <c r="A384" i="12"/>
  <c r="AB384" i="12" s="1"/>
  <c r="B365" i="12"/>
  <c r="A365" i="12"/>
  <c r="AB365" i="12" s="1"/>
  <c r="B364" i="12"/>
  <c r="A364" i="12"/>
  <c r="AB364" i="12" s="1"/>
  <c r="B363" i="12"/>
  <c r="A363" i="12"/>
  <c r="AB363" i="12" s="1"/>
  <c r="B362" i="12"/>
  <c r="A362" i="12"/>
  <c r="AB362" i="12" s="1"/>
  <c r="B361" i="12"/>
  <c r="A361" i="12"/>
  <c r="AB361" i="12" s="1"/>
  <c r="B383" i="12"/>
  <c r="A383" i="12"/>
  <c r="AB383" i="12" s="1"/>
  <c r="B360" i="12"/>
  <c r="A360" i="12"/>
  <c r="AB360" i="12" s="1"/>
  <c r="B359" i="12"/>
  <c r="A359" i="12"/>
  <c r="AB359" i="12" s="1"/>
  <c r="B358" i="12"/>
  <c r="A358" i="12"/>
  <c r="AB358" i="12" s="1"/>
  <c r="B357" i="12"/>
  <c r="A357" i="12"/>
  <c r="AB357" i="12" s="1"/>
  <c r="B356" i="12"/>
  <c r="A356" i="12"/>
  <c r="AB356" i="12" s="1"/>
  <c r="B355" i="12"/>
  <c r="A355" i="12"/>
  <c r="AB355" i="12" s="1"/>
  <c r="B354" i="12"/>
  <c r="A354" i="12"/>
  <c r="AB354" i="12" s="1"/>
  <c r="AI483" i="18" l="1"/>
  <c r="AI452" i="17"/>
  <c r="AI445" i="16"/>
  <c r="AI535" i="14"/>
  <c r="AA2" i="13"/>
  <c r="AI605" i="13"/>
  <c r="AA268" i="13"/>
  <c r="AA47" i="13"/>
  <c r="AA144" i="13"/>
  <c r="AA343" i="13"/>
  <c r="AA531" i="13"/>
  <c r="AI417" i="12"/>
  <c r="AE341" i="15"/>
  <c r="AD341" i="15"/>
  <c r="AA353" i="12"/>
  <c r="AA387" i="12"/>
  <c r="AA67" i="12"/>
  <c r="AA144" i="12"/>
  <c r="AA2" i="14"/>
  <c r="AA66" i="14"/>
  <c r="AA450" i="14"/>
  <c r="AA127" i="14"/>
  <c r="AA485" i="14"/>
  <c r="AA185" i="14"/>
  <c r="AA397" i="14"/>
  <c r="AA37" i="14"/>
  <c r="AA266" i="14"/>
  <c r="AA338" i="14"/>
  <c r="AC355" i="12"/>
  <c r="AC367" i="12"/>
  <c r="AC369" i="12"/>
  <c r="AA227" i="12"/>
  <c r="AA269" i="12"/>
  <c r="AA110" i="12"/>
  <c r="AA190" i="12"/>
  <c r="AA2" i="12"/>
  <c r="AA41" i="12"/>
  <c r="AA412" i="13"/>
  <c r="AA566" i="13"/>
  <c r="AA205" i="13"/>
  <c r="AA84" i="13"/>
  <c r="AC524" i="13"/>
  <c r="AC527" i="13"/>
  <c r="AC504" i="13"/>
  <c r="AC502" i="13"/>
  <c r="AC506" i="13"/>
  <c r="AC566" i="13"/>
  <c r="AC546" i="13"/>
  <c r="AC548" i="13"/>
  <c r="AC567" i="13"/>
  <c r="AC550" i="13"/>
  <c r="AC576" i="13"/>
  <c r="AC602" i="13"/>
  <c r="AC582" i="13"/>
  <c r="AC584" i="13"/>
  <c r="AC586" i="13"/>
  <c r="AC588" i="13"/>
  <c r="AC526" i="13"/>
  <c r="AC503" i="13"/>
  <c r="AC505" i="13"/>
  <c r="AC530" i="13"/>
  <c r="AC533" i="13"/>
  <c r="AC537" i="13"/>
  <c r="AC539" i="13"/>
  <c r="AC540" i="13"/>
  <c r="AC559" i="13"/>
  <c r="AC499" i="13"/>
  <c r="AC542" i="13"/>
  <c r="AC575" i="13"/>
  <c r="AC560" i="13"/>
  <c r="AC600" i="13"/>
  <c r="AC577" i="13"/>
  <c r="AC578" i="13"/>
  <c r="AC529" i="13"/>
  <c r="AC507" i="13"/>
  <c r="AC538" i="13"/>
  <c r="AC557" i="13"/>
  <c r="AC558" i="13"/>
  <c r="AC541" i="13"/>
  <c r="AC564" i="13"/>
  <c r="AC553" i="13"/>
  <c r="AC599" i="13"/>
  <c r="AC571" i="13"/>
  <c r="AC573" i="13"/>
  <c r="AC601" i="13"/>
  <c r="AC590" i="13"/>
  <c r="AC592" i="13"/>
  <c r="AC525" i="13"/>
  <c r="AC501" i="13"/>
  <c r="AC534" i="13"/>
  <c r="AC536" i="13"/>
  <c r="AC543" i="13"/>
  <c r="AC545" i="13"/>
  <c r="AC568" i="13"/>
  <c r="AC554" i="13"/>
  <c r="AC579" i="13"/>
  <c r="AC581" i="13"/>
  <c r="AC594" i="13"/>
  <c r="AC596" i="13"/>
  <c r="AC500" i="13"/>
  <c r="AC535" i="13"/>
  <c r="AC544" i="13"/>
  <c r="AC598" i="13"/>
  <c r="AC580" i="13"/>
  <c r="AC597" i="13"/>
  <c r="AC371" i="12"/>
  <c r="AC373" i="12"/>
  <c r="AC378" i="12"/>
  <c r="AC380" i="12"/>
  <c r="AC381" i="12"/>
  <c r="AC389" i="12"/>
  <c r="AC391" i="12"/>
  <c r="AC399" i="12"/>
  <c r="AC401" i="12"/>
  <c r="AC403" i="12"/>
  <c r="AC405" i="12"/>
  <c r="AC407" i="12"/>
  <c r="AC415" i="12"/>
  <c r="AC410" i="12"/>
  <c r="AC412" i="12"/>
  <c r="AC414" i="12"/>
  <c r="AC354" i="12"/>
  <c r="AC356" i="12"/>
  <c r="AC358" i="12"/>
  <c r="AC360" i="12"/>
  <c r="AC361" i="12"/>
  <c r="AC363" i="12"/>
  <c r="AC365" i="12"/>
  <c r="AC366" i="12"/>
  <c r="AC368" i="12"/>
  <c r="AC370" i="12"/>
  <c r="AC374" i="12"/>
  <c r="AC376" i="12"/>
  <c r="AC400" i="12"/>
  <c r="AC402" i="12"/>
  <c r="AC404" i="12"/>
  <c r="AC406" i="12"/>
  <c r="AC387" i="12"/>
  <c r="AC379" i="12"/>
  <c r="AC388" i="12"/>
  <c r="AC392" i="12"/>
  <c r="AC394" i="12"/>
  <c r="AC396" i="12"/>
  <c r="AC398" i="12"/>
  <c r="AC362" i="12"/>
  <c r="AC377" i="12"/>
  <c r="AC395" i="12"/>
  <c r="AC383" i="12"/>
  <c r="AC372" i="12"/>
  <c r="AC382" i="12"/>
  <c r="AC390" i="12"/>
  <c r="AC408" i="12"/>
  <c r="AC409" i="12"/>
  <c r="AC411" i="12"/>
  <c r="AC413" i="12"/>
  <c r="AC357" i="12"/>
  <c r="AC359" i="12"/>
  <c r="AC375" i="12"/>
  <c r="AC393" i="12"/>
  <c r="AC397" i="12"/>
  <c r="AC364" i="12"/>
  <c r="AC385" i="12"/>
  <c r="AE387" i="12" l="1"/>
  <c r="AD387" i="12"/>
  <c r="AD566" i="13"/>
  <c r="AE566" i="13"/>
  <c r="Y339" i="15" l="1"/>
  <c r="Z339" i="15" s="1"/>
  <c r="AA308" i="15" s="1"/>
  <c r="X339" i="15"/>
  <c r="B327" i="15"/>
  <c r="AC327" i="15" s="1"/>
  <c r="A327" i="15"/>
  <c r="AB327" i="15" s="1"/>
  <c r="B338" i="15"/>
  <c r="AC338" i="15" s="1"/>
  <c r="A338" i="15"/>
  <c r="AB338" i="15" s="1"/>
  <c r="B326" i="15"/>
  <c r="AC326" i="15" s="1"/>
  <c r="A326" i="15"/>
  <c r="AB326" i="15" s="1"/>
  <c r="B325" i="15"/>
  <c r="AC325" i="15" s="1"/>
  <c r="A325" i="15"/>
  <c r="AB325" i="15" s="1"/>
  <c r="B331" i="15"/>
  <c r="AC331" i="15" s="1"/>
  <c r="A331" i="15"/>
  <c r="AB331" i="15" s="1"/>
  <c r="B339" i="15"/>
  <c r="A339" i="15"/>
  <c r="AB339" i="15" s="1"/>
  <c r="B330" i="15"/>
  <c r="AC330" i="15" s="1"/>
  <c r="A330" i="15"/>
  <c r="AB330" i="15" s="1"/>
  <c r="B324" i="15"/>
  <c r="AC324" i="15" s="1"/>
  <c r="A324" i="15"/>
  <c r="AB324" i="15" s="1"/>
  <c r="B323" i="15"/>
  <c r="AC323" i="15" s="1"/>
  <c r="A323" i="15"/>
  <c r="AB323" i="15" s="1"/>
  <c r="B322" i="15"/>
  <c r="AC322" i="15" s="1"/>
  <c r="A322" i="15"/>
  <c r="AB322" i="15" s="1"/>
  <c r="B321" i="15"/>
  <c r="AC321" i="15" s="1"/>
  <c r="A321" i="15"/>
  <c r="AB321" i="15" s="1"/>
  <c r="B320" i="15"/>
  <c r="AC320" i="15" s="1"/>
  <c r="A320" i="15"/>
  <c r="AB320" i="15" s="1"/>
  <c r="B319" i="15"/>
  <c r="AC319" i="15" s="1"/>
  <c r="A319" i="15"/>
  <c r="AB319" i="15" s="1"/>
  <c r="B318" i="15"/>
  <c r="AC318" i="15" s="1"/>
  <c r="A318" i="15"/>
  <c r="AB318" i="15" s="1"/>
  <c r="B317" i="15"/>
  <c r="AC317" i="15" s="1"/>
  <c r="A317" i="15"/>
  <c r="AB317" i="15" s="1"/>
  <c r="B316" i="15"/>
  <c r="AC316" i="15" s="1"/>
  <c r="A316" i="15"/>
  <c r="AB316" i="15" s="1"/>
  <c r="B315" i="15"/>
  <c r="AC315" i="15" s="1"/>
  <c r="A315" i="15"/>
  <c r="AB315" i="15" s="1"/>
  <c r="B314" i="15"/>
  <c r="AC314" i="15" s="1"/>
  <c r="A314" i="15"/>
  <c r="AB314" i="15" s="1"/>
  <c r="B313" i="15"/>
  <c r="AC313" i="15" s="1"/>
  <c r="A313" i="15"/>
  <c r="AB313" i="15" s="1"/>
  <c r="B337" i="15"/>
  <c r="AC337" i="15" s="1"/>
  <c r="A337" i="15"/>
  <c r="AB337" i="15" s="1"/>
  <c r="B312" i="15"/>
  <c r="AC312" i="15" s="1"/>
  <c r="A312" i="15"/>
  <c r="AB312" i="15" s="1"/>
  <c r="B311" i="15"/>
  <c r="AC311" i="15" s="1"/>
  <c r="A311" i="15"/>
  <c r="AB311" i="15" s="1"/>
  <c r="B310" i="15"/>
  <c r="AC310" i="15" s="1"/>
  <c r="A310" i="15"/>
  <c r="AB310" i="15" s="1"/>
  <c r="B309" i="15"/>
  <c r="AC309" i="15" s="1"/>
  <c r="A309" i="15"/>
  <c r="AB309" i="15" s="1"/>
  <c r="B329" i="15"/>
  <c r="A329" i="15"/>
  <c r="AB329" i="15" s="1"/>
  <c r="B308" i="15"/>
  <c r="AC308" i="15" s="1"/>
  <c r="A308" i="15"/>
  <c r="AB308" i="15" s="1"/>
  <c r="B328" i="15"/>
  <c r="AC328" i="15" s="1"/>
  <c r="A328" i="15"/>
  <c r="AB328" i="15" s="1"/>
  <c r="B307" i="15"/>
  <c r="A307" i="15"/>
  <c r="AB307" i="15" s="1"/>
  <c r="B300" i="15"/>
  <c r="AC300" i="15" s="1"/>
  <c r="A300" i="15"/>
  <c r="AB300" i="15" s="1"/>
  <c r="B306" i="15"/>
  <c r="AC306" i="15" s="1"/>
  <c r="A306" i="15"/>
  <c r="AB306" i="15" s="1"/>
  <c r="B295" i="15"/>
  <c r="AC295" i="15" s="1"/>
  <c r="A295" i="15"/>
  <c r="AB295" i="15" s="1"/>
  <c r="B305" i="15"/>
  <c r="AC305" i="15" s="1"/>
  <c r="A305" i="15"/>
  <c r="AB305" i="15" s="1"/>
  <c r="B336" i="15"/>
  <c r="AC336" i="15" s="1"/>
  <c r="A336" i="15"/>
  <c r="AB336" i="15" s="1"/>
  <c r="B294" i="15"/>
  <c r="AC294" i="15" s="1"/>
  <c r="A294" i="15"/>
  <c r="AB294" i="15" s="1"/>
  <c r="B293" i="15"/>
  <c r="AC293" i="15" s="1"/>
  <c r="A293" i="15"/>
  <c r="AB293" i="15" s="1"/>
  <c r="B292" i="15"/>
  <c r="AC292" i="15" s="1"/>
  <c r="A292" i="15"/>
  <c r="AB292" i="15" s="1"/>
  <c r="B291" i="15"/>
  <c r="AC291" i="15" s="1"/>
  <c r="A291" i="15"/>
  <c r="AB291" i="15" s="1"/>
  <c r="B304" i="15"/>
  <c r="AC304" i="15" s="1"/>
  <c r="A304" i="15"/>
  <c r="AB304" i="15" s="1"/>
  <c r="B298" i="15"/>
  <c r="AC298" i="15" s="1"/>
  <c r="A298" i="15"/>
  <c r="AB298" i="15" s="1"/>
  <c r="B299" i="15"/>
  <c r="AC299" i="15" s="1"/>
  <c r="A299" i="15"/>
  <c r="AB299" i="15" s="1"/>
  <c r="B290" i="15"/>
  <c r="AC290" i="15" s="1"/>
  <c r="A290" i="15"/>
  <c r="AB290" i="15" s="1"/>
  <c r="B289" i="15"/>
  <c r="AC289" i="15" s="1"/>
  <c r="A289" i="15"/>
  <c r="AB289" i="15" s="1"/>
  <c r="B297" i="15"/>
  <c r="AC297" i="15" s="1"/>
  <c r="A297" i="15"/>
  <c r="AB297" i="15" s="1"/>
  <c r="B288" i="15"/>
  <c r="AC288" i="15" s="1"/>
  <c r="A288" i="15"/>
  <c r="AB288" i="15" s="1"/>
  <c r="B296" i="15"/>
  <c r="AC296" i="15" s="1"/>
  <c r="A296" i="15"/>
  <c r="AB296" i="15" s="1"/>
  <c r="B287" i="15"/>
  <c r="AC287" i="15" s="1"/>
  <c r="A287" i="15"/>
  <c r="AB287" i="15" s="1"/>
  <c r="B286" i="15"/>
  <c r="AC286" i="15" s="1"/>
  <c r="A286" i="15"/>
  <c r="AB286" i="15" s="1"/>
  <c r="B303" i="15"/>
  <c r="AC303" i="15" s="1"/>
  <c r="A303" i="15"/>
  <c r="AB303" i="15" s="1"/>
  <c r="B285" i="15"/>
  <c r="AC285" i="15" s="1"/>
  <c r="A285" i="15"/>
  <c r="AB285" i="15" s="1"/>
  <c r="B302" i="15"/>
  <c r="AC302" i="15" s="1"/>
  <c r="A302" i="15"/>
  <c r="AB302" i="15" s="1"/>
  <c r="B270" i="15"/>
  <c r="AC270" i="15" s="1"/>
  <c r="A270" i="15"/>
  <c r="AB270" i="15" s="1"/>
  <c r="B276" i="15"/>
  <c r="AC276" i="15" s="1"/>
  <c r="AB276" i="15"/>
  <c r="B284" i="15"/>
  <c r="AC284" i="15" s="1"/>
  <c r="A284" i="15"/>
  <c r="AB284" i="15" s="1"/>
  <c r="B269" i="15"/>
  <c r="AC269" i="15" s="1"/>
  <c r="A269" i="15"/>
  <c r="AB269" i="15" s="1"/>
  <c r="B268" i="15"/>
  <c r="AC268" i="15" s="1"/>
  <c r="A268" i="15"/>
  <c r="AB268" i="15" s="1"/>
  <c r="B301" i="15"/>
  <c r="AC301" i="15" s="1"/>
  <c r="A301" i="15"/>
  <c r="AB301" i="15" s="1"/>
  <c r="B267" i="15"/>
  <c r="AC267" i="15" s="1"/>
  <c r="A267" i="15"/>
  <c r="AB267" i="15" s="1"/>
  <c r="B275" i="15"/>
  <c r="AC275" i="15" s="1"/>
  <c r="A275" i="15"/>
  <c r="AB275" i="15" s="1"/>
  <c r="B283" i="15"/>
  <c r="AC283" i="15" s="1"/>
  <c r="A283" i="15"/>
  <c r="AB283" i="15" s="1"/>
  <c r="B282" i="15"/>
  <c r="AC282" i="15" s="1"/>
  <c r="A282" i="15"/>
  <c r="AB282" i="15" s="1"/>
  <c r="B266" i="15"/>
  <c r="AC266" i="15" s="1"/>
  <c r="A266" i="15"/>
  <c r="AB266" i="15" s="1"/>
  <c r="B265" i="15"/>
  <c r="AC265" i="15" s="1"/>
  <c r="A265" i="15"/>
  <c r="AB265" i="15" s="1"/>
  <c r="B264" i="15"/>
  <c r="AC264" i="15" s="1"/>
  <c r="A264" i="15"/>
  <c r="AB264" i="15" s="1"/>
  <c r="B281" i="15"/>
  <c r="AC281" i="15" s="1"/>
  <c r="A281" i="15"/>
  <c r="AB281" i="15" s="1"/>
  <c r="B272" i="15"/>
  <c r="AC272" i="15" s="1"/>
  <c r="A272" i="15"/>
  <c r="AB272" i="15" s="1"/>
  <c r="B263" i="15"/>
  <c r="AC263" i="15" s="1"/>
  <c r="A263" i="15"/>
  <c r="AB263" i="15" s="1"/>
  <c r="B262" i="15"/>
  <c r="AC262" i="15" s="1"/>
  <c r="A262" i="15"/>
  <c r="AB262" i="15" s="1"/>
  <c r="B261" i="15"/>
  <c r="AC261" i="15" s="1"/>
  <c r="A261" i="15"/>
  <c r="AB261" i="15" s="1"/>
  <c r="B271" i="15"/>
  <c r="AC271" i="15" s="1"/>
  <c r="A271" i="15"/>
  <c r="AB271" i="15" s="1"/>
  <c r="B274" i="15"/>
  <c r="AC274" i="15" s="1"/>
  <c r="A274" i="15"/>
  <c r="AB274" i="15" s="1"/>
  <c r="B260" i="15"/>
  <c r="AC260" i="15" s="1"/>
  <c r="A260" i="15"/>
  <c r="AB260" i="15" s="1"/>
  <c r="B273" i="15"/>
  <c r="AC273" i="15" s="1"/>
  <c r="A273" i="15"/>
  <c r="AB273" i="15" s="1"/>
  <c r="B279" i="15"/>
  <c r="AC279" i="15" s="1"/>
  <c r="A279" i="15"/>
  <c r="AB279" i="15" s="1"/>
  <c r="B259" i="15"/>
  <c r="AC259" i="15" s="1"/>
  <c r="A259" i="15"/>
  <c r="AB259" i="15" s="1"/>
  <c r="B278" i="15"/>
  <c r="AC278" i="15" s="1"/>
  <c r="A278" i="15"/>
  <c r="AB278" i="15" s="1"/>
  <c r="B258" i="15"/>
  <c r="AC258" i="15" s="1"/>
  <c r="A258" i="15"/>
  <c r="AB258" i="15" s="1"/>
  <c r="B257" i="15"/>
  <c r="AC257" i="15" s="1"/>
  <c r="A257" i="15"/>
  <c r="AB257" i="15" s="1"/>
  <c r="B248" i="15"/>
  <c r="AC248" i="15" s="1"/>
  <c r="A248" i="15"/>
  <c r="AB248" i="15" s="1"/>
  <c r="B256" i="15"/>
  <c r="AC256" i="15" s="1"/>
  <c r="A256" i="15"/>
  <c r="AB256" i="15" s="1"/>
  <c r="B247" i="15"/>
  <c r="AC247" i="15" s="1"/>
  <c r="A247" i="15"/>
  <c r="AB247" i="15" s="1"/>
  <c r="B246" i="15"/>
  <c r="AC246" i="15" s="1"/>
  <c r="A246" i="15"/>
  <c r="AB246" i="15" s="1"/>
  <c r="B245" i="15"/>
  <c r="AC245" i="15" s="1"/>
  <c r="A245" i="15"/>
  <c r="AB245" i="15" s="1"/>
  <c r="B255" i="15"/>
  <c r="AC255" i="15" s="1"/>
  <c r="A255" i="15"/>
  <c r="AB255" i="15" s="1"/>
  <c r="B244" i="15"/>
  <c r="AC244" i="15" s="1"/>
  <c r="A244" i="15"/>
  <c r="AB244" i="15" s="1"/>
  <c r="B243" i="15"/>
  <c r="AC243" i="15" s="1"/>
  <c r="A243" i="15"/>
  <c r="AB243" i="15" s="1"/>
  <c r="B242" i="15"/>
  <c r="AC242" i="15" s="1"/>
  <c r="A242" i="15"/>
  <c r="AB242" i="15" s="1"/>
  <c r="AC339" i="15" l="1"/>
  <c r="AC329" i="15"/>
  <c r="A43" i="12"/>
  <c r="AB43" i="12" s="1"/>
  <c r="X526" i="14"/>
  <c r="X525" i="14"/>
  <c r="X533" i="14"/>
  <c r="X524" i="14"/>
  <c r="Y532" i="14"/>
  <c r="Z532" i="14" s="1"/>
  <c r="AA506" i="14" s="1"/>
  <c r="X532" i="14"/>
  <c r="X523" i="14"/>
  <c r="X522" i="14"/>
  <c r="X521" i="14"/>
  <c r="X520" i="14"/>
  <c r="X519" i="14"/>
  <c r="X518" i="14"/>
  <c r="X517" i="14"/>
  <c r="X516" i="14"/>
  <c r="X515" i="14"/>
  <c r="X514" i="14"/>
  <c r="X531" i="14"/>
  <c r="X513" i="14"/>
  <c r="X512" i="14"/>
  <c r="X511" i="14"/>
  <c r="X510" i="14"/>
  <c r="X509" i="14"/>
  <c r="X508" i="14"/>
  <c r="X530" i="14"/>
  <c r="X507" i="14"/>
  <c r="X529" i="14"/>
  <c r="X528" i="14"/>
  <c r="X506" i="14"/>
  <c r="X505" i="14"/>
  <c r="X504" i="14"/>
  <c r="X495" i="14"/>
  <c r="X494" i="14"/>
  <c r="X493" i="14"/>
  <c r="X492" i="14"/>
  <c r="X491" i="14"/>
  <c r="X503" i="14"/>
  <c r="X527" i="14"/>
  <c r="X490" i="14"/>
  <c r="X489" i="14"/>
  <c r="X488" i="14"/>
  <c r="X487" i="14"/>
  <c r="X486" i="14"/>
  <c r="X474" i="14"/>
  <c r="X485" i="14"/>
  <c r="X484" i="14"/>
  <c r="X473" i="14"/>
  <c r="X472" i="14"/>
  <c r="X502" i="14"/>
  <c r="X471" i="14"/>
  <c r="X470" i="14"/>
  <c r="X483" i="14"/>
  <c r="X469" i="14"/>
  <c r="X482" i="14"/>
  <c r="X501" i="14"/>
  <c r="X468" i="14"/>
  <c r="X467" i="14"/>
  <c r="X500" i="14"/>
  <c r="X481" i="14"/>
  <c r="X499" i="14"/>
  <c r="X498" i="14"/>
  <c r="X466" i="14"/>
  <c r="X497" i="14"/>
  <c r="X465" i="14"/>
  <c r="X496" i="14"/>
  <c r="X464" i="14"/>
  <c r="X463" i="14"/>
  <c r="X462" i="14"/>
  <c r="X461" i="14"/>
  <c r="X480" i="14"/>
  <c r="X460" i="14"/>
  <c r="X455" i="14"/>
  <c r="X454" i="14"/>
  <c r="X458" i="14"/>
  <c r="X453" i="14"/>
  <c r="X459" i="14"/>
  <c r="X452" i="14"/>
  <c r="X476" i="14"/>
  <c r="X422" i="14"/>
  <c r="X449" i="14"/>
  <c r="X475" i="14"/>
  <c r="X448" i="14"/>
  <c r="X447" i="14"/>
  <c r="X446" i="14"/>
  <c r="X445" i="14"/>
  <c r="X457" i="14"/>
  <c r="X444" i="14"/>
  <c r="X479" i="14"/>
  <c r="X478" i="14"/>
  <c r="X443" i="14"/>
  <c r="X442" i="14"/>
  <c r="X441" i="14"/>
  <c r="X440" i="14"/>
  <c r="X477" i="14"/>
  <c r="X439" i="14"/>
  <c r="X438" i="14"/>
  <c r="X410" i="14"/>
  <c r="X433" i="14"/>
  <c r="X451" i="14"/>
  <c r="X409" i="14"/>
  <c r="X432" i="14"/>
  <c r="X431" i="14"/>
  <c r="X408" i="14"/>
  <c r="X407" i="14"/>
  <c r="X420" i="14"/>
  <c r="X430" i="14"/>
  <c r="X419" i="14"/>
  <c r="X429" i="14"/>
  <c r="X456" i="14"/>
  <c r="X437" i="14"/>
  <c r="X418" i="14"/>
  <c r="X436" i="14"/>
  <c r="X417" i="14"/>
  <c r="X428" i="14"/>
  <c r="X406" i="14"/>
  <c r="X427" i="14"/>
  <c r="X416" i="14"/>
  <c r="X415" i="14"/>
  <c r="X435" i="14"/>
  <c r="X434" i="14"/>
  <c r="X405" i="14"/>
  <c r="X426" i="14"/>
  <c r="X421" i="14"/>
  <c r="X404" i="14"/>
  <c r="X403" i="14"/>
  <c r="X414" i="14"/>
  <c r="X413" i="14"/>
  <c r="X402" i="14"/>
  <c r="X412" i="14"/>
  <c r="X411" i="14"/>
  <c r="X401" i="14"/>
  <c r="X400" i="14"/>
  <c r="X399" i="14"/>
  <c r="X378" i="14"/>
  <c r="X377" i="14"/>
  <c r="X376" i="14"/>
  <c r="X375" i="14"/>
  <c r="X398" i="14"/>
  <c r="X374" i="14"/>
  <c r="X396" i="14"/>
  <c r="X424" i="14"/>
  <c r="X395" i="14"/>
  <c r="X355" i="14"/>
  <c r="X354" i="14"/>
  <c r="X353" i="14"/>
  <c r="X386" i="14"/>
  <c r="X352" i="14"/>
  <c r="X351" i="14"/>
  <c r="X350" i="14"/>
  <c r="X394" i="14"/>
  <c r="X393" i="14"/>
  <c r="X373" i="14"/>
  <c r="X372" i="14"/>
  <c r="X423" i="14"/>
  <c r="X425" i="14"/>
  <c r="X349" i="14"/>
  <c r="X371" i="14"/>
  <c r="X370" i="14"/>
  <c r="X385" i="14"/>
  <c r="X384" i="14"/>
  <c r="X348" i="14"/>
  <c r="X383" i="14"/>
  <c r="X369" i="14"/>
  <c r="X368" i="14"/>
  <c r="X367" i="14"/>
  <c r="X366" i="14"/>
  <c r="X392" i="14"/>
  <c r="X391" i="14"/>
  <c r="X382" i="14"/>
  <c r="X390" i="14"/>
  <c r="X365" i="14"/>
  <c r="X364" i="14"/>
  <c r="X389" i="14"/>
  <c r="X363" i="14"/>
  <c r="X347" i="14"/>
  <c r="X381" i="14"/>
  <c r="X346" i="14"/>
  <c r="X362" i="14"/>
  <c r="X345" i="14"/>
  <c r="X361" i="14"/>
  <c r="X380" i="14"/>
  <c r="X360" i="14"/>
  <c r="X300" i="14"/>
  <c r="X299" i="14"/>
  <c r="X298" i="14"/>
  <c r="X450" i="14"/>
  <c r="X297" i="14"/>
  <c r="X359" i="14"/>
  <c r="X358" i="14"/>
  <c r="X344" i="14"/>
  <c r="X357" i="14"/>
  <c r="X296" i="14"/>
  <c r="X292" i="14"/>
  <c r="X294" i="14"/>
  <c r="X342" i="14"/>
  <c r="X270" i="14"/>
  <c r="X337" i="14"/>
  <c r="X388" i="14"/>
  <c r="X291" i="14"/>
  <c r="X336" i="14"/>
  <c r="X269" i="14"/>
  <c r="X313" i="14"/>
  <c r="X341" i="14"/>
  <c r="X335" i="14"/>
  <c r="X387" i="14"/>
  <c r="X312" i="14"/>
  <c r="X334" i="14"/>
  <c r="X311" i="14"/>
  <c r="X310" i="14"/>
  <c r="X290" i="14"/>
  <c r="X397" i="14"/>
  <c r="X340" i="14"/>
  <c r="X309" i="14"/>
  <c r="X333" i="14"/>
  <c r="X339" i="14"/>
  <c r="X332" i="14"/>
  <c r="X268" i="14"/>
  <c r="X331" i="14"/>
  <c r="X308" i="14"/>
  <c r="X289" i="14"/>
  <c r="X330" i="14"/>
  <c r="X288" i="14"/>
  <c r="X287" i="14"/>
  <c r="X307" i="14"/>
  <c r="X286" i="14"/>
  <c r="X329" i="14"/>
  <c r="X379" i="14"/>
  <c r="X285" i="14"/>
  <c r="X284" i="14"/>
  <c r="X267" i="14"/>
  <c r="X328" i="14"/>
  <c r="X356" i="14"/>
  <c r="X306" i="14"/>
  <c r="X225" i="14"/>
  <c r="X265" i="14"/>
  <c r="X327" i="14"/>
  <c r="X283" i="14"/>
  <c r="X282" i="14"/>
  <c r="X224" i="14"/>
  <c r="X326" i="14"/>
  <c r="X281" i="14"/>
  <c r="X280" i="14"/>
  <c r="X279" i="14"/>
  <c r="X263" i="14"/>
  <c r="X325" i="14"/>
  <c r="X324" i="14"/>
  <c r="X323" i="14"/>
  <c r="X223" i="14"/>
  <c r="X322" i="14"/>
  <c r="X222" i="14"/>
  <c r="X264" i="14"/>
  <c r="X321" i="14"/>
  <c r="X262" i="14"/>
  <c r="X278" i="14"/>
  <c r="X320" i="14"/>
  <c r="X293" i="14"/>
  <c r="X319" i="14"/>
  <c r="X277" i="14"/>
  <c r="X318" i="14"/>
  <c r="X317" i="14"/>
  <c r="X343" i="14"/>
  <c r="X261" i="14"/>
  <c r="X238" i="14"/>
  <c r="X276" i="14"/>
  <c r="X304" i="14"/>
  <c r="X237" i="14"/>
  <c r="X207" i="14"/>
  <c r="X260" i="14"/>
  <c r="X221" i="14"/>
  <c r="X275" i="14"/>
  <c r="X274" i="14"/>
  <c r="X206" i="14"/>
  <c r="X220" i="14"/>
  <c r="X316" i="14"/>
  <c r="X236" i="14"/>
  <c r="X303" i="14"/>
  <c r="X219" i="14"/>
  <c r="X259" i="14"/>
  <c r="X258" i="14"/>
  <c r="X315" i="14"/>
  <c r="X305" i="14"/>
  <c r="X273" i="14"/>
  <c r="X218" i="14"/>
  <c r="X257" i="14"/>
  <c r="X256" i="14"/>
  <c r="X272" i="14"/>
  <c r="X205" i="14"/>
  <c r="X338" i="14"/>
  <c r="X255" i="14"/>
  <c r="X266" i="14"/>
  <c r="X204" i="14"/>
  <c r="X217" i="14"/>
  <c r="X203" i="14"/>
  <c r="X235" i="14"/>
  <c r="X254" i="14"/>
  <c r="X253" i="14"/>
  <c r="X234" i="14"/>
  <c r="X202" i="14"/>
  <c r="X302" i="14"/>
  <c r="X252" i="14"/>
  <c r="X216" i="14"/>
  <c r="X251" i="14"/>
  <c r="X201" i="14"/>
  <c r="X250" i="14"/>
  <c r="X314" i="14"/>
  <c r="X249" i="14"/>
  <c r="X301" i="14"/>
  <c r="X271" i="14"/>
  <c r="X248" i="14"/>
  <c r="X233" i="14"/>
  <c r="X247" i="14"/>
  <c r="X232" i="14"/>
  <c r="X200" i="14"/>
  <c r="X215" i="14"/>
  <c r="X231" i="14"/>
  <c r="X246" i="14"/>
  <c r="X214" i="14"/>
  <c r="X199" i="14"/>
  <c r="X198" i="14"/>
  <c r="X230" i="14"/>
  <c r="X213" i="14"/>
  <c r="X197" i="14"/>
  <c r="X245" i="14"/>
  <c r="X244" i="14"/>
  <c r="X196" i="14"/>
  <c r="X243" i="14"/>
  <c r="X195" i="14"/>
  <c r="X212" i="14"/>
  <c r="X242" i="14"/>
  <c r="X241" i="14"/>
  <c r="X211" i="14"/>
  <c r="X194" i="14"/>
  <c r="X229" i="14"/>
  <c r="X193" i="14"/>
  <c r="X192" i="14"/>
  <c r="X210" i="14"/>
  <c r="X228" i="14"/>
  <c r="X191" i="14"/>
  <c r="X240" i="14"/>
  <c r="X209" i="14"/>
  <c r="X167" i="14"/>
  <c r="X227" i="14"/>
  <c r="X239" i="14"/>
  <c r="X188" i="14"/>
  <c r="X190" i="14"/>
  <c r="X142" i="14"/>
  <c r="X166" i="14"/>
  <c r="X165" i="14"/>
  <c r="X187" i="14"/>
  <c r="X164" i="14"/>
  <c r="X208" i="14"/>
  <c r="X141" i="14"/>
  <c r="X177" i="14"/>
  <c r="X184" i="14"/>
  <c r="X163" i="14"/>
  <c r="X162" i="14"/>
  <c r="X161" i="14"/>
  <c r="X186" i="14"/>
  <c r="X160" i="14"/>
  <c r="X176" i="14"/>
  <c r="X175" i="14"/>
  <c r="X183" i="14"/>
  <c r="X189" i="14"/>
  <c r="X182" i="14"/>
  <c r="X140" i="14"/>
  <c r="X174" i="14"/>
  <c r="X159" i="14"/>
  <c r="X158" i="14"/>
  <c r="X157" i="14"/>
  <c r="X156" i="14"/>
  <c r="X155" i="14"/>
  <c r="X154" i="14"/>
  <c r="X173" i="14"/>
  <c r="X139" i="14"/>
  <c r="X153" i="14"/>
  <c r="X152" i="14"/>
  <c r="X151" i="14"/>
  <c r="X181" i="14"/>
  <c r="X150" i="14"/>
  <c r="X226" i="14"/>
  <c r="X138" i="14"/>
  <c r="X168" i="14"/>
  <c r="X180" i="14"/>
  <c r="X149" i="14"/>
  <c r="X172" i="14"/>
  <c r="X148" i="14"/>
  <c r="X171" i="14"/>
  <c r="X137" i="14"/>
  <c r="X136" i="14"/>
  <c r="X135" i="14"/>
  <c r="X134" i="14"/>
  <c r="X147" i="14"/>
  <c r="X179" i="14"/>
  <c r="X133" i="14"/>
  <c r="X146" i="14"/>
  <c r="X132" i="14"/>
  <c r="X131" i="14"/>
  <c r="X130" i="14"/>
  <c r="X145" i="14"/>
  <c r="X144" i="14"/>
  <c r="X129" i="14"/>
  <c r="X100" i="14"/>
  <c r="X86" i="14"/>
  <c r="X170" i="14"/>
  <c r="X85" i="14"/>
  <c r="X128" i="14"/>
  <c r="X99" i="14"/>
  <c r="X112" i="14"/>
  <c r="X84" i="14"/>
  <c r="X143" i="14"/>
  <c r="X98" i="14"/>
  <c r="X111" i="14"/>
  <c r="X124" i="14"/>
  <c r="X97" i="14"/>
  <c r="X126" i="14"/>
  <c r="X123" i="14"/>
  <c r="X122" i="14"/>
  <c r="X169" i="14"/>
  <c r="X96" i="14"/>
  <c r="X110" i="14"/>
  <c r="X83" i="14"/>
  <c r="X95" i="14"/>
  <c r="X94" i="14"/>
  <c r="X93" i="14"/>
  <c r="X92" i="14"/>
  <c r="X121" i="14"/>
  <c r="X120" i="14"/>
  <c r="X119" i="14"/>
  <c r="X82" i="14"/>
  <c r="X118" i="14"/>
  <c r="X117" i="14"/>
  <c r="X109" i="14"/>
  <c r="X81" i="14"/>
  <c r="X91" i="14"/>
  <c r="X116" i="14"/>
  <c r="X127" i="14"/>
  <c r="X90" i="14"/>
  <c r="X115" i="14"/>
  <c r="X80" i="14"/>
  <c r="X79" i="14"/>
  <c r="X89" i="14"/>
  <c r="X78" i="14"/>
  <c r="X108" i="14"/>
  <c r="X77" i="14"/>
  <c r="X76" i="14"/>
  <c r="X107" i="14"/>
  <c r="X106" i="14"/>
  <c r="X105" i="14"/>
  <c r="X104" i="14"/>
  <c r="X75" i="14"/>
  <c r="X74" i="14"/>
  <c r="X73" i="14"/>
  <c r="X114" i="14"/>
  <c r="X88" i="14"/>
  <c r="X72" i="14"/>
  <c r="X71" i="14"/>
  <c r="X70" i="14"/>
  <c r="X87" i="14"/>
  <c r="X69" i="14"/>
  <c r="X68" i="14"/>
  <c r="X103" i="14"/>
  <c r="X185" i="14"/>
  <c r="X178" i="14"/>
  <c r="X125" i="14"/>
  <c r="X67" i="14"/>
  <c r="X56" i="14"/>
  <c r="X55" i="14"/>
  <c r="X54" i="14"/>
  <c r="X61" i="14"/>
  <c r="X102" i="14"/>
  <c r="X53" i="14"/>
  <c r="X60" i="14"/>
  <c r="X52" i="14"/>
  <c r="X51" i="14"/>
  <c r="X50" i="14"/>
  <c r="X49" i="14"/>
  <c r="X48" i="14"/>
  <c r="X47" i="14"/>
  <c r="X46" i="14"/>
  <c r="X45" i="14"/>
  <c r="X44" i="14"/>
  <c r="X63" i="14"/>
  <c r="X66" i="14"/>
  <c r="X65" i="14"/>
  <c r="X59" i="14"/>
  <c r="X113" i="14"/>
  <c r="X101" i="14"/>
  <c r="X43" i="14"/>
  <c r="X42" i="14"/>
  <c r="X41" i="14"/>
  <c r="X62" i="14"/>
  <c r="X58" i="14"/>
  <c r="X64" i="14"/>
  <c r="X40" i="14"/>
  <c r="X57" i="14"/>
  <c r="X39" i="14"/>
  <c r="X25" i="14"/>
  <c r="X38" i="14"/>
  <c r="X31" i="14"/>
  <c r="X30" i="14"/>
  <c r="X24" i="14"/>
  <c r="X23" i="14"/>
  <c r="X22" i="14"/>
  <c r="X36" i="14"/>
  <c r="X21" i="14"/>
  <c r="X20" i="14"/>
  <c r="X19" i="14"/>
  <c r="X29" i="14"/>
  <c r="X34" i="14"/>
  <c r="X18" i="14"/>
  <c r="X17" i="14"/>
  <c r="X37" i="14"/>
  <c r="X27" i="14"/>
  <c r="X33" i="14"/>
  <c r="X32" i="14"/>
  <c r="X16" i="14"/>
  <c r="X15" i="14"/>
  <c r="X28" i="14"/>
  <c r="X14" i="14"/>
  <c r="X13" i="14"/>
  <c r="X12" i="14"/>
  <c r="X11" i="14"/>
  <c r="X10" i="14"/>
  <c r="X9" i="14"/>
  <c r="X8" i="14"/>
  <c r="X26" i="14"/>
  <c r="X7" i="14"/>
  <c r="X6" i="14"/>
  <c r="X5" i="14"/>
  <c r="X4" i="14"/>
  <c r="X3" i="14"/>
  <c r="X2" i="14"/>
  <c r="X35" i="14"/>
  <c r="B526" i="14"/>
  <c r="AC526" i="14" s="1"/>
  <c r="A526" i="14"/>
  <c r="AB526" i="14" s="1"/>
  <c r="B525" i="14"/>
  <c r="AC525" i="14" s="1"/>
  <c r="A525" i="14"/>
  <c r="AB525" i="14" s="1"/>
  <c r="B533" i="14"/>
  <c r="AC533" i="14" s="1"/>
  <c r="A533" i="14"/>
  <c r="AB533" i="14" s="1"/>
  <c r="B524" i="14"/>
  <c r="AC524" i="14" s="1"/>
  <c r="A524" i="14"/>
  <c r="AB524" i="14" s="1"/>
  <c r="B532" i="14"/>
  <c r="AC532" i="14" s="1"/>
  <c r="A532" i="14"/>
  <c r="AB532" i="14" s="1"/>
  <c r="B523" i="14"/>
  <c r="AC523" i="14" s="1"/>
  <c r="A523" i="14"/>
  <c r="AB523" i="14" s="1"/>
  <c r="B522" i="14"/>
  <c r="AC522" i="14" s="1"/>
  <c r="A522" i="14"/>
  <c r="AB522" i="14" s="1"/>
  <c r="B521" i="14"/>
  <c r="A521" i="14"/>
  <c r="AB521" i="14" s="1"/>
  <c r="B520" i="14"/>
  <c r="AC520" i="14" s="1"/>
  <c r="A520" i="14"/>
  <c r="AB520" i="14" s="1"/>
  <c r="B519" i="14"/>
  <c r="AC519" i="14" s="1"/>
  <c r="A519" i="14"/>
  <c r="AB519" i="14" s="1"/>
  <c r="B518" i="14"/>
  <c r="AC518" i="14" s="1"/>
  <c r="A518" i="14"/>
  <c r="AB518" i="14" s="1"/>
  <c r="B517" i="14"/>
  <c r="A517" i="14"/>
  <c r="AB517" i="14" s="1"/>
  <c r="B516" i="14"/>
  <c r="AC516" i="14" s="1"/>
  <c r="A516" i="14"/>
  <c r="AB516" i="14" s="1"/>
  <c r="B515" i="14"/>
  <c r="AC515" i="14" s="1"/>
  <c r="A515" i="14"/>
  <c r="AB515" i="14" s="1"/>
  <c r="B514" i="14"/>
  <c r="AC514" i="14" s="1"/>
  <c r="A514" i="14"/>
  <c r="AB514" i="14" s="1"/>
  <c r="B531" i="14"/>
  <c r="A531" i="14"/>
  <c r="AB531" i="14" s="1"/>
  <c r="B513" i="14"/>
  <c r="AC513" i="14" s="1"/>
  <c r="A513" i="14"/>
  <c r="AB513" i="14" s="1"/>
  <c r="B512" i="14"/>
  <c r="AC512" i="14" s="1"/>
  <c r="A512" i="14"/>
  <c r="AB512" i="14" s="1"/>
  <c r="B511" i="14"/>
  <c r="AC511" i="14" s="1"/>
  <c r="A511" i="14"/>
  <c r="AB511" i="14" s="1"/>
  <c r="B510" i="14"/>
  <c r="A510" i="14"/>
  <c r="AB510" i="14" s="1"/>
  <c r="B509" i="14"/>
  <c r="AC509" i="14" s="1"/>
  <c r="A509" i="14"/>
  <c r="AB509" i="14" s="1"/>
  <c r="B508" i="14"/>
  <c r="AC508" i="14" s="1"/>
  <c r="A508" i="14"/>
  <c r="AB508" i="14" s="1"/>
  <c r="B530" i="14"/>
  <c r="AC530" i="14" s="1"/>
  <c r="A530" i="14"/>
  <c r="AB530" i="14" s="1"/>
  <c r="B507" i="14"/>
  <c r="A507" i="14"/>
  <c r="AB507" i="14" s="1"/>
  <c r="B529" i="14"/>
  <c r="AC529" i="14" s="1"/>
  <c r="A529" i="14"/>
  <c r="AB529" i="14" s="1"/>
  <c r="B528" i="14"/>
  <c r="AC528" i="14" s="1"/>
  <c r="A528" i="14"/>
  <c r="AB528" i="14" s="1"/>
  <c r="B506" i="14"/>
  <c r="AC506" i="14" s="1"/>
  <c r="A506" i="14"/>
  <c r="AB506" i="14" s="1"/>
  <c r="B505" i="14"/>
  <c r="A505" i="14"/>
  <c r="AB505" i="14" s="1"/>
  <c r="B504" i="14"/>
  <c r="AC504" i="14" s="1"/>
  <c r="A504" i="14"/>
  <c r="AB504" i="14" s="1"/>
  <c r="B495" i="14"/>
  <c r="AC495" i="14" s="1"/>
  <c r="A495" i="14"/>
  <c r="AB495" i="14" s="1"/>
  <c r="B494" i="14"/>
  <c r="AC494" i="14" s="1"/>
  <c r="A494" i="14"/>
  <c r="AB494" i="14" s="1"/>
  <c r="B493" i="14"/>
  <c r="A493" i="14"/>
  <c r="AB493" i="14" s="1"/>
  <c r="B492" i="14"/>
  <c r="AC492" i="14" s="1"/>
  <c r="A492" i="14"/>
  <c r="AB492" i="14" s="1"/>
  <c r="B491" i="14"/>
  <c r="AC491" i="14" s="1"/>
  <c r="A491" i="14"/>
  <c r="AB491" i="14" s="1"/>
  <c r="B503" i="14"/>
  <c r="AC503" i="14" s="1"/>
  <c r="A503" i="14"/>
  <c r="AB503" i="14" s="1"/>
  <c r="B527" i="14"/>
  <c r="A527" i="14"/>
  <c r="AB527" i="14" s="1"/>
  <c r="B490" i="14"/>
  <c r="AC490" i="14" s="1"/>
  <c r="A490" i="14"/>
  <c r="AB490" i="14" s="1"/>
  <c r="B489" i="14"/>
  <c r="AC489" i="14" s="1"/>
  <c r="A489" i="14"/>
  <c r="AB489" i="14" s="1"/>
  <c r="B488" i="14"/>
  <c r="AC488" i="14" s="1"/>
  <c r="A488" i="14"/>
  <c r="AB488" i="14" s="1"/>
  <c r="B487" i="14"/>
  <c r="A487" i="14"/>
  <c r="AB487" i="14" s="1"/>
  <c r="B486" i="14"/>
  <c r="AC486" i="14" s="1"/>
  <c r="A486" i="14"/>
  <c r="AB486" i="14" s="1"/>
  <c r="B474" i="14"/>
  <c r="AC474" i="14" s="1"/>
  <c r="A474" i="14"/>
  <c r="AB474" i="14" s="1"/>
  <c r="B485" i="14"/>
  <c r="AC485" i="14" s="1"/>
  <c r="A485" i="14"/>
  <c r="AB485" i="14" s="1"/>
  <c r="B484" i="14"/>
  <c r="A484" i="14"/>
  <c r="AB484" i="14" s="1"/>
  <c r="B473" i="14"/>
  <c r="AC473" i="14" s="1"/>
  <c r="A473" i="14"/>
  <c r="AB473" i="14" s="1"/>
  <c r="B472" i="14"/>
  <c r="AC472" i="14" s="1"/>
  <c r="A472" i="14"/>
  <c r="AB472" i="14" s="1"/>
  <c r="B502" i="14"/>
  <c r="AC502" i="14" s="1"/>
  <c r="A502" i="14"/>
  <c r="AB502" i="14" s="1"/>
  <c r="B471" i="14"/>
  <c r="A471" i="14"/>
  <c r="AB471" i="14" s="1"/>
  <c r="B470" i="14"/>
  <c r="AC470" i="14" s="1"/>
  <c r="A470" i="14"/>
  <c r="AB470" i="14" s="1"/>
  <c r="B483" i="14"/>
  <c r="AC483" i="14" s="1"/>
  <c r="A483" i="14"/>
  <c r="AB483" i="14" s="1"/>
  <c r="B469" i="14"/>
  <c r="AC469" i="14" s="1"/>
  <c r="A469" i="14"/>
  <c r="AB469" i="14" s="1"/>
  <c r="B482" i="14"/>
  <c r="A482" i="14"/>
  <c r="AB482" i="14" s="1"/>
  <c r="B501" i="14"/>
  <c r="AC501" i="14" s="1"/>
  <c r="A501" i="14"/>
  <c r="AB501" i="14" s="1"/>
  <c r="B468" i="14"/>
  <c r="AC468" i="14" s="1"/>
  <c r="A468" i="14"/>
  <c r="AB468" i="14" s="1"/>
  <c r="B467" i="14"/>
  <c r="AC467" i="14" s="1"/>
  <c r="A467" i="14"/>
  <c r="AB467" i="14" s="1"/>
  <c r="B500" i="14"/>
  <c r="A500" i="14"/>
  <c r="AB500" i="14" s="1"/>
  <c r="B481" i="14"/>
  <c r="AC481" i="14" s="1"/>
  <c r="A481" i="14"/>
  <c r="AB481" i="14" s="1"/>
  <c r="B499" i="14"/>
  <c r="AC499" i="14" s="1"/>
  <c r="A499" i="14"/>
  <c r="AB499" i="14" s="1"/>
  <c r="B498" i="14"/>
  <c r="AC498" i="14" s="1"/>
  <c r="A498" i="14"/>
  <c r="AB498" i="14" s="1"/>
  <c r="B466" i="14"/>
  <c r="A466" i="14"/>
  <c r="AB466" i="14" s="1"/>
  <c r="B497" i="14"/>
  <c r="AC497" i="14" s="1"/>
  <c r="A497" i="14"/>
  <c r="AB497" i="14" s="1"/>
  <c r="B465" i="14"/>
  <c r="AC465" i="14" s="1"/>
  <c r="A465" i="14"/>
  <c r="AB465" i="14" s="1"/>
  <c r="B496" i="14"/>
  <c r="AC496" i="14" s="1"/>
  <c r="A496" i="14"/>
  <c r="AB496" i="14" s="1"/>
  <c r="B464" i="14"/>
  <c r="A464" i="14"/>
  <c r="AB464" i="14" s="1"/>
  <c r="B463" i="14"/>
  <c r="AC463" i="14" s="1"/>
  <c r="A463" i="14"/>
  <c r="AB463" i="14" s="1"/>
  <c r="B462" i="14"/>
  <c r="AC462" i="14" s="1"/>
  <c r="A462" i="14"/>
  <c r="AB462" i="14" s="1"/>
  <c r="B461" i="14"/>
  <c r="AC461" i="14" s="1"/>
  <c r="A461" i="14"/>
  <c r="AB461" i="14" s="1"/>
  <c r="B480" i="14"/>
  <c r="A480" i="14"/>
  <c r="AB480" i="14" s="1"/>
  <c r="B460" i="14"/>
  <c r="AC460" i="14" s="1"/>
  <c r="A460" i="14"/>
  <c r="AB460" i="14" s="1"/>
  <c r="B455" i="14"/>
  <c r="AC455" i="14" s="1"/>
  <c r="A455" i="14"/>
  <c r="AB455" i="14" s="1"/>
  <c r="B454" i="14"/>
  <c r="AC454" i="14" s="1"/>
  <c r="A454" i="14"/>
  <c r="AB454" i="14" s="1"/>
  <c r="B458" i="14"/>
  <c r="A458" i="14"/>
  <c r="AB458" i="14" s="1"/>
  <c r="B453" i="14"/>
  <c r="AC453" i="14" s="1"/>
  <c r="A453" i="14"/>
  <c r="AB453" i="14" s="1"/>
  <c r="B459" i="14"/>
  <c r="AC459" i="14" s="1"/>
  <c r="A459" i="14"/>
  <c r="AB459" i="14" s="1"/>
  <c r="B452" i="14"/>
  <c r="AC452" i="14" s="1"/>
  <c r="A452" i="14"/>
  <c r="AB452" i="14" s="1"/>
  <c r="B476" i="14"/>
  <c r="A476" i="14"/>
  <c r="AB476" i="14" s="1"/>
  <c r="B422" i="14"/>
  <c r="AC422" i="14" s="1"/>
  <c r="A422" i="14"/>
  <c r="AB422" i="14" s="1"/>
  <c r="B449" i="14"/>
  <c r="A449" i="14"/>
  <c r="AB449" i="14" s="1"/>
  <c r="B475" i="14"/>
  <c r="AC475" i="14" s="1"/>
  <c r="A475" i="14"/>
  <c r="AB475" i="14" s="1"/>
  <c r="B448" i="14"/>
  <c r="A448" i="14"/>
  <c r="AB448" i="14" s="1"/>
  <c r="B447" i="14"/>
  <c r="AC447" i="14" s="1"/>
  <c r="A447" i="14"/>
  <c r="AB447" i="14" s="1"/>
  <c r="B446" i="14"/>
  <c r="A446" i="14"/>
  <c r="AB446" i="14" s="1"/>
  <c r="B445" i="14"/>
  <c r="AC445" i="14" s="1"/>
  <c r="A445" i="14"/>
  <c r="AB445" i="14" s="1"/>
  <c r="B457" i="14"/>
  <c r="A457" i="14"/>
  <c r="AB457" i="14" s="1"/>
  <c r="B444" i="14"/>
  <c r="AC444" i="14" s="1"/>
  <c r="A444" i="14"/>
  <c r="AB444" i="14" s="1"/>
  <c r="B479" i="14"/>
  <c r="AC479" i="14" s="1"/>
  <c r="A479" i="14"/>
  <c r="AB479" i="14" s="1"/>
  <c r="B478" i="14"/>
  <c r="AC478" i="14" s="1"/>
  <c r="A478" i="14"/>
  <c r="AB478" i="14" s="1"/>
  <c r="B443" i="14"/>
  <c r="A443" i="14"/>
  <c r="AB443" i="14" s="1"/>
  <c r="B442" i="14"/>
  <c r="A442" i="14"/>
  <c r="AB442" i="14" s="1"/>
  <c r="B441" i="14"/>
  <c r="AC441" i="14" s="1"/>
  <c r="A441" i="14"/>
  <c r="AB441" i="14" s="1"/>
  <c r="B440" i="14"/>
  <c r="A440" i="14"/>
  <c r="AB440" i="14" s="1"/>
  <c r="B477" i="14"/>
  <c r="A477" i="14"/>
  <c r="AB477" i="14" s="1"/>
  <c r="B439" i="14"/>
  <c r="AC439" i="14" s="1"/>
  <c r="A439" i="14"/>
  <c r="AB439" i="14" s="1"/>
  <c r="B438" i="14"/>
  <c r="AC438" i="14" s="1"/>
  <c r="A438" i="14"/>
  <c r="AB438" i="14" s="1"/>
  <c r="B410" i="14"/>
  <c r="AC410" i="14" s="1"/>
  <c r="A410" i="14"/>
  <c r="AB410" i="14" s="1"/>
  <c r="B433" i="14"/>
  <c r="A433" i="14"/>
  <c r="AB433" i="14" s="1"/>
  <c r="B451" i="14"/>
  <c r="AC451" i="14" s="1"/>
  <c r="A451" i="14"/>
  <c r="AB451" i="14" s="1"/>
  <c r="B409" i="14"/>
  <c r="AC409" i="14" s="1"/>
  <c r="A409" i="14"/>
  <c r="AB409" i="14" s="1"/>
  <c r="B432" i="14"/>
  <c r="AC432" i="14" s="1"/>
  <c r="A432" i="14"/>
  <c r="AB432" i="14" s="1"/>
  <c r="B431" i="14"/>
  <c r="A431" i="14"/>
  <c r="AB431" i="14" s="1"/>
  <c r="B408" i="14"/>
  <c r="AC408" i="14" s="1"/>
  <c r="A408" i="14"/>
  <c r="AB408" i="14" s="1"/>
  <c r="B407" i="14"/>
  <c r="AC407" i="14" s="1"/>
  <c r="A407" i="14"/>
  <c r="AB407" i="14" s="1"/>
  <c r="B420" i="14"/>
  <c r="AC420" i="14" s="1"/>
  <c r="A420" i="14"/>
  <c r="AB420" i="14" s="1"/>
  <c r="B430" i="14"/>
  <c r="A430" i="14"/>
  <c r="AB430" i="14" s="1"/>
  <c r="B419" i="14"/>
  <c r="AC419" i="14" s="1"/>
  <c r="A419" i="14"/>
  <c r="AB419" i="14" s="1"/>
  <c r="B429" i="14"/>
  <c r="AC429" i="14" s="1"/>
  <c r="A429" i="14"/>
  <c r="AB429" i="14" s="1"/>
  <c r="B456" i="14"/>
  <c r="AC456" i="14" s="1"/>
  <c r="A456" i="14"/>
  <c r="AB456" i="14" s="1"/>
  <c r="B437" i="14"/>
  <c r="A437" i="14"/>
  <c r="AB437" i="14" s="1"/>
  <c r="B418" i="14"/>
  <c r="AC418" i="14" s="1"/>
  <c r="A418" i="14"/>
  <c r="AB418" i="14" s="1"/>
  <c r="B436" i="14"/>
  <c r="A436" i="14"/>
  <c r="AB436" i="14" s="1"/>
  <c r="B417" i="14"/>
  <c r="AC417" i="14" s="1"/>
  <c r="A417" i="14"/>
  <c r="AB417" i="14" s="1"/>
  <c r="B428" i="14"/>
  <c r="A428" i="14"/>
  <c r="AB428" i="14" s="1"/>
  <c r="B406" i="14"/>
  <c r="AC406" i="14" s="1"/>
  <c r="A406" i="14"/>
  <c r="AB406" i="14" s="1"/>
  <c r="B427" i="14"/>
  <c r="AC427" i="14" s="1"/>
  <c r="A427" i="14"/>
  <c r="AB427" i="14" s="1"/>
  <c r="B416" i="14"/>
  <c r="AC416" i="14" s="1"/>
  <c r="A416" i="14"/>
  <c r="AB416" i="14" s="1"/>
  <c r="B415" i="14"/>
  <c r="A415" i="14"/>
  <c r="AB415" i="14" s="1"/>
  <c r="B435" i="14"/>
  <c r="AC435" i="14" s="1"/>
  <c r="A435" i="14"/>
  <c r="AB435" i="14" s="1"/>
  <c r="B434" i="14"/>
  <c r="AC434" i="14" s="1"/>
  <c r="A434" i="14"/>
  <c r="AB434" i="14" s="1"/>
  <c r="B405" i="14"/>
  <c r="AC405" i="14" s="1"/>
  <c r="A405" i="14"/>
  <c r="AB405" i="14" s="1"/>
  <c r="B426" i="14"/>
  <c r="A426" i="14"/>
  <c r="AB426" i="14" s="1"/>
  <c r="B421" i="14"/>
  <c r="AC421" i="14" s="1"/>
  <c r="A421" i="14"/>
  <c r="AB421" i="14" s="1"/>
  <c r="B404" i="14"/>
  <c r="AC404" i="14" s="1"/>
  <c r="A404" i="14"/>
  <c r="AB404" i="14" s="1"/>
  <c r="B403" i="14"/>
  <c r="AC403" i="14" s="1"/>
  <c r="A403" i="14"/>
  <c r="AB403" i="14" s="1"/>
  <c r="B414" i="14"/>
  <c r="AC414" i="14" s="1"/>
  <c r="A414" i="14"/>
  <c r="AB414" i="14" s="1"/>
  <c r="B413" i="14"/>
  <c r="AC413" i="14" s="1"/>
  <c r="A413" i="14"/>
  <c r="AB413" i="14" s="1"/>
  <c r="B402" i="14"/>
  <c r="AC402" i="14" s="1"/>
  <c r="A402" i="14"/>
  <c r="AB402" i="14" s="1"/>
  <c r="B412" i="14"/>
  <c r="AC412" i="14" s="1"/>
  <c r="A412" i="14"/>
  <c r="AB412" i="14" s="1"/>
  <c r="B411" i="14"/>
  <c r="AC411" i="14" s="1"/>
  <c r="A411" i="14"/>
  <c r="AB411" i="14" s="1"/>
  <c r="B401" i="14"/>
  <c r="AC401" i="14" s="1"/>
  <c r="A401" i="14"/>
  <c r="AB401" i="14" s="1"/>
  <c r="B400" i="14"/>
  <c r="AC400" i="14" s="1"/>
  <c r="A400" i="14"/>
  <c r="AB400" i="14" s="1"/>
  <c r="B399" i="14"/>
  <c r="AC399" i="14" s="1"/>
  <c r="A399" i="14"/>
  <c r="AB399" i="14" s="1"/>
  <c r="B378" i="14"/>
  <c r="AC378" i="14" s="1"/>
  <c r="A378" i="14"/>
  <c r="AB378" i="14" s="1"/>
  <c r="B377" i="14"/>
  <c r="AC377" i="14" s="1"/>
  <c r="A377" i="14"/>
  <c r="AB377" i="14" s="1"/>
  <c r="B376" i="14"/>
  <c r="AC376" i="14" s="1"/>
  <c r="A376" i="14"/>
  <c r="AB376" i="14" s="1"/>
  <c r="B375" i="14"/>
  <c r="AC375" i="14" s="1"/>
  <c r="A375" i="14"/>
  <c r="AB375" i="14" s="1"/>
  <c r="B398" i="14"/>
  <c r="AC398" i="14" s="1"/>
  <c r="A398" i="14"/>
  <c r="AB398" i="14" s="1"/>
  <c r="B374" i="14"/>
  <c r="AC374" i="14" s="1"/>
  <c r="A374" i="14"/>
  <c r="AB374" i="14" s="1"/>
  <c r="B396" i="14"/>
  <c r="AC396" i="14" s="1"/>
  <c r="A396" i="14"/>
  <c r="AB396" i="14" s="1"/>
  <c r="B424" i="14"/>
  <c r="AC424" i="14" s="1"/>
  <c r="A424" i="14"/>
  <c r="AB424" i="14" s="1"/>
  <c r="B395" i="14"/>
  <c r="AC395" i="14" s="1"/>
  <c r="A395" i="14"/>
  <c r="AB395" i="14" s="1"/>
  <c r="B355" i="14"/>
  <c r="AC355" i="14" s="1"/>
  <c r="A355" i="14"/>
  <c r="AB355" i="14" s="1"/>
  <c r="B354" i="14"/>
  <c r="AC354" i="14" s="1"/>
  <c r="A354" i="14"/>
  <c r="AB354" i="14" s="1"/>
  <c r="B353" i="14"/>
  <c r="AC353" i="14" s="1"/>
  <c r="A353" i="14"/>
  <c r="AB353" i="14" s="1"/>
  <c r="B386" i="14"/>
  <c r="A386" i="14"/>
  <c r="AB386" i="14" s="1"/>
  <c r="B352" i="14"/>
  <c r="AC352" i="14" s="1"/>
  <c r="A352" i="14"/>
  <c r="AB352" i="14" s="1"/>
  <c r="B351" i="14"/>
  <c r="AC351" i="14" s="1"/>
  <c r="A351" i="14"/>
  <c r="AB351" i="14" s="1"/>
  <c r="B350" i="14"/>
  <c r="AC350" i="14" s="1"/>
  <c r="A350" i="14"/>
  <c r="AB350" i="14" s="1"/>
  <c r="B394" i="14"/>
  <c r="AC394" i="14" s="1"/>
  <c r="A394" i="14"/>
  <c r="AB394" i="14" s="1"/>
  <c r="B393" i="14"/>
  <c r="AC393" i="14" s="1"/>
  <c r="A393" i="14"/>
  <c r="AB393" i="14" s="1"/>
  <c r="B373" i="14"/>
  <c r="AC373" i="14" s="1"/>
  <c r="A373" i="14"/>
  <c r="AB373" i="14" s="1"/>
  <c r="B372" i="14"/>
  <c r="AC372" i="14" s="1"/>
  <c r="A372" i="14"/>
  <c r="AB372" i="14" s="1"/>
  <c r="B423" i="14"/>
  <c r="AC423" i="14" s="1"/>
  <c r="A423" i="14"/>
  <c r="AB423" i="14" s="1"/>
  <c r="B425" i="14"/>
  <c r="A425" i="14"/>
  <c r="AB425" i="14" s="1"/>
  <c r="B349" i="14"/>
  <c r="AC349" i="14" s="1"/>
  <c r="A349" i="14"/>
  <c r="AB349" i="14" s="1"/>
  <c r="B371" i="14"/>
  <c r="AC371" i="14" s="1"/>
  <c r="A371" i="14"/>
  <c r="AB371" i="14" s="1"/>
  <c r="B370" i="14"/>
  <c r="AC370" i="14" s="1"/>
  <c r="A370" i="14"/>
  <c r="AB370" i="14" s="1"/>
  <c r="B385" i="14"/>
  <c r="AC385" i="14" s="1"/>
  <c r="A385" i="14"/>
  <c r="AB385" i="14" s="1"/>
  <c r="B384" i="14"/>
  <c r="AC384" i="14" s="1"/>
  <c r="A384" i="14"/>
  <c r="AB384" i="14" s="1"/>
  <c r="B348" i="14"/>
  <c r="AC348" i="14" s="1"/>
  <c r="A348" i="14"/>
  <c r="AB348" i="14" s="1"/>
  <c r="B383" i="14"/>
  <c r="AC383" i="14" s="1"/>
  <c r="A383" i="14"/>
  <c r="AB383" i="14" s="1"/>
  <c r="B369" i="14"/>
  <c r="AC369" i="14" s="1"/>
  <c r="A369" i="14"/>
  <c r="AB369" i="14" s="1"/>
  <c r="B368" i="14"/>
  <c r="AC368" i="14" s="1"/>
  <c r="A368" i="14"/>
  <c r="AB368" i="14" s="1"/>
  <c r="B367" i="14"/>
  <c r="AC367" i="14" s="1"/>
  <c r="A367" i="14"/>
  <c r="AB367" i="14" s="1"/>
  <c r="B366" i="14"/>
  <c r="AC366" i="14" s="1"/>
  <c r="A366" i="14"/>
  <c r="AB366" i="14" s="1"/>
  <c r="B392" i="14"/>
  <c r="AC392" i="14" s="1"/>
  <c r="A392" i="14"/>
  <c r="AB392" i="14" s="1"/>
  <c r="B391" i="14"/>
  <c r="AC391" i="14" s="1"/>
  <c r="A391" i="14"/>
  <c r="AB391" i="14" s="1"/>
  <c r="B382" i="14"/>
  <c r="AC382" i="14" s="1"/>
  <c r="A382" i="14"/>
  <c r="AB382" i="14" s="1"/>
  <c r="B390" i="14"/>
  <c r="AC390" i="14" s="1"/>
  <c r="A390" i="14"/>
  <c r="AB390" i="14" s="1"/>
  <c r="B365" i="14"/>
  <c r="AC365" i="14" s="1"/>
  <c r="A365" i="14"/>
  <c r="AB365" i="14" s="1"/>
  <c r="B364" i="14"/>
  <c r="AC364" i="14" s="1"/>
  <c r="A364" i="14"/>
  <c r="AB364" i="14" s="1"/>
  <c r="B389" i="14"/>
  <c r="AC389" i="14" s="1"/>
  <c r="A389" i="14"/>
  <c r="AB389" i="14" s="1"/>
  <c r="B363" i="14"/>
  <c r="AC363" i="14" s="1"/>
  <c r="A363" i="14"/>
  <c r="AB363" i="14" s="1"/>
  <c r="B347" i="14"/>
  <c r="AC347" i="14" s="1"/>
  <c r="A347" i="14"/>
  <c r="AB347" i="14" s="1"/>
  <c r="B381" i="14"/>
  <c r="AC381" i="14" s="1"/>
  <c r="A381" i="14"/>
  <c r="AB381" i="14" s="1"/>
  <c r="B346" i="14"/>
  <c r="AC346" i="14" s="1"/>
  <c r="A346" i="14"/>
  <c r="AB346" i="14" s="1"/>
  <c r="B362" i="14"/>
  <c r="AC362" i="14" s="1"/>
  <c r="A362" i="14"/>
  <c r="AB362" i="14" s="1"/>
  <c r="B345" i="14"/>
  <c r="AC345" i="14" s="1"/>
  <c r="A345" i="14"/>
  <c r="AB345" i="14" s="1"/>
  <c r="B361" i="14"/>
  <c r="AC361" i="14" s="1"/>
  <c r="A361" i="14"/>
  <c r="AB361" i="14" s="1"/>
  <c r="B380" i="14"/>
  <c r="A380" i="14"/>
  <c r="AB380" i="14" s="1"/>
  <c r="B360" i="14"/>
  <c r="AC360" i="14" s="1"/>
  <c r="A360" i="14"/>
  <c r="AB360" i="14" s="1"/>
  <c r="B300" i="14"/>
  <c r="AC300" i="14" s="1"/>
  <c r="A300" i="14"/>
  <c r="AB300" i="14" s="1"/>
  <c r="B299" i="14"/>
  <c r="AC299" i="14" s="1"/>
  <c r="A299" i="14"/>
  <c r="AB299" i="14" s="1"/>
  <c r="B298" i="14"/>
  <c r="AC298" i="14" s="1"/>
  <c r="A298" i="14"/>
  <c r="AB298" i="14" s="1"/>
  <c r="B450" i="14"/>
  <c r="AC450" i="14" s="1"/>
  <c r="A450" i="14"/>
  <c r="AB450" i="14" s="1"/>
  <c r="B297" i="14"/>
  <c r="AC297" i="14" s="1"/>
  <c r="A297" i="14"/>
  <c r="AB297" i="14" s="1"/>
  <c r="B359" i="14"/>
  <c r="AC359" i="14" s="1"/>
  <c r="A359" i="14"/>
  <c r="AB359" i="14" s="1"/>
  <c r="B358" i="14"/>
  <c r="AC358" i="14" s="1"/>
  <c r="A358" i="14"/>
  <c r="AB358" i="14" s="1"/>
  <c r="A358" i="13"/>
  <c r="AB358" i="13" s="1"/>
  <c r="A18" i="13"/>
  <c r="AB18" i="13" s="1"/>
  <c r="Y494" i="13"/>
  <c r="Z494" i="13" s="1"/>
  <c r="AA474" i="13" s="1"/>
  <c r="X494" i="13"/>
  <c r="B494" i="13"/>
  <c r="A494" i="13"/>
  <c r="AB494" i="13" s="1"/>
  <c r="B493" i="13"/>
  <c r="AC493" i="13" s="1"/>
  <c r="A493" i="13"/>
  <c r="AB493" i="13" s="1"/>
  <c r="B492" i="13"/>
  <c r="AC492" i="13" s="1"/>
  <c r="A492" i="13"/>
  <c r="AB492" i="13" s="1"/>
  <c r="B491" i="13"/>
  <c r="AC491" i="13" s="1"/>
  <c r="A491" i="13"/>
  <c r="AB491" i="13" s="1"/>
  <c r="B490" i="13"/>
  <c r="AC490" i="13" s="1"/>
  <c r="A490" i="13"/>
  <c r="AB490" i="13" s="1"/>
  <c r="B523" i="13"/>
  <c r="AC523" i="13" s="1"/>
  <c r="A523" i="13"/>
  <c r="AB523" i="13" s="1"/>
  <c r="B498" i="13"/>
  <c r="AC498" i="13" s="1"/>
  <c r="A498" i="13"/>
  <c r="AB498" i="13" s="1"/>
  <c r="B522" i="13"/>
  <c r="AC522" i="13" s="1"/>
  <c r="A522" i="13"/>
  <c r="AB522" i="13" s="1"/>
  <c r="B489" i="13"/>
  <c r="AC489" i="13" s="1"/>
  <c r="A489" i="13"/>
  <c r="AB489" i="13" s="1"/>
  <c r="B488" i="13"/>
  <c r="AC488" i="13" s="1"/>
  <c r="A488" i="13"/>
  <c r="AB488" i="13" s="1"/>
  <c r="B521" i="13"/>
  <c r="AC521" i="13" s="1"/>
  <c r="A521" i="13"/>
  <c r="AB521" i="13" s="1"/>
  <c r="B520" i="13"/>
  <c r="A520" i="13"/>
  <c r="AB520" i="13" s="1"/>
  <c r="B487" i="13"/>
  <c r="AC487" i="13" s="1"/>
  <c r="A487" i="13"/>
  <c r="AB487" i="13" s="1"/>
  <c r="B519" i="13"/>
  <c r="AC519" i="13" s="1"/>
  <c r="A519" i="13"/>
  <c r="AB519" i="13" s="1"/>
  <c r="B497" i="13"/>
  <c r="AC497" i="13" s="1"/>
  <c r="A497" i="13"/>
  <c r="AB497" i="13" s="1"/>
  <c r="B532" i="13"/>
  <c r="AC532" i="13" s="1"/>
  <c r="A532" i="13"/>
  <c r="AB532" i="13" s="1"/>
  <c r="B486" i="13"/>
  <c r="AC486" i="13" s="1"/>
  <c r="A486" i="13"/>
  <c r="AB486" i="13" s="1"/>
  <c r="B555" i="13"/>
  <c r="AC555" i="13" s="1"/>
  <c r="A555" i="13"/>
  <c r="AB555" i="13" s="1"/>
  <c r="B496" i="13"/>
  <c r="AC496" i="13" s="1"/>
  <c r="A496" i="13"/>
  <c r="AB496" i="13" s="1"/>
  <c r="B518" i="13"/>
  <c r="AC518" i="13" s="1"/>
  <c r="A518" i="13"/>
  <c r="AB518" i="13" s="1"/>
  <c r="B485" i="13"/>
  <c r="AC485" i="13" s="1"/>
  <c r="A485" i="13"/>
  <c r="AB485" i="13" s="1"/>
  <c r="B484" i="13"/>
  <c r="AC484" i="13" s="1"/>
  <c r="A484" i="13"/>
  <c r="AB484" i="13" s="1"/>
  <c r="B517" i="13"/>
  <c r="AC517" i="13" s="1"/>
  <c r="A517" i="13"/>
  <c r="AB517" i="13" s="1"/>
  <c r="B516" i="13"/>
  <c r="AC516" i="13" s="1"/>
  <c r="A516" i="13"/>
  <c r="AB516" i="13" s="1"/>
  <c r="B515" i="13"/>
  <c r="AC515" i="13" s="1"/>
  <c r="A515" i="13"/>
  <c r="AB515" i="13" s="1"/>
  <c r="B483" i="13"/>
  <c r="AC483" i="13" s="1"/>
  <c r="A483" i="13"/>
  <c r="AB483" i="13" s="1"/>
  <c r="B495" i="13"/>
  <c r="AC495" i="13" s="1"/>
  <c r="A495" i="13"/>
  <c r="AB495" i="13" s="1"/>
  <c r="B482" i="13"/>
  <c r="AC482" i="13" s="1"/>
  <c r="A482" i="13"/>
  <c r="AB482" i="13" s="1"/>
  <c r="B514" i="13"/>
  <c r="AC514" i="13" s="1"/>
  <c r="A514" i="13"/>
  <c r="AB514" i="13" s="1"/>
  <c r="B531" i="13"/>
  <c r="AC531" i="13" s="1"/>
  <c r="A531" i="13"/>
  <c r="AB531" i="13" s="1"/>
  <c r="B513" i="13"/>
  <c r="A513" i="13"/>
  <c r="AB513" i="13" s="1"/>
  <c r="B479" i="13"/>
  <c r="AC479" i="13" s="1"/>
  <c r="A479" i="13"/>
  <c r="AB479" i="13" s="1"/>
  <c r="B478" i="13"/>
  <c r="AC478" i="13" s="1"/>
  <c r="A478" i="13"/>
  <c r="AB478" i="13" s="1"/>
  <c r="B511" i="13"/>
  <c r="AC511" i="13" s="1"/>
  <c r="A511" i="13"/>
  <c r="AB511" i="13" s="1"/>
  <c r="B477" i="13"/>
  <c r="AC477" i="13" s="1"/>
  <c r="A477" i="13"/>
  <c r="AB477" i="13" s="1"/>
  <c r="B510" i="13"/>
  <c r="AC510" i="13" s="1"/>
  <c r="A510" i="13"/>
  <c r="AB510" i="13" s="1"/>
  <c r="B473" i="13"/>
  <c r="AC473" i="13" s="1"/>
  <c r="A473" i="13"/>
  <c r="AB473" i="13" s="1"/>
  <c r="B509" i="13"/>
  <c r="AC509" i="13" s="1"/>
  <c r="A509" i="13"/>
  <c r="AB509" i="13" s="1"/>
  <c r="B472" i="13"/>
  <c r="AC472" i="13" s="1"/>
  <c r="A472" i="13"/>
  <c r="AB472" i="13" s="1"/>
  <c r="B471" i="13"/>
  <c r="AC471" i="13" s="1"/>
  <c r="A471" i="13"/>
  <c r="AB471" i="13" s="1"/>
  <c r="B512" i="13"/>
  <c r="AC512" i="13" s="1"/>
  <c r="A512" i="13"/>
  <c r="AB512" i="13" s="1"/>
  <c r="B480" i="13"/>
  <c r="AC480" i="13" s="1"/>
  <c r="A480" i="13"/>
  <c r="AB480" i="13" s="1"/>
  <c r="B481" i="13"/>
  <c r="AC481" i="13" s="1"/>
  <c r="A481" i="13"/>
  <c r="AB481" i="13" s="1"/>
  <c r="B442" i="13"/>
  <c r="AC442" i="13" s="1"/>
  <c r="A442" i="13"/>
  <c r="AB442" i="13" s="1"/>
  <c r="B441" i="13"/>
  <c r="AC441" i="13" s="1"/>
  <c r="A441" i="13"/>
  <c r="AB441" i="13" s="1"/>
  <c r="B440" i="13"/>
  <c r="AC440" i="13" s="1"/>
  <c r="A440" i="13"/>
  <c r="AB440" i="13" s="1"/>
  <c r="B439" i="13"/>
  <c r="AC439" i="13" s="1"/>
  <c r="A439" i="13"/>
  <c r="AB439" i="13" s="1"/>
  <c r="B438" i="13"/>
  <c r="AC438" i="13" s="1"/>
  <c r="A438" i="13"/>
  <c r="AB438" i="13" s="1"/>
  <c r="B454" i="13"/>
  <c r="A454" i="13"/>
  <c r="AB454" i="13" s="1"/>
  <c r="B453" i="13"/>
  <c r="A453" i="13"/>
  <c r="AB453" i="13" s="1"/>
  <c r="B433" i="13"/>
  <c r="AC433" i="13" s="1"/>
  <c r="A433" i="13"/>
  <c r="AB433" i="13" s="1"/>
  <c r="B437" i="13"/>
  <c r="AC437" i="13" s="1"/>
  <c r="A437" i="13"/>
  <c r="AB437" i="13" s="1"/>
  <c r="B432" i="13"/>
  <c r="AC432" i="13" s="1"/>
  <c r="A432" i="13"/>
  <c r="AB432" i="13" s="1"/>
  <c r="B436" i="13"/>
  <c r="AC436" i="13" s="1"/>
  <c r="A436" i="13"/>
  <c r="AB436" i="13" s="1"/>
  <c r="B452" i="13"/>
  <c r="A452" i="13"/>
  <c r="AB452" i="13" s="1"/>
  <c r="B451" i="13"/>
  <c r="A451" i="13"/>
  <c r="AB451" i="13" s="1"/>
  <c r="B431" i="13"/>
  <c r="AC431" i="13" s="1"/>
  <c r="A431" i="13"/>
  <c r="AB431" i="13" s="1"/>
  <c r="B450" i="13"/>
  <c r="A450" i="13"/>
  <c r="AB450" i="13" s="1"/>
  <c r="B430" i="13"/>
  <c r="AC430" i="13" s="1"/>
  <c r="A430" i="13"/>
  <c r="AB430" i="13" s="1"/>
  <c r="B470" i="13"/>
  <c r="A470" i="13"/>
  <c r="AB470" i="13" s="1"/>
  <c r="B469" i="13"/>
  <c r="A469" i="13"/>
  <c r="AB469" i="13" s="1"/>
  <c r="B449" i="13"/>
  <c r="A449" i="13"/>
  <c r="AB449" i="13" s="1"/>
  <c r="B429" i="13"/>
  <c r="AC429" i="13" s="1"/>
  <c r="A429" i="13"/>
  <c r="AB429" i="13" s="1"/>
  <c r="B428" i="13"/>
  <c r="AC428" i="13" s="1"/>
  <c r="A428" i="13"/>
  <c r="AB428" i="13" s="1"/>
  <c r="B468" i="13"/>
  <c r="A468" i="13"/>
  <c r="AB468" i="13" s="1"/>
  <c r="B467" i="13"/>
  <c r="A467" i="13"/>
  <c r="AB467" i="13" s="1"/>
  <c r="B466" i="13"/>
  <c r="A466" i="13"/>
  <c r="AB466" i="13" s="1"/>
  <c r="B508" i="13"/>
  <c r="AC508" i="13" s="1"/>
  <c r="A508" i="13"/>
  <c r="AB508" i="13" s="1"/>
  <c r="B427" i="13"/>
  <c r="AC427" i="13" s="1"/>
  <c r="A427" i="13"/>
  <c r="AB427" i="13" s="1"/>
  <c r="B465" i="13"/>
  <c r="A465" i="13"/>
  <c r="AB465" i="13" s="1"/>
  <c r="B464" i="13"/>
  <c r="A464" i="13"/>
  <c r="AB464" i="13" s="1"/>
  <c r="B463" i="13"/>
  <c r="A463" i="13"/>
  <c r="AB463" i="13" s="1"/>
  <c r="B426" i="13"/>
  <c r="AC426" i="13" s="1"/>
  <c r="A426" i="13"/>
  <c r="AB426" i="13" s="1"/>
  <c r="B425" i="13"/>
  <c r="AC425" i="13" s="1"/>
  <c r="A425" i="13"/>
  <c r="AB425" i="13" s="1"/>
  <c r="B462" i="13"/>
  <c r="A462" i="13"/>
  <c r="AB462" i="13" s="1"/>
  <c r="B435" i="13"/>
  <c r="AC435" i="13" s="1"/>
  <c r="A435" i="13"/>
  <c r="AB435" i="13" s="1"/>
  <c r="B461" i="13"/>
  <c r="A461" i="13"/>
  <c r="AB461" i="13" s="1"/>
  <c r="B424" i="13"/>
  <c r="AC424" i="13" s="1"/>
  <c r="A424" i="13"/>
  <c r="AB424" i="13" s="1"/>
  <c r="B476" i="13"/>
  <c r="AC476" i="13" s="1"/>
  <c r="A476" i="13"/>
  <c r="AB476" i="13" s="1"/>
  <c r="B448" i="13"/>
  <c r="AC448" i="13" s="1"/>
  <c r="A448" i="13"/>
  <c r="AB448" i="13" s="1"/>
  <c r="B475" i="13"/>
  <c r="AC475" i="13" s="1"/>
  <c r="A475" i="13"/>
  <c r="AB475" i="13" s="1"/>
  <c r="B447" i="13"/>
  <c r="AC447" i="13" s="1"/>
  <c r="A447" i="13"/>
  <c r="AB447" i="13" s="1"/>
  <c r="B460" i="13"/>
  <c r="A460" i="13"/>
  <c r="AB460" i="13" s="1"/>
  <c r="B423" i="13"/>
  <c r="AC423" i="13" s="1"/>
  <c r="A423" i="13"/>
  <c r="AB423" i="13" s="1"/>
  <c r="B422" i="13"/>
  <c r="AC422" i="13" s="1"/>
  <c r="A422" i="13"/>
  <c r="AB422" i="13" s="1"/>
  <c r="B421" i="13"/>
  <c r="AC421" i="13" s="1"/>
  <c r="A421" i="13"/>
  <c r="AB421" i="13" s="1"/>
  <c r="B459" i="13"/>
  <c r="A459" i="13"/>
  <c r="AB459" i="13" s="1"/>
  <c r="B420" i="13"/>
  <c r="AC420" i="13" s="1"/>
  <c r="A420" i="13"/>
  <c r="AB420" i="13" s="1"/>
  <c r="B446" i="13"/>
  <c r="AC446" i="13" s="1"/>
  <c r="A446" i="13"/>
  <c r="AB446" i="13" s="1"/>
  <c r="B458" i="13"/>
  <c r="A458" i="13"/>
  <c r="AB458" i="13" s="1"/>
  <c r="B457" i="13"/>
  <c r="A457" i="13"/>
  <c r="AB457" i="13" s="1"/>
  <c r="B434" i="13"/>
  <c r="AC434" i="13" s="1"/>
  <c r="A434" i="13"/>
  <c r="AB434" i="13" s="1"/>
  <c r="B474" i="13"/>
  <c r="AC474" i="13" s="1"/>
  <c r="A474" i="13"/>
  <c r="AB474" i="13" s="1"/>
  <c r="B456" i="13"/>
  <c r="A456" i="13"/>
  <c r="AB456" i="13" s="1"/>
  <c r="B419" i="13"/>
  <c r="AC419" i="13" s="1"/>
  <c r="A419" i="13"/>
  <c r="AB419" i="13" s="1"/>
  <c r="B377" i="13"/>
  <c r="AC377" i="13" s="1"/>
  <c r="A377" i="13"/>
  <c r="AB377" i="13" s="1"/>
  <c r="B389" i="13"/>
  <c r="AC389" i="13" s="1"/>
  <c r="A389" i="13"/>
  <c r="AB389" i="13" s="1"/>
  <c r="B376" i="13"/>
  <c r="AC376" i="13" s="1"/>
  <c r="A376" i="13"/>
  <c r="AB376" i="13" s="1"/>
  <c r="B375" i="13"/>
  <c r="AC375" i="13" s="1"/>
  <c r="A375" i="13"/>
  <c r="AB375" i="13" s="1"/>
  <c r="B388" i="13"/>
  <c r="AC388" i="13" s="1"/>
  <c r="A388" i="13"/>
  <c r="AB388" i="13" s="1"/>
  <c r="B416" i="13"/>
  <c r="AC416" i="13" s="1"/>
  <c r="A416" i="13"/>
  <c r="AB416" i="13" s="1"/>
  <c r="B455" i="13"/>
  <c r="AC455" i="13" s="1"/>
  <c r="A455" i="13"/>
  <c r="AB455" i="13" s="1"/>
  <c r="B374" i="13"/>
  <c r="AC374" i="13" s="1"/>
  <c r="A374" i="13"/>
  <c r="AB374" i="13" s="1"/>
  <c r="B445" i="13"/>
  <c r="AC445" i="13" s="1"/>
  <c r="A445" i="13"/>
  <c r="AB445" i="13" s="1"/>
  <c r="B411" i="13"/>
  <c r="A411" i="13"/>
  <c r="AB411" i="13" s="1"/>
  <c r="B410" i="13"/>
  <c r="AC410" i="13" s="1"/>
  <c r="A410" i="13"/>
  <c r="AB410" i="13" s="1"/>
  <c r="B409" i="13"/>
  <c r="AC409" i="13" s="1"/>
  <c r="A409" i="13"/>
  <c r="AB409" i="13" s="1"/>
  <c r="B417" i="13"/>
  <c r="AC417" i="13" s="1"/>
  <c r="A417" i="13"/>
  <c r="AB417" i="13" s="1"/>
  <c r="B418" i="13"/>
  <c r="AC418" i="13" s="1"/>
  <c r="A418" i="13"/>
  <c r="AB418" i="13" s="1"/>
  <c r="B415" i="13"/>
  <c r="AC415" i="13" s="1"/>
  <c r="A415" i="13"/>
  <c r="AB415" i="13" s="1"/>
  <c r="B387" i="13"/>
  <c r="AC387" i="13" s="1"/>
  <c r="A387" i="13"/>
  <c r="AB387" i="13" s="1"/>
  <c r="B386" i="13"/>
  <c r="AC386" i="13" s="1"/>
  <c r="A386" i="13"/>
  <c r="AB386" i="13" s="1"/>
  <c r="B414" i="13"/>
  <c r="AC414" i="13" s="1"/>
  <c r="A414" i="13"/>
  <c r="AB414" i="13" s="1"/>
  <c r="B408" i="13"/>
  <c r="AC408" i="13" s="1"/>
  <c r="A408" i="13"/>
  <c r="AB408" i="13" s="1"/>
  <c r="B444" i="13"/>
  <c r="AC444" i="13" s="1"/>
  <c r="A444" i="13"/>
  <c r="AB444" i="13" s="1"/>
  <c r="B385" i="13"/>
  <c r="AC385" i="13" s="1"/>
  <c r="A385" i="13"/>
  <c r="AB385" i="13" s="1"/>
  <c r="B384" i="13"/>
  <c r="AC384" i="13" s="1"/>
  <c r="A384" i="13"/>
  <c r="AB384" i="13" s="1"/>
  <c r="B373" i="13"/>
  <c r="AC373" i="13" s="1"/>
  <c r="A373" i="13"/>
  <c r="AB373" i="13" s="1"/>
  <c r="B383" i="13"/>
  <c r="AC383" i="13" s="1"/>
  <c r="A383" i="13"/>
  <c r="AB383" i="13" s="1"/>
  <c r="B382" i="13"/>
  <c r="AC382" i="13" s="1"/>
  <c r="A382" i="13"/>
  <c r="AB382" i="13" s="1"/>
  <c r="B443" i="13"/>
  <c r="AC443" i="13" s="1"/>
  <c r="A443" i="13"/>
  <c r="AB443" i="13" s="1"/>
  <c r="B413" i="13"/>
  <c r="AC413" i="13" s="1"/>
  <c r="A413" i="13"/>
  <c r="AB413" i="13" s="1"/>
  <c r="B372" i="13"/>
  <c r="AC372" i="13" s="1"/>
  <c r="A372" i="13"/>
  <c r="AB372" i="13" s="1"/>
  <c r="B371" i="13"/>
  <c r="AC371" i="13" s="1"/>
  <c r="A371" i="13"/>
  <c r="AB371" i="13" s="1"/>
  <c r="B381" i="13"/>
  <c r="AC381" i="13" s="1"/>
  <c r="A381" i="13"/>
  <c r="AB381" i="13" s="1"/>
  <c r="B407" i="13"/>
  <c r="AC407" i="13" s="1"/>
  <c r="A407" i="13"/>
  <c r="AB407" i="13" s="1"/>
  <c r="B370" i="13"/>
  <c r="AC370" i="13" s="1"/>
  <c r="A370" i="13"/>
  <c r="AB370" i="13" s="1"/>
  <c r="B369" i="13"/>
  <c r="AC369" i="13" s="1"/>
  <c r="A369" i="13"/>
  <c r="AB369" i="13" s="1"/>
  <c r="B380" i="13"/>
  <c r="AC380" i="13" s="1"/>
  <c r="A380" i="13"/>
  <c r="AB380" i="13" s="1"/>
  <c r="B405" i="13"/>
  <c r="AC405" i="13" s="1"/>
  <c r="A405" i="13"/>
  <c r="AB405" i="13" s="1"/>
  <c r="B404" i="13"/>
  <c r="AC404" i="13" s="1"/>
  <c r="A404" i="13"/>
  <c r="AB404" i="13" s="1"/>
  <c r="B406" i="13"/>
  <c r="AC406" i="13" s="1"/>
  <c r="A406" i="13"/>
  <c r="AB406" i="13" s="1"/>
  <c r="B368" i="13"/>
  <c r="AC368" i="13" s="1"/>
  <c r="A368" i="13"/>
  <c r="AB368" i="13" s="1"/>
  <c r="B403" i="13"/>
  <c r="AC403" i="13" s="1"/>
  <c r="A403" i="13"/>
  <c r="AB403" i="13" s="1"/>
  <c r="B367" i="13"/>
  <c r="AC367" i="13" s="1"/>
  <c r="A367" i="13"/>
  <c r="AB367" i="13" s="1"/>
  <c r="B366" i="13"/>
  <c r="AC366" i="13" s="1"/>
  <c r="A366" i="13"/>
  <c r="AB366" i="13" s="1"/>
  <c r="B379" i="13"/>
  <c r="AC379" i="13" s="1"/>
  <c r="A379" i="13"/>
  <c r="AB379" i="13" s="1"/>
  <c r="B365" i="13"/>
  <c r="AC365" i="13" s="1"/>
  <c r="A365" i="13"/>
  <c r="AB365" i="13" s="1"/>
  <c r="B364" i="13"/>
  <c r="AC364" i="13" s="1"/>
  <c r="A364" i="13"/>
  <c r="AB364" i="13" s="1"/>
  <c r="B378" i="13"/>
  <c r="AC378" i="13" s="1"/>
  <c r="A378" i="13"/>
  <c r="AB378" i="13" s="1"/>
  <c r="B402" i="13"/>
  <c r="AC402" i="13" s="1"/>
  <c r="A402" i="13"/>
  <c r="AB402" i="13" s="1"/>
  <c r="B363" i="13"/>
  <c r="AC363" i="13" s="1"/>
  <c r="A363" i="13"/>
  <c r="AB363" i="13" s="1"/>
  <c r="B362" i="13"/>
  <c r="AC362" i="13" s="1"/>
  <c r="A362" i="13"/>
  <c r="AB362" i="13" s="1"/>
  <c r="B361" i="13"/>
  <c r="AC361" i="13" s="1"/>
  <c r="A361" i="13"/>
  <c r="AB361" i="13" s="1"/>
  <c r="B360" i="13"/>
  <c r="AC360" i="13" s="1"/>
  <c r="A360" i="13"/>
  <c r="AB360" i="13" s="1"/>
  <c r="B359" i="13"/>
  <c r="AC359" i="13" s="1"/>
  <c r="A359" i="13"/>
  <c r="AB359" i="13" s="1"/>
  <c r="B401" i="13"/>
  <c r="AC401" i="13" s="1"/>
  <c r="A401" i="13"/>
  <c r="AB401" i="13" s="1"/>
  <c r="B358" i="13"/>
  <c r="AC358" i="13" s="1"/>
  <c r="B400" i="13"/>
  <c r="AC400" i="13" s="1"/>
  <c r="A400" i="13"/>
  <c r="AB400" i="13" s="1"/>
  <c r="B357" i="13"/>
  <c r="AC357" i="13" s="1"/>
  <c r="A357" i="13"/>
  <c r="AB357" i="13" s="1"/>
  <c r="B330" i="13"/>
  <c r="AC330" i="13" s="1"/>
  <c r="A330" i="13"/>
  <c r="AB330" i="13" s="1"/>
  <c r="B356" i="13"/>
  <c r="AC356" i="13" s="1"/>
  <c r="A356" i="13"/>
  <c r="AB356" i="13" s="1"/>
  <c r="B412" i="13"/>
  <c r="AC412" i="13" s="1"/>
  <c r="A412" i="13"/>
  <c r="AB412" i="13" s="1"/>
  <c r="B355" i="13"/>
  <c r="AC355" i="13" s="1"/>
  <c r="A355" i="13"/>
  <c r="AB355" i="13" s="1"/>
  <c r="B391" i="13"/>
  <c r="AC391" i="13" s="1"/>
  <c r="A391" i="13"/>
  <c r="AB391" i="13" s="1"/>
  <c r="B291" i="13"/>
  <c r="AC291" i="13" s="1"/>
  <c r="A291" i="13"/>
  <c r="AB291" i="13" s="1"/>
  <c r="B399" i="13"/>
  <c r="A399" i="13"/>
  <c r="AB399" i="13" s="1"/>
  <c r="B398" i="13"/>
  <c r="AC398" i="13" s="1"/>
  <c r="A398" i="13"/>
  <c r="AB398" i="13" s="1"/>
  <c r="B397" i="13"/>
  <c r="AC397" i="13" s="1"/>
  <c r="A397" i="13"/>
  <c r="AB397" i="13" s="1"/>
  <c r="B396" i="13"/>
  <c r="AC396" i="13" s="1"/>
  <c r="A396" i="13"/>
  <c r="AB396" i="13" s="1"/>
  <c r="B290" i="13"/>
  <c r="AC290" i="13" s="1"/>
  <c r="A290" i="13"/>
  <c r="AB290" i="13" s="1"/>
  <c r="B354" i="13"/>
  <c r="AC354" i="13" s="1"/>
  <c r="A354" i="13"/>
  <c r="AB354" i="13" s="1"/>
  <c r="B289" i="13"/>
  <c r="AC289" i="13" s="1"/>
  <c r="A289" i="13"/>
  <c r="AB289" i="13" s="1"/>
  <c r="B288" i="13"/>
  <c r="AC288" i="13" s="1"/>
  <c r="A288" i="13"/>
  <c r="AB288" i="13" s="1"/>
  <c r="B329" i="13"/>
  <c r="AC329" i="13" s="1"/>
  <c r="A329" i="13"/>
  <c r="AB329" i="13" s="1"/>
  <c r="B287" i="13"/>
  <c r="AC287" i="13" s="1"/>
  <c r="A287" i="13"/>
  <c r="AB287" i="13" s="1"/>
  <c r="B286" i="13"/>
  <c r="AC286" i="13" s="1"/>
  <c r="A286" i="13"/>
  <c r="AB286" i="13" s="1"/>
  <c r="B395" i="13"/>
  <c r="AC395" i="13" s="1"/>
  <c r="A395" i="13"/>
  <c r="AB395" i="13" s="1"/>
  <c r="B394" i="13"/>
  <c r="AC394" i="13" s="1"/>
  <c r="A394" i="13"/>
  <c r="AB394" i="13" s="1"/>
  <c r="B285" i="13"/>
  <c r="AC285" i="13" s="1"/>
  <c r="A285" i="13"/>
  <c r="AB285" i="13" s="1"/>
  <c r="B353" i="13"/>
  <c r="AC353" i="13" s="1"/>
  <c r="A353" i="13"/>
  <c r="AB353" i="13" s="1"/>
  <c r="B352" i="13"/>
  <c r="AC352" i="13" s="1"/>
  <c r="A352" i="13"/>
  <c r="AB352" i="13" s="1"/>
  <c r="B393" i="13"/>
  <c r="A393" i="13"/>
  <c r="AB393" i="13" s="1"/>
  <c r="B351" i="13"/>
  <c r="AC351" i="13" s="1"/>
  <c r="A351" i="13"/>
  <c r="AB351" i="13" s="1"/>
  <c r="B392" i="13"/>
  <c r="AC392" i="13" s="1"/>
  <c r="A392" i="13"/>
  <c r="AB392" i="13" s="1"/>
  <c r="B350" i="13"/>
  <c r="AC350" i="13" s="1"/>
  <c r="A350" i="13"/>
  <c r="AB350" i="13" s="1"/>
  <c r="B349" i="13"/>
  <c r="AC349" i="13" s="1"/>
  <c r="A349" i="13"/>
  <c r="AB349" i="13" s="1"/>
  <c r="B348" i="13"/>
  <c r="AC348" i="13" s="1"/>
  <c r="A348" i="13"/>
  <c r="AB348" i="13" s="1"/>
  <c r="B310" i="13"/>
  <c r="AC310" i="13" s="1"/>
  <c r="A310" i="13"/>
  <c r="AB310" i="13" s="1"/>
  <c r="B309" i="13"/>
  <c r="AC309" i="13" s="1"/>
  <c r="A309" i="13"/>
  <c r="AB309" i="13" s="1"/>
  <c r="B328" i="13"/>
  <c r="AC328" i="13" s="1"/>
  <c r="A328" i="13"/>
  <c r="AB328" i="13" s="1"/>
  <c r="B342" i="13"/>
  <c r="AC342" i="13" s="1"/>
  <c r="A342" i="13"/>
  <c r="AB342" i="13" s="1"/>
  <c r="B341" i="13"/>
  <c r="AC341" i="13" s="1"/>
  <c r="A341" i="13"/>
  <c r="AB341" i="13" s="1"/>
  <c r="B327" i="13"/>
  <c r="AC327" i="13" s="1"/>
  <c r="A327" i="13"/>
  <c r="AB327" i="13" s="1"/>
  <c r="B340" i="13"/>
  <c r="AC340" i="13" s="1"/>
  <c r="A340" i="13"/>
  <c r="AB340" i="13" s="1"/>
  <c r="B326" i="13"/>
  <c r="AC326" i="13" s="1"/>
  <c r="A326" i="13"/>
  <c r="AB326" i="13" s="1"/>
  <c r="B325" i="13"/>
  <c r="AC325" i="13" s="1"/>
  <c r="A325" i="13"/>
  <c r="AB325" i="13" s="1"/>
  <c r="B339" i="13"/>
  <c r="AC339" i="13" s="1"/>
  <c r="A339" i="13"/>
  <c r="AB339" i="13" s="1"/>
  <c r="B284" i="13"/>
  <c r="AC284" i="13" s="1"/>
  <c r="A284" i="13"/>
  <c r="AB284" i="13" s="1"/>
  <c r="B283" i="13"/>
  <c r="AC283" i="13" s="1"/>
  <c r="A283" i="13"/>
  <c r="AB283" i="13" s="1"/>
  <c r="B338" i="13"/>
  <c r="AC338" i="13" s="1"/>
  <c r="A338" i="13"/>
  <c r="AB338" i="13" s="1"/>
  <c r="B347" i="13"/>
  <c r="AC347" i="13" s="1"/>
  <c r="A347" i="13"/>
  <c r="AB347" i="13" s="1"/>
  <c r="B346" i="13"/>
  <c r="AC346" i="13" s="1"/>
  <c r="A346" i="13"/>
  <c r="AB346" i="13" s="1"/>
  <c r="B308" i="13"/>
  <c r="AC308" i="13" s="1"/>
  <c r="A308" i="13"/>
  <c r="AB308" i="13" s="1"/>
  <c r="B345" i="13"/>
  <c r="AC345" i="13" s="1"/>
  <c r="A345" i="13"/>
  <c r="AB345" i="13" s="1"/>
  <c r="B344" i="13"/>
  <c r="AC344" i="13" s="1"/>
  <c r="A344" i="13"/>
  <c r="AB344" i="13" s="1"/>
  <c r="B282" i="13"/>
  <c r="AC282" i="13" s="1"/>
  <c r="A282" i="13"/>
  <c r="AB282" i="13" s="1"/>
  <c r="B324" i="13"/>
  <c r="AC324" i="13" s="1"/>
  <c r="A324" i="13"/>
  <c r="AB324" i="13" s="1"/>
  <c r="B307" i="13"/>
  <c r="AC307" i="13" s="1"/>
  <c r="A307" i="13"/>
  <c r="AB307" i="13" s="1"/>
  <c r="B281" i="13"/>
  <c r="AC281" i="13" s="1"/>
  <c r="A281" i="13"/>
  <c r="AB281" i="13" s="1"/>
  <c r="B280" i="13"/>
  <c r="AC280" i="13" s="1"/>
  <c r="A280" i="13"/>
  <c r="AB280" i="13" s="1"/>
  <c r="B306" i="13"/>
  <c r="AC306" i="13" s="1"/>
  <c r="A306" i="13"/>
  <c r="AB306" i="13" s="1"/>
  <c r="B337" i="13"/>
  <c r="AC337" i="13" s="1"/>
  <c r="A337" i="13"/>
  <c r="AB337" i="13" s="1"/>
  <c r="B279" i="13"/>
  <c r="AC279" i="13" s="1"/>
  <c r="A279" i="13"/>
  <c r="AB279" i="13" s="1"/>
  <c r="B336" i="13"/>
  <c r="AC336" i="13" s="1"/>
  <c r="A336" i="13"/>
  <c r="AB336" i="13" s="1"/>
  <c r="B323" i="13"/>
  <c r="AC323" i="13" s="1"/>
  <c r="A323" i="13"/>
  <c r="AB323" i="13" s="1"/>
  <c r="B305" i="13"/>
  <c r="AC305" i="13" s="1"/>
  <c r="A305" i="13"/>
  <c r="AB305" i="13" s="1"/>
  <c r="B343" i="13"/>
  <c r="AC343" i="13" s="1"/>
  <c r="A343" i="13"/>
  <c r="AB343" i="13" s="1"/>
  <c r="B322" i="13"/>
  <c r="AC322" i="13" s="1"/>
  <c r="A322" i="13"/>
  <c r="AB322" i="13" s="1"/>
  <c r="B304" i="13"/>
  <c r="AC304" i="13" s="1"/>
  <c r="A304" i="13"/>
  <c r="AB304" i="13" s="1"/>
  <c r="B303" i="13"/>
  <c r="AC303" i="13" s="1"/>
  <c r="A303" i="13"/>
  <c r="AB303" i="13" s="1"/>
  <c r="B302" i="13"/>
  <c r="AC302" i="13" s="1"/>
  <c r="A302" i="13"/>
  <c r="AB302" i="13" s="1"/>
  <c r="A11" i="12"/>
  <c r="AB11" i="12" s="1"/>
  <c r="Y343" i="12"/>
  <c r="Z343" i="12" s="1"/>
  <c r="AA318" i="12" s="1"/>
  <c r="X343" i="12"/>
  <c r="B344" i="12"/>
  <c r="AC344" i="12" s="1"/>
  <c r="A344" i="12"/>
  <c r="AB344" i="12" s="1"/>
  <c r="B353" i="12"/>
  <c r="AC353" i="12" s="1"/>
  <c r="A353" i="12"/>
  <c r="AB353" i="12" s="1"/>
  <c r="B345" i="12"/>
  <c r="AC345" i="12" s="1"/>
  <c r="A345" i="12"/>
  <c r="AB345" i="12" s="1"/>
  <c r="B343" i="12"/>
  <c r="A343" i="12"/>
  <c r="AB343" i="12" s="1"/>
  <c r="B342" i="12"/>
  <c r="AC342" i="12" s="1"/>
  <c r="A342" i="12"/>
  <c r="AB342" i="12" s="1"/>
  <c r="B341" i="12"/>
  <c r="AC341" i="12" s="1"/>
  <c r="A341" i="12"/>
  <c r="AB341" i="12" s="1"/>
  <c r="B340" i="12"/>
  <c r="AC340" i="12" s="1"/>
  <c r="A340" i="12"/>
  <c r="AB340" i="12" s="1"/>
  <c r="B352" i="12"/>
  <c r="AC352" i="12" s="1"/>
  <c r="A352" i="12"/>
  <c r="AB352" i="12" s="1"/>
  <c r="B351" i="12"/>
  <c r="AC351" i="12" s="1"/>
  <c r="A351" i="12"/>
  <c r="AB351" i="12" s="1"/>
  <c r="B350" i="12"/>
  <c r="AC350" i="12" s="1"/>
  <c r="A350" i="12"/>
  <c r="AB350" i="12" s="1"/>
  <c r="B339" i="12"/>
  <c r="AC339" i="12" s="1"/>
  <c r="A339" i="12"/>
  <c r="AB339" i="12" s="1"/>
  <c r="B338" i="12"/>
  <c r="AC338" i="12" s="1"/>
  <c r="A338" i="12"/>
  <c r="AB338" i="12" s="1"/>
  <c r="B337" i="12"/>
  <c r="AC337" i="12" s="1"/>
  <c r="A337" i="12"/>
  <c r="AB337" i="12" s="1"/>
  <c r="B336" i="12"/>
  <c r="AC336" i="12" s="1"/>
  <c r="A336" i="12"/>
  <c r="AB336" i="12" s="1"/>
  <c r="B349" i="12"/>
  <c r="AC349" i="12" s="1"/>
  <c r="A349" i="12"/>
  <c r="AB349" i="12" s="1"/>
  <c r="B335" i="12"/>
  <c r="AC335" i="12" s="1"/>
  <c r="A335" i="12"/>
  <c r="AB335" i="12" s="1"/>
  <c r="B334" i="12"/>
  <c r="AC334" i="12" s="1"/>
  <c r="A334" i="12"/>
  <c r="AB334" i="12" s="1"/>
  <c r="B348" i="12"/>
  <c r="AC348" i="12" s="1"/>
  <c r="A348" i="12"/>
  <c r="AB348" i="12" s="1"/>
  <c r="B333" i="12"/>
  <c r="AC333" i="12" s="1"/>
  <c r="A333" i="12"/>
  <c r="AB333" i="12" s="1"/>
  <c r="B332" i="12"/>
  <c r="AC332" i="12" s="1"/>
  <c r="A332" i="12"/>
  <c r="AB332" i="12" s="1"/>
  <c r="B331" i="12"/>
  <c r="AC331" i="12" s="1"/>
  <c r="A331" i="12"/>
  <c r="AB331" i="12" s="1"/>
  <c r="B330" i="12"/>
  <c r="AC330" i="12" s="1"/>
  <c r="A330" i="12"/>
  <c r="AB330" i="12" s="1"/>
  <c r="B347" i="12"/>
  <c r="AC347" i="12" s="1"/>
  <c r="A347" i="12"/>
  <c r="AB347" i="12" s="1"/>
  <c r="B329" i="12"/>
  <c r="AC329" i="12" s="1"/>
  <c r="A329" i="12"/>
  <c r="AB329" i="12" s="1"/>
  <c r="B328" i="12"/>
  <c r="AC328" i="12" s="1"/>
  <c r="A328" i="12"/>
  <c r="AB328" i="12" s="1"/>
  <c r="B327" i="12"/>
  <c r="AC327" i="12" s="1"/>
  <c r="A327" i="12"/>
  <c r="AB327" i="12" s="1"/>
  <c r="B324" i="12"/>
  <c r="AC324" i="12" s="1"/>
  <c r="A324" i="12"/>
  <c r="AB324" i="12" s="1"/>
  <c r="B346" i="12"/>
  <c r="AC346" i="12" s="1"/>
  <c r="A346" i="12"/>
  <c r="AB346" i="12" s="1"/>
  <c r="B323" i="12"/>
  <c r="AC323" i="12" s="1"/>
  <c r="A323" i="12"/>
  <c r="AB323" i="12" s="1"/>
  <c r="B322" i="12"/>
  <c r="AC322" i="12" s="1"/>
  <c r="A322" i="12"/>
  <c r="AB322" i="12" s="1"/>
  <c r="B321" i="12"/>
  <c r="AC321" i="12" s="1"/>
  <c r="A321" i="12"/>
  <c r="AB321" i="12" s="1"/>
  <c r="B295" i="12"/>
  <c r="AC295" i="12" s="1"/>
  <c r="A295" i="12"/>
  <c r="AB295" i="12" s="1"/>
  <c r="B294" i="12"/>
  <c r="AC294" i="12" s="1"/>
  <c r="A294" i="12"/>
  <c r="AB294" i="12" s="1"/>
  <c r="B293" i="12"/>
  <c r="AC293" i="12" s="1"/>
  <c r="A293" i="12"/>
  <c r="AB293" i="12" s="1"/>
  <c r="B317" i="12"/>
  <c r="AC317" i="12" s="1"/>
  <c r="A317" i="12"/>
  <c r="AB317" i="12" s="1"/>
  <c r="B292" i="12"/>
  <c r="AC292" i="12" s="1"/>
  <c r="A292" i="12"/>
  <c r="AB292" i="12" s="1"/>
  <c r="B291" i="12"/>
  <c r="AC291" i="12" s="1"/>
  <c r="A291" i="12"/>
  <c r="AB291" i="12" s="1"/>
  <c r="B316" i="12"/>
  <c r="AC316" i="12" s="1"/>
  <c r="A316" i="12"/>
  <c r="AB316" i="12" s="1"/>
  <c r="B320" i="12"/>
  <c r="AC320" i="12" s="1"/>
  <c r="AB320" i="12"/>
  <c r="B315" i="12"/>
  <c r="AC315" i="12" s="1"/>
  <c r="A315" i="12"/>
  <c r="AB315" i="12" s="1"/>
  <c r="B314" i="12"/>
  <c r="AC314" i="12" s="1"/>
  <c r="A314" i="12"/>
  <c r="AB314" i="12" s="1"/>
  <c r="B313" i="12"/>
  <c r="AC313" i="12" s="1"/>
  <c r="A313" i="12"/>
  <c r="AB313" i="12" s="1"/>
  <c r="B290" i="12"/>
  <c r="AC290" i="12" s="1"/>
  <c r="A290" i="12"/>
  <c r="AB290" i="12" s="1"/>
  <c r="B326" i="12"/>
  <c r="AC326" i="12" s="1"/>
  <c r="A326" i="12"/>
  <c r="AB326" i="12" s="1"/>
  <c r="B305" i="12"/>
  <c r="AC305" i="12" s="1"/>
  <c r="A305" i="12"/>
  <c r="AB305" i="12" s="1"/>
  <c r="B312" i="12"/>
  <c r="AC312" i="12" s="1"/>
  <c r="A312" i="12"/>
  <c r="AB312" i="12" s="1"/>
  <c r="B289" i="12"/>
  <c r="AC289" i="12" s="1"/>
  <c r="A289" i="12"/>
  <c r="AB289" i="12" s="1"/>
  <c r="B304" i="12"/>
  <c r="AC304" i="12" s="1"/>
  <c r="A304" i="12"/>
  <c r="AB304" i="12" s="1"/>
  <c r="B311" i="12"/>
  <c r="AC311" i="12" s="1"/>
  <c r="A311" i="12"/>
  <c r="AB311" i="12" s="1"/>
  <c r="B287" i="12"/>
  <c r="AC287" i="12" s="1"/>
  <c r="A287" i="12"/>
  <c r="AB287" i="12" s="1"/>
  <c r="B303" i="12"/>
  <c r="AC303" i="12" s="1"/>
  <c r="A303" i="12"/>
  <c r="AB303" i="12" s="1"/>
  <c r="B302" i="12"/>
  <c r="AC302" i="12" s="1"/>
  <c r="A302" i="12"/>
  <c r="AB302" i="12" s="1"/>
  <c r="B301" i="12"/>
  <c r="AC301" i="12" s="1"/>
  <c r="A301" i="12"/>
  <c r="AB301" i="12" s="1"/>
  <c r="B310" i="12"/>
  <c r="A310" i="12"/>
  <c r="AB310" i="12" s="1"/>
  <c r="B309" i="12"/>
  <c r="A309" i="12"/>
  <c r="AB309" i="12" s="1"/>
  <c r="B286" i="12"/>
  <c r="AC286" i="12" s="1"/>
  <c r="A286" i="12"/>
  <c r="AB286" i="12" s="1"/>
  <c r="B319" i="12"/>
  <c r="AC319" i="12" s="1"/>
  <c r="A319" i="12"/>
  <c r="AB319" i="12" s="1"/>
  <c r="B288" i="12"/>
  <c r="AC288" i="12" s="1"/>
  <c r="A288" i="12"/>
  <c r="AB288" i="12" s="1"/>
  <c r="B285" i="12"/>
  <c r="AC285" i="12" s="1"/>
  <c r="A285" i="12"/>
  <c r="AB285" i="12" s="1"/>
  <c r="B284" i="12"/>
  <c r="AC284" i="12" s="1"/>
  <c r="A284" i="12"/>
  <c r="AB284" i="12" s="1"/>
  <c r="B308" i="12"/>
  <c r="A308" i="12"/>
  <c r="AB308" i="12" s="1"/>
  <c r="B283" i="12"/>
  <c r="AC283" i="12" s="1"/>
  <c r="A283" i="12"/>
  <c r="AB283" i="12" s="1"/>
  <c r="AC426" i="14" l="1"/>
  <c r="AC415" i="14"/>
  <c r="AC428" i="14"/>
  <c r="AC437" i="14"/>
  <c r="AC430" i="14"/>
  <c r="AC431" i="14"/>
  <c r="AC433" i="14"/>
  <c r="AC457" i="14"/>
  <c r="AE450" i="14" s="1"/>
  <c r="AC448" i="14"/>
  <c r="AC476" i="14"/>
  <c r="AC458" i="14"/>
  <c r="AC480" i="14"/>
  <c r="AC464" i="14"/>
  <c r="AC466" i="14"/>
  <c r="AC500" i="14"/>
  <c r="AC482" i="14"/>
  <c r="AC471" i="14"/>
  <c r="AC487" i="14"/>
  <c r="AE485" i="14" s="1"/>
  <c r="AC527" i="14"/>
  <c r="AC493" i="14"/>
  <c r="AD485" i="14" s="1"/>
  <c r="AC505" i="14"/>
  <c r="AC507" i="14"/>
  <c r="AC510" i="14"/>
  <c r="AD506" i="14" s="1"/>
  <c r="AC531" i="14"/>
  <c r="AC517" i="14"/>
  <c r="AC521" i="14"/>
  <c r="AE308" i="15"/>
  <c r="AD308" i="15"/>
  <c r="AE506" i="14"/>
  <c r="AE353" i="12"/>
  <c r="AD353" i="12"/>
  <c r="AE531" i="13"/>
  <c r="AD531" i="13"/>
  <c r="AE412" i="13"/>
  <c r="AD412" i="13"/>
  <c r="AC494" i="13"/>
  <c r="AD474" i="13" s="1"/>
  <c r="AC343" i="12"/>
  <c r="AD450" i="14" l="1"/>
  <c r="AE474" i="13"/>
  <c r="B254" i="15" l="1"/>
  <c r="AC254" i="15" s="1"/>
  <c r="A254" i="15"/>
  <c r="AB254" i="15" s="1"/>
  <c r="B240" i="15"/>
  <c r="AC240" i="15" s="1"/>
  <c r="A240" i="15"/>
  <c r="AB240" i="15" s="1"/>
  <c r="B237" i="15"/>
  <c r="AC237" i="15" s="1"/>
  <c r="A237" i="15"/>
  <c r="AB237" i="15" s="1"/>
  <c r="B250" i="15"/>
  <c r="AC250" i="15" s="1"/>
  <c r="A250" i="15"/>
  <c r="AB250" i="15" s="1"/>
  <c r="B236" i="15"/>
  <c r="AC236" i="15" s="1"/>
  <c r="A236" i="15"/>
  <c r="AB236" i="15" s="1"/>
  <c r="B277" i="15"/>
  <c r="AC277" i="15" s="1"/>
  <c r="A277" i="15"/>
  <c r="AB277" i="15" s="1"/>
  <c r="B280" i="15"/>
  <c r="AC280" i="15" s="1"/>
  <c r="A280" i="15"/>
  <c r="AB280" i="15" s="1"/>
  <c r="B235" i="15"/>
  <c r="AC235" i="15" s="1"/>
  <c r="A235" i="15"/>
  <c r="AB235" i="15" s="1"/>
  <c r="B234" i="15"/>
  <c r="AC234" i="15" s="1"/>
  <c r="A234" i="15"/>
  <c r="AB234" i="15" s="1"/>
  <c r="B233" i="15"/>
  <c r="AC233" i="15" s="1"/>
  <c r="A233" i="15"/>
  <c r="AB233" i="15" s="1"/>
  <c r="B232" i="15"/>
  <c r="AC232" i="15" s="1"/>
  <c r="A232" i="15"/>
  <c r="AB232" i="15" s="1"/>
  <c r="B231" i="15"/>
  <c r="AC231" i="15" s="1"/>
  <c r="A231" i="15"/>
  <c r="AB231" i="15" s="1"/>
  <c r="B230" i="15"/>
  <c r="AC230" i="15" s="1"/>
  <c r="A230" i="15"/>
  <c r="AB230" i="15" s="1"/>
  <c r="B229" i="15"/>
  <c r="AC229" i="15" s="1"/>
  <c r="A229" i="15"/>
  <c r="AB229" i="15" s="1"/>
  <c r="B228" i="15"/>
  <c r="AC228" i="15" s="1"/>
  <c r="A228" i="15"/>
  <c r="AB228" i="15" s="1"/>
  <c r="B239" i="15"/>
  <c r="AC239" i="15" s="1"/>
  <c r="A239" i="15"/>
  <c r="AB239" i="15" s="1"/>
  <c r="B227" i="15"/>
  <c r="AC227" i="15" s="1"/>
  <c r="A227" i="15"/>
  <c r="AB227" i="15" s="1"/>
  <c r="B252" i="15"/>
  <c r="AC252" i="15" s="1"/>
  <c r="A252" i="15"/>
  <c r="AB252" i="15" s="1"/>
  <c r="B226" i="15"/>
  <c r="AC226" i="15" s="1"/>
  <c r="A226" i="15"/>
  <c r="AB226" i="15" s="1"/>
  <c r="B225" i="15"/>
  <c r="AC225" i="15" s="1"/>
  <c r="A225" i="15"/>
  <c r="AB225" i="15" s="1"/>
  <c r="B224" i="15"/>
  <c r="AC224" i="15" s="1"/>
  <c r="A224" i="15"/>
  <c r="AB224" i="15" s="1"/>
  <c r="B223" i="15"/>
  <c r="AC223" i="15" s="1"/>
  <c r="A223" i="15"/>
  <c r="AB223" i="15" s="1"/>
  <c r="B253" i="15"/>
  <c r="AC253" i="15" s="1"/>
  <c r="A253" i="15"/>
  <c r="AB253" i="15" s="1"/>
  <c r="B241" i="15"/>
  <c r="AC241" i="15" s="1"/>
  <c r="A241" i="15"/>
  <c r="AB241" i="15" s="1"/>
  <c r="AE278" i="15" l="1"/>
  <c r="AD278" i="15"/>
  <c r="AD254" i="15"/>
  <c r="AE254" i="15"/>
  <c r="A202" i="13"/>
  <c r="AB202" i="13" s="1"/>
  <c r="A12" i="13"/>
  <c r="AB12" i="13" s="1"/>
  <c r="B278" i="13"/>
  <c r="AC278" i="13" s="1"/>
  <c r="A278" i="13"/>
  <c r="AB278" i="13" s="1"/>
  <c r="B321" i="13"/>
  <c r="AC321" i="13" s="1"/>
  <c r="A321" i="13"/>
  <c r="AB321" i="13" s="1"/>
  <c r="B301" i="13"/>
  <c r="AC301" i="13" s="1"/>
  <c r="A301" i="13"/>
  <c r="AB301" i="13" s="1"/>
  <c r="B320" i="13"/>
  <c r="AC320" i="13" s="1"/>
  <c r="A320" i="13"/>
  <c r="AB320" i="13" s="1"/>
  <c r="B300" i="13"/>
  <c r="AC300" i="13" s="1"/>
  <c r="A300" i="13"/>
  <c r="AB300" i="13" s="1"/>
  <c r="B335" i="13"/>
  <c r="AC335" i="13" s="1"/>
  <c r="A335" i="13"/>
  <c r="AB335" i="13" s="1"/>
  <c r="B334" i="13"/>
  <c r="A334" i="13"/>
  <c r="AB334" i="13" s="1"/>
  <c r="B319" i="13"/>
  <c r="A319" i="13"/>
  <c r="AB319" i="13" s="1"/>
  <c r="B318" i="13"/>
  <c r="A318" i="13"/>
  <c r="AB318" i="13" s="1"/>
  <c r="B299" i="13"/>
  <c r="AC299" i="13" s="1"/>
  <c r="A299" i="13"/>
  <c r="AB299" i="13" s="1"/>
  <c r="B298" i="13"/>
  <c r="AC298" i="13" s="1"/>
  <c r="A298" i="13"/>
  <c r="AB298" i="13" s="1"/>
  <c r="B333" i="13"/>
  <c r="AC333" i="13" s="1"/>
  <c r="A333" i="13"/>
  <c r="AB333" i="13" s="1"/>
  <c r="B317" i="13"/>
  <c r="A317" i="13"/>
  <c r="AB317" i="13" s="1"/>
  <c r="B332" i="13"/>
  <c r="A332" i="13"/>
  <c r="AB332" i="13" s="1"/>
  <c r="B297" i="13"/>
  <c r="AC297" i="13" s="1"/>
  <c r="A297" i="13"/>
  <c r="AB297" i="13" s="1"/>
  <c r="B296" i="13"/>
  <c r="AC296" i="13" s="1"/>
  <c r="A296" i="13"/>
  <c r="AB296" i="13" s="1"/>
  <c r="B295" i="13"/>
  <c r="AC295" i="13" s="1"/>
  <c r="A295" i="13"/>
  <c r="AB295" i="13" s="1"/>
  <c r="B316" i="13"/>
  <c r="A316" i="13"/>
  <c r="AB316" i="13" s="1"/>
  <c r="B294" i="13"/>
  <c r="AC294" i="13" s="1"/>
  <c r="A294" i="13"/>
  <c r="AB294" i="13" s="1"/>
  <c r="B277" i="13"/>
  <c r="AC277" i="13" s="1"/>
  <c r="A277" i="13"/>
  <c r="AB277" i="13" s="1"/>
  <c r="B315" i="13"/>
  <c r="AC315" i="13" s="1"/>
  <c r="A315" i="13"/>
  <c r="AB315" i="13" s="1"/>
  <c r="B390" i="13"/>
  <c r="AC390" i="13" s="1"/>
  <c r="A390" i="13"/>
  <c r="AB390" i="13" s="1"/>
  <c r="B312" i="13"/>
  <c r="AC312" i="13" s="1"/>
  <c r="A312" i="13"/>
  <c r="AB312" i="13" s="1"/>
  <c r="B293" i="13"/>
  <c r="AC293" i="13" s="1"/>
  <c r="A293" i="13"/>
  <c r="AB293" i="13" s="1"/>
  <c r="B272" i="13"/>
  <c r="AC272" i="13" s="1"/>
  <c r="A272" i="13"/>
  <c r="AB272" i="13" s="1"/>
  <c r="B271" i="13"/>
  <c r="AC271" i="13" s="1"/>
  <c r="A271" i="13"/>
  <c r="AB271" i="13" s="1"/>
  <c r="B275" i="13"/>
  <c r="AC275" i="13" s="1"/>
  <c r="A275" i="13"/>
  <c r="AB275" i="13" s="1"/>
  <c r="B235" i="13"/>
  <c r="AC235" i="13" s="1"/>
  <c r="A235" i="13"/>
  <c r="AB235" i="13" s="1"/>
  <c r="B244" i="13"/>
  <c r="AC244" i="13" s="1"/>
  <c r="A244" i="13"/>
  <c r="AB244" i="13" s="1"/>
  <c r="B276" i="13"/>
  <c r="AC276" i="13" s="1"/>
  <c r="A276" i="13"/>
  <c r="AB276" i="13" s="1"/>
  <c r="B260" i="13"/>
  <c r="AC260" i="13" s="1"/>
  <c r="A260" i="13"/>
  <c r="AB260" i="13" s="1"/>
  <c r="B331" i="13"/>
  <c r="AC331" i="13" s="1"/>
  <c r="A331" i="13"/>
  <c r="AB331" i="13" s="1"/>
  <c r="B259" i="13"/>
  <c r="A259" i="13"/>
  <c r="AB259" i="13" s="1"/>
  <c r="B234" i="13"/>
  <c r="AC234" i="13" s="1"/>
  <c r="A234" i="13"/>
  <c r="AB234" i="13" s="1"/>
  <c r="B270" i="13"/>
  <c r="AC270" i="13" s="1"/>
  <c r="A270" i="13"/>
  <c r="AB270" i="13" s="1"/>
  <c r="B233" i="13"/>
  <c r="AC233" i="13" s="1"/>
  <c r="A233" i="13"/>
  <c r="AB233" i="13" s="1"/>
  <c r="B274" i="13"/>
  <c r="AC274" i="13" s="1"/>
  <c r="A274" i="13"/>
  <c r="AB274" i="13" s="1"/>
  <c r="B311" i="13"/>
  <c r="AC311" i="13" s="1"/>
  <c r="A311" i="13"/>
  <c r="AB311" i="13" s="1"/>
  <c r="B236" i="13"/>
  <c r="AC236" i="13" s="1"/>
  <c r="A236" i="13"/>
  <c r="AB236" i="13" s="1"/>
  <c r="B267" i="13"/>
  <c r="AC267" i="13" s="1"/>
  <c r="A267" i="13"/>
  <c r="AB267" i="13" s="1"/>
  <c r="B258" i="13"/>
  <c r="AC258" i="13" s="1"/>
  <c r="A258" i="13"/>
  <c r="AB258" i="13" s="1"/>
  <c r="B313" i="13"/>
  <c r="A313" i="13"/>
  <c r="AB313" i="13" s="1"/>
  <c r="B243" i="13"/>
  <c r="AC243" i="13" s="1"/>
  <c r="A243" i="13"/>
  <c r="AB243" i="13" s="1"/>
  <c r="B232" i="13"/>
  <c r="AC232" i="13" s="1"/>
  <c r="A232" i="13"/>
  <c r="AB232" i="13" s="1"/>
  <c r="B265" i="13"/>
  <c r="AC265" i="13" s="1"/>
  <c r="A265" i="13"/>
  <c r="AB265" i="13" s="1"/>
  <c r="B230" i="13"/>
  <c r="AC230" i="13" s="1"/>
  <c r="A230" i="13"/>
  <c r="AB230" i="13" s="1"/>
  <c r="B242" i="13"/>
  <c r="AC242" i="13" s="1"/>
  <c r="A242" i="13"/>
  <c r="AB242" i="13" s="1"/>
  <c r="B231" i="13"/>
  <c r="AC231" i="13" s="1"/>
  <c r="A231" i="13"/>
  <c r="AB231" i="13" s="1"/>
  <c r="B229" i="13"/>
  <c r="AC229" i="13" s="1"/>
  <c r="A229" i="13"/>
  <c r="AB229" i="13" s="1"/>
  <c r="B241" i="13"/>
  <c r="AC241" i="13" s="1"/>
  <c r="A241" i="13"/>
  <c r="AB241" i="13" s="1"/>
  <c r="B273" i="13"/>
  <c r="AC273" i="13" s="1"/>
  <c r="A273" i="13"/>
  <c r="AB273" i="13" s="1"/>
  <c r="B256" i="13"/>
  <c r="AC256" i="13" s="1"/>
  <c r="A256" i="13"/>
  <c r="AB256" i="13" s="1"/>
  <c r="B268" i="13"/>
  <c r="AC268" i="13" s="1"/>
  <c r="A268" i="13"/>
  <c r="AB268" i="13" s="1"/>
  <c r="B228" i="13"/>
  <c r="AC228" i="13" s="1"/>
  <c r="A228" i="13"/>
  <c r="AB228" i="13" s="1"/>
  <c r="B227" i="13"/>
  <c r="AC227" i="13" s="1"/>
  <c r="A227" i="13"/>
  <c r="AB227" i="13" s="1"/>
  <c r="B240" i="13"/>
  <c r="AC240" i="13" s="1"/>
  <c r="A240" i="13"/>
  <c r="AB240" i="13" s="1"/>
  <c r="B226" i="13"/>
  <c r="AC226" i="13" s="1"/>
  <c r="A226" i="13"/>
  <c r="AB226" i="13" s="1"/>
  <c r="B255" i="13"/>
  <c r="AC255" i="13" s="1"/>
  <c r="A255" i="13"/>
  <c r="AB255" i="13" s="1"/>
  <c r="B225" i="13"/>
  <c r="AC225" i="13" s="1"/>
  <c r="A225" i="13"/>
  <c r="AB225" i="13" s="1"/>
  <c r="B264" i="13"/>
  <c r="AC264" i="13" s="1"/>
  <c r="A264" i="13"/>
  <c r="AB264" i="13" s="1"/>
  <c r="B224" i="13"/>
  <c r="AC224" i="13" s="1"/>
  <c r="A224" i="13"/>
  <c r="AB224" i="13" s="1"/>
  <c r="B257" i="13"/>
  <c r="AC257" i="13" s="1"/>
  <c r="A257" i="13"/>
  <c r="AB257" i="13" s="1"/>
  <c r="B266" i="13"/>
  <c r="AC266" i="13" s="1"/>
  <c r="A266" i="13"/>
  <c r="AB266" i="13" s="1"/>
  <c r="B223" i="13"/>
  <c r="AC223" i="13" s="1"/>
  <c r="A223" i="13"/>
  <c r="AB223" i="13" s="1"/>
  <c r="B222" i="13"/>
  <c r="AC222" i="13" s="1"/>
  <c r="A222" i="13"/>
  <c r="AB222" i="13" s="1"/>
  <c r="B269" i="13"/>
  <c r="AC269" i="13" s="1"/>
  <c r="A269" i="13"/>
  <c r="AB269" i="13" s="1"/>
  <c r="B254" i="13"/>
  <c r="AC254" i="13" s="1"/>
  <c r="A254" i="13"/>
  <c r="AB254" i="13" s="1"/>
  <c r="B221" i="13"/>
  <c r="AC221" i="13" s="1"/>
  <c r="A221" i="13"/>
  <c r="AB221" i="13" s="1"/>
  <c r="B263" i="13"/>
  <c r="AC263" i="13" s="1"/>
  <c r="A263" i="13"/>
  <c r="AB263" i="13" s="1"/>
  <c r="B253" i="13"/>
  <c r="AC253" i="13" s="1"/>
  <c r="A253" i="13"/>
  <c r="AB253" i="13" s="1"/>
  <c r="B249" i="13"/>
  <c r="A249" i="13"/>
  <c r="AB249" i="13" s="1"/>
  <c r="B314" i="13"/>
  <c r="AC314" i="13" s="1"/>
  <c r="A314" i="13"/>
  <c r="AB314" i="13" s="1"/>
  <c r="B218" i="13"/>
  <c r="AC218" i="13" s="1"/>
  <c r="A218" i="13"/>
  <c r="AB218" i="13" s="1"/>
  <c r="B217" i="13"/>
  <c r="AC217" i="13" s="1"/>
  <c r="A217" i="13"/>
  <c r="AB217" i="13" s="1"/>
  <c r="B216" i="13"/>
  <c r="AC216" i="13" s="1"/>
  <c r="A216" i="13"/>
  <c r="AB216" i="13" s="1"/>
  <c r="B239" i="13"/>
  <c r="AC239" i="13" s="1"/>
  <c r="A239" i="13"/>
  <c r="AB239" i="13" s="1"/>
  <c r="B292" i="13"/>
  <c r="AC292" i="13" s="1"/>
  <c r="A292" i="13"/>
  <c r="AB292" i="13" s="1"/>
  <c r="B215" i="13"/>
  <c r="AC215" i="13" s="1"/>
  <c r="A215" i="13"/>
  <c r="AB215" i="13" s="1"/>
  <c r="B238" i="13"/>
  <c r="AC238" i="13" s="1"/>
  <c r="A238" i="13"/>
  <c r="AB238" i="13" s="1"/>
  <c r="B214" i="13"/>
  <c r="AC214" i="13" s="1"/>
  <c r="A214" i="13"/>
  <c r="AB214" i="13" s="1"/>
  <c r="B220" i="13"/>
  <c r="AC220" i="13" s="1"/>
  <c r="A220" i="13"/>
  <c r="AB220" i="13" s="1"/>
  <c r="B248" i="13"/>
  <c r="AC248" i="13" s="1"/>
  <c r="A248" i="13"/>
  <c r="AB248" i="13" s="1"/>
  <c r="B262" i="13"/>
  <c r="AC262" i="13" s="1"/>
  <c r="A262" i="13"/>
  <c r="AB262" i="13" s="1"/>
  <c r="B252" i="13"/>
  <c r="A252" i="13"/>
  <c r="AB252" i="13" s="1"/>
  <c r="B247" i="13"/>
  <c r="AC247" i="13" s="1"/>
  <c r="A247" i="13"/>
  <c r="AB247" i="13" s="1"/>
  <c r="B251" i="13"/>
  <c r="AC251" i="13" s="1"/>
  <c r="A251" i="13"/>
  <c r="AB251" i="13" s="1"/>
  <c r="B213" i="13"/>
  <c r="AC213" i="13" s="1"/>
  <c r="A213" i="13"/>
  <c r="AB213" i="13" s="1"/>
  <c r="B178" i="13"/>
  <c r="AC178" i="13" s="1"/>
  <c r="A178" i="13"/>
  <c r="AB178" i="13" s="1"/>
  <c r="B250" i="13"/>
  <c r="A250" i="13"/>
  <c r="AB250" i="13" s="1"/>
  <c r="B177" i="13"/>
  <c r="AC177" i="13" s="1"/>
  <c r="A177" i="13"/>
  <c r="AB177" i="13" s="1"/>
  <c r="B203" i="13"/>
  <c r="AC203" i="13" s="1"/>
  <c r="A203" i="13"/>
  <c r="AB203" i="13" s="1"/>
  <c r="B212" i="13"/>
  <c r="AC212" i="13" s="1"/>
  <c r="A212" i="13"/>
  <c r="AB212" i="13" s="1"/>
  <c r="B261" i="13"/>
  <c r="AC261" i="13" s="1"/>
  <c r="A261" i="13"/>
  <c r="AB261" i="13" s="1"/>
  <c r="B172" i="13"/>
  <c r="AC172" i="13" s="1"/>
  <c r="A172" i="13"/>
  <c r="AB172" i="13" s="1"/>
  <c r="B206" i="13"/>
  <c r="AC206" i="13" s="1"/>
  <c r="A206" i="13"/>
  <c r="AB206" i="13" s="1"/>
  <c r="B176" i="13"/>
  <c r="AC176" i="13" s="1"/>
  <c r="A176" i="13"/>
  <c r="AB176" i="13" s="1"/>
  <c r="B171" i="13"/>
  <c r="AC171" i="13" s="1"/>
  <c r="A171" i="13"/>
  <c r="AB171" i="13" s="1"/>
  <c r="B201" i="13"/>
  <c r="AC201" i="13" s="1"/>
  <c r="A201" i="13"/>
  <c r="AB201" i="13" s="1"/>
  <c r="B175" i="13"/>
  <c r="AC175" i="13" s="1"/>
  <c r="A175" i="13"/>
  <c r="AB175" i="13" s="1"/>
  <c r="B200" i="13"/>
  <c r="AC200" i="13" s="1"/>
  <c r="A200" i="13"/>
  <c r="AB200" i="13" s="1"/>
  <c r="B199" i="13"/>
  <c r="AC199" i="13" s="1"/>
  <c r="A199" i="13"/>
  <c r="AB199" i="13" s="1"/>
  <c r="B170" i="13"/>
  <c r="AC170" i="13" s="1"/>
  <c r="A170" i="13"/>
  <c r="AB170" i="13" s="1"/>
  <c r="B169" i="13"/>
  <c r="AC169" i="13" s="1"/>
  <c r="A169" i="13"/>
  <c r="AB169" i="13" s="1"/>
  <c r="B219" i="13"/>
  <c r="AC219" i="13" s="1"/>
  <c r="A219" i="13"/>
  <c r="AB219" i="13" s="1"/>
  <c r="B168" i="13"/>
  <c r="AC168" i="13" s="1"/>
  <c r="A168" i="13"/>
  <c r="AB168" i="13" s="1"/>
  <c r="B246" i="13"/>
  <c r="AC246" i="13" s="1"/>
  <c r="A246" i="13"/>
  <c r="AB246" i="13" s="1"/>
  <c r="B167" i="13"/>
  <c r="AC167" i="13" s="1"/>
  <c r="A167" i="13"/>
  <c r="AB167" i="13" s="1"/>
  <c r="B166" i="13"/>
  <c r="AC166" i="13" s="1"/>
  <c r="A166" i="13"/>
  <c r="AB166" i="13" s="1"/>
  <c r="B202" i="13"/>
  <c r="AC202" i="13" s="1"/>
  <c r="B209" i="13"/>
  <c r="AC209" i="13" s="1"/>
  <c r="A209" i="13"/>
  <c r="AB209" i="13" s="1"/>
  <c r="B211" i="13"/>
  <c r="AC211" i="13" s="1"/>
  <c r="A211" i="13"/>
  <c r="AB211" i="13" s="1"/>
  <c r="B237" i="13"/>
  <c r="AC237" i="13" s="1"/>
  <c r="A237" i="13"/>
  <c r="AB237" i="13" s="1"/>
  <c r="B165" i="13"/>
  <c r="AC165" i="13" s="1"/>
  <c r="A165" i="13"/>
  <c r="AB165" i="13" s="1"/>
  <c r="B245" i="13"/>
  <c r="AC245" i="13" s="1"/>
  <c r="A245" i="13"/>
  <c r="AB245" i="13" s="1"/>
  <c r="B174" i="13"/>
  <c r="AC174" i="13" s="1"/>
  <c r="A174" i="13"/>
  <c r="AB174" i="13" s="1"/>
  <c r="B164" i="13"/>
  <c r="AC164" i="13" s="1"/>
  <c r="A164" i="13"/>
  <c r="AB164" i="13" s="1"/>
  <c r="B163" i="13"/>
  <c r="AC163" i="13" s="1"/>
  <c r="A163" i="13"/>
  <c r="AB163" i="13" s="1"/>
  <c r="B198" i="13"/>
  <c r="AC198" i="13" s="1"/>
  <c r="A198" i="13"/>
  <c r="AB198" i="13" s="1"/>
  <c r="B162" i="13"/>
  <c r="AC162" i="13" s="1"/>
  <c r="A162" i="13"/>
  <c r="AB162" i="13" s="1"/>
  <c r="B185" i="13"/>
  <c r="AC185" i="13" s="1"/>
  <c r="A185" i="13"/>
  <c r="AB185" i="13" s="1"/>
  <c r="B208" i="13"/>
  <c r="AC208" i="13" s="1"/>
  <c r="A208" i="13"/>
  <c r="AB208" i="13" s="1"/>
  <c r="B197" i="13"/>
  <c r="AC197" i="13" s="1"/>
  <c r="A197" i="13"/>
  <c r="AB197" i="13" s="1"/>
  <c r="B184" i="13"/>
  <c r="AC184" i="13" s="1"/>
  <c r="A184" i="13"/>
  <c r="AB184" i="13" s="1"/>
  <c r="B196" i="13"/>
  <c r="A196" i="13"/>
  <c r="AB196" i="13" s="1"/>
  <c r="B195" i="13"/>
  <c r="AC195" i="13" s="1"/>
  <c r="A195" i="13"/>
  <c r="AB195" i="13" s="1"/>
  <c r="B194" i="13"/>
  <c r="AC194" i="13" s="1"/>
  <c r="A194" i="13"/>
  <c r="AB194" i="13" s="1"/>
  <c r="B173" i="13"/>
  <c r="AC173" i="13" s="1"/>
  <c r="A173" i="13"/>
  <c r="AB173" i="13" s="1"/>
  <c r="B207" i="13"/>
  <c r="AC207" i="13" s="1"/>
  <c r="A207" i="13"/>
  <c r="AB207" i="13" s="1"/>
  <c r="B183" i="13"/>
  <c r="AC183" i="13" s="1"/>
  <c r="A183" i="13"/>
  <c r="AB183" i="13" s="1"/>
  <c r="B180" i="13"/>
  <c r="AC180" i="13" s="1"/>
  <c r="A180" i="13"/>
  <c r="AB180" i="13" s="1"/>
  <c r="B159" i="13"/>
  <c r="AC159" i="13" s="1"/>
  <c r="A159" i="13"/>
  <c r="AB159" i="13" s="1"/>
  <c r="B158" i="13"/>
  <c r="AC158" i="13" s="1"/>
  <c r="A158" i="13"/>
  <c r="AB158" i="13" s="1"/>
  <c r="B157" i="13"/>
  <c r="AC157" i="13" s="1"/>
  <c r="A157" i="13"/>
  <c r="AB157" i="13" s="1"/>
  <c r="B193" i="13"/>
  <c r="AC193" i="13" s="1"/>
  <c r="A193" i="13"/>
  <c r="AB193" i="13" s="1"/>
  <c r="B161" i="13"/>
  <c r="AC161" i="13" s="1"/>
  <c r="A161" i="13"/>
  <c r="AB161" i="13" s="1"/>
  <c r="B187" i="13"/>
  <c r="AC187" i="13" s="1"/>
  <c r="A187" i="13"/>
  <c r="AB187" i="13" s="1"/>
  <c r="B155" i="13"/>
  <c r="AC155" i="13" s="1"/>
  <c r="A155" i="13"/>
  <c r="AB155" i="13" s="1"/>
  <c r="B156" i="13"/>
  <c r="AC156" i="13" s="1"/>
  <c r="A156" i="13"/>
  <c r="AB156" i="13" s="1"/>
  <c r="B179" i="13"/>
  <c r="AC179" i="13" s="1"/>
  <c r="A179" i="13"/>
  <c r="AB179" i="13" s="1"/>
  <c r="B138" i="13"/>
  <c r="AC138" i="13" s="1"/>
  <c r="A138" i="13"/>
  <c r="AB138" i="13" s="1"/>
  <c r="B113" i="13"/>
  <c r="AC113" i="13" s="1"/>
  <c r="A113" i="13"/>
  <c r="AB113" i="13" s="1"/>
  <c r="B154" i="13"/>
  <c r="AC154" i="13" s="1"/>
  <c r="A154" i="13"/>
  <c r="AB154" i="13" s="1"/>
  <c r="B112" i="13"/>
  <c r="AC112" i="13" s="1"/>
  <c r="A112" i="13"/>
  <c r="AB112" i="13" s="1"/>
  <c r="B153" i="13"/>
  <c r="AC153" i="13" s="1"/>
  <c r="A153" i="13"/>
  <c r="AB153" i="13" s="1"/>
  <c r="B192" i="13"/>
  <c r="AC192" i="13" s="1"/>
  <c r="A192" i="13"/>
  <c r="AB192" i="13" s="1"/>
  <c r="B111" i="13"/>
  <c r="AC111" i="13" s="1"/>
  <c r="A111" i="13"/>
  <c r="AB111" i="13" s="1"/>
  <c r="B152" i="13"/>
  <c r="AC152" i="13" s="1"/>
  <c r="A152" i="13"/>
  <c r="AB152" i="13" s="1"/>
  <c r="B190" i="13"/>
  <c r="AC190" i="13" s="1"/>
  <c r="A190" i="13"/>
  <c r="AB190" i="13" s="1"/>
  <c r="B191" i="13"/>
  <c r="AC191" i="13" s="1"/>
  <c r="A191" i="13"/>
  <c r="AB191" i="13" s="1"/>
  <c r="B189" i="13"/>
  <c r="AC189" i="13" s="1"/>
  <c r="A189" i="13"/>
  <c r="AB189" i="13" s="1"/>
  <c r="B137" i="13"/>
  <c r="AC137" i="13" s="1"/>
  <c r="A137" i="13"/>
  <c r="AB137" i="13" s="1"/>
  <c r="B205" i="13"/>
  <c r="AC205" i="13" s="1"/>
  <c r="A205" i="13"/>
  <c r="AB205" i="13" s="1"/>
  <c r="B110" i="13"/>
  <c r="AC110" i="13" s="1"/>
  <c r="A110" i="13"/>
  <c r="AB110" i="13" s="1"/>
  <c r="B109" i="13"/>
  <c r="AC109" i="13" s="1"/>
  <c r="A109" i="13"/>
  <c r="AB109" i="13" s="1"/>
  <c r="B188" i="13"/>
  <c r="A188" i="13"/>
  <c r="AB188" i="13" s="1"/>
  <c r="B108" i="13"/>
  <c r="AC108" i="13" s="1"/>
  <c r="A108" i="13"/>
  <c r="AB108" i="13" s="1"/>
  <c r="B151" i="13"/>
  <c r="AC151" i="13" s="1"/>
  <c r="A151" i="13"/>
  <c r="AB151" i="13" s="1"/>
  <c r="B150" i="13"/>
  <c r="AC150" i="13" s="1"/>
  <c r="A150" i="13"/>
  <c r="AB150" i="13" s="1"/>
  <c r="B160" i="13"/>
  <c r="AC160" i="13" s="1"/>
  <c r="A160" i="13"/>
  <c r="AB160" i="13" s="1"/>
  <c r="B182" i="13"/>
  <c r="AC182" i="13" s="1"/>
  <c r="A182" i="13"/>
  <c r="AB182" i="13" s="1"/>
  <c r="B181" i="13"/>
  <c r="AC181" i="13" s="1"/>
  <c r="A181" i="13"/>
  <c r="AB181" i="13" s="1"/>
  <c r="B210" i="13"/>
  <c r="AC210" i="13" s="1"/>
  <c r="A210" i="13"/>
  <c r="AB210" i="13" s="1"/>
  <c r="B149" i="13"/>
  <c r="AC149" i="13" s="1"/>
  <c r="A149" i="13"/>
  <c r="AB149" i="13" s="1"/>
  <c r="B204" i="13"/>
  <c r="AC204" i="13" s="1"/>
  <c r="A204" i="13"/>
  <c r="AB204" i="13" s="1"/>
  <c r="B148" i="13"/>
  <c r="AC148" i="13" s="1"/>
  <c r="A148" i="13"/>
  <c r="AB148" i="13" s="1"/>
  <c r="B107" i="13"/>
  <c r="AC107" i="13" s="1"/>
  <c r="A107" i="13"/>
  <c r="AB107" i="13" s="1"/>
  <c r="B136" i="13"/>
  <c r="AC136" i="13" s="1"/>
  <c r="A136" i="13"/>
  <c r="AB136" i="13" s="1"/>
  <c r="B147" i="13"/>
  <c r="AC147" i="13" s="1"/>
  <c r="A147" i="13"/>
  <c r="AB147" i="13" s="1"/>
  <c r="B135" i="13"/>
  <c r="AC135" i="13" s="1"/>
  <c r="A135" i="13"/>
  <c r="AB135" i="13" s="1"/>
  <c r="B106" i="13"/>
  <c r="AC106" i="13" s="1"/>
  <c r="A106" i="13"/>
  <c r="AB106" i="13" s="1"/>
  <c r="B143" i="13"/>
  <c r="AC143" i="13" s="1"/>
  <c r="A143" i="13"/>
  <c r="AB143" i="13" s="1"/>
  <c r="B134" i="13"/>
  <c r="AC134" i="13" s="1"/>
  <c r="A134" i="13"/>
  <c r="AB134" i="13" s="1"/>
  <c r="B142" i="13"/>
  <c r="AC142" i="13" s="1"/>
  <c r="A142" i="13"/>
  <c r="AB142" i="13" s="1"/>
  <c r="B141" i="13"/>
  <c r="AC141" i="13" s="1"/>
  <c r="A141" i="13"/>
  <c r="AB141" i="13" s="1"/>
  <c r="B145" i="13"/>
  <c r="AC145" i="13" s="1"/>
  <c r="A145" i="13"/>
  <c r="AB145" i="13" s="1"/>
  <c r="B105" i="13"/>
  <c r="AC105" i="13" s="1"/>
  <c r="A105" i="13"/>
  <c r="AB105" i="13" s="1"/>
  <c r="B140" i="13"/>
  <c r="AC140" i="13" s="1"/>
  <c r="A140" i="13"/>
  <c r="AB140" i="13" s="1"/>
  <c r="B104" i="13"/>
  <c r="AC104" i="13" s="1"/>
  <c r="A104" i="13"/>
  <c r="AB104" i="13" s="1"/>
  <c r="B139" i="13"/>
  <c r="AC139" i="13" s="1"/>
  <c r="A139" i="13"/>
  <c r="AB139" i="13" s="1"/>
  <c r="B103" i="13"/>
  <c r="AC103" i="13" s="1"/>
  <c r="A103" i="13"/>
  <c r="AB103" i="13" s="1"/>
  <c r="B133" i="13"/>
  <c r="AC133" i="13" s="1"/>
  <c r="A133" i="13"/>
  <c r="AB133" i="13" s="1"/>
  <c r="B132" i="13"/>
  <c r="AC132" i="13" s="1"/>
  <c r="A132" i="13"/>
  <c r="AB132" i="13" s="1"/>
  <c r="B146" i="13"/>
  <c r="AC146" i="13" s="1"/>
  <c r="A146" i="13"/>
  <c r="AB146" i="13" s="1"/>
  <c r="B131" i="13"/>
  <c r="AC131" i="13" s="1"/>
  <c r="A131" i="13"/>
  <c r="AB131" i="13" s="1"/>
  <c r="B102" i="13"/>
  <c r="AC102" i="13" s="1"/>
  <c r="A102" i="13"/>
  <c r="AB102" i="13" s="1"/>
  <c r="B116" i="13"/>
  <c r="AC116" i="13" s="1"/>
  <c r="A116" i="13"/>
  <c r="AB116" i="13" s="1"/>
  <c r="B101" i="13"/>
  <c r="AC101" i="13" s="1"/>
  <c r="A101" i="13"/>
  <c r="AB101" i="13" s="1"/>
  <c r="B130" i="13"/>
  <c r="A130" i="13"/>
  <c r="AB130" i="13" s="1"/>
  <c r="B100" i="13"/>
  <c r="AC100" i="13" s="1"/>
  <c r="A100" i="13"/>
  <c r="AB100" i="13" s="1"/>
  <c r="B144" i="13"/>
  <c r="AC144" i="13" s="1"/>
  <c r="A144" i="13"/>
  <c r="AB144" i="13" s="1"/>
  <c r="B114" i="13"/>
  <c r="AC114" i="13" s="1"/>
  <c r="A114" i="13"/>
  <c r="AB114" i="13" s="1"/>
  <c r="B129" i="13"/>
  <c r="AC129" i="13" s="1"/>
  <c r="A129" i="13"/>
  <c r="AB129" i="13" s="1"/>
  <c r="B128" i="13"/>
  <c r="AC128" i="13" s="1"/>
  <c r="A128" i="13"/>
  <c r="AB128" i="13" s="1"/>
  <c r="B119" i="13"/>
  <c r="AC119" i="13" s="1"/>
  <c r="A119" i="13"/>
  <c r="AB119" i="13" s="1"/>
  <c r="B89" i="13"/>
  <c r="AC89" i="13" s="1"/>
  <c r="A89" i="13"/>
  <c r="AB89" i="13" s="1"/>
  <c r="B99" i="13"/>
  <c r="AC99" i="13" s="1"/>
  <c r="A99" i="13"/>
  <c r="AB99" i="13" s="1"/>
  <c r="B98" i="13"/>
  <c r="AC98" i="13" s="1"/>
  <c r="A98" i="13"/>
  <c r="AB98" i="13" s="1"/>
  <c r="B126" i="13"/>
  <c r="AC126" i="13" s="1"/>
  <c r="A126" i="13"/>
  <c r="AB126" i="13" s="1"/>
  <c r="B88" i="13"/>
  <c r="AC88" i="13" s="1"/>
  <c r="A88" i="13"/>
  <c r="AB88" i="13" s="1"/>
  <c r="B118" i="13"/>
  <c r="AC118" i="13" s="1"/>
  <c r="A118" i="13"/>
  <c r="AB118" i="13" s="1"/>
  <c r="B87" i="13"/>
  <c r="AC87" i="13" s="1"/>
  <c r="A87" i="13"/>
  <c r="AB87" i="13" s="1"/>
  <c r="B115" i="13"/>
  <c r="AC115" i="13" s="1"/>
  <c r="A115" i="13"/>
  <c r="AB115" i="13" s="1"/>
  <c r="B97" i="13"/>
  <c r="AC97" i="13" s="1"/>
  <c r="A97" i="13"/>
  <c r="AB97" i="13" s="1"/>
  <c r="B125" i="13"/>
  <c r="AC125" i="13" s="1"/>
  <c r="A125" i="13"/>
  <c r="AB125" i="13" s="1"/>
  <c r="B86" i="13"/>
  <c r="AC86" i="13" s="1"/>
  <c r="A86" i="13"/>
  <c r="AB86" i="13" s="1"/>
  <c r="B85" i="13"/>
  <c r="AC85" i="13" s="1"/>
  <c r="A85" i="13"/>
  <c r="AB85" i="13" s="1"/>
  <c r="B79" i="13"/>
  <c r="AC79" i="13" s="1"/>
  <c r="A79" i="13"/>
  <c r="AB79" i="13" s="1"/>
  <c r="B78" i="13"/>
  <c r="AC78" i="13" s="1"/>
  <c r="A78" i="13"/>
  <c r="AB78" i="13" s="1"/>
  <c r="B77" i="13"/>
  <c r="AC77" i="13" s="1"/>
  <c r="A77" i="13"/>
  <c r="AB77" i="13" s="1"/>
  <c r="B76" i="13"/>
  <c r="AC76" i="13" s="1"/>
  <c r="A76" i="13"/>
  <c r="AB76" i="13" s="1"/>
  <c r="B75" i="13"/>
  <c r="AC75" i="13" s="1"/>
  <c r="A75" i="13"/>
  <c r="AB75" i="13" s="1"/>
  <c r="B117" i="13"/>
  <c r="AC117" i="13" s="1"/>
  <c r="A117" i="13"/>
  <c r="AB117" i="13" s="1"/>
  <c r="B74" i="13"/>
  <c r="AC74" i="13" s="1"/>
  <c r="A74" i="13"/>
  <c r="AB74" i="13" s="1"/>
  <c r="B124" i="13"/>
  <c r="AC124" i="13" s="1"/>
  <c r="A124" i="13"/>
  <c r="AB124" i="13" s="1"/>
  <c r="B83" i="13"/>
  <c r="AC83" i="13" s="1"/>
  <c r="A83" i="13"/>
  <c r="AB83" i="13" s="1"/>
  <c r="B96" i="13"/>
  <c r="AC96" i="13" s="1"/>
  <c r="A96" i="13"/>
  <c r="AB96" i="13" s="1"/>
  <c r="B123" i="13"/>
  <c r="AC123" i="13" s="1"/>
  <c r="A123" i="13"/>
  <c r="AB123" i="13" s="1"/>
  <c r="B82" i="13"/>
  <c r="AC82" i="13" s="1"/>
  <c r="A82" i="13"/>
  <c r="AB82" i="13" s="1"/>
  <c r="B122" i="13"/>
  <c r="AC122" i="13" s="1"/>
  <c r="A122" i="13"/>
  <c r="AB122" i="13" s="1"/>
  <c r="B95" i="13"/>
  <c r="AC95" i="13" s="1"/>
  <c r="A95" i="13"/>
  <c r="AB95" i="13" s="1"/>
  <c r="B94" i="13"/>
  <c r="AC94" i="13" s="1"/>
  <c r="A94" i="13"/>
  <c r="AB94" i="13" s="1"/>
  <c r="B121" i="13"/>
  <c r="AC121" i="13" s="1"/>
  <c r="A121" i="13"/>
  <c r="AB121" i="13" s="1"/>
  <c r="B93" i="13"/>
  <c r="AC93" i="13" s="1"/>
  <c r="A93" i="13"/>
  <c r="AB93" i="13" s="1"/>
  <c r="B73" i="13"/>
  <c r="AC73" i="13" s="1"/>
  <c r="A73" i="13"/>
  <c r="AB73" i="13" s="1"/>
  <c r="B127" i="13"/>
  <c r="AC127" i="13" s="1"/>
  <c r="A127" i="13"/>
  <c r="AB127" i="13" s="1"/>
  <c r="B186" i="13"/>
  <c r="AC186" i="13" s="1"/>
  <c r="A186" i="13"/>
  <c r="AB186" i="13" s="1"/>
  <c r="B84" i="13"/>
  <c r="AC84" i="13" s="1"/>
  <c r="A84" i="13"/>
  <c r="AB84" i="13" s="1"/>
  <c r="B70" i="13"/>
  <c r="AC70" i="13" s="1"/>
  <c r="A70" i="13"/>
  <c r="AB70" i="13" s="1"/>
  <c r="B72" i="13"/>
  <c r="AC72" i="13" s="1"/>
  <c r="A72" i="13"/>
  <c r="AB72" i="13" s="1"/>
  <c r="B69" i="13"/>
  <c r="AC69" i="13" s="1"/>
  <c r="A69" i="13"/>
  <c r="AB69" i="13" s="1"/>
  <c r="B91" i="13"/>
  <c r="AC91" i="13" s="1"/>
  <c r="A91" i="13"/>
  <c r="AB91" i="13" s="1"/>
  <c r="B68" i="13"/>
  <c r="AC68" i="13" s="1"/>
  <c r="A68" i="13"/>
  <c r="AB68" i="13" s="1"/>
  <c r="B58" i="13"/>
  <c r="AC58" i="13" s="1"/>
  <c r="A58" i="13"/>
  <c r="AB58" i="13" s="1"/>
  <c r="B57" i="13"/>
  <c r="AC57" i="13" s="1"/>
  <c r="A57" i="13"/>
  <c r="AB57" i="13" s="1"/>
  <c r="B56" i="13"/>
  <c r="AC56" i="13" s="1"/>
  <c r="A56" i="13"/>
  <c r="AB56" i="13" s="1"/>
  <c r="B55" i="13"/>
  <c r="AC55" i="13" s="1"/>
  <c r="A55" i="13"/>
  <c r="AB55" i="13" s="1"/>
  <c r="B120" i="13"/>
  <c r="AC120" i="13" s="1"/>
  <c r="A120" i="13"/>
  <c r="AB120" i="13" s="1"/>
  <c r="B67" i="13"/>
  <c r="AC67" i="13" s="1"/>
  <c r="A67" i="13"/>
  <c r="AB67" i="13" s="1"/>
  <c r="B54" i="13"/>
  <c r="AC54" i="13" s="1"/>
  <c r="A54" i="13"/>
  <c r="AB54" i="13" s="1"/>
  <c r="B66" i="13"/>
  <c r="AC66" i="13" s="1"/>
  <c r="A66" i="13"/>
  <c r="AB66" i="13" s="1"/>
  <c r="B53" i="13"/>
  <c r="AC53" i="13" s="1"/>
  <c r="A53" i="13"/>
  <c r="AB53" i="13" s="1"/>
  <c r="B65" i="13"/>
  <c r="AC65" i="13" s="1"/>
  <c r="A65" i="13"/>
  <c r="AB65" i="13" s="1"/>
  <c r="B92" i="13"/>
  <c r="AC92" i="13" s="1"/>
  <c r="A92" i="13"/>
  <c r="AB92" i="13" s="1"/>
  <c r="B64" i="13"/>
  <c r="AC64" i="13" s="1"/>
  <c r="A64" i="13"/>
  <c r="AB64" i="13" s="1"/>
  <c r="B71" i="13"/>
  <c r="AC71" i="13" s="1"/>
  <c r="A71" i="13"/>
  <c r="AB71" i="13" s="1"/>
  <c r="B52" i="13"/>
  <c r="AC52" i="13" s="1"/>
  <c r="A52" i="13"/>
  <c r="AB52" i="13" s="1"/>
  <c r="B51" i="13"/>
  <c r="AC51" i="13" s="1"/>
  <c r="A51" i="13"/>
  <c r="AB51" i="13" s="1"/>
  <c r="B63" i="13"/>
  <c r="AC63" i="13" s="1"/>
  <c r="A63" i="13"/>
  <c r="AB63" i="13" s="1"/>
  <c r="B47" i="13"/>
  <c r="AC47" i="13" s="1"/>
  <c r="A47" i="13"/>
  <c r="AB47" i="13" s="1"/>
  <c r="B61" i="13"/>
  <c r="AC61" i="13" s="1"/>
  <c r="A61" i="13"/>
  <c r="AB61" i="13" s="1"/>
  <c r="B36" i="13"/>
  <c r="AC36" i="13" s="1"/>
  <c r="A36" i="13"/>
  <c r="AB36" i="13" s="1"/>
  <c r="B35" i="13"/>
  <c r="AC35" i="13" s="1"/>
  <c r="A35" i="13"/>
  <c r="AB35" i="13" s="1"/>
  <c r="B34" i="13"/>
  <c r="AC34" i="13" s="1"/>
  <c r="A34" i="13"/>
  <c r="AB34" i="13" s="1"/>
  <c r="B60" i="13"/>
  <c r="AC60" i="13" s="1"/>
  <c r="A60" i="13"/>
  <c r="AB60" i="13" s="1"/>
  <c r="B50" i="13"/>
  <c r="AC50" i="13" s="1"/>
  <c r="A50" i="13"/>
  <c r="AB50" i="13" s="1"/>
  <c r="B80" i="13"/>
  <c r="AC80" i="13" s="1"/>
  <c r="A80" i="13"/>
  <c r="AB80" i="13" s="1"/>
  <c r="B90" i="13"/>
  <c r="AC90" i="13" s="1"/>
  <c r="A90" i="13"/>
  <c r="AB90" i="13" s="1"/>
  <c r="B33" i="13"/>
  <c r="AC33" i="13" s="1"/>
  <c r="A33" i="13"/>
  <c r="AB33" i="13" s="1"/>
  <c r="B32" i="13"/>
  <c r="AC32" i="13" s="1"/>
  <c r="A32" i="13"/>
  <c r="AB32" i="13" s="1"/>
  <c r="B31" i="13"/>
  <c r="AC31" i="13" s="1"/>
  <c r="A31" i="13"/>
  <c r="AB31" i="13" s="1"/>
  <c r="B81" i="13"/>
  <c r="AC81" i="13" s="1"/>
  <c r="A81" i="13"/>
  <c r="AB81" i="13" s="1"/>
  <c r="B62" i="13"/>
  <c r="AC62" i="13" s="1"/>
  <c r="A62" i="13"/>
  <c r="AB62" i="13" s="1"/>
  <c r="B59" i="13"/>
  <c r="AC59" i="13" s="1"/>
  <c r="A59" i="13"/>
  <c r="AB59" i="13" s="1"/>
  <c r="B30" i="13"/>
  <c r="AC30" i="13" s="1"/>
  <c r="A30" i="13"/>
  <c r="AB30" i="13" s="1"/>
  <c r="B29" i="13"/>
  <c r="AC29" i="13" s="1"/>
  <c r="A29" i="13"/>
  <c r="AB29" i="13" s="1"/>
  <c r="B28" i="13"/>
  <c r="AC28" i="13" s="1"/>
  <c r="A28" i="13"/>
  <c r="AB28" i="13" s="1"/>
  <c r="B27" i="13"/>
  <c r="AC27" i="13" s="1"/>
  <c r="A27" i="13"/>
  <c r="AB27" i="13" s="1"/>
  <c r="B49" i="13"/>
  <c r="AC49" i="13" s="1"/>
  <c r="A49" i="13"/>
  <c r="AB49" i="13" s="1"/>
  <c r="B48" i="13"/>
  <c r="AC48" i="13" s="1"/>
  <c r="A48" i="13"/>
  <c r="AB48" i="13" s="1"/>
  <c r="B11" i="13"/>
  <c r="AC11" i="13" s="1"/>
  <c r="A11" i="13"/>
  <c r="AB11" i="13" s="1"/>
  <c r="B10" i="13"/>
  <c r="AC10" i="13" s="1"/>
  <c r="A10" i="13"/>
  <c r="AB10" i="13" s="1"/>
  <c r="B44" i="13"/>
  <c r="AC44" i="13" s="1"/>
  <c r="A44" i="13"/>
  <c r="AB44" i="13" s="1"/>
  <c r="B9" i="13"/>
  <c r="AC9" i="13" s="1"/>
  <c r="A9" i="13"/>
  <c r="AB9" i="13" s="1"/>
  <c r="B43" i="13"/>
  <c r="AC43" i="13" s="1"/>
  <c r="A43" i="13"/>
  <c r="AB43" i="13" s="1"/>
  <c r="B8" i="13"/>
  <c r="AC8" i="13" s="1"/>
  <c r="A8" i="13"/>
  <c r="AB8" i="13" s="1"/>
  <c r="B7" i="13"/>
  <c r="AC7" i="13" s="1"/>
  <c r="A7" i="13"/>
  <c r="AB7" i="13" s="1"/>
  <c r="B6" i="13"/>
  <c r="A6" i="13"/>
  <c r="AB6" i="13" s="1"/>
  <c r="B42" i="13"/>
  <c r="AC42" i="13" s="1"/>
  <c r="A42" i="13"/>
  <c r="AB42" i="13" s="1"/>
  <c r="B17" i="13"/>
  <c r="AC17" i="13" s="1"/>
  <c r="A17" i="13"/>
  <c r="AB17" i="13" s="1"/>
  <c r="B5" i="13"/>
  <c r="AC5" i="13" s="1"/>
  <c r="A5" i="13"/>
  <c r="AB5" i="13" s="1"/>
  <c r="B26" i="13"/>
  <c r="AC26" i="13" s="1"/>
  <c r="A26" i="13"/>
  <c r="AB26" i="13" s="1"/>
  <c r="B41" i="13"/>
  <c r="A41" i="13"/>
  <c r="AB41" i="13" s="1"/>
  <c r="B4" i="13"/>
  <c r="A4" i="13"/>
  <c r="AB4" i="13" s="1"/>
  <c r="B40" i="13"/>
  <c r="AC40" i="13" s="1"/>
  <c r="A40" i="13"/>
  <c r="AB40" i="13" s="1"/>
  <c r="B39" i="13"/>
  <c r="A39" i="13"/>
  <c r="AB39" i="13" s="1"/>
  <c r="B3" i="13"/>
  <c r="A3" i="13"/>
  <c r="AB3" i="13" s="1"/>
  <c r="B25" i="13"/>
  <c r="AC25" i="13" s="1"/>
  <c r="A25" i="13"/>
  <c r="AB25" i="13" s="1"/>
  <c r="B16" i="13"/>
  <c r="AC16" i="13" s="1"/>
  <c r="A16" i="13"/>
  <c r="AB16" i="13" s="1"/>
  <c r="B15" i="13"/>
  <c r="AC15" i="13" s="1"/>
  <c r="A15" i="13"/>
  <c r="AB15" i="13" s="1"/>
  <c r="B38" i="13"/>
  <c r="A38" i="13"/>
  <c r="AB38" i="13" s="1"/>
  <c r="B45" i="13"/>
  <c r="AC45" i="13" s="1"/>
  <c r="A45" i="13"/>
  <c r="AB45" i="13" s="1"/>
  <c r="B37" i="13"/>
  <c r="A37" i="13"/>
  <c r="AB37" i="13" s="1"/>
  <c r="B24" i="13"/>
  <c r="AC24" i="13" s="1"/>
  <c r="A24" i="13"/>
  <c r="AB24" i="13" s="1"/>
  <c r="B23" i="13"/>
  <c r="AC23" i="13" s="1"/>
  <c r="A23" i="13"/>
  <c r="AB23" i="13" s="1"/>
  <c r="B22" i="13"/>
  <c r="AC22" i="13" s="1"/>
  <c r="A22" i="13"/>
  <c r="AB22" i="13" s="1"/>
  <c r="B14" i="13"/>
  <c r="AC14" i="13" s="1"/>
  <c r="A14" i="13"/>
  <c r="AB14" i="13" s="1"/>
  <c r="B2" i="13"/>
  <c r="A2" i="13"/>
  <c r="AB2" i="13" s="1"/>
  <c r="B21" i="13"/>
  <c r="AC21" i="13" s="1"/>
  <c r="A21" i="13"/>
  <c r="AB21" i="13" s="1"/>
  <c r="B20" i="13"/>
  <c r="AC20" i="13" s="1"/>
  <c r="A20" i="13"/>
  <c r="AB20" i="13" s="1"/>
  <c r="B46" i="13"/>
  <c r="AC46" i="13" s="1"/>
  <c r="A46" i="13"/>
  <c r="AB46" i="13" s="1"/>
  <c r="B13" i="13"/>
  <c r="AC13" i="13" s="1"/>
  <c r="A13" i="13"/>
  <c r="AB13" i="13" s="1"/>
  <c r="B19" i="13"/>
  <c r="AC19" i="13" s="1"/>
  <c r="A19" i="13"/>
  <c r="AB19" i="13" s="1"/>
  <c r="B18" i="13"/>
  <c r="AC18" i="13" s="1"/>
  <c r="B12" i="13"/>
  <c r="AC12" i="13" s="1"/>
  <c r="AD47" i="13" l="1"/>
  <c r="AE47" i="13"/>
  <c r="AD343" i="13"/>
  <c r="AE343" i="13"/>
  <c r="AE84" i="13"/>
  <c r="AD84" i="13"/>
  <c r="AD144" i="13"/>
  <c r="AE144" i="13"/>
  <c r="AE205" i="13"/>
  <c r="AD205" i="13"/>
  <c r="AE268" i="13"/>
  <c r="AD268" i="13"/>
  <c r="AC2" i="13"/>
  <c r="A118" i="12"/>
  <c r="AB118" i="12" s="1"/>
  <c r="A76" i="12"/>
  <c r="AB76" i="12" s="1"/>
  <c r="A8" i="12"/>
  <c r="AB8" i="12" s="1"/>
  <c r="B278" i="12"/>
  <c r="AC278" i="12" s="1"/>
  <c r="A278" i="12"/>
  <c r="AB278" i="12" s="1"/>
  <c r="B282" i="12"/>
  <c r="AC282" i="12" s="1"/>
  <c r="A282" i="12"/>
  <c r="AB282" i="12" s="1"/>
  <c r="B307" i="12"/>
  <c r="AC307" i="12" s="1"/>
  <c r="A307" i="12"/>
  <c r="AB307" i="12" s="1"/>
  <c r="B277" i="12"/>
  <c r="AC277" i="12" s="1"/>
  <c r="A277" i="12"/>
  <c r="AB277" i="12" s="1"/>
  <c r="B280" i="12"/>
  <c r="AC280" i="12" s="1"/>
  <c r="A280" i="12"/>
  <c r="AB280" i="12" s="1"/>
  <c r="B276" i="12"/>
  <c r="AC276" i="12" s="1"/>
  <c r="A276" i="12"/>
  <c r="AB276" i="12" s="1"/>
  <c r="B298" i="12"/>
  <c r="AC298" i="12" s="1"/>
  <c r="A298" i="12"/>
  <c r="AB298" i="12" s="1"/>
  <c r="B281" i="12"/>
  <c r="AC281" i="12" s="1"/>
  <c r="A281" i="12"/>
  <c r="AB281" i="12" s="1"/>
  <c r="B275" i="12"/>
  <c r="AC275" i="12" s="1"/>
  <c r="A275" i="12"/>
  <c r="AB275" i="12" s="1"/>
  <c r="B299" i="12"/>
  <c r="AC299" i="12" s="1"/>
  <c r="A299" i="12"/>
  <c r="AB299" i="12" s="1"/>
  <c r="B306" i="12"/>
  <c r="A306" i="12"/>
  <c r="AB306" i="12" s="1"/>
  <c r="B318" i="12"/>
  <c r="AC318" i="12" s="1"/>
  <c r="A318" i="12"/>
  <c r="AB318" i="12" s="1"/>
  <c r="B274" i="12"/>
  <c r="AC274" i="12" s="1"/>
  <c r="A274" i="12"/>
  <c r="AB274" i="12" s="1"/>
  <c r="B325" i="12"/>
  <c r="AC325" i="12" s="1"/>
  <c r="A325" i="12"/>
  <c r="AB325" i="12" s="1"/>
  <c r="B300" i="12"/>
  <c r="AC300" i="12" s="1"/>
  <c r="A300" i="12"/>
  <c r="AB300" i="12" s="1"/>
  <c r="B279" i="12"/>
  <c r="AC279" i="12" s="1"/>
  <c r="A279" i="12"/>
  <c r="AB279" i="12" s="1"/>
  <c r="B236" i="12"/>
  <c r="AC236" i="12" s="1"/>
  <c r="A236" i="12"/>
  <c r="AB236" i="12" s="1"/>
  <c r="B255" i="12"/>
  <c r="AC255" i="12" s="1"/>
  <c r="A255" i="12"/>
  <c r="AB255" i="12" s="1"/>
  <c r="B268" i="12"/>
  <c r="AC268" i="12" s="1"/>
  <c r="A268" i="12"/>
  <c r="AB268" i="12" s="1"/>
  <c r="B267" i="12"/>
  <c r="AC267" i="12" s="1"/>
  <c r="A267" i="12"/>
  <c r="AB267" i="12" s="1"/>
  <c r="B273" i="12"/>
  <c r="AC273" i="12" s="1"/>
  <c r="A273" i="12"/>
  <c r="AB273" i="12" s="1"/>
  <c r="B235" i="12"/>
  <c r="AC235" i="12" s="1"/>
  <c r="A235" i="12"/>
  <c r="AB235" i="12" s="1"/>
  <c r="B266" i="12"/>
  <c r="AC266" i="12" s="1"/>
  <c r="A266" i="12"/>
  <c r="AB266" i="12" s="1"/>
  <c r="B254" i="12"/>
  <c r="AC254" i="12" s="1"/>
  <c r="A254" i="12"/>
  <c r="AB254" i="12" s="1"/>
  <c r="B265" i="12"/>
  <c r="AC265" i="12" s="1"/>
  <c r="A265" i="12"/>
  <c r="AB265" i="12" s="1"/>
  <c r="B270" i="12"/>
  <c r="AC270" i="12" s="1"/>
  <c r="A270" i="12"/>
  <c r="AB270" i="12" s="1"/>
  <c r="B234" i="12"/>
  <c r="AC234" i="12" s="1"/>
  <c r="A234" i="12"/>
  <c r="AB234" i="12" s="1"/>
  <c r="B271" i="12"/>
  <c r="AC271" i="12" s="1"/>
  <c r="A271" i="12"/>
  <c r="AB271" i="12" s="1"/>
  <c r="B297" i="12"/>
  <c r="A297" i="12"/>
  <c r="AB297" i="12" s="1"/>
  <c r="B233" i="12"/>
  <c r="AC233" i="12" s="1"/>
  <c r="A233" i="12"/>
  <c r="AB233" i="12" s="1"/>
  <c r="B249" i="12"/>
  <c r="AC249" i="12" s="1"/>
  <c r="A249" i="12"/>
  <c r="AB249" i="12" s="1"/>
  <c r="B269" i="12"/>
  <c r="AC269" i="12" s="1"/>
  <c r="A269" i="12"/>
  <c r="AB269" i="12" s="1"/>
  <c r="B260" i="12"/>
  <c r="AC260" i="12" s="1"/>
  <c r="A260" i="12"/>
  <c r="AB260" i="12" s="1"/>
  <c r="B251" i="12"/>
  <c r="AC251" i="12" s="1"/>
  <c r="A251" i="12"/>
  <c r="AB251" i="12" s="1"/>
  <c r="B296" i="12"/>
  <c r="AC296" i="12" s="1"/>
  <c r="A296" i="12"/>
  <c r="AB296" i="12" s="1"/>
  <c r="B253" i="12"/>
  <c r="AC253" i="12" s="1"/>
  <c r="A253" i="12"/>
  <c r="AB253" i="12" s="1"/>
  <c r="B272" i="12"/>
  <c r="AC272" i="12" s="1"/>
  <c r="A272" i="12"/>
  <c r="AB272" i="12" s="1"/>
  <c r="B261" i="12"/>
  <c r="AC261" i="12" s="1"/>
  <c r="A261" i="12"/>
  <c r="AB261" i="12" s="1"/>
  <c r="B248" i="12"/>
  <c r="AC248" i="12" s="1"/>
  <c r="A248" i="12"/>
  <c r="AB248" i="12" s="1"/>
  <c r="B247" i="12"/>
  <c r="AC247" i="12" s="1"/>
  <c r="A247" i="12"/>
  <c r="AB247" i="12" s="1"/>
  <c r="B259" i="12"/>
  <c r="AC259" i="12" s="1"/>
  <c r="A259" i="12"/>
  <c r="AB259" i="12" s="1"/>
  <c r="B230" i="12"/>
  <c r="AC230" i="12" s="1"/>
  <c r="A230" i="12"/>
  <c r="AB230" i="12" s="1"/>
  <c r="B246" i="12"/>
  <c r="AC246" i="12" s="1"/>
  <c r="A246" i="12"/>
  <c r="AB246" i="12" s="1"/>
  <c r="B229" i="12"/>
  <c r="AC229" i="12" s="1"/>
  <c r="A229" i="12"/>
  <c r="AB229" i="12" s="1"/>
  <c r="B217" i="12"/>
  <c r="AC217" i="12" s="1"/>
  <c r="A217" i="12"/>
  <c r="AB217" i="12" s="1"/>
  <c r="B245" i="12"/>
  <c r="AC245" i="12" s="1"/>
  <c r="A245" i="12"/>
  <c r="AB245" i="12" s="1"/>
  <c r="B216" i="12"/>
  <c r="AC216" i="12" s="1"/>
  <c r="A216" i="12"/>
  <c r="AB216" i="12" s="1"/>
  <c r="B232" i="12"/>
  <c r="AC232" i="12" s="1"/>
  <c r="A232" i="12"/>
  <c r="AB232" i="12" s="1"/>
  <c r="B226" i="12"/>
  <c r="AC226" i="12" s="1"/>
  <c r="A226" i="12"/>
  <c r="AB226" i="12" s="1"/>
  <c r="B215" i="12"/>
  <c r="AC215" i="12" s="1"/>
  <c r="A215" i="12"/>
  <c r="AB215" i="12" s="1"/>
  <c r="AD269" i="12" l="1"/>
  <c r="AE269" i="12"/>
  <c r="AE318" i="12"/>
  <c r="AD318" i="12"/>
  <c r="AD2" i="13"/>
  <c r="AE2" i="13"/>
  <c r="A29" i="15" l="1"/>
  <c r="AB29" i="15" s="1"/>
  <c r="A213" i="15" l="1"/>
  <c r="AB213" i="15" s="1"/>
  <c r="A51" i="15"/>
  <c r="AB51" i="15" s="1"/>
  <c r="X295" i="14" l="1"/>
  <c r="B296" i="14"/>
  <c r="AC296" i="14" s="1"/>
  <c r="A296" i="14"/>
  <c r="AB296" i="14" s="1"/>
  <c r="B292" i="14"/>
  <c r="AC292" i="14" s="1"/>
  <c r="A292" i="14"/>
  <c r="AB292" i="14" s="1"/>
  <c r="B295" i="14"/>
  <c r="AC295" i="14" s="1"/>
  <c r="A295" i="14"/>
  <c r="AB295" i="14" s="1"/>
  <c r="B294" i="14"/>
  <c r="AC294" i="14" s="1"/>
  <c r="A294" i="14"/>
  <c r="AB294" i="14" s="1"/>
  <c r="B342" i="14"/>
  <c r="AC342" i="14" s="1"/>
  <c r="A342" i="14"/>
  <c r="AB342" i="14" s="1"/>
  <c r="B270" i="14"/>
  <c r="AC270" i="14" s="1"/>
  <c r="A270" i="14"/>
  <c r="AB270" i="14" s="1"/>
  <c r="B337" i="14"/>
  <c r="AC337" i="14" s="1"/>
  <c r="A337" i="14"/>
  <c r="AB337" i="14" s="1"/>
  <c r="B388" i="14"/>
  <c r="AC388" i="14" s="1"/>
  <c r="A388" i="14"/>
  <c r="AB388" i="14" s="1"/>
  <c r="B344" i="14"/>
  <c r="AC344" i="14" s="1"/>
  <c r="A344" i="14"/>
  <c r="AB344" i="14" s="1"/>
  <c r="B291" i="14"/>
  <c r="AC291" i="14" s="1"/>
  <c r="A291" i="14"/>
  <c r="AB291" i="14" s="1"/>
  <c r="B336" i="14"/>
  <c r="AC336" i="14" s="1"/>
  <c r="A336" i="14"/>
  <c r="AB336" i="14" s="1"/>
  <c r="B269" i="14"/>
  <c r="AC269" i="14" s="1"/>
  <c r="A269" i="14"/>
  <c r="AB269" i="14" s="1"/>
  <c r="B313" i="14"/>
  <c r="AC313" i="14" s="1"/>
  <c r="A313" i="14"/>
  <c r="AB313" i="14" s="1"/>
  <c r="B341" i="14"/>
  <c r="AC341" i="14" s="1"/>
  <c r="A341" i="14"/>
  <c r="AB341" i="14" s="1"/>
  <c r="B335" i="14"/>
  <c r="A335" i="14"/>
  <c r="AB335" i="14" s="1"/>
  <c r="B387" i="14"/>
  <c r="AC387" i="14" s="1"/>
  <c r="A387" i="14"/>
  <c r="AB387" i="14" s="1"/>
  <c r="B312" i="14"/>
  <c r="AC312" i="14" s="1"/>
  <c r="A312" i="14"/>
  <c r="AB312" i="14" s="1"/>
  <c r="B357" i="14"/>
  <c r="AC357" i="14" s="1"/>
  <c r="A357" i="14"/>
  <c r="AB357" i="14" s="1"/>
  <c r="B334" i="14"/>
  <c r="AC334" i="14" s="1"/>
  <c r="A334" i="14"/>
  <c r="AB334" i="14" s="1"/>
  <c r="B311" i="14"/>
  <c r="AC311" i="14" s="1"/>
  <c r="A311" i="14"/>
  <c r="AB311" i="14" s="1"/>
  <c r="B309" i="14"/>
  <c r="A309" i="14"/>
  <c r="AB309" i="14" s="1"/>
  <c r="B333" i="14"/>
  <c r="AC333" i="14" s="1"/>
  <c r="A333" i="14"/>
  <c r="AB333" i="14" s="1"/>
  <c r="B397" i="14"/>
  <c r="AC397" i="14" s="1"/>
  <c r="A397" i="14"/>
  <c r="AB397" i="14" s="1"/>
  <c r="B310" i="14"/>
  <c r="A310" i="14"/>
  <c r="AB310" i="14" s="1"/>
  <c r="B339" i="14"/>
  <c r="AC339" i="14" s="1"/>
  <c r="A339" i="14"/>
  <c r="AB339" i="14" s="1"/>
  <c r="B332" i="14"/>
  <c r="A332" i="14"/>
  <c r="AB332" i="14" s="1"/>
  <c r="B340" i="14"/>
  <c r="AC340" i="14" s="1"/>
  <c r="A340" i="14"/>
  <c r="AB340" i="14" s="1"/>
  <c r="B290" i="14"/>
  <c r="AC290" i="14" s="1"/>
  <c r="A290" i="14"/>
  <c r="AB290" i="14" s="1"/>
  <c r="B268" i="14"/>
  <c r="AC268" i="14" s="1"/>
  <c r="A268" i="14"/>
  <c r="AB268" i="14" s="1"/>
  <c r="B331" i="14"/>
  <c r="AC331" i="14" s="1"/>
  <c r="A331" i="14"/>
  <c r="AB331" i="14" s="1"/>
  <c r="B308" i="14"/>
  <c r="AC308" i="14" s="1"/>
  <c r="A308" i="14"/>
  <c r="AB308" i="14" s="1"/>
  <c r="B289" i="14"/>
  <c r="AC289" i="14" s="1"/>
  <c r="A289" i="14"/>
  <c r="AB289" i="14" s="1"/>
  <c r="B330" i="14"/>
  <c r="A330" i="14"/>
  <c r="AB330" i="14" s="1"/>
  <c r="B288" i="14"/>
  <c r="AC288" i="14" s="1"/>
  <c r="A288" i="14"/>
  <c r="AB288" i="14" s="1"/>
  <c r="B287" i="14"/>
  <c r="AC287" i="14" s="1"/>
  <c r="A287" i="14"/>
  <c r="AB287" i="14" s="1"/>
  <c r="B307" i="14"/>
  <c r="AC307" i="14" s="1"/>
  <c r="A307" i="14"/>
  <c r="AB307" i="14" s="1"/>
  <c r="B286" i="14"/>
  <c r="AC286" i="14" s="1"/>
  <c r="A286" i="14"/>
  <c r="AB286" i="14" s="1"/>
  <c r="B329" i="14"/>
  <c r="AC329" i="14" s="1"/>
  <c r="A329" i="14"/>
  <c r="AB329" i="14" s="1"/>
  <c r="B379" i="14"/>
  <c r="AC379" i="14" s="1"/>
  <c r="A379" i="14"/>
  <c r="AB379" i="14" s="1"/>
  <c r="B285" i="14"/>
  <c r="AC285" i="14" s="1"/>
  <c r="A285" i="14"/>
  <c r="AB285" i="14" s="1"/>
  <c r="A33" i="12"/>
  <c r="AB33" i="12" s="1"/>
  <c r="AE397" i="14" l="1"/>
  <c r="AD397" i="14"/>
  <c r="B218" i="15" l="1"/>
  <c r="AC218" i="15" s="1"/>
  <c r="A218" i="15"/>
  <c r="AB218" i="15" s="1"/>
  <c r="B222" i="15"/>
  <c r="AC222" i="15" s="1"/>
  <c r="A222" i="15"/>
  <c r="AB222" i="15" s="1"/>
  <c r="B190" i="15"/>
  <c r="AC190" i="15" s="1"/>
  <c r="A190" i="15"/>
  <c r="AB190" i="15" s="1"/>
  <c r="B221" i="15"/>
  <c r="AC221" i="15" s="1"/>
  <c r="A221" i="15"/>
  <c r="AB221" i="15" s="1"/>
  <c r="B195" i="15"/>
  <c r="AC195" i="15" s="1"/>
  <c r="A195" i="15"/>
  <c r="AB195" i="15" s="1"/>
  <c r="B189" i="15"/>
  <c r="AC189" i="15" s="1"/>
  <c r="A189" i="15"/>
  <c r="AB189" i="15" s="1"/>
  <c r="B194" i="15"/>
  <c r="AC194" i="15" s="1"/>
  <c r="A194" i="15"/>
  <c r="AB194" i="15" s="1"/>
  <c r="B249" i="15"/>
  <c r="AC249" i="15" s="1"/>
  <c r="A249" i="15"/>
  <c r="AB249" i="15" s="1"/>
  <c r="B186" i="15"/>
  <c r="AC186" i="15" s="1"/>
  <c r="A186" i="15"/>
  <c r="AB186" i="15" s="1"/>
  <c r="B188" i="15"/>
  <c r="AC188" i="15" s="1"/>
  <c r="A188" i="15"/>
  <c r="AB188" i="15" s="1"/>
  <c r="B220" i="15"/>
  <c r="AC220" i="15" s="1"/>
  <c r="A220" i="15"/>
  <c r="AB220" i="15" s="1"/>
  <c r="B193" i="15"/>
  <c r="AC193" i="15" s="1"/>
  <c r="A193" i="15"/>
  <c r="AB193" i="15" s="1"/>
  <c r="B192" i="15"/>
  <c r="AC192" i="15" s="1"/>
  <c r="A192" i="15"/>
  <c r="AB192" i="15" s="1"/>
  <c r="B187" i="15"/>
  <c r="AC187" i="15" s="1"/>
  <c r="A187" i="15"/>
  <c r="AB187" i="15" s="1"/>
  <c r="B219" i="15"/>
  <c r="AC219" i="15" s="1"/>
  <c r="A219" i="15"/>
  <c r="AB219" i="15" s="1"/>
  <c r="B185" i="15"/>
  <c r="AC185" i="15" s="1"/>
  <c r="A185" i="15"/>
  <c r="AB185" i="15" s="1"/>
  <c r="B212" i="15"/>
  <c r="AC212" i="15" s="1"/>
  <c r="A212" i="15"/>
  <c r="AB212" i="15" s="1"/>
  <c r="B191" i="15"/>
  <c r="AC191" i="15" s="1"/>
  <c r="A191" i="15"/>
  <c r="AB191" i="15" s="1"/>
  <c r="B211" i="15"/>
  <c r="AC211" i="15" s="1"/>
  <c r="A211" i="15"/>
  <c r="AB211" i="15" s="1"/>
  <c r="B196" i="15"/>
  <c r="AC196" i="15" s="1"/>
  <c r="A196" i="15"/>
  <c r="AB196" i="15" s="1"/>
  <c r="B217" i="15"/>
  <c r="AC217" i="15" s="1"/>
  <c r="A217" i="15"/>
  <c r="AB217" i="15" s="1"/>
  <c r="B183" i="15"/>
  <c r="AC183" i="15" s="1"/>
  <c r="A183" i="15"/>
  <c r="AB183" i="15" s="1"/>
  <c r="B210" i="15"/>
  <c r="AC210" i="15" s="1"/>
  <c r="A210" i="15"/>
  <c r="AB210" i="15" s="1"/>
  <c r="B213" i="15"/>
  <c r="AC213" i="15" s="1"/>
  <c r="B180" i="15"/>
  <c r="AC180" i="15" s="1"/>
  <c r="A180" i="15"/>
  <c r="AB180" i="15" s="1"/>
  <c r="B214" i="15"/>
  <c r="AC214" i="15" s="1"/>
  <c r="A214" i="15"/>
  <c r="AB214" i="15" s="1"/>
  <c r="B238" i="15"/>
  <c r="AC238" i="15" s="1"/>
  <c r="A238" i="15"/>
  <c r="AB238" i="15" s="1"/>
  <c r="B179" i="15"/>
  <c r="AC179" i="15" s="1"/>
  <c r="A179" i="15"/>
  <c r="AB179" i="15" s="1"/>
  <c r="B178" i="15"/>
  <c r="AC178" i="15" s="1"/>
  <c r="A178" i="15"/>
  <c r="AB178" i="15" s="1"/>
  <c r="B177" i="15"/>
  <c r="AC177" i="15" s="1"/>
  <c r="A177" i="15"/>
  <c r="AB177" i="15" s="1"/>
  <c r="B182" i="15"/>
  <c r="AC182" i="15" s="1"/>
  <c r="A182" i="15"/>
  <c r="AB182" i="15" s="1"/>
  <c r="B208" i="15"/>
  <c r="AC208" i="15" s="1"/>
  <c r="A208" i="15"/>
  <c r="AB208" i="15" s="1"/>
  <c r="B251" i="15"/>
  <c r="AC251" i="15" s="1"/>
  <c r="A251" i="15"/>
  <c r="AB251" i="15" s="1"/>
  <c r="B199" i="15"/>
  <c r="AC199" i="15" s="1"/>
  <c r="A199" i="15"/>
  <c r="AB199" i="15" s="1"/>
  <c r="B184" i="15"/>
  <c r="AC184" i="15" s="1"/>
  <c r="A184" i="15"/>
  <c r="AB184" i="15" s="1"/>
  <c r="B198" i="15"/>
  <c r="AC198" i="15" s="1"/>
  <c r="A198" i="15"/>
  <c r="AB198" i="15" s="1"/>
  <c r="B181" i="15"/>
  <c r="AC181" i="15" s="1"/>
  <c r="A181" i="15"/>
  <c r="AB181" i="15" s="1"/>
  <c r="B173" i="15"/>
  <c r="AC173" i="15" s="1"/>
  <c r="A173" i="15"/>
  <c r="AB173" i="15" s="1"/>
  <c r="B169" i="15"/>
  <c r="AC169" i="15" s="1"/>
  <c r="A169" i="15"/>
  <c r="AB169" i="15" s="1"/>
  <c r="B205" i="15"/>
  <c r="A205" i="15"/>
  <c r="AB205" i="15" s="1"/>
  <c r="B204" i="15"/>
  <c r="AC204" i="15" s="1"/>
  <c r="A204" i="15"/>
  <c r="AB204" i="15" s="1"/>
  <c r="B168" i="15"/>
  <c r="AC168" i="15" s="1"/>
  <c r="A168" i="15"/>
  <c r="AB168" i="15" s="1"/>
  <c r="B207" i="15"/>
  <c r="AC207" i="15" s="1"/>
  <c r="A207" i="15"/>
  <c r="AB207" i="15" s="1"/>
  <c r="B216" i="15"/>
  <c r="AC216" i="15" s="1"/>
  <c r="A216" i="15"/>
  <c r="AB216" i="15" s="1"/>
  <c r="B165" i="15"/>
  <c r="AC165" i="15" s="1"/>
  <c r="A165" i="15"/>
  <c r="AB165" i="15" s="1"/>
  <c r="B164" i="15"/>
  <c r="AC164" i="15" s="1"/>
  <c r="A164" i="15"/>
  <c r="AB164" i="15" s="1"/>
  <c r="B197" i="15"/>
  <c r="AC197" i="15" s="1"/>
  <c r="A197" i="15"/>
  <c r="AB197" i="15" s="1"/>
  <c r="B152" i="15"/>
  <c r="AC152" i="15" s="1"/>
  <c r="A152" i="15"/>
  <c r="AB152" i="15" s="1"/>
  <c r="B160" i="15"/>
  <c r="AC160" i="15" s="1"/>
  <c r="A160" i="15"/>
  <c r="AB160" i="15" s="1"/>
  <c r="B150" i="15"/>
  <c r="AC150" i="15" s="1"/>
  <c r="A150" i="15"/>
  <c r="AB150" i="15" s="1"/>
  <c r="B175" i="15"/>
  <c r="AC175" i="15" s="1"/>
  <c r="A175" i="15"/>
  <c r="AB175" i="15" s="1"/>
  <c r="B162" i="15"/>
  <c r="AC162" i="15" s="1"/>
  <c r="A162" i="15"/>
  <c r="AB162" i="15" s="1"/>
  <c r="B174" i="15"/>
  <c r="AC174" i="15" s="1"/>
  <c r="A174" i="15"/>
  <c r="AB174" i="15" s="1"/>
  <c r="B149" i="15"/>
  <c r="AC149" i="15" s="1"/>
  <c r="A149" i="15"/>
  <c r="AB149" i="15" s="1"/>
  <c r="B176" i="15"/>
  <c r="AC176" i="15" s="1"/>
  <c r="A176" i="15"/>
  <c r="AB176" i="15" s="1"/>
  <c r="B206" i="15"/>
  <c r="AC206" i="15" s="1"/>
  <c r="A206" i="15"/>
  <c r="AB206" i="15" s="1"/>
  <c r="B159" i="15"/>
  <c r="AC159" i="15" s="1"/>
  <c r="A159" i="15"/>
  <c r="AB159" i="15" s="1"/>
  <c r="B148" i="15"/>
  <c r="AC148" i="15" s="1"/>
  <c r="A148" i="15"/>
  <c r="AB148" i="15" s="1"/>
  <c r="B215" i="15"/>
  <c r="AC215" i="15" s="1"/>
  <c r="A215" i="15"/>
  <c r="AB215" i="15" s="1"/>
  <c r="B147" i="15"/>
  <c r="AC147" i="15" s="1"/>
  <c r="A147" i="15"/>
  <c r="AB147" i="15" s="1"/>
  <c r="B167" i="15"/>
  <c r="AC167" i="15" s="1"/>
  <c r="A167" i="15"/>
  <c r="AB167" i="15" s="1"/>
  <c r="B172" i="15"/>
  <c r="AC172" i="15" s="1"/>
  <c r="A172" i="15"/>
  <c r="AB172" i="15" s="1"/>
  <c r="B203" i="15"/>
  <c r="AC203" i="15" s="1"/>
  <c r="A203" i="15"/>
  <c r="AB203" i="15" s="1"/>
  <c r="B171" i="15"/>
  <c r="AC171" i="15" s="1"/>
  <c r="A171" i="15"/>
  <c r="AB171" i="15" s="1"/>
  <c r="B151" i="15"/>
  <c r="AC151" i="15" s="1"/>
  <c r="A151" i="15"/>
  <c r="AB151" i="15" s="1"/>
  <c r="B209" i="15"/>
  <c r="AC209" i="15" s="1"/>
  <c r="A209" i="15"/>
  <c r="AB209" i="15" s="1"/>
  <c r="B161" i="15"/>
  <c r="AC161" i="15" s="1"/>
  <c r="A161" i="15"/>
  <c r="AB161" i="15" s="1"/>
  <c r="B142" i="15"/>
  <c r="AC142" i="15" s="1"/>
  <c r="A142" i="15"/>
  <c r="AB142" i="15" s="1"/>
  <c r="B141" i="15"/>
  <c r="AC141" i="15" s="1"/>
  <c r="A141" i="15"/>
  <c r="AB141" i="15" s="1"/>
  <c r="B163" i="15"/>
  <c r="AC163" i="15" s="1"/>
  <c r="A163" i="15"/>
  <c r="AB163" i="15" s="1"/>
  <c r="B140" i="15"/>
  <c r="AC140" i="15" s="1"/>
  <c r="A140" i="15"/>
  <c r="AB140" i="15" s="1"/>
  <c r="B132" i="15"/>
  <c r="AC132" i="15" s="1"/>
  <c r="A132" i="15"/>
  <c r="AB132" i="15" s="1"/>
  <c r="B131" i="15"/>
  <c r="AC131" i="15" s="1"/>
  <c r="A131" i="15"/>
  <c r="AB131" i="15" s="1"/>
  <c r="B130" i="15"/>
  <c r="AC130" i="15" s="1"/>
  <c r="A130" i="15"/>
  <c r="AB130" i="15" s="1"/>
  <c r="B170" i="15"/>
  <c r="AC170" i="15" s="1"/>
  <c r="A170" i="15"/>
  <c r="AB170" i="15" s="1"/>
  <c r="B145" i="15"/>
  <c r="AC145" i="15" s="1"/>
  <c r="A145" i="15"/>
  <c r="AB145" i="15" s="1"/>
  <c r="B135" i="15"/>
  <c r="AC135" i="15" s="1"/>
  <c r="A135" i="15"/>
  <c r="AB135" i="15" s="1"/>
  <c r="B158" i="15"/>
  <c r="AC158" i="15" s="1"/>
  <c r="A158" i="15"/>
  <c r="AB158" i="15" s="1"/>
  <c r="B146" i="15"/>
  <c r="AC146" i="15" s="1"/>
  <c r="A146" i="15"/>
  <c r="AB146" i="15" s="1"/>
  <c r="B157" i="15"/>
  <c r="AC157" i="15" s="1"/>
  <c r="A157" i="15"/>
  <c r="AB157" i="15" s="1"/>
  <c r="B166" i="15"/>
  <c r="AC166" i="15" s="1"/>
  <c r="A166" i="15"/>
  <c r="AB166" i="15" s="1"/>
  <c r="B144" i="15"/>
  <c r="AC144" i="15" s="1"/>
  <c r="A144" i="15"/>
  <c r="AB144" i="15" s="1"/>
  <c r="B156" i="15"/>
  <c r="A156" i="15"/>
  <c r="AB156" i="15" s="1"/>
  <c r="B139" i="15"/>
  <c r="AC139" i="15" s="1"/>
  <c r="A139" i="15"/>
  <c r="AB139" i="15" s="1"/>
  <c r="B202" i="15"/>
  <c r="AC202" i="15" s="1"/>
  <c r="A202" i="15"/>
  <c r="AB202" i="15" s="1"/>
  <c r="B155" i="15"/>
  <c r="AC155" i="15" s="1"/>
  <c r="A155" i="15"/>
  <c r="AB155" i="15" s="1"/>
  <c r="B200" i="15"/>
  <c r="AC200" i="15" s="1"/>
  <c r="A200" i="15"/>
  <c r="AB200" i="15" s="1"/>
  <c r="B129" i="15"/>
  <c r="AC129" i="15" s="1"/>
  <c r="A129" i="15"/>
  <c r="AB129" i="15" s="1"/>
  <c r="B134" i="15"/>
  <c r="AC134" i="15" s="1"/>
  <c r="A134" i="15"/>
  <c r="AB134" i="15" s="1"/>
  <c r="B138" i="15"/>
  <c r="AC138" i="15" s="1"/>
  <c r="A138" i="15"/>
  <c r="AB138" i="15" s="1"/>
  <c r="B133" i="15"/>
  <c r="AC133" i="15" s="1"/>
  <c r="A133" i="15"/>
  <c r="AB133" i="15" s="1"/>
  <c r="B137" i="15"/>
  <c r="AC137" i="15" s="1"/>
  <c r="A137" i="15"/>
  <c r="AB137" i="15" s="1"/>
  <c r="B120" i="15"/>
  <c r="AC120" i="15" s="1"/>
  <c r="A120" i="15"/>
  <c r="AB120" i="15" s="1"/>
  <c r="B115" i="15"/>
  <c r="AC115" i="15" s="1"/>
  <c r="A115" i="15"/>
  <c r="AB115" i="15" s="1"/>
  <c r="B114" i="15"/>
  <c r="AC114" i="15" s="1"/>
  <c r="A114" i="15"/>
  <c r="AB114" i="15" s="1"/>
  <c r="B104" i="15"/>
  <c r="AC104" i="15" s="1"/>
  <c r="A104" i="15"/>
  <c r="AB104" i="15" s="1"/>
  <c r="B201" i="15"/>
  <c r="A201" i="15"/>
  <c r="AB201" i="15" s="1"/>
  <c r="B154" i="15"/>
  <c r="AC154" i="15" s="1"/>
  <c r="A154" i="15"/>
  <c r="AB154" i="15" s="1"/>
  <c r="B101" i="15"/>
  <c r="AC101" i="15" s="1"/>
  <c r="A101" i="15"/>
  <c r="AB101" i="15" s="1"/>
  <c r="B128" i="15"/>
  <c r="AC128" i="15" s="1"/>
  <c r="A128" i="15"/>
  <c r="AB128" i="15" s="1"/>
  <c r="B113" i="15"/>
  <c r="AC113" i="15" s="1"/>
  <c r="A113" i="15"/>
  <c r="AB113" i="15" s="1"/>
  <c r="B100" i="15"/>
  <c r="AC100" i="15" s="1"/>
  <c r="A100" i="15"/>
  <c r="AB100" i="15" s="1"/>
  <c r="B103" i="15"/>
  <c r="AC103" i="15" s="1"/>
  <c r="A103" i="15"/>
  <c r="AB103" i="15" s="1"/>
  <c r="B153" i="15"/>
  <c r="AC153" i="15" s="1"/>
  <c r="A153" i="15"/>
  <c r="AB153" i="15" s="1"/>
  <c r="B99" i="15"/>
  <c r="AC99" i="15" s="1"/>
  <c r="A99" i="15"/>
  <c r="AB99" i="15" s="1"/>
  <c r="B136" i="15"/>
  <c r="AC136" i="15" s="1"/>
  <c r="A136" i="15"/>
  <c r="AB136" i="15" s="1"/>
  <c r="B112" i="15"/>
  <c r="AC112" i="15" s="1"/>
  <c r="A112" i="15"/>
  <c r="AB112" i="15" s="1"/>
  <c r="B127" i="15"/>
  <c r="AC127" i="15" s="1"/>
  <c r="A127" i="15"/>
  <c r="AB127" i="15" s="1"/>
  <c r="B143" i="15"/>
  <c r="AC143" i="15" s="1"/>
  <c r="A143" i="15"/>
  <c r="AB143" i="15" s="1"/>
  <c r="B98" i="15"/>
  <c r="AC98" i="15" s="1"/>
  <c r="A98" i="15"/>
  <c r="AB98" i="15" s="1"/>
  <c r="B111" i="15"/>
  <c r="AC111" i="15" s="1"/>
  <c r="A111" i="15"/>
  <c r="AB111" i="15" s="1"/>
  <c r="B110" i="15"/>
  <c r="AC110" i="15" s="1"/>
  <c r="A110" i="15"/>
  <c r="AB110" i="15" s="1"/>
  <c r="B117" i="15"/>
  <c r="AC117" i="15" s="1"/>
  <c r="A117" i="15"/>
  <c r="AB117" i="15" s="1"/>
  <c r="B97" i="15"/>
  <c r="AC97" i="15" s="1"/>
  <c r="A97" i="15"/>
  <c r="AB97" i="15" s="1"/>
  <c r="B96" i="15"/>
  <c r="AC96" i="15" s="1"/>
  <c r="A96" i="15"/>
  <c r="AB96" i="15" s="1"/>
  <c r="B125" i="15"/>
  <c r="AC125" i="15" s="1"/>
  <c r="A125" i="15"/>
  <c r="AB125" i="15" s="1"/>
  <c r="B116" i="15"/>
  <c r="AC116" i="15" s="1"/>
  <c r="A116" i="15"/>
  <c r="AB116" i="15" s="1"/>
  <c r="B95" i="15"/>
  <c r="AC95" i="15" s="1"/>
  <c r="A95" i="15"/>
  <c r="AB95" i="15" s="1"/>
  <c r="B122" i="15"/>
  <c r="AC122" i="15" s="1"/>
  <c r="A122" i="15"/>
  <c r="AB122" i="15" s="1"/>
  <c r="B126" i="15"/>
  <c r="AC126" i="15" s="1"/>
  <c r="A126" i="15"/>
  <c r="AB126" i="15" s="1"/>
  <c r="B121" i="15"/>
  <c r="AC121" i="15" s="1"/>
  <c r="A121" i="15"/>
  <c r="AB121" i="15" s="1"/>
  <c r="B90" i="15"/>
  <c r="AC90" i="15" s="1"/>
  <c r="A90" i="15"/>
  <c r="AB90" i="15" s="1"/>
  <c r="B89" i="15"/>
  <c r="AC89" i="15" s="1"/>
  <c r="A89" i="15"/>
  <c r="AB89" i="15" s="1"/>
  <c r="B102" i="15"/>
  <c r="AC102" i="15" s="1"/>
  <c r="A102" i="15"/>
  <c r="AB102" i="15" s="1"/>
  <c r="B124" i="15"/>
  <c r="AC124" i="15" s="1"/>
  <c r="A124" i="15"/>
  <c r="AB124" i="15" s="1"/>
  <c r="B108" i="15"/>
  <c r="AC108" i="15" s="1"/>
  <c r="A108" i="15"/>
  <c r="AB108" i="15" s="1"/>
  <c r="B83" i="15"/>
  <c r="AC83" i="15" s="1"/>
  <c r="A83" i="15"/>
  <c r="AB83" i="15" s="1"/>
  <c r="B106" i="15"/>
  <c r="AC106" i="15" s="1"/>
  <c r="A106" i="15"/>
  <c r="AB106" i="15" s="1"/>
  <c r="B82" i="15"/>
  <c r="AC82" i="15" s="1"/>
  <c r="A82" i="15"/>
  <c r="AB82" i="15" s="1"/>
  <c r="B87" i="15"/>
  <c r="AC87" i="15" s="1"/>
  <c r="A87" i="15"/>
  <c r="AB87" i="15" s="1"/>
  <c r="B88" i="15"/>
  <c r="AC88" i="15" s="1"/>
  <c r="A88" i="15"/>
  <c r="AB88" i="15" s="1"/>
  <c r="B86" i="15"/>
  <c r="AC86" i="15" s="1"/>
  <c r="A86" i="15"/>
  <c r="AB86" i="15" s="1"/>
  <c r="B119" i="15"/>
  <c r="AC119" i="15" s="1"/>
  <c r="A119" i="15"/>
  <c r="AB119" i="15" s="1"/>
  <c r="B81" i="15"/>
  <c r="AC81" i="15" s="1"/>
  <c r="A81" i="15"/>
  <c r="AB81" i="15" s="1"/>
  <c r="B94" i="15"/>
  <c r="AC94" i="15" s="1"/>
  <c r="A94" i="15"/>
  <c r="AB94" i="15" s="1"/>
  <c r="B73" i="15"/>
  <c r="AC73" i="15" s="1"/>
  <c r="A73" i="15"/>
  <c r="AB73" i="15" s="1"/>
  <c r="B72" i="15"/>
  <c r="AC72" i="15" s="1"/>
  <c r="A72" i="15"/>
  <c r="AB72" i="15" s="1"/>
  <c r="B76" i="15"/>
  <c r="AC76" i="15" s="1"/>
  <c r="A76" i="15"/>
  <c r="AB76" i="15" s="1"/>
  <c r="B92" i="15"/>
  <c r="AC92" i="15" s="1"/>
  <c r="A92" i="15"/>
  <c r="AB92" i="15" s="1"/>
  <c r="B74" i="15"/>
  <c r="AC74" i="15" s="1"/>
  <c r="A74" i="15"/>
  <c r="AB74" i="15" s="1"/>
  <c r="B109" i="15"/>
  <c r="AC109" i="15" s="1"/>
  <c r="A109" i="15"/>
  <c r="AB109" i="15" s="1"/>
  <c r="B107" i="15"/>
  <c r="AC107" i="15" s="1"/>
  <c r="A107" i="15"/>
  <c r="AB107" i="15" s="1"/>
  <c r="B91" i="15"/>
  <c r="AC91" i="15" s="1"/>
  <c r="A91" i="15"/>
  <c r="AB91" i="15" s="1"/>
  <c r="B75" i="15"/>
  <c r="AC75" i="15" s="1"/>
  <c r="A75" i="15"/>
  <c r="AB75" i="15" s="1"/>
  <c r="B71" i="15"/>
  <c r="AC71" i="15" s="1"/>
  <c r="A71" i="15"/>
  <c r="AB71" i="15" s="1"/>
  <c r="B80" i="15"/>
  <c r="AC80" i="15" s="1"/>
  <c r="A80" i="15"/>
  <c r="AB80" i="15" s="1"/>
  <c r="B70" i="15"/>
  <c r="AC70" i="15" s="1"/>
  <c r="A70" i="15"/>
  <c r="AB70" i="15" s="1"/>
  <c r="B93" i="15"/>
  <c r="AC93" i="15" s="1"/>
  <c r="A93" i="15"/>
  <c r="AB93" i="15" s="1"/>
  <c r="B78" i="15"/>
  <c r="AC78" i="15" s="1"/>
  <c r="A78" i="15"/>
  <c r="AB78" i="15" s="1"/>
  <c r="B79" i="15"/>
  <c r="AC79" i="15" s="1"/>
  <c r="A79" i="15"/>
  <c r="AB79" i="15" s="1"/>
  <c r="B118" i="15"/>
  <c r="AC118" i="15" s="1"/>
  <c r="A118" i="15"/>
  <c r="AB118" i="15" s="1"/>
  <c r="B85" i="15"/>
  <c r="AC85" i="15" s="1"/>
  <c r="A85" i="15"/>
  <c r="AB85" i="15" s="1"/>
  <c r="B77" i="15"/>
  <c r="AC77" i="15" s="1"/>
  <c r="A77" i="15"/>
  <c r="AB77" i="15" s="1"/>
  <c r="B63" i="15"/>
  <c r="AC63" i="15" s="1"/>
  <c r="A63" i="15"/>
  <c r="AB63" i="15" s="1"/>
  <c r="B123" i="15"/>
  <c r="AC123" i="15" s="1"/>
  <c r="A123" i="15"/>
  <c r="AB123" i="15" s="1"/>
  <c r="B58" i="15"/>
  <c r="AC58" i="15" s="1"/>
  <c r="A58" i="15"/>
  <c r="AB58" i="15" s="1"/>
  <c r="B84" i="15"/>
  <c r="AC84" i="15" s="1"/>
  <c r="A84" i="15"/>
  <c r="AB84" i="15" s="1"/>
  <c r="B57" i="15"/>
  <c r="AC57" i="15" s="1"/>
  <c r="A57" i="15"/>
  <c r="AB57" i="15" s="1"/>
  <c r="B62" i="15"/>
  <c r="AC62" i="15" s="1"/>
  <c r="A62" i="15"/>
  <c r="AB62" i="15" s="1"/>
  <c r="B61" i="15"/>
  <c r="AC61" i="15" s="1"/>
  <c r="A61" i="15"/>
  <c r="AB61" i="15" s="1"/>
  <c r="B56" i="15"/>
  <c r="AC56" i="15" s="1"/>
  <c r="A56" i="15"/>
  <c r="AB56" i="15" s="1"/>
  <c r="B68" i="15"/>
  <c r="AC68" i="15" s="1"/>
  <c r="A68" i="15"/>
  <c r="AB68" i="15" s="1"/>
  <c r="B48" i="15"/>
  <c r="AC48" i="15" s="1"/>
  <c r="A48" i="15"/>
  <c r="AB48" i="15" s="1"/>
  <c r="B47" i="15"/>
  <c r="AC47" i="15" s="1"/>
  <c r="A47" i="15"/>
  <c r="AB47" i="15" s="1"/>
  <c r="B45" i="15"/>
  <c r="AC45" i="15" s="1"/>
  <c r="A45" i="15"/>
  <c r="AB45" i="15" s="1"/>
  <c r="B44" i="15"/>
  <c r="AC44" i="15" s="1"/>
  <c r="A44" i="15"/>
  <c r="AB44" i="15" s="1"/>
  <c r="B49" i="15"/>
  <c r="AC49" i="15" s="1"/>
  <c r="A49" i="15"/>
  <c r="AB49" i="15" s="1"/>
  <c r="B53" i="15"/>
  <c r="AC53" i="15" s="1"/>
  <c r="A53" i="15"/>
  <c r="AB53" i="15" s="1"/>
  <c r="B52" i="15"/>
  <c r="AC52" i="15" s="1"/>
  <c r="A52" i="15"/>
  <c r="AB52" i="15" s="1"/>
  <c r="B60" i="15"/>
  <c r="AC60" i="15" s="1"/>
  <c r="A60" i="15"/>
  <c r="AB60" i="15" s="1"/>
  <c r="B54" i="15"/>
  <c r="AC54" i="15" s="1"/>
  <c r="A54" i="15"/>
  <c r="AB54" i="15" s="1"/>
  <c r="B46" i="15"/>
  <c r="AC46" i="15" s="1"/>
  <c r="A46" i="15"/>
  <c r="AB46" i="15" s="1"/>
  <c r="B105" i="15"/>
  <c r="AC105" i="15" s="1"/>
  <c r="A105" i="15"/>
  <c r="AB105" i="15" s="1"/>
  <c r="B42" i="15"/>
  <c r="AC42" i="15" s="1"/>
  <c r="A42" i="15"/>
  <c r="AB42" i="15" s="1"/>
  <c r="B69" i="15"/>
  <c r="AC69" i="15" s="1"/>
  <c r="A69" i="15"/>
  <c r="AB69" i="15" s="1"/>
  <c r="B59" i="15"/>
  <c r="AC59" i="15" s="1"/>
  <c r="A59" i="15"/>
  <c r="AB59" i="15" s="1"/>
  <c r="B41" i="15"/>
  <c r="AC41" i="15" s="1"/>
  <c r="A41" i="15"/>
  <c r="AB41" i="15" s="1"/>
  <c r="B64" i="15"/>
  <c r="AC64" i="15" s="1"/>
  <c r="A64" i="15"/>
  <c r="AB64" i="15" s="1"/>
  <c r="B40" i="15"/>
  <c r="AC40" i="15" s="1"/>
  <c r="A40" i="15"/>
  <c r="AB40" i="15" s="1"/>
  <c r="B55" i="15"/>
  <c r="AC55" i="15" s="1"/>
  <c r="A55" i="15"/>
  <c r="AB55" i="15" s="1"/>
  <c r="B39" i="15"/>
  <c r="AC39" i="15" s="1"/>
  <c r="A39" i="15"/>
  <c r="AB39" i="15" s="1"/>
  <c r="B43" i="15"/>
  <c r="AC43" i="15" s="1"/>
  <c r="A43" i="15"/>
  <c r="AB43" i="15" s="1"/>
  <c r="B38" i="15"/>
  <c r="AC38" i="15" s="1"/>
  <c r="A38" i="15"/>
  <c r="AB38" i="15" s="1"/>
  <c r="B37" i="15"/>
  <c r="AC37" i="15" s="1"/>
  <c r="A37" i="15"/>
  <c r="AB37" i="15" s="1"/>
  <c r="B10" i="15"/>
  <c r="AC10" i="15" s="1"/>
  <c r="A10" i="15"/>
  <c r="AB10" i="15" s="1"/>
  <c r="B35" i="15"/>
  <c r="AC35" i="15" s="1"/>
  <c r="A35" i="15"/>
  <c r="AB35" i="15" s="1"/>
  <c r="B22" i="15"/>
  <c r="AC22" i="15" s="1"/>
  <c r="A22" i="15"/>
  <c r="AB22" i="15" s="1"/>
  <c r="B11" i="15"/>
  <c r="AC11" i="15" s="1"/>
  <c r="A11" i="15"/>
  <c r="AB11" i="15" s="1"/>
  <c r="B26" i="15"/>
  <c r="AC26" i="15" s="1"/>
  <c r="A26" i="15"/>
  <c r="AB26" i="15" s="1"/>
  <c r="B21" i="15"/>
  <c r="AC21" i="15" s="1"/>
  <c r="A21" i="15"/>
  <c r="AB21" i="15" s="1"/>
  <c r="B17" i="15"/>
  <c r="AC17" i="15" s="1"/>
  <c r="A17" i="15"/>
  <c r="AB17" i="15" s="1"/>
  <c r="B16" i="15"/>
  <c r="AC16" i="15" s="1"/>
  <c r="A16" i="15"/>
  <c r="AB16" i="15" s="1"/>
  <c r="B30" i="15"/>
  <c r="A30" i="15"/>
  <c r="AB30" i="15" s="1"/>
  <c r="B50" i="15"/>
  <c r="AC50" i="15" s="1"/>
  <c r="A50" i="15"/>
  <c r="AB50" i="15" s="1"/>
  <c r="B51" i="15"/>
  <c r="AC51" i="15" s="1"/>
  <c r="B4" i="15"/>
  <c r="A4" i="15"/>
  <c r="AB4" i="15" s="1"/>
  <c r="B15" i="15"/>
  <c r="AC15" i="15" s="1"/>
  <c r="A15" i="15"/>
  <c r="AB15" i="15" s="1"/>
  <c r="B65" i="15"/>
  <c r="AC65" i="15" s="1"/>
  <c r="A65" i="15"/>
  <c r="AB65" i="15" s="1"/>
  <c r="B34" i="15"/>
  <c r="AC34" i="15" s="1"/>
  <c r="A34" i="15"/>
  <c r="AB34" i="15" s="1"/>
  <c r="B3" i="15"/>
  <c r="A3" i="15"/>
  <c r="AB3" i="15" s="1"/>
  <c r="B28" i="15"/>
  <c r="AC28" i="15" s="1"/>
  <c r="A28" i="15"/>
  <c r="AB28" i="15" s="1"/>
  <c r="B67" i="15"/>
  <c r="A67" i="15"/>
  <c r="AB67" i="15" s="1"/>
  <c r="B8" i="15"/>
  <c r="AC8" i="15" s="1"/>
  <c r="A8" i="15"/>
  <c r="AB8" i="15" s="1"/>
  <c r="B20" i="15"/>
  <c r="AC20" i="15" s="1"/>
  <c r="A20" i="15"/>
  <c r="AB20" i="15" s="1"/>
  <c r="B27" i="15"/>
  <c r="A27" i="15"/>
  <c r="AB27" i="15" s="1"/>
  <c r="B36" i="15"/>
  <c r="AC36" i="15" s="1"/>
  <c r="A36" i="15"/>
  <c r="AB36" i="15" s="1"/>
  <c r="B2" i="15"/>
  <c r="AB2" i="15"/>
  <c r="B29" i="15"/>
  <c r="B66" i="15"/>
  <c r="A66" i="15"/>
  <c r="AB66" i="15" s="1"/>
  <c r="B31" i="15"/>
  <c r="AC31" i="15" s="1"/>
  <c r="A31" i="15"/>
  <c r="AB31" i="15" s="1"/>
  <c r="B14" i="15"/>
  <c r="AC14" i="15" s="1"/>
  <c r="A14" i="15"/>
  <c r="AB14" i="15" s="1"/>
  <c r="B7" i="15"/>
  <c r="AC7" i="15" s="1"/>
  <c r="A7" i="15"/>
  <c r="AB7" i="15" s="1"/>
  <c r="B6" i="15"/>
  <c r="AC6" i="15" s="1"/>
  <c r="A6" i="15"/>
  <c r="AB6" i="15" s="1"/>
  <c r="B32" i="15"/>
  <c r="AC32" i="15" s="1"/>
  <c r="A32" i="15"/>
  <c r="AB32" i="15" s="1"/>
  <c r="B33" i="15"/>
  <c r="A33" i="15"/>
  <c r="AB33" i="15" s="1"/>
  <c r="B19" i="15"/>
  <c r="AC19" i="15" s="1"/>
  <c r="A19" i="15"/>
  <c r="AB19" i="15" s="1"/>
  <c r="B13" i="15"/>
  <c r="AC13" i="15" s="1"/>
  <c r="A13" i="15"/>
  <c r="AB13" i="15" s="1"/>
  <c r="B12" i="15"/>
  <c r="AC12" i="15" s="1"/>
  <c r="A12" i="15"/>
  <c r="AB12" i="15" s="1"/>
  <c r="B5" i="15"/>
  <c r="AC5" i="15" s="1"/>
  <c r="A5" i="15"/>
  <c r="AB5" i="15" s="1"/>
  <c r="B18" i="15"/>
  <c r="AC18" i="15" s="1"/>
  <c r="A18" i="15"/>
  <c r="AB18" i="15" s="1"/>
  <c r="B23" i="15"/>
  <c r="AC23" i="15" s="1"/>
  <c r="A23" i="15"/>
  <c r="AB23" i="15" s="1"/>
  <c r="B24" i="15"/>
  <c r="AC24" i="15" s="1"/>
  <c r="A24" i="15"/>
  <c r="AB24" i="15" s="1"/>
  <c r="B9" i="15"/>
  <c r="AC9" i="15" s="1"/>
  <c r="A9" i="15"/>
  <c r="AB9" i="15" s="1"/>
  <c r="B25" i="15"/>
  <c r="AC25" i="15" s="1"/>
  <c r="A25" i="15"/>
  <c r="AB25" i="15" s="1"/>
  <c r="A42" i="14"/>
  <c r="AB42" i="14" s="1"/>
  <c r="B328" i="14"/>
  <c r="AC328" i="14" s="1"/>
  <c r="A328" i="14"/>
  <c r="AB328" i="14" s="1"/>
  <c r="B356" i="14"/>
  <c r="AC356" i="14" s="1"/>
  <c r="A356" i="14"/>
  <c r="AB356" i="14" s="1"/>
  <c r="B306" i="14"/>
  <c r="AC306" i="14" s="1"/>
  <c r="A306" i="14"/>
  <c r="AB306" i="14" s="1"/>
  <c r="B225" i="14"/>
  <c r="AC225" i="14" s="1"/>
  <c r="A225" i="14"/>
  <c r="AB225" i="14" s="1"/>
  <c r="B282" i="14"/>
  <c r="AC282" i="14" s="1"/>
  <c r="A282" i="14"/>
  <c r="AB282" i="14" s="1"/>
  <c r="B265" i="14"/>
  <c r="AC265" i="14" s="1"/>
  <c r="A265" i="14"/>
  <c r="AB265" i="14" s="1"/>
  <c r="B224" i="14"/>
  <c r="AC224" i="14" s="1"/>
  <c r="A224" i="14"/>
  <c r="AB224" i="14" s="1"/>
  <c r="B327" i="14"/>
  <c r="AC327" i="14" s="1"/>
  <c r="A327" i="14"/>
  <c r="AB327" i="14" s="1"/>
  <c r="B326" i="14"/>
  <c r="AC326" i="14" s="1"/>
  <c r="A326" i="14"/>
  <c r="AB326" i="14" s="1"/>
  <c r="B281" i="14"/>
  <c r="AC281" i="14" s="1"/>
  <c r="A281" i="14"/>
  <c r="AB281" i="14" s="1"/>
  <c r="B284" i="14"/>
  <c r="AC284" i="14" s="1"/>
  <c r="A284" i="14"/>
  <c r="AB284" i="14" s="1"/>
  <c r="B280" i="14"/>
  <c r="AC280" i="14" s="1"/>
  <c r="A280" i="14"/>
  <c r="AB280" i="14" s="1"/>
  <c r="B279" i="14"/>
  <c r="AC279" i="14" s="1"/>
  <c r="A279" i="14"/>
  <c r="AB279" i="14" s="1"/>
  <c r="B267" i="14"/>
  <c r="AC267" i="14" s="1"/>
  <c r="A267" i="14"/>
  <c r="AB267" i="14" s="1"/>
  <c r="B324" i="14"/>
  <c r="A324" i="14"/>
  <c r="AB324" i="14" s="1"/>
  <c r="B323" i="14"/>
  <c r="AC323" i="14" s="1"/>
  <c r="A323" i="14"/>
  <c r="AB323" i="14" s="1"/>
  <c r="B263" i="14"/>
  <c r="AC263" i="14" s="1"/>
  <c r="A263" i="14"/>
  <c r="AB263" i="14" s="1"/>
  <c r="B223" i="14"/>
  <c r="AC223" i="14" s="1"/>
  <c r="A223" i="14"/>
  <c r="AB223" i="14" s="1"/>
  <c r="B283" i="14"/>
  <c r="AC283" i="14" s="1"/>
  <c r="A283" i="14"/>
  <c r="AB283" i="14" s="1"/>
  <c r="B322" i="14"/>
  <c r="A322" i="14"/>
  <c r="AB322" i="14" s="1"/>
  <c r="B222" i="14"/>
  <c r="AC222" i="14" s="1"/>
  <c r="A222" i="14"/>
  <c r="AB222" i="14" s="1"/>
  <c r="B264" i="14"/>
  <c r="AC264" i="14" s="1"/>
  <c r="A264" i="14"/>
  <c r="AB264" i="14" s="1"/>
  <c r="B321" i="14"/>
  <c r="A321" i="14"/>
  <c r="AB321" i="14" s="1"/>
  <c r="B262" i="14"/>
  <c r="AC262" i="14" s="1"/>
  <c r="A262" i="14"/>
  <c r="AB262" i="14" s="1"/>
  <c r="B278" i="14"/>
  <c r="AC278" i="14" s="1"/>
  <c r="A278" i="14"/>
  <c r="AB278" i="14" s="1"/>
  <c r="B325" i="14"/>
  <c r="A325" i="14"/>
  <c r="AB325" i="14" s="1"/>
  <c r="B320" i="14"/>
  <c r="A320" i="14"/>
  <c r="AB320" i="14" s="1"/>
  <c r="B221" i="14"/>
  <c r="AC221" i="14" s="1"/>
  <c r="A221" i="14"/>
  <c r="AB221" i="14" s="1"/>
  <c r="B275" i="14"/>
  <c r="AC275" i="14" s="1"/>
  <c r="A275" i="14"/>
  <c r="AB275" i="14" s="1"/>
  <c r="B274" i="14"/>
  <c r="AC274" i="14" s="1"/>
  <c r="A274" i="14"/>
  <c r="AB274" i="14" s="1"/>
  <c r="B206" i="14"/>
  <c r="AC206" i="14" s="1"/>
  <c r="A206" i="14"/>
  <c r="AB206" i="14" s="1"/>
  <c r="B343" i="14"/>
  <c r="AC343" i="14" s="1"/>
  <c r="B293" i="14"/>
  <c r="AC293" i="14" s="1"/>
  <c r="A293" i="14"/>
  <c r="AB293" i="14" s="1"/>
  <c r="B319" i="14"/>
  <c r="A319" i="14"/>
  <c r="AB319" i="14" s="1"/>
  <c r="B316" i="14"/>
  <c r="A316" i="14"/>
  <c r="AB316" i="14" s="1"/>
  <c r="B236" i="14"/>
  <c r="AC236" i="14" s="1"/>
  <c r="A236" i="14"/>
  <c r="AB236" i="14" s="1"/>
  <c r="B277" i="14"/>
  <c r="AC277" i="14" s="1"/>
  <c r="A277" i="14"/>
  <c r="AB277" i="14" s="1"/>
  <c r="B303" i="14"/>
  <c r="AC303" i="14" s="1"/>
  <c r="A303" i="14"/>
  <c r="AB303" i="14" s="1"/>
  <c r="B318" i="14"/>
  <c r="AC318" i="14" s="1"/>
  <c r="A318" i="14"/>
  <c r="AB318" i="14" s="1"/>
  <c r="B219" i="14"/>
  <c r="AC219" i="14" s="1"/>
  <c r="A219" i="14"/>
  <c r="AB219" i="14" s="1"/>
  <c r="B259" i="14"/>
  <c r="AC259" i="14" s="1"/>
  <c r="A259" i="14"/>
  <c r="AB259" i="14" s="1"/>
  <c r="B238" i="14"/>
  <c r="AC238" i="14" s="1"/>
  <c r="A238" i="14"/>
  <c r="AB238" i="14" s="1"/>
  <c r="B258" i="14"/>
  <c r="AC258" i="14" s="1"/>
  <c r="A258" i="14"/>
  <c r="AB258" i="14" s="1"/>
  <c r="B315" i="14"/>
  <c r="AC315" i="14" s="1"/>
  <c r="A315" i="14"/>
  <c r="AB315" i="14" s="1"/>
  <c r="B276" i="14"/>
  <c r="AC276" i="14" s="1"/>
  <c r="A276" i="14"/>
  <c r="AB276" i="14" s="1"/>
  <c r="B220" i="14"/>
  <c r="AC220" i="14" s="1"/>
  <c r="A220" i="14"/>
  <c r="AB220" i="14" s="1"/>
  <c r="B305" i="14"/>
  <c r="AC305" i="14" s="1"/>
  <c r="A305" i="14"/>
  <c r="AB305" i="14" s="1"/>
  <c r="B273" i="14"/>
  <c r="AC273" i="14" s="1"/>
  <c r="A273" i="14"/>
  <c r="AB273" i="14" s="1"/>
  <c r="B218" i="14"/>
  <c r="AC218" i="14" s="1"/>
  <c r="A218" i="14"/>
  <c r="AB218" i="14" s="1"/>
  <c r="B257" i="14"/>
  <c r="A257" i="14"/>
  <c r="AB257" i="14" s="1"/>
  <c r="B256" i="14"/>
  <c r="A256" i="14"/>
  <c r="AB256" i="14" s="1"/>
  <c r="B317" i="14"/>
  <c r="AC317" i="14" s="1"/>
  <c r="A317" i="14"/>
  <c r="AB317" i="14" s="1"/>
  <c r="B304" i="14"/>
  <c r="AC304" i="14" s="1"/>
  <c r="A304" i="14"/>
  <c r="AB304" i="14" s="1"/>
  <c r="B272" i="14"/>
  <c r="AC272" i="14" s="1"/>
  <c r="A272" i="14"/>
  <c r="AB272" i="14" s="1"/>
  <c r="B261" i="14"/>
  <c r="AC261" i="14" s="1"/>
  <c r="A261" i="14"/>
  <c r="AB261" i="14" s="1"/>
  <c r="B237" i="14"/>
  <c r="AC237" i="14" s="1"/>
  <c r="A237" i="14"/>
  <c r="AB237" i="14" s="1"/>
  <c r="B205" i="14"/>
  <c r="AC205" i="14" s="1"/>
  <c r="A205" i="14"/>
  <c r="AB205" i="14" s="1"/>
  <c r="B338" i="14"/>
  <c r="AC338" i="14" s="1"/>
  <c r="A338" i="14"/>
  <c r="AB338" i="14" s="1"/>
  <c r="B255" i="14"/>
  <c r="A255" i="14"/>
  <c r="AB255" i="14" s="1"/>
  <c r="B202" i="14"/>
  <c r="AC202" i="14" s="1"/>
  <c r="A202" i="14"/>
  <c r="AB202" i="14" s="1"/>
  <c r="B302" i="14"/>
  <c r="A302" i="14"/>
  <c r="AB302" i="14" s="1"/>
  <c r="B266" i="14"/>
  <c r="AC266" i="14" s="1"/>
  <c r="A266" i="14"/>
  <c r="AB266" i="14" s="1"/>
  <c r="B247" i="14"/>
  <c r="AC247" i="14" s="1"/>
  <c r="A247" i="14"/>
  <c r="AB247" i="14" s="1"/>
  <c r="B232" i="14"/>
  <c r="A232" i="14"/>
  <c r="AB232" i="14" s="1"/>
  <c r="B204" i="14"/>
  <c r="AC204" i="14" s="1"/>
  <c r="A204" i="14"/>
  <c r="AB204" i="14" s="1"/>
  <c r="B252" i="14"/>
  <c r="AC252" i="14" s="1"/>
  <c r="A252" i="14"/>
  <c r="AB252" i="14" s="1"/>
  <c r="B200" i="14"/>
  <c r="AC200" i="14" s="1"/>
  <c r="A200" i="14"/>
  <c r="AB200" i="14" s="1"/>
  <c r="B215" i="14"/>
  <c r="AC215" i="14" s="1"/>
  <c r="A215" i="14"/>
  <c r="AB215" i="14" s="1"/>
  <c r="B254" i="14"/>
  <c r="AC254" i="14" s="1"/>
  <c r="A254" i="14"/>
  <c r="AB254" i="14" s="1"/>
  <c r="B231" i="14"/>
  <c r="AC231" i="14" s="1"/>
  <c r="A231" i="14"/>
  <c r="AB231" i="14" s="1"/>
  <c r="B246" i="14"/>
  <c r="AC246" i="14" s="1"/>
  <c r="A246" i="14"/>
  <c r="AB246" i="14" s="1"/>
  <c r="B216" i="14"/>
  <c r="AC216" i="14" s="1"/>
  <c r="A216" i="14"/>
  <c r="AB216" i="14" s="1"/>
  <c r="B253" i="14"/>
  <c r="A253" i="14"/>
  <c r="AB253" i="14" s="1"/>
  <c r="B251" i="14"/>
  <c r="AC251" i="14" s="1"/>
  <c r="A251" i="14"/>
  <c r="AB251" i="14" s="1"/>
  <c r="B217" i="14"/>
  <c r="AC217" i="14" s="1"/>
  <c r="A217" i="14"/>
  <c r="AB217" i="14" s="1"/>
  <c r="B214" i="14"/>
  <c r="AC214" i="14" s="1"/>
  <c r="A214" i="14"/>
  <c r="AB214" i="14" s="1"/>
  <c r="B199" i="14"/>
  <c r="AC199" i="14" s="1"/>
  <c r="A199" i="14"/>
  <c r="AB199" i="14" s="1"/>
  <c r="B201" i="14"/>
  <c r="AC201" i="14" s="1"/>
  <c r="A201" i="14"/>
  <c r="AB201" i="14" s="1"/>
  <c r="B198" i="14"/>
  <c r="AC198" i="14" s="1"/>
  <c r="A198" i="14"/>
  <c r="AB198" i="14" s="1"/>
  <c r="B230" i="14"/>
  <c r="AC230" i="14" s="1"/>
  <c r="A230" i="14"/>
  <c r="AB230" i="14" s="1"/>
  <c r="B207" i="14"/>
  <c r="AC207" i="14" s="1"/>
  <c r="A207" i="14"/>
  <c r="AB207" i="14" s="1"/>
  <c r="B203" i="14"/>
  <c r="AC203" i="14" s="1"/>
  <c r="A203" i="14"/>
  <c r="AB203" i="14" s="1"/>
  <c r="B213" i="14"/>
  <c r="AC213" i="14" s="1"/>
  <c r="A213" i="14"/>
  <c r="AB213" i="14" s="1"/>
  <c r="B235" i="14"/>
  <c r="AC235" i="14" s="1"/>
  <c r="A235" i="14"/>
  <c r="AB235" i="14" s="1"/>
  <c r="B233" i="14"/>
  <c r="AC233" i="14" s="1"/>
  <c r="A233" i="14"/>
  <c r="AB233" i="14" s="1"/>
  <c r="B260" i="14"/>
  <c r="AC260" i="14" s="1"/>
  <c r="A260" i="14"/>
  <c r="AB260" i="14" s="1"/>
  <c r="B197" i="14"/>
  <c r="AC197" i="14" s="1"/>
  <c r="A197" i="14"/>
  <c r="AB197" i="14" s="1"/>
  <c r="B210" i="14"/>
  <c r="AC210" i="14" s="1"/>
  <c r="A210" i="14"/>
  <c r="AB210" i="14" s="1"/>
  <c r="B228" i="14"/>
  <c r="A228" i="14"/>
  <c r="AB228" i="14" s="1"/>
  <c r="B191" i="14"/>
  <c r="AC191" i="14" s="1"/>
  <c r="A191" i="14"/>
  <c r="AB191" i="14" s="1"/>
  <c r="B240" i="14"/>
  <c r="AC240" i="14" s="1"/>
  <c r="A240" i="14"/>
  <c r="AB240" i="14" s="1"/>
  <c r="B250" i="14"/>
  <c r="A250" i="14"/>
  <c r="AB250" i="14" s="1"/>
  <c r="B248" i="14"/>
  <c r="AC248" i="14" s="1"/>
  <c r="A248" i="14"/>
  <c r="AB248" i="14" s="1"/>
  <c r="B183" i="14"/>
  <c r="AC183" i="14" s="1"/>
  <c r="A183" i="14"/>
  <c r="AB183" i="14" s="1"/>
  <c r="B245" i="14"/>
  <c r="AC245" i="14" s="1"/>
  <c r="A245" i="14"/>
  <c r="AB245" i="14" s="1"/>
  <c r="B189" i="14"/>
  <c r="AC189" i="14" s="1"/>
  <c r="A189" i="14"/>
  <c r="AB189" i="14" s="1"/>
  <c r="B182" i="14"/>
  <c r="AC182" i="14" s="1"/>
  <c r="A182" i="14"/>
  <c r="AB182" i="14" s="1"/>
  <c r="B140" i="14"/>
  <c r="AC140" i="14" s="1"/>
  <c r="A140" i="14"/>
  <c r="AB140" i="14" s="1"/>
  <c r="B244" i="14"/>
  <c r="AC244" i="14" s="1"/>
  <c r="A244" i="14"/>
  <c r="AB244" i="14" s="1"/>
  <c r="B196" i="14"/>
  <c r="AC196" i="14" s="1"/>
  <c r="A196" i="14"/>
  <c r="AB196" i="14" s="1"/>
  <c r="B209" i="14"/>
  <c r="AC209" i="14" s="1"/>
  <c r="A209" i="14"/>
  <c r="AB209" i="14" s="1"/>
  <c r="B167" i="14"/>
  <c r="AC167" i="14" s="1"/>
  <c r="A167" i="14"/>
  <c r="AB167" i="14" s="1"/>
  <c r="B243" i="14"/>
  <c r="A243" i="14"/>
  <c r="AB243" i="14" s="1"/>
  <c r="B227" i="14"/>
  <c r="A227" i="14"/>
  <c r="AB227" i="14" s="1"/>
  <c r="B239" i="14"/>
  <c r="A239" i="14"/>
  <c r="AB239" i="14" s="1"/>
  <c r="B188" i="14"/>
  <c r="AC188" i="14" s="1"/>
  <c r="A188" i="14"/>
  <c r="AB188" i="14" s="1"/>
  <c r="B190" i="14"/>
  <c r="AC190" i="14" s="1"/>
  <c r="A190" i="14"/>
  <c r="AB190" i="14" s="1"/>
  <c r="B195" i="14"/>
  <c r="AC195" i="14" s="1"/>
  <c r="A195" i="14"/>
  <c r="AB195" i="14" s="1"/>
  <c r="B314" i="14"/>
  <c r="A314" i="14"/>
  <c r="AB314" i="14" s="1"/>
  <c r="B212" i="14"/>
  <c r="AC212" i="14" s="1"/>
  <c r="A212" i="14"/>
  <c r="AB212" i="14" s="1"/>
  <c r="B142" i="14"/>
  <c r="AC142" i="14" s="1"/>
  <c r="A142" i="14"/>
  <c r="AB142" i="14" s="1"/>
  <c r="B242" i="14"/>
  <c r="AC242" i="14" s="1"/>
  <c r="A242" i="14"/>
  <c r="AB242" i="14" s="1"/>
  <c r="B166" i="14"/>
  <c r="AC166" i="14" s="1"/>
  <c r="A166" i="14"/>
  <c r="AB166" i="14" s="1"/>
  <c r="B174" i="14"/>
  <c r="AC174" i="14" s="1"/>
  <c r="A174" i="14"/>
  <c r="AB174" i="14" s="1"/>
  <c r="B249" i="14"/>
  <c r="A249" i="14"/>
  <c r="AB249" i="14" s="1"/>
  <c r="B241" i="14"/>
  <c r="AC241" i="14" s="1"/>
  <c r="A241" i="14"/>
  <c r="AB241" i="14" s="1"/>
  <c r="B159" i="14"/>
  <c r="AC159" i="14" s="1"/>
  <c r="A159" i="14"/>
  <c r="AB159" i="14" s="1"/>
  <c r="B158" i="14"/>
  <c r="AC158" i="14" s="1"/>
  <c r="A158" i="14"/>
  <c r="AB158" i="14" s="1"/>
  <c r="B165" i="14"/>
  <c r="AC165" i="14" s="1"/>
  <c r="A165" i="14"/>
  <c r="AB165" i="14" s="1"/>
  <c r="B187" i="14"/>
  <c r="AC187" i="14" s="1"/>
  <c r="A187" i="14"/>
  <c r="AB187" i="14" s="1"/>
  <c r="B157" i="14"/>
  <c r="AC157" i="14" s="1"/>
  <c r="A157" i="14"/>
  <c r="AB157" i="14" s="1"/>
  <c r="B211" i="14"/>
  <c r="AC211" i="14" s="1"/>
  <c r="A211" i="14"/>
  <c r="AB211" i="14" s="1"/>
  <c r="B156" i="14"/>
  <c r="AC156" i="14" s="1"/>
  <c r="A156" i="14"/>
  <c r="AB156" i="14" s="1"/>
  <c r="B301" i="14"/>
  <c r="AC301" i="14" s="1"/>
  <c r="A301" i="14"/>
  <c r="AB301" i="14" s="1"/>
  <c r="B194" i="14"/>
  <c r="AC194" i="14" s="1"/>
  <c r="A194" i="14"/>
  <c r="AB194" i="14" s="1"/>
  <c r="B229" i="14"/>
  <c r="AC229" i="14" s="1"/>
  <c r="A229" i="14"/>
  <c r="AB229" i="14" s="1"/>
  <c r="B234" i="14"/>
  <c r="AC234" i="14" s="1"/>
  <c r="A234" i="14"/>
  <c r="AB234" i="14" s="1"/>
  <c r="B193" i="14"/>
  <c r="AC193" i="14" s="1"/>
  <c r="A193" i="14"/>
  <c r="AB193" i="14" s="1"/>
  <c r="B271" i="14"/>
  <c r="AC271" i="14" s="1"/>
  <c r="A271" i="14"/>
  <c r="AB271" i="14" s="1"/>
  <c r="B164" i="14"/>
  <c r="AC164" i="14" s="1"/>
  <c r="A164" i="14"/>
  <c r="AB164" i="14" s="1"/>
  <c r="B155" i="14"/>
  <c r="AC155" i="14" s="1"/>
  <c r="A155" i="14"/>
  <c r="AB155" i="14" s="1"/>
  <c r="B192" i="14"/>
  <c r="AC192" i="14" s="1"/>
  <c r="A192" i="14"/>
  <c r="AB192" i="14" s="1"/>
  <c r="B208" i="14"/>
  <c r="AC208" i="14" s="1"/>
  <c r="A208" i="14"/>
  <c r="AB208" i="14" s="1"/>
  <c r="B154" i="14"/>
  <c r="AC154" i="14" s="1"/>
  <c r="A154" i="14"/>
  <c r="AB154" i="14" s="1"/>
  <c r="B173" i="14"/>
  <c r="A173" i="14"/>
  <c r="AB173" i="14" s="1"/>
  <c r="B139" i="14"/>
  <c r="AC139" i="14" s="1"/>
  <c r="A139" i="14"/>
  <c r="AB139" i="14" s="1"/>
  <c r="B153" i="14"/>
  <c r="AC153" i="14" s="1"/>
  <c r="A153" i="14"/>
  <c r="AB153" i="14" s="1"/>
  <c r="B149" i="14"/>
  <c r="AC149" i="14" s="1"/>
  <c r="A149" i="14"/>
  <c r="AB149" i="14" s="1"/>
  <c r="B152" i="14"/>
  <c r="AC152" i="14" s="1"/>
  <c r="A152" i="14"/>
  <c r="AB152" i="14" s="1"/>
  <c r="B172" i="14"/>
  <c r="AC172" i="14" s="1"/>
  <c r="A172" i="14"/>
  <c r="AB172" i="14" s="1"/>
  <c r="B162" i="14"/>
  <c r="AC162" i="14" s="1"/>
  <c r="A162" i="14"/>
  <c r="AB162" i="14" s="1"/>
  <c r="B161" i="14"/>
  <c r="AC161" i="14" s="1"/>
  <c r="A161" i="14"/>
  <c r="AB161" i="14" s="1"/>
  <c r="B148" i="14"/>
  <c r="AC148" i="14" s="1"/>
  <c r="A148" i="14"/>
  <c r="AB148" i="14" s="1"/>
  <c r="B171" i="14"/>
  <c r="AC171" i="14" s="1"/>
  <c r="A171" i="14"/>
  <c r="AB171" i="14" s="1"/>
  <c r="B137" i="14"/>
  <c r="AC137" i="14" s="1"/>
  <c r="A137" i="14"/>
  <c r="AB137" i="14" s="1"/>
  <c r="B136" i="14"/>
  <c r="AC136" i="14" s="1"/>
  <c r="A136" i="14"/>
  <c r="AB136" i="14" s="1"/>
  <c r="B151" i="14"/>
  <c r="AC151" i="14" s="1"/>
  <c r="A151" i="14"/>
  <c r="AB151" i="14" s="1"/>
  <c r="B135" i="14"/>
  <c r="AC135" i="14" s="1"/>
  <c r="A135" i="14"/>
  <c r="AB135" i="14" s="1"/>
  <c r="B181" i="14"/>
  <c r="AC181" i="14" s="1"/>
  <c r="A181" i="14"/>
  <c r="AB181" i="14" s="1"/>
  <c r="B186" i="14"/>
  <c r="AC186" i="14" s="1"/>
  <c r="A186" i="14"/>
  <c r="AB186" i="14" s="1"/>
  <c r="B134" i="14"/>
  <c r="AC134" i="14" s="1"/>
  <c r="A134" i="14"/>
  <c r="AB134" i="14" s="1"/>
  <c r="B150" i="14"/>
  <c r="AC150" i="14" s="1"/>
  <c r="A150" i="14"/>
  <c r="AB150" i="14" s="1"/>
  <c r="B141" i="14"/>
  <c r="AC141" i="14" s="1"/>
  <c r="A141" i="14"/>
  <c r="AB141" i="14" s="1"/>
  <c r="B147" i="14"/>
  <c r="AC147" i="14" s="1"/>
  <c r="A147" i="14"/>
  <c r="AB147" i="14" s="1"/>
  <c r="B179" i="14"/>
  <c r="AC179" i="14" s="1"/>
  <c r="A179" i="14"/>
  <c r="AB179" i="14" s="1"/>
  <c r="B133" i="14"/>
  <c r="AC133" i="14" s="1"/>
  <c r="A133" i="14"/>
  <c r="AB133" i="14" s="1"/>
  <c r="B146" i="14"/>
  <c r="AC146" i="14" s="1"/>
  <c r="A146" i="14"/>
  <c r="AB146" i="14" s="1"/>
  <c r="B132" i="14"/>
  <c r="AC132" i="14" s="1"/>
  <c r="A132" i="14"/>
  <c r="AB132" i="14" s="1"/>
  <c r="B160" i="14"/>
  <c r="AC160" i="14" s="1"/>
  <c r="A160" i="14"/>
  <c r="AB160" i="14" s="1"/>
  <c r="B131" i="14"/>
  <c r="AC131" i="14" s="1"/>
  <c r="A131" i="14"/>
  <c r="AB131" i="14" s="1"/>
  <c r="B177" i="14"/>
  <c r="A177" i="14"/>
  <c r="AB177" i="14" s="1"/>
  <c r="B175" i="14"/>
  <c r="AC175" i="14" s="1"/>
  <c r="A175" i="14"/>
  <c r="AB175" i="14" s="1"/>
  <c r="B184" i="14"/>
  <c r="A184" i="14"/>
  <c r="AB184" i="14" s="1"/>
  <c r="B124" i="14"/>
  <c r="AC124" i="14" s="1"/>
  <c r="A124" i="14"/>
  <c r="AB124" i="14" s="1"/>
  <c r="B226" i="14"/>
  <c r="AC226" i="14" s="1"/>
  <c r="A226" i="14"/>
  <c r="AB226" i="14" s="1"/>
  <c r="B100" i="14"/>
  <c r="AC100" i="14" s="1"/>
  <c r="A100" i="14"/>
  <c r="AB100" i="14" s="1"/>
  <c r="B163" i="14"/>
  <c r="AC163" i="14" s="1"/>
  <c r="A163" i="14"/>
  <c r="AB163" i="14" s="1"/>
  <c r="B97" i="14"/>
  <c r="AC97" i="14" s="1"/>
  <c r="A97" i="14"/>
  <c r="AB97" i="14" s="1"/>
  <c r="B138" i="14"/>
  <c r="AC138" i="14" s="1"/>
  <c r="A138" i="14"/>
  <c r="AB138" i="14" s="1"/>
  <c r="B168" i="14"/>
  <c r="AC168" i="14" s="1"/>
  <c r="A168" i="14"/>
  <c r="AB168" i="14" s="1"/>
  <c r="B180" i="14"/>
  <c r="AC180" i="14" s="1"/>
  <c r="A180" i="14"/>
  <c r="AB180" i="14" s="1"/>
  <c r="B86" i="14"/>
  <c r="AC86" i="14" s="1"/>
  <c r="A86" i="14"/>
  <c r="AB86" i="14" s="1"/>
  <c r="B95" i="14"/>
  <c r="AC95" i="14" s="1"/>
  <c r="A95" i="14"/>
  <c r="AB95" i="14" s="1"/>
  <c r="B94" i="14"/>
  <c r="AC94" i="14" s="1"/>
  <c r="A94" i="14"/>
  <c r="AB94" i="14" s="1"/>
  <c r="B126" i="14"/>
  <c r="AC126" i="14" s="1"/>
  <c r="A126" i="14"/>
  <c r="AB126" i="14" s="1"/>
  <c r="B170" i="14"/>
  <c r="AC170" i="14" s="1"/>
  <c r="A170" i="14"/>
  <c r="AB170" i="14" s="1"/>
  <c r="B85" i="14"/>
  <c r="AC85" i="14" s="1"/>
  <c r="A85" i="14"/>
  <c r="AB85" i="14" s="1"/>
  <c r="B93" i="14"/>
  <c r="AC93" i="14" s="1"/>
  <c r="A93" i="14"/>
  <c r="AB93" i="14" s="1"/>
  <c r="B92" i="14"/>
  <c r="AC92" i="14" s="1"/>
  <c r="A92" i="14"/>
  <c r="AB92" i="14" s="1"/>
  <c r="B128" i="14"/>
  <c r="AC128" i="14" s="1"/>
  <c r="A128" i="14"/>
  <c r="AB128" i="14" s="1"/>
  <c r="B121" i="14"/>
  <c r="A121" i="14"/>
  <c r="AB121" i="14" s="1"/>
  <c r="B123" i="14"/>
  <c r="AC123" i="14" s="1"/>
  <c r="A123" i="14"/>
  <c r="AB123" i="14" s="1"/>
  <c r="B120" i="14"/>
  <c r="A120" i="14"/>
  <c r="AB120" i="14" s="1"/>
  <c r="B119" i="14"/>
  <c r="AC119" i="14" s="1"/>
  <c r="A119" i="14"/>
  <c r="AB119" i="14" s="1"/>
  <c r="B99" i="14"/>
  <c r="AC99" i="14" s="1"/>
  <c r="A99" i="14"/>
  <c r="AB99" i="14" s="1"/>
  <c r="B82" i="14"/>
  <c r="AC82" i="14" s="1"/>
  <c r="A82" i="14"/>
  <c r="AB82" i="14" s="1"/>
  <c r="B122" i="14"/>
  <c r="A122" i="14"/>
  <c r="AB122" i="14" s="1"/>
  <c r="B130" i="14"/>
  <c r="AC130" i="14" s="1"/>
  <c r="A130" i="14"/>
  <c r="AB130" i="14" s="1"/>
  <c r="B145" i="14"/>
  <c r="AC145" i="14" s="1"/>
  <c r="A145" i="14"/>
  <c r="AB145" i="14" s="1"/>
  <c r="B169" i="14"/>
  <c r="AC169" i="14" s="1"/>
  <c r="A169" i="14"/>
  <c r="AB169" i="14" s="1"/>
  <c r="B118" i="14"/>
  <c r="AC118" i="14" s="1"/>
  <c r="A118" i="14"/>
  <c r="AB118" i="14" s="1"/>
  <c r="B117" i="14"/>
  <c r="AC117" i="14" s="1"/>
  <c r="A117" i="14"/>
  <c r="AB117" i="14" s="1"/>
  <c r="B112" i="14"/>
  <c r="AC112" i="14" s="1"/>
  <c r="A112" i="14"/>
  <c r="AB112" i="14" s="1"/>
  <c r="B109" i="14"/>
  <c r="AC109" i="14" s="1"/>
  <c r="A109" i="14"/>
  <c r="AB109" i="14" s="1"/>
  <c r="B81" i="14"/>
  <c r="AC81" i="14" s="1"/>
  <c r="A81" i="14"/>
  <c r="AB81" i="14" s="1"/>
  <c r="B91" i="14"/>
  <c r="AC91" i="14" s="1"/>
  <c r="A91" i="14"/>
  <c r="AB91" i="14" s="1"/>
  <c r="B84" i="14"/>
  <c r="AC84" i="14" s="1"/>
  <c r="A84" i="14"/>
  <c r="AB84" i="14" s="1"/>
  <c r="B96" i="14"/>
  <c r="AC96" i="14" s="1"/>
  <c r="A96" i="14"/>
  <c r="AB96" i="14" s="1"/>
  <c r="B110" i="14"/>
  <c r="AC110" i="14" s="1"/>
  <c r="A110" i="14"/>
  <c r="AB110" i="14" s="1"/>
  <c r="B116" i="14"/>
  <c r="A116" i="14"/>
  <c r="AB116" i="14" s="1"/>
  <c r="B127" i="14"/>
  <c r="AC127" i="14" s="1"/>
  <c r="A127" i="14"/>
  <c r="AB127" i="14" s="1"/>
  <c r="B144" i="14"/>
  <c r="AC144" i="14" s="1"/>
  <c r="A144" i="14"/>
  <c r="AB144" i="14" s="1"/>
  <c r="B90" i="14"/>
  <c r="AC90" i="14" s="1"/>
  <c r="A90" i="14"/>
  <c r="AB90" i="14" s="1"/>
  <c r="B115" i="14"/>
  <c r="AC115" i="14" s="1"/>
  <c r="A115" i="14"/>
  <c r="AB115" i="14" s="1"/>
  <c r="B83" i="14"/>
  <c r="AC83" i="14" s="1"/>
  <c r="A83" i="14"/>
  <c r="AB83" i="14" s="1"/>
  <c r="B80" i="14"/>
  <c r="AC80" i="14" s="1"/>
  <c r="A80" i="14"/>
  <c r="AB80" i="14" s="1"/>
  <c r="B79" i="14"/>
  <c r="AC79" i="14" s="1"/>
  <c r="A79" i="14"/>
  <c r="AB79" i="14" s="1"/>
  <c r="B143" i="14"/>
  <c r="AC143" i="14" s="1"/>
  <c r="A143" i="14"/>
  <c r="AB143" i="14" s="1"/>
  <c r="B129" i="14"/>
  <c r="AC129" i="14" s="1"/>
  <c r="A129" i="14"/>
  <c r="AB129" i="14" s="1"/>
  <c r="B75" i="14"/>
  <c r="AC75" i="14" s="1"/>
  <c r="A75" i="14"/>
  <c r="AB75" i="14" s="1"/>
  <c r="B89" i="14"/>
  <c r="AC89" i="14" s="1"/>
  <c r="A89" i="14"/>
  <c r="AB89" i="14" s="1"/>
  <c r="B98" i="14"/>
  <c r="AC98" i="14" s="1"/>
  <c r="A98" i="14"/>
  <c r="AB98" i="14" s="1"/>
  <c r="B176" i="14"/>
  <c r="AC176" i="14" s="1"/>
  <c r="A176" i="14"/>
  <c r="AB176" i="14" s="1"/>
  <c r="B78" i="14"/>
  <c r="AC78" i="14" s="1"/>
  <c r="A78" i="14"/>
  <c r="AB78" i="14" s="1"/>
  <c r="B74" i="14"/>
  <c r="AC74" i="14" s="1"/>
  <c r="A74" i="14"/>
  <c r="AB74" i="14" s="1"/>
  <c r="B73" i="14"/>
  <c r="AC73" i="14" s="1"/>
  <c r="A73" i="14"/>
  <c r="AB73" i="14" s="1"/>
  <c r="B114" i="14"/>
  <c r="AC114" i="14" s="1"/>
  <c r="A114" i="14"/>
  <c r="AB114" i="14" s="1"/>
  <c r="B77" i="14"/>
  <c r="AC77" i="14" s="1"/>
  <c r="A77" i="14"/>
  <c r="AB77" i="14" s="1"/>
  <c r="B72" i="14"/>
  <c r="AC72" i="14" s="1"/>
  <c r="A72" i="14"/>
  <c r="AB72" i="14" s="1"/>
  <c r="B71" i="14"/>
  <c r="AC71" i="14" s="1"/>
  <c r="A71" i="14"/>
  <c r="AB71" i="14" s="1"/>
  <c r="B70" i="14"/>
  <c r="AC70" i="14" s="1"/>
  <c r="A70" i="14"/>
  <c r="AB70" i="14" s="1"/>
  <c r="B76" i="14"/>
  <c r="AC76" i="14" s="1"/>
  <c r="A76" i="14"/>
  <c r="AB76" i="14" s="1"/>
  <c r="B87" i="14"/>
  <c r="AC87" i="14" s="1"/>
  <c r="A87" i="14"/>
  <c r="AB87" i="14" s="1"/>
  <c r="B108" i="14"/>
  <c r="AC108" i="14" s="1"/>
  <c r="A108" i="14"/>
  <c r="AB108" i="14" s="1"/>
  <c r="B88" i="14"/>
  <c r="AC88" i="14" s="1"/>
  <c r="A88" i="14"/>
  <c r="AB88" i="14" s="1"/>
  <c r="B69" i="14"/>
  <c r="AC69" i="14" s="1"/>
  <c r="A69" i="14"/>
  <c r="AB69" i="14" s="1"/>
  <c r="B68" i="14"/>
  <c r="AC68" i="14" s="1"/>
  <c r="A68" i="14"/>
  <c r="AB68" i="14" s="1"/>
  <c r="B107" i="14"/>
  <c r="AC107" i="14" s="1"/>
  <c r="A107" i="14"/>
  <c r="AB107" i="14" s="1"/>
  <c r="B106" i="14"/>
  <c r="AC106" i="14" s="1"/>
  <c r="A106" i="14"/>
  <c r="AB106" i="14" s="1"/>
  <c r="B103" i="14"/>
  <c r="AC103" i="14" s="1"/>
  <c r="A103" i="14"/>
  <c r="AB103" i="14" s="1"/>
  <c r="B185" i="14"/>
  <c r="AC185" i="14" s="1"/>
  <c r="A185" i="14"/>
  <c r="AB185" i="14" s="1"/>
  <c r="B178" i="14"/>
  <c r="A178" i="14"/>
  <c r="AB178" i="14" s="1"/>
  <c r="B125" i="14"/>
  <c r="AC125" i="14" s="1"/>
  <c r="A125" i="14"/>
  <c r="AB125" i="14" s="1"/>
  <c r="B67" i="14"/>
  <c r="AC67" i="14" s="1"/>
  <c r="A67" i="14"/>
  <c r="AB67" i="14" s="1"/>
  <c r="B105" i="14"/>
  <c r="AC105" i="14" s="1"/>
  <c r="A105" i="14"/>
  <c r="AB105" i="14" s="1"/>
  <c r="B56" i="14"/>
  <c r="AC56" i="14" s="1"/>
  <c r="A56" i="14"/>
  <c r="AB56" i="14" s="1"/>
  <c r="B55" i="14"/>
  <c r="AC55" i="14" s="1"/>
  <c r="A55" i="14"/>
  <c r="AB55" i="14" s="1"/>
  <c r="B102" i="14"/>
  <c r="AC102" i="14" s="1"/>
  <c r="A102" i="14"/>
  <c r="AB102" i="14" s="1"/>
  <c r="B104" i="14"/>
  <c r="A104" i="14"/>
  <c r="AB104" i="14" s="1"/>
  <c r="B54" i="14"/>
  <c r="AC54" i="14" s="1"/>
  <c r="A54" i="14"/>
  <c r="AB54" i="14" s="1"/>
  <c r="B111" i="14"/>
  <c r="A111" i="14"/>
  <c r="AB111" i="14" s="1"/>
  <c r="B53" i="14"/>
  <c r="AC53" i="14" s="1"/>
  <c r="A53" i="14"/>
  <c r="AB53" i="14" s="1"/>
  <c r="B60" i="14"/>
  <c r="AC60" i="14" s="1"/>
  <c r="A60" i="14"/>
  <c r="AB60" i="14" s="1"/>
  <c r="B52" i="14"/>
  <c r="AC52" i="14" s="1"/>
  <c r="A52" i="14"/>
  <c r="AB52" i="14" s="1"/>
  <c r="B51" i="14"/>
  <c r="AC51" i="14" s="1"/>
  <c r="A51" i="14"/>
  <c r="AB51" i="14" s="1"/>
  <c r="B50" i="14"/>
  <c r="AC50" i="14" s="1"/>
  <c r="A50" i="14"/>
  <c r="AB50" i="14" s="1"/>
  <c r="B49" i="14"/>
  <c r="AC49" i="14" s="1"/>
  <c r="A49" i="14"/>
  <c r="AB49" i="14" s="1"/>
  <c r="B48" i="14"/>
  <c r="AC48" i="14" s="1"/>
  <c r="A48" i="14"/>
  <c r="AB48" i="14" s="1"/>
  <c r="B45" i="14"/>
  <c r="AC45" i="14" s="1"/>
  <c r="A45" i="14"/>
  <c r="AB45" i="14" s="1"/>
  <c r="B44" i="14"/>
  <c r="AC44" i="14" s="1"/>
  <c r="A44" i="14"/>
  <c r="AB44" i="14" s="1"/>
  <c r="B63" i="14"/>
  <c r="AC63" i="14" s="1"/>
  <c r="A63" i="14"/>
  <c r="AB63" i="14" s="1"/>
  <c r="B66" i="14"/>
  <c r="AC66" i="14" s="1"/>
  <c r="A66" i="14"/>
  <c r="AB66" i="14" s="1"/>
  <c r="B65" i="14"/>
  <c r="AC65" i="14" s="1"/>
  <c r="A65" i="14"/>
  <c r="AB65" i="14" s="1"/>
  <c r="B59" i="14"/>
  <c r="AC59" i="14" s="1"/>
  <c r="A59" i="14"/>
  <c r="AB59" i="14" s="1"/>
  <c r="B113" i="14"/>
  <c r="AC113" i="14" s="1"/>
  <c r="A113" i="14"/>
  <c r="AB113" i="14" s="1"/>
  <c r="B101" i="14"/>
  <c r="AC101" i="14" s="1"/>
  <c r="A101" i="14"/>
  <c r="AB101" i="14" s="1"/>
  <c r="B43" i="14"/>
  <c r="AC43" i="14" s="1"/>
  <c r="A43" i="14"/>
  <c r="AB43" i="14" s="1"/>
  <c r="B61" i="14"/>
  <c r="AC61" i="14" s="1"/>
  <c r="A61" i="14"/>
  <c r="AB61" i="14" s="1"/>
  <c r="B62" i="14"/>
  <c r="AC62" i="14" s="1"/>
  <c r="A62" i="14"/>
  <c r="AB62" i="14" s="1"/>
  <c r="B58" i="14"/>
  <c r="AC58" i="14" s="1"/>
  <c r="A58" i="14"/>
  <c r="AB58" i="14" s="1"/>
  <c r="B64" i="14"/>
  <c r="AC64" i="14" s="1"/>
  <c r="A64" i="14"/>
  <c r="AB64" i="14" s="1"/>
  <c r="B40" i="14"/>
  <c r="AC40" i="14" s="1"/>
  <c r="A40" i="14"/>
  <c r="AB40" i="14" s="1"/>
  <c r="B46" i="14"/>
  <c r="AC46" i="14" s="1"/>
  <c r="A46" i="14"/>
  <c r="AB46" i="14" s="1"/>
  <c r="B57" i="14"/>
  <c r="AC57" i="14" s="1"/>
  <c r="A57" i="14"/>
  <c r="AB57" i="14" s="1"/>
  <c r="B42" i="14"/>
  <c r="AC42" i="14" s="1"/>
  <c r="B47" i="14"/>
  <c r="AC47" i="14" s="1"/>
  <c r="A47" i="14"/>
  <c r="AB47" i="14" s="1"/>
  <c r="B39" i="14"/>
  <c r="AC39" i="14" s="1"/>
  <c r="A39" i="14"/>
  <c r="AB39" i="14" s="1"/>
  <c r="B25" i="14"/>
  <c r="AC25" i="14" s="1"/>
  <c r="A25" i="14"/>
  <c r="AB25" i="14" s="1"/>
  <c r="B38" i="14"/>
  <c r="AC38" i="14" s="1"/>
  <c r="A38" i="14"/>
  <c r="AB38" i="14" s="1"/>
  <c r="B19" i="14"/>
  <c r="AC19" i="14" s="1"/>
  <c r="A19" i="14"/>
  <c r="AB19" i="14" s="1"/>
  <c r="B29" i="14"/>
  <c r="AC29" i="14" s="1"/>
  <c r="A29" i="14"/>
  <c r="AB29" i="14" s="1"/>
  <c r="B34" i="14"/>
  <c r="AC34" i="14" s="1"/>
  <c r="A34" i="14"/>
  <c r="AB34" i="14" s="1"/>
  <c r="B18" i="14"/>
  <c r="AC18" i="14" s="1"/>
  <c r="A18" i="14"/>
  <c r="AB18" i="14" s="1"/>
  <c r="B41" i="14"/>
  <c r="AC41" i="14" s="1"/>
  <c r="A41" i="14"/>
  <c r="AB41" i="14" s="1"/>
  <c r="B28" i="14"/>
  <c r="AC28" i="14" s="1"/>
  <c r="A28" i="14"/>
  <c r="AB28" i="14" s="1"/>
  <c r="B17" i="14"/>
  <c r="AC17" i="14" s="1"/>
  <c r="A17" i="14"/>
  <c r="AB17" i="14" s="1"/>
  <c r="B14" i="14"/>
  <c r="AC14" i="14" s="1"/>
  <c r="A14" i="14"/>
  <c r="AB14" i="14" s="1"/>
  <c r="B24" i="14"/>
  <c r="AC24" i="14" s="1"/>
  <c r="A24" i="14"/>
  <c r="AB24" i="14" s="1"/>
  <c r="B13" i="14"/>
  <c r="AC13" i="14" s="1"/>
  <c r="A13" i="14"/>
  <c r="AB13" i="14" s="1"/>
  <c r="B12" i="14"/>
  <c r="AC12" i="14" s="1"/>
  <c r="A12" i="14"/>
  <c r="AB12" i="14" s="1"/>
  <c r="B11" i="14"/>
  <c r="AC11" i="14" s="1"/>
  <c r="A11" i="14"/>
  <c r="AB11" i="14" s="1"/>
  <c r="B10" i="14"/>
  <c r="AC10" i="14" s="1"/>
  <c r="A10" i="14"/>
  <c r="AB10" i="14" s="1"/>
  <c r="B9" i="14"/>
  <c r="AC9" i="14" s="1"/>
  <c r="A9" i="14"/>
  <c r="AB9" i="14" s="1"/>
  <c r="B23" i="14"/>
  <c r="AC23" i="14" s="1"/>
  <c r="A23" i="14"/>
  <c r="AB23" i="14" s="1"/>
  <c r="B8" i="14"/>
  <c r="AC8" i="14" s="1"/>
  <c r="A8" i="14"/>
  <c r="AB8" i="14" s="1"/>
  <c r="B26" i="14"/>
  <c r="AC26" i="14" s="1"/>
  <c r="A26" i="14"/>
  <c r="AB26" i="14" s="1"/>
  <c r="B7" i="14"/>
  <c r="AC7" i="14" s="1"/>
  <c r="A7" i="14"/>
  <c r="AB7" i="14" s="1"/>
  <c r="B6" i="14"/>
  <c r="A6" i="14"/>
  <c r="AB6" i="14" s="1"/>
  <c r="B31" i="14"/>
  <c r="AC31" i="14" s="1"/>
  <c r="A31" i="14"/>
  <c r="AB31" i="14" s="1"/>
  <c r="B22" i="14"/>
  <c r="AC22" i="14" s="1"/>
  <c r="A22" i="14"/>
  <c r="AB22" i="14" s="1"/>
  <c r="B36" i="14"/>
  <c r="AC36" i="14" s="1"/>
  <c r="A36" i="14"/>
  <c r="AB36" i="14" s="1"/>
  <c r="B5" i="14"/>
  <c r="AC5" i="14" s="1"/>
  <c r="A5" i="14"/>
  <c r="AB5" i="14" s="1"/>
  <c r="B37" i="14"/>
  <c r="AC37" i="14" s="1"/>
  <c r="A37" i="14"/>
  <c r="AB37" i="14" s="1"/>
  <c r="B21" i="14"/>
  <c r="AC21" i="14" s="1"/>
  <c r="A21" i="14"/>
  <c r="AB21" i="14" s="1"/>
  <c r="B4" i="14"/>
  <c r="A4" i="14"/>
  <c r="AB4" i="14" s="1"/>
  <c r="B27" i="14"/>
  <c r="AC27" i="14" s="1"/>
  <c r="A27" i="14"/>
  <c r="AB27" i="14" s="1"/>
  <c r="B33" i="14"/>
  <c r="AC33" i="14" s="1"/>
  <c r="A33" i="14"/>
  <c r="AB33" i="14" s="1"/>
  <c r="B3" i="14"/>
  <c r="AC3" i="14" s="1"/>
  <c r="A3" i="14"/>
  <c r="AB3" i="14" s="1"/>
  <c r="B30" i="14"/>
  <c r="AC30" i="14" s="1"/>
  <c r="A30" i="14"/>
  <c r="AB30" i="14" s="1"/>
  <c r="B32" i="14"/>
  <c r="AC32" i="14" s="1"/>
  <c r="B2" i="14"/>
  <c r="AC2" i="14" s="1"/>
  <c r="A2" i="14"/>
  <c r="AB2" i="14" s="1"/>
  <c r="B35" i="14"/>
  <c r="AC35" i="14" s="1"/>
  <c r="A35" i="14"/>
  <c r="AB35" i="14" s="1"/>
  <c r="B16" i="14"/>
  <c r="AC16" i="14" s="1"/>
  <c r="A16" i="14"/>
  <c r="AB16" i="14" s="1"/>
  <c r="B15" i="14"/>
  <c r="AC15" i="14" s="1"/>
  <c r="A15" i="14"/>
  <c r="AB15" i="14" s="1"/>
  <c r="B20" i="14"/>
  <c r="AC20" i="14" s="1"/>
  <c r="A20" i="14"/>
  <c r="AB20" i="14" s="1"/>
  <c r="AD2" i="15" l="1"/>
  <c r="AE2" i="15"/>
  <c r="AD95" i="15"/>
  <c r="AE95" i="15"/>
  <c r="AE162" i="15"/>
  <c r="AD162" i="15"/>
  <c r="AD214" i="15"/>
  <c r="AE214" i="15"/>
  <c r="AD36" i="15"/>
  <c r="AE36" i="15"/>
  <c r="AE70" i="15"/>
  <c r="AD70" i="15"/>
  <c r="AE121" i="15"/>
  <c r="AD121" i="15"/>
  <c r="AE127" i="14"/>
  <c r="AD127" i="14"/>
  <c r="AE185" i="14"/>
  <c r="AD185" i="14"/>
  <c r="AE37" i="14"/>
  <c r="AD37" i="14"/>
  <c r="AD66" i="14"/>
  <c r="AE66" i="14"/>
  <c r="AD266" i="14"/>
  <c r="AE266" i="14"/>
  <c r="AD338" i="14"/>
  <c r="AE338" i="14"/>
  <c r="AE2" i="14"/>
  <c r="AD2" i="14"/>
  <c r="A204" i="12" l="1"/>
  <c r="AB204" i="12" s="1"/>
  <c r="B204" i="12"/>
  <c r="AC204" i="12" s="1"/>
  <c r="B243" i="12"/>
  <c r="AC243" i="12" s="1"/>
  <c r="A243" i="12"/>
  <c r="AB243" i="12" s="1"/>
  <c r="B258" i="12"/>
  <c r="AC258" i="12" s="1"/>
  <c r="A258" i="12"/>
  <c r="AB258" i="12" s="1"/>
  <c r="B225" i="12"/>
  <c r="AC225" i="12" s="1"/>
  <c r="A225" i="12"/>
  <c r="AB225" i="12" s="1"/>
  <c r="B213" i="12"/>
  <c r="AC213" i="12" s="1"/>
  <c r="A213" i="12"/>
  <c r="AB213" i="12" s="1"/>
  <c r="B209" i="12"/>
  <c r="AC209" i="12" s="1"/>
  <c r="A209" i="12"/>
  <c r="AB209" i="12" s="1"/>
  <c r="B238" i="12"/>
  <c r="AC238" i="12" s="1"/>
  <c r="A238" i="12"/>
  <c r="AB238" i="12" s="1"/>
  <c r="B241" i="12"/>
  <c r="AC241" i="12" s="1"/>
  <c r="A241" i="12"/>
  <c r="AB241" i="12" s="1"/>
  <c r="B240" i="12"/>
  <c r="AC240" i="12" s="1"/>
  <c r="A240" i="12"/>
  <c r="AB240" i="12" s="1"/>
  <c r="B208" i="12"/>
  <c r="AC208" i="12" s="1"/>
  <c r="A208" i="12"/>
  <c r="AB208" i="12" s="1"/>
  <c r="B211" i="12"/>
  <c r="AC211" i="12" s="1"/>
  <c r="A211" i="12"/>
  <c r="AB211" i="12" s="1"/>
  <c r="B224" i="12"/>
  <c r="AC224" i="12" s="1"/>
  <c r="A224" i="12"/>
  <c r="AB224" i="12" s="1"/>
  <c r="B257" i="12"/>
  <c r="AC257" i="12" s="1"/>
  <c r="A257" i="12"/>
  <c r="AB257" i="12" s="1"/>
  <c r="B214" i="12"/>
  <c r="AC214" i="12" s="1"/>
  <c r="A214" i="12"/>
  <c r="AB214" i="12" s="1"/>
  <c r="B207" i="12"/>
  <c r="AC207" i="12" s="1"/>
  <c r="A207" i="12"/>
  <c r="AB207" i="12" s="1"/>
  <c r="B252" i="12"/>
  <c r="AC252" i="12" s="1"/>
  <c r="A252" i="12"/>
  <c r="AB252" i="12" s="1"/>
  <c r="B210" i="12"/>
  <c r="AC210" i="12" s="1"/>
  <c r="A210" i="12"/>
  <c r="AB210" i="12" s="1"/>
  <c r="B244" i="12"/>
  <c r="AC244" i="12" s="1"/>
  <c r="A244" i="12"/>
  <c r="AB244" i="12" s="1"/>
  <c r="B250" i="12"/>
  <c r="AC250" i="12" s="1"/>
  <c r="A250" i="12"/>
  <c r="AB250" i="12" s="1"/>
  <c r="B231" i="12"/>
  <c r="AC231" i="12" s="1"/>
  <c r="A231" i="12"/>
  <c r="AB231" i="12" s="1"/>
  <c r="B263" i="12"/>
  <c r="A263" i="12"/>
  <c r="AB263" i="12" s="1"/>
  <c r="B264" i="12"/>
  <c r="AC264" i="12" s="1"/>
  <c r="A264" i="12"/>
  <c r="AB264" i="12" s="1"/>
  <c r="B195" i="12"/>
  <c r="AC195" i="12" s="1"/>
  <c r="A195" i="12"/>
  <c r="AB195" i="12" s="1"/>
  <c r="B223" i="12"/>
  <c r="AC223" i="12" s="1"/>
  <c r="A223" i="12"/>
  <c r="AB223" i="12" s="1"/>
  <c r="B212" i="12"/>
  <c r="AC212" i="12" s="1"/>
  <c r="A212" i="12"/>
  <c r="AB212" i="12" s="1"/>
  <c r="B262" i="12"/>
  <c r="AC262" i="12" s="1"/>
  <c r="A262" i="12"/>
  <c r="AB262" i="12" s="1"/>
  <c r="B199" i="12"/>
  <c r="AC199" i="12" s="1"/>
  <c r="A199" i="12"/>
  <c r="AB199" i="12" s="1"/>
  <c r="B239" i="12"/>
  <c r="AC239" i="12" s="1"/>
  <c r="A239" i="12"/>
  <c r="AB239" i="12" s="1"/>
  <c r="B242" i="12"/>
  <c r="AC242" i="12" s="1"/>
  <c r="A242" i="12"/>
  <c r="AB242" i="12" s="1"/>
  <c r="B227" i="12"/>
  <c r="AC227" i="12" s="1"/>
  <c r="A227" i="12"/>
  <c r="AB227" i="12" s="1"/>
  <c r="B203" i="12"/>
  <c r="AC203" i="12" s="1"/>
  <c r="A203" i="12"/>
  <c r="AB203" i="12" s="1"/>
  <c r="B194" i="12"/>
  <c r="AC194" i="12" s="1"/>
  <c r="A194" i="12"/>
  <c r="AB194" i="12" s="1"/>
  <c r="B256" i="12"/>
  <c r="AC256" i="12" s="1"/>
  <c r="A256" i="12"/>
  <c r="AB256" i="12" s="1"/>
  <c r="B222" i="12"/>
  <c r="AC222" i="12" s="1"/>
  <c r="A222" i="12"/>
  <c r="AB222" i="12" s="1"/>
  <c r="B192" i="12"/>
  <c r="AC192" i="12" s="1"/>
  <c r="A192" i="12"/>
  <c r="AB192" i="12" s="1"/>
  <c r="B183" i="12"/>
  <c r="AC183" i="12" s="1"/>
  <c r="A183" i="12"/>
  <c r="AB183" i="12" s="1"/>
  <c r="B237" i="12"/>
  <c r="AC237" i="12" s="1"/>
  <c r="A237" i="12"/>
  <c r="AB237" i="12" s="1"/>
  <c r="B201" i="12"/>
  <c r="AC201" i="12" s="1"/>
  <c r="A201" i="12"/>
  <c r="AB201" i="12" s="1"/>
  <c r="B228" i="12"/>
  <c r="AC228" i="12" s="1"/>
  <c r="A228" i="12"/>
  <c r="AB228" i="12" s="1"/>
  <c r="B178" i="12"/>
  <c r="AC178" i="12" s="1"/>
  <c r="A178" i="12"/>
  <c r="AB178" i="12" s="1"/>
  <c r="B182" i="12"/>
  <c r="AC182" i="12" s="1"/>
  <c r="A182" i="12"/>
  <c r="AB182" i="12" s="1"/>
  <c r="B221" i="12"/>
  <c r="AC221" i="12" s="1"/>
  <c r="A221" i="12"/>
  <c r="AB221" i="12" s="1"/>
  <c r="B191" i="12"/>
  <c r="AC191" i="12" s="1"/>
  <c r="A191" i="12"/>
  <c r="AB191" i="12" s="1"/>
  <c r="B177" i="12"/>
  <c r="AC177" i="12" s="1"/>
  <c r="A177" i="12"/>
  <c r="AB177" i="12" s="1"/>
  <c r="B205" i="12"/>
  <c r="AC205" i="12" s="1"/>
  <c r="A205" i="12"/>
  <c r="AB205" i="12" s="1"/>
  <c r="B181" i="12"/>
  <c r="AC181" i="12" s="1"/>
  <c r="A181" i="12"/>
  <c r="AB181" i="12" s="1"/>
  <c r="B206" i="12"/>
  <c r="AC206" i="12" s="1"/>
  <c r="A206" i="12"/>
  <c r="AB206" i="12" s="1"/>
  <c r="B196" i="12"/>
  <c r="AC196" i="12" s="1"/>
  <c r="A196" i="12"/>
  <c r="AB196" i="12" s="1"/>
  <c r="B176" i="12"/>
  <c r="AC176" i="12" s="1"/>
  <c r="A176" i="12"/>
  <c r="AB176" i="12" s="1"/>
  <c r="B175" i="12"/>
  <c r="AC175" i="12" s="1"/>
  <c r="A175" i="12"/>
  <c r="AB175" i="12" s="1"/>
  <c r="B174" i="12"/>
  <c r="AC174" i="12" s="1"/>
  <c r="A174" i="12"/>
  <c r="AB174" i="12" s="1"/>
  <c r="B173" i="12"/>
  <c r="AC173" i="12" s="1"/>
  <c r="A173" i="12"/>
  <c r="AB173" i="12" s="1"/>
  <c r="B172" i="12"/>
  <c r="AC172" i="12" s="1"/>
  <c r="A172" i="12"/>
  <c r="AB172" i="12" s="1"/>
  <c r="B190" i="12"/>
  <c r="AC190" i="12" s="1"/>
  <c r="A190" i="12"/>
  <c r="AB190" i="12" s="1"/>
  <c r="B193" i="12"/>
  <c r="AC193" i="12" s="1"/>
  <c r="A193" i="12"/>
  <c r="AB193" i="12" s="1"/>
  <c r="B200" i="12"/>
  <c r="AC200" i="12" s="1"/>
  <c r="A200" i="12"/>
  <c r="AB200" i="12" s="1"/>
  <c r="B171" i="12"/>
  <c r="AC171" i="12" s="1"/>
  <c r="A171" i="12"/>
  <c r="AB171" i="12" s="1"/>
  <c r="B170" i="12"/>
  <c r="AC170" i="12" s="1"/>
  <c r="A170" i="12"/>
  <c r="AB170" i="12" s="1"/>
  <c r="B219" i="12"/>
  <c r="AC219" i="12" s="1"/>
  <c r="A219" i="12"/>
  <c r="AB219" i="12" s="1"/>
  <c r="B220" i="12"/>
  <c r="AC220" i="12" s="1"/>
  <c r="A220" i="12"/>
  <c r="AB220" i="12" s="1"/>
  <c r="B197" i="12"/>
  <c r="AC197" i="12" s="1"/>
  <c r="A197" i="12"/>
  <c r="AB197" i="12" s="1"/>
  <c r="B167" i="12"/>
  <c r="AC167" i="12" s="1"/>
  <c r="A167" i="12"/>
  <c r="AB167" i="12" s="1"/>
  <c r="B218" i="12"/>
  <c r="AC218" i="12" s="1"/>
  <c r="A218" i="12"/>
  <c r="AB218" i="12" s="1"/>
  <c r="B157" i="12"/>
  <c r="AC157" i="12" s="1"/>
  <c r="A157" i="12"/>
  <c r="AB157" i="12" s="1"/>
  <c r="B179" i="12"/>
  <c r="AC179" i="12" s="1"/>
  <c r="A179" i="12"/>
  <c r="AB179" i="12" s="1"/>
  <c r="B156" i="12"/>
  <c r="AC156" i="12" s="1"/>
  <c r="A156" i="12"/>
  <c r="AB156" i="12" s="1"/>
  <c r="B155" i="12"/>
  <c r="AC155" i="12" s="1"/>
  <c r="A155" i="12"/>
  <c r="AB155" i="12" s="1"/>
  <c r="B154" i="12"/>
  <c r="AC154" i="12" s="1"/>
  <c r="A154" i="12"/>
  <c r="AB154" i="12" s="1"/>
  <c r="B163" i="12"/>
  <c r="AC163" i="12" s="1"/>
  <c r="A163" i="12"/>
  <c r="AB163" i="12" s="1"/>
  <c r="B189" i="12"/>
  <c r="AC189" i="12" s="1"/>
  <c r="A189" i="12"/>
  <c r="AB189" i="12" s="1"/>
  <c r="B153" i="12"/>
  <c r="AC153" i="12" s="1"/>
  <c r="A153" i="12"/>
  <c r="AB153" i="12" s="1"/>
  <c r="B166" i="12"/>
  <c r="AC166" i="12" s="1"/>
  <c r="A166" i="12"/>
  <c r="AB166" i="12" s="1"/>
  <c r="B198" i="12"/>
  <c r="AC198" i="12" s="1"/>
  <c r="A198" i="12"/>
  <c r="AB198" i="12" s="1"/>
  <c r="B152" i="12"/>
  <c r="AC152" i="12" s="1"/>
  <c r="A152" i="12"/>
  <c r="AB152" i="12" s="1"/>
  <c r="B151" i="12"/>
  <c r="AC151" i="12" s="1"/>
  <c r="A151" i="12"/>
  <c r="AB151" i="12" s="1"/>
  <c r="B184" i="12"/>
  <c r="AC184" i="12" s="1"/>
  <c r="A184" i="12"/>
  <c r="AB184" i="12" s="1"/>
  <c r="B180" i="12"/>
  <c r="AC180" i="12" s="1"/>
  <c r="A180" i="12"/>
  <c r="AB180" i="12" s="1"/>
  <c r="B150" i="12"/>
  <c r="AC150" i="12" s="1"/>
  <c r="A150" i="12"/>
  <c r="AB150" i="12" s="1"/>
  <c r="B147" i="12"/>
  <c r="AC147" i="12" s="1"/>
  <c r="A147" i="12"/>
  <c r="AB147" i="12" s="1"/>
  <c r="B186" i="12"/>
  <c r="AC186" i="12" s="1"/>
  <c r="A186" i="12"/>
  <c r="AB186" i="12" s="1"/>
  <c r="B159" i="12"/>
  <c r="AC159" i="12" s="1"/>
  <c r="A159" i="12"/>
  <c r="AB159" i="12" s="1"/>
  <c r="B146" i="12"/>
  <c r="AC146" i="12" s="1"/>
  <c r="A146" i="12"/>
  <c r="AB146" i="12" s="1"/>
  <c r="B188" i="12"/>
  <c r="AC188" i="12" s="1"/>
  <c r="A188" i="12"/>
  <c r="AB188" i="12" s="1"/>
  <c r="B145" i="12"/>
  <c r="AC145" i="12" s="1"/>
  <c r="A145" i="12"/>
  <c r="AB145" i="12" s="1"/>
  <c r="B137" i="12"/>
  <c r="AC137" i="12" s="1"/>
  <c r="A137" i="12"/>
  <c r="AB137" i="12" s="1"/>
  <c r="B136" i="12"/>
  <c r="AC136" i="12" s="1"/>
  <c r="A136" i="12"/>
  <c r="AB136" i="12" s="1"/>
  <c r="B135" i="12"/>
  <c r="AC135" i="12" s="1"/>
  <c r="A135" i="12"/>
  <c r="AB135" i="12" s="1"/>
  <c r="B168" i="12"/>
  <c r="AC168" i="12" s="1"/>
  <c r="A168" i="12"/>
  <c r="AB168" i="12" s="1"/>
  <c r="B134" i="12"/>
  <c r="AC134" i="12" s="1"/>
  <c r="A134" i="12"/>
  <c r="AB134" i="12" s="1"/>
  <c r="B165" i="12"/>
  <c r="AC165" i="12" s="1"/>
  <c r="A165" i="12"/>
  <c r="AB165" i="12" s="1"/>
  <c r="B133" i="12"/>
  <c r="AC133" i="12" s="1"/>
  <c r="A133" i="12"/>
  <c r="AB133" i="12" s="1"/>
  <c r="B132" i="12"/>
  <c r="AC132" i="12" s="1"/>
  <c r="A132" i="12"/>
  <c r="AB132" i="12" s="1"/>
  <c r="B162" i="12"/>
  <c r="AC162" i="12" s="1"/>
  <c r="A162" i="12"/>
  <c r="AB162" i="12" s="1"/>
  <c r="B131" i="12"/>
  <c r="AC131" i="12" s="1"/>
  <c r="A131" i="12"/>
  <c r="AB131" i="12" s="1"/>
  <c r="B125" i="12"/>
  <c r="AC125" i="12" s="1"/>
  <c r="A125" i="12"/>
  <c r="AB125" i="12" s="1"/>
  <c r="B149" i="12"/>
  <c r="AC149" i="12" s="1"/>
  <c r="A149" i="12"/>
  <c r="AB149" i="12" s="1"/>
  <c r="B187" i="12"/>
  <c r="AC187" i="12" s="1"/>
  <c r="A187" i="12"/>
  <c r="AB187" i="12" s="1"/>
  <c r="B148" i="12"/>
  <c r="AC148" i="12" s="1"/>
  <c r="A148" i="12"/>
  <c r="AB148" i="12" s="1"/>
  <c r="B143" i="12"/>
  <c r="A143" i="12"/>
  <c r="AB143" i="12" s="1"/>
  <c r="B161" i="12"/>
  <c r="AC161" i="12" s="1"/>
  <c r="A161" i="12"/>
  <c r="AB161" i="12" s="1"/>
  <c r="B160" i="12"/>
  <c r="AC160" i="12" s="1"/>
  <c r="A160" i="12"/>
  <c r="AB160" i="12" s="1"/>
  <c r="B123" i="12"/>
  <c r="AC123" i="12" s="1"/>
  <c r="A123" i="12"/>
  <c r="AB123" i="12" s="1"/>
  <c r="B202" i="12"/>
  <c r="AC202" i="12" s="1"/>
  <c r="A202" i="12"/>
  <c r="AB202" i="12" s="1"/>
  <c r="B115" i="12"/>
  <c r="AC115" i="12" s="1"/>
  <c r="A115" i="12"/>
  <c r="AB115" i="12" s="1"/>
  <c r="B144" i="12"/>
  <c r="AC144" i="12" s="1"/>
  <c r="A144" i="12"/>
  <c r="AB144" i="12" s="1"/>
  <c r="B158" i="12"/>
  <c r="AC158" i="12" s="1"/>
  <c r="A158" i="12"/>
  <c r="AB158" i="12" s="1"/>
  <c r="B130" i="12"/>
  <c r="AC130" i="12" s="1"/>
  <c r="A130" i="12"/>
  <c r="AB130" i="12" s="1"/>
  <c r="B114" i="12"/>
  <c r="AC114" i="12" s="1"/>
  <c r="A114" i="12"/>
  <c r="AB114" i="12" s="1"/>
  <c r="B120" i="12"/>
  <c r="AC120" i="12" s="1"/>
  <c r="A120" i="12"/>
  <c r="AB120" i="12" s="1"/>
  <c r="B113" i="12"/>
  <c r="AC113" i="12" s="1"/>
  <c r="A113" i="12"/>
  <c r="AB113" i="12" s="1"/>
  <c r="B140" i="12"/>
  <c r="AC140" i="12" s="1"/>
  <c r="A140" i="12"/>
  <c r="AB140" i="12" s="1"/>
  <c r="B112" i="12"/>
  <c r="AC112" i="12" s="1"/>
  <c r="A112" i="12"/>
  <c r="AB112" i="12" s="1"/>
  <c r="B119" i="12"/>
  <c r="AC119" i="12" s="1"/>
  <c r="A119" i="12"/>
  <c r="AB119" i="12" s="1"/>
  <c r="B124" i="12"/>
  <c r="AC124" i="12" s="1"/>
  <c r="A124" i="12"/>
  <c r="AB124" i="12" s="1"/>
  <c r="B111" i="12"/>
  <c r="AC111" i="12" s="1"/>
  <c r="A111" i="12"/>
  <c r="AB111" i="12" s="1"/>
  <c r="B169" i="12"/>
  <c r="AC169" i="12" s="1"/>
  <c r="A169" i="12"/>
  <c r="AB169" i="12" s="1"/>
  <c r="B164" i="12"/>
  <c r="AC164" i="12" s="1"/>
  <c r="A164" i="12"/>
  <c r="AB164" i="12" s="1"/>
  <c r="B110" i="12"/>
  <c r="AC110" i="12" s="1"/>
  <c r="A110" i="12"/>
  <c r="AB110" i="12" s="1"/>
  <c r="B118" i="12"/>
  <c r="AC118" i="12" s="1"/>
  <c r="B139" i="12"/>
  <c r="A139" i="12"/>
  <c r="AB139" i="12" s="1"/>
  <c r="B138" i="12"/>
  <c r="AC138" i="12" s="1"/>
  <c r="A138" i="12"/>
  <c r="AB138" i="12" s="1"/>
  <c r="B142" i="12"/>
  <c r="A142" i="12"/>
  <c r="AB142" i="12" s="1"/>
  <c r="B93" i="12"/>
  <c r="AC93" i="12" s="1"/>
  <c r="A93" i="12"/>
  <c r="AB93" i="12" s="1"/>
  <c r="B92" i="12"/>
  <c r="AC92" i="12" s="1"/>
  <c r="A92" i="12"/>
  <c r="AB92" i="12" s="1"/>
  <c r="B90" i="12"/>
  <c r="AC90" i="12" s="1"/>
  <c r="A90" i="12"/>
  <c r="AB90" i="12" s="1"/>
  <c r="B107" i="12"/>
  <c r="A107" i="12"/>
  <c r="AB107" i="12" s="1"/>
  <c r="B89" i="12"/>
  <c r="AC89" i="12" s="1"/>
  <c r="A89" i="12"/>
  <c r="AB89" i="12" s="1"/>
  <c r="B122" i="12"/>
  <c r="AC122" i="12" s="1"/>
  <c r="A122" i="12"/>
  <c r="AB122" i="12" s="1"/>
  <c r="B128" i="12"/>
  <c r="AC128" i="12" s="1"/>
  <c r="A128" i="12"/>
  <c r="AB128" i="12" s="1"/>
  <c r="B127" i="12"/>
  <c r="AC127" i="12" s="1"/>
  <c r="A127" i="12"/>
  <c r="AB127" i="12" s="1"/>
  <c r="B141" i="12"/>
  <c r="AC141" i="12" s="1"/>
  <c r="A141" i="12"/>
  <c r="AB141" i="12" s="1"/>
  <c r="B185" i="12"/>
  <c r="AC185" i="12" s="1"/>
  <c r="A185" i="12"/>
  <c r="AB185" i="12" s="1"/>
  <c r="B116" i="12"/>
  <c r="AC116" i="12" s="1"/>
  <c r="A116" i="12"/>
  <c r="AB116" i="12" s="1"/>
  <c r="B104" i="12"/>
  <c r="A104" i="12"/>
  <c r="AB104" i="12" s="1"/>
  <c r="B98" i="12"/>
  <c r="AC98" i="12" s="1"/>
  <c r="A98" i="12"/>
  <c r="AB98" i="12" s="1"/>
  <c r="B91" i="12"/>
  <c r="AC91" i="12" s="1"/>
  <c r="A91" i="12"/>
  <c r="AB91" i="12" s="1"/>
  <c r="B75" i="12"/>
  <c r="AC75" i="12" s="1"/>
  <c r="A75" i="12"/>
  <c r="AB75" i="12" s="1"/>
  <c r="B74" i="12"/>
  <c r="AC74" i="12" s="1"/>
  <c r="A74" i="12"/>
  <c r="AB74" i="12" s="1"/>
  <c r="B129" i="12"/>
  <c r="AC129" i="12" s="1"/>
  <c r="A129" i="12"/>
  <c r="AB129" i="12" s="1"/>
  <c r="B73" i="12"/>
  <c r="AC73" i="12" s="1"/>
  <c r="A73" i="12"/>
  <c r="AB73" i="12" s="1"/>
  <c r="B72" i="12"/>
  <c r="AC72" i="12" s="1"/>
  <c r="A72" i="12"/>
  <c r="AB72" i="12" s="1"/>
  <c r="B103" i="12"/>
  <c r="AC103" i="12" s="1"/>
  <c r="A103" i="12"/>
  <c r="AB103" i="12" s="1"/>
  <c r="B71" i="12"/>
  <c r="AC71" i="12" s="1"/>
  <c r="A71" i="12"/>
  <c r="AB71" i="12" s="1"/>
  <c r="B97" i="12"/>
  <c r="AC97" i="12" s="1"/>
  <c r="A97" i="12"/>
  <c r="AB97" i="12" s="1"/>
  <c r="B108" i="12"/>
  <c r="AC108" i="12" s="1"/>
  <c r="A108" i="12"/>
  <c r="AB108" i="12" s="1"/>
  <c r="B70" i="12"/>
  <c r="AC70" i="12" s="1"/>
  <c r="A70" i="12"/>
  <c r="AB70" i="12" s="1"/>
  <c r="B102" i="12"/>
  <c r="AC102" i="12" s="1"/>
  <c r="A102" i="12"/>
  <c r="AB102" i="12" s="1"/>
  <c r="B117" i="12"/>
  <c r="AC117" i="12" s="1"/>
  <c r="A117" i="12"/>
  <c r="AB117" i="12" s="1"/>
  <c r="B87" i="12"/>
  <c r="AC87" i="12" s="1"/>
  <c r="A87" i="12"/>
  <c r="AB87" i="12" s="1"/>
  <c r="B106" i="12"/>
  <c r="AC106" i="12" s="1"/>
  <c r="A106" i="12"/>
  <c r="AB106" i="12" s="1"/>
  <c r="B121" i="12"/>
  <c r="AC121" i="12" s="1"/>
  <c r="A121" i="12"/>
  <c r="AB121" i="12" s="1"/>
  <c r="B69" i="12"/>
  <c r="AC69" i="12" s="1"/>
  <c r="A69" i="12"/>
  <c r="AB69" i="12" s="1"/>
  <c r="B96" i="12"/>
  <c r="AC96" i="12" s="1"/>
  <c r="A96" i="12"/>
  <c r="AB96" i="12" s="1"/>
  <c r="B126" i="12"/>
  <c r="AC126" i="12" s="1"/>
  <c r="A126" i="12"/>
  <c r="AB126" i="12" s="1"/>
  <c r="B86" i="12"/>
  <c r="AC86" i="12" s="1"/>
  <c r="A86" i="12"/>
  <c r="AB86" i="12" s="1"/>
  <c r="B85" i="12"/>
  <c r="AC85" i="12" s="1"/>
  <c r="A85" i="12"/>
  <c r="AB85" i="12" s="1"/>
  <c r="B84" i="12"/>
  <c r="AC84" i="12" s="1"/>
  <c r="A84" i="12"/>
  <c r="AB84" i="12" s="1"/>
  <c r="B81" i="12"/>
  <c r="AC81" i="12" s="1"/>
  <c r="A81" i="12"/>
  <c r="AB81" i="12" s="1"/>
  <c r="B76" i="12"/>
  <c r="AC76" i="12" s="1"/>
  <c r="B59" i="12"/>
  <c r="AC59" i="12" s="1"/>
  <c r="A59" i="12"/>
  <c r="AB59" i="12" s="1"/>
  <c r="B66" i="12"/>
  <c r="AC66" i="12" s="1"/>
  <c r="A66" i="12"/>
  <c r="AB66" i="12" s="1"/>
  <c r="B58" i="12"/>
  <c r="AC58" i="12" s="1"/>
  <c r="A58" i="12"/>
  <c r="AB58" i="12" s="1"/>
  <c r="B57" i="12"/>
  <c r="AC57" i="12" s="1"/>
  <c r="A57" i="12"/>
  <c r="AB57" i="12" s="1"/>
  <c r="B68" i="12"/>
  <c r="AC68" i="12" s="1"/>
  <c r="A68" i="12"/>
  <c r="AB68" i="12" s="1"/>
  <c r="B63" i="12"/>
  <c r="AC63" i="12" s="1"/>
  <c r="A63" i="12"/>
  <c r="AB63" i="12" s="1"/>
  <c r="B54" i="12"/>
  <c r="AC54" i="12" s="1"/>
  <c r="A54" i="12"/>
  <c r="AB54" i="12" s="1"/>
  <c r="B83" i="12"/>
  <c r="AC83" i="12" s="1"/>
  <c r="A83" i="12"/>
  <c r="AB83" i="12" s="1"/>
  <c r="B53" i="12"/>
  <c r="AC53" i="12" s="1"/>
  <c r="A53" i="12"/>
  <c r="AB53" i="12" s="1"/>
  <c r="B105" i="12"/>
  <c r="AC105" i="12" s="1"/>
  <c r="A105" i="12"/>
  <c r="AB105" i="12" s="1"/>
  <c r="B95" i="12"/>
  <c r="AC95" i="12" s="1"/>
  <c r="A95" i="12"/>
  <c r="AB95" i="12" s="1"/>
  <c r="B65" i="12"/>
  <c r="AC65" i="12" s="1"/>
  <c r="A65" i="12"/>
  <c r="AB65" i="12" s="1"/>
  <c r="B100" i="12"/>
  <c r="AC100" i="12" s="1"/>
  <c r="A100" i="12"/>
  <c r="AB100" i="12" s="1"/>
  <c r="B56" i="12"/>
  <c r="AC56" i="12" s="1"/>
  <c r="A56" i="12"/>
  <c r="AB56" i="12" s="1"/>
  <c r="B67" i="12"/>
  <c r="AC67" i="12" s="1"/>
  <c r="A67" i="12"/>
  <c r="AB67" i="12" s="1"/>
  <c r="B101" i="12"/>
  <c r="AC101" i="12" s="1"/>
  <c r="A101" i="12"/>
  <c r="AB101" i="12" s="1"/>
  <c r="B64" i="12"/>
  <c r="AC64" i="12" s="1"/>
  <c r="A64" i="12"/>
  <c r="AB64" i="12" s="1"/>
  <c r="B99" i="12"/>
  <c r="AC99" i="12" s="1"/>
  <c r="A99" i="12"/>
  <c r="AB99" i="12" s="1"/>
  <c r="B62" i="12"/>
  <c r="AC62" i="12" s="1"/>
  <c r="A62" i="12"/>
  <c r="AB62" i="12" s="1"/>
  <c r="B55" i="12"/>
  <c r="AC55" i="12" s="1"/>
  <c r="A55" i="12"/>
  <c r="AB55" i="12" s="1"/>
  <c r="B88" i="12"/>
  <c r="AC88" i="12" s="1"/>
  <c r="A88" i="12"/>
  <c r="AB88" i="12" s="1"/>
  <c r="B80" i="12"/>
  <c r="AC80" i="12" s="1"/>
  <c r="A80" i="12"/>
  <c r="AB80" i="12" s="1"/>
  <c r="B61" i="12"/>
  <c r="AC61" i="12" s="1"/>
  <c r="A61" i="12"/>
  <c r="AB61" i="12" s="1"/>
  <c r="B48" i="12"/>
  <c r="AC48" i="12" s="1"/>
  <c r="A48" i="12"/>
  <c r="AB48" i="12" s="1"/>
  <c r="B82" i="12"/>
  <c r="AC82" i="12" s="1"/>
  <c r="A82" i="12"/>
  <c r="AB82" i="12" s="1"/>
  <c r="B47" i="12"/>
  <c r="AC47" i="12" s="1"/>
  <c r="A47" i="12"/>
  <c r="AB47" i="12" s="1"/>
  <c r="B46" i="12"/>
  <c r="AC46" i="12" s="1"/>
  <c r="A46" i="12"/>
  <c r="AB46" i="12" s="1"/>
  <c r="B78" i="12"/>
  <c r="AC78" i="12" s="1"/>
  <c r="A78" i="12"/>
  <c r="AB78" i="12" s="1"/>
  <c r="B77" i="12"/>
  <c r="AC77" i="12" s="1"/>
  <c r="A77" i="12"/>
  <c r="AB77" i="12" s="1"/>
  <c r="B60" i="12"/>
  <c r="AC60" i="12" s="1"/>
  <c r="A60" i="12"/>
  <c r="AB60" i="12" s="1"/>
  <c r="B45" i="12"/>
  <c r="AC45" i="12" s="1"/>
  <c r="A45" i="12"/>
  <c r="AB45" i="12" s="1"/>
  <c r="B27" i="12"/>
  <c r="AC27" i="12" s="1"/>
  <c r="A27" i="12"/>
  <c r="AB27" i="12" s="1"/>
  <c r="B26" i="12"/>
  <c r="AC26" i="12" s="1"/>
  <c r="A26" i="12"/>
  <c r="AB26" i="12" s="1"/>
  <c r="B44" i="12"/>
  <c r="AC44" i="12" s="1"/>
  <c r="A44" i="12"/>
  <c r="AB44" i="12" s="1"/>
  <c r="B43" i="12"/>
  <c r="AC43" i="12" s="1"/>
  <c r="B22" i="12"/>
  <c r="AC22" i="12" s="1"/>
  <c r="A22" i="12"/>
  <c r="AB22" i="12" s="1"/>
  <c r="B79" i="12"/>
  <c r="AC79" i="12" s="1"/>
  <c r="A79" i="12"/>
  <c r="AB79" i="12" s="1"/>
  <c r="B37" i="12"/>
  <c r="A37" i="12"/>
  <c r="AB37" i="12" s="1"/>
  <c r="B51" i="12"/>
  <c r="AC51" i="12" s="1"/>
  <c r="A51" i="12"/>
  <c r="AB51" i="12" s="1"/>
  <c r="B25" i="12"/>
  <c r="AC25" i="12" s="1"/>
  <c r="A25" i="12"/>
  <c r="AB25" i="12" s="1"/>
  <c r="B39" i="12"/>
  <c r="AC39" i="12" s="1"/>
  <c r="A39" i="12"/>
  <c r="AB39" i="12" s="1"/>
  <c r="B40" i="12"/>
  <c r="AC40" i="12" s="1"/>
  <c r="A40" i="12"/>
  <c r="AB40" i="12" s="1"/>
  <c r="B24" i="12"/>
  <c r="AC24" i="12" s="1"/>
  <c r="A24" i="12"/>
  <c r="AB24" i="12" s="1"/>
  <c r="B21" i="12"/>
  <c r="AC21" i="12" s="1"/>
  <c r="A21" i="12"/>
  <c r="AB21" i="12" s="1"/>
  <c r="B109" i="12"/>
  <c r="AC109" i="12" s="1"/>
  <c r="A109" i="12"/>
  <c r="AB109" i="12" s="1"/>
  <c r="B50" i="12"/>
  <c r="AC50" i="12" s="1"/>
  <c r="A50" i="12"/>
  <c r="AB50" i="12" s="1"/>
  <c r="B49" i="12"/>
  <c r="AC49" i="12" s="1"/>
  <c r="A49" i="12"/>
  <c r="AB49" i="12" s="1"/>
  <c r="B6" i="12"/>
  <c r="AC6" i="12" s="1"/>
  <c r="A6" i="12"/>
  <c r="AB6" i="12" s="1"/>
  <c r="B3" i="12"/>
  <c r="A3" i="12"/>
  <c r="AB3" i="12" s="1"/>
  <c r="B13" i="12"/>
  <c r="AC13" i="12" s="1"/>
  <c r="A13" i="12"/>
  <c r="AB13" i="12" s="1"/>
  <c r="B16" i="12"/>
  <c r="AC16" i="12" s="1"/>
  <c r="A16" i="12"/>
  <c r="AB16" i="12" s="1"/>
  <c r="B36" i="12"/>
  <c r="AC36" i="12" s="1"/>
  <c r="A36" i="12"/>
  <c r="AB36" i="12" s="1"/>
  <c r="B20" i="12"/>
  <c r="AC20" i="12" s="1"/>
  <c r="A20" i="12"/>
  <c r="AB20" i="12" s="1"/>
  <c r="B31" i="12"/>
  <c r="A31" i="12"/>
  <c r="AB31" i="12" s="1"/>
  <c r="B12" i="12"/>
  <c r="AC12" i="12" s="1"/>
  <c r="A12" i="12"/>
  <c r="AB12" i="12" s="1"/>
  <c r="B94" i="12"/>
  <c r="AC94" i="12" s="1"/>
  <c r="A94" i="12"/>
  <c r="AB94" i="12" s="1"/>
  <c r="B30" i="12"/>
  <c r="A30" i="12"/>
  <c r="AB30" i="12" s="1"/>
  <c r="B35" i="12"/>
  <c r="AC35" i="12" s="1"/>
  <c r="A35" i="12"/>
  <c r="AB35" i="12" s="1"/>
  <c r="B14" i="12"/>
  <c r="AC14" i="12" s="1"/>
  <c r="A14" i="12"/>
  <c r="AB14" i="12" s="1"/>
  <c r="B52" i="12"/>
  <c r="AC52" i="12" s="1"/>
  <c r="A52" i="12"/>
  <c r="AB52" i="12" s="1"/>
  <c r="B7" i="12"/>
  <c r="AC7" i="12" s="1"/>
  <c r="A7" i="12"/>
  <c r="AB7" i="12" s="1"/>
  <c r="B29" i="12"/>
  <c r="A29" i="12"/>
  <c r="AB29" i="12" s="1"/>
  <c r="B28" i="12"/>
  <c r="A28" i="12"/>
  <c r="AB28" i="12" s="1"/>
  <c r="B2" i="12"/>
  <c r="AC2" i="12" s="1"/>
  <c r="A2" i="12"/>
  <c r="AB2" i="12" s="1"/>
  <c r="B23" i="12"/>
  <c r="AC23" i="12" s="1"/>
  <c r="A23" i="12"/>
  <c r="AB23" i="12" s="1"/>
  <c r="B17" i="12"/>
  <c r="AC17" i="12" s="1"/>
  <c r="A17" i="12"/>
  <c r="AB17" i="12" s="1"/>
  <c r="B8" i="12"/>
  <c r="AC8" i="12" s="1"/>
  <c r="B10" i="12"/>
  <c r="AC10" i="12" s="1"/>
  <c r="A10" i="12"/>
  <c r="AB10" i="12" s="1"/>
  <c r="B15" i="12"/>
  <c r="AC15" i="12" s="1"/>
  <c r="A15" i="12"/>
  <c r="AB15" i="12" s="1"/>
  <c r="B34" i="12"/>
  <c r="AC34" i="12" s="1"/>
  <c r="A34" i="12"/>
  <c r="AB34" i="12" s="1"/>
  <c r="B38" i="12"/>
  <c r="AC38" i="12" s="1"/>
  <c r="A38" i="12"/>
  <c r="AB38" i="12" s="1"/>
  <c r="B19" i="12"/>
  <c r="AC19" i="12" s="1"/>
  <c r="A19" i="12"/>
  <c r="AB19" i="12" s="1"/>
  <c r="B5" i="12"/>
  <c r="AC5" i="12" s="1"/>
  <c r="A5" i="12"/>
  <c r="AB5" i="12" s="1"/>
  <c r="B42" i="12"/>
  <c r="AC42" i="12" s="1"/>
  <c r="A42" i="12"/>
  <c r="AB42" i="12" s="1"/>
  <c r="B9" i="12"/>
  <c r="AC9" i="12" s="1"/>
  <c r="A9" i="12"/>
  <c r="AB9" i="12" s="1"/>
  <c r="B41" i="12"/>
  <c r="AC41" i="12" s="1"/>
  <c r="A41" i="12"/>
  <c r="AB41" i="12" s="1"/>
  <c r="B11" i="12"/>
  <c r="AC11" i="12" s="1"/>
  <c r="B4" i="12"/>
  <c r="AC4" i="12" s="1"/>
  <c r="A4" i="12"/>
  <c r="AB4" i="12" s="1"/>
  <c r="B32" i="12"/>
  <c r="AC32" i="12" s="1"/>
  <c r="A32" i="12"/>
  <c r="AB32" i="12" s="1"/>
  <c r="B18" i="12"/>
  <c r="AC18" i="12" s="1"/>
  <c r="A18" i="12"/>
  <c r="AB18" i="12" s="1"/>
  <c r="B33" i="12"/>
  <c r="AC33" i="12" s="1"/>
  <c r="AE2" i="12" l="1"/>
  <c r="AD2" i="12"/>
  <c r="AE110" i="12"/>
  <c r="AD110" i="12"/>
  <c r="AD190" i="12"/>
  <c r="AE190" i="12"/>
  <c r="AE227" i="12"/>
  <c r="AD227" i="12"/>
  <c r="AE41" i="12"/>
  <c r="AD41" i="12"/>
  <c r="AE67" i="12"/>
  <c r="AD67" i="12"/>
  <c r="AD144" i="12"/>
  <c r="AE144" i="12"/>
</calcChain>
</file>

<file path=xl/sharedStrings.xml><?xml version="1.0" encoding="utf-8"?>
<sst xmlns="http://schemas.openxmlformats.org/spreadsheetml/2006/main" count="27350" uniqueCount="2232">
  <si>
    <t>日時</t>
  </si>
  <si>
    <t>デマンドID</t>
  </si>
  <si>
    <t>予約種別</t>
  </si>
  <si>
    <t>乗客ユニークID</t>
  </si>
  <si>
    <t>車両ID</t>
  </si>
  <si>
    <t>乗車人数</t>
  </si>
  <si>
    <t>キャンセル時刻</t>
  </si>
  <si>
    <t>乗車時刻</t>
  </si>
  <si>
    <t>降車時刻</t>
  </si>
  <si>
    <t>乗車位置（緯度、経度）</t>
  </si>
  <si>
    <t>乗車乗降ポイント</t>
  </si>
  <si>
    <t>降車位置（緯度、経度）</t>
  </si>
  <si>
    <t>降車乗降ポイント</t>
  </si>
  <si>
    <t>乗車予定時間（初回）</t>
  </si>
  <si>
    <t>乗車予定時間（最終）</t>
  </si>
  <si>
    <t>降車予定時間（初回）</t>
  </si>
  <si>
    <t>降車予定時間（最終）</t>
  </si>
  <si>
    <t>希望乗車時間</t>
  </si>
  <si>
    <t>乗客アプリ（目的地から）</t>
  </si>
  <si>
    <t>横浜桜木町ワシントンホテル</t>
  </si>
  <si>
    <t>35.454211 139.642721</t>
  </si>
  <si>
    <t>MARINE &amp; WALK YOKOHAMA</t>
  </si>
  <si>
    <t>35.462896 139.63236</t>
  </si>
  <si>
    <t>ホテルビスタプレミオみなとみらい</t>
  </si>
  <si>
    <t>35.453715 139.638133</t>
  </si>
  <si>
    <t>横浜ワールドポーターズ</t>
  </si>
  <si>
    <t>35.443908 139.635249</t>
  </si>
  <si>
    <t>イセザキ・モール</t>
  </si>
  <si>
    <t>35.458187 139.636985</t>
  </si>
  <si>
    <t>ヨコハマ グランド インターコンチネンタル ホテル／パシフィコ横浜</t>
  </si>
  <si>
    <t>35.452963 139.642093</t>
  </si>
  <si>
    <t>横浜赤レンガ倉庫</t>
  </si>
  <si>
    <t>乗客アプリ（地図から）</t>
  </si>
  <si>
    <t>35.45256 139.630848</t>
  </si>
  <si>
    <t>ニューオータニイン横浜プレミアム</t>
  </si>
  <si>
    <t>横浜開港資料館</t>
  </si>
  <si>
    <t>35.456605 139.635327</t>
  </si>
  <si>
    <t>横浜ベイホテル東急</t>
  </si>
  <si>
    <t>35.44291 139.650404</t>
  </si>
  <si>
    <t>みなとみらい線　元町・中華街駅</t>
  </si>
  <si>
    <t>35.451031 139.647069</t>
  </si>
  <si>
    <t>横浜港大さん橋国際客船ターミナル</t>
  </si>
  <si>
    <t>35.443073 139.651914</t>
  </si>
  <si>
    <t>横浜人形の家</t>
  </si>
  <si>
    <t>35.443863 139.64702</t>
  </si>
  <si>
    <t>35.454425 139.64064</t>
  </si>
  <si>
    <t>ＪＩＣＡ横浜 （海外移住資料館）</t>
  </si>
  <si>
    <t>35.454389 139.630904</t>
  </si>
  <si>
    <t>横浜ランドマークタワー</t>
  </si>
  <si>
    <t>35.443569 139.641792</t>
  </si>
  <si>
    <t>ダイワロイネットホテル横浜公園</t>
  </si>
  <si>
    <t>乗客アプリWeb（目的地から）</t>
  </si>
  <si>
    <t>35.447541 139.644914</t>
  </si>
  <si>
    <t>シルク博物館</t>
  </si>
  <si>
    <t>35.441002 139.650809</t>
  </si>
  <si>
    <t>横浜元町ショッピングストリート</t>
  </si>
  <si>
    <t>35.445783 139.642958</t>
  </si>
  <si>
    <t>横浜情報文化センター</t>
  </si>
  <si>
    <t>35.45435 139.631762</t>
  </si>
  <si>
    <t>横浜ロイヤルパークホテル</t>
  </si>
  <si>
    <t>35.443704 139.651332</t>
  </si>
  <si>
    <t>ホテルメルパルク横浜</t>
  </si>
  <si>
    <t>35.4587 139.625091</t>
  </si>
  <si>
    <t>横浜アンパンマンこどもミュージアム</t>
  </si>
  <si>
    <t>35.458507 139.628741</t>
  </si>
  <si>
    <t>みなとみらいグランドセントラルタワー</t>
  </si>
  <si>
    <t>乗客アプリ（簡単予約）</t>
  </si>
  <si>
    <t>35.448801 139.636702</t>
  </si>
  <si>
    <t>ホテルルートイン横浜馬車道</t>
  </si>
  <si>
    <t>35.441441 139.648505</t>
  </si>
  <si>
    <t>横浜中華街朱雀門</t>
  </si>
  <si>
    <t>35.450447 139.635947</t>
  </si>
  <si>
    <t>みなとみらい線　馬車道駅</t>
  </si>
  <si>
    <t>35.448676 139.635696</t>
  </si>
  <si>
    <t>横浜平和プラザホテル</t>
  </si>
  <si>
    <t>35.455715 139.638114</t>
  </si>
  <si>
    <t>横浜みなとみらい万葉倶楽部</t>
  </si>
  <si>
    <t>35.443659 139.650847</t>
  </si>
  <si>
    <t>横浜マリンタワー</t>
  </si>
  <si>
    <t>35.445857 139.647636</t>
  </si>
  <si>
    <t>ホテルモントレ横浜</t>
  </si>
  <si>
    <t>乗車時間</t>
    <rPh sb="0" eb="2">
      <t>ジョウシャ</t>
    </rPh>
    <rPh sb="2" eb="4">
      <t>ジカン</t>
    </rPh>
    <phoneticPr fontId="18"/>
  </si>
  <si>
    <t>のべ乗車時間</t>
    <rPh sb="2" eb="4">
      <t>ジョウシャ</t>
    </rPh>
    <rPh sb="4" eb="6">
      <t>ジカン</t>
    </rPh>
    <phoneticPr fontId="18"/>
  </si>
  <si>
    <t>待ち時間</t>
    <rPh sb="0" eb="1">
      <t>マ</t>
    </rPh>
    <rPh sb="2" eb="4">
      <t>ジカン</t>
    </rPh>
    <phoneticPr fontId="18"/>
  </si>
  <si>
    <t>時間帯合計・分(秒切捨）</t>
    <rPh sb="0" eb="3">
      <t>ジカンタイ</t>
    </rPh>
    <rPh sb="3" eb="5">
      <t>ゴウケイ</t>
    </rPh>
    <rPh sb="6" eb="7">
      <t>フン</t>
    </rPh>
    <rPh sb="8" eb="9">
      <t>ビョウ</t>
    </rPh>
    <rPh sb="9" eb="10">
      <t>キ</t>
    </rPh>
    <rPh sb="10" eb="11">
      <t>ス</t>
    </rPh>
    <phoneticPr fontId="18"/>
  </si>
  <si>
    <t>待ち時間（平均）</t>
    <rPh sb="0" eb="1">
      <t>マ</t>
    </rPh>
    <rPh sb="2" eb="4">
      <t>ジカン</t>
    </rPh>
    <rPh sb="5" eb="7">
      <t>ヘイキン</t>
    </rPh>
    <phoneticPr fontId="18"/>
  </si>
  <si>
    <t>passengerID</t>
  </si>
  <si>
    <t>遅れ時間</t>
    <rPh sb="0" eb="1">
      <t>オク</t>
    </rPh>
    <rPh sb="2" eb="4">
      <t>ジカン</t>
    </rPh>
    <phoneticPr fontId="18"/>
  </si>
  <si>
    <t>希望時間（理論値）</t>
    <rPh sb="0" eb="2">
      <t>キボウ</t>
    </rPh>
    <rPh sb="2" eb="4">
      <t>ジカン</t>
    </rPh>
    <rPh sb="5" eb="8">
      <t>リロンチ</t>
    </rPh>
    <phoneticPr fontId="18"/>
  </si>
  <si>
    <t>待ち時間（中央値）</t>
    <rPh sb="0" eb="1">
      <t>マ</t>
    </rPh>
    <rPh sb="2" eb="4">
      <t>ジカン</t>
    </rPh>
    <rPh sb="5" eb="7">
      <t>チュウオウ</t>
    </rPh>
    <rPh sb="7" eb="8">
      <t>チ</t>
    </rPh>
    <phoneticPr fontId="18"/>
  </si>
  <si>
    <t>35.447546 139.64358</t>
  </si>
  <si>
    <t>ローズホテル横浜（横浜中華街内）</t>
  </si>
  <si>
    <t>計算用ダミー</t>
    <rPh sb="0" eb="3">
      <t>ケイサンヨウ</t>
    </rPh>
    <phoneticPr fontId="18"/>
  </si>
  <si>
    <t>※10時以前に予約しているため</t>
    <rPh sb="3" eb="6">
      <t>ジイゼン</t>
    </rPh>
    <rPh sb="7" eb="9">
      <t>ヨヤク</t>
    </rPh>
    <phoneticPr fontId="18"/>
  </si>
  <si>
    <t>※同一人物と思われるため一番短いものを採用</t>
    <rPh sb="1" eb="3">
      <t>ドウイツ</t>
    </rPh>
    <rPh sb="3" eb="5">
      <t>ジンブツ</t>
    </rPh>
    <rPh sb="6" eb="7">
      <t>オモ</t>
    </rPh>
    <rPh sb="12" eb="14">
      <t>イチバン</t>
    </rPh>
    <rPh sb="14" eb="15">
      <t>ミジカ</t>
    </rPh>
    <rPh sb="19" eb="21">
      <t>サイヨウ</t>
    </rPh>
    <phoneticPr fontId="18"/>
  </si>
  <si>
    <t>※10時以前に予約しているため</t>
  </si>
  <si>
    <t>※173,174行と同一人物と思われるため一番短いものを採用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</si>
  <si>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※同一人物と思われるため一番短い待ち時間を採用</t>
    <rPh sb="1" eb="3">
      <t>ドウイツ</t>
    </rPh>
    <rPh sb="3" eb="5">
      <t>ジンブツ</t>
    </rPh>
    <rPh sb="6" eb="7">
      <t>オモ</t>
    </rPh>
    <rPh sb="12" eb="14">
      <t>イチバン</t>
    </rPh>
    <rPh sb="14" eb="15">
      <t>ミジカ</t>
    </rPh>
    <rPh sb="16" eb="17">
      <t>マ</t>
    </rPh>
    <rPh sb="18" eb="20">
      <t>ジカン</t>
    </rPh>
    <rPh sb="21" eb="23">
      <t>サイヨウ</t>
    </rPh>
    <phoneticPr fontId="18"/>
  </si>
  <si>
    <t>まちかど端末（店舗から）</t>
  </si>
  <si>
    <t>まちかど端末（乗降ポイントから）</t>
  </si>
  <si>
    <t>乗客アプリWeb（地図から）</t>
  </si>
  <si>
    <t>※332行と同一人物と思われるため一番短いものを採用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</si>
  <si>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※334行と同一人物と思われるため一番短いものを採用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</si>
  <si>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乗客アプリWeb（簡単予約）</t>
  </si>
  <si>
    <t>※104行と同一人物と思われるため一番短いものを採用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</si>
  <si>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※257,258行と同一人物と思われるため一番短いものを採用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</si>
  <si>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※263行と同一人物と思われるため一番短いものを採用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</si>
  <si>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※265行と同一人物と思われるため一番短いものを採用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</si>
  <si>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※269行と同一人物と思われるため一番短いものを採用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</si>
  <si>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※328行と同一人物と思われるため一番短いものを採用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</si>
  <si>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※336行と同一人物と思われるため一番短いものを採用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</si>
  <si>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※511行と同一人物と思われるため一番短いものを採用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</si>
  <si>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※512行と同一人物と思われるため一番短いものを採用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</si>
  <si>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※514行と同一人物と思われるため一番短いものを採用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</si>
  <si>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※515行と同一人物と思われるため一番短いものを採用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</si>
  <si>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※513行と同一人物と思われるため一番短いものを採用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</si>
  <si>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※516行と同一人物と思われるため一番短いものを採用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</si>
  <si>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乗車ID</t>
    <rPh sb="0" eb="2">
      <t>ジョウシャ</t>
    </rPh>
    <phoneticPr fontId="18"/>
  </si>
  <si>
    <t>※105行と同一人物と思われるため一番短いものを採用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</si>
  <si>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※111行と同一人物と思われるため一番短いものを採用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</si>
  <si>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※113行と同一人物と思われるため一番短いものを採用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</si>
  <si>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※232行と同一人物と思われるため一番短いものを採用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</si>
  <si>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※308行と同一人物と思われるため一番短いものを採用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</si>
  <si>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※307行と同一人物と思われるため一番短いものを採用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</si>
  <si>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※310行と同一人物と思われるため一番短いものを採用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</si>
  <si>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※315行と同一人物と思われるため一番短いものを採用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</si>
  <si>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乗車ID</t>
    <rPh sb="0" eb="2">
      <t>ジョウシャ</t>
    </rPh>
    <phoneticPr fontId="18"/>
  </si>
  <si>
    <t>※299行と同一人物と思われるため一番短い待ち時間を採用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</si>
  <si>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※298行と同一人物と思われるため一番短い待ち時間を採用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</si>
  <si>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※297行と同一人物と思われるため一番短い待ち時間を採用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</si>
  <si>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※302行と同一人物と思われるため一番短い待ち時間を採用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</si>
  <si>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※301,304行と同一人物と思われるため一番短い待ち時間を採用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5" eb="26">
      <t>マ</t>
    </rPh>
    <rPh sb="27" eb="29">
      <t>ジカン</t>
    </rPh>
    <rPh sb="30" eb="32">
      <t>サイヨウ</t>
    </rPh>
    <phoneticPr fontId="18"/>
  </si>
  <si>
    <t>※301,303行と同一人物と思われるため一番短い待ち時間を採用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5" eb="26">
      <t>マ</t>
    </rPh>
    <rPh sb="27" eb="29">
      <t>ジカン</t>
    </rPh>
    <rPh sb="30" eb="32">
      <t>サイヨウ</t>
    </rPh>
    <phoneticPr fontId="18"/>
  </si>
  <si>
    <t>35.450554 139.632616</t>
  </si>
  <si>
    <t>063-226-BANANA 063-227-BANANA</t>
  </si>
  <si>
    <t>063-883-BANANA 063-886-BANANA</t>
  </si>
  <si>
    <t>025-807-GREEN</t>
  </si>
  <si>
    <t>021-341-GREEN</t>
  </si>
  <si>
    <t>111-158-SUN</t>
  </si>
  <si>
    <t>104-150-SNOW 104-151-SNOW</t>
  </si>
  <si>
    <t>166-757-agekke</t>
  </si>
  <si>
    <t>101-828-SNOW</t>
  </si>
  <si>
    <t>062-960-BANANA</t>
  </si>
  <si>
    <t>065-334-BANANA</t>
  </si>
  <si>
    <t>063-883-BANANA 063-887-BANANA 063-886-BANANA</t>
  </si>
  <si>
    <t>114-130-SUN</t>
  </si>
  <si>
    <t>018-571-RED</t>
  </si>
  <si>
    <t>023-687-GREEN</t>
  </si>
  <si>
    <t>110-767-SUN</t>
  </si>
  <si>
    <t>105-405-SNOW</t>
  </si>
  <si>
    <t>006-586-BLUE</t>
  </si>
  <si>
    <t>019-746-RED</t>
  </si>
  <si>
    <t>018-542-RED</t>
  </si>
  <si>
    <t>025-918-GREEN</t>
  </si>
  <si>
    <t>028-255-GREEN</t>
  </si>
  <si>
    <t>024-673-GREEN</t>
  </si>
  <si>
    <t>007-726-BLUE</t>
  </si>
  <si>
    <t>008-104-BLUE 111-072-SUN</t>
  </si>
  <si>
    <t>006-291-BLUE</t>
  </si>
  <si>
    <t>007-854-BLUE</t>
  </si>
  <si>
    <t>114-191-SUN</t>
  </si>
  <si>
    <t>004-383-BLUE</t>
  </si>
  <si>
    <t>024-931-GREEN</t>
  </si>
  <si>
    <t>102-624-SNOW 102-625-SNOW</t>
  </si>
  <si>
    <t>018-002-RED</t>
  </si>
  <si>
    <t>※257行と同一人物と思われるため一番短い待ち時間を採用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</si>
  <si>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※264行と同一人物と思われるため一番短い待ち時間を採用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</si>
  <si>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※263行と同一人物と思われるため一番短い待ち時間を採用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</si>
  <si>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※337行と同一人物と思われるため一番短いものを採用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</si>
  <si>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乗車ID</t>
    <rPh sb="0" eb="2">
      <t>ジョウシャ</t>
    </rPh>
    <phoneticPr fontId="18"/>
  </si>
  <si>
    <t>065-366-BANANA 072-162-ORANGE</t>
  </si>
  <si>
    <t>115-138-SUN</t>
  </si>
  <si>
    <t>062-713-BANANA 062-712-BANANA</t>
  </si>
  <si>
    <t>166-657-agekke</t>
  </si>
  <si>
    <t>010-849-RED</t>
  </si>
  <si>
    <t>027-847-GREEN</t>
  </si>
  <si>
    <t>022-885-GREEN</t>
  </si>
  <si>
    <t>166-649-agekke</t>
  </si>
  <si>
    <t>104-722-SNOW</t>
  </si>
  <si>
    <t>167-435-CAKE</t>
  </si>
  <si>
    <t>167-436-CAKE</t>
  </si>
  <si>
    <t>063-078-BANANA</t>
  </si>
  <si>
    <t>166-647-agekke</t>
  </si>
  <si>
    <t>062-851-BANANA 064-691-BANANA 064-690-BANANA</t>
  </si>
  <si>
    <t>018-457-RED</t>
  </si>
  <si>
    <t>166-641-agekke</t>
  </si>
  <si>
    <t>025-747-GREEN</t>
  </si>
  <si>
    <t>070-849-ORANGE 070-851-ORANGE</t>
  </si>
  <si>
    <t>017-606-RED 017-605-RED</t>
  </si>
  <si>
    <t>109-638-SNOW</t>
  </si>
  <si>
    <t>063-417-BANANA 063-420-BANANA 064-412-BANANA 063-418-BANANA 063-416-BANANA 063-419-BANANA</t>
  </si>
  <si>
    <t>016-966-RED 017-606-RED</t>
  </si>
  <si>
    <t>023-744-GREEN</t>
  </si>
  <si>
    <t>017-112-RED</t>
  </si>
  <si>
    <t>166-792-agekke</t>
  </si>
  <si>
    <t>023-744-GREEN 023-739-GREEN</t>
  </si>
  <si>
    <t>016-640-RED 066-787-BANANA 111-255-SUN</t>
  </si>
  <si>
    <t>019-790-RED</t>
  </si>
  <si>
    <t>111-712-SUN</t>
  </si>
  <si>
    <t>064-350-BANANA 064-229-BANANA</t>
  </si>
  <si>
    <t>062-861-BANANA 062-862-BANANA</t>
  </si>
  <si>
    <t>063-170-BANANA 066-813-BANANA</t>
  </si>
  <si>
    <t>112-657-SUN</t>
  </si>
  <si>
    <t>065-303-BANANA</t>
  </si>
  <si>
    <t>167-445-CAKE</t>
  </si>
  <si>
    <t>062-979-BANANA</t>
  </si>
  <si>
    <t>105-606-SNOW</t>
  </si>
  <si>
    <t>062-981-BANANA</t>
  </si>
  <si>
    <t>100-770-SNOW</t>
  </si>
  <si>
    <t>167-437-CAKE</t>
  </si>
  <si>
    <t>016-629-RED 023-415-GREEN</t>
  </si>
  <si>
    <t>019-664-RED 109-760-SNOW</t>
  </si>
  <si>
    <t>018-651-RED 018-652-RED</t>
  </si>
  <si>
    <t>019-344-RED 019-345-RED</t>
  </si>
  <si>
    <t>018-502-RED 016-965-RED</t>
  </si>
  <si>
    <t>070-414-ORANGE 070-415-ORANGE</t>
  </si>
  <si>
    <t>103-518-SNOW 103-527-SNOW</t>
  </si>
  <si>
    <t>018-392-RED 018-331-RED 018-332-RED</t>
  </si>
  <si>
    <t>018-701-RED</t>
  </si>
  <si>
    <t>111-218-SUN</t>
  </si>
  <si>
    <t>063-008-BANANA 021-226-GREEN</t>
  </si>
  <si>
    <t>009-812-BLUE</t>
  </si>
  <si>
    <t>114-966-SUN</t>
  </si>
  <si>
    <t>166-664-agekke</t>
  </si>
  <si>
    <t>111-630-SUN</t>
  </si>
  <si>
    <t>024-937-GREEN 024-935-GREEN 024-936-GREEN</t>
  </si>
  <si>
    <t>019-515-RED 019-516-RED</t>
  </si>
  <si>
    <t>167-449-CAKE</t>
  </si>
  <si>
    <t>062-781-BANANA</t>
  </si>
  <si>
    <t>112-362-SUN</t>
  </si>
  <si>
    <t>112-363-SUN</t>
  </si>
  <si>
    <t>019-664-RED</t>
  </si>
  <si>
    <t>075-197-ORANGE</t>
  </si>
  <si>
    <t>023-658-GREEN</t>
  </si>
  <si>
    <t>028-540-GREEN 112-362-SUN</t>
  </si>
  <si>
    <t>028-364-GREEN</t>
  </si>
  <si>
    <t>166-757-agekke 166-639-agekke</t>
  </si>
  <si>
    <t>074-921-ORANGE</t>
  </si>
  <si>
    <t>166-656-agekke</t>
  </si>
  <si>
    <t>141-998-STAR</t>
  </si>
  <si>
    <t>057-500-STRAWBERRY</t>
  </si>
  <si>
    <t>019-332-RED 019-331-RED</t>
  </si>
  <si>
    <t>024-935-GREEN</t>
  </si>
  <si>
    <t>167-455-CAKE</t>
  </si>
  <si>
    <t>167-451-CAKE</t>
  </si>
  <si>
    <t>019-432-RED 019-433-RED</t>
  </si>
  <si>
    <t>104-982-SNOW</t>
  </si>
  <si>
    <t>063-894-BANANA 063-893-BANANA</t>
  </si>
  <si>
    <t>016-640-RED 066-787-BANANA</t>
  </si>
  <si>
    <t>104-990-SNOW 104-983-SNOW</t>
  </si>
  <si>
    <t>166-640-agekke</t>
  </si>
  <si>
    <t>020-358-GREEN</t>
  </si>
  <si>
    <t>104-727-SNOW</t>
  </si>
  <si>
    <t>166-653-agekke</t>
  </si>
  <si>
    <t>104-989-SNOW 104-991-SNOW</t>
  </si>
  <si>
    <t>166-665-agekke</t>
  </si>
  <si>
    <t>114-453-SUN</t>
  </si>
  <si>
    <t>166-663-agekke</t>
  </si>
  <si>
    <t>166-813-agekke</t>
  </si>
  <si>
    <t>050-976-STRAWBERRY</t>
  </si>
  <si>
    <t>020-406-GREEN 020-405-GREEN</t>
  </si>
  <si>
    <t>063-635-BANANA</t>
  </si>
  <si>
    <t>075-194-ORANGE 075-195-ORANGE 074-919-ORANGE 075-196-ORANGE</t>
  </si>
  <si>
    <t>104-986-SNOW</t>
  </si>
  <si>
    <t>166-812-agekke</t>
  </si>
  <si>
    <t>063-895-BANANA 064-540-BANANA 064-539-BANANA</t>
  </si>
  <si>
    <t>167-412-CAKE</t>
  </si>
  <si>
    <t>107-267-SNOW 107-269-SNOW 107-266-SNOW 107-268-SNOW</t>
  </si>
  <si>
    <t>167-460-CAKE</t>
  </si>
  <si>
    <t>063-420-BANANA 063-417-BANANA 064-412-BANANA 063-418-BANANA 063-419-BANANA 063-416-BANANA</t>
  </si>
  <si>
    <t>009-893-BLUE</t>
  </si>
  <si>
    <t>062-184-BANANA 073-760-ORANGE</t>
  </si>
  <si>
    <t>024-936-GREEN</t>
  </si>
  <si>
    <t>104-987-SNOW 104-986-SNOW</t>
  </si>
  <si>
    <t>110-566-SUN 110-565-SUN</t>
  </si>
  <si>
    <t>027-848-GREEN 027-847-GREEN</t>
  </si>
  <si>
    <t>110-365-SUN</t>
  </si>
  <si>
    <t>072-438-ORANGE 070-448-ORANGE</t>
  </si>
  <si>
    <t>102-873-SNOW</t>
  </si>
  <si>
    <t>024-937-GREEN</t>
  </si>
  <si>
    <t>062-713-BANANA 062-712-BANANA 027-302-GREEN</t>
  </si>
  <si>
    <t>019-936-RED</t>
  </si>
  <si>
    <t>006-638-BLUE</t>
  </si>
  <si>
    <t>062-588-BANANA 062-587-BANANA</t>
  </si>
  <si>
    <t>023-040-GREEN</t>
  </si>
  <si>
    <t>008-133-BLUE 020-914-GREEN</t>
  </si>
  <si>
    <t>007-945-BLUE</t>
  </si>
  <si>
    <t>028-363-GREEN 007-945-BLUE</t>
  </si>
  <si>
    <t>113-168-SUN</t>
  </si>
  <si>
    <t>028-046-GREEN 028-047-GREEN</t>
  </si>
  <si>
    <t>024-514-GREEN 019-746-RED</t>
  </si>
  <si>
    <t>167-465-CAKE</t>
  </si>
  <si>
    <t>019-515-RED</t>
  </si>
  <si>
    <t>020-405-GREEN</t>
  </si>
  <si>
    <t>027-236-GREEN</t>
  </si>
  <si>
    <t>026-197-GREEN</t>
  </si>
  <si>
    <t>019-736-RED</t>
  </si>
  <si>
    <t>063-837-BANANA</t>
  </si>
  <si>
    <t>167-456-CAKE</t>
  </si>
  <si>
    <t>026-195-GREEN 026-196-GREEN</t>
  </si>
  <si>
    <t>024-716-GREEN</t>
  </si>
  <si>
    <t>062-827-BANANA 062-826-BANANA</t>
  </si>
  <si>
    <t>018-434-RED 019-335-RED 019-336-RED</t>
  </si>
  <si>
    <t>018-188-RED</t>
  </si>
  <si>
    <t>019-787-RED 019-788-RED</t>
  </si>
  <si>
    <t>070-783-ORANGE</t>
  </si>
  <si>
    <t>030-510-YELLOW</t>
  </si>
  <si>
    <t>063-092-BANANA 063-093-BANANA 063-094-BANANA</t>
  </si>
  <si>
    <t>105-021-SNOW 105-020-SNOW</t>
  </si>
  <si>
    <t>062-988-BANANA</t>
  </si>
  <si>
    <t>016-050-RED 016-053-RED 016-052-RED</t>
  </si>
  <si>
    <t>021-173-GREEN</t>
  </si>
  <si>
    <t>021-175-GREEN 021-173-GREEN</t>
  </si>
  <si>
    <t>018-700-RED</t>
  </si>
  <si>
    <t>064-150-BANANA</t>
  </si>
  <si>
    <t>019-699-RED 019-694-RED</t>
  </si>
  <si>
    <t>064-149-BANANA 063-095-BANANA 063-096-BANANA 064-150-BANANA</t>
  </si>
  <si>
    <t>030-511-YELLOW</t>
  </si>
  <si>
    <t>103-784-SNOW</t>
  </si>
  <si>
    <t>003-336-BLUE</t>
  </si>
  <si>
    <t>018-655-RED 018-704-RED 018-654-RED</t>
  </si>
  <si>
    <t>031-621-YELLOW</t>
  </si>
  <si>
    <t>017-604-RED</t>
  </si>
  <si>
    <t>062-987-BANANA 062-830-BANANA 062-986-BANANA 062-985-BANANA</t>
  </si>
  <si>
    <t>018-423-RED 018-425-RED 018-424-RED 018-421-RED 018-422-RED</t>
  </si>
  <si>
    <t>025-773-GREEN</t>
  </si>
  <si>
    <t>063-535-BANANA</t>
  </si>
  <si>
    <t>109-446-SNOW 109-445-SNOW</t>
  </si>
  <si>
    <t>018-187-RED</t>
  </si>
  <si>
    <t>008-929-BLUE</t>
  </si>
  <si>
    <t>018-196-RED</t>
  </si>
  <si>
    <t>018-190-RED 018-189-RED</t>
  </si>
  <si>
    <t>167-472-CAKE</t>
  </si>
  <si>
    <t>065-302-BANANA</t>
  </si>
  <si>
    <t>028-399-GREEN 028-401-GREEN 028-400-GREEN 028-402-GREEN</t>
  </si>
  <si>
    <t>018-193-RED 031-936-YELLOW 031-935-YELLOW 031-937-YELLOW 018-192-RED</t>
  </si>
  <si>
    <t>107-235-SNOW 107-234-SNOW</t>
  </si>
  <si>
    <t>024-941-GREEN</t>
  </si>
  <si>
    <t>027-097-GREEN</t>
  </si>
  <si>
    <t>167-458-CAKE</t>
  </si>
  <si>
    <t>062-989-BANANA</t>
  </si>
  <si>
    <t>002-687-BLUE</t>
  </si>
  <si>
    <t>024-942-GREEN</t>
  </si>
  <si>
    <t>105-021-SNOW</t>
  </si>
  <si>
    <t>024-943-GREEN</t>
  </si>
  <si>
    <t>111-599-SUN 111-170-SUN</t>
  </si>
  <si>
    <t>019-334-RED 020-407-GREEN 020-408-GREEN</t>
  </si>
  <si>
    <t>024-944-GREEN</t>
  </si>
  <si>
    <t>024-945-GREEN</t>
  </si>
  <si>
    <t>022-158-GREEN 019-504-RED</t>
  </si>
  <si>
    <t>024-946-GREEN</t>
  </si>
  <si>
    <t>027-302-GREEN</t>
  </si>
  <si>
    <t>018-339-RED 018-340-RED 018-341-RED 018-338-RED</t>
  </si>
  <si>
    <t>020-141-GREEN</t>
  </si>
  <si>
    <t>112-718-SUN</t>
  </si>
  <si>
    <t>113-677-SUN</t>
  </si>
  <si>
    <t>072-472-ORANGE</t>
  </si>
  <si>
    <t>024-948-GREEN 024-947-GREEN</t>
  </si>
  <si>
    <t>024-949-GREEN</t>
  </si>
  <si>
    <t>062-984-BANANA 065-336-BANANA</t>
  </si>
  <si>
    <t>028-399-GREEN</t>
  </si>
  <si>
    <t>111-678-SUN 111-395-SUN</t>
  </si>
  <si>
    <t>024-950-GREEN</t>
  </si>
  <si>
    <t>110-436-SUN</t>
  </si>
  <si>
    <t>052-382-STRAWBERRY</t>
  </si>
  <si>
    <t>006-887-BLUE</t>
  </si>
  <si>
    <t>167-474-CAKE</t>
  </si>
  <si>
    <t>020-272-GREEN</t>
  </si>
  <si>
    <t>105-371-SNOW</t>
  </si>
  <si>
    <t>111-222-SUN</t>
  </si>
  <si>
    <t>063-570-BANANA</t>
  </si>
  <si>
    <t>020-271-GREEN 020-272-GREEN</t>
  </si>
  <si>
    <t>063-790-BANANA 064-434-BANANA</t>
  </si>
  <si>
    <t>101-828-SNOW 103-773-SNOW</t>
  </si>
  <si>
    <t>062-652-BANANA 062-967-BANANA 063-010-BANANA</t>
  </si>
  <si>
    <t>018-342-RED 018-343-RED</t>
  </si>
  <si>
    <t>026-202-GREEN 026-201-GREEN</t>
  </si>
  <si>
    <t>065-337-BANANA 064-721-BANANA</t>
  </si>
  <si>
    <t>019-429-RED</t>
  </si>
  <si>
    <t>015-658-RED</t>
  </si>
  <si>
    <t>063-115-BANANA 063-120-BANANA</t>
  </si>
  <si>
    <t>063-790-BANANA</t>
  </si>
  <si>
    <t>064-434-BANANA</t>
  </si>
  <si>
    <t>019-505-RED 018-133-RED</t>
  </si>
  <si>
    <t>032-204-YELLOW</t>
  </si>
  <si>
    <t>019-506-RED</t>
  </si>
  <si>
    <t>020-350-GREEN</t>
  </si>
  <si>
    <t>018-134-RED</t>
  </si>
  <si>
    <t>018-467-RED 018-466-RED 018-468-RED</t>
  </si>
  <si>
    <t>018-135-RED</t>
  </si>
  <si>
    <t>109-792-SNOW</t>
  </si>
  <si>
    <t>166-641-agekke 166-812-agekke</t>
  </si>
  <si>
    <t>018-656-RED</t>
  </si>
  <si>
    <t>065-356-BANANA</t>
  </si>
  <si>
    <t>027-332-GREEN 028-326-GREEN</t>
  </si>
  <si>
    <t>004-382-BLUE</t>
  </si>
  <si>
    <t>※37行と同一人物と思われるため一番短いものを採用</t>
    <rPh sb="3" eb="4">
      <t>ギョウ</t>
    </rPh>
    <rPh sb="5" eb="7">
      <t>ドウイツ</t>
    </rPh>
    <rPh sb="7" eb="9">
      <t>ジンブツ</t>
    </rPh>
    <rPh sb="10" eb="11">
      <t>オモ</t>
    </rPh>
    <rPh sb="16" eb="18">
      <t>イチバン</t>
    </rPh>
    <rPh sb="18" eb="19">
      <t>ミジカ</t>
    </rPh>
    <rPh sb="23" eb="25">
      <t>サイヨウ</t>
    </rPh>
    <phoneticPr fontId="18"/>
  </si>
  <si>
    <t>※35行と同一人物と思われるため一番短いものを採用</t>
    <rPh sb="3" eb="4">
      <t>ギョウ</t>
    </rPh>
    <rPh sb="5" eb="7">
      <t>ドウイツ</t>
    </rPh>
    <rPh sb="7" eb="9">
      <t>ジンブツ</t>
    </rPh>
    <rPh sb="10" eb="11">
      <t>オモ</t>
    </rPh>
    <rPh sb="16" eb="18">
      <t>イチバン</t>
    </rPh>
    <rPh sb="18" eb="19">
      <t>ミジカ</t>
    </rPh>
    <rPh sb="23" eb="25">
      <t>サイヨウ</t>
    </rPh>
    <phoneticPr fontId="18"/>
  </si>
  <si>
    <t>※104行と同一人物と思われるため一番短い待ち時間を採用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</si>
  <si>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※103行と同一人物と思われるため一番短い待ち時間を採用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</si>
  <si>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※108行と同一人物と思われるため一番短い待ち時間を採用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</si>
  <si>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※107行と同一人物と思われるため一番短い待ち時間を採用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</si>
  <si>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※139行と同一人物と思われるため一番短い待ち時間を採用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</si>
  <si>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※138行と同一人物と思われるため一番短い待ち時間を採用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</si>
  <si>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※142,143行と同一人物と思われるため一番短い待ち時間を採用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5" eb="26">
      <t>マ</t>
    </rPh>
    <rPh sb="27" eb="29">
      <t>ジカン</t>
    </rPh>
    <rPh sb="30" eb="32">
      <t>サイヨウ</t>
    </rPh>
    <phoneticPr fontId="18"/>
  </si>
  <si>
    <t>※141,143行と同一人物と思われるため一番短い待ち時間を採用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5" eb="26">
      <t>マ</t>
    </rPh>
    <rPh sb="27" eb="29">
      <t>ジカン</t>
    </rPh>
    <rPh sb="30" eb="32">
      <t>サイヨウ</t>
    </rPh>
    <phoneticPr fontId="18"/>
  </si>
  <si>
    <t>※141,142行と同一人物と思われるため一番短い待ち時間を採用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5" eb="26">
      <t>マ</t>
    </rPh>
    <rPh sb="27" eb="29">
      <t>ジカン</t>
    </rPh>
    <rPh sb="30" eb="32">
      <t>サイヨウ</t>
    </rPh>
    <phoneticPr fontId="18"/>
  </si>
  <si>
    <t>※手計算により修正</t>
    <rPh sb="1" eb="2">
      <t>テ</t>
    </rPh>
    <rPh sb="2" eb="4">
      <t>ケイサン</t>
    </rPh>
    <rPh sb="7" eb="9">
      <t>シュウセイ</t>
    </rPh>
    <phoneticPr fontId="18"/>
  </si>
  <si>
    <t>※296行と同一人物と思われるため一番短い待ち時間を採用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</si>
  <si>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※306行,307と同一人物と思われるため一番短い待ち時間を採用</t>
    <rPh sb="4" eb="5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5" eb="26">
      <t>マ</t>
    </rPh>
    <rPh sb="27" eb="29">
      <t>ジカン</t>
    </rPh>
    <rPh sb="30" eb="32">
      <t>サイヨウ</t>
    </rPh>
    <phoneticPr fontId="18"/>
  </si>
  <si>
    <t>※307,309行と同一人物と思われるため一番短い待ち時間を採用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5" eb="26">
      <t>マ</t>
    </rPh>
    <rPh sb="27" eb="29">
      <t>ジカン</t>
    </rPh>
    <rPh sb="30" eb="32">
      <t>サイヨウ</t>
    </rPh>
    <phoneticPr fontId="18"/>
  </si>
  <si>
    <t>※306,309行と同一人物と思われるため一番短い待ち時間を採用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5" eb="26">
      <t>マ</t>
    </rPh>
    <rPh sb="27" eb="29">
      <t>ジカン</t>
    </rPh>
    <rPh sb="30" eb="32">
      <t>サイヨウ</t>
    </rPh>
    <phoneticPr fontId="18"/>
  </si>
  <si>
    <t>※308,310行と同一人物と思われるため一番短い待ち時間を採用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5" eb="26">
      <t>マ</t>
    </rPh>
    <rPh sb="27" eb="29">
      <t>ジカン</t>
    </rPh>
    <rPh sb="30" eb="32">
      <t>サイヨウ</t>
    </rPh>
    <phoneticPr fontId="18"/>
  </si>
  <si>
    <t>※305,310行と同一人物と思われるため一番短い待ち時間を採用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5" eb="26">
      <t>マ</t>
    </rPh>
    <rPh sb="27" eb="29">
      <t>ジカン</t>
    </rPh>
    <rPh sb="30" eb="32">
      <t>サイヨウ</t>
    </rPh>
    <phoneticPr fontId="18"/>
  </si>
  <si>
    <t>※384行と同一人物と思われるため一番短い待ち時間を採用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</si>
  <si>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※383行と同一人物と思われるため一番短い待ち時間を採用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</si>
  <si>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※386行と同一人物と思われるため一番短い待ち時間を採用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</si>
  <si>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※385行と同一人物と思われるため一番短い待ち時間を採用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</si>
  <si>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021-247-GREEN 022-397-GREEN</t>
  </si>
  <si>
    <t>105-390-SNOW</t>
  </si>
  <si>
    <t>050-179-STRAWBERRY</t>
  </si>
  <si>
    <t>062-543-BANANA</t>
  </si>
  <si>
    <t>064-695-BANANA 071-173-ORANGE</t>
  </si>
  <si>
    <t>070-676-ORANGE 070-675-ORANGE</t>
  </si>
  <si>
    <t>070-677-ORANGE 070-674-ORANGE</t>
  </si>
  <si>
    <t>025-859-GREEN</t>
  </si>
  <si>
    <t>115-554-SUN 115-553-SUN</t>
  </si>
  <si>
    <t>167-473-CAKE</t>
  </si>
  <si>
    <t>166-683-agekke</t>
  </si>
  <si>
    <t>064-515-BANANA 064-517-BANANA</t>
  </si>
  <si>
    <t>015-670-RED</t>
  </si>
  <si>
    <t>111-174-SUN 111-176-SUN 111-242-SUN</t>
  </si>
  <si>
    <t>109-645-SNOW</t>
  </si>
  <si>
    <t>111-177-SUN</t>
  </si>
  <si>
    <t>166-574-agekke</t>
  </si>
  <si>
    <t>066-966-BANANA 051-658-STRAWBERRY</t>
  </si>
  <si>
    <t>166-691-agekke</t>
  </si>
  <si>
    <t>110-552-SUN 110-553-SUN</t>
  </si>
  <si>
    <t>166-566-agekke</t>
  </si>
  <si>
    <t>019-277-RED 019-276-RED 019-278-RED</t>
  </si>
  <si>
    <t>146-511-STAR 146-535-STAR</t>
  </si>
  <si>
    <t>029-873-GREEN 029-872-GREEN</t>
  </si>
  <si>
    <t>064-243-BANANA 064-242-BANANA 064-244-BANANA 063-201-BANANA 064-241-BANANA</t>
  </si>
  <si>
    <t>018-348-RED 018-349-RED 018-205-RED 018-385-RED</t>
  </si>
  <si>
    <t>066-492-BANANA 063-166-BANANA</t>
  </si>
  <si>
    <t>166-615-agekke 166-599-agekke</t>
  </si>
  <si>
    <t>063-101-BANANA 063-100-BANANA</t>
  </si>
  <si>
    <t>019-079-RED 019-078-RED</t>
  </si>
  <si>
    <t>019-071-RED 019-072-RED 019-337-RED 019-073-RED</t>
  </si>
  <si>
    <t>019-083-RED 019-082-RED 019-084-RED</t>
  </si>
  <si>
    <t>000-100-BLUE</t>
  </si>
  <si>
    <t>019-958-RED 018-460-RED</t>
  </si>
  <si>
    <t>016-644-RED 112-644-SUN</t>
  </si>
  <si>
    <t>105-432-SNOW 104-093-SNOW 104-096-SNOW 104-092-SNOW</t>
  </si>
  <si>
    <t>017-496-RED 017-498-RED 017-499-RED</t>
  </si>
  <si>
    <t>113-698-SUN</t>
  </si>
  <si>
    <t>167-478-CAKE</t>
  </si>
  <si>
    <t>167-477-CAKE</t>
  </si>
  <si>
    <t>110-443-SUN 110-444-SUN 110-445-SUN</t>
  </si>
  <si>
    <t>028-571-GREEN</t>
  </si>
  <si>
    <t>166-599-agekke</t>
  </si>
  <si>
    <t>068-179-BANANA 068-180-BANANA</t>
  </si>
  <si>
    <t>062-544-BANANA 074-563-ORANGE</t>
  </si>
  <si>
    <t>103-428-SNOW</t>
  </si>
  <si>
    <t>107-240-SNOW 113-633-SUN 113-943-SUN</t>
  </si>
  <si>
    <t>103-429-SNOW 103-428-SNOW</t>
  </si>
  <si>
    <t>019-276-RED</t>
  </si>
  <si>
    <t>064-697-BANANA 071-180-ORANGE 064-696-BANANA</t>
  </si>
  <si>
    <t>104-794-SNOW</t>
  </si>
  <si>
    <t>112-706-SUN</t>
  </si>
  <si>
    <t>112-707-SUN</t>
  </si>
  <si>
    <t>167-486-CAKE</t>
  </si>
  <si>
    <t>167-483-CAKE</t>
  </si>
  <si>
    <t>104-794-SNOW 111-381-SUN</t>
  </si>
  <si>
    <t>051-654-STRAWBERRY</t>
  </si>
  <si>
    <t>102-640-SNOW</t>
  </si>
  <si>
    <t>018-216-RED 068-181-BANANA</t>
  </si>
  <si>
    <t>063-897-BANANA 062-978-BANANA</t>
  </si>
  <si>
    <t>074-923-ORANGE</t>
  </si>
  <si>
    <t>063-615-BANANA</t>
  </si>
  <si>
    <t>019-395-RED 019-435-RED</t>
  </si>
  <si>
    <t>023-457-GREEN 023-470-GREEN</t>
  </si>
  <si>
    <t>068-149-BANANA</t>
  </si>
  <si>
    <t>063-532-BANANA</t>
  </si>
  <si>
    <t>063-840-BANANA</t>
  </si>
  <si>
    <t>022-162-GREEN</t>
  </si>
  <si>
    <t>102-883-SNOW</t>
  </si>
  <si>
    <t>103-225-SNOW 102-623-SNOW 103-224-SNOW 020-141-GREEN</t>
  </si>
  <si>
    <t>029-833-GREEN 029-871-GREEN</t>
  </si>
  <si>
    <t>021-247-GREEN 019-669-RED 019-668-RED 022-397-GREEN</t>
  </si>
  <si>
    <t>111-857-SUN 001-920-BLUE</t>
  </si>
  <si>
    <t>075-199-ORANGE 075-200-ORANGE</t>
  </si>
  <si>
    <t>022-160-GREEN 022-161-GREEN</t>
  </si>
  <si>
    <t>068-183-BANANA 068-182-BANANA 070-686-ORANGE 068-184-BANANA 068-185-BANANA 068-186-BANANA</t>
  </si>
  <si>
    <t>024-540-GREEN 024-541-GREEN</t>
  </si>
  <si>
    <t>009-309-BLUE</t>
  </si>
  <si>
    <t>167-488-CAKE</t>
  </si>
  <si>
    <t>024-541-GREEN</t>
  </si>
  <si>
    <t>167-476-CAKE</t>
  </si>
  <si>
    <t>063-107-BANANA 063-106-BANANA</t>
  </si>
  <si>
    <t>103-200-SNOW 105-595-SNOW</t>
  </si>
  <si>
    <t>167-489-CAKE</t>
  </si>
  <si>
    <t>063-122-BANANA 068-187-BANANA 068-188-BANANA 068-184-BANANA 068-186-BANANA 068-185-BANANA</t>
  </si>
  <si>
    <t>105-814-SNOW 102-508-SNOW 102-589-SNOW 102-586-SNOW</t>
  </si>
  <si>
    <t>167-490-CAKE</t>
  </si>
  <si>
    <t>066-388-BANANA</t>
  </si>
  <si>
    <t>114-468-SUN</t>
  </si>
  <si>
    <t>167-491-CAKE</t>
  </si>
  <si>
    <t>063-103-BANANA 063-102-BANANA</t>
  </si>
  <si>
    <t>104-830-SNOW</t>
  </si>
  <si>
    <t>111-922-SUN 111-921-SUN</t>
  </si>
  <si>
    <t>024-541-GREEN 024-540-GREEN</t>
  </si>
  <si>
    <t>067-169-BANANA 063-396-BANANA 067-168-BANANA</t>
  </si>
  <si>
    <t>070-414-ORANGE 070-415-ORANGE 070-420-ORANGE 072-221-ORANGE</t>
  </si>
  <si>
    <t>018-392-RED 018-331-RED</t>
  </si>
  <si>
    <t>002-638-BLUE</t>
  </si>
  <si>
    <t>026-293-GREEN 109-637-SNOW</t>
  </si>
  <si>
    <t>019-415-RED</t>
  </si>
  <si>
    <t>019-092-RED 019-091-RED 019-093-RED</t>
  </si>
  <si>
    <t>102-902-SNOW</t>
  </si>
  <si>
    <t>019-236-RED 019-232-RED</t>
  </si>
  <si>
    <t>022-191-GREEN</t>
  </si>
  <si>
    <t>106-148-SNOW 106-149-SNOW</t>
  </si>
  <si>
    <t>019-236-RED</t>
  </si>
  <si>
    <t>028-738-GREEN 015-853-RED 015-849-RED 015-848-RED</t>
  </si>
  <si>
    <t>075-070-ORANGE</t>
  </si>
  <si>
    <t>075-204-ORANGE 075-205-ORANGE 075-206-ORANGE</t>
  </si>
  <si>
    <t>027-319-GREEN 028-686-GREEN</t>
  </si>
  <si>
    <t>030-435-YELLOW 030-436-YELLOW</t>
  </si>
  <si>
    <t>068-181-BANANA 018-216-RED</t>
  </si>
  <si>
    <t>063-534-BANANA 063-532-BANANA</t>
  </si>
  <si>
    <t>018-392-RED</t>
  </si>
  <si>
    <t>109-382-SNOW</t>
  </si>
  <si>
    <t>028-216-GREEN</t>
  </si>
  <si>
    <t>110-820-SUN</t>
  </si>
  <si>
    <t>109-635-SNOW 104-831-SNOW 109-636-SNOW</t>
  </si>
  <si>
    <t>057-407-STRAWBERRY 067-077-BANANA</t>
  </si>
  <si>
    <t>063-125-BANANA</t>
  </si>
  <si>
    <t>104-659-SNOW</t>
  </si>
  <si>
    <t>063-126-BANANA 063-984-BANANA 070-687-ORANGE 063-125-BANANA 063-128-BANANA 063-983-BANANA</t>
  </si>
  <si>
    <t>102-430-SNOW 102-575-SNOW</t>
  </si>
  <si>
    <t>064-144-BANANA 064-143-BANANA 064-629-BANANA</t>
  </si>
  <si>
    <t>104-657-SNOW 104-655-SNOW 104-658-SNOW 104-656-SNOW</t>
  </si>
  <si>
    <t>015-846-RED 015-854-RED 018-435-RED 018-436-RED</t>
  </si>
  <si>
    <t>110-585-SUN</t>
  </si>
  <si>
    <t>105-566-SNOW 112-709-SUN 113-659-SUN 107-232-SNOW</t>
  </si>
  <si>
    <t>167-495-CAKE</t>
  </si>
  <si>
    <t>019-097-RED 019-099-RED 019-098-RED 019-095-RED 019-096-RED 019-094-RED</t>
  </si>
  <si>
    <t>050-553-STRAWBERRY 050-554-STRAWBERRY</t>
  </si>
  <si>
    <t>063-105-BANANA 064-630-BANANA 064-631-BANANA 064-632-BANANA</t>
  </si>
  <si>
    <t>107-275-SNOW 114-096-SUN</t>
  </si>
  <si>
    <t>105-565-SNOW</t>
  </si>
  <si>
    <t>027-130-GREEN 027-131-GREEN</t>
  </si>
  <si>
    <t>102-474-SNOW</t>
  </si>
  <si>
    <t>112-710-SUN 063-101-BANANA</t>
  </si>
  <si>
    <t>167-496-CAKE</t>
  </si>
  <si>
    <t>109-955-SNOW 109-956-SNOW</t>
  </si>
  <si>
    <t>063-665-BANANA 063-847-BANANA</t>
  </si>
  <si>
    <t>105-564-SNOW</t>
  </si>
  <si>
    <t>030-437-YELLOW 018-234-RED</t>
  </si>
  <si>
    <t>062-734-BANANA 062-740-BANANA</t>
  </si>
  <si>
    <t>019-424-RED</t>
  </si>
  <si>
    <t>109-956-SNOW 109-955-SNOW 109-948-SNOW</t>
  </si>
  <si>
    <t>018-505-RED</t>
  </si>
  <si>
    <t>064-644-BANANA</t>
  </si>
  <si>
    <t>073-238-ORANGE 073-239-ORANGE</t>
  </si>
  <si>
    <t>114-025-SUN</t>
  </si>
  <si>
    <t>051-658-STRAWBERRY 066-966-BANANA</t>
  </si>
  <si>
    <t>004-082-BLUE</t>
  </si>
  <si>
    <t>111-383-SUN</t>
  </si>
  <si>
    <t>111-725-SUN 111-724-SUN</t>
  </si>
  <si>
    <t>062-652-BANANA 062-967-BANANA</t>
  </si>
  <si>
    <t>018-220-RED 018-221-RED 018-222-RED</t>
  </si>
  <si>
    <t>019-650-RED 019-651-RED</t>
  </si>
  <si>
    <t>063-126-BANANA 063-984-BANANA 070-687-ORANGE 063-128-BANANA 063-125-BANANA 063-983-BANANA</t>
  </si>
  <si>
    <t>018-235-RED 018-323-RED 018-322-RED</t>
  </si>
  <si>
    <t>018-442-RED 018-441-RED 018-437-RED</t>
  </si>
  <si>
    <t>064-235-BANANA 064-152-BANANA 064-153-BANANA 064-154-BANANA</t>
  </si>
  <si>
    <t>063-888-BANANA 063-890-BANANA 063-889-BANANA 063-881-BANANA</t>
  </si>
  <si>
    <t>064-235-BANANA 064-152-BANANA 064-154-BANANA 064-153-BANANA</t>
  </si>
  <si>
    <t>018-321-RED 018-231-RED</t>
  </si>
  <si>
    <t>167-497-CAKE</t>
  </si>
  <si>
    <t>023-030-GREEN 009-309-BLUE</t>
  </si>
  <si>
    <t>106-148-SNOW</t>
  </si>
  <si>
    <t>053-113-STRAWBERRY</t>
  </si>
  <si>
    <t>105-385-SNOW</t>
  </si>
  <si>
    <t>027-870-GREEN 027-877-GREEN</t>
  </si>
  <si>
    <t>025-745-GREEN 025-714-GREEN</t>
  </si>
  <si>
    <t>167-464-CAKE</t>
  </si>
  <si>
    <t>025-714-GREEN 025-745-GREEN</t>
  </si>
  <si>
    <t>019-237-RED</t>
  </si>
  <si>
    <t>105-384-SNOW</t>
  </si>
  <si>
    <t>167-499-CAKE</t>
  </si>
  <si>
    <t>105-563-SNOW 104-091-SNOW</t>
  </si>
  <si>
    <t>063-127-BANANA 063-985-BANANA 063-986-BANANA 063-988-BANANA</t>
  </si>
  <si>
    <t>067-233-BANANA 067-232-BANANA</t>
  </si>
  <si>
    <t>005-480-BLUE</t>
  </si>
  <si>
    <t>018-325-RED 018-324-RED</t>
  </si>
  <si>
    <t>014-956-RED</t>
  </si>
  <si>
    <t>026-899-GREEN</t>
  </si>
  <si>
    <t>106-093-SNOW 106-092-SNOW</t>
  </si>
  <si>
    <t>111-298-SUN</t>
  </si>
  <si>
    <t>019-423-RED</t>
  </si>
  <si>
    <t>020-232-GREEN 020-231-GREEN</t>
  </si>
  <si>
    <t>066-946-BANANA 072-236-ORANGE 066-945-BANANA 063-654-BANANA 072-237-ORANGE 075-073-ORANGE</t>
  </si>
  <si>
    <t>104-832-SNOW</t>
  </si>
  <si>
    <t>019-102-RED</t>
  </si>
  <si>
    <t>015-193-RED</t>
  </si>
  <si>
    <t>025-714-GREEN 025-745-GREEN 019-103-RED</t>
  </si>
  <si>
    <t>102-655-SNOW 111-270-SUN</t>
  </si>
  <si>
    <t>062-547-BANANA 062-546-BANANA</t>
  </si>
  <si>
    <t>018-630-RED</t>
  </si>
  <si>
    <t>062-789-BANANA</t>
  </si>
  <si>
    <t>062-838-BANANA</t>
  </si>
  <si>
    <t>062-766-BANANA</t>
  </si>
  <si>
    <t>111-298-SUN 019-927-RED</t>
  </si>
  <si>
    <t>002-021-BLUE 017-755-RED</t>
  </si>
  <si>
    <t>062-492-BANANA</t>
  </si>
  <si>
    <t>026-352-GREEN 141-985-STAR 026-351-GREEN 101-734-SNOW</t>
  </si>
  <si>
    <t>016-617-RED 016-616-RED 016-222-RED</t>
  </si>
  <si>
    <t>016-616-RED 016-617-RED 016-222-RED</t>
  </si>
  <si>
    <t>018-588-RED</t>
  </si>
  <si>
    <t>105-594-SNOW 105-386-SNOW</t>
  </si>
  <si>
    <t>029-617-GREEN</t>
  </si>
  <si>
    <t>112-167-SUN 110-383-SUN</t>
  </si>
  <si>
    <t>109-635-SNOW 104-831-SNOW 106-083-SNOW 106-101-SNOW 109-636-SNOW</t>
  </si>
  <si>
    <t>020-361-GREEN</t>
  </si>
  <si>
    <t>022-143-GREEN 022-144-GREEN</t>
  </si>
  <si>
    <t>019-109-RED</t>
  </si>
  <si>
    <t>104-831-SNOW 106-083-SNOW 106-101-SNOW</t>
  </si>
  <si>
    <t>015-226-RED</t>
  </si>
  <si>
    <t>026-357-GREEN</t>
  </si>
  <si>
    <t>064-310-BANANA</t>
  </si>
  <si>
    <t>019-110-RED 019-130-RED 018-443-RED</t>
  </si>
  <si>
    <t>109-637-SNOW</t>
  </si>
  <si>
    <t>104-650-SNOW</t>
  </si>
  <si>
    <t>019-108-RED 019-109-RED</t>
  </si>
  <si>
    <t>062-969-BANANA 062-968-BANANA 062-970-BANANA 064-749-BANANA</t>
  </si>
  <si>
    <t>018-486-RED</t>
  </si>
  <si>
    <t>026-949-GREEN</t>
  </si>
  <si>
    <t>050-554-STRAWBERRY 050-553-STRAWBERRY</t>
  </si>
  <si>
    <t>018-236-RED 018-237-RED</t>
  </si>
  <si>
    <t>062-735-BANANA 062-737-BANANA 062-738-BANANA 062-736-BANANA 062-739-BANANA 062-733-BANANA</t>
  </si>
  <si>
    <t>022-114-GREEN</t>
  </si>
  <si>
    <t>062-762-BANANA 062-763-BANANA</t>
  </si>
  <si>
    <t>073-135-ORANGE 073-137-ORANGE 074-146-ORANGE 073-141-ORANGE 073-136-ORANGE 073-614-ORANGE</t>
  </si>
  <si>
    <t>074-147-ORANGE</t>
  </si>
  <si>
    <t>073-145-ORANGE 073-138-ORANGE 073-139-ORANGE 073-193-ORANGE 074-149-ORANGE 073-194-ORANGE</t>
  </si>
  <si>
    <t>068-233-BANANA 068-232-BANANA</t>
  </si>
  <si>
    <t>073-150-ORANGE 073-149-ORANGE</t>
  </si>
  <si>
    <t>103-530-SNOW</t>
  </si>
  <si>
    <t>012-395-RED 012-393-RED 012-396-RED</t>
  </si>
  <si>
    <t>103-481-SNOW 103-529-SNOW</t>
  </si>
  <si>
    <t>026-293-GREEN</t>
  </si>
  <si>
    <t>167-502-CAKE</t>
  </si>
  <si>
    <t>114-961-SUN</t>
  </si>
  <si>
    <t>063-420-BANANA 063-418-BANANA 063-419-BANANA 063-416-BANANA</t>
  </si>
  <si>
    <t>062-754-BANANA 062-755-BANANA 062-753-BANANA</t>
  </si>
  <si>
    <t>111-599-SUN 111-602-SUN 111-170-SUN</t>
  </si>
  <si>
    <t>068-284-BANANA</t>
  </si>
  <si>
    <t>114-090-SUN 111-231-SUN</t>
  </si>
  <si>
    <t>057-584-STRAWBERRY 057-585-STRAWBERRY</t>
  </si>
  <si>
    <t>109-443-SNOW 109-442-SNOW</t>
  </si>
  <si>
    <t>069-865-BANANA 010-088-RED</t>
  </si>
  <si>
    <t>053-113-STRAWBERRY 068-257-BANANA</t>
  </si>
  <si>
    <t>166-591-agekke</t>
  </si>
  <si>
    <t>019-280-RED</t>
  </si>
  <si>
    <t>005-704-BLUE</t>
  </si>
  <si>
    <t>064-148-BANANA 050-993-STRAWBERRY</t>
  </si>
  <si>
    <t>031-163-YELLOW</t>
  </si>
  <si>
    <t>032-063-YELLOW 032-064-YELLOW</t>
  </si>
  <si>
    <t>112-347-SUN</t>
  </si>
  <si>
    <t>070-932-ORANGE 070-933-ORANGE</t>
  </si>
  <si>
    <t>167-494-CAKE</t>
  </si>
  <si>
    <t>167-469-CAKE</t>
  </si>
  <si>
    <t>018-447-RED 018-450-RED 018-448-RED</t>
  </si>
  <si>
    <t>112-658-SUN</t>
  </si>
  <si>
    <t>019-441-RED 019-442-RED</t>
  </si>
  <si>
    <t>002-640-BLUE</t>
  </si>
  <si>
    <t>114-396-SUN 114-379-SUN</t>
  </si>
  <si>
    <t>018-506-RED</t>
  </si>
  <si>
    <t>062-757-BANANA 062-758-BANANA 062-756-BANANA</t>
  </si>
  <si>
    <t>019-420-RED</t>
  </si>
  <si>
    <t>022-180-GREEN 022-181-GREEN</t>
  </si>
  <si>
    <t>019-508-RED</t>
  </si>
  <si>
    <t>063-994-BANANA 063-996-BANANA 063-992-BANANA 063-993-BANANA</t>
  </si>
  <si>
    <t>063-990-BANANA 063-991-BANANA</t>
  </si>
  <si>
    <t>062-997-BANANA 062-998-BANANA</t>
  </si>
  <si>
    <t>019-419-RED</t>
  </si>
  <si>
    <t>019-418-RED</t>
  </si>
  <si>
    <t>019-177-RED</t>
  </si>
  <si>
    <t>166-630-agekke</t>
  </si>
  <si>
    <t>064-310-BANANA 065-213-BANANA 065-268-BANANA 065-267-BANANA</t>
  </si>
  <si>
    <t>166-631-agekke</t>
  </si>
  <si>
    <t>024-947-GREEN</t>
  </si>
  <si>
    <t>018-463-RED</t>
  </si>
  <si>
    <t>102-598-SNOW 102-597-SNOW</t>
  </si>
  <si>
    <t>062-998-BANANA</t>
  </si>
  <si>
    <t>062-998-BANANA 062-997-BANANA</t>
  </si>
  <si>
    <t>064-310-BANANA 065-268-BANANA 065-213-BANANA 065-267-BANANA</t>
  </si>
  <si>
    <t>018-454-RED 018-455-RED</t>
  </si>
  <si>
    <t>018-509-RED 018-508-RED</t>
  </si>
  <si>
    <t>018-508-RED</t>
  </si>
  <si>
    <t>112-733-SUN</t>
  </si>
  <si>
    <t>024-684-GREEN</t>
  </si>
  <si>
    <t>064-368-BANANA 064-364-BANANA 064-365-BANANA 064-366-BANANA 064-367-BANANA 064-369-BANANA</t>
  </si>
  <si>
    <t>062-734-BANANA</t>
  </si>
  <si>
    <t>062-740-BANANA</t>
  </si>
  <si>
    <t>018-507-RED 018-510-RED</t>
  </si>
  <si>
    <t>167-510-CAKE</t>
  </si>
  <si>
    <t>068-283-BANANA</t>
  </si>
  <si>
    <t>068-275-BANANA</t>
  </si>
  <si>
    <t>015-852-RED 028-742-GREEN</t>
  </si>
  <si>
    <t>028-571-GREEN 072-537-ORANGE</t>
  </si>
  <si>
    <t>105-163-SNOW</t>
  </si>
  <si>
    <t>022-182-GREEN</t>
  </si>
  <si>
    <t>063-507-BANANA 063-506-BANANA</t>
  </si>
  <si>
    <t>052-192-STRAWBERRY</t>
  </si>
  <si>
    <t>052-192-STRAWBERRY 052-191-STRAWBERRY</t>
  </si>
  <si>
    <t>020-228-GREEN</t>
  </si>
  <si>
    <t>022-184-GREEN 022-183-GREEN</t>
  </si>
  <si>
    <t>006-998-BLUE</t>
  </si>
  <si>
    <t>006-955-BLUE</t>
  </si>
  <si>
    <t>063-506-BANANA 063-507-BANANA</t>
  </si>
  <si>
    <t>105-438-SNOW 114-122-SUN</t>
  </si>
  <si>
    <t>100-098-SNOW</t>
  </si>
  <si>
    <t>027-887-GREEN</t>
  </si>
  <si>
    <t>062-754-BANANA</t>
  </si>
  <si>
    <t>006-867-BLUE</t>
  </si>
  <si>
    <t>019-531-RED 019-619-RED</t>
  </si>
  <si>
    <t>018-138-RED</t>
  </si>
  <si>
    <t>028-179-GREEN 028-178-GREEN</t>
  </si>
  <si>
    <t>166-622-agekke</t>
  </si>
  <si>
    <t>166-583-agekke</t>
  </si>
  <si>
    <t>141-985-STAR 026-351-GREEN 026-352-GREEN 101-734-SNOW</t>
  </si>
  <si>
    <t>166-630-agekke 166-567-agekke</t>
  </si>
  <si>
    <t>063-975-BANANA 063-969-BANANA</t>
  </si>
  <si>
    <t>166-599-agekke 166-607-agekke</t>
  </si>
  <si>
    <t>064-368-BANANA 064-364-BANANA 064-365-BANANA 064-369-BANANA 064-366-BANANA 064-367-BANANA</t>
  </si>
  <si>
    <t>※42行と同一人物と思われるため一番短いものを採用</t>
    <rPh sb="3" eb="4">
      <t>ギョウ</t>
    </rPh>
    <rPh sb="5" eb="7">
      <t>ドウイツ</t>
    </rPh>
    <rPh sb="7" eb="9">
      <t>ジンブツ</t>
    </rPh>
    <rPh sb="10" eb="11">
      <t>オモ</t>
    </rPh>
    <rPh sb="16" eb="18">
      <t>イチバン</t>
    </rPh>
    <rPh sb="18" eb="19">
      <t>ミジカ</t>
    </rPh>
    <rPh sb="23" eb="25">
      <t>サイヨウ</t>
    </rPh>
    <phoneticPr fontId="18"/>
  </si>
  <si>
    <t>※41行と同一人物と思われるため一番短いものを採用</t>
    <rPh sb="3" eb="4">
      <t>ギョウ</t>
    </rPh>
    <rPh sb="5" eb="7">
      <t>ドウイツ</t>
    </rPh>
    <rPh sb="7" eb="9">
      <t>ジンブツ</t>
    </rPh>
    <rPh sb="10" eb="11">
      <t>オモ</t>
    </rPh>
    <rPh sb="16" eb="18">
      <t>イチバン</t>
    </rPh>
    <rPh sb="18" eb="19">
      <t>ミジカ</t>
    </rPh>
    <rPh sb="23" eb="25">
      <t>サイヨウ</t>
    </rPh>
    <phoneticPr fontId="18"/>
  </si>
  <si>
    <t>※131行と同一人物と思われるため一番短いものを採用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</si>
  <si>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※130行と同一人物と思われるため一番短いものを採用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</si>
  <si>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※190行と同一人物と思われるため一番短いものを採用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</si>
  <si>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※188行と同一人物と思われるため一番短いものを採用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</si>
  <si>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※194行と同一人物と思われるため一番短いものを採用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</si>
  <si>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※196行と同一人物と思われるため一番短いものを採用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</si>
  <si>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※249,250,252行と同一人物と思われるため一番短いものを採用</t>
    <rPh sb="12" eb="13">
      <t>ギョウ</t>
    </rPh>
    <rPh sb="14" eb="16">
      <t>ドウイツ</t>
    </rPh>
    <rPh sb="16" eb="18">
      <t>ジンブツ</t>
    </rPh>
    <rPh sb="19" eb="20">
      <t>オモ</t>
    </rPh>
    <rPh sb="25" eb="27">
      <t>イチバン</t>
    </rPh>
    <rPh sb="27" eb="28">
      <t>ミジカ</t>
    </rPh>
    <rPh sb="32" eb="34">
      <t>サイヨウ</t>
    </rPh>
    <phoneticPr fontId="18"/>
  </si>
  <si>
    <t>※249,250,255行と同一人物と思われるため一番短いものを採用</t>
    <rPh sb="12" eb="13">
      <t>ギョウ</t>
    </rPh>
    <rPh sb="14" eb="16">
      <t>ドウイツ</t>
    </rPh>
    <rPh sb="16" eb="18">
      <t>ジンブツ</t>
    </rPh>
    <rPh sb="19" eb="20">
      <t>オモ</t>
    </rPh>
    <rPh sb="25" eb="27">
      <t>イチバン</t>
    </rPh>
    <rPh sb="27" eb="28">
      <t>ミジカ</t>
    </rPh>
    <rPh sb="32" eb="34">
      <t>サイヨウ</t>
    </rPh>
    <phoneticPr fontId="18"/>
  </si>
  <si>
    <t>※250,252,255行と同一人物と思われるため一番短いものを採用</t>
    <rPh sb="12" eb="13">
      <t>ギョウ</t>
    </rPh>
    <rPh sb="14" eb="16">
      <t>ドウイツ</t>
    </rPh>
    <rPh sb="16" eb="18">
      <t>ジンブツ</t>
    </rPh>
    <rPh sb="19" eb="20">
      <t>オモ</t>
    </rPh>
    <rPh sb="25" eb="27">
      <t>イチバン</t>
    </rPh>
    <rPh sb="27" eb="28">
      <t>ミジカ</t>
    </rPh>
    <rPh sb="32" eb="34">
      <t>サイヨウ</t>
    </rPh>
    <phoneticPr fontId="18"/>
  </si>
  <si>
    <t>※249,252,255行と同一人物と思われるため一番短いものを採用</t>
    <rPh sb="12" eb="13">
      <t>ギョウ</t>
    </rPh>
    <rPh sb="14" eb="16">
      <t>ドウイツ</t>
    </rPh>
    <rPh sb="16" eb="18">
      <t>ジンブツ</t>
    </rPh>
    <rPh sb="19" eb="20">
      <t>オモ</t>
    </rPh>
    <rPh sb="25" eb="27">
      <t>イチバン</t>
    </rPh>
    <rPh sb="27" eb="28">
      <t>ミジカ</t>
    </rPh>
    <rPh sb="32" eb="34">
      <t>サイヨウ</t>
    </rPh>
    <phoneticPr fontId="18"/>
  </si>
  <si>
    <t>※260行と同一人物と思われるため一番短いものを採用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</si>
  <si>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※259行と同一人物と思われるため一番短いものを採用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</si>
  <si>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※316行と同一人物と思われるため一番短いものを採用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</si>
  <si>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※313行と同一人物と思われるため一番短いものを採用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</si>
  <si>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※312行と同一人物と思われるため一番短いものを採用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</si>
  <si>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※318,319,321行と同一人物と思われるため一番短いものを採用</t>
    <rPh sb="12" eb="13">
      <t>ギョウ</t>
    </rPh>
    <rPh sb="14" eb="16">
      <t>ドウイツ</t>
    </rPh>
    <rPh sb="16" eb="18">
      <t>ジンブツ</t>
    </rPh>
    <rPh sb="19" eb="20">
      <t>オモ</t>
    </rPh>
    <rPh sb="25" eb="27">
      <t>イチバン</t>
    </rPh>
    <rPh sb="27" eb="28">
      <t>ミジカ</t>
    </rPh>
    <rPh sb="32" eb="34">
      <t>サイヨウ</t>
    </rPh>
    <phoneticPr fontId="18"/>
  </si>
  <si>
    <t>※318,319,317行と同一人物と思われるため一番短いものを採用</t>
    <rPh sb="12" eb="13">
      <t>ギョウ</t>
    </rPh>
    <rPh sb="14" eb="16">
      <t>ドウイツ</t>
    </rPh>
    <rPh sb="16" eb="18">
      <t>ジンブツ</t>
    </rPh>
    <rPh sb="19" eb="20">
      <t>オモ</t>
    </rPh>
    <rPh sb="25" eb="27">
      <t>イチバン</t>
    </rPh>
    <rPh sb="27" eb="28">
      <t>ミジカ</t>
    </rPh>
    <rPh sb="32" eb="34">
      <t>サイヨウ</t>
    </rPh>
    <phoneticPr fontId="18"/>
  </si>
  <si>
    <t>※317,319,321行と同一人物と思われるため一番短いものを採用</t>
    <rPh sb="12" eb="13">
      <t>ギョウ</t>
    </rPh>
    <rPh sb="14" eb="16">
      <t>ドウイツ</t>
    </rPh>
    <rPh sb="16" eb="18">
      <t>ジンブツ</t>
    </rPh>
    <rPh sb="19" eb="20">
      <t>オモ</t>
    </rPh>
    <rPh sb="25" eb="27">
      <t>イチバン</t>
    </rPh>
    <rPh sb="27" eb="28">
      <t>ミジカ</t>
    </rPh>
    <rPh sb="32" eb="34">
      <t>サイヨウ</t>
    </rPh>
    <phoneticPr fontId="18"/>
  </si>
  <si>
    <t>※318,317,321行と同一人物と思われるため一番短いものを採用</t>
    <rPh sb="12" eb="13">
      <t>ギョウ</t>
    </rPh>
    <rPh sb="14" eb="16">
      <t>ドウイツ</t>
    </rPh>
    <rPh sb="16" eb="18">
      <t>ジンブツ</t>
    </rPh>
    <rPh sb="19" eb="20">
      <t>オモ</t>
    </rPh>
    <rPh sb="25" eb="27">
      <t>イチバン</t>
    </rPh>
    <rPh sb="27" eb="28">
      <t>ミジカ</t>
    </rPh>
    <rPh sb="32" eb="34">
      <t>サイヨウ</t>
    </rPh>
    <phoneticPr fontId="18"/>
  </si>
  <si>
    <t>※333行と同一人物と思われるため一番短いものを採用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</si>
  <si>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※335行と同一人物と思われるため一番短いものを採用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</si>
  <si>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※410行と同一人物と思われるため一番短いものを採用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</si>
  <si>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※411行と同一人物と思われるため一番短いものを採用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</si>
  <si>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※399行と同一人物と思われるため一番短いものを採用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</si>
  <si>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※401行と同一人物と思われるため一番短いものを採用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</si>
  <si>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※395行と同一人物と思われるため一番短いものを採用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</si>
  <si>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※393行と同一人物と思われるため一番短いものを採用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</si>
  <si>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※521行と同一人物と思われるため一番短いものを採用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</si>
  <si>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※520行と同一人物と思われるため一番短いものを採用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</si>
  <si>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※529行と同一人物と思われるため一番短いものを採用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</si>
  <si>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※528行と同一人物と思われるため一番短いものを採用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</si>
  <si>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※560行と同一人物と思われるため一番短いものを採用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</si>
  <si>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※561行と同一人物と思われるため一番短いものを採用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</si>
  <si>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※555行と同一人物と思われるため一番短いものを採用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</si>
  <si>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※556行と同一人物と思われるため一番短いものを採用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</si>
  <si>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112-719-SUN 112-668-SUN</t>
  </si>
  <si>
    <t>068-501-BANANA 063-005-BANANA 068-500-BANANA 068-499-BANANA 062-659-BANANA 063-006-BANANA</t>
  </si>
  <si>
    <t>019-346-RED 019-350-RED 019-347-RED 019-349-RED 019-348-RED</t>
  </si>
  <si>
    <t>050-998-STRAWBERRY 050-992-STRAWBERRY 050-990-STRAWBERRY 050-991-STRAWBERRY</t>
  </si>
  <si>
    <t>056-496-STRAWBERRY</t>
  </si>
  <si>
    <t>026-301-GREEN</t>
  </si>
  <si>
    <t>022-185-GREEN</t>
  </si>
  <si>
    <t>166-623-agekke</t>
  </si>
  <si>
    <t>166-606-agekke</t>
  </si>
  <si>
    <t>167-514-CAKE</t>
  </si>
  <si>
    <t>111-616-SUN 111-718-SUN 111-700-SUN 111-719-SUN</t>
  </si>
  <si>
    <t>167-475-CAKE</t>
  </si>
  <si>
    <t>026-163-GREEN 019-902-RED</t>
  </si>
  <si>
    <t>022-531-GREEN 022-556-GREEN</t>
  </si>
  <si>
    <t>029-640-GREEN 029-832-GREEN</t>
  </si>
  <si>
    <t>166-817-agekke</t>
  </si>
  <si>
    <t>056-512-STRAWBERRY</t>
  </si>
  <si>
    <t>026-204-GREEN 026-203-GREEN</t>
  </si>
  <si>
    <t>167-516-CAKE</t>
  </si>
  <si>
    <t>068-156-BANANA 068-152-BANANA 068-157-BANANA</t>
  </si>
  <si>
    <t>112-353-SUN 112-352-SUN 112-351-SUN</t>
  </si>
  <si>
    <t>167-517-CAKE</t>
  </si>
  <si>
    <t>166-590-agekke 019-217-RED 166-820-agekke</t>
  </si>
  <si>
    <t>111-793-SUN</t>
  </si>
  <si>
    <t>018-240-RED 018-239-RED 018-238-RED</t>
  </si>
  <si>
    <t>068-156-BANANA 068-157-BANANA 068-152-BANANA</t>
  </si>
  <si>
    <t>062-754-BANANA 062-753-BANANA</t>
  </si>
  <si>
    <t>027-112-GREEN 027-113-GREEN</t>
  </si>
  <si>
    <t>167-519-CAKE</t>
  </si>
  <si>
    <t>101-909-SNOW 101-910-SNOW</t>
  </si>
  <si>
    <t>166-814-agekke 166-607-agekke</t>
  </si>
  <si>
    <t>167-523-CAKE</t>
  </si>
  <si>
    <t>166-698-agekke</t>
  </si>
  <si>
    <t>018-860-RED 018-859-RED 018-631-RED</t>
  </si>
  <si>
    <t>017-679-RED 017-678-RED 008-125-BLUE</t>
  </si>
  <si>
    <t>071-252-ORANGE 074-111-ORANGE</t>
  </si>
  <si>
    <t>102-899-SNOW 102-898-SNOW</t>
  </si>
  <si>
    <t>064-349-BANANA 064-230-BANANA</t>
  </si>
  <si>
    <t>026-404-GREEN 026-399-GREEN</t>
  </si>
  <si>
    <t>068-503-BANANA</t>
  </si>
  <si>
    <t>064-016-BANANA 063-656-BANANA</t>
  </si>
  <si>
    <t>102-656-SNOW 102-657-SNOW</t>
  </si>
  <si>
    <t>019-600-RED 019-606-RED</t>
  </si>
  <si>
    <t>018-859-RED 018-631-RED</t>
  </si>
  <si>
    <t>113-133-SUN 113-132-SUN</t>
  </si>
  <si>
    <t>071-253-ORANGE</t>
  </si>
  <si>
    <t>027-245-GREEN 027-247-GREEN 027-246-GREEN</t>
  </si>
  <si>
    <t>103-727-SNOW 103-726-SNOW</t>
  </si>
  <si>
    <t>023-343-GREEN 025-808-GREEN 025-801-GREEN 018-720-RED</t>
  </si>
  <si>
    <t>167-529-CAKE</t>
  </si>
  <si>
    <t>062-624-BANANA 062-623-BANANA 062-622-BANANA 062-621-BANANA</t>
  </si>
  <si>
    <t>062-663-BANANA</t>
  </si>
  <si>
    <t>028-358-GREEN</t>
  </si>
  <si>
    <t>019-185-RED 019-219-RED 019-220-RED 019-218-RED</t>
  </si>
  <si>
    <t>019-413-RED</t>
  </si>
  <si>
    <t>008-905-BLUE</t>
  </si>
  <si>
    <t>015-192-RED 015-195-RED 015-196-RED</t>
  </si>
  <si>
    <t>103-179-SNOW</t>
  </si>
  <si>
    <t>105-812-SNOW</t>
  </si>
  <si>
    <t>070-934-ORANGE 063-054-BANANA</t>
  </si>
  <si>
    <t>064-230-BANANA 064-349-BANANA</t>
  </si>
  <si>
    <t>075-070-ORANGE 111-263-SUN</t>
  </si>
  <si>
    <t>064-231-BANANA 064-233-BANANA</t>
  </si>
  <si>
    <t>108-171-SNOW 067-042-BANANA</t>
  </si>
  <si>
    <t>167-538-CAKE</t>
  </si>
  <si>
    <t>018-909-RED 018-861-RED</t>
  </si>
  <si>
    <t>167-524-CAKE</t>
  </si>
  <si>
    <t>167-539-CAKE</t>
  </si>
  <si>
    <t>167-522-CAKE</t>
  </si>
  <si>
    <t>026-296-GREEN 026-297-GREEN 026-295-GREEN</t>
  </si>
  <si>
    <t>103-180-SNOW 103-181-SNOW 103-962-SNOW</t>
  </si>
  <si>
    <t>019-531-RED</t>
  </si>
  <si>
    <t>105-367-SNOW 105-655-SNOW 103-173-SNOW</t>
  </si>
  <si>
    <t>010-092-RED 010-090-RED 010-091-RED</t>
  </si>
  <si>
    <t>018-633-RED 018-632-RED 018-634-RED 018-637-RED 018-635-RED</t>
  </si>
  <si>
    <t>167-532-CAKE</t>
  </si>
  <si>
    <t>063-998-BANANA 063-997-BANANA 063-999-BANANA</t>
  </si>
  <si>
    <t>167-512-CAKE</t>
  </si>
  <si>
    <t>066-492-BANANA 062-867-BANANA 063-166-BANANA</t>
  </si>
  <si>
    <t>062-709-BANANA</t>
  </si>
  <si>
    <t>062-867-BANANA</t>
  </si>
  <si>
    <t>020-293-GREEN 103-712-SNOW</t>
  </si>
  <si>
    <t>019-180-RED</t>
  </si>
  <si>
    <t>062-732-BANANA</t>
  </si>
  <si>
    <t>064-325-BANANA</t>
  </si>
  <si>
    <t>018-162-RED</t>
  </si>
  <si>
    <t>064-698-BANANA 064-482-BANANA</t>
  </si>
  <si>
    <t>019-509-RED</t>
  </si>
  <si>
    <t>018-641-RED 018-643-RED 018-642-RED</t>
  </si>
  <si>
    <t>024-584-GREEN 066-942-BANANA</t>
  </si>
  <si>
    <t>018-241-RED</t>
  </si>
  <si>
    <t>101-910-SNOW 101-909-SNOW</t>
  </si>
  <si>
    <t>109-528-SNOW 104-502-SNOW</t>
  </si>
  <si>
    <t>068-161-BANANA 068-160-BANANA</t>
  </si>
  <si>
    <t>050-992-STRAWBERRY 050-998-STRAWBERRY 050-990-STRAWBERRY 050-991-STRAWBERRY</t>
  </si>
  <si>
    <t>018-175-RED 022-330-GREEN 018-174-RED 018-173-RED</t>
  </si>
  <si>
    <t>027-058-GREEN 027-057-GREEN</t>
  </si>
  <si>
    <t>064-536-BANANA 064-326-BANANA 051-640-STRAWBERRY</t>
  </si>
  <si>
    <t>105-825-SNOW 057-746-STRAWBERRY</t>
  </si>
  <si>
    <t>167-540-CAKE</t>
  </si>
  <si>
    <t>019-903-RED</t>
  </si>
  <si>
    <t>104-741-SNOW</t>
  </si>
  <si>
    <t>018-631-RED</t>
  </si>
  <si>
    <t>063-050-BANANA 063-046-BANANA 063-048-BANANA 063-047-BANANA</t>
  </si>
  <si>
    <t>062-700-BANANA 063-754-BANANA</t>
  </si>
  <si>
    <t>167-541-CAKE</t>
  </si>
  <si>
    <t>072-199-ORANGE 072-198-ORANGE</t>
  </si>
  <si>
    <t>051-686-STRAWBERRY 063-654-BANANA 066-945-BANANA</t>
  </si>
  <si>
    <t>167-542-CAKE</t>
  </si>
  <si>
    <t>062-927-BANANA 062-991-BANANA 062-926-BANANA 062-928-BANANA</t>
  </si>
  <si>
    <t>166-590-agekke</t>
  </si>
  <si>
    <t>102-899-SNOW 102-898-SNOW 062-694-BANANA</t>
  </si>
  <si>
    <t>103-709-SNOW 103-651-SNOW 103-708-SNOW 103-710-SNOW</t>
  </si>
  <si>
    <t>105-659-SNOW 105-657-SNOW 105-660-SNOW</t>
  </si>
  <si>
    <t>026-302-GREEN</t>
  </si>
  <si>
    <t>167-543-CAKE</t>
  </si>
  <si>
    <t>105-665-SNOW 105-664-SNOW</t>
  </si>
  <si>
    <t>062-949-BANANA 062-950-BANANA 062-951-BANANA 062-958-BANANA 062-992-BANANA</t>
  </si>
  <si>
    <t>074-422-ORANGE 075-073-ORANGE</t>
  </si>
  <si>
    <t>105-665-SNOW</t>
  </si>
  <si>
    <t>105-811-SNOW</t>
  </si>
  <si>
    <t>027-115-GREEN 027-116-GREEN</t>
  </si>
  <si>
    <t>115-558-SUN</t>
  </si>
  <si>
    <t>068-262-BANANA 000-645-BLUE 068-256-BANANA</t>
  </si>
  <si>
    <t>019-235-RED 019-234-RED</t>
  </si>
  <si>
    <t>062-700-BANANA</t>
  </si>
  <si>
    <t>019-828-RED 019-827-RED</t>
  </si>
  <si>
    <t>167-521-CAKE</t>
  </si>
  <si>
    <t>103-181-SNOW 103-180-SNOW 103-960-SNOW</t>
  </si>
  <si>
    <t>018-640-RED 018-638-RED 018-645-RED 018-644-RED</t>
  </si>
  <si>
    <t>073-238-ORANGE</t>
  </si>
  <si>
    <t>111-017-SUN 111-021-SUN</t>
  </si>
  <si>
    <t>019-410-RED</t>
  </si>
  <si>
    <t>019-408-RED 019-409-RED</t>
  </si>
  <si>
    <t>015-195-RED 015-192-RED 015-196-RED</t>
  </si>
  <si>
    <t>166-682-agekke</t>
  </si>
  <si>
    <t>167-546-CAKE</t>
  </si>
  <si>
    <t>167-530-CAKE</t>
  </si>
  <si>
    <t>167-528-CAKE</t>
  </si>
  <si>
    <t>062-620-BANANA 062-624-BANANA 062-621-BANANA 062-622-BANANA</t>
  </si>
  <si>
    <t>103-544-SNOW 103-543-SNOW</t>
  </si>
  <si>
    <t>167-548-CAKE</t>
  </si>
  <si>
    <t>055-208-STRAWBERRY</t>
  </si>
  <si>
    <t>065-093-BANANA</t>
  </si>
  <si>
    <t>018-496-RED 018-495-RED 018-497-RED</t>
  </si>
  <si>
    <t>103-651-SNOW</t>
  </si>
  <si>
    <t>019-520-RED 019-522-RED 019-519-RED 019-521-RED</t>
  </si>
  <si>
    <t>114-748-SUN 115-567-SUN</t>
  </si>
  <si>
    <t>102-657-SNOW 102-656-SNOW</t>
  </si>
  <si>
    <t>063-752-BANANA 020-143-GREEN</t>
  </si>
  <si>
    <t>111-245-SUN 110-518-SUN 111-246-SUN</t>
  </si>
  <si>
    <t>103-751-SNOW 105-813-SNOW 103-203-SNOW 103-754-SNOW</t>
  </si>
  <si>
    <t>167-544-CAKE</t>
  </si>
  <si>
    <t>028-334-GREEN 027-839-GREEN 023-312-GREEN</t>
  </si>
  <si>
    <t>065-272-BANANA</t>
  </si>
  <si>
    <t>028-574-GREEN 028-172-GREEN</t>
  </si>
  <si>
    <t>066-496-BANANA 066-500-BANANA</t>
  </si>
  <si>
    <t>019-526-RED 019-525-RED</t>
  </si>
  <si>
    <t>166-614-agekke</t>
  </si>
  <si>
    <t>019-402-RED</t>
  </si>
  <si>
    <t>067-253-BANANA 068-191-BANANA</t>
  </si>
  <si>
    <t>062-947-BANANA 074-493-ORANGE</t>
  </si>
  <si>
    <t>018-179-RED 026-444-GREEN 018-178-RED</t>
  </si>
  <si>
    <t>068-278-BANANA</t>
  </si>
  <si>
    <t>000-089-BLUE</t>
  </si>
  <si>
    <t>028-746-GREEN 028-743-GREEN 028-745-GREEN 028-741-GREEN 028-744-GREEN</t>
  </si>
  <si>
    <t>111-292-SUN</t>
  </si>
  <si>
    <t>113-594-SUN</t>
  </si>
  <si>
    <t>018-885-RED 018-886-RED 018-898-RED</t>
  </si>
  <si>
    <t>010-031-RED 010-033-RED</t>
  </si>
  <si>
    <t>062-620-BANANA 062-624-BANANA 062-622-BANANA 062-621-BANANA</t>
  </si>
  <si>
    <t>114-978-SUN 113-698-SUN</t>
  </si>
  <si>
    <t>023-337-GREEN</t>
  </si>
  <si>
    <t>070-664-ORANGE 074-920-ORANGE 075-074-ORANGE 075-072-ORANGE</t>
  </si>
  <si>
    <t>003-361-BLUE 019-207-RED 003-359-BLUE</t>
  </si>
  <si>
    <t>167-550-CAKE</t>
  </si>
  <si>
    <t>110-501-SUN 110-348-SUN 110-349-SUN</t>
  </si>
  <si>
    <t>010-343-RED 064-062-BANANA</t>
  </si>
  <si>
    <t>103-226-SNOW 105-666-SNOW</t>
  </si>
  <si>
    <t>113-595-SUN</t>
  </si>
  <si>
    <t>027-905-GREEN 027-906-GREEN</t>
  </si>
  <si>
    <t>111-021-SUN</t>
  </si>
  <si>
    <t>107-240-SNOW 113-633-SUN 026-980-GREEN 113-943-SUN 028-358-GREEN</t>
  </si>
  <si>
    <t>028-761-GREEN</t>
  </si>
  <si>
    <t>112-628-SUN 111-793-SUN 112-629-SUN</t>
  </si>
  <si>
    <t>105-818-SNOW 104-039-SNOW</t>
  </si>
  <si>
    <t>068-353-BANANA 068-354-BANANA 068-352-BANANA 068-351-BANANA</t>
  </si>
  <si>
    <t>111-252-SUN 110-383-SUN</t>
  </si>
  <si>
    <t>111-887-SUN</t>
  </si>
  <si>
    <t>113-562-SUN 113-657-SUN</t>
  </si>
  <si>
    <t>018-619-RED 019-524-RED</t>
  </si>
  <si>
    <t>068-192-BANANA</t>
  </si>
  <si>
    <t>018-716-RED</t>
  </si>
  <si>
    <t>104-651-SNOW</t>
  </si>
  <si>
    <t>108-171-SNOW 067-042-BANANA 108-170-SNOW</t>
  </si>
  <si>
    <t>018-328-RED 111-887-SUN</t>
  </si>
  <si>
    <t>007-371-BLUE 023-549-GREEN 007-369-BLUE 007-370-BLUE</t>
  </si>
  <si>
    <t>023-337-GREEN 023-320-GREEN</t>
  </si>
  <si>
    <t>166-820-agekke</t>
  </si>
  <si>
    <t>017-376-RED 027-245-GREEN 027-247-GREEN</t>
  </si>
  <si>
    <t>062-767-BANANA</t>
  </si>
  <si>
    <t>103-200-SNOW</t>
  </si>
  <si>
    <t>068-358-BANANA 068-355-BANANA 068-359-BANANA 068-357-BANANA 068-356-BANANA</t>
  </si>
  <si>
    <t>003-341-BLUE</t>
  </si>
  <si>
    <t>050-982-STRAWBERRY 050-983-STRAWBERRY</t>
  </si>
  <si>
    <t>028-499-GREEN</t>
  </si>
  <si>
    <t>166-607-agekke</t>
  </si>
  <si>
    <t>102-603-SNOW</t>
  </si>
  <si>
    <t>018-863-RED 018-632-RED</t>
  </si>
  <si>
    <t>019-260-RED</t>
  </si>
  <si>
    <t>002-872-BLUE 002-871-BLUE</t>
  </si>
  <si>
    <t>068-331-BANANA 074-169-ORANGE</t>
  </si>
  <si>
    <t>068-333-BANANA 068-332-BANANA</t>
  </si>
  <si>
    <t>068-196-BANANA 068-195-BANANA</t>
  </si>
  <si>
    <t>019-141-RED 007-995-BLUE</t>
  </si>
  <si>
    <t>000-367-BLUE</t>
  </si>
  <si>
    <t>068-334-BANANA</t>
  </si>
  <si>
    <t>103-203-SNOW</t>
  </si>
  <si>
    <t>111-212-SUN</t>
  </si>
  <si>
    <t>003-392-BLUE 003-347-BLUE 003-352-BLUE 003-349-BLUE 008-075-BLUE 003-346-BLUE</t>
  </si>
  <si>
    <t>051-650-STRAWBERRY 073-114-ORANGE</t>
  </si>
  <si>
    <t>003-389-BLUE 003-391-BLUE 007-750-BLUE 003-390-BLUE</t>
  </si>
  <si>
    <t>102-816-SNOW</t>
  </si>
  <si>
    <t>001-944-BLUE 001-943-BLUE 001-945-BLUE 066-791-BANANA 065-727-BANANA 001-950-BLUE</t>
  </si>
  <si>
    <t>102-603-SNOW 102-868-SNOW</t>
  </si>
  <si>
    <t>167-513-CAKE</t>
  </si>
  <si>
    <t>019-443-RED</t>
  </si>
  <si>
    <t>073-734-ORANGE 019-812-RED</t>
  </si>
  <si>
    <t>063-757-BANANA 062-719-BANANA 062-720-BANANA</t>
  </si>
  <si>
    <t>023-320-GREEN 023-337-GREEN</t>
  </si>
  <si>
    <t>062-670-BANANA 062-691-BANANA 063-870-BANANA 063-869-BANANA</t>
  </si>
  <si>
    <t>064-146-BANANA 068-192-BANANA</t>
  </si>
  <si>
    <t>026-446-GREEN</t>
  </si>
  <si>
    <t>062-670-BANANA 062-691-BANANA 063-869-BANANA 063-870-BANANA</t>
  </si>
  <si>
    <t>068-199-BANANA</t>
  </si>
  <si>
    <t>068-197-BANANA 068-195-BANANA 068-201-BANANA</t>
  </si>
  <si>
    <t>062-814-BANANA 062-816-BANANA 062-815-BANANA</t>
  </si>
  <si>
    <t>068-220-BANANA</t>
  </si>
  <si>
    <t>018-156-RED 018-157-RED 018-149-RED 018-158-RED 018-142-RED 018-148-RED</t>
  </si>
  <si>
    <t>063-754-BANANA</t>
  </si>
  <si>
    <t>166-697-agekke</t>
  </si>
  <si>
    <t>068-271-BANANA 068-270-BANANA 068-221-BANANA</t>
  </si>
  <si>
    <t>074-169-ORANGE 068-331-BANANA</t>
  </si>
  <si>
    <t>006-290-BLUE</t>
  </si>
  <si>
    <t>102-699-SNOW 102-698-SNOW 102-701-SNOW 102-700-SNOW</t>
  </si>
  <si>
    <t>063-658-BANANA 064-136-BANANA</t>
  </si>
  <si>
    <t>018-247-RED 018-246-RED 018-244-RED 018-245-RED</t>
  </si>
  <si>
    <t>068-196-BANANA 068-197-BANANA 068-201-BANANA</t>
  </si>
  <si>
    <t>002-874-BLUE</t>
  </si>
  <si>
    <t>102-663-SNOW 112-356-SUN</t>
  </si>
  <si>
    <t>067-042-BANANA</t>
  </si>
  <si>
    <t>001-943-BLUE 001-944-BLUE 001-945-BLUE 066-791-BANANA 065-727-BANANA 001-950-BLUE</t>
  </si>
  <si>
    <t>019-529-RED</t>
  </si>
  <si>
    <t>018-145-RED 022-185-GREEN</t>
  </si>
  <si>
    <t>019-528-RED 019-529-RED</t>
  </si>
  <si>
    <t>019-934-RED 019-935-RED 022-329-GREEN</t>
  </si>
  <si>
    <t>019-346-RED 019-349-RED</t>
  </si>
  <si>
    <t>166-690-agekke</t>
  </si>
  <si>
    <t>166-674-agekke</t>
  </si>
  <si>
    <t>005-604-BLUE</t>
  </si>
  <si>
    <t>019-530-RED</t>
  </si>
  <si>
    <t>166-814-agekke 166-697-agekke</t>
  </si>
  <si>
    <t>018-147-RED 018-146-RED</t>
  </si>
  <si>
    <t>※116,118,120行と同一人物と思われるため一番短いものを採用</t>
    <rPh sb="12" eb="13">
      <t>ギョウ</t>
    </rPh>
    <rPh sb="14" eb="16">
      <t>ドウイツ</t>
    </rPh>
    <rPh sb="16" eb="18">
      <t>ジンブツ</t>
    </rPh>
    <rPh sb="19" eb="20">
      <t>オモ</t>
    </rPh>
    <rPh sb="25" eb="27">
      <t>イチバン</t>
    </rPh>
    <rPh sb="27" eb="28">
      <t>ミジカ</t>
    </rPh>
    <rPh sb="32" eb="34">
      <t>サイヨウ</t>
    </rPh>
    <phoneticPr fontId="18"/>
  </si>
  <si>
    <t>※116,118,121行と同一人物と思われるため一番短いものを採用</t>
    <rPh sb="12" eb="13">
      <t>ギョウ</t>
    </rPh>
    <rPh sb="14" eb="16">
      <t>ドウイツ</t>
    </rPh>
    <rPh sb="16" eb="18">
      <t>ジンブツ</t>
    </rPh>
    <rPh sb="19" eb="20">
      <t>オモ</t>
    </rPh>
    <rPh sb="25" eb="27">
      <t>イチバン</t>
    </rPh>
    <rPh sb="27" eb="28">
      <t>ミジカ</t>
    </rPh>
    <rPh sb="32" eb="34">
      <t>サイヨウ</t>
    </rPh>
    <phoneticPr fontId="18"/>
  </si>
  <si>
    <t>※116,121,120行と同一人物と思われるため一番短いものを採用</t>
    <rPh sb="12" eb="13">
      <t>ギョウ</t>
    </rPh>
    <rPh sb="14" eb="16">
      <t>ドウイツ</t>
    </rPh>
    <rPh sb="16" eb="18">
      <t>ジンブツ</t>
    </rPh>
    <rPh sb="19" eb="20">
      <t>オモ</t>
    </rPh>
    <rPh sb="25" eb="27">
      <t>イチバン</t>
    </rPh>
    <rPh sb="27" eb="28">
      <t>ミジカ</t>
    </rPh>
    <rPh sb="32" eb="34">
      <t>サイヨウ</t>
    </rPh>
    <phoneticPr fontId="18"/>
  </si>
  <si>
    <t>※120,118,121行と同一人物と思われるため一番短いものを採用</t>
    <rPh sb="12" eb="13">
      <t>ギョウ</t>
    </rPh>
    <rPh sb="14" eb="16">
      <t>ドウイツ</t>
    </rPh>
    <rPh sb="16" eb="18">
      <t>ジンブツ</t>
    </rPh>
    <rPh sb="19" eb="20">
      <t>オモ</t>
    </rPh>
    <rPh sb="25" eb="27">
      <t>イチバン</t>
    </rPh>
    <rPh sb="27" eb="28">
      <t>ミジカ</t>
    </rPh>
    <rPh sb="32" eb="34">
      <t>サイヨウ</t>
    </rPh>
    <phoneticPr fontId="18"/>
  </si>
  <si>
    <t>※123行と同一人物と思われるため一番短いものを採用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</si>
  <si>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※122行と同一人物と思われるため一番短いものを採用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</si>
  <si>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※175行と同一人物と思われるため一番短いものを採用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</si>
  <si>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※177行と同一人物と思われるため一番短いものを採用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</si>
  <si>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※183行と同一人物と思われるため一番短いものを採用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</si>
  <si>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※184行と同一人物と思われるため一番短いものを採用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</si>
  <si>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※173,178行と同一人物と思われるため一番短いものを採用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</si>
  <si>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※174,178行と同一人物と思われるため一番短いものを採用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</si>
  <si>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※228,229行と同一人物と思われるため一番短いものを採用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</si>
  <si>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※227,229行と同一人物と思われるため一番短いものを採用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</si>
  <si>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※227,228行と同一人物と思われるため一番短いものを採用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</si>
  <si>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※233行と同一人物と思われるため一番短いものを採用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</si>
  <si>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※237行と同一人物と思われるため一番短いものを採用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</si>
  <si>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※239行と同一人物と思われるため一番短いものを採用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</si>
  <si>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※241行と同一人物と思われるため一番短いものを採用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</si>
  <si>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※243行と同一人物と思われるため一番短いものを採用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</si>
  <si>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※302行と同一人物と思われるため一番短いものを採用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</si>
  <si>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※301行と同一人物と思われるため一番短いものを採用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</si>
  <si>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※309行と同一人物と思われるため一番短いものを採用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</si>
  <si>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※311行と同一人物と思われるため一番短いものを採用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</si>
  <si>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※314行と同一人物と思われるため一番短いものを採用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</si>
  <si>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※319,320行と同一人物と思われるため一番短いものを採用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</si>
  <si>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※317,320行と同一人物と思われるため一番短いものを採用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</si>
  <si>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※319,317行と同一人物と思われるため一番短いものを採用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</si>
  <si>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※334,335行と同一人物と思われるため一番短いものを採用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</si>
  <si>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※332,335行と同一人物と思われるため一番短いものを採用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</si>
  <si>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※332,334行と同一人物と思われるため一番短いものを採用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</si>
  <si>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※330行と同一人物と思われるため一番短いものを採用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</si>
  <si>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※381行と同一人物と思われるため一番短いものを採用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</si>
  <si>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※380行と同一人物と思われるため一番短いものを採用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</si>
  <si>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※386行と同一人物と思われるため一番短いものを採用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</si>
  <si>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※387行と同一人物と思われるため一番短いものを採用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</si>
  <si>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※425行と同一人物と思われるため一番短いものを採用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</si>
  <si>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※424行と同一人物と思われるため一番短いものを採用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</si>
  <si>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※437行と同一人物と思われるため一番短いものを採用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</si>
  <si>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※436行と同一人物と思われるため一番短いものを採用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</si>
  <si>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※477行と同一人物と思われるため一番短いものを採用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</si>
  <si>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※479行と同一人物と思われるため一番短いものを採用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</si>
  <si>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※483行と同一人物と思われるため一番短いものを採用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</si>
  <si>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※484行と同一人物と思われるため一番短いものを採用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</si>
  <si>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103-423-SNOW</t>
  </si>
  <si>
    <t>167-553-CAKE</t>
  </si>
  <si>
    <t>167-554-CAKE</t>
  </si>
  <si>
    <t>063-658-BANANA</t>
  </si>
  <si>
    <t>165-931-staff</t>
  </si>
  <si>
    <t>166-629-agekke</t>
  </si>
  <si>
    <t>113-131-SUN</t>
  </si>
  <si>
    <t>018-145-RED</t>
  </si>
  <si>
    <t>114-350-SUN</t>
  </si>
  <si>
    <t>166-818-agekke</t>
  </si>
  <si>
    <t>167-556-CAKE</t>
  </si>
  <si>
    <t>166-681-agekke</t>
  </si>
  <si>
    <t>019-740-RED</t>
  </si>
  <si>
    <t>063-109-BANANA 063-540-BANANA</t>
  </si>
  <si>
    <t>167-536-CAKE</t>
  </si>
  <si>
    <t>063-091-BANANA 063-755-BANANA</t>
  </si>
  <si>
    <t>062-867-BANANA 062-868-BANANA</t>
  </si>
  <si>
    <t>103-566-SNOW 113-957-SUN 103-565-SNOW</t>
  </si>
  <si>
    <t>050-537-STRAWBERRY</t>
  </si>
  <si>
    <t>167-558-CAKE</t>
  </si>
  <si>
    <t>067-840-BANANA 067-841-BANANA 067-021-BANANA</t>
  </si>
  <si>
    <t>026-980-GREEN</t>
  </si>
  <si>
    <t>022-331-GREEN</t>
  </si>
  <si>
    <t>167-559-CAKE</t>
  </si>
  <si>
    <t>062-714-BANANA 050-934-STRAWBERRY</t>
  </si>
  <si>
    <t>018-248-RED 066-924-BANANA</t>
  </si>
  <si>
    <t>068-371-BANANA</t>
  </si>
  <si>
    <t>065-245-BANANA 065-241-BANANA</t>
  </si>
  <si>
    <t>051-284-STRAWBERRY</t>
  </si>
  <si>
    <t>062-805-BANANA 062-806-BANANA</t>
  </si>
  <si>
    <t>167-561-CAKE</t>
  </si>
  <si>
    <t>051-284-STRAWBERRY 051-283-STRAWBERRY</t>
  </si>
  <si>
    <t>003-346-BLUE</t>
  </si>
  <si>
    <t>166-605-agekke</t>
  </si>
  <si>
    <t>166-750-agekke</t>
  </si>
  <si>
    <t>055-204-STRAWBERRY 068-222-BANANA 068-223-BANANA</t>
  </si>
  <si>
    <t>068-390-BANANA 068-395-BANANA 068-392-BANANA</t>
  </si>
  <si>
    <t>020-258-GREEN 020-257-GREEN</t>
  </si>
  <si>
    <t>066-672-BANANA 068-205-BANANA</t>
  </si>
  <si>
    <t>166-613-agekke</t>
  </si>
  <si>
    <t>115-685-SUN</t>
  </si>
  <si>
    <t>167-562-CAKE</t>
  </si>
  <si>
    <t>009-745-BLUE 009-744-BLUE</t>
  </si>
  <si>
    <t>009-080-BLUE</t>
  </si>
  <si>
    <t>102-815-SNOW</t>
  </si>
  <si>
    <t>021-327-GREEN</t>
  </si>
  <si>
    <t>070-206-ORANGE</t>
  </si>
  <si>
    <t>068-224-BANANA</t>
  </si>
  <si>
    <t>050-536-STRAWBERRY 050-535-STRAWBERRY</t>
  </si>
  <si>
    <t>167-565-CAKE</t>
  </si>
  <si>
    <t>027-108-GREEN 032-022-YELLOW</t>
  </si>
  <si>
    <t>061-130-BANANA 050-514-STRAWBERRY</t>
  </si>
  <si>
    <t>007-606-BLUE 018-481-RED</t>
  </si>
  <si>
    <t>003-349-BLUE</t>
  </si>
  <si>
    <t>068-395-BANANA</t>
  </si>
  <si>
    <t>031-442-YELLOW</t>
  </si>
  <si>
    <t>007-299-BLUE</t>
  </si>
  <si>
    <t>064-137-BANANA 064-138-BANANA 064-139-BANANA</t>
  </si>
  <si>
    <t>018-649-RED 018-868-RED</t>
  </si>
  <si>
    <t>110-543-SUN</t>
  </si>
  <si>
    <t>063-043-BANANA</t>
  </si>
  <si>
    <t>104-508-SNOW</t>
  </si>
  <si>
    <t>019-169-RED</t>
  </si>
  <si>
    <t>002-855-BLUE</t>
  </si>
  <si>
    <t>018-873-RED 018-871-RED 018-870-RED 018-869-RED 018-872-RED</t>
  </si>
  <si>
    <t>103-617-SNOW</t>
  </si>
  <si>
    <t>103-616-SNOW</t>
  </si>
  <si>
    <t>109-217-SNOW</t>
  </si>
  <si>
    <t>018-878-RED 018-876-RED 018-877-RED 018-874-RED 018-875-RED 018-879-RED</t>
  </si>
  <si>
    <t>065-245-BANANA</t>
  </si>
  <si>
    <t>019-168-RED</t>
  </si>
  <si>
    <t>105-309-SNOW</t>
  </si>
  <si>
    <t>062-807-BANANA 062-805-BANANA 072-172-ORANGE</t>
  </si>
  <si>
    <t>018-876-RED</t>
  </si>
  <si>
    <t>074-166-ORANGE</t>
  </si>
  <si>
    <t>015-887-RED</t>
  </si>
  <si>
    <t>005-188-BLUE 005-190-BLUE</t>
  </si>
  <si>
    <t>062-807-BANANA 062-805-BANANA 068-227-BANANA 072-172-ORANGE</t>
  </si>
  <si>
    <t>018-876-RED 018-877-RED</t>
  </si>
  <si>
    <t>167-572-CAKE</t>
  </si>
  <si>
    <t>167-571-CAKE</t>
  </si>
  <si>
    <t>167-573-CAKE</t>
  </si>
  <si>
    <t>167-570-CAKE</t>
  </si>
  <si>
    <t>103-756-SNOW 102-641-SNOW 112-680-SUN 112-679-SUN</t>
  </si>
  <si>
    <t>110-551-SUN</t>
  </si>
  <si>
    <t>166-565-agekke</t>
  </si>
  <si>
    <t>167-576-CAKE</t>
  </si>
  <si>
    <t>065-744-BANANA</t>
  </si>
  <si>
    <t>166-581-agekke</t>
  </si>
  <si>
    <t>167-557-CAKE</t>
  </si>
  <si>
    <t>053-283-STRAWBERRY</t>
  </si>
  <si>
    <t>103-756-SNOW 102-641-SNOW</t>
  </si>
  <si>
    <t>166-589-agekke</t>
  </si>
  <si>
    <t>019-933-RED</t>
  </si>
  <si>
    <t>003-352-BLUE</t>
  </si>
  <si>
    <t>064-497-BANANA 064-496-BANANA 064-495-BANANA 064-498-BANANA</t>
  </si>
  <si>
    <t>026-481-GREEN</t>
  </si>
  <si>
    <t>009-983-BLUE</t>
  </si>
  <si>
    <t>008-168-BLUE 026-447-GREEN</t>
  </si>
  <si>
    <t>003-905-BLUE 019-954-RED 019-494-RED</t>
  </si>
  <si>
    <t>008-168-BLUE</t>
  </si>
  <si>
    <t>167-579-CAKE</t>
  </si>
  <si>
    <t>019-173-RED 018-976-RED</t>
  </si>
  <si>
    <t>018-515-RED 018-514-RED 018-516-RED</t>
  </si>
  <si>
    <t>026-215-GREEN</t>
  </si>
  <si>
    <t>027-840-GREEN</t>
  </si>
  <si>
    <t>064-899-BANANA 064-898-BANANA</t>
  </si>
  <si>
    <t>019-318-RED</t>
  </si>
  <si>
    <t>018-328-RED</t>
  </si>
  <si>
    <t>064-146-BANANA</t>
  </si>
  <si>
    <t>017-410-RED 017-409-RED</t>
  </si>
  <si>
    <t>018-475-RED 018-474-RED</t>
  </si>
  <si>
    <t>068-534-BANANA 066-152-BANANA</t>
  </si>
  <si>
    <t>113-848-SUN</t>
  </si>
  <si>
    <t>068-416-BANANA</t>
  </si>
  <si>
    <t>066-938-BANANA</t>
  </si>
  <si>
    <t>051-653-STRAWBERRY</t>
  </si>
  <si>
    <t>062-810-BANANA</t>
  </si>
  <si>
    <t>065-312-BANANA</t>
  </si>
  <si>
    <t>167-581-CAKE</t>
  </si>
  <si>
    <t>051-653-STRAWBERRY 110-745-SUN</t>
  </si>
  <si>
    <t>167-582-CAKE</t>
  </si>
  <si>
    <t>012-274-RED</t>
  </si>
  <si>
    <t>017-428-RED 018-800-RED</t>
  </si>
  <si>
    <t>167-547-CAKE</t>
  </si>
  <si>
    <t>167-583-CAKE</t>
  </si>
  <si>
    <t>027-162-GREEN</t>
  </si>
  <si>
    <t>167-560-CAKE</t>
  </si>
  <si>
    <t>003-390-BLUE</t>
  </si>
  <si>
    <t>068-247-BANANA 068-235-BANANA</t>
  </si>
  <si>
    <t>166-749-agekke</t>
  </si>
  <si>
    <t>105-817-SNOW</t>
  </si>
  <si>
    <t>016-973-RED</t>
  </si>
  <si>
    <t>003-391-BLUE</t>
  </si>
  <si>
    <t>008-512-BLUE 008-513-BLUE</t>
  </si>
  <si>
    <t>071-178-ORANGE</t>
  </si>
  <si>
    <t>003-347-BLUE</t>
  </si>
  <si>
    <t>027-905-GREEN</t>
  </si>
  <si>
    <t>008-088-BLUE</t>
  </si>
  <si>
    <t>064-430-BANANA 064-429-BANANA</t>
  </si>
  <si>
    <t>019-319-RED</t>
  </si>
  <si>
    <t>167-586-CAKE</t>
  </si>
  <si>
    <t>020-262-GREEN</t>
  </si>
  <si>
    <t>018-576-RED</t>
  </si>
  <si>
    <t>110-538-SUN</t>
  </si>
  <si>
    <t>102-861-SNOW</t>
  </si>
  <si>
    <t>167-584-CAKE</t>
  </si>
  <si>
    <t>111-235-SUN</t>
  </si>
  <si>
    <t>100-509-SNOW 107-347-SNOW</t>
  </si>
  <si>
    <t>018-739-RED 055-204-STRAWBERRY 068-223-BANANA 068-222-BANANA</t>
  </si>
  <si>
    <t>167-590-CAKE</t>
  </si>
  <si>
    <t>007-750-BLUE</t>
  </si>
  <si>
    <t>018-893-RED 018-892-RED</t>
  </si>
  <si>
    <t>057-053-STRAWBERRY 057-055-STRAWBERRY 062-644-BANANA</t>
  </si>
  <si>
    <t>063-091-BANANA 063-755-BANANA 070-937-ORANGE</t>
  </si>
  <si>
    <t>101-829-SNOW</t>
  </si>
  <si>
    <t>103-569-SNOW</t>
  </si>
  <si>
    <t>071-254-ORANGE</t>
  </si>
  <si>
    <t>068-407-BANANA</t>
  </si>
  <si>
    <t>027-812-GREEN</t>
  </si>
  <si>
    <t>069-439-BANANA</t>
  </si>
  <si>
    <t>016-062-RED</t>
  </si>
  <si>
    <t>113-164-SUN 113-163-SUN</t>
  </si>
  <si>
    <t>103-423-SNOW 065-771-BANANA</t>
  </si>
  <si>
    <t>003-389-BLUE 024-933-GREEN 010-363-RED 024-934-GREEN</t>
  </si>
  <si>
    <t>065-313-BANANA 068-246-BANANA 062-808-BANANA 065-316-BANANA 068-228-BANANA 068-229-BANANA</t>
  </si>
  <si>
    <t>026-524-GREEN</t>
  </si>
  <si>
    <t>070-490-ORANGE</t>
  </si>
  <si>
    <t>018-894-RED</t>
  </si>
  <si>
    <t>026-491-GREEN</t>
  </si>
  <si>
    <t>020-937-GREEN</t>
  </si>
  <si>
    <t>006-886-BLUE</t>
  </si>
  <si>
    <t>111-662-SUN</t>
  </si>
  <si>
    <t>018-616-RED</t>
  </si>
  <si>
    <t>021-216-GREEN</t>
  </si>
  <si>
    <t>018-739-RED 055-204-STRAWBERRY 068-222-BANANA 068-223-BANANA</t>
  </si>
  <si>
    <t>167-589-CAKE</t>
  </si>
  <si>
    <t>102-860-SNOW</t>
  </si>
  <si>
    <t>017-113-RED</t>
  </si>
  <si>
    <t>007-749-BLUE</t>
  </si>
  <si>
    <t>003-382-BLUE</t>
  </si>
  <si>
    <t>019-007-RED</t>
  </si>
  <si>
    <t>008-149-BLUE 012-499-RED 008-200-BLUE</t>
  </si>
  <si>
    <t>003-392-BLUE</t>
  </si>
  <si>
    <t>062-837-BANANA</t>
  </si>
  <si>
    <t>016-090-RED</t>
  </si>
  <si>
    <t>001-236-BLUE</t>
  </si>
  <si>
    <t>009-832-BLUE</t>
  </si>
  <si>
    <t>019-048-RED</t>
  </si>
  <si>
    <t>068-408-BANANA 068-409-BANANA</t>
  </si>
  <si>
    <t>009-833-BLUE</t>
  </si>
  <si>
    <t>028-054-GREEN</t>
  </si>
  <si>
    <t>069-409-BANANA 069-410-BANANA</t>
  </si>
  <si>
    <t>166-573-agekke 166-750-agekke</t>
  </si>
  <si>
    <t>008-173-BLUE 009-216-BLUE 019-963-RED</t>
  </si>
  <si>
    <t>166-628-agekke</t>
  </si>
  <si>
    <t>007-357-BLUE</t>
  </si>
  <si>
    <t>010-347-RED 010-348-RED</t>
  </si>
  <si>
    <t>005-800-BLUE</t>
  </si>
  <si>
    <t>023-798-GREEN 017-738-RED</t>
  </si>
  <si>
    <t>017-738-RED</t>
  </si>
  <si>
    <t>※33行と同一人物と思われるため一番短い待ち時間を採用</t>
    <rPh sb="3" eb="4">
      <t>ギョウ</t>
    </rPh>
    <rPh sb="5" eb="7">
      <t>ドウイツ</t>
    </rPh>
    <rPh sb="7" eb="9">
      <t>ジンブツ</t>
    </rPh>
    <rPh sb="10" eb="11">
      <t>オモ</t>
    </rPh>
    <rPh sb="16" eb="18">
      <t>イチバン</t>
    </rPh>
    <rPh sb="18" eb="19">
      <t>ミジカ</t>
    </rPh>
    <rPh sb="20" eb="21">
      <t>マ</t>
    </rPh>
    <rPh sb="22" eb="24">
      <t>ジカン</t>
    </rPh>
    <rPh sb="25" eb="27">
      <t>サイヨウ</t>
    </rPh>
    <phoneticPr fontId="18"/>
  </si>
  <si>
    <t>※32行と同一人物と思われるため一番短い待ち時間を採用</t>
    <rPh sb="3" eb="4">
      <t>ギョウ</t>
    </rPh>
    <rPh sb="5" eb="7">
      <t>ドウイツ</t>
    </rPh>
    <rPh sb="7" eb="9">
      <t>ジンブツ</t>
    </rPh>
    <rPh sb="10" eb="11">
      <t>オモ</t>
    </rPh>
    <rPh sb="16" eb="18">
      <t>イチバン</t>
    </rPh>
    <rPh sb="18" eb="19">
      <t>ミジカ</t>
    </rPh>
    <rPh sb="20" eb="21">
      <t>マ</t>
    </rPh>
    <rPh sb="22" eb="24">
      <t>ジカン</t>
    </rPh>
    <rPh sb="25" eb="27">
      <t>サイヨウ</t>
    </rPh>
    <phoneticPr fontId="18"/>
  </si>
  <si>
    <t>※66行と同一人物と思われるため一番短い待ち時間を採用</t>
    <rPh sb="3" eb="4">
      <t>ギョウ</t>
    </rPh>
    <rPh sb="5" eb="7">
      <t>ドウイツ</t>
    </rPh>
    <rPh sb="7" eb="9">
      <t>ジンブツ</t>
    </rPh>
    <rPh sb="10" eb="11">
      <t>オモ</t>
    </rPh>
    <rPh sb="16" eb="18">
      <t>イチバン</t>
    </rPh>
    <rPh sb="18" eb="19">
      <t>ミジカ</t>
    </rPh>
    <rPh sb="20" eb="21">
      <t>マ</t>
    </rPh>
    <rPh sb="22" eb="24">
      <t>ジカン</t>
    </rPh>
    <rPh sb="25" eb="27">
      <t>サイヨウ</t>
    </rPh>
    <phoneticPr fontId="18"/>
  </si>
  <si>
    <t>※65行と同一人物と思われるため一番短い待ち時間を採用</t>
    <rPh sb="3" eb="4">
      <t>ギョウ</t>
    </rPh>
    <rPh sb="5" eb="7">
      <t>ドウイツ</t>
    </rPh>
    <rPh sb="7" eb="9">
      <t>ジンブツ</t>
    </rPh>
    <rPh sb="10" eb="11">
      <t>オモ</t>
    </rPh>
    <rPh sb="16" eb="18">
      <t>イチバン</t>
    </rPh>
    <rPh sb="18" eb="19">
      <t>ミジカ</t>
    </rPh>
    <rPh sb="20" eb="21">
      <t>マ</t>
    </rPh>
    <rPh sb="22" eb="24">
      <t>ジカン</t>
    </rPh>
    <rPh sb="25" eb="27">
      <t>サイヨウ</t>
    </rPh>
    <phoneticPr fontId="18"/>
  </si>
  <si>
    <t>※67行と同一人物と思われるため一番短い待ち時間を採用</t>
    <rPh sb="3" eb="4">
      <t>ギョウ</t>
    </rPh>
    <rPh sb="5" eb="7">
      <t>ドウイツ</t>
    </rPh>
    <rPh sb="7" eb="9">
      <t>ジンブツ</t>
    </rPh>
    <rPh sb="10" eb="11">
      <t>オモ</t>
    </rPh>
    <rPh sb="16" eb="18">
      <t>イチバン</t>
    </rPh>
    <rPh sb="18" eb="19">
      <t>ミジカ</t>
    </rPh>
    <rPh sb="20" eb="21">
      <t>マ</t>
    </rPh>
    <rPh sb="22" eb="24">
      <t>ジカン</t>
    </rPh>
    <rPh sb="25" eb="27">
      <t>サイヨウ</t>
    </rPh>
    <phoneticPr fontId="18"/>
  </si>
  <si>
    <t>※64行と同一人物と思われるため一番短い待ち時間を採用</t>
    <rPh sb="3" eb="4">
      <t>ギョウ</t>
    </rPh>
    <rPh sb="5" eb="7">
      <t>ドウイツ</t>
    </rPh>
    <rPh sb="7" eb="9">
      <t>ジンブツ</t>
    </rPh>
    <rPh sb="10" eb="11">
      <t>オモ</t>
    </rPh>
    <rPh sb="16" eb="18">
      <t>イチバン</t>
    </rPh>
    <rPh sb="18" eb="19">
      <t>ミジカ</t>
    </rPh>
    <rPh sb="20" eb="21">
      <t>マ</t>
    </rPh>
    <rPh sb="22" eb="24">
      <t>ジカン</t>
    </rPh>
    <rPh sb="25" eb="27">
      <t>サイヨウ</t>
    </rPh>
    <phoneticPr fontId="18"/>
  </si>
  <si>
    <t>※154行と同一人物と思われるため一番短い待ち時間を採用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</si>
  <si>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※156行と同一人物と思われるため一番短い待ち時間を採用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</si>
  <si>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※205行と同一人物と思われるため一番短い待ち時間を採用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</si>
  <si>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※204行と同一人物と思われるため一番短い待ち時間を採用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</si>
  <si>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※201行と同一人物と思われるため一番短い待ち時間を採用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</si>
  <si>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※200行と同一人物と思われるため一番短い待ち時間を採用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</si>
  <si>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※307行と同一人物と思われるため一番短い待ち時間を採用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</si>
  <si>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※306行と同一人物と思われるため一番短い待ち時間を採用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</si>
  <si>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回答日時</t>
  </si>
  <si>
    <t>乗車ポイントid</t>
  </si>
  <si>
    <t>乗車ポイント名</t>
  </si>
  <si>
    <t>降車ポイントid</t>
  </si>
  <si>
    <t>降車ポイント名</t>
  </si>
  <si>
    <t>乗車日時</t>
  </si>
  <si>
    <t>降車日時</t>
  </si>
  <si>
    <t>結果</t>
  </si>
  <si>
    <t>乗車文字列</t>
    <rPh sb="0" eb="2">
      <t>ジョウシャ</t>
    </rPh>
    <rPh sb="2" eb="5">
      <t>モジレツ</t>
    </rPh>
    <phoneticPr fontId="18"/>
  </si>
  <si>
    <t>降車文字列</t>
    <rPh sb="0" eb="2">
      <t>コウシャ</t>
    </rPh>
    <rPh sb="2" eb="5">
      <t>モジレツ</t>
    </rPh>
    <phoneticPr fontId="18"/>
  </si>
  <si>
    <t>乗降合成文字列</t>
    <rPh sb="0" eb="2">
      <t>ジョウコウ</t>
    </rPh>
    <rPh sb="2" eb="4">
      <t>ゴウセイ</t>
    </rPh>
    <rPh sb="4" eb="7">
      <t>モジレツ</t>
    </rPh>
    <phoneticPr fontId="18"/>
  </si>
  <si>
    <t>重</t>
    <rPh sb="0" eb="1">
      <t>ジュウ</t>
    </rPh>
    <phoneticPr fontId="18"/>
  </si>
  <si>
    <t>肯定的</t>
  </si>
  <si>
    <t>ローズホテル横浜</t>
  </si>
  <si>
    <t>否定的</t>
  </si>
  <si>
    <t>無効</t>
    <rPh sb="0" eb="2">
      <t>ムコウ</t>
    </rPh>
    <phoneticPr fontId="18"/>
  </si>
  <si>
    <t>肯定的</t>
    <rPh sb="0" eb="2">
      <t>コウテイ</t>
    </rPh>
    <phoneticPr fontId="18"/>
  </si>
  <si>
    <t>肯定的</t>
    <phoneticPr fontId="18"/>
  </si>
  <si>
    <t>時間</t>
    <rPh sb="0" eb="2">
      <t>ジカン</t>
    </rPh>
    <phoneticPr fontId="18"/>
  </si>
  <si>
    <t>降車時間</t>
    <rPh sb="0" eb="2">
      <t>コウシャ</t>
    </rPh>
    <rPh sb="2" eb="4">
      <t>ジカン</t>
    </rPh>
    <phoneticPr fontId="18"/>
  </si>
  <si>
    <t>合成キー</t>
    <rPh sb="0" eb="2">
      <t>ゴウセイ</t>
    </rPh>
    <phoneticPr fontId="18"/>
  </si>
  <si>
    <t>評価</t>
    <rPh sb="0" eb="2">
      <t>ヒョウカ</t>
    </rPh>
    <phoneticPr fontId="18"/>
  </si>
  <si>
    <t>重</t>
    <rPh sb="0" eb="1">
      <t>ジュウ</t>
    </rPh>
    <phoneticPr fontId="18"/>
  </si>
  <si>
    <t>時刻かぶり</t>
    <rPh sb="0" eb="2">
      <t>ジコク</t>
    </rPh>
    <phoneticPr fontId="18"/>
  </si>
  <si>
    <t>重</t>
    <rPh sb="0" eb="1">
      <t>ジュウ</t>
    </rPh>
    <phoneticPr fontId="18"/>
  </si>
  <si>
    <t>時刻かぶり</t>
    <rPh sb="0" eb="2">
      <t>ジコク</t>
    </rPh>
    <phoneticPr fontId="18"/>
  </si>
  <si>
    <t>重</t>
    <rPh sb="0" eb="1">
      <t>ジュウ</t>
    </rPh>
    <phoneticPr fontId="18"/>
  </si>
  <si>
    <t>075-041-ORANGE 064-013-BANANA</t>
  </si>
  <si>
    <t>馬車道駅（みなとみらい線）</t>
  </si>
  <si>
    <t>054-453-STRAWBERRY</t>
  </si>
  <si>
    <t>019-049-RED</t>
  </si>
  <si>
    <t>028-494-GREEN 028-516-GREEN</t>
  </si>
  <si>
    <t>167-594-CAKE</t>
  </si>
  <si>
    <t>166-572-agekke</t>
  </si>
  <si>
    <t>103-585-SNOW</t>
  </si>
  <si>
    <t>056-151-STRAWBERRY</t>
  </si>
  <si>
    <t>166-580-agekke</t>
  </si>
  <si>
    <t>166-627-agekke</t>
  </si>
  <si>
    <t>062-770-BANANA</t>
  </si>
  <si>
    <t>167-601-CAKE</t>
  </si>
  <si>
    <t>114-425-SUN</t>
  </si>
  <si>
    <t>167-599-CAKE</t>
  </si>
  <si>
    <t>167-602-CAKE</t>
  </si>
  <si>
    <t>071-255-ORANGE 071-256-ORANGE</t>
  </si>
  <si>
    <t>113-596-SUN 114-089-SUN</t>
  </si>
  <si>
    <t>113-792-SUN 113-582-SUN</t>
  </si>
  <si>
    <t>113-596-SUN</t>
  </si>
  <si>
    <t>025-759-GREEN</t>
  </si>
  <si>
    <t>062-665-BANANA 063-099-BANANA 050-929-STRAWBERRY</t>
  </si>
  <si>
    <t>103-954-SNOW</t>
  </si>
  <si>
    <t>167-604-CAKE</t>
  </si>
  <si>
    <t>066-247-BANANA</t>
  </si>
  <si>
    <t>103-584-SNOW</t>
  </si>
  <si>
    <t>112-691-SUN 112-692-SUN 112-690-SUN</t>
  </si>
  <si>
    <t>020-257-GREEN 068-308-BANANA</t>
  </si>
  <si>
    <t>020-247-GREEN 020-248-GREEN</t>
  </si>
  <si>
    <t>027-974-GREEN</t>
  </si>
  <si>
    <t>065-271-BANANA</t>
  </si>
  <si>
    <t>112-685-SUN</t>
  </si>
  <si>
    <t>071-256-ORANGE 071-255-ORANGE</t>
  </si>
  <si>
    <t>069-416-BANANA</t>
  </si>
  <si>
    <t>008-375-BLUE</t>
  </si>
  <si>
    <t>065-711-BANANA 067-110-BANANA</t>
  </si>
  <si>
    <t>167-595-CAKE</t>
  </si>
  <si>
    <t>018-583-RED 018-584-RED 018-574-RED</t>
  </si>
  <si>
    <t>115-339-SUN</t>
  </si>
  <si>
    <t>068-532-BANANA 068-537-BANANA</t>
  </si>
  <si>
    <t>066-250-BANANA 070-817-ORANGE</t>
  </si>
  <si>
    <t>103-581-SNOW</t>
  </si>
  <si>
    <t>066-251-BANANA 066-252-BANANA 070-940-ORANGE 070-943-ORANGE</t>
  </si>
  <si>
    <t>元町・中華街駅（みなとみらい線）</t>
  </si>
  <si>
    <t>112-345-SUN</t>
  </si>
  <si>
    <t>109-519-SNOW</t>
  </si>
  <si>
    <t>166-595-agekke</t>
  </si>
  <si>
    <t>018-589-RED</t>
  </si>
  <si>
    <t>066-248-BANANA 066-234-BANANA</t>
  </si>
  <si>
    <t>063-825-BANANA 063-824-BANANA</t>
  </si>
  <si>
    <t>019-390-RED</t>
  </si>
  <si>
    <t>167-611-CAKE</t>
  </si>
  <si>
    <t>023-659-GREEN</t>
  </si>
  <si>
    <t>057-053-STRAWBERRY 057-055-STRAWBERRY</t>
  </si>
  <si>
    <t>※81行と同一人物と思われるため一番短いものを採用</t>
    <rPh sb="3" eb="4">
      <t>ギョウ</t>
    </rPh>
    <rPh sb="5" eb="7">
      <t>ドウイツ</t>
    </rPh>
    <rPh sb="7" eb="9">
      <t>ジンブツ</t>
    </rPh>
    <rPh sb="10" eb="11">
      <t>オモ</t>
    </rPh>
    <rPh sb="16" eb="18">
      <t>イチバン</t>
    </rPh>
    <rPh sb="18" eb="19">
      <t>ミジカ</t>
    </rPh>
    <rPh sb="23" eb="25">
      <t>サイヨウ</t>
    </rPh>
    <phoneticPr fontId="18"/>
  </si>
  <si>
    <t>※80行と同一人物と思われるため一番短いものを採用</t>
    <rPh sb="3" eb="4">
      <t>ギョウ</t>
    </rPh>
    <rPh sb="5" eb="7">
      <t>ドウイツ</t>
    </rPh>
    <rPh sb="7" eb="9">
      <t>ジンブツ</t>
    </rPh>
    <rPh sb="10" eb="11">
      <t>オモ</t>
    </rPh>
    <rPh sb="16" eb="18">
      <t>イチバン</t>
    </rPh>
    <rPh sb="18" eb="19">
      <t>ミジカ</t>
    </rPh>
    <rPh sb="23" eb="25">
      <t>サイヨウ</t>
    </rPh>
    <phoneticPr fontId="18"/>
  </si>
  <si>
    <t>019-517-RED 019-518-RED 018-972-RED</t>
  </si>
  <si>
    <t>※92,93行と同一人物と思われるため一番短いものを採用</t>
    <rPh sb="6" eb="7">
      <t>ギョウ</t>
    </rPh>
    <rPh sb="8" eb="10">
      <t>ドウイツ</t>
    </rPh>
    <rPh sb="10" eb="12">
      <t>ジンブツ</t>
    </rPh>
    <rPh sb="13" eb="14">
      <t>オモ</t>
    </rPh>
    <rPh sb="19" eb="21">
      <t>イチバン</t>
    </rPh>
    <rPh sb="21" eb="22">
      <t>ミジカ</t>
    </rPh>
    <rPh sb="26" eb="28">
      <t>サイヨウ</t>
    </rPh>
    <phoneticPr fontId="18"/>
  </si>
  <si>
    <t>※87,88行と同一人物と思われるため一番短いものを採用</t>
    <rPh sb="6" eb="7">
      <t>ギョウ</t>
    </rPh>
    <rPh sb="8" eb="10">
      <t>ドウイツ</t>
    </rPh>
    <rPh sb="10" eb="12">
      <t>ジンブツ</t>
    </rPh>
    <rPh sb="13" eb="14">
      <t>オモ</t>
    </rPh>
    <rPh sb="19" eb="21">
      <t>イチバン</t>
    </rPh>
    <rPh sb="21" eb="22">
      <t>ミジカ</t>
    </rPh>
    <rPh sb="26" eb="28">
      <t>サイヨウ</t>
    </rPh>
    <phoneticPr fontId="18"/>
  </si>
  <si>
    <t>※86,88行と同一人物と思われるため一番短いものを採用</t>
    <rPh sb="6" eb="7">
      <t>ギョウ</t>
    </rPh>
    <rPh sb="8" eb="10">
      <t>ドウイツ</t>
    </rPh>
    <rPh sb="10" eb="12">
      <t>ジンブツ</t>
    </rPh>
    <rPh sb="13" eb="14">
      <t>オモ</t>
    </rPh>
    <rPh sb="19" eb="21">
      <t>イチバン</t>
    </rPh>
    <rPh sb="21" eb="22">
      <t>ミジカ</t>
    </rPh>
    <rPh sb="26" eb="28">
      <t>サイヨウ</t>
    </rPh>
    <phoneticPr fontId="18"/>
  </si>
  <si>
    <t>※86,87行と同一人物と思われるため一番短いものを採用</t>
    <rPh sb="6" eb="7">
      <t>ギョウ</t>
    </rPh>
    <rPh sb="8" eb="10">
      <t>ドウイツ</t>
    </rPh>
    <rPh sb="10" eb="12">
      <t>ジンブツ</t>
    </rPh>
    <rPh sb="13" eb="14">
      <t>オモ</t>
    </rPh>
    <rPh sb="19" eb="21">
      <t>イチバン</t>
    </rPh>
    <rPh sb="21" eb="22">
      <t>ミジカ</t>
    </rPh>
    <rPh sb="26" eb="28">
      <t>サイヨウ</t>
    </rPh>
    <phoneticPr fontId="18"/>
  </si>
  <si>
    <t>167-610-CAKE</t>
  </si>
  <si>
    <t>020-257-GREEN</t>
  </si>
  <si>
    <t>※85,93行と同一人物と思われるため一番短いものを採用</t>
    <rPh sb="6" eb="7">
      <t>ギョウ</t>
    </rPh>
    <rPh sb="8" eb="10">
      <t>ドウイツ</t>
    </rPh>
    <rPh sb="10" eb="12">
      <t>ジンブツ</t>
    </rPh>
    <rPh sb="13" eb="14">
      <t>オモ</t>
    </rPh>
    <rPh sb="19" eb="21">
      <t>イチバン</t>
    </rPh>
    <rPh sb="21" eb="22">
      <t>ミジカ</t>
    </rPh>
    <rPh sb="26" eb="28">
      <t>サイヨウ</t>
    </rPh>
    <phoneticPr fontId="18"/>
  </si>
  <si>
    <t>※85,92行と同一人物と思われるため一番短いものを採用</t>
    <rPh sb="6" eb="7">
      <t>ギョウ</t>
    </rPh>
    <rPh sb="8" eb="10">
      <t>ドウイツ</t>
    </rPh>
    <rPh sb="10" eb="12">
      <t>ジンブツ</t>
    </rPh>
    <rPh sb="13" eb="14">
      <t>オモ</t>
    </rPh>
    <rPh sb="19" eb="21">
      <t>イチバン</t>
    </rPh>
    <rPh sb="21" eb="22">
      <t>ミジカ</t>
    </rPh>
    <rPh sb="26" eb="28">
      <t>サイヨウ</t>
    </rPh>
    <phoneticPr fontId="18"/>
  </si>
  <si>
    <t>103-951-SNOW</t>
  </si>
  <si>
    <t>167-612-CAKE</t>
  </si>
  <si>
    <t>062-565-BANANA 103-608-SNOW</t>
  </si>
  <si>
    <t>066-256-BANANA 066-257-BANANA</t>
  </si>
  <si>
    <t>066-235-BANANA</t>
  </si>
  <si>
    <t>057-202-STRAWBERRY</t>
  </si>
  <si>
    <t>018-979-RED</t>
  </si>
  <si>
    <t>018-659-RED</t>
  </si>
  <si>
    <t>031-014-YELLOW 031-015-YELLOW</t>
  </si>
  <si>
    <t>102-967-SNOW</t>
  </si>
  <si>
    <t>028-076-GREEN</t>
  </si>
  <si>
    <t>066-253-BANANA</t>
  </si>
  <si>
    <t>065-799-BANANA 062-656-BANANA</t>
  </si>
  <si>
    <t>102-972-SNOW 102-971-SNOW</t>
  </si>
  <si>
    <t>167-608-CAKE</t>
  </si>
  <si>
    <t>105-892-SNOW</t>
  </si>
  <si>
    <t>112-739-SUN 103-952-SNOW 112-705-SUN</t>
  </si>
  <si>
    <t>026-216-GREEN</t>
  </si>
  <si>
    <t>166-603-agekke</t>
  </si>
  <si>
    <t>166-571-agekke</t>
  </si>
  <si>
    <t>166-579-agekke</t>
  </si>
  <si>
    <t>066-252-BANANA 066-251-BANANA 070-943-ORANGE 070-940-ORANGE</t>
  </si>
  <si>
    <t>020-916-GREEN 020-915-GREEN</t>
  </si>
  <si>
    <t>166-619-agekke</t>
  </si>
  <si>
    <t>112-740-SUN</t>
  </si>
  <si>
    <t>066-175-BANANA</t>
  </si>
  <si>
    <t>066-176-BANANA</t>
  </si>
  <si>
    <t>167-618-CAKE</t>
  </si>
  <si>
    <t>019-197-RED</t>
  </si>
  <si>
    <t>018-927-RED</t>
  </si>
  <si>
    <t>028-823-GREEN</t>
  </si>
  <si>
    <t>020-157-GREEN</t>
  </si>
  <si>
    <t>102-973-SNOW</t>
  </si>
  <si>
    <t>009-838-BLUE 009-837-BLUE</t>
  </si>
  <si>
    <t>009-838-BLUE</t>
  </si>
  <si>
    <t>012-270-RED</t>
  </si>
  <si>
    <t>112-647-SUN</t>
  </si>
  <si>
    <t>004-894-BLUE</t>
  </si>
  <si>
    <t>028-823-GREEN 062-777-BANANA</t>
  </si>
  <si>
    <t>018-585-RED</t>
  </si>
  <si>
    <t>026-218-GREEN</t>
  </si>
  <si>
    <t>019-481-RED</t>
  </si>
  <si>
    <t>066-251-BANANA 070-943-ORANGE 070-940-ORANGE 018-974-RED</t>
  </si>
  <si>
    <t>110-400-SUN</t>
  </si>
  <si>
    <t>068-326-BANANA</t>
  </si>
  <si>
    <t>008-185-BLUE 109-611-SNOW 109-613-SNOW</t>
  </si>
  <si>
    <t>018-806-RED 017-351-RED</t>
  </si>
  <si>
    <t>167-621-CAKE</t>
  </si>
  <si>
    <t>105-936-SNOW 105-935-SNOW 105-937-SNOW</t>
  </si>
  <si>
    <t>107-231-SNOW</t>
  </si>
  <si>
    <t>027-074-GREEN</t>
  </si>
  <si>
    <t>028-273-GREEN</t>
  </si>
  <si>
    <t>001-008-BLUE</t>
  </si>
  <si>
    <t>※205行と同一人物と思われるため一番短いものを採用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</si>
  <si>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※204行と同一人物と思われるため一番短いものを採用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</si>
  <si>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111-726-SUN 111-727-SUN</t>
  </si>
  <si>
    <t>167-624-CAKE</t>
  </si>
  <si>
    <t>064-508-BANANA 064-510-BANANA 064-133-BANANA</t>
  </si>
  <si>
    <t>009-663-BLUE</t>
  </si>
  <si>
    <t>018-795-RED 020-916-GREEN 020-915-GREEN</t>
  </si>
  <si>
    <t>111-649-SUN</t>
  </si>
  <si>
    <t>112-688-SUN</t>
  </si>
  <si>
    <t>019-748-RED</t>
  </si>
  <si>
    <t>069-404-BANANA</t>
  </si>
  <si>
    <t>102-955-SNOW</t>
  </si>
  <si>
    <t>167-625-CAKE</t>
  </si>
  <si>
    <t>064-508-BANANA 064-133-BANANA</t>
  </si>
  <si>
    <t>102-958-SNOW</t>
  </si>
  <si>
    <t>104-690-SNOW</t>
  </si>
  <si>
    <t>063-091-BANANA</t>
  </si>
  <si>
    <t>167-596-CAKE</t>
  </si>
  <si>
    <t>※245行と同一人物と思われるため一番短いものを採用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</si>
  <si>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066-251-BANANA 070-940-ORANGE 070-943-ORANGE 018-974-RED</t>
  </si>
  <si>
    <t>※244行と同一人物と思われるため一番短いものを採用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</si>
  <si>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112-669-SUN</t>
  </si>
  <si>
    <t>026-254-GREEN</t>
  </si>
  <si>
    <t>028-591-GREEN</t>
  </si>
  <si>
    <t>029-587-GREEN</t>
  </si>
  <si>
    <t>015-470-RED 015-469-RED</t>
  </si>
  <si>
    <t>112-686-SUN</t>
  </si>
  <si>
    <t>028-160-GREEN</t>
  </si>
  <si>
    <t>105-585-SNOW</t>
  </si>
  <si>
    <t>063-634-BANANA</t>
  </si>
  <si>
    <t>112-036-SUN</t>
  </si>
  <si>
    <t>018-942-RED</t>
  </si>
  <si>
    <t>066-176-BANANA 066-175-BANANA</t>
  </si>
  <si>
    <t>111-393-SUN 102-806-SNOW 111-392-SUN 102-807-SNOW</t>
  </si>
  <si>
    <t>007-706-BLUE</t>
  </si>
  <si>
    <t>064-155-BANANA</t>
  </si>
  <si>
    <t>027-886-GREEN</t>
  </si>
  <si>
    <t>015-516-RED</t>
  </si>
  <si>
    <t>008-156-BLUE</t>
  </si>
  <si>
    <t>167-614-CAKE</t>
  </si>
  <si>
    <t>068-537-BANANA</t>
  </si>
  <si>
    <t>019-811-RED</t>
  </si>
  <si>
    <t>105-574-SNOW</t>
  </si>
  <si>
    <t>068-375-BANANA 070-562-ORANGE 070-561-ORANGE 070-216-ORANGE</t>
  </si>
  <si>
    <t>018-946-RED</t>
  </si>
  <si>
    <t>062-671-BANANA 063-421-BANANA</t>
  </si>
  <si>
    <t>056-118-STRAWBERRY</t>
  </si>
  <si>
    <t>062-673-BANANA</t>
  </si>
  <si>
    <t>102-960-SNOW</t>
  </si>
  <si>
    <t>066-264-BANANA</t>
  </si>
  <si>
    <t>111-717-SUN</t>
  </si>
  <si>
    <t>025-798-GREEN 025-789-GREEN</t>
  </si>
  <si>
    <t>102-964-SNOW</t>
  </si>
  <si>
    <t>104-730-SNOW</t>
  </si>
  <si>
    <t>069-478-BANANA 069-477-BANANA</t>
  </si>
  <si>
    <t>062-671-BANANA</t>
  </si>
  <si>
    <t>009-180-BLUE 007-701-BLUE</t>
  </si>
  <si>
    <t>102-963-SNOW</t>
  </si>
  <si>
    <t>008-795-BLUE</t>
  </si>
  <si>
    <t>105-348-SNOW</t>
  </si>
  <si>
    <t>027-382-GREEN</t>
  </si>
  <si>
    <t>111-331-SUN</t>
  </si>
  <si>
    <t>008-021-BLUE</t>
  </si>
  <si>
    <t>026-252-GREEN</t>
  </si>
  <si>
    <t>018-577-RED 018-578-RED</t>
  </si>
  <si>
    <t>027-384-GREEN 027-371-GREEN 027-385-GREEN</t>
  </si>
  <si>
    <t>006-562-BLUE</t>
  </si>
  <si>
    <t>064-186-BANANA</t>
  </si>
  <si>
    <t>006-289-BLUE</t>
  </si>
  <si>
    <t>※329行と同一人物と思われるため一番短いものを採用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</si>
  <si>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032-109-YELLOW</t>
  </si>
  <si>
    <t>062-671-BANANA 102-860-SNOW 063-421-BANANA 068-443-BANANA</t>
  </si>
  <si>
    <t>008-154-BLUE 066-235-BANANA 008-155-BLUE 027-381-GREEN</t>
  </si>
  <si>
    <t>102-881-SNOW</t>
  </si>
  <si>
    <t>※337,339,342行と同一人物と思われるため一番短いものを採用</t>
    <rPh sb="12" eb="13">
      <t>ギョウ</t>
    </rPh>
    <rPh sb="14" eb="16">
      <t>ドウイツ</t>
    </rPh>
    <rPh sb="16" eb="18">
      <t>ジンブツ</t>
    </rPh>
    <rPh sb="19" eb="20">
      <t>オモ</t>
    </rPh>
    <rPh sb="25" eb="27">
      <t>イチバン</t>
    </rPh>
    <rPh sb="27" eb="28">
      <t>ミジカ</t>
    </rPh>
    <rPh sb="32" eb="34">
      <t>サイヨウ</t>
    </rPh>
    <phoneticPr fontId="18"/>
  </si>
  <si>
    <t>057-055-STRAWBERRY</t>
  </si>
  <si>
    <t>※336,339,342行と同一人物と思われるため一番短いものを採用</t>
    <rPh sb="12" eb="13">
      <t>ギョウ</t>
    </rPh>
    <rPh sb="14" eb="16">
      <t>ドウイツ</t>
    </rPh>
    <rPh sb="16" eb="18">
      <t>ジンブツ</t>
    </rPh>
    <rPh sb="19" eb="20">
      <t>オモ</t>
    </rPh>
    <rPh sb="25" eb="27">
      <t>イチバン</t>
    </rPh>
    <rPh sb="27" eb="28">
      <t>ミジカ</t>
    </rPh>
    <rPh sb="32" eb="34">
      <t>サイヨウ</t>
    </rPh>
    <phoneticPr fontId="18"/>
  </si>
  <si>
    <t>※336,337,342行と同一人物と思われるため一番短いものを採用</t>
    <rPh sb="12" eb="13">
      <t>ギョウ</t>
    </rPh>
    <rPh sb="14" eb="16">
      <t>ドウイツ</t>
    </rPh>
    <rPh sb="16" eb="18">
      <t>ジンブツ</t>
    </rPh>
    <rPh sb="19" eb="20">
      <t>オモ</t>
    </rPh>
    <rPh sb="25" eb="27">
      <t>イチバン</t>
    </rPh>
    <rPh sb="27" eb="28">
      <t>ミジカ</t>
    </rPh>
    <rPh sb="32" eb="34">
      <t>サイヨウ</t>
    </rPh>
    <phoneticPr fontId="18"/>
  </si>
  <si>
    <t>008-185-BLUE 109-611-SNOW 109-613-SNOW 109-614-SNOW</t>
  </si>
  <si>
    <t>※336,337,339行と同一人物と思われるため一番短いものを採用</t>
    <rPh sb="12" eb="13">
      <t>ギョウ</t>
    </rPh>
    <rPh sb="14" eb="16">
      <t>ドウイツ</t>
    </rPh>
    <rPh sb="16" eb="18">
      <t>ジンブツ</t>
    </rPh>
    <rPh sb="19" eb="20">
      <t>オモ</t>
    </rPh>
    <rPh sb="25" eb="27">
      <t>イチバン</t>
    </rPh>
    <rPh sb="27" eb="28">
      <t>ミジカ</t>
    </rPh>
    <rPh sb="32" eb="34">
      <t>サイヨウ</t>
    </rPh>
    <phoneticPr fontId="18"/>
  </si>
  <si>
    <t>008-185-BLUE</t>
  </si>
  <si>
    <t>103-199-SNOW</t>
  </si>
  <si>
    <t>※※同一人物と思われるため一番短いものを採用</t>
    <rPh sb="2" eb="4">
      <t>ドウイツ</t>
    </rPh>
    <rPh sb="4" eb="6">
      <t>ジンブツ</t>
    </rPh>
    <rPh sb="7" eb="8">
      <t>オモ</t>
    </rPh>
    <rPh sb="13" eb="15">
      <t>イチバン</t>
    </rPh>
    <rPh sb="15" eb="16">
      <t>ミジカ</t>
    </rPh>
    <rPh sb="20" eb="22">
      <t>サイヨウ</t>
    </rPh>
    <phoneticPr fontId="18"/>
  </si>
  <si>
    <t>※358,359行と同一人物と思われるため一番短いものを採用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</si>
  <si>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※355,359行と同一人物と思われるため一番短いものを採用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</si>
  <si>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※355,358行と同一人物と思われるため一番短いものを採用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</si>
  <si>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※362行と同一人物と思われるため一番短いものを採用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</si>
  <si>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※361行と同一人物と思われるため一番短いものを採用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</si>
  <si>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019-445-RED</t>
  </si>
  <si>
    <t>105-869-SNOW</t>
  </si>
  <si>
    <t>031-925-YELLOW</t>
  </si>
  <si>
    <t>018-913-RED 023-334-GREEN</t>
  </si>
  <si>
    <t>111-264-SUN</t>
  </si>
  <si>
    <t>008-163-BLUE</t>
  </si>
  <si>
    <t>064-171-BANANA</t>
  </si>
  <si>
    <t>014-955-RED</t>
  </si>
  <si>
    <t>008-020-BLUE 008-025-BLUE</t>
  </si>
  <si>
    <t>062-565-BANANA 026-375-GREEN 026-882-GREEN 103-608-SNOW</t>
  </si>
  <si>
    <t>105-930-SNOW 105-929-SNOW</t>
  </si>
  <si>
    <t>103-169-SNOW</t>
  </si>
  <si>
    <t>113-793-SUN</t>
  </si>
  <si>
    <t>114-078-SUN 114-209-SUN 114-214-SUN</t>
  </si>
  <si>
    <t>105-930-SNOW</t>
  </si>
  <si>
    <t>051-659-STRAWBERRY 064-133-BANANA</t>
  </si>
  <si>
    <t>063-232-BANANA</t>
  </si>
  <si>
    <t>102-525-SNOW</t>
  </si>
  <si>
    <t>※404行と同一人物と思われるため一番短いものを採用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</si>
  <si>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※403行と同一人物と思われるため一番短いものを採用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</si>
  <si>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001-037-BLUE</t>
  </si>
  <si>
    <t>051-837-STRAWBERRY 051-839-STRAWBERRY</t>
  </si>
  <si>
    <t>029-371-GREEN 029-574-GREEN</t>
  </si>
  <si>
    <t>062-671-BANANA 063-421-BANANA 068-443-BANANA</t>
  </si>
  <si>
    <t>166-604-agekke 166-627-agekke 166-619-agekke 166-611-agekke</t>
  </si>
  <si>
    <t>009-839-BLUE</t>
  </si>
  <si>
    <t>069-479-BANANA 069-481-BANANA 069-480-BANANA</t>
  </si>
  <si>
    <t>008-173-BLUE</t>
  </si>
  <si>
    <t>005-843-BLUE 005-844-BLUE</t>
  </si>
  <si>
    <t>018-152-RED</t>
  </si>
  <si>
    <t>009-843-BLUE</t>
  </si>
  <si>
    <t>166-587-agekke</t>
  </si>
  <si>
    <t>008-017-BLUE</t>
  </si>
  <si>
    <t>008-019-BLUE</t>
  </si>
  <si>
    <t>008-016-BLUE 008-018-BLUE 008-015-BLUE</t>
  </si>
  <si>
    <t>021-215-GREEN 021-293-GREEN 021-216-GREEN</t>
  </si>
  <si>
    <t>※442行と同一人物と思われるため一番短いものを採用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</si>
  <si>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※440行と同一人物と思われるため一番短いものを採用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</si>
  <si>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070-940-ORANGE 070-943-ORANGE</t>
  </si>
  <si>
    <t>019-309-RED</t>
  </si>
  <si>
    <t>066-244-BANANA 066-245-BANANA 066-243-BANANA 066-246-BANANA</t>
  </si>
  <si>
    <t>070-558-ORANGE 070-563-ORANGE</t>
  </si>
  <si>
    <t>167-630-CAKE</t>
  </si>
  <si>
    <t>166-596-agekke</t>
  </si>
  <si>
    <t>166-618-agekke</t>
  </si>
  <si>
    <t>018-139-RED</t>
  </si>
  <si>
    <t>115-020-SUN</t>
  </si>
  <si>
    <t>166-635-agekke</t>
  </si>
  <si>
    <t>022-187-GREEN</t>
  </si>
  <si>
    <t>167-633-CAKE</t>
  </si>
  <si>
    <t>024-582-GREEN</t>
  </si>
  <si>
    <t>166-578-agekke</t>
  </si>
  <si>
    <t>063-776-BANANA 063-780-BANANA 063-812-BANANA</t>
  </si>
  <si>
    <t>166-634-agekke 166-570-agekke</t>
  </si>
  <si>
    <t>068-218-BANANA 068-219-BANANA</t>
  </si>
  <si>
    <t>064-018-BANANA</t>
  </si>
  <si>
    <t>025-797-GREEN</t>
  </si>
  <si>
    <t>018-484-RED 018-483-RED 104-515-SNOW 104-516-SNOW 104-517-SNOW</t>
  </si>
  <si>
    <t>023-740-GREEN</t>
  </si>
  <si>
    <t>009-663-BLUE 063-942-BANANA</t>
  </si>
  <si>
    <t>064-161-BANANA 066-993-BANANA 063-139-BANANA 068-481-BANANA 064-162-BANANA</t>
  </si>
  <si>
    <t>104-498-SNOW</t>
  </si>
  <si>
    <t>017-916-RED</t>
  </si>
  <si>
    <t>019-637-RED</t>
  </si>
  <si>
    <t>167-629-CAKE</t>
  </si>
  <si>
    <t>105-587-SNOW 105-349-SNOW 112-713-SUN 105-588-SNOW</t>
  </si>
  <si>
    <t>027-722-GREEN 027-790-GREEN</t>
  </si>
  <si>
    <t>117-867-SUN 117-866-SUN 117-865-SUN</t>
  </si>
  <si>
    <t>103-946-SNOW</t>
  </si>
  <si>
    <t>167-636-CAKE</t>
  </si>
  <si>
    <t>009-648-BLUE 008-783-BLUE</t>
  </si>
  <si>
    <t>111-688-SUN 105-376-SNOW 105-586-SNOW 111-689-SUN</t>
  </si>
  <si>
    <t>110-408-SUN</t>
  </si>
  <si>
    <t>110-526-SUN</t>
  </si>
  <si>
    <t>010-017-RED</t>
  </si>
  <si>
    <t>006-865-BLUE</t>
  </si>
  <si>
    <t>002-619-BLUE</t>
  </si>
  <si>
    <t>008-185-BLUE 109-613-SNOW</t>
  </si>
  <si>
    <t>167-639-CAKE</t>
  </si>
  <si>
    <t>001-834-BLUE</t>
  </si>
  <si>
    <t>009-545-BLUE</t>
  </si>
  <si>
    <t>117-889-SUN 117-888-SUN</t>
  </si>
  <si>
    <t>167-640-CAKE</t>
  </si>
  <si>
    <t>008-272-BLUE 008-271-BLUE</t>
  </si>
  <si>
    <t>066-144-BANANA</t>
  </si>
  <si>
    <t>064-019-BANANA 064-020-BANANA</t>
  </si>
  <si>
    <t>117-891-SUN 117-890-SUN 117-892-SUN</t>
  </si>
  <si>
    <t>004-842-BLUE 028-494-GREEN 028-516-GREEN</t>
  </si>
  <si>
    <t>069-428-BANANA</t>
  </si>
  <si>
    <t>167-635-CAKE</t>
  </si>
  <si>
    <t>※73行と同一人物と思われるため一番短い待ち時間を採用</t>
    <rPh sb="3" eb="4">
      <t>ギョウ</t>
    </rPh>
    <rPh sb="5" eb="7">
      <t>ドウイツ</t>
    </rPh>
    <rPh sb="7" eb="9">
      <t>ジンブツ</t>
    </rPh>
    <rPh sb="10" eb="11">
      <t>オモ</t>
    </rPh>
    <rPh sb="16" eb="18">
      <t>イチバン</t>
    </rPh>
    <rPh sb="18" eb="19">
      <t>ミジカ</t>
    </rPh>
    <rPh sb="20" eb="21">
      <t>マ</t>
    </rPh>
    <rPh sb="22" eb="24">
      <t>ジカン</t>
    </rPh>
    <rPh sb="25" eb="27">
      <t>サイヨウ</t>
    </rPh>
    <phoneticPr fontId="18"/>
  </si>
  <si>
    <t>※72行と同一人物と思われるため一番短い待ち時間を採用</t>
    <rPh sb="3" eb="4">
      <t>ギョウ</t>
    </rPh>
    <rPh sb="5" eb="7">
      <t>ドウイツ</t>
    </rPh>
    <rPh sb="7" eb="9">
      <t>ジンブツ</t>
    </rPh>
    <rPh sb="10" eb="11">
      <t>オモ</t>
    </rPh>
    <rPh sb="16" eb="18">
      <t>イチバン</t>
    </rPh>
    <rPh sb="18" eb="19">
      <t>ミジカ</t>
    </rPh>
    <rPh sb="20" eb="21">
      <t>マ</t>
    </rPh>
    <rPh sb="22" eb="24">
      <t>ジカン</t>
    </rPh>
    <rPh sb="25" eb="27">
      <t>サイヨウ</t>
    </rPh>
    <phoneticPr fontId="18"/>
  </si>
  <si>
    <t>167-622-CAKE</t>
  </si>
  <si>
    <t>008-014-BLUE</t>
  </si>
  <si>
    <t>103-495-SNOW</t>
  </si>
  <si>
    <t>065-800-BANANA 069-380-BANANA</t>
  </si>
  <si>
    <t>106-146-SNOW 106-136-SNOW 001-834-BLUE</t>
  </si>
  <si>
    <t>018-556-RED 018-555-RED 000-557-BLUE</t>
  </si>
  <si>
    <t>103-004-SNOW</t>
  </si>
  <si>
    <t>066-245-BANANA 066-244-BANANA 066-246-BANANA 066-243-BANANA</t>
  </si>
  <si>
    <t>066-267-BANANA 066-268-BANANA</t>
  </si>
  <si>
    <t>166-570-agekke 166-634-agekke</t>
  </si>
  <si>
    <t>019-817-RED 019-816-RED</t>
  </si>
  <si>
    <t>070-950-ORANGE</t>
  </si>
  <si>
    <t>018-529-RED</t>
  </si>
  <si>
    <t>000-364-BLUE</t>
  </si>
  <si>
    <t>※99行と同一人物と思われるため一番短い待ち時間を採用</t>
    <rPh sb="3" eb="4">
      <t>ギョウ</t>
    </rPh>
    <rPh sb="5" eb="7">
      <t>ドウイツ</t>
    </rPh>
    <rPh sb="7" eb="9">
      <t>ジンブツ</t>
    </rPh>
    <rPh sb="10" eb="11">
      <t>オモ</t>
    </rPh>
    <rPh sb="16" eb="18">
      <t>イチバン</t>
    </rPh>
    <rPh sb="18" eb="19">
      <t>ミジカ</t>
    </rPh>
    <rPh sb="20" eb="21">
      <t>マ</t>
    </rPh>
    <rPh sb="22" eb="24">
      <t>ジカン</t>
    </rPh>
    <rPh sb="25" eb="27">
      <t>サイヨウ</t>
    </rPh>
    <phoneticPr fontId="18"/>
  </si>
  <si>
    <t>※98行と同一人物と思われるため一番短い待ち時間を採用</t>
    <rPh sb="3" eb="4">
      <t>ギョウ</t>
    </rPh>
    <rPh sb="5" eb="7">
      <t>ドウイツ</t>
    </rPh>
    <rPh sb="7" eb="9">
      <t>ジンブツ</t>
    </rPh>
    <rPh sb="10" eb="11">
      <t>オモ</t>
    </rPh>
    <rPh sb="16" eb="18">
      <t>イチバン</t>
    </rPh>
    <rPh sb="18" eb="19">
      <t>ミジカ</t>
    </rPh>
    <rPh sb="20" eb="21">
      <t>マ</t>
    </rPh>
    <rPh sb="22" eb="24">
      <t>ジカン</t>
    </rPh>
    <rPh sb="25" eb="27">
      <t>サイヨウ</t>
    </rPh>
    <phoneticPr fontId="18"/>
  </si>
  <si>
    <t>※105行と同一人物と思われるため一番短い待ち時間を採用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</si>
  <si>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002-620-BLUE 002-679-BLUE 002-625-BLUE</t>
  </si>
  <si>
    <t>167-642-CAKE</t>
  </si>
  <si>
    <t>018-710-RED</t>
  </si>
  <si>
    <t>018-483-RED 018-484-RED 104-516-SNOW 104-515-SNOW 104-517-SNOW</t>
  </si>
  <si>
    <t>167-646-CAKE</t>
  </si>
  <si>
    <t>069-408-BANANA</t>
  </si>
  <si>
    <t>167-617-CAKE</t>
  </si>
  <si>
    <t>105-387-SNOW</t>
  </si>
  <si>
    <t>166-611-agekke</t>
  </si>
  <si>
    <t>018-793-RED 018-828-RED 018-827-RED</t>
  </si>
  <si>
    <t>023-701-GREEN 018-710-RED</t>
  </si>
  <si>
    <t>167-648-CAKE</t>
  </si>
  <si>
    <t>167-619-CAKE</t>
  </si>
  <si>
    <t>117-859-SUN 117-858-SUN</t>
  </si>
  <si>
    <t>167-644-CAKE</t>
  </si>
  <si>
    <t>018-795-RED 020-916-GREEN</t>
  </si>
  <si>
    <t>※142行と同一人物と思われるため一番短い待ち時間を採用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</si>
  <si>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※140行と同一人物と思われるため一番短い待ち時間を採用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</si>
  <si>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008-456-BLUE</t>
  </si>
  <si>
    <t>111-872-SUN 142-115-STAR</t>
  </si>
  <si>
    <t>166-562-agekke</t>
  </si>
  <si>
    <t>166-633-agekke</t>
  </si>
  <si>
    <t>166-617-agekke</t>
  </si>
  <si>
    <t>166-634-agekke</t>
  </si>
  <si>
    <t>023-334-GREEN</t>
  </si>
  <si>
    <t>020-137-GREEN</t>
  </si>
  <si>
    <t>062-645-BANANA 066-230-BANANA</t>
  </si>
  <si>
    <t>075-020-ORANGE 075-021-ORANGE</t>
  </si>
  <si>
    <t>063-733-BANANA 063-732-BANANA</t>
  </si>
  <si>
    <t>022-442-GREEN</t>
  </si>
  <si>
    <t>006-524-BLUE 006-523-BLUE</t>
  </si>
  <si>
    <t>114-373-SUN</t>
  </si>
  <si>
    <t>103-023-SNOW 103-035-SNOW</t>
  </si>
  <si>
    <t>024-955-GREEN</t>
  </si>
  <si>
    <t>167-653-CAKE</t>
  </si>
  <si>
    <t>027-862-GREEN 027-843-GREEN</t>
  </si>
  <si>
    <t>※179行と同一人物と思われるため一番短い待ち時間を採用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</si>
  <si>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103-023-SNOW</t>
  </si>
  <si>
    <t>※177行と同一人物と思われるため一番短い待ち時間を採用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</si>
  <si>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101-779-SNOW</t>
  </si>
  <si>
    <t>066-245-BANANA 066-244-BANANA 066-243-BANANA 066-246-BANANA</t>
  </si>
  <si>
    <t>167-655-CAKE</t>
  </si>
  <si>
    <t>114-376-SUN</t>
  </si>
  <si>
    <t>103-036-SNOW</t>
  </si>
  <si>
    <t>018-484-RED 018-483-RED 104-516-SNOW 104-515-SNOW 104-517-SNOW</t>
  </si>
  <si>
    <t>066-810-BANANA</t>
  </si>
  <si>
    <t>019-154-RED</t>
  </si>
  <si>
    <t>018-483-RED 018-484-RED 104-516-SNOW</t>
  </si>
  <si>
    <t>167-656-CAKE</t>
  </si>
  <si>
    <t>167-647-CAKE</t>
  </si>
  <si>
    <t>※216行と同一人物と思われるため一番短い待ち時間を採用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</si>
  <si>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※215行と同一人物と思われるため一番短い待ち時間を採用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</si>
  <si>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068-320-BANANA</t>
  </si>
  <si>
    <t>102-993-SNOW</t>
  </si>
  <si>
    <t>018-991-RED</t>
  </si>
  <si>
    <t>002-659-BLUE 019-309-RED</t>
  </si>
  <si>
    <t>018-677-RED</t>
  </si>
  <si>
    <t>007-782-BLUE 007-783-BLUE</t>
  </si>
  <si>
    <t>103-573-SNOW</t>
  </si>
  <si>
    <t>114-881-SUN</t>
  </si>
  <si>
    <t>167-658-CAKE</t>
  </si>
  <si>
    <t>006-689-BLUE</t>
  </si>
  <si>
    <t>018-154-RED</t>
  </si>
  <si>
    <t>167-662-CAKE</t>
  </si>
  <si>
    <t>002-620-BLUE 015-468-RED 002-683-BLUE 002-625-BLUE 031-151-YELLOW</t>
  </si>
  <si>
    <t>019-029-RED</t>
  </si>
  <si>
    <t>167-643-CAKE</t>
  </si>
  <si>
    <t>167-663-CAKE</t>
  </si>
  <si>
    <t>002-699-BLUE</t>
  </si>
  <si>
    <t>002-698-BLUE</t>
  </si>
  <si>
    <t>018-670-RED</t>
  </si>
  <si>
    <t>069-441-BANANA</t>
  </si>
  <si>
    <t>063-907-BANANA</t>
  </si>
  <si>
    <t>025-697-GREEN 025-698-GREEN</t>
  </si>
  <si>
    <t>032-005-YELLOW</t>
  </si>
  <si>
    <t>※258行と同一人物と思われるため一番短い待ち時間を採用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</si>
  <si>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026-219-GREEN</t>
  </si>
  <si>
    <t>002-620-BLUE 015-468-RED 002-625-BLUE 002-683-BLUE</t>
  </si>
  <si>
    <t>167-654-CAKE</t>
  </si>
  <si>
    <t>018-679-RED 018-683-RED 018-678-RED 018-680-RED 018-681-RED 018-682-RED</t>
  </si>
  <si>
    <t>018-684-RED 018-685-RED 018-686-RED</t>
  </si>
  <si>
    <t>068-347-BANANA 063-593-BANANA 068-348-BANANA 068-343-BANANA 063-594-BANANA</t>
  </si>
  <si>
    <t>020-352-GREEN</t>
  </si>
  <si>
    <t>019-055-RED</t>
  </si>
  <si>
    <t>020-932-GREEN 065-802-BANANA</t>
  </si>
  <si>
    <t>020-958-GREEN</t>
  </si>
  <si>
    <t>064-210-BANANA 064-209-BANANA</t>
  </si>
  <si>
    <t>018-857-RED 018-858-RED</t>
  </si>
  <si>
    <t>018-591-RED</t>
  </si>
  <si>
    <t>167-661-CAKE</t>
  </si>
  <si>
    <t>018-526-RED 018-527-RED 018-524-RED</t>
  </si>
  <si>
    <t>007-603-BLUE</t>
  </si>
  <si>
    <t>002-621-BLUE</t>
  </si>
  <si>
    <t>063-240-BANANA</t>
  </si>
  <si>
    <t>167-665-CAKE</t>
  </si>
  <si>
    <t>009-112-BLUE</t>
  </si>
  <si>
    <t>009-393-BLUE 009-392-BLUE</t>
  </si>
  <si>
    <t>※305行と同一人物と思われるため一番短い待ち時間を採用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</si>
  <si>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007-602-BLUE</t>
  </si>
  <si>
    <t>※309,310行と同一人物と思われるため一番短い待ち時間を採用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5" eb="26">
      <t>マ</t>
    </rPh>
    <rPh sb="27" eb="29">
      <t>ジカン</t>
    </rPh>
    <rPh sb="30" eb="32">
      <t>サイヨウ</t>
    </rPh>
    <phoneticPr fontId="18"/>
  </si>
  <si>
    <t>051-659-STRAWBERRY</t>
  </si>
  <si>
    <t>064-510-BANANA 051-659-STRAWBERRY 064-133-BANANA</t>
  </si>
  <si>
    <t>※309,308行と同一人物と思われるため一番短い待ち時間を採用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5" eb="26">
      <t>マ</t>
    </rPh>
    <rPh sb="27" eb="29">
      <t>ジカン</t>
    </rPh>
    <rPh sb="30" eb="32">
      <t>サイヨウ</t>
    </rPh>
    <phoneticPr fontId="18"/>
  </si>
  <si>
    <t>020-987-GREEN</t>
  </si>
  <si>
    <t>018-528-RED 018-525-RED</t>
  </si>
  <si>
    <t>※316,317行と同一人物と思われるため一番短い待ち時間を採用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5" eb="26">
      <t>マ</t>
    </rPh>
    <rPh sb="27" eb="29">
      <t>ジカン</t>
    </rPh>
    <rPh sb="30" eb="32">
      <t>サイヨウ</t>
    </rPh>
    <phoneticPr fontId="18"/>
  </si>
  <si>
    <t>069-442-BANANA</t>
  </si>
  <si>
    <t>※314,317行と同一人物と思われるため一番短い待ち時間を採用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5" eb="26">
      <t>マ</t>
    </rPh>
    <rPh sb="27" eb="29">
      <t>ジカン</t>
    </rPh>
    <rPh sb="30" eb="32">
      <t>サイヨウ</t>
    </rPh>
    <phoneticPr fontId="18"/>
  </si>
  <si>
    <t>※316,314行と同一人物と思われるため一番短い待ち時間を採用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5" eb="26">
      <t>マ</t>
    </rPh>
    <rPh sb="27" eb="29">
      <t>ジカン</t>
    </rPh>
    <rPh sb="30" eb="32">
      <t>サイヨウ</t>
    </rPh>
    <phoneticPr fontId="18"/>
  </si>
  <si>
    <t>018-617-RED</t>
  </si>
  <si>
    <t>※324行と同一人物と思われるため一番短い待ち時間を採用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</si>
  <si>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※323行と同一人物と思われるため一番短い待ち時間を採用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</si>
  <si>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114-110-SUN 114-193-SUN</t>
  </si>
  <si>
    <t>※321行と同一人物と思われるため一番短い待ち時間を採用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</si>
  <si>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※320行と同一人物と思われるため一番短い待ち時間を採用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</si>
  <si>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167-650-CAKE</t>
  </si>
  <si>
    <t>019-055-RED 020-352-GREEN</t>
  </si>
  <si>
    <t>167-620-CAKE</t>
  </si>
  <si>
    <t>019-852-RED 019-256-RED</t>
  </si>
  <si>
    <t>007-230-BLUE</t>
  </si>
  <si>
    <t>063-052-BANANA</t>
  </si>
  <si>
    <t>017-036-RED 017-037-RED</t>
  </si>
  <si>
    <t>018-792-RED 018-790-RED 018-791-RED</t>
  </si>
  <si>
    <t>167-657-CAKE</t>
  </si>
  <si>
    <t>069-444-BANANA 069-443-BANANA</t>
  </si>
  <si>
    <t>019-355-RED</t>
  </si>
  <si>
    <t>064-880-BANANA</t>
  </si>
  <si>
    <t>008-077-BLUE</t>
  </si>
  <si>
    <t>019-164-RED</t>
  </si>
  <si>
    <t>026-890-GREEN 026-889-GREEN</t>
  </si>
  <si>
    <t>050-580-STRAWBERRY</t>
  </si>
  <si>
    <t>005-842-BLUE</t>
  </si>
  <si>
    <t>018-546-RED</t>
  </si>
  <si>
    <t>017-119-RED</t>
  </si>
  <si>
    <t>110-861-SUN 110-860-SUN</t>
  </si>
  <si>
    <t>028-496-GREEN 062-869-BANANA</t>
  </si>
  <si>
    <t>027-167-GREEN 027-374-GREEN 027-375-GREEN</t>
  </si>
  <si>
    <t>118-161-SUN</t>
  </si>
  <si>
    <t>007-747-BLUE</t>
  </si>
  <si>
    <t>000-625-BLUE 073-774-ORANGE 062-674-BANANA</t>
  </si>
  <si>
    <t>104-728-SNOW</t>
  </si>
  <si>
    <t>※367行と同一人物と思われるため一番短い待ち時間を採用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</si>
  <si>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※366行と同一人物と思われるため一番短い待ち時間を採用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</si>
  <si>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018-327-RED</t>
  </si>
  <si>
    <t>015-568-RED</t>
  </si>
  <si>
    <t>※373行と同一人物と思われるため一番短い待ち時間を採用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</si>
  <si>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※374行と同一人物と思われるため一番短い待ち時間を採用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</si>
  <si>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※371行と同一人物と思われるため一番短い待ち時間を採用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</si>
  <si>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※372行と同一人物と思われるため一番短い待ち時間を採用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</si>
  <si>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※377行と同一人物と思われるため一番短い待ち時間を採用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</si>
  <si>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022-187-GREEN 001-050-BLUE</t>
  </si>
  <si>
    <t>※378行と同一人物と思われるため一番短い待ち時間を採用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</si>
  <si>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※375行と同一人物と思われるため一番短い待ち時間を採用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</si>
  <si>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※376行と同一人物と思われるため一番短い待ち時間を採用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</si>
  <si>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114-000-SUN 113-699-SUN</t>
  </si>
  <si>
    <t>015-842-RED</t>
  </si>
  <si>
    <t>※381行と同一人物と思われるため一番短い待ち時間を採用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</si>
  <si>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015-842-RED 016-759-RED 020-995-GREEN 020-993-GREEN 020-994-GREEN 020-996-GREEN</t>
  </si>
  <si>
    <t>※380行と同一人物と思われるため一番短い待ち時間を採用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</si>
  <si>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018-826-RED</t>
  </si>
  <si>
    <t>005-798-BLUE 069-408-BANANA</t>
  </si>
  <si>
    <t>050-579-STRAWBERRY</t>
  </si>
  <si>
    <t>020-136-GREEN</t>
  </si>
  <si>
    <t>103-694-SNOW</t>
  </si>
  <si>
    <t>024-683-GREEN</t>
  </si>
  <si>
    <t>051-659-STRAWBERRY 051-641-STRAWBERRY</t>
  </si>
  <si>
    <t>007-745-BLUE</t>
  </si>
  <si>
    <t>063-380-BANANA 063-232-BANANA</t>
  </si>
  <si>
    <t>021-215-GREEN</t>
  </si>
  <si>
    <t>068-219-BANANA 068-218-BANANA</t>
  </si>
  <si>
    <t>063-572-BANANA</t>
  </si>
  <si>
    <t>007-746-BLUE</t>
  </si>
  <si>
    <t>019-056-RED</t>
  </si>
  <si>
    <t>068-237-BANANA 068-236-BANANA</t>
  </si>
  <si>
    <t>007-744-BLUE</t>
  </si>
  <si>
    <t>166-578-agekke 166-634-agekke 166-602-agekke 166-570-agekke</t>
  </si>
  <si>
    <t>001-046-BLUE</t>
  </si>
  <si>
    <t>006-846-BLUE 006-865-BLUE</t>
  </si>
  <si>
    <t>062-664-BANANA 070-791-ORANGE 070-790-ORANGE</t>
  </si>
  <si>
    <t>026-538-GREEN</t>
  </si>
  <si>
    <t>068-240-BANANA 068-239-BANANA</t>
  </si>
  <si>
    <t>010-353-RED</t>
  </si>
  <si>
    <t>009-843-BLUE 009-423-BLUE</t>
  </si>
  <si>
    <t>010-350-RED 010-351-RED</t>
  </si>
  <si>
    <t>104-240-SNOW 112-688-SUN</t>
  </si>
  <si>
    <t>062-836-BANANA</t>
  </si>
  <si>
    <t>027-374-GREEN</t>
  </si>
  <si>
    <t>008-506-BLUE</t>
  </si>
  <si>
    <t>※446行と同一人物と思われるため一番短い待ち時間を採用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</si>
  <si>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062-664-BANANA</t>
  </si>
  <si>
    <t>※445行と同一人物と思われるため一番短い待ち時間を採用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</si>
  <si>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010-351-RED</t>
  </si>
  <si>
    <t>009-117-BLUE</t>
  </si>
  <si>
    <t>005-798-BLUE</t>
  </si>
  <si>
    <t>117-935-SUN</t>
  </si>
  <si>
    <t>066-382-BANANA 066-381-BANANA</t>
  </si>
  <si>
    <t>166-705-agekke</t>
  </si>
  <si>
    <t>010-350-RED</t>
  </si>
  <si>
    <t>001-050-BLUE</t>
  </si>
  <si>
    <t>166-745-agekke</t>
  </si>
  <si>
    <t>031-387-YELLOW</t>
  </si>
  <si>
    <t>166-560-agekke</t>
  </si>
  <si>
    <t>110-339-SUN 110-340-SUN 110-321-SUN</t>
  </si>
  <si>
    <t>051-641-STRAWBERRY</t>
  </si>
  <si>
    <t>018-901-RED</t>
  </si>
  <si>
    <t>141-000-STAR</t>
  </si>
  <si>
    <t>112-579-SUN 112-611-SUN</t>
  </si>
  <si>
    <t>028-682-GREEN</t>
  </si>
  <si>
    <t>068-473-BANANA</t>
  </si>
  <si>
    <t>068-322-BANANA 068-321-BANANA</t>
  </si>
  <si>
    <t>012-264-RED 012-265-RED</t>
  </si>
  <si>
    <t>069-446-BANANA 069-445-BANANA</t>
  </si>
  <si>
    <t>010-125-RED</t>
  </si>
  <si>
    <t>024-537-GREEN</t>
  </si>
  <si>
    <t>※31,28行と同一人物と思われるため一番短い待ち時間を採用</t>
    <rPh sb="6" eb="7">
      <t>ギョウ</t>
    </rPh>
    <rPh sb="8" eb="10">
      <t>ドウイツ</t>
    </rPh>
    <rPh sb="10" eb="12">
      <t>ジンブツ</t>
    </rPh>
    <rPh sb="13" eb="14">
      <t>オモ</t>
    </rPh>
    <rPh sb="19" eb="21">
      <t>イチバン</t>
    </rPh>
    <rPh sb="21" eb="22">
      <t>ミジカ</t>
    </rPh>
    <rPh sb="23" eb="24">
      <t>マ</t>
    </rPh>
    <rPh sb="25" eb="27">
      <t>ジカン</t>
    </rPh>
    <rPh sb="28" eb="30">
      <t>サイヨウ</t>
    </rPh>
    <phoneticPr fontId="18"/>
  </si>
  <si>
    <t>※27,31行と同一人物と思われるため一番短い待ち時間を採用</t>
    <rPh sb="6" eb="7">
      <t>ギョウ</t>
    </rPh>
    <rPh sb="8" eb="10">
      <t>ドウイツ</t>
    </rPh>
    <rPh sb="10" eb="12">
      <t>ジンブツ</t>
    </rPh>
    <rPh sb="13" eb="14">
      <t>オモ</t>
    </rPh>
    <rPh sb="19" eb="21">
      <t>イチバン</t>
    </rPh>
    <rPh sb="21" eb="22">
      <t>ミジカ</t>
    </rPh>
    <rPh sb="23" eb="24">
      <t>マ</t>
    </rPh>
    <rPh sb="25" eb="27">
      <t>ジカン</t>
    </rPh>
    <rPh sb="28" eb="30">
      <t>サイヨウ</t>
    </rPh>
    <phoneticPr fontId="18"/>
  </si>
  <si>
    <t>※30行と同一人物と思われるため一番短い待ち時間を採用</t>
    <rPh sb="3" eb="4">
      <t>ギョウ</t>
    </rPh>
    <rPh sb="5" eb="7">
      <t>ドウイツ</t>
    </rPh>
    <rPh sb="7" eb="9">
      <t>ジンブツ</t>
    </rPh>
    <rPh sb="10" eb="11">
      <t>オモ</t>
    </rPh>
    <rPh sb="16" eb="18">
      <t>イチバン</t>
    </rPh>
    <rPh sb="18" eb="19">
      <t>ミジカ</t>
    </rPh>
    <rPh sb="20" eb="21">
      <t>マ</t>
    </rPh>
    <rPh sb="22" eb="24">
      <t>ジカン</t>
    </rPh>
    <rPh sb="25" eb="27">
      <t>サイヨウ</t>
    </rPh>
    <phoneticPr fontId="18"/>
  </si>
  <si>
    <t>※29行と同一人物と思われるため一番短い待ち時間を採用</t>
    <rPh sb="3" eb="4">
      <t>ギョウ</t>
    </rPh>
    <rPh sb="5" eb="7">
      <t>ドウイツ</t>
    </rPh>
    <rPh sb="7" eb="9">
      <t>ジンブツ</t>
    </rPh>
    <rPh sb="10" eb="11">
      <t>オモ</t>
    </rPh>
    <rPh sb="16" eb="18">
      <t>イチバン</t>
    </rPh>
    <rPh sb="18" eb="19">
      <t>ミジカ</t>
    </rPh>
    <rPh sb="20" eb="21">
      <t>マ</t>
    </rPh>
    <rPh sb="22" eb="24">
      <t>ジカン</t>
    </rPh>
    <rPh sb="25" eb="27">
      <t>サイヨウ</t>
    </rPh>
    <phoneticPr fontId="18"/>
  </si>
  <si>
    <t>※27,28行と同一人物と思われるため一番短い待ち時間を採用</t>
    <rPh sb="6" eb="7">
      <t>ギョウ</t>
    </rPh>
    <rPh sb="8" eb="10">
      <t>ドウイツ</t>
    </rPh>
    <rPh sb="10" eb="12">
      <t>ジンブツ</t>
    </rPh>
    <rPh sb="13" eb="14">
      <t>オモ</t>
    </rPh>
    <rPh sb="19" eb="21">
      <t>イチバン</t>
    </rPh>
    <rPh sb="21" eb="22">
      <t>ミジカ</t>
    </rPh>
    <rPh sb="23" eb="24">
      <t>マ</t>
    </rPh>
    <rPh sb="25" eb="27">
      <t>ジカン</t>
    </rPh>
    <rPh sb="28" eb="30">
      <t>サイヨウ</t>
    </rPh>
    <phoneticPr fontId="18"/>
  </si>
  <si>
    <t>024-970-GREEN</t>
  </si>
  <si>
    <t>005-192-BLUE</t>
  </si>
  <si>
    <t>103-748-SNOW</t>
  </si>
  <si>
    <t>063-898-BANANA</t>
  </si>
  <si>
    <t>106-006-SNOW 106-003-SNOW</t>
  </si>
  <si>
    <t>009-151-BLUE</t>
  </si>
  <si>
    <t>113-583-SUN</t>
  </si>
  <si>
    <t>050-577-STRAWBERRY 050-578-STRAWBERRY</t>
  </si>
  <si>
    <t>069-446-BANANA</t>
  </si>
  <si>
    <t>007-373-BLUE 019-637-RED</t>
  </si>
  <si>
    <t>009-079-BLUE 009-078-BLUE</t>
  </si>
  <si>
    <t>068-313-BANANA</t>
  </si>
  <si>
    <t>028-186-GREEN 018-538-RED</t>
  </si>
  <si>
    <t>028-702-GREEN</t>
  </si>
  <si>
    <t>109-885-SNOW 141-977-STAR</t>
  </si>
  <si>
    <t>062-877-BANANA</t>
  </si>
  <si>
    <t>064-021-BANANA</t>
  </si>
  <si>
    <t>117-943-SUN 117-942-SUN</t>
  </si>
  <si>
    <t>019-655-RED 020-969-GREEN</t>
  </si>
  <si>
    <t>070-515-ORANGE</t>
  </si>
  <si>
    <t>115-556-SUN</t>
  </si>
  <si>
    <t>142-105-STAR</t>
  </si>
  <si>
    <t>110-339-SUN 110-340-SUN</t>
  </si>
  <si>
    <t>075-077-ORANGE</t>
  </si>
  <si>
    <t>110-154-SUN</t>
  </si>
  <si>
    <t>166-729-agekke</t>
  </si>
  <si>
    <t>027-128-GREEN</t>
  </si>
  <si>
    <t>063-942-BANANA</t>
  </si>
  <si>
    <t>021-014-GREEN</t>
  </si>
  <si>
    <t>031-291-YELLOW 030-505-YELLOW</t>
  </si>
  <si>
    <t>※74行と同一人物と思われるため一番短い待ち時間を採用</t>
    <rPh sb="3" eb="4">
      <t>ギョウ</t>
    </rPh>
    <rPh sb="5" eb="7">
      <t>ドウイツ</t>
    </rPh>
    <rPh sb="7" eb="9">
      <t>ジンブツ</t>
    </rPh>
    <rPh sb="10" eb="11">
      <t>オモ</t>
    </rPh>
    <rPh sb="16" eb="18">
      <t>イチバン</t>
    </rPh>
    <rPh sb="18" eb="19">
      <t>ミジカ</t>
    </rPh>
    <rPh sb="20" eb="21">
      <t>マ</t>
    </rPh>
    <rPh sb="22" eb="24">
      <t>ジカン</t>
    </rPh>
    <rPh sb="25" eb="27">
      <t>サイヨウ</t>
    </rPh>
    <phoneticPr fontId="18"/>
  </si>
  <si>
    <t>065-380-BANANA</t>
  </si>
  <si>
    <t>063-899-BANANA</t>
  </si>
  <si>
    <t>※79,81行と同一人物と思われるため一番短い待ち時間を採用</t>
    <rPh sb="6" eb="7">
      <t>ギョウ</t>
    </rPh>
    <rPh sb="8" eb="10">
      <t>ドウイツ</t>
    </rPh>
    <rPh sb="10" eb="12">
      <t>ジンブツ</t>
    </rPh>
    <rPh sb="13" eb="14">
      <t>オモ</t>
    </rPh>
    <rPh sb="19" eb="21">
      <t>イチバン</t>
    </rPh>
    <rPh sb="21" eb="22">
      <t>ミジカ</t>
    </rPh>
    <rPh sb="23" eb="24">
      <t>マ</t>
    </rPh>
    <rPh sb="25" eb="27">
      <t>ジカン</t>
    </rPh>
    <rPh sb="28" eb="30">
      <t>サイヨウ</t>
    </rPh>
    <phoneticPr fontId="18"/>
  </si>
  <si>
    <t>※78,81行と同一人物と思われるため一番短い待ち時間を採用</t>
    <rPh sb="6" eb="7">
      <t>ギョウ</t>
    </rPh>
    <rPh sb="8" eb="10">
      <t>ドウイツ</t>
    </rPh>
    <rPh sb="10" eb="12">
      <t>ジンブツ</t>
    </rPh>
    <rPh sb="13" eb="14">
      <t>オモ</t>
    </rPh>
    <rPh sb="19" eb="21">
      <t>イチバン</t>
    </rPh>
    <rPh sb="21" eb="22">
      <t>ミジカ</t>
    </rPh>
    <rPh sb="23" eb="24">
      <t>マ</t>
    </rPh>
    <rPh sb="25" eb="27">
      <t>ジカン</t>
    </rPh>
    <rPh sb="28" eb="30">
      <t>サイヨウ</t>
    </rPh>
    <phoneticPr fontId="18"/>
  </si>
  <si>
    <t>※78,79行と同一人物と思われるため一番短い待ち時間を採用</t>
    <rPh sb="6" eb="7">
      <t>ギョウ</t>
    </rPh>
    <rPh sb="8" eb="10">
      <t>ドウイツ</t>
    </rPh>
    <rPh sb="10" eb="12">
      <t>ジンブツ</t>
    </rPh>
    <rPh sb="13" eb="14">
      <t>オモ</t>
    </rPh>
    <rPh sb="19" eb="21">
      <t>イチバン</t>
    </rPh>
    <rPh sb="21" eb="22">
      <t>ミジカ</t>
    </rPh>
    <rPh sb="23" eb="24">
      <t>マ</t>
    </rPh>
    <rPh sb="25" eb="27">
      <t>ジカン</t>
    </rPh>
    <rPh sb="28" eb="30">
      <t>サイヨウ</t>
    </rPh>
    <phoneticPr fontId="18"/>
  </si>
  <si>
    <t>※83行と同一人物と思われるため一番短い待ち時間を採用</t>
    <rPh sb="3" eb="4">
      <t>ギョウ</t>
    </rPh>
    <rPh sb="5" eb="7">
      <t>ドウイツ</t>
    </rPh>
    <rPh sb="7" eb="9">
      <t>ジンブツ</t>
    </rPh>
    <rPh sb="10" eb="11">
      <t>オモ</t>
    </rPh>
    <rPh sb="16" eb="18">
      <t>イチバン</t>
    </rPh>
    <rPh sb="18" eb="19">
      <t>ミジカ</t>
    </rPh>
    <rPh sb="20" eb="21">
      <t>マ</t>
    </rPh>
    <rPh sb="22" eb="24">
      <t>ジカン</t>
    </rPh>
    <rPh sb="25" eb="27">
      <t>サイヨウ</t>
    </rPh>
    <phoneticPr fontId="18"/>
  </si>
  <si>
    <t>112-579-SUN</t>
  </si>
  <si>
    <t>※82行と同一人物と思われるため一番短い待ち時間を採用</t>
    <rPh sb="3" eb="4">
      <t>ギョウ</t>
    </rPh>
    <rPh sb="5" eb="7">
      <t>ドウイツ</t>
    </rPh>
    <rPh sb="7" eb="9">
      <t>ジンブツ</t>
    </rPh>
    <rPh sb="10" eb="11">
      <t>オモ</t>
    </rPh>
    <rPh sb="16" eb="18">
      <t>イチバン</t>
    </rPh>
    <rPh sb="18" eb="19">
      <t>ミジカ</t>
    </rPh>
    <rPh sb="20" eb="21">
      <t>マ</t>
    </rPh>
    <rPh sb="22" eb="24">
      <t>ジカン</t>
    </rPh>
    <rPh sb="25" eb="27">
      <t>サイヨウ</t>
    </rPh>
    <phoneticPr fontId="18"/>
  </si>
  <si>
    <t>000-016-BLUE 000-097-BLUE</t>
  </si>
  <si>
    <t>110-824-SUN</t>
  </si>
  <si>
    <t>017-190-RED</t>
  </si>
  <si>
    <t>105-872-SNOW 105-871-SNOW</t>
  </si>
  <si>
    <t>020-970-GREEN</t>
  </si>
  <si>
    <t>064-212-BANANA 064-211-BANANA 064-213-BANANA</t>
  </si>
  <si>
    <t>020-973-GREEN</t>
  </si>
  <si>
    <t>111-256-SUN</t>
  </si>
  <si>
    <t>103-136-SNOW</t>
  </si>
  <si>
    <t>103-031-SNOW</t>
  </si>
  <si>
    <t>021-342-GREEN</t>
  </si>
  <si>
    <t>102-606-SNOW</t>
  </si>
  <si>
    <t>028-595-GREEN</t>
  </si>
  <si>
    <t>110-339-SUN 110-321-SUN</t>
  </si>
  <si>
    <t>062-783-BANANA 062-782-BANANA</t>
  </si>
  <si>
    <t>007-373-BLUE</t>
  </si>
  <si>
    <t>※121行と同一人物と思われるため一番短い待ち時間を採用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</si>
  <si>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※120行と同一人物と思われるため一番短い待ち時間を採用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</si>
  <si>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102-669-SNOW 102-670-SNOW 102-671-SNOW</t>
  </si>
  <si>
    <t>112-285-SUN 112-292-SUN</t>
  </si>
  <si>
    <t>008-552-BLUE 008-553-BLUE 001-086-BLUE 008-517-BLUE</t>
  </si>
  <si>
    <t>023-240-GREEN</t>
  </si>
  <si>
    <t>167-676-CAKE</t>
  </si>
  <si>
    <t>069-449-BANANA 072-161-ORANGE 069-447-BANANA 069-448-BANANA 065-381-BANANA 069-450-BANANA</t>
  </si>
  <si>
    <t>009-250-BLUE</t>
  </si>
  <si>
    <t>073-710-ORANGE</t>
  </si>
  <si>
    <t>103-033-SNOW</t>
  </si>
  <si>
    <t>167-678-CAKE</t>
  </si>
  <si>
    <t>012-264-RED</t>
  </si>
  <si>
    <t>024-984-GREEN</t>
  </si>
  <si>
    <t>067-121-BANANA</t>
  </si>
  <si>
    <t>166-688-agekke</t>
  </si>
  <si>
    <t>166-672-agekke</t>
  </si>
  <si>
    <t>166-751-agekke</t>
  </si>
  <si>
    <t>166-680-agekke</t>
  </si>
  <si>
    <t>050-505-STRAWBERRY</t>
  </si>
  <si>
    <t>117-673-SUN 117-674-SUN</t>
  </si>
  <si>
    <t>117-678-SUN 117-677-SUN 117-679-SUN</t>
  </si>
  <si>
    <t>066-790-BANANA 067-121-BANANA</t>
  </si>
  <si>
    <t>166-626-agekke</t>
  </si>
  <si>
    <t>063-456-BANANA 063-455-BANANA 017-933-RED 063-454-BANANA</t>
  </si>
  <si>
    <t>063-912-BANANA</t>
  </si>
  <si>
    <t>050-578-STRAWBERRY 050-577-STRAWBERRY</t>
  </si>
  <si>
    <t>166-737-agekke 166-752-agekke 166-736-agekke</t>
  </si>
  <si>
    <t>050-504-STRAWBERRY</t>
  </si>
  <si>
    <t>062-645-BANANA</t>
  </si>
  <si>
    <t>062-772-BANANA</t>
  </si>
  <si>
    <t>※149行と同一人物と思われるため一番短い待ち時間を採用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</si>
  <si>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※147行と同一人物と思われるため一番短い待ち時間を採用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</si>
  <si>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050-578-STRAWBERRY</t>
  </si>
  <si>
    <t>101-800-SNOW 101-801-SNOW</t>
  </si>
  <si>
    <t>103-124-SNOW</t>
  </si>
  <si>
    <t>050-574-STRAWBERRY 050-575-STRAWBERRY 050-573-STRAWBERRY 050-576-STRAWBERRY</t>
  </si>
  <si>
    <t>008-702-BLUE</t>
  </si>
  <si>
    <t>118-211-SUN 118-222-SUN 118-221-SUN</t>
  </si>
  <si>
    <t>009-084-BLUE</t>
  </si>
  <si>
    <t>103-570-SNOW</t>
  </si>
  <si>
    <t>070-513-ORANGE</t>
  </si>
  <si>
    <t>024-452-GREEN 024-454-GREEN 024-451-GREEN</t>
  </si>
  <si>
    <t>026-220-GREEN</t>
  </si>
  <si>
    <t>118-223-SUN</t>
  </si>
  <si>
    <t>167-685-CAKE</t>
  </si>
  <si>
    <t>014-957-RED</t>
  </si>
  <si>
    <t>166-737-agekke 166-752-agekke</t>
  </si>
  <si>
    <t>056-171-STRAWBERRY</t>
  </si>
  <si>
    <t>063-455-BANANA 063-456-BANANA 017-933-RED 063-454-BANANA</t>
  </si>
  <si>
    <t>167-686-CAKE</t>
  </si>
  <si>
    <t>167-674-CAKE</t>
  </si>
  <si>
    <t>024-986-GREEN 024-971-GREEN 024-970-GREEN</t>
  </si>
  <si>
    <t>024-284-GREEN</t>
  </si>
  <si>
    <t>103-032-SNOW</t>
  </si>
  <si>
    <t>166-744-agekke</t>
  </si>
  <si>
    <t>024-285-GREEN</t>
  </si>
  <si>
    <t>113-217-SUN</t>
  </si>
  <si>
    <t>023-036-GREEN</t>
  </si>
  <si>
    <t>019-282-RED</t>
  </si>
  <si>
    <t>009-071-BLUE 009-072-BLUE</t>
  </si>
  <si>
    <t>024-288-GREEN 024-287-GREEN</t>
  </si>
  <si>
    <t>002-806-BLUE 002-807-BLUE 008-515-BLUE</t>
  </si>
  <si>
    <t>064-212-BANANA</t>
  </si>
  <si>
    <t>118-174-SUN</t>
  </si>
  <si>
    <t>030-505-YELLOW</t>
  </si>
  <si>
    <t>024-237-GREEN</t>
  </si>
  <si>
    <t>064-258-BANANA 024-533-GREEN</t>
  </si>
  <si>
    <t>024-972-GREEN</t>
  </si>
  <si>
    <t>018-856-RED</t>
  </si>
  <si>
    <t>※259行と同一人物と思われるため一番短い待ち時間を採用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</si>
  <si>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102-669-SNOW</t>
  </si>
  <si>
    <t>167-689-CAKE</t>
  </si>
  <si>
    <t>022-115-GREEN</t>
  </si>
  <si>
    <t>024-286-GREEN 024-285-GREEN</t>
  </si>
  <si>
    <t>004-627-BLUE 018-939-RED</t>
  </si>
  <si>
    <t>026-494-GREEN 026-493-GREEN</t>
  </si>
  <si>
    <t>015-227-RED</t>
  </si>
  <si>
    <t>029-588-GREEN</t>
  </si>
  <si>
    <t>018-931-RED</t>
  </si>
  <si>
    <t>063-633-BANANA</t>
  </si>
  <si>
    <t>110-542-SUN 110-541-SUN 110-545-SUN</t>
  </si>
  <si>
    <t>024-233-GREEN</t>
  </si>
  <si>
    <t>009-842-BLUE</t>
  </si>
  <si>
    <t>019-813-RED</t>
  </si>
  <si>
    <t>008-321-BLUE</t>
  </si>
  <si>
    <t>020-353-GREEN</t>
  </si>
  <si>
    <t>073-828-ORANGE 073-829-ORANGE</t>
  </si>
  <si>
    <t>024-973-GREEN</t>
  </si>
  <si>
    <t>019-016-RED</t>
  </si>
  <si>
    <t>069-452-BANANA</t>
  </si>
  <si>
    <t>066-441-BANANA 066-442-BANANA</t>
  </si>
  <si>
    <t>020-932-GREEN 062-658-BANANA</t>
  </si>
  <si>
    <t>021-096-GREEN</t>
  </si>
  <si>
    <t>021-211-GREEN</t>
  </si>
  <si>
    <t>109-885-SNOW</t>
  </si>
  <si>
    <t>024-975-GREEN</t>
  </si>
  <si>
    <t>113-213-SUN 113-549-SUN 000-630-BLUE</t>
  </si>
  <si>
    <t>※300行と同一人物と思われるため一番短い待ち時間を採用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</si>
  <si>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072-171-ORANGE</t>
  </si>
  <si>
    <t>※304,306行と同一人物と思われるため一番短い待ち時間を採用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5" eb="26">
      <t>マ</t>
    </rPh>
    <rPh sb="27" eb="29">
      <t>ジカン</t>
    </rPh>
    <rPh sb="30" eb="32">
      <t>サイヨウ</t>
    </rPh>
    <phoneticPr fontId="18"/>
  </si>
  <si>
    <t>※302,306行と同一人物と思われるため一番短い待ち時間を採用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5" eb="26">
      <t>マ</t>
    </rPh>
    <rPh sb="27" eb="29">
      <t>ジカン</t>
    </rPh>
    <rPh sb="30" eb="32">
      <t>サイヨウ</t>
    </rPh>
    <phoneticPr fontId="18"/>
  </si>
  <si>
    <t>※304,302行と同一人物と思われるため一番短い待ち時間を採用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5" eb="26">
      <t>マ</t>
    </rPh>
    <rPh sb="27" eb="29">
      <t>ジカン</t>
    </rPh>
    <rPh sb="30" eb="32">
      <t>サイヨウ</t>
    </rPh>
    <phoneticPr fontId="18"/>
  </si>
  <si>
    <t>066-442-BANANA 066-441-BANANA</t>
  </si>
  <si>
    <t>※308行と同一人物と思われるため一番短い待ち時間を採用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</si>
  <si>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019-286-RED 027-722-GREEN 028-159-GREEN 027-790-GREEN 028-061-GREEN</t>
  </si>
  <si>
    <t>062-901-BANANA</t>
  </si>
  <si>
    <t>021-266-GREEN</t>
  </si>
  <si>
    <t>020-313-GREEN</t>
  </si>
  <si>
    <t>※312,316行と同一人物と思われるため一番短い待ち時間を採用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5" eb="26">
      <t>マ</t>
    </rPh>
    <rPh sb="27" eb="29">
      <t>ジカン</t>
    </rPh>
    <rPh sb="30" eb="32">
      <t>サイヨウ</t>
    </rPh>
    <phoneticPr fontId="18"/>
  </si>
  <si>
    <t>024-974-GREEN</t>
  </si>
  <si>
    <t>※317,318行と同一人物と思われるため一番短い待ち時間を採用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5" eb="26">
      <t>マ</t>
    </rPh>
    <rPh sb="27" eb="29">
      <t>ジカン</t>
    </rPh>
    <rPh sb="30" eb="32">
      <t>サイヨウ</t>
    </rPh>
    <phoneticPr fontId="18"/>
  </si>
  <si>
    <t>※312,314行と同一人物と思われるため一番短い待ち時間を採用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5" eb="26">
      <t>マ</t>
    </rPh>
    <rPh sb="27" eb="29">
      <t>ジカン</t>
    </rPh>
    <rPh sb="30" eb="32">
      <t>サイヨウ</t>
    </rPh>
    <phoneticPr fontId="18"/>
  </si>
  <si>
    <t>※315,318行と同一人物と思われるため一番短い待ち時間を採用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5" eb="26">
      <t>マ</t>
    </rPh>
    <rPh sb="27" eb="29">
      <t>ジカン</t>
    </rPh>
    <rPh sb="30" eb="32">
      <t>サイヨウ</t>
    </rPh>
    <phoneticPr fontId="18"/>
  </si>
  <si>
    <t>※315,317行と同一人物と思われるため一番短い待ち時間を採用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5" eb="26">
      <t>マ</t>
    </rPh>
    <rPh sb="27" eb="29">
      <t>ジカン</t>
    </rPh>
    <rPh sb="30" eb="32">
      <t>サイヨウ</t>
    </rPh>
    <phoneticPr fontId="18"/>
  </si>
  <si>
    <t>111-324-SUN</t>
  </si>
  <si>
    <t>018-594-RED</t>
  </si>
  <si>
    <t>104-418-SNOW</t>
  </si>
  <si>
    <t>166-736-agekke</t>
  </si>
  <si>
    <t>066-181-BANANA 066-182-BANANA</t>
  </si>
  <si>
    <t>113-136-SUN</t>
  </si>
  <si>
    <t>000-630-BLUE</t>
  </si>
  <si>
    <t>008-763-BLUE 008-761-BLUE 006-529-BLUE 006-561-BLUE</t>
  </si>
  <si>
    <t>118-183-SUN</t>
  </si>
  <si>
    <t>027-167-GREEN 027-372-GREEN 027-375-GREEN</t>
  </si>
  <si>
    <t>118-069-SUN 111-179-SUN</t>
  </si>
  <si>
    <t>027-885-GREEN</t>
  </si>
  <si>
    <t>032-008-YELLOW</t>
  </si>
  <si>
    <t>015-953-RED 103-196-SNOW</t>
  </si>
  <si>
    <t>028-150-GREEN 019-286-RED 027-722-GREEN 028-159-GREEN 027-790-GREEN 028-061-GREEN</t>
  </si>
  <si>
    <t>031-152-YELLOW 024-974-GREEN 024-975-GREEN 031-153-YELLOW</t>
  </si>
  <si>
    <t>102-817-SNOW 104-240-SNOW</t>
  </si>
  <si>
    <t>069-444-BANANA</t>
  </si>
  <si>
    <t>067-097-BANANA</t>
  </si>
  <si>
    <t>031-155-YELLOW 031-154-YELLOW 024-976-GREEN</t>
  </si>
  <si>
    <t>118-212-SUN</t>
  </si>
  <si>
    <t>050-571-STRAWBERRY</t>
  </si>
  <si>
    <t>111-257-SUN 111-256-SUN</t>
  </si>
  <si>
    <t>※356行と同一人物と思われるため一番短いものを採用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</si>
  <si>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※355行と同一人物と思われるため一番短いものを採用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</si>
  <si>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※362,365行と同一人物と思われるため一番短いものを採用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</si>
  <si>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113-217-SUN 113-214-SUN</t>
  </si>
  <si>
    <t>019-376-RED</t>
  </si>
  <si>
    <t>118-224-SUN</t>
  </si>
  <si>
    <t>※366行と同一人物と思われるため一番短いものを採用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</si>
  <si>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※357,365行と同一人物と思われるため一番短いものを採用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</si>
  <si>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118-184-SUN</t>
  </si>
  <si>
    <t>※362,357行と同一人物と思われるため一番短いものを採用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</si>
  <si>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113-212-SUN</t>
  </si>
  <si>
    <t>113-217-SUN 113-215-SUN 113-214-SUN</t>
  </si>
  <si>
    <t>※※※同一人物と思われるため一番短いものを採用</t>
    <rPh sb="3" eb="5">
      <t>ドウイツ</t>
    </rPh>
    <rPh sb="5" eb="7">
      <t>ジンブツ</t>
    </rPh>
    <rPh sb="8" eb="9">
      <t>オモ</t>
    </rPh>
    <rPh sb="14" eb="16">
      <t>イチバン</t>
    </rPh>
    <rPh sb="16" eb="17">
      <t>ミジカ</t>
    </rPh>
    <rPh sb="21" eb="23">
      <t>サイヨウ</t>
    </rPh>
    <phoneticPr fontId="18"/>
  </si>
  <si>
    <t>102-548-SNOW 007-993-BLUE</t>
  </si>
  <si>
    <t>024-975-GREEN 024-974-GREEN</t>
  </si>
  <si>
    <t>063-899-BANANA 051-641-STRAWBERRY</t>
  </si>
  <si>
    <t>024-974-GREEN 024-975-GREEN</t>
  </si>
  <si>
    <t>111-284-SUN</t>
  </si>
  <si>
    <t>024-299-GREEN</t>
  </si>
  <si>
    <t>※※※※同一人物と思われるため一番短いものを採用</t>
    <rPh sb="4" eb="6">
      <t>ドウイツ</t>
    </rPh>
    <rPh sb="6" eb="8">
      <t>ジンブツ</t>
    </rPh>
    <rPh sb="9" eb="10">
      <t>オモ</t>
    </rPh>
    <rPh sb="15" eb="17">
      <t>イチバン</t>
    </rPh>
    <rPh sb="17" eb="18">
      <t>ミジカ</t>
    </rPh>
    <rPh sb="22" eb="24">
      <t>サイヨウ</t>
    </rPh>
    <phoneticPr fontId="18"/>
  </si>
  <si>
    <t>030-594-YELLOW 030-595-YELLOW</t>
  </si>
  <si>
    <t>103-124-SNOW 103-320-SNOW</t>
  </si>
  <si>
    <t>105-932-SNOW</t>
  </si>
  <si>
    <t>006-883-BLUE</t>
  </si>
  <si>
    <t>118-225-SUN</t>
  </si>
  <si>
    <t>018-261-RED</t>
  </si>
  <si>
    <t>018-262-RED</t>
  </si>
  <si>
    <t>062-771-BANANA 062-772-BANANA</t>
  </si>
  <si>
    <t>027-005-GREEN</t>
  </si>
  <si>
    <t>105-871-SNOW</t>
  </si>
  <si>
    <t>020-334-GREEN</t>
  </si>
  <si>
    <t>118-070-SUN 009-842-BLUE</t>
  </si>
  <si>
    <t>030-372-YELLOW</t>
  </si>
  <si>
    <t>019-282-RED 001-027-BLUE</t>
  </si>
  <si>
    <t>009-076-BLUE 009-077-BLUE</t>
  </si>
  <si>
    <t>009-024-BLUE</t>
  </si>
  <si>
    <t>018-595-RED</t>
  </si>
  <si>
    <t>018-961-RED 018-962-RED</t>
  </si>
  <si>
    <t>009-076-BLUE</t>
  </si>
  <si>
    <t>018-961-RED</t>
  </si>
  <si>
    <t>063-138-BANANA</t>
  </si>
  <si>
    <t>166-737-agekke 166-736-agekke 166-752-agekke 166-729-agekke 166-680-agekke</t>
  </si>
  <si>
    <t>018-963-RED</t>
  </si>
  <si>
    <t>031-157-YELLOW</t>
  </si>
  <si>
    <t>018-953-RED 018-964-RED</t>
  </si>
  <si>
    <t>018-948-RED</t>
  </si>
  <si>
    <t>※476行と同一人物と思われるため一番短いものを採用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</si>
  <si>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110-340-SUN</t>
  </si>
  <si>
    <t>117-685-SUN</t>
  </si>
  <si>
    <t>167-699-CAKE</t>
  </si>
  <si>
    <t>062-783-BANANA</t>
  </si>
  <si>
    <t>002-657-BLUE</t>
  </si>
  <si>
    <t>028-404-GREEN</t>
  </si>
  <si>
    <t>112-570-SUN</t>
  </si>
  <si>
    <t>073-828-ORANGE</t>
  </si>
  <si>
    <t>105-941-SNOW</t>
  </si>
  <si>
    <t>008-444-BLUE</t>
  </si>
  <si>
    <t>069-454-BANANA</t>
  </si>
  <si>
    <t>022-446-GREEN</t>
  </si>
  <si>
    <t>064-766-BANANA</t>
  </si>
  <si>
    <t>117-729-SUN</t>
  </si>
  <si>
    <t>103-170-SNOW</t>
  </si>
  <si>
    <t>166-695-agekke</t>
  </si>
  <si>
    <t>026-303-GREEN</t>
  </si>
  <si>
    <t>024-985-GREEN</t>
  </si>
  <si>
    <t>167-698-CAKE</t>
  </si>
  <si>
    <t>167-706-CAKE</t>
  </si>
  <si>
    <t>105-942-SNOW</t>
  </si>
  <si>
    <t>016-310-RED</t>
  </si>
  <si>
    <t>015-072-RED</t>
  </si>
  <si>
    <t>167-711-CAKE</t>
  </si>
  <si>
    <t>166-712-agekke</t>
  </si>
  <si>
    <t>008-068-BLUE</t>
  </si>
  <si>
    <t>004-673-BLUE</t>
  </si>
  <si>
    <t>010-155-RED</t>
  </si>
  <si>
    <t>027-077-GREEN</t>
  </si>
  <si>
    <t>117-718-SUN</t>
  </si>
  <si>
    <t>069-849-BANANA</t>
  </si>
  <si>
    <t>052-866-STRAWBERRY</t>
  </si>
  <si>
    <t>015-953-RED</t>
  </si>
  <si>
    <t>052-222-STRAWBERRY</t>
  </si>
  <si>
    <t>019-027-RED</t>
  </si>
  <si>
    <t>117-979-SUN</t>
  </si>
  <si>
    <t>010-154-RED</t>
  </si>
  <si>
    <t>063-770-BANANA</t>
  </si>
  <si>
    <t>028-106-GREEN</t>
  </si>
  <si>
    <t>072-057-ORANGE</t>
  </si>
  <si>
    <t>019-123-RED</t>
  </si>
  <si>
    <t>116-054-SUN</t>
  </si>
  <si>
    <t>105-846-SNOW</t>
  </si>
  <si>
    <t>021-330-GREEN</t>
  </si>
  <si>
    <t>017-038-RED</t>
  </si>
  <si>
    <t>167-713-CAKE</t>
  </si>
  <si>
    <t>167-726-CAKE</t>
  </si>
  <si>
    <t>167-727-CAKE</t>
  </si>
  <si>
    <t>167-729-CAKE</t>
  </si>
  <si>
    <t>027-354-GREEN</t>
  </si>
  <si>
    <t>028-485-GREEN</t>
  </si>
  <si>
    <t>067-056-BANANA</t>
  </si>
  <si>
    <t>103-586-SNOW</t>
  </si>
  <si>
    <t>167-733-CAKE</t>
  </si>
  <si>
    <t>167-724-CAKE</t>
  </si>
  <si>
    <t>104-798-SNOW</t>
  </si>
  <si>
    <t>006-510-BLUE</t>
  </si>
  <si>
    <t>166-671-agekke</t>
  </si>
  <si>
    <t>002-837-BLUE</t>
  </si>
  <si>
    <t>001-830-BLUE</t>
  </si>
  <si>
    <t>166-678-agekke</t>
  </si>
  <si>
    <t>113-134-SUN</t>
  </si>
  <si>
    <t>055-356-STRAWBERRY</t>
  </si>
  <si>
    <t>015-044-RED</t>
  </si>
  <si>
    <t>116-061-SUN</t>
  </si>
  <si>
    <t>114-102-SUN</t>
  </si>
  <si>
    <t>166-601-agekke</t>
  </si>
  <si>
    <t>167-743-CAKE</t>
  </si>
  <si>
    <t>104-534-SNOW</t>
  </si>
  <si>
    <t>022-116-GREEN</t>
  </si>
  <si>
    <t>167-738-CAKE</t>
  </si>
  <si>
    <t>103-171-SNOW</t>
  </si>
  <si>
    <t>020-562-GREEN</t>
  </si>
  <si>
    <t>024-239-GREEN</t>
  </si>
  <si>
    <t>167-740-CAKE</t>
  </si>
  <si>
    <t>105-900-SNOW</t>
  </si>
  <si>
    <t>070-955-ORANGE</t>
  </si>
  <si>
    <t>023-958-GREEN</t>
  </si>
  <si>
    <t>018-223-RED</t>
  </si>
  <si>
    <t>062-597-BANANA</t>
  </si>
  <si>
    <t>102-429-SNOW</t>
  </si>
  <si>
    <t>166-624-agekke</t>
  </si>
  <si>
    <t>062-669-BANANA</t>
  </si>
  <si>
    <t>065-329-BANANA</t>
  </si>
  <si>
    <t>070-547-ORANGE</t>
  </si>
  <si>
    <t>111-234-SUN</t>
  </si>
  <si>
    <t>009-841-BLUE</t>
  </si>
  <si>
    <t>113-708-SUN</t>
  </si>
  <si>
    <t>167-752-CAKE</t>
  </si>
  <si>
    <t>167-748-CAKE</t>
  </si>
  <si>
    <t>023-865-GREEN</t>
  </si>
  <si>
    <t>008-369-BLUE</t>
  </si>
  <si>
    <t>067-415-BANANA</t>
  </si>
  <si>
    <t>167-758-CAKE</t>
  </si>
  <si>
    <t>023-829-GREEN</t>
  </si>
  <si>
    <t>167-759-CAKE</t>
  </si>
  <si>
    <t>104-710-SNOW</t>
  </si>
  <si>
    <t>104-713-SNOW</t>
  </si>
  <si>
    <t>019-216-RED</t>
  </si>
  <si>
    <t>002-655-BLUE</t>
  </si>
  <si>
    <t>105-878-SNOW</t>
  </si>
  <si>
    <t>067-500-BANANA</t>
  </si>
  <si>
    <t>023-942-GREEN</t>
  </si>
  <si>
    <t>167-771-CAKE</t>
  </si>
  <si>
    <t>015-955-RED</t>
  </si>
  <si>
    <t>025-577-GREEN</t>
  </si>
  <si>
    <t>103-878-SNOW</t>
  </si>
  <si>
    <t>052-189-STRAWBERRY</t>
  </si>
  <si>
    <t>000-347-BLUE</t>
  </si>
  <si>
    <t>167-772-CAKE</t>
  </si>
  <si>
    <t>066-255-BANANA</t>
  </si>
  <si>
    <t>167-773-CAKE</t>
  </si>
  <si>
    <t>020-400-GREEN</t>
  </si>
  <si>
    <t>113-585-SUN</t>
  </si>
  <si>
    <t>069-364-BANANA</t>
  </si>
  <si>
    <t>167-774-CAKE</t>
  </si>
  <si>
    <t>066-276-BANANA</t>
  </si>
  <si>
    <t>166-732-agekke</t>
  </si>
  <si>
    <t>166-755-agekke</t>
  </si>
  <si>
    <t>029-803-GREEN</t>
  </si>
  <si>
    <t>031-987-YELLOW</t>
  </si>
  <si>
    <t>167-783-CAKE</t>
  </si>
  <si>
    <t>166-731-agekke</t>
  </si>
  <si>
    <t>022-274-GREEN</t>
  </si>
  <si>
    <t>167-789-CAKE</t>
  </si>
  <si>
    <t>061-224-BANANA</t>
  </si>
  <si>
    <t>112-293-SUN</t>
  </si>
  <si>
    <t>166-708-agekke</t>
  </si>
  <si>
    <t>105-816-SNOW</t>
  </si>
  <si>
    <t>166-740-agekke</t>
  </si>
  <si>
    <t>024-873-GREEN</t>
  </si>
  <si>
    <t>ユニークID</t>
    <phoneticPr fontId="18"/>
  </si>
  <si>
    <t>乗車券ID</t>
    <rPh sb="0" eb="3">
      <t>ジョウシャケン</t>
    </rPh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</si>
</sst>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76" formatCode="[$-F400]h:mm:ss\ AM/PM"/>
    <numFmt numFmtId="177" formatCode="[mm]"/>
    <numFmt numFmtId="178" formatCode="yyyy/m/d\ h:mm;@"/>
  </numFmts>
  <fonts count="20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rgb="FFFF0000"/>
      <name val="游ゴシック"/>
      <family val="3"/>
      <charset val="128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79998168889431442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3">
    <xf numFmtId="0" fontId="0" fillId="0" borderId="0">
      <alignment vertical="center"/>
    </xf>
    <xf numFmtId="38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80">
    <xf numFmtId="0" fontId="0" fillId="0" borderId="0" xfId="0">
      <alignment vertical="center"/>
    </xf>
    <xf numFmtId="22" fontId="0" fillId="0" borderId="0" xfId="0" applyNumberFormat="1">
      <alignment vertical="center"/>
    </xf>
    <xf numFmtId="22" fontId="0" fillId="0" borderId="0" xfId="0" applyNumberFormat="1" applyBorder="1">
      <alignment vertical="center"/>
    </xf>
    <xf numFmtId="0" fontId="0" fillId="0" borderId="0" xfId="0" applyBorder="1">
      <alignment vertical="center"/>
    </xf>
    <xf numFmtId="22" fontId="0" fillId="0" borderId="10" xfId="0" applyNumberFormat="1" applyBorder="1">
      <alignment vertical="center"/>
    </xf>
    <xf numFmtId="0" fontId="0" fillId="0" borderId="10" xfId="0" applyBorder="1">
      <alignment vertical="center"/>
    </xf>
    <xf numFmtId="177" fontId="0" fillId="0" borderId="0" xfId="0" applyNumberFormat="1">
      <alignment vertical="center"/>
    </xf>
    <xf numFmtId="0" fontId="0" fillId="0" borderId="0" xfId="0" applyFill="1" applyBorder="1">
      <alignment vertical="center"/>
    </xf>
    <xf numFmtId="22" fontId="0" fillId="0" borderId="0" xfId="0" applyNumberFormat="1" applyFill="1" applyBorder="1">
      <alignment vertical="center"/>
    </xf>
    <xf numFmtId="176" fontId="0" fillId="0" borderId="0" xfId="0" applyNumberFormat="1" applyFill="1" applyBorder="1">
      <alignment vertical="center"/>
    </xf>
    <xf numFmtId="177" fontId="0" fillId="0" borderId="0" xfId="0" applyNumberFormat="1" applyFill="1" applyBorder="1">
      <alignment vertical="center"/>
    </xf>
    <xf numFmtId="0" fontId="0" fillId="0" borderId="0" xfId="0" applyFill="1">
      <alignment vertical="center"/>
    </xf>
    <xf numFmtId="0" fontId="0" fillId="0" borderId="10" xfId="0" applyFill="1" applyBorder="1">
      <alignment vertical="center"/>
    </xf>
    <xf numFmtId="22" fontId="0" fillId="0" borderId="10" xfId="0" applyNumberFormat="1" applyFill="1" applyBorder="1">
      <alignment vertical="center"/>
    </xf>
    <xf numFmtId="0" fontId="14" fillId="33" borderId="0" xfId="0" applyFont="1" applyFill="1" applyAlignment="1">
      <alignment horizontal="left" vertical="center"/>
    </xf>
    <xf numFmtId="0" fontId="19" fillId="33" borderId="0" xfId="0" applyFont="1" applyFill="1" applyAlignment="1">
      <alignment horizontal="left" vertical="center"/>
    </xf>
    <xf numFmtId="0" fontId="0" fillId="0" borderId="0" xfId="0" applyFill="1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176" fontId="0" fillId="0" borderId="10" xfId="0" applyNumberFormat="1" applyFill="1" applyBorder="1">
      <alignment vertical="center"/>
    </xf>
    <xf numFmtId="177" fontId="0" fillId="0" borderId="10" xfId="0" applyNumberFormat="1" applyFill="1" applyBorder="1">
      <alignment vertical="center"/>
    </xf>
    <xf numFmtId="0" fontId="0" fillId="0" borderId="11" xfId="0" applyFill="1" applyBorder="1" applyAlignment="1">
      <alignment horizontal="center" vertical="center"/>
    </xf>
    <xf numFmtId="0" fontId="0" fillId="0" borderId="11" xfId="0" applyBorder="1">
      <alignment vertical="center"/>
    </xf>
    <xf numFmtId="22" fontId="0" fillId="0" borderId="11" xfId="0" applyNumberFormat="1" applyBorder="1">
      <alignment vertical="center"/>
    </xf>
    <xf numFmtId="0" fontId="0" fillId="0" borderId="11" xfId="0" applyFill="1" applyBorder="1">
      <alignment vertical="center"/>
    </xf>
    <xf numFmtId="22" fontId="0" fillId="0" borderId="11" xfId="0" applyNumberFormat="1" applyFill="1" applyBorder="1">
      <alignment vertical="center"/>
    </xf>
    <xf numFmtId="176" fontId="0" fillId="0" borderId="11" xfId="0" applyNumberFormat="1" applyFill="1" applyBorder="1">
      <alignment vertical="center"/>
    </xf>
    <xf numFmtId="177" fontId="0" fillId="0" borderId="11" xfId="0" applyNumberFormat="1" applyFill="1" applyBorder="1">
      <alignment vertical="center"/>
    </xf>
    <xf numFmtId="0" fontId="0" fillId="34" borderId="0" xfId="0" applyFill="1">
      <alignment vertical="center"/>
    </xf>
    <xf numFmtId="177" fontId="0" fillId="0" borderId="11" xfId="1" applyNumberFormat="1" applyFont="1" applyFill="1" applyBorder="1">
      <alignment vertical="center"/>
    </xf>
    <xf numFmtId="177" fontId="0" fillId="0" borderId="0" xfId="1" applyNumberFormat="1" applyFont="1" applyFill="1" applyBorder="1">
      <alignment vertical="center"/>
    </xf>
    <xf numFmtId="177" fontId="0" fillId="0" borderId="0" xfId="0" applyNumberFormat="1" applyBorder="1">
      <alignment vertical="center"/>
    </xf>
    <xf numFmtId="177" fontId="0" fillId="0" borderId="10" xfId="0" applyNumberFormat="1" applyBorder="1">
      <alignment vertical="center"/>
    </xf>
    <xf numFmtId="177" fontId="0" fillId="0" borderId="11" xfId="0" applyNumberFormat="1" applyBorder="1">
      <alignment vertical="center"/>
    </xf>
    <xf numFmtId="176" fontId="0" fillId="0" borderId="0" xfId="0" applyNumberFormat="1" applyBorder="1">
      <alignment vertical="center"/>
    </xf>
    <xf numFmtId="176" fontId="0" fillId="0" borderId="10" xfId="0" applyNumberFormat="1" applyBorder="1">
      <alignment vertical="center"/>
    </xf>
    <xf numFmtId="176" fontId="0" fillId="0" borderId="11" xfId="0" applyNumberFormat="1" applyBorder="1">
      <alignment vertical="center"/>
    </xf>
    <xf numFmtId="0" fontId="0" fillId="34" borderId="0" xfId="0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176" fontId="0" fillId="0" borderId="0" xfId="0" applyNumberFormat="1">
      <alignment vertical="center"/>
    </xf>
    <xf numFmtId="177" fontId="0" fillId="0" borderId="10" xfId="1" applyNumberFormat="1" applyFont="1" applyFill="1" applyBorder="1">
      <alignment vertical="center"/>
    </xf>
    <xf numFmtId="0" fontId="0" fillId="35" borderId="0" xfId="0" applyFill="1">
      <alignment vertical="center"/>
    </xf>
    <xf numFmtId="0" fontId="0" fillId="35" borderId="12" xfId="0" applyFill="1" applyBorder="1">
      <alignment vertical="center"/>
    </xf>
    <xf numFmtId="0" fontId="0" fillId="35" borderId="13" xfId="0" applyFill="1" applyBorder="1">
      <alignment vertical="center"/>
    </xf>
    <xf numFmtId="0" fontId="0" fillId="36" borderId="0" xfId="0" applyFill="1">
      <alignment vertical="center"/>
    </xf>
    <xf numFmtId="22" fontId="0" fillId="36" borderId="0" xfId="0" applyNumberFormat="1" applyFill="1">
      <alignment vertical="center"/>
    </xf>
    <xf numFmtId="176" fontId="0" fillId="36" borderId="0" xfId="0" applyNumberFormat="1" applyFill="1" applyBorder="1">
      <alignment vertical="center"/>
    </xf>
    <xf numFmtId="0" fontId="0" fillId="36" borderId="14" xfId="0" applyFill="1" applyBorder="1">
      <alignment vertical="center"/>
    </xf>
    <xf numFmtId="0" fontId="0" fillId="36" borderId="15" xfId="0" applyFill="1" applyBorder="1">
      <alignment vertical="center"/>
    </xf>
    <xf numFmtId="0" fontId="0" fillId="36" borderId="12" xfId="0" applyFill="1" applyBorder="1">
      <alignment vertical="center"/>
    </xf>
    <xf numFmtId="0" fontId="0" fillId="36" borderId="13" xfId="0" applyFill="1" applyBorder="1">
      <alignment vertical="center"/>
    </xf>
    <xf numFmtId="0" fontId="0" fillId="37" borderId="0" xfId="0" applyFill="1" applyBorder="1">
      <alignment vertical="center"/>
    </xf>
    <xf numFmtId="0" fontId="0" fillId="36" borderId="0" xfId="0" applyFill="1" applyBorder="1">
      <alignment vertical="center"/>
    </xf>
    <xf numFmtId="22" fontId="0" fillId="36" borderId="0" xfId="0" applyNumberFormat="1" applyFill="1" applyBorder="1">
      <alignment vertical="center"/>
    </xf>
    <xf numFmtId="0" fontId="0" fillId="36" borderId="10" xfId="0" applyFill="1" applyBorder="1">
      <alignment vertical="center"/>
    </xf>
    <xf numFmtId="22" fontId="0" fillId="36" borderId="10" xfId="0" applyNumberFormat="1" applyFill="1" applyBorder="1">
      <alignment vertical="center"/>
    </xf>
    <xf numFmtId="0" fontId="0" fillId="36" borderId="16" xfId="0" applyFill="1" applyBorder="1">
      <alignment vertical="center"/>
    </xf>
    <xf numFmtId="0" fontId="0" fillId="36" borderId="17" xfId="0" applyFill="1" applyBorder="1">
      <alignment vertical="center"/>
    </xf>
    <xf numFmtId="0" fontId="0" fillId="38" borderId="12" xfId="0" applyFill="1" applyBorder="1">
      <alignment vertical="center"/>
    </xf>
    <xf numFmtId="0" fontId="0" fillId="38" borderId="13" xfId="0" applyFill="1" applyBorder="1">
      <alignment vertical="center"/>
    </xf>
    <xf numFmtId="0" fontId="0" fillId="38" borderId="17" xfId="0" applyFill="1" applyBorder="1">
      <alignment vertical="center"/>
    </xf>
    <xf numFmtId="22" fontId="0" fillId="0" borderId="0" xfId="0" applyNumberFormat="1" applyFill="1">
      <alignment vertical="center"/>
    </xf>
    <xf numFmtId="0" fontId="0" fillId="0" borderId="18" xfId="0" applyFill="1" applyBorder="1">
      <alignment vertical="center"/>
    </xf>
    <xf numFmtId="22" fontId="0" fillId="0" borderId="18" xfId="0" applyNumberFormat="1" applyFill="1" applyBorder="1">
      <alignment vertical="center"/>
    </xf>
    <xf numFmtId="176" fontId="0" fillId="0" borderId="18" xfId="0" applyNumberFormat="1" applyFill="1" applyBorder="1">
      <alignment vertical="center"/>
    </xf>
    <xf numFmtId="0" fontId="0" fillId="38" borderId="19" xfId="0" applyFill="1" applyBorder="1">
      <alignment vertical="center"/>
    </xf>
    <xf numFmtId="0" fontId="0" fillId="38" borderId="20" xfId="0" applyFill="1" applyBorder="1">
      <alignment vertical="center"/>
    </xf>
    <xf numFmtId="0" fontId="0" fillId="38" borderId="14" xfId="0" applyFill="1" applyBorder="1">
      <alignment vertical="center"/>
    </xf>
    <xf numFmtId="0" fontId="0" fillId="38" borderId="15" xfId="0" applyFill="1" applyBorder="1">
      <alignment vertical="center"/>
    </xf>
    <xf numFmtId="0" fontId="0" fillId="39" borderId="12" xfId="0" applyFill="1" applyBorder="1">
      <alignment vertical="center"/>
    </xf>
    <xf numFmtId="0" fontId="0" fillId="39" borderId="13" xfId="0" applyFill="1" applyBorder="1">
      <alignment vertical="center"/>
    </xf>
    <xf numFmtId="0" fontId="0" fillId="40" borderId="12" xfId="0" applyFill="1" applyBorder="1">
      <alignment vertical="center"/>
    </xf>
    <xf numFmtId="0" fontId="0" fillId="40" borderId="13" xfId="0" applyFill="1" applyBorder="1">
      <alignment vertical="center"/>
    </xf>
    <xf numFmtId="0" fontId="0" fillId="37" borderId="14" xfId="0" applyFill="1" applyBorder="1">
      <alignment vertical="center"/>
    </xf>
    <xf numFmtId="0" fontId="0" fillId="37" borderId="15" xfId="0" applyFill="1" applyBorder="1">
      <alignment vertical="center"/>
    </xf>
    <xf numFmtId="0" fontId="0" fillId="37" borderId="12" xfId="0" applyFill="1" applyBorder="1">
      <alignment vertical="center"/>
    </xf>
    <xf numFmtId="0" fontId="0" fillId="37" borderId="13" xfId="0" applyFill="1" applyBorder="1">
      <alignment vertical="center"/>
    </xf>
    <xf numFmtId="0" fontId="0" fillId="37" borderId="19" xfId="0" applyFill="1" applyBorder="1">
      <alignment vertical="center"/>
    </xf>
    <xf numFmtId="0" fontId="0" fillId="37" borderId="20" xfId="0" applyFill="1" applyBorder="1">
      <alignment vertical="center"/>
    </xf>
    <xf numFmtId="178" fontId="0" fillId="0" borderId="11" xfId="0" applyNumberFormat="1" applyFill="1" applyBorder="1">
      <alignment vertical="center"/>
    </xf>
    <xf numFmtId="0" fontId="0" fillId="0" borderId="0" xfId="0" applyNumberFormat="1">
      <alignment vertical="center"/>
    </xf>
  </cellXfs>
  <cellStyles count="43">
    <cellStyle name="20% - アクセント 1" xfId="20" builtinId="30" customBuiltin="1"/>
    <cellStyle name="20% - アクセント 2" xfId="24" builtinId="34" customBuiltin="1"/>
    <cellStyle name="20% - アクセント 3" xfId="28" builtinId="38" customBuiltin="1"/>
    <cellStyle name="20% - アクセント 4" xfId="32" builtinId="42" customBuiltin="1"/>
    <cellStyle name="20% - アクセント 5" xfId="36" builtinId="46" customBuiltin="1"/>
    <cellStyle name="20% - アクセント 6" xfId="40" builtinId="50" customBuiltin="1"/>
    <cellStyle name="40% - アクセント 1" xfId="21" builtinId="31" customBuiltin="1"/>
    <cellStyle name="40% - アクセント 2" xfId="25" builtinId="35" customBuiltin="1"/>
    <cellStyle name="40% - アクセント 3" xfId="29" builtinId="39" customBuiltin="1"/>
    <cellStyle name="40% - アクセント 4" xfId="33" builtinId="43" customBuiltin="1"/>
    <cellStyle name="40% - アクセント 5" xfId="37" builtinId="47" customBuiltin="1"/>
    <cellStyle name="40% - アクセント 6" xfId="41" builtinId="51" customBuiltin="1"/>
    <cellStyle name="60% - アクセント 1" xfId="22" builtinId="32" customBuiltin="1"/>
    <cellStyle name="60% - アクセント 2" xfId="26" builtinId="36" customBuiltin="1"/>
    <cellStyle name="60% - アクセント 3" xfId="30" builtinId="40" customBuiltin="1"/>
    <cellStyle name="60% - アクセント 4" xfId="34" builtinId="44" customBuiltin="1"/>
    <cellStyle name="60% - アクセント 5" xfId="38" builtinId="48" customBuiltin="1"/>
    <cellStyle name="60% - アクセント 6" xfId="42" builtinId="52" customBuiltin="1"/>
    <cellStyle name="アクセント 1" xfId="19" builtinId="29" customBuiltin="1"/>
    <cellStyle name="アクセント 2" xfId="23" builtinId="33" customBuiltin="1"/>
    <cellStyle name="アクセント 3" xfId="27" builtinId="37" customBuiltin="1"/>
    <cellStyle name="アクセント 4" xfId="31" builtinId="41" customBuiltin="1"/>
    <cellStyle name="アクセント 5" xfId="35" builtinId="45" customBuiltin="1"/>
    <cellStyle name="アクセント 6" xfId="39" builtinId="49" customBuiltin="1"/>
    <cellStyle name="タイトル" xfId="2" builtinId="15" customBuiltin="1"/>
    <cellStyle name="チェック セル" xfId="14" builtinId="23" customBuiltin="1"/>
    <cellStyle name="どちらでもない" xfId="9" builtinId="28" customBuiltin="1"/>
    <cellStyle name="メモ" xfId="16" builtinId="10" customBuiltin="1"/>
    <cellStyle name="リンク セル" xfId="13" builtinId="24" customBuiltin="1"/>
    <cellStyle name="悪い" xfId="8" builtinId="27" customBuiltin="1"/>
    <cellStyle name="計算" xfId="12" builtinId="22" customBuiltin="1"/>
    <cellStyle name="警告文" xfId="15" builtinId="11" customBuiltin="1"/>
    <cellStyle name="桁区切り" xfId="1" builtinId="6"/>
    <cellStyle name="見出し 1" xfId="3" builtinId="16" customBuiltin="1"/>
    <cellStyle name="見出し 2" xfId="4" builtinId="17" customBuiltin="1"/>
    <cellStyle name="見出し 3" xfId="5" builtinId="18" customBuiltin="1"/>
    <cellStyle name="見出し 4" xfId="6" builtinId="19" customBuiltin="1"/>
    <cellStyle name="集計" xfId="18" builtinId="25" customBuiltin="1"/>
    <cellStyle name="出力" xfId="11" builtinId="21" customBuiltin="1"/>
    <cellStyle name="説明文" xfId="17" builtinId="53" customBuiltin="1"/>
    <cellStyle name="入力" xfId="10" builtinId="20" customBuiltin="1"/>
    <cellStyle name="標準" xfId="0" builtinId="0"/>
    <cellStyle name="良い" xfId="7" builtinId="26" customBuiltin="1"/>
  </cellStyles>
  <dxfs count="16"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pageSetUpPr fitToPage="1"/>
  </sheetPr>
  <dimension ref="A1:QT2208"/>
  <sheetViews>
    <sheetView zoomScale="90" zoomScaleNormal="90" workbookViewId="0">
      <pane ySplit="1810" topLeftCell="A1984" activePane="bottomLeft" state="frozen"/>
      <selection pane="bottomLeft" activeCell="A1994" sqref="A1994:Q1994"/>
    </sheetView>
  </sheetViews>
  <sheetFormatPr defaultRowHeight="18.75" x14ac:dyDescent="0.4"/>
  <cols>
    <col min="1" max="3" width="5.25" customWidth="1"/>
    <col min="4" max="4" width="16.75" customWidth="1"/>
    <col min="5" max="6" width="12.125" customWidth="1"/>
    <col min="7" max="7" width="9" hidden="1" customWidth="1"/>
    <col min="8" max="8" width="14.5" customWidth="1"/>
    <col min="9" max="9" width="8.375" hidden="1" customWidth="1"/>
    <col min="10" max="10" width="17.75" customWidth="1"/>
    <col min="11" max="11" width="17.125" hidden="1" customWidth="1"/>
    <col min="12" max="12" width="16.25" hidden="1" customWidth="1"/>
    <col min="13" max="13" width="15.25" customWidth="1"/>
    <col min="14" max="14" width="16.375" customWidth="1"/>
    <col min="15" max="15" width="17" customWidth="1"/>
    <col min="16" max="16" width="32.375" customWidth="1"/>
    <col min="17" max="17" width="11.125" style="11" customWidth="1"/>
    <col min="18" max="18" width="21.25" style="11" customWidth="1"/>
    <col min="19" max="19" width="16.875" style="11" customWidth="1"/>
    <col min="20" max="461" width="9" style="11"/>
  </cols>
  <sheetData>
    <row r="1" spans="1:462" s="11" customFormat="1" ht="17.25" customHeight="1" x14ac:dyDescent="0.4">
      <c r="A1" s="40"/>
      <c r="B1" s="40"/>
      <c r="C1" s="40"/>
      <c r="D1" s="40" t="s">
        <v>1298</v>
      </c>
      <c r="E1" s="40" t="s">
        <v>2230</v>
      </c>
      <c r="F1" s="11" t="s">
        <v>2231</v>
      </c>
      <c r="G1" t="s">
        <v>1299</v>
      </c>
      <c r="H1" s="40" t="s">
        <v>1300</v>
      </c>
      <c r="I1" t="s">
        <v>1301</v>
      </c>
      <c r="J1" s="40" t="s">
        <v>1302</v>
      </c>
      <c r="K1" s="40" t="s">
        <v>1303</v>
      </c>
      <c r="L1" s="40" t="s">
        <v>1304</v>
      </c>
      <c r="M1" s="40" t="s">
        <v>1305</v>
      </c>
      <c r="N1" s="40" t="s">
        <v>1306</v>
      </c>
      <c r="O1" s="40" t="s">
        <v>1307</v>
      </c>
      <c r="P1" s="41" t="s">
        <v>1308</v>
      </c>
      <c r="Q1" s="42"/>
    </row>
    <row r="2" spans="1:462" ht="17.25" hidden="1" customHeight="1" x14ac:dyDescent="0.4">
      <c r="A2" s="43" t="s">
        <v>1309</v>
      </c>
      <c r="B2" s="43">
        <v>10</v>
      </c>
      <c r="C2" s="43">
        <v>1</v>
      </c>
      <c r="D2" s="44">
        <v>43405.416076388887</v>
      </c>
      <c r="E2" s="44"/>
      <c r="G2" s="43">
        <v>525</v>
      </c>
      <c r="H2" s="43" t="s">
        <v>50</v>
      </c>
      <c r="I2" s="43">
        <v>546</v>
      </c>
      <c r="J2" s="43" t="s">
        <v>63</v>
      </c>
      <c r="K2" s="44">
        <v>43405.40247685185</v>
      </c>
      <c r="L2" s="44">
        <v>43405.412407407406</v>
      </c>
      <c r="M2" s="43" t="s">
        <v>1310</v>
      </c>
      <c r="N2" s="45">
        <f t="shared" ref="N2:O65" si="0">INT(K2*1440)/1440</f>
        <v>43405.402083333334</v>
      </c>
      <c r="O2" s="45">
        <f t="shared" si="0"/>
        <v>43405.411805555559</v>
      </c>
      <c r="P2" s="46" t="str">
        <f t="shared" ref="P2:P65" si="1">CONCATENATE(N2,O2)</f>
        <v>43405.402083333343405.4118055556</v>
      </c>
      <c r="Q2" s="47" t="str">
        <f t="shared" ref="Q2:Q65" si="2">M2</f>
        <v>肯定的</v>
      </c>
      <c r="QT2" s="11"/>
    </row>
    <row r="3" spans="1:462" s="3" customFormat="1" ht="17.25" hidden="1" customHeight="1" x14ac:dyDescent="0.4">
      <c r="A3" s="43" t="s">
        <v>1309</v>
      </c>
      <c r="B3" s="43">
        <v>10</v>
      </c>
      <c r="C3" s="43">
        <v>1</v>
      </c>
      <c r="D3" s="44">
        <v>43405.621041666665</v>
      </c>
      <c r="E3" s="44"/>
      <c r="G3" s="43">
        <v>543</v>
      </c>
      <c r="H3" s="43" t="s">
        <v>27</v>
      </c>
      <c r="I3" s="43">
        <v>523</v>
      </c>
      <c r="J3" s="43" t="s">
        <v>37</v>
      </c>
      <c r="K3" s="44">
        <v>43405.602569444447</v>
      </c>
      <c r="L3" s="44">
        <v>43405.616782407407</v>
      </c>
      <c r="M3" s="43" t="s">
        <v>1310</v>
      </c>
      <c r="N3" s="45">
        <f t="shared" si="0"/>
        <v>43405.602083333331</v>
      </c>
      <c r="O3" s="45">
        <f t="shared" si="0"/>
        <v>43405.616666666669</v>
      </c>
      <c r="P3" s="48" t="str">
        <f t="shared" si="1"/>
        <v>43405.602083333343405.6166666667</v>
      </c>
      <c r="Q3" s="49" t="str">
        <f t="shared" si="2"/>
        <v>肯定的</v>
      </c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  <c r="EB3" s="11"/>
      <c r="EC3" s="11"/>
      <c r="ED3" s="11"/>
      <c r="EE3" s="11"/>
      <c r="EF3" s="11"/>
      <c r="EG3" s="11"/>
      <c r="EH3" s="11"/>
      <c r="EI3" s="11"/>
      <c r="EJ3" s="11"/>
      <c r="EK3" s="11"/>
      <c r="EL3" s="11"/>
      <c r="EM3" s="11"/>
      <c r="EN3" s="11"/>
      <c r="EO3" s="11"/>
      <c r="EP3" s="11"/>
      <c r="EQ3" s="11"/>
      <c r="ER3" s="11"/>
      <c r="ES3" s="11"/>
      <c r="ET3" s="11"/>
      <c r="EU3" s="11"/>
      <c r="EV3" s="11"/>
      <c r="EW3" s="11"/>
      <c r="EX3" s="11"/>
      <c r="EY3" s="11"/>
      <c r="EZ3" s="11"/>
      <c r="FA3" s="11"/>
      <c r="FB3" s="11"/>
      <c r="FC3" s="11"/>
      <c r="FD3" s="11"/>
      <c r="FE3" s="11"/>
      <c r="FF3" s="11"/>
      <c r="FG3" s="11"/>
      <c r="FH3" s="11"/>
      <c r="FI3" s="11"/>
      <c r="FJ3" s="11"/>
      <c r="FK3" s="11"/>
      <c r="FL3" s="11"/>
      <c r="FM3" s="11"/>
      <c r="FN3" s="11"/>
      <c r="FO3" s="11"/>
      <c r="FP3" s="11"/>
      <c r="FQ3" s="11"/>
      <c r="FR3" s="11"/>
      <c r="FS3" s="11"/>
      <c r="FT3" s="11"/>
      <c r="FU3" s="11"/>
      <c r="FV3" s="11"/>
      <c r="FW3" s="11"/>
      <c r="FX3" s="11"/>
      <c r="FY3" s="11"/>
      <c r="FZ3" s="11"/>
      <c r="GA3" s="11"/>
      <c r="GB3" s="11"/>
      <c r="GC3" s="11"/>
      <c r="GD3" s="11"/>
      <c r="GE3" s="11"/>
      <c r="GF3" s="11"/>
      <c r="GG3" s="11"/>
      <c r="GH3" s="11"/>
      <c r="GI3" s="11"/>
      <c r="GJ3" s="11"/>
      <c r="GK3" s="11"/>
      <c r="GL3" s="11"/>
      <c r="GM3" s="11"/>
      <c r="GN3" s="11"/>
      <c r="GO3" s="11"/>
      <c r="GP3" s="11"/>
      <c r="GQ3" s="11"/>
      <c r="GR3" s="11"/>
      <c r="GS3" s="11"/>
      <c r="GT3" s="11"/>
      <c r="GU3" s="11"/>
      <c r="GV3" s="11"/>
      <c r="GW3" s="11"/>
      <c r="GX3" s="11"/>
      <c r="GY3" s="11"/>
      <c r="GZ3" s="11"/>
      <c r="HA3" s="11"/>
      <c r="HB3" s="11"/>
      <c r="HC3" s="11"/>
      <c r="HD3" s="11"/>
      <c r="HE3" s="11"/>
      <c r="HF3" s="11"/>
      <c r="HG3" s="11"/>
      <c r="HH3" s="11"/>
      <c r="HI3" s="11"/>
      <c r="HJ3" s="11"/>
      <c r="HK3" s="11"/>
      <c r="HL3" s="11"/>
      <c r="HM3" s="11"/>
      <c r="HN3" s="11"/>
      <c r="HO3" s="11"/>
      <c r="HP3" s="11"/>
      <c r="HQ3" s="11"/>
      <c r="HR3" s="11"/>
      <c r="HS3" s="11"/>
      <c r="HT3" s="11"/>
      <c r="HU3" s="11"/>
      <c r="HV3" s="11"/>
      <c r="HW3" s="11"/>
      <c r="HX3" s="11"/>
      <c r="HY3" s="11"/>
      <c r="HZ3" s="11"/>
      <c r="IA3" s="11"/>
      <c r="IB3" s="11"/>
      <c r="IC3" s="11"/>
      <c r="ID3" s="11"/>
      <c r="IE3" s="11"/>
      <c r="IF3" s="11"/>
      <c r="IG3" s="11"/>
      <c r="IH3" s="11"/>
      <c r="II3" s="11"/>
      <c r="IJ3" s="11"/>
      <c r="IK3" s="11"/>
      <c r="IL3" s="11"/>
      <c r="IM3" s="11"/>
      <c r="IN3" s="11"/>
      <c r="IO3" s="11"/>
      <c r="IP3" s="11"/>
      <c r="IQ3" s="11"/>
      <c r="IR3" s="11"/>
      <c r="IS3" s="11"/>
      <c r="IT3" s="11"/>
      <c r="IU3" s="11"/>
      <c r="IV3" s="11"/>
      <c r="IW3" s="11"/>
      <c r="IX3" s="11"/>
      <c r="IY3" s="11"/>
      <c r="IZ3" s="11"/>
      <c r="JA3" s="11"/>
      <c r="JB3" s="11"/>
      <c r="JC3" s="11"/>
      <c r="JD3" s="11"/>
      <c r="JE3" s="11"/>
      <c r="JF3" s="11"/>
      <c r="JG3" s="11"/>
      <c r="JH3" s="11"/>
      <c r="JI3" s="11"/>
      <c r="JJ3" s="11"/>
      <c r="JK3" s="11"/>
      <c r="JL3" s="11"/>
      <c r="JM3" s="11"/>
      <c r="JN3" s="11"/>
      <c r="JO3" s="11"/>
      <c r="JP3" s="11"/>
      <c r="JQ3" s="11"/>
      <c r="JR3" s="11"/>
      <c r="JS3" s="11"/>
      <c r="JT3" s="11"/>
      <c r="JU3" s="11"/>
      <c r="JV3" s="11"/>
      <c r="JW3" s="11"/>
      <c r="JX3" s="11"/>
      <c r="JY3" s="11"/>
      <c r="JZ3" s="11"/>
      <c r="KA3" s="11"/>
      <c r="KB3" s="11"/>
      <c r="KC3" s="11"/>
      <c r="KD3" s="11"/>
      <c r="KE3" s="11"/>
      <c r="KF3" s="11"/>
      <c r="KG3" s="11"/>
      <c r="KH3" s="11"/>
      <c r="KI3" s="11"/>
      <c r="KJ3" s="11"/>
      <c r="KK3" s="11"/>
      <c r="KL3" s="11"/>
      <c r="KM3" s="11"/>
      <c r="KN3" s="11"/>
      <c r="KO3" s="11"/>
      <c r="KP3" s="11"/>
      <c r="KQ3" s="11"/>
      <c r="KR3" s="11"/>
      <c r="KS3" s="11"/>
      <c r="KT3" s="11"/>
      <c r="KU3" s="11"/>
      <c r="KV3" s="11"/>
      <c r="KW3" s="11"/>
      <c r="KX3" s="11"/>
      <c r="KY3" s="11"/>
      <c r="KZ3" s="11"/>
      <c r="LA3" s="11"/>
      <c r="LB3" s="11"/>
      <c r="LC3" s="11"/>
      <c r="LD3" s="11"/>
      <c r="LE3" s="11"/>
      <c r="LF3" s="11"/>
      <c r="LG3" s="11"/>
      <c r="LH3" s="11"/>
      <c r="LI3" s="11"/>
      <c r="LJ3" s="11"/>
      <c r="LK3" s="11"/>
      <c r="LL3" s="11"/>
      <c r="LM3" s="11"/>
      <c r="LN3" s="11"/>
      <c r="LO3" s="11"/>
      <c r="LP3" s="11"/>
      <c r="LQ3" s="11"/>
      <c r="LR3" s="11"/>
      <c r="LS3" s="11"/>
      <c r="LT3" s="11"/>
      <c r="LU3" s="11"/>
      <c r="LV3" s="11"/>
      <c r="LW3" s="11"/>
      <c r="LX3" s="11"/>
      <c r="LY3" s="11"/>
      <c r="LZ3" s="11"/>
      <c r="MA3" s="11"/>
      <c r="MB3" s="11"/>
      <c r="MC3" s="11"/>
      <c r="MD3" s="11"/>
      <c r="ME3" s="11"/>
      <c r="MF3" s="11"/>
      <c r="MG3" s="11"/>
      <c r="MH3" s="11"/>
      <c r="MI3" s="11"/>
      <c r="MJ3" s="11"/>
      <c r="MK3" s="11"/>
      <c r="ML3" s="11"/>
      <c r="MM3" s="11"/>
      <c r="MN3" s="11"/>
      <c r="MO3" s="11"/>
      <c r="MP3" s="11"/>
      <c r="MQ3" s="11"/>
      <c r="MR3" s="11"/>
      <c r="MS3" s="11"/>
      <c r="MT3" s="11"/>
      <c r="MU3" s="11"/>
      <c r="MV3" s="11"/>
      <c r="MW3" s="11"/>
      <c r="MX3" s="11"/>
      <c r="MY3" s="11"/>
      <c r="MZ3" s="11"/>
      <c r="NA3" s="11"/>
      <c r="NB3" s="11"/>
      <c r="NC3" s="11"/>
      <c r="ND3" s="11"/>
      <c r="NE3" s="11"/>
      <c r="NF3" s="11"/>
      <c r="NG3" s="11"/>
      <c r="NH3" s="11"/>
      <c r="NI3" s="11"/>
      <c r="NJ3" s="11"/>
      <c r="NK3" s="11"/>
      <c r="NL3" s="11"/>
      <c r="NM3" s="11"/>
      <c r="NN3" s="11"/>
      <c r="NO3" s="11"/>
      <c r="NP3" s="11"/>
      <c r="NQ3" s="11"/>
      <c r="NR3" s="11"/>
      <c r="NS3" s="11"/>
      <c r="NT3" s="11"/>
      <c r="NU3" s="11"/>
      <c r="NV3" s="11"/>
      <c r="NW3" s="11"/>
      <c r="NX3" s="11"/>
      <c r="NY3" s="11"/>
      <c r="NZ3" s="11"/>
      <c r="OA3" s="11"/>
      <c r="OB3" s="11"/>
      <c r="OC3" s="11"/>
      <c r="OD3" s="11"/>
      <c r="OE3" s="11"/>
      <c r="OF3" s="11"/>
      <c r="OG3" s="11"/>
      <c r="OH3" s="11"/>
      <c r="OI3" s="11"/>
      <c r="OJ3" s="11"/>
      <c r="OK3" s="11"/>
      <c r="OL3" s="11"/>
      <c r="OM3" s="11"/>
      <c r="ON3" s="11"/>
      <c r="OO3" s="11"/>
      <c r="OP3" s="11"/>
      <c r="OQ3" s="11"/>
      <c r="OR3" s="11"/>
      <c r="OS3" s="11"/>
      <c r="OT3" s="11"/>
      <c r="OU3" s="11"/>
      <c r="OV3" s="11"/>
      <c r="OW3" s="11"/>
      <c r="OX3" s="11"/>
      <c r="OY3" s="11"/>
      <c r="OZ3" s="11"/>
      <c r="PA3" s="11"/>
      <c r="PB3" s="11"/>
      <c r="PC3" s="11"/>
      <c r="PD3" s="11"/>
      <c r="PE3" s="11"/>
      <c r="PF3" s="11"/>
      <c r="PG3" s="11"/>
      <c r="PH3" s="11"/>
      <c r="PI3" s="11"/>
      <c r="PJ3" s="11"/>
      <c r="PK3" s="11"/>
      <c r="PL3" s="11"/>
      <c r="PM3" s="11"/>
      <c r="PN3" s="11"/>
      <c r="PO3" s="11"/>
      <c r="PP3" s="11"/>
      <c r="PQ3" s="11"/>
      <c r="PR3" s="11"/>
      <c r="PS3" s="11"/>
      <c r="PT3" s="11"/>
      <c r="PU3" s="11"/>
      <c r="PV3" s="11"/>
      <c r="PW3" s="11"/>
      <c r="PX3" s="11"/>
      <c r="PY3" s="11"/>
      <c r="PZ3" s="11"/>
      <c r="QA3" s="11"/>
      <c r="QB3" s="11"/>
      <c r="QC3" s="11"/>
      <c r="QD3" s="11"/>
      <c r="QE3" s="11"/>
      <c r="QF3" s="11"/>
      <c r="QG3" s="11"/>
      <c r="QH3" s="11"/>
      <c r="QI3" s="11"/>
      <c r="QJ3" s="11"/>
      <c r="QK3" s="11"/>
      <c r="QL3" s="11"/>
      <c r="QM3" s="11"/>
      <c r="QN3" s="11"/>
      <c r="QO3" s="11"/>
      <c r="QP3" s="11"/>
      <c r="QQ3" s="11"/>
      <c r="QR3" s="11"/>
      <c r="QS3" s="11"/>
      <c r="QT3" s="11"/>
    </row>
    <row r="4" spans="1:462" s="50" customFormat="1" ht="17.25" hidden="1" customHeight="1" x14ac:dyDescent="0.4">
      <c r="A4" s="43" t="s">
        <v>1309</v>
      </c>
      <c r="B4" s="43">
        <v>10</v>
      </c>
      <c r="C4" s="43">
        <v>1</v>
      </c>
      <c r="D4" s="44">
        <v>43405.625092592592</v>
      </c>
      <c r="E4" s="44"/>
      <c r="G4" s="43">
        <v>545</v>
      </c>
      <c r="H4" s="43" t="s">
        <v>19</v>
      </c>
      <c r="I4" s="43">
        <v>544</v>
      </c>
      <c r="J4" s="43" t="s">
        <v>21</v>
      </c>
      <c r="K4" s="44">
        <v>43405.606099537035</v>
      </c>
      <c r="L4" s="44">
        <v>43405.613622685189</v>
      </c>
      <c r="M4" s="43" t="s">
        <v>1310</v>
      </c>
      <c r="N4" s="45">
        <f t="shared" si="0"/>
        <v>43405.605555555558</v>
      </c>
      <c r="O4" s="45">
        <f t="shared" si="0"/>
        <v>43405.613194444442</v>
      </c>
      <c r="P4" s="48" t="str">
        <f t="shared" si="1"/>
        <v>43405.605555555643405.6131944444</v>
      </c>
      <c r="Q4" s="49" t="str">
        <f t="shared" si="2"/>
        <v>肯定的</v>
      </c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</row>
    <row r="5" spans="1:462" s="3" customFormat="1" ht="17.25" hidden="1" customHeight="1" x14ac:dyDescent="0.4">
      <c r="A5" s="51" t="s">
        <v>1309</v>
      </c>
      <c r="B5" s="51">
        <v>10</v>
      </c>
      <c r="C5" s="51">
        <v>5</v>
      </c>
      <c r="D5" s="52">
        <v>43378.311990740738</v>
      </c>
      <c r="E5" s="52"/>
      <c r="G5" s="51">
        <v>545</v>
      </c>
      <c r="H5" s="51" t="s">
        <v>19</v>
      </c>
      <c r="I5" s="51">
        <v>544</v>
      </c>
      <c r="J5" s="51" t="s">
        <v>21</v>
      </c>
      <c r="K5" s="52">
        <v>43378.307800925926</v>
      </c>
      <c r="L5" s="52">
        <v>43378.309803240743</v>
      </c>
      <c r="M5" s="51" t="s">
        <v>1310</v>
      </c>
      <c r="N5" s="45">
        <f t="shared" si="0"/>
        <v>43378.307638888888</v>
      </c>
      <c r="O5" s="45">
        <f t="shared" si="0"/>
        <v>43378.30972222222</v>
      </c>
      <c r="P5" s="48" t="str">
        <f t="shared" si="1"/>
        <v>43378.307638888943378.3097222222</v>
      </c>
      <c r="Q5" s="49" t="str">
        <f t="shared" si="2"/>
        <v>肯定的</v>
      </c>
      <c r="R5" s="7"/>
      <c r="S5" s="7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  <c r="EB5" s="11"/>
      <c r="EC5" s="11"/>
      <c r="ED5" s="11"/>
      <c r="EE5" s="11"/>
      <c r="EF5" s="11"/>
      <c r="EG5" s="11"/>
      <c r="EH5" s="11"/>
      <c r="EI5" s="11"/>
      <c r="EJ5" s="11"/>
      <c r="EK5" s="11"/>
      <c r="EL5" s="11"/>
      <c r="EM5" s="11"/>
      <c r="EN5" s="11"/>
      <c r="EO5" s="11"/>
      <c r="EP5" s="11"/>
      <c r="EQ5" s="11"/>
      <c r="ER5" s="11"/>
      <c r="ES5" s="11"/>
      <c r="ET5" s="11"/>
      <c r="EU5" s="11"/>
      <c r="EV5" s="11"/>
      <c r="EW5" s="11"/>
      <c r="EX5" s="11"/>
      <c r="EY5" s="11"/>
      <c r="EZ5" s="11"/>
      <c r="FA5" s="11"/>
      <c r="FB5" s="11"/>
      <c r="FC5" s="11"/>
      <c r="FD5" s="11"/>
      <c r="FE5" s="11"/>
      <c r="FF5" s="11"/>
      <c r="FG5" s="11"/>
      <c r="FH5" s="11"/>
      <c r="FI5" s="11"/>
      <c r="FJ5" s="11"/>
      <c r="FK5" s="11"/>
      <c r="FL5" s="11"/>
      <c r="FM5" s="11"/>
      <c r="FN5" s="11"/>
      <c r="FO5" s="11"/>
      <c r="FP5" s="11"/>
      <c r="FQ5" s="11"/>
      <c r="FR5" s="11"/>
      <c r="FS5" s="11"/>
      <c r="FT5" s="11"/>
      <c r="FU5" s="11"/>
      <c r="FV5" s="11"/>
      <c r="FW5" s="11"/>
      <c r="FX5" s="11"/>
      <c r="FY5" s="11"/>
      <c r="FZ5" s="11"/>
      <c r="GA5" s="11"/>
      <c r="GB5" s="11"/>
      <c r="GC5" s="11"/>
      <c r="GD5" s="11"/>
      <c r="GE5" s="11"/>
      <c r="GF5" s="11"/>
      <c r="GG5" s="11"/>
      <c r="GH5" s="11"/>
      <c r="GI5" s="11"/>
      <c r="GJ5" s="11"/>
      <c r="GK5" s="11"/>
      <c r="GL5" s="11"/>
      <c r="GM5" s="11"/>
      <c r="GN5" s="11"/>
      <c r="GO5" s="11"/>
      <c r="GP5" s="11"/>
      <c r="GQ5" s="11"/>
      <c r="GR5" s="11"/>
      <c r="GS5" s="11"/>
      <c r="GT5" s="11"/>
      <c r="GU5" s="11"/>
      <c r="GV5" s="11"/>
      <c r="GW5" s="11"/>
      <c r="GX5" s="11"/>
      <c r="GY5" s="11"/>
      <c r="GZ5" s="11"/>
      <c r="HA5" s="11"/>
      <c r="HB5" s="11"/>
      <c r="HC5" s="11"/>
      <c r="HD5" s="11"/>
      <c r="HE5" s="11"/>
      <c r="HF5" s="11"/>
      <c r="HG5" s="11"/>
      <c r="HH5" s="11"/>
      <c r="HI5" s="11"/>
      <c r="HJ5" s="11"/>
      <c r="HK5" s="11"/>
      <c r="HL5" s="11"/>
      <c r="HM5" s="11"/>
      <c r="HN5" s="11"/>
      <c r="HO5" s="11"/>
      <c r="HP5" s="11"/>
      <c r="HQ5" s="11"/>
      <c r="HR5" s="11"/>
      <c r="HS5" s="11"/>
      <c r="HT5" s="11"/>
      <c r="HU5" s="11"/>
      <c r="HV5" s="11"/>
      <c r="HW5" s="11"/>
      <c r="HX5" s="11"/>
      <c r="HY5" s="11"/>
      <c r="HZ5" s="11"/>
      <c r="IA5" s="11"/>
      <c r="IB5" s="11"/>
      <c r="IC5" s="11"/>
      <c r="ID5" s="11"/>
      <c r="IE5" s="11"/>
      <c r="IF5" s="11"/>
      <c r="IG5" s="11"/>
      <c r="IH5" s="11"/>
      <c r="II5" s="11"/>
      <c r="IJ5" s="11"/>
      <c r="IK5" s="11"/>
      <c r="IL5" s="11"/>
      <c r="IM5" s="11"/>
      <c r="IN5" s="11"/>
      <c r="IO5" s="11"/>
      <c r="IP5" s="11"/>
      <c r="IQ5" s="11"/>
      <c r="IR5" s="11"/>
      <c r="IS5" s="11"/>
      <c r="IT5" s="11"/>
      <c r="IU5" s="11"/>
      <c r="IV5" s="11"/>
      <c r="IW5" s="11"/>
      <c r="IX5" s="11"/>
      <c r="IY5" s="11"/>
      <c r="IZ5" s="11"/>
      <c r="JA5" s="11"/>
      <c r="JB5" s="11"/>
      <c r="JC5" s="11"/>
      <c r="JD5" s="11"/>
      <c r="JE5" s="11"/>
      <c r="JF5" s="11"/>
      <c r="JG5" s="11"/>
      <c r="JH5" s="11"/>
      <c r="JI5" s="11"/>
      <c r="JJ5" s="11"/>
      <c r="JK5" s="11"/>
      <c r="JL5" s="11"/>
      <c r="JM5" s="11"/>
      <c r="JN5" s="11"/>
      <c r="JO5" s="11"/>
      <c r="JP5" s="11"/>
      <c r="JQ5" s="11"/>
      <c r="JR5" s="11"/>
      <c r="JS5" s="11"/>
      <c r="JT5" s="11"/>
      <c r="JU5" s="11"/>
      <c r="JV5" s="11"/>
      <c r="JW5" s="11"/>
      <c r="JX5" s="11"/>
      <c r="JY5" s="11"/>
      <c r="JZ5" s="11"/>
      <c r="KA5" s="11"/>
      <c r="KB5" s="11"/>
      <c r="KC5" s="11"/>
      <c r="KD5" s="11"/>
      <c r="KE5" s="11"/>
      <c r="KF5" s="11"/>
      <c r="KG5" s="11"/>
      <c r="KH5" s="11"/>
      <c r="KI5" s="11"/>
      <c r="KJ5" s="11"/>
      <c r="KK5" s="11"/>
      <c r="KL5" s="11"/>
      <c r="KM5" s="11"/>
      <c r="KN5" s="11"/>
      <c r="KO5" s="11"/>
      <c r="KP5" s="11"/>
      <c r="KQ5" s="11"/>
      <c r="KR5" s="11"/>
      <c r="KS5" s="11"/>
      <c r="KT5" s="11"/>
      <c r="KU5" s="11"/>
      <c r="KV5" s="11"/>
      <c r="KW5" s="11"/>
      <c r="KX5" s="11"/>
      <c r="KY5" s="11"/>
      <c r="KZ5" s="11"/>
      <c r="LA5" s="11"/>
      <c r="LB5" s="11"/>
      <c r="LC5" s="11"/>
      <c r="LD5" s="11"/>
      <c r="LE5" s="11"/>
      <c r="LF5" s="11"/>
      <c r="LG5" s="11"/>
      <c r="LH5" s="11"/>
      <c r="LI5" s="11"/>
      <c r="LJ5" s="11"/>
      <c r="LK5" s="11"/>
      <c r="LL5" s="11"/>
      <c r="LM5" s="11"/>
      <c r="LN5" s="11"/>
      <c r="LO5" s="11"/>
      <c r="LP5" s="11"/>
      <c r="LQ5" s="11"/>
      <c r="LR5" s="11"/>
      <c r="LS5" s="11"/>
      <c r="LT5" s="11"/>
      <c r="LU5" s="11"/>
      <c r="LV5" s="11"/>
      <c r="LW5" s="11"/>
      <c r="LX5" s="11"/>
      <c r="LY5" s="11"/>
      <c r="LZ5" s="11"/>
      <c r="MA5" s="11"/>
      <c r="MB5" s="11"/>
      <c r="MC5" s="11"/>
      <c r="MD5" s="11"/>
      <c r="ME5" s="11"/>
      <c r="MF5" s="11"/>
      <c r="MG5" s="11"/>
      <c r="MH5" s="11"/>
      <c r="MI5" s="11"/>
      <c r="MJ5" s="11"/>
      <c r="MK5" s="11"/>
      <c r="ML5" s="11"/>
      <c r="MM5" s="11"/>
      <c r="MN5" s="11"/>
      <c r="MO5" s="11"/>
      <c r="MP5" s="11"/>
      <c r="MQ5" s="11"/>
      <c r="MR5" s="11"/>
      <c r="MS5" s="11"/>
      <c r="MT5" s="11"/>
      <c r="MU5" s="11"/>
      <c r="MV5" s="11"/>
      <c r="MW5" s="11"/>
      <c r="MX5" s="11"/>
      <c r="MY5" s="11"/>
      <c r="MZ5" s="11"/>
      <c r="NA5" s="11"/>
      <c r="NB5" s="11"/>
      <c r="NC5" s="11"/>
      <c r="ND5" s="11"/>
      <c r="NE5" s="11"/>
      <c r="NF5" s="11"/>
      <c r="NG5" s="11"/>
      <c r="NH5" s="11"/>
      <c r="NI5" s="11"/>
      <c r="NJ5" s="11"/>
      <c r="NK5" s="11"/>
      <c r="NL5" s="11"/>
      <c r="NM5" s="11"/>
      <c r="NN5" s="11"/>
      <c r="NO5" s="11"/>
      <c r="NP5" s="11"/>
      <c r="NQ5" s="11"/>
      <c r="NR5" s="11"/>
      <c r="NS5" s="11"/>
      <c r="NT5" s="11"/>
      <c r="NU5" s="11"/>
      <c r="NV5" s="11"/>
      <c r="NW5" s="11"/>
      <c r="NX5" s="11"/>
      <c r="NY5" s="11"/>
      <c r="NZ5" s="11"/>
      <c r="OA5" s="11"/>
      <c r="OB5" s="11"/>
      <c r="OC5" s="11"/>
      <c r="OD5" s="11"/>
      <c r="OE5" s="11"/>
      <c r="OF5" s="11"/>
      <c r="OG5" s="11"/>
      <c r="OH5" s="11"/>
      <c r="OI5" s="11"/>
      <c r="OJ5" s="11"/>
      <c r="OK5" s="11"/>
      <c r="OL5" s="11"/>
      <c r="OM5" s="11"/>
      <c r="ON5" s="11"/>
      <c r="OO5" s="11"/>
      <c r="OP5" s="11"/>
      <c r="OQ5" s="11"/>
      <c r="OR5" s="11"/>
      <c r="OS5" s="11"/>
      <c r="OT5" s="11"/>
      <c r="OU5" s="11"/>
      <c r="OV5" s="11"/>
      <c r="OW5" s="11"/>
      <c r="OX5" s="11"/>
      <c r="OY5" s="11"/>
      <c r="OZ5" s="11"/>
      <c r="PA5" s="11"/>
      <c r="PB5" s="11"/>
      <c r="PC5" s="11"/>
      <c r="PD5" s="11"/>
      <c r="PE5" s="11"/>
      <c r="PF5" s="11"/>
      <c r="PG5" s="11"/>
      <c r="PH5" s="11"/>
      <c r="PI5" s="11"/>
      <c r="PJ5" s="11"/>
      <c r="PK5" s="11"/>
      <c r="PL5" s="11"/>
      <c r="PM5" s="11"/>
      <c r="PN5" s="11"/>
      <c r="PO5" s="11"/>
      <c r="PP5" s="11"/>
      <c r="PQ5" s="11"/>
      <c r="PR5" s="11"/>
      <c r="PS5" s="11"/>
      <c r="PT5" s="11"/>
      <c r="PU5" s="11"/>
      <c r="PV5" s="11"/>
      <c r="PW5" s="11"/>
      <c r="PX5" s="11"/>
      <c r="PY5" s="11"/>
      <c r="PZ5" s="11"/>
      <c r="QA5" s="11"/>
      <c r="QB5" s="11"/>
      <c r="QC5" s="11"/>
      <c r="QD5" s="11"/>
      <c r="QE5" s="11"/>
      <c r="QF5" s="11"/>
      <c r="QG5" s="11"/>
      <c r="QH5" s="11"/>
      <c r="QI5" s="11"/>
      <c r="QJ5" s="11"/>
      <c r="QK5" s="11"/>
      <c r="QL5" s="11"/>
      <c r="QM5" s="11"/>
      <c r="QN5" s="11"/>
      <c r="QO5" s="11"/>
      <c r="QP5" s="11"/>
      <c r="QQ5" s="11"/>
      <c r="QR5" s="11"/>
      <c r="QS5" s="11"/>
      <c r="QT5" s="11"/>
    </row>
    <row r="6" spans="1:462" s="3" customFormat="1" ht="17.25" hidden="1" customHeight="1" x14ac:dyDescent="0.4">
      <c r="A6" s="51" t="s">
        <v>1309</v>
      </c>
      <c r="B6" s="51">
        <v>10</v>
      </c>
      <c r="C6" s="51">
        <v>5</v>
      </c>
      <c r="D6" s="52">
        <v>43378.496030092596</v>
      </c>
      <c r="E6" s="52"/>
      <c r="G6" s="51">
        <v>523</v>
      </c>
      <c r="H6" s="51" t="s">
        <v>37</v>
      </c>
      <c r="I6" s="51">
        <v>533</v>
      </c>
      <c r="J6" s="51" t="s">
        <v>1311</v>
      </c>
      <c r="K6" s="52">
        <v>43378.4844212963</v>
      </c>
      <c r="L6" s="52">
        <v>43378.495937500003</v>
      </c>
      <c r="M6" s="51" t="s">
        <v>1310</v>
      </c>
      <c r="N6" s="45">
        <f t="shared" si="0"/>
        <v>43378.484027777777</v>
      </c>
      <c r="O6" s="45">
        <f t="shared" si="0"/>
        <v>43378.495833333334</v>
      </c>
      <c r="P6" s="48" t="str">
        <f t="shared" si="1"/>
        <v>43378.484027777843378.4958333333</v>
      </c>
      <c r="Q6" s="49" t="str">
        <f t="shared" si="2"/>
        <v>肯定的</v>
      </c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7"/>
      <c r="GV6" s="7"/>
      <c r="GW6" s="7"/>
      <c r="GX6" s="7"/>
      <c r="GY6" s="7"/>
      <c r="GZ6" s="7"/>
      <c r="HA6" s="7"/>
      <c r="HB6" s="7"/>
      <c r="HC6" s="7"/>
      <c r="HD6" s="7"/>
      <c r="HE6" s="7"/>
      <c r="HF6" s="7"/>
      <c r="HG6" s="7"/>
      <c r="HH6" s="7"/>
      <c r="HI6" s="7"/>
      <c r="HJ6" s="7"/>
      <c r="HK6" s="7"/>
      <c r="HL6" s="7"/>
      <c r="HM6" s="7"/>
      <c r="HN6" s="7"/>
      <c r="HO6" s="7"/>
      <c r="HP6" s="7"/>
      <c r="HQ6" s="7"/>
      <c r="HR6" s="7"/>
      <c r="HS6" s="7"/>
      <c r="HT6" s="7"/>
      <c r="HU6" s="7"/>
      <c r="HV6" s="7"/>
      <c r="HW6" s="7"/>
      <c r="HX6" s="7"/>
      <c r="HY6" s="7"/>
      <c r="HZ6" s="7"/>
      <c r="IA6" s="7"/>
      <c r="IB6" s="7"/>
      <c r="IC6" s="7"/>
      <c r="ID6" s="7"/>
      <c r="IE6" s="7"/>
      <c r="IF6" s="7"/>
      <c r="IG6" s="7"/>
      <c r="IH6" s="7"/>
      <c r="II6" s="7"/>
      <c r="IJ6" s="7"/>
      <c r="IK6" s="7"/>
      <c r="IL6" s="7"/>
      <c r="IM6" s="7"/>
      <c r="IN6" s="7"/>
      <c r="IO6" s="7"/>
      <c r="IP6" s="7"/>
      <c r="IQ6" s="7"/>
      <c r="IR6" s="7"/>
      <c r="IS6" s="7"/>
      <c r="IT6" s="7"/>
      <c r="IU6" s="7"/>
      <c r="IV6" s="7"/>
      <c r="IW6" s="7"/>
      <c r="IX6" s="7"/>
      <c r="IY6" s="7"/>
      <c r="IZ6" s="7"/>
      <c r="JA6" s="7"/>
      <c r="JB6" s="7"/>
      <c r="JC6" s="7"/>
      <c r="JD6" s="7"/>
      <c r="JE6" s="7"/>
      <c r="JF6" s="7"/>
      <c r="JG6" s="7"/>
      <c r="JH6" s="7"/>
      <c r="JI6" s="7"/>
      <c r="JJ6" s="7"/>
      <c r="JK6" s="7"/>
      <c r="JL6" s="7"/>
      <c r="JM6" s="7"/>
      <c r="JN6" s="7"/>
      <c r="JO6" s="7"/>
      <c r="JP6" s="7"/>
      <c r="JQ6" s="7"/>
      <c r="JR6" s="7"/>
      <c r="JS6" s="7"/>
      <c r="JT6" s="7"/>
      <c r="JU6" s="7"/>
      <c r="JV6" s="7"/>
      <c r="JW6" s="7"/>
      <c r="JX6" s="7"/>
      <c r="JY6" s="7"/>
      <c r="JZ6" s="7"/>
      <c r="KA6" s="7"/>
      <c r="KB6" s="7"/>
      <c r="KC6" s="7"/>
      <c r="KD6" s="7"/>
      <c r="KE6" s="7"/>
      <c r="KF6" s="7"/>
      <c r="KG6" s="7"/>
      <c r="KH6" s="7"/>
      <c r="KI6" s="7"/>
      <c r="KJ6" s="7"/>
      <c r="KK6" s="7"/>
      <c r="KL6" s="7"/>
      <c r="KM6" s="7"/>
      <c r="KN6" s="7"/>
      <c r="KO6" s="7"/>
      <c r="KP6" s="7"/>
      <c r="KQ6" s="7"/>
      <c r="KR6" s="7"/>
      <c r="KS6" s="7"/>
      <c r="KT6" s="7"/>
      <c r="KU6" s="7"/>
      <c r="KV6" s="7"/>
      <c r="KW6" s="7"/>
      <c r="KX6" s="7"/>
      <c r="KY6" s="7"/>
      <c r="KZ6" s="7"/>
      <c r="LA6" s="7"/>
      <c r="LB6" s="7"/>
      <c r="LC6" s="7"/>
      <c r="LD6" s="7"/>
      <c r="LE6" s="7"/>
      <c r="LF6" s="7"/>
      <c r="LG6" s="7"/>
      <c r="LH6" s="7"/>
      <c r="LI6" s="7"/>
      <c r="LJ6" s="7"/>
      <c r="LK6" s="7"/>
      <c r="LL6" s="7"/>
      <c r="LM6" s="7"/>
      <c r="LN6" s="7"/>
      <c r="LO6" s="7"/>
      <c r="LP6" s="7"/>
      <c r="LQ6" s="7"/>
      <c r="LR6" s="7"/>
      <c r="LS6" s="7"/>
      <c r="LT6" s="7"/>
      <c r="LU6" s="7"/>
      <c r="LV6" s="7"/>
      <c r="LW6" s="7"/>
      <c r="LX6" s="7"/>
      <c r="LY6" s="7"/>
      <c r="LZ6" s="7"/>
      <c r="MA6" s="7"/>
      <c r="MB6" s="7"/>
      <c r="MC6" s="7"/>
      <c r="MD6" s="7"/>
      <c r="ME6" s="7"/>
      <c r="MF6" s="7"/>
      <c r="MG6" s="7"/>
      <c r="MH6" s="7"/>
      <c r="MI6" s="7"/>
      <c r="MJ6" s="7"/>
      <c r="MK6" s="7"/>
      <c r="ML6" s="7"/>
      <c r="MM6" s="7"/>
      <c r="MN6" s="7"/>
      <c r="MO6" s="7"/>
      <c r="MP6" s="7"/>
      <c r="MQ6" s="7"/>
      <c r="MR6" s="7"/>
      <c r="MS6" s="7"/>
      <c r="MT6" s="7"/>
      <c r="MU6" s="7"/>
      <c r="MV6" s="7"/>
      <c r="MW6" s="7"/>
      <c r="MX6" s="7"/>
      <c r="MY6" s="7"/>
      <c r="MZ6" s="7"/>
      <c r="NA6" s="7"/>
      <c r="NB6" s="7"/>
      <c r="NC6" s="7"/>
      <c r="ND6" s="7"/>
      <c r="NE6" s="7"/>
      <c r="NF6" s="7"/>
      <c r="NG6" s="7"/>
      <c r="NH6" s="7"/>
      <c r="NI6" s="7"/>
      <c r="NJ6" s="7"/>
      <c r="NK6" s="7"/>
      <c r="NL6" s="7"/>
      <c r="NM6" s="7"/>
      <c r="NN6" s="7"/>
      <c r="NO6" s="7"/>
      <c r="NP6" s="7"/>
      <c r="NQ6" s="7"/>
      <c r="NR6" s="7"/>
      <c r="NS6" s="7"/>
      <c r="NT6" s="7"/>
      <c r="NU6" s="7"/>
      <c r="NV6" s="7"/>
      <c r="NW6" s="7"/>
      <c r="NX6" s="7"/>
      <c r="NY6" s="7"/>
      <c r="NZ6" s="7"/>
      <c r="OA6" s="7"/>
      <c r="OB6" s="7"/>
      <c r="OC6" s="7"/>
      <c r="OD6" s="7"/>
      <c r="OE6" s="7"/>
      <c r="OF6" s="7"/>
      <c r="OG6" s="7"/>
      <c r="OH6" s="7"/>
      <c r="OI6" s="7"/>
      <c r="OJ6" s="7"/>
      <c r="OK6" s="7"/>
      <c r="OL6" s="7"/>
      <c r="OM6" s="7"/>
      <c r="ON6" s="7"/>
      <c r="OO6" s="7"/>
      <c r="OP6" s="7"/>
      <c r="OQ6" s="7"/>
      <c r="OR6" s="7"/>
      <c r="OS6" s="7"/>
      <c r="OT6" s="7"/>
      <c r="OU6" s="7"/>
      <c r="OV6" s="7"/>
      <c r="OW6" s="7"/>
      <c r="OX6" s="7"/>
      <c r="OY6" s="7"/>
      <c r="OZ6" s="7"/>
      <c r="PA6" s="7"/>
      <c r="PB6" s="7"/>
      <c r="PC6" s="7"/>
      <c r="PD6" s="7"/>
      <c r="PE6" s="7"/>
      <c r="PF6" s="7"/>
      <c r="PG6" s="7"/>
      <c r="PH6" s="7"/>
      <c r="PI6" s="7"/>
      <c r="PJ6" s="7"/>
      <c r="PK6" s="7"/>
      <c r="PL6" s="7"/>
      <c r="PM6" s="7"/>
      <c r="PN6" s="7"/>
      <c r="PO6" s="7"/>
      <c r="PP6" s="7"/>
      <c r="PQ6" s="7"/>
      <c r="PR6" s="7"/>
      <c r="PS6" s="7"/>
      <c r="PT6" s="7"/>
      <c r="PU6" s="7"/>
      <c r="PV6" s="7"/>
      <c r="PW6" s="7"/>
      <c r="PX6" s="7"/>
      <c r="PY6" s="7"/>
      <c r="PZ6" s="7"/>
      <c r="QA6" s="7"/>
      <c r="QB6" s="7"/>
      <c r="QC6" s="7"/>
      <c r="QD6" s="7"/>
      <c r="QE6" s="7"/>
      <c r="QF6" s="7"/>
      <c r="QG6" s="7"/>
      <c r="QH6" s="7"/>
      <c r="QI6" s="7"/>
      <c r="QJ6" s="7"/>
      <c r="QK6" s="7"/>
      <c r="QL6" s="7"/>
      <c r="QM6" s="7"/>
      <c r="QN6" s="7"/>
      <c r="QO6" s="7"/>
      <c r="QP6" s="7"/>
      <c r="QQ6" s="7"/>
      <c r="QR6" s="7"/>
      <c r="QS6" s="7"/>
      <c r="QT6" s="7"/>
    </row>
    <row r="7" spans="1:462" s="50" customFormat="1" ht="17.25" hidden="1" customHeight="1" x14ac:dyDescent="0.4">
      <c r="A7" s="51" t="s">
        <v>1309</v>
      </c>
      <c r="B7" s="51">
        <v>10</v>
      </c>
      <c r="C7" s="51">
        <v>5</v>
      </c>
      <c r="D7" s="52">
        <v>43378.503379629627</v>
      </c>
      <c r="E7" s="52"/>
      <c r="G7" s="51">
        <v>523</v>
      </c>
      <c r="H7" s="51" t="s">
        <v>37</v>
      </c>
      <c r="I7" s="51">
        <v>533</v>
      </c>
      <c r="J7" s="51" t="s">
        <v>1311</v>
      </c>
      <c r="K7" s="52">
        <v>43378.4844212963</v>
      </c>
      <c r="L7" s="52">
        <v>43378.495937500003</v>
      </c>
      <c r="M7" s="51" t="s">
        <v>1310</v>
      </c>
      <c r="N7" s="45">
        <f t="shared" si="0"/>
        <v>43378.484027777777</v>
      </c>
      <c r="O7" s="45">
        <f t="shared" si="0"/>
        <v>43378.495833333334</v>
      </c>
      <c r="P7" s="48" t="str">
        <f t="shared" si="1"/>
        <v>43378.484027777843378.4958333333</v>
      </c>
      <c r="Q7" s="49" t="str">
        <f t="shared" si="2"/>
        <v>肯定的</v>
      </c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7"/>
      <c r="GV7" s="7"/>
      <c r="GW7" s="7"/>
      <c r="GX7" s="7"/>
      <c r="GY7" s="7"/>
      <c r="GZ7" s="7"/>
      <c r="HA7" s="7"/>
      <c r="HB7" s="7"/>
      <c r="HC7" s="7"/>
      <c r="HD7" s="7"/>
      <c r="HE7" s="7"/>
      <c r="HF7" s="7"/>
      <c r="HG7" s="7"/>
      <c r="HH7" s="7"/>
      <c r="HI7" s="7"/>
      <c r="HJ7" s="7"/>
      <c r="HK7" s="7"/>
      <c r="HL7" s="7"/>
      <c r="HM7" s="7"/>
      <c r="HN7" s="7"/>
      <c r="HO7" s="7"/>
      <c r="HP7" s="7"/>
      <c r="HQ7" s="7"/>
      <c r="HR7" s="7"/>
      <c r="HS7" s="7"/>
      <c r="HT7" s="7"/>
      <c r="HU7" s="7"/>
      <c r="HV7" s="7"/>
      <c r="HW7" s="7"/>
      <c r="HX7" s="7"/>
      <c r="HY7" s="7"/>
      <c r="HZ7" s="7"/>
      <c r="IA7" s="7"/>
      <c r="IB7" s="7"/>
      <c r="IC7" s="7"/>
      <c r="ID7" s="7"/>
      <c r="IE7" s="7"/>
      <c r="IF7" s="7"/>
      <c r="IG7" s="7"/>
      <c r="IH7" s="7"/>
      <c r="II7" s="7"/>
      <c r="IJ7" s="7"/>
      <c r="IK7" s="7"/>
      <c r="IL7" s="7"/>
      <c r="IM7" s="7"/>
      <c r="IN7" s="7"/>
      <c r="IO7" s="7"/>
      <c r="IP7" s="7"/>
      <c r="IQ7" s="7"/>
      <c r="IR7" s="7"/>
      <c r="IS7" s="7"/>
      <c r="IT7" s="7"/>
      <c r="IU7" s="7"/>
      <c r="IV7" s="7"/>
      <c r="IW7" s="7"/>
      <c r="IX7" s="7"/>
      <c r="IY7" s="7"/>
      <c r="IZ7" s="7"/>
      <c r="JA7" s="7"/>
      <c r="JB7" s="7"/>
      <c r="JC7" s="7"/>
      <c r="JD7" s="7"/>
      <c r="JE7" s="7"/>
      <c r="JF7" s="7"/>
      <c r="JG7" s="7"/>
      <c r="JH7" s="7"/>
      <c r="JI7" s="7"/>
      <c r="JJ7" s="7"/>
      <c r="JK7" s="7"/>
      <c r="JL7" s="7"/>
      <c r="JM7" s="7"/>
      <c r="JN7" s="7"/>
      <c r="JO7" s="7"/>
      <c r="JP7" s="7"/>
      <c r="JQ7" s="7"/>
      <c r="JR7" s="7"/>
      <c r="JS7" s="7"/>
      <c r="JT7" s="7"/>
      <c r="JU7" s="7"/>
      <c r="JV7" s="7"/>
      <c r="JW7" s="7"/>
      <c r="JX7" s="7"/>
      <c r="JY7" s="7"/>
      <c r="JZ7" s="7"/>
      <c r="KA7" s="7"/>
      <c r="KB7" s="7"/>
      <c r="KC7" s="7"/>
      <c r="KD7" s="7"/>
      <c r="KE7" s="7"/>
      <c r="KF7" s="7"/>
      <c r="KG7" s="7"/>
      <c r="KH7" s="7"/>
      <c r="KI7" s="7"/>
      <c r="KJ7" s="7"/>
      <c r="KK7" s="7"/>
      <c r="KL7" s="7"/>
      <c r="KM7" s="7"/>
      <c r="KN7" s="7"/>
      <c r="KO7" s="7"/>
      <c r="KP7" s="7"/>
      <c r="KQ7" s="7"/>
      <c r="KR7" s="7"/>
      <c r="KS7" s="7"/>
      <c r="KT7" s="7"/>
      <c r="KU7" s="7"/>
      <c r="KV7" s="7"/>
      <c r="KW7" s="7"/>
      <c r="KX7" s="7"/>
      <c r="KY7" s="7"/>
      <c r="KZ7" s="7"/>
      <c r="LA7" s="7"/>
      <c r="LB7" s="7"/>
      <c r="LC7" s="7"/>
      <c r="LD7" s="7"/>
      <c r="LE7" s="7"/>
      <c r="LF7" s="7"/>
      <c r="LG7" s="7"/>
      <c r="LH7" s="7"/>
      <c r="LI7" s="7"/>
      <c r="LJ7" s="7"/>
      <c r="LK7" s="7"/>
      <c r="LL7" s="7"/>
      <c r="LM7" s="7"/>
      <c r="LN7" s="7"/>
      <c r="LO7" s="7"/>
      <c r="LP7" s="7"/>
      <c r="LQ7" s="7"/>
      <c r="LR7" s="7"/>
      <c r="LS7" s="7"/>
      <c r="LT7" s="7"/>
      <c r="LU7" s="7"/>
      <c r="LV7" s="7"/>
      <c r="LW7" s="7"/>
      <c r="LX7" s="7"/>
      <c r="LY7" s="7"/>
      <c r="LZ7" s="7"/>
      <c r="MA7" s="7"/>
      <c r="MB7" s="7"/>
      <c r="MC7" s="7"/>
      <c r="MD7" s="7"/>
      <c r="ME7" s="7"/>
      <c r="MF7" s="7"/>
      <c r="MG7" s="7"/>
      <c r="MH7" s="7"/>
      <c r="MI7" s="7"/>
      <c r="MJ7" s="7"/>
      <c r="MK7" s="7"/>
      <c r="ML7" s="7"/>
      <c r="MM7" s="7"/>
      <c r="MN7" s="7"/>
      <c r="MO7" s="7"/>
      <c r="MP7" s="7"/>
      <c r="MQ7" s="7"/>
      <c r="MR7" s="7"/>
      <c r="MS7" s="7"/>
      <c r="MT7" s="7"/>
      <c r="MU7" s="7"/>
      <c r="MV7" s="7"/>
      <c r="MW7" s="7"/>
      <c r="MX7" s="7"/>
      <c r="MY7" s="7"/>
      <c r="MZ7" s="7"/>
      <c r="NA7" s="7"/>
      <c r="NB7" s="7"/>
      <c r="NC7" s="7"/>
      <c r="ND7" s="7"/>
      <c r="NE7" s="7"/>
      <c r="NF7" s="7"/>
      <c r="NG7" s="7"/>
      <c r="NH7" s="7"/>
      <c r="NI7" s="7"/>
      <c r="NJ7" s="7"/>
      <c r="NK7" s="7"/>
      <c r="NL7" s="7"/>
      <c r="NM7" s="7"/>
      <c r="NN7" s="7"/>
      <c r="NO7" s="7"/>
      <c r="NP7" s="7"/>
      <c r="NQ7" s="7"/>
      <c r="NR7" s="7"/>
      <c r="NS7" s="7"/>
      <c r="NT7" s="7"/>
      <c r="NU7" s="7"/>
      <c r="NV7" s="7"/>
      <c r="NW7" s="7"/>
      <c r="NX7" s="7"/>
      <c r="NY7" s="7"/>
      <c r="NZ7" s="7"/>
      <c r="OA7" s="7"/>
      <c r="OB7" s="7"/>
      <c r="OC7" s="7"/>
      <c r="OD7" s="7"/>
      <c r="OE7" s="7"/>
      <c r="OF7" s="7"/>
      <c r="OG7" s="7"/>
      <c r="OH7" s="7"/>
      <c r="OI7" s="7"/>
      <c r="OJ7" s="7"/>
      <c r="OK7" s="7"/>
      <c r="OL7" s="7"/>
      <c r="OM7" s="7"/>
      <c r="ON7" s="7"/>
      <c r="OO7" s="7"/>
      <c r="OP7" s="7"/>
      <c r="OQ7" s="7"/>
      <c r="OR7" s="7"/>
      <c r="OS7" s="7"/>
      <c r="OT7" s="7"/>
      <c r="OU7" s="7"/>
      <c r="OV7" s="7"/>
      <c r="OW7" s="7"/>
      <c r="OX7" s="7"/>
      <c r="OY7" s="7"/>
      <c r="OZ7" s="7"/>
      <c r="PA7" s="7"/>
      <c r="PB7" s="7"/>
      <c r="PC7" s="7"/>
      <c r="PD7" s="7"/>
      <c r="PE7" s="7"/>
      <c r="PF7" s="7"/>
      <c r="PG7" s="7"/>
      <c r="PH7" s="7"/>
      <c r="PI7" s="7"/>
      <c r="PJ7" s="7"/>
      <c r="PK7" s="7"/>
      <c r="PL7" s="7"/>
      <c r="PM7" s="7"/>
      <c r="PN7" s="7"/>
      <c r="PO7" s="7"/>
      <c r="PP7" s="7"/>
      <c r="PQ7" s="7"/>
      <c r="PR7" s="7"/>
      <c r="PS7" s="7"/>
      <c r="PT7" s="7"/>
      <c r="PU7" s="7"/>
      <c r="PV7" s="7"/>
      <c r="PW7" s="7"/>
      <c r="PX7" s="7"/>
      <c r="PY7" s="7"/>
      <c r="PZ7" s="7"/>
      <c r="QA7" s="7"/>
      <c r="QB7" s="7"/>
      <c r="QC7" s="7"/>
      <c r="QD7" s="7"/>
      <c r="QE7" s="7"/>
      <c r="QF7" s="7"/>
      <c r="QG7" s="7"/>
      <c r="QH7" s="7"/>
      <c r="QI7" s="7"/>
      <c r="QJ7" s="7"/>
      <c r="QK7" s="7"/>
      <c r="QL7" s="7"/>
      <c r="QM7" s="7"/>
      <c r="QN7" s="7"/>
      <c r="QO7" s="7"/>
      <c r="QP7" s="7"/>
      <c r="QQ7" s="7"/>
      <c r="QR7" s="7"/>
      <c r="QS7" s="7"/>
      <c r="QT7" s="7"/>
    </row>
    <row r="8" spans="1:462" s="50" customFormat="1" ht="17.25" hidden="1" customHeight="1" x14ac:dyDescent="0.4">
      <c r="A8" s="51" t="s">
        <v>1309</v>
      </c>
      <c r="B8" s="51">
        <v>10</v>
      </c>
      <c r="C8" s="51">
        <v>5</v>
      </c>
      <c r="D8" s="52">
        <v>43378.601134259261</v>
      </c>
      <c r="E8" s="52"/>
      <c r="G8" s="51">
        <v>545</v>
      </c>
      <c r="H8" s="51" t="s">
        <v>19</v>
      </c>
      <c r="I8" s="51">
        <v>539</v>
      </c>
      <c r="J8" s="51" t="s">
        <v>41</v>
      </c>
      <c r="K8" s="52">
        <v>43378.593391203707</v>
      </c>
      <c r="L8" s="52">
        <v>43378.601041666669</v>
      </c>
      <c r="M8" s="51" t="s">
        <v>1310</v>
      </c>
      <c r="N8" s="45">
        <f t="shared" si="0"/>
        <v>43378.593055555553</v>
      </c>
      <c r="O8" s="45">
        <f t="shared" si="0"/>
        <v>43378.600694444445</v>
      </c>
      <c r="P8" s="48" t="str">
        <f t="shared" si="1"/>
        <v>43378.593055555643378.6006944444</v>
      </c>
      <c r="Q8" s="49" t="str">
        <f t="shared" si="2"/>
        <v>肯定的</v>
      </c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7"/>
      <c r="FR8" s="7"/>
      <c r="FS8" s="7"/>
      <c r="FT8" s="7"/>
      <c r="FU8" s="7"/>
      <c r="FV8" s="7"/>
      <c r="FW8" s="7"/>
      <c r="FX8" s="7"/>
      <c r="FY8" s="7"/>
      <c r="FZ8" s="7"/>
      <c r="GA8" s="7"/>
      <c r="GB8" s="7"/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  <c r="GU8" s="7"/>
      <c r="GV8" s="7"/>
      <c r="GW8" s="7"/>
      <c r="GX8" s="7"/>
      <c r="GY8" s="7"/>
      <c r="GZ8" s="7"/>
      <c r="HA8" s="7"/>
      <c r="HB8" s="7"/>
      <c r="HC8" s="7"/>
      <c r="HD8" s="7"/>
      <c r="HE8" s="7"/>
      <c r="HF8" s="7"/>
      <c r="HG8" s="7"/>
      <c r="HH8" s="7"/>
      <c r="HI8" s="7"/>
      <c r="HJ8" s="7"/>
      <c r="HK8" s="7"/>
      <c r="HL8" s="7"/>
      <c r="HM8" s="7"/>
      <c r="HN8" s="7"/>
      <c r="HO8" s="7"/>
      <c r="HP8" s="7"/>
      <c r="HQ8" s="7"/>
      <c r="HR8" s="7"/>
      <c r="HS8" s="7"/>
      <c r="HT8" s="7"/>
      <c r="HU8" s="7"/>
      <c r="HV8" s="7"/>
      <c r="HW8" s="7"/>
      <c r="HX8" s="7"/>
      <c r="HY8" s="7"/>
      <c r="HZ8" s="7"/>
      <c r="IA8" s="7"/>
      <c r="IB8" s="7"/>
      <c r="IC8" s="7"/>
      <c r="ID8" s="7"/>
      <c r="IE8" s="7"/>
      <c r="IF8" s="7"/>
      <c r="IG8" s="7"/>
      <c r="IH8" s="7"/>
      <c r="II8" s="7"/>
      <c r="IJ8" s="7"/>
      <c r="IK8" s="7"/>
      <c r="IL8" s="7"/>
      <c r="IM8" s="7"/>
      <c r="IN8" s="7"/>
      <c r="IO8" s="7"/>
      <c r="IP8" s="7"/>
      <c r="IQ8" s="7"/>
      <c r="IR8" s="7"/>
      <c r="IS8" s="7"/>
      <c r="IT8" s="7"/>
      <c r="IU8" s="7"/>
      <c r="IV8" s="7"/>
      <c r="IW8" s="7"/>
      <c r="IX8" s="7"/>
      <c r="IY8" s="7"/>
      <c r="IZ8" s="7"/>
      <c r="JA8" s="7"/>
      <c r="JB8" s="7"/>
      <c r="JC8" s="7"/>
      <c r="JD8" s="7"/>
      <c r="JE8" s="7"/>
      <c r="JF8" s="7"/>
      <c r="JG8" s="7"/>
      <c r="JH8" s="7"/>
      <c r="JI8" s="7"/>
      <c r="JJ8" s="7"/>
      <c r="JK8" s="7"/>
      <c r="JL8" s="7"/>
      <c r="JM8" s="7"/>
      <c r="JN8" s="7"/>
      <c r="JO8" s="7"/>
      <c r="JP8" s="7"/>
      <c r="JQ8" s="7"/>
      <c r="JR8" s="7"/>
      <c r="JS8" s="7"/>
      <c r="JT8" s="7"/>
      <c r="JU8" s="7"/>
      <c r="JV8" s="7"/>
      <c r="JW8" s="7"/>
      <c r="JX8" s="7"/>
      <c r="JY8" s="7"/>
      <c r="JZ8" s="7"/>
      <c r="KA8" s="7"/>
      <c r="KB8" s="7"/>
      <c r="KC8" s="7"/>
      <c r="KD8" s="7"/>
      <c r="KE8" s="7"/>
      <c r="KF8" s="7"/>
      <c r="KG8" s="7"/>
      <c r="KH8" s="7"/>
      <c r="KI8" s="7"/>
      <c r="KJ8" s="7"/>
      <c r="KK8" s="7"/>
      <c r="KL8" s="7"/>
      <c r="KM8" s="7"/>
      <c r="KN8" s="7"/>
      <c r="KO8" s="7"/>
      <c r="KP8" s="7"/>
      <c r="KQ8" s="7"/>
      <c r="KR8" s="7"/>
      <c r="KS8" s="7"/>
      <c r="KT8" s="7"/>
      <c r="KU8" s="7"/>
      <c r="KV8" s="7"/>
      <c r="KW8" s="7"/>
      <c r="KX8" s="7"/>
      <c r="KY8" s="7"/>
      <c r="KZ8" s="7"/>
      <c r="LA8" s="7"/>
      <c r="LB8" s="7"/>
      <c r="LC8" s="7"/>
      <c r="LD8" s="7"/>
      <c r="LE8" s="7"/>
      <c r="LF8" s="7"/>
      <c r="LG8" s="7"/>
      <c r="LH8" s="7"/>
      <c r="LI8" s="7"/>
      <c r="LJ8" s="7"/>
      <c r="LK8" s="7"/>
      <c r="LL8" s="7"/>
      <c r="LM8" s="7"/>
      <c r="LN8" s="7"/>
      <c r="LO8" s="7"/>
      <c r="LP8" s="7"/>
      <c r="LQ8" s="7"/>
      <c r="LR8" s="7"/>
      <c r="LS8" s="7"/>
      <c r="LT8" s="7"/>
      <c r="LU8" s="7"/>
      <c r="LV8" s="7"/>
      <c r="LW8" s="7"/>
      <c r="LX8" s="7"/>
      <c r="LY8" s="7"/>
      <c r="LZ8" s="7"/>
      <c r="MA8" s="7"/>
      <c r="MB8" s="7"/>
      <c r="MC8" s="7"/>
      <c r="MD8" s="7"/>
      <c r="ME8" s="7"/>
      <c r="MF8" s="7"/>
      <c r="MG8" s="7"/>
      <c r="MH8" s="7"/>
      <c r="MI8" s="7"/>
      <c r="MJ8" s="7"/>
      <c r="MK8" s="7"/>
      <c r="ML8" s="7"/>
      <c r="MM8" s="7"/>
      <c r="MN8" s="7"/>
      <c r="MO8" s="7"/>
      <c r="MP8" s="7"/>
      <c r="MQ8" s="7"/>
      <c r="MR8" s="7"/>
      <c r="MS8" s="7"/>
      <c r="MT8" s="7"/>
      <c r="MU8" s="7"/>
      <c r="MV8" s="7"/>
      <c r="MW8" s="7"/>
      <c r="MX8" s="7"/>
      <c r="MY8" s="7"/>
      <c r="MZ8" s="7"/>
      <c r="NA8" s="7"/>
      <c r="NB8" s="7"/>
      <c r="NC8" s="7"/>
      <c r="ND8" s="7"/>
      <c r="NE8" s="7"/>
      <c r="NF8" s="7"/>
      <c r="NG8" s="7"/>
      <c r="NH8" s="7"/>
      <c r="NI8" s="7"/>
      <c r="NJ8" s="7"/>
      <c r="NK8" s="7"/>
      <c r="NL8" s="7"/>
      <c r="NM8" s="7"/>
      <c r="NN8" s="7"/>
      <c r="NO8" s="7"/>
      <c r="NP8" s="7"/>
      <c r="NQ8" s="7"/>
      <c r="NR8" s="7"/>
      <c r="NS8" s="7"/>
      <c r="NT8" s="7"/>
      <c r="NU8" s="7"/>
      <c r="NV8" s="7"/>
      <c r="NW8" s="7"/>
      <c r="NX8" s="7"/>
      <c r="NY8" s="7"/>
      <c r="NZ8" s="7"/>
      <c r="OA8" s="7"/>
      <c r="OB8" s="7"/>
      <c r="OC8" s="7"/>
      <c r="OD8" s="7"/>
      <c r="OE8" s="7"/>
      <c r="OF8" s="7"/>
      <c r="OG8" s="7"/>
      <c r="OH8" s="7"/>
      <c r="OI8" s="7"/>
      <c r="OJ8" s="7"/>
      <c r="OK8" s="7"/>
      <c r="OL8" s="7"/>
      <c r="OM8" s="7"/>
      <c r="ON8" s="7"/>
      <c r="OO8" s="7"/>
      <c r="OP8" s="7"/>
      <c r="OQ8" s="7"/>
      <c r="OR8" s="7"/>
      <c r="OS8" s="7"/>
      <c r="OT8" s="7"/>
      <c r="OU8" s="7"/>
      <c r="OV8" s="7"/>
      <c r="OW8" s="7"/>
      <c r="OX8" s="7"/>
      <c r="OY8" s="7"/>
      <c r="OZ8" s="7"/>
      <c r="PA8" s="7"/>
      <c r="PB8" s="7"/>
      <c r="PC8" s="7"/>
      <c r="PD8" s="7"/>
      <c r="PE8" s="7"/>
      <c r="PF8" s="7"/>
      <c r="PG8" s="7"/>
      <c r="PH8" s="7"/>
      <c r="PI8" s="7"/>
      <c r="PJ8" s="7"/>
      <c r="PK8" s="7"/>
      <c r="PL8" s="7"/>
      <c r="PM8" s="7"/>
      <c r="PN8" s="7"/>
      <c r="PO8" s="7"/>
      <c r="PP8" s="7"/>
      <c r="PQ8" s="7"/>
      <c r="PR8" s="7"/>
      <c r="PS8" s="7"/>
      <c r="PT8" s="7"/>
      <c r="PU8" s="7"/>
      <c r="PV8" s="7"/>
      <c r="PW8" s="7"/>
      <c r="PX8" s="7"/>
      <c r="PY8" s="7"/>
      <c r="PZ8" s="7"/>
      <c r="QA8" s="7"/>
      <c r="QB8" s="7"/>
      <c r="QC8" s="7"/>
      <c r="QD8" s="7"/>
      <c r="QE8" s="7"/>
      <c r="QF8" s="7"/>
      <c r="QG8" s="7"/>
      <c r="QH8" s="7"/>
      <c r="QI8" s="7"/>
      <c r="QJ8" s="7"/>
      <c r="QK8" s="7"/>
      <c r="QL8" s="7"/>
      <c r="QM8" s="7"/>
      <c r="QN8" s="7"/>
      <c r="QO8" s="7"/>
      <c r="QP8" s="7"/>
      <c r="QQ8" s="7"/>
      <c r="QR8" s="7"/>
      <c r="QS8" s="7"/>
      <c r="QT8" s="7"/>
    </row>
    <row r="9" spans="1:462" s="3" customFormat="1" ht="17.25" hidden="1" customHeight="1" x14ac:dyDescent="0.4">
      <c r="A9" s="43" t="s">
        <v>1309</v>
      </c>
      <c r="B9" s="51">
        <v>10</v>
      </c>
      <c r="C9" s="43">
        <v>6</v>
      </c>
      <c r="D9" s="44">
        <v>43379.855914351851</v>
      </c>
      <c r="E9" s="44"/>
      <c r="G9" s="43">
        <v>510</v>
      </c>
      <c r="H9" s="43" t="s">
        <v>78</v>
      </c>
      <c r="I9" s="43">
        <v>546</v>
      </c>
      <c r="J9" s="43" t="s">
        <v>63</v>
      </c>
      <c r="K9" s="44">
        <v>43379.822962962964</v>
      </c>
      <c r="L9" s="44">
        <v>43379.852881944447</v>
      </c>
      <c r="M9" s="43" t="s">
        <v>1310</v>
      </c>
      <c r="N9" s="45">
        <f t="shared" si="0"/>
        <v>43379.822916666664</v>
      </c>
      <c r="O9" s="45">
        <f t="shared" si="0"/>
        <v>43379.852777777778</v>
      </c>
      <c r="P9" s="48" t="str">
        <f t="shared" si="1"/>
        <v>43379.822916666743379.8527777778</v>
      </c>
      <c r="Q9" s="49" t="str">
        <f t="shared" si="2"/>
        <v>肯定的</v>
      </c>
      <c r="R9" s="11"/>
      <c r="S9" s="11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  <c r="FA9" s="7"/>
      <c r="FB9" s="7"/>
      <c r="FC9" s="7"/>
      <c r="FD9" s="7"/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7"/>
      <c r="GV9" s="7"/>
      <c r="GW9" s="7"/>
      <c r="GX9" s="7"/>
      <c r="GY9" s="7"/>
      <c r="GZ9" s="7"/>
      <c r="HA9" s="7"/>
      <c r="HB9" s="7"/>
      <c r="HC9" s="7"/>
      <c r="HD9" s="7"/>
      <c r="HE9" s="7"/>
      <c r="HF9" s="7"/>
      <c r="HG9" s="7"/>
      <c r="HH9" s="7"/>
      <c r="HI9" s="7"/>
      <c r="HJ9" s="7"/>
      <c r="HK9" s="7"/>
      <c r="HL9" s="7"/>
      <c r="HM9" s="7"/>
      <c r="HN9" s="7"/>
      <c r="HO9" s="7"/>
      <c r="HP9" s="7"/>
      <c r="HQ9" s="7"/>
      <c r="HR9" s="7"/>
      <c r="HS9" s="7"/>
      <c r="HT9" s="7"/>
      <c r="HU9" s="7"/>
      <c r="HV9" s="7"/>
      <c r="HW9" s="7"/>
      <c r="HX9" s="7"/>
      <c r="HY9" s="7"/>
      <c r="HZ9" s="7"/>
      <c r="IA9" s="7"/>
      <c r="IB9" s="7"/>
      <c r="IC9" s="7"/>
      <c r="ID9" s="7"/>
      <c r="IE9" s="7"/>
      <c r="IF9" s="7"/>
      <c r="IG9" s="7"/>
      <c r="IH9" s="7"/>
      <c r="II9" s="7"/>
      <c r="IJ9" s="7"/>
      <c r="IK9" s="7"/>
      <c r="IL9" s="7"/>
      <c r="IM9" s="7"/>
      <c r="IN9" s="7"/>
      <c r="IO9" s="7"/>
      <c r="IP9" s="7"/>
      <c r="IQ9" s="7"/>
      <c r="IR9" s="7"/>
      <c r="IS9" s="7"/>
      <c r="IT9" s="7"/>
      <c r="IU9" s="7"/>
      <c r="IV9" s="7"/>
      <c r="IW9" s="7"/>
      <c r="IX9" s="7"/>
      <c r="IY9" s="7"/>
      <c r="IZ9" s="7"/>
      <c r="JA9" s="7"/>
      <c r="JB9" s="7"/>
      <c r="JC9" s="7"/>
      <c r="JD9" s="7"/>
      <c r="JE9" s="7"/>
      <c r="JF9" s="7"/>
      <c r="JG9" s="7"/>
      <c r="JH9" s="7"/>
      <c r="JI9" s="7"/>
      <c r="JJ9" s="7"/>
      <c r="JK9" s="7"/>
      <c r="JL9" s="7"/>
      <c r="JM9" s="7"/>
      <c r="JN9" s="7"/>
      <c r="JO9" s="7"/>
      <c r="JP9" s="7"/>
      <c r="JQ9" s="7"/>
      <c r="JR9" s="7"/>
      <c r="JS9" s="7"/>
      <c r="JT9" s="7"/>
      <c r="JU9" s="7"/>
      <c r="JV9" s="7"/>
      <c r="JW9" s="7"/>
      <c r="JX9" s="7"/>
      <c r="JY9" s="7"/>
      <c r="JZ9" s="7"/>
      <c r="KA9" s="7"/>
      <c r="KB9" s="7"/>
      <c r="KC9" s="7"/>
      <c r="KD9" s="7"/>
      <c r="KE9" s="7"/>
      <c r="KF9" s="7"/>
      <c r="KG9" s="7"/>
      <c r="KH9" s="7"/>
      <c r="KI9" s="7"/>
      <c r="KJ9" s="7"/>
      <c r="KK9" s="7"/>
      <c r="KL9" s="7"/>
      <c r="KM9" s="7"/>
      <c r="KN9" s="7"/>
      <c r="KO9" s="7"/>
      <c r="KP9" s="7"/>
      <c r="KQ9" s="7"/>
      <c r="KR9" s="7"/>
      <c r="KS9" s="7"/>
      <c r="KT9" s="7"/>
      <c r="KU9" s="7"/>
      <c r="KV9" s="7"/>
      <c r="KW9" s="7"/>
      <c r="KX9" s="7"/>
      <c r="KY9" s="7"/>
      <c r="KZ9" s="7"/>
      <c r="LA9" s="7"/>
      <c r="LB9" s="7"/>
      <c r="LC9" s="7"/>
      <c r="LD9" s="7"/>
      <c r="LE9" s="7"/>
      <c r="LF9" s="7"/>
      <c r="LG9" s="7"/>
      <c r="LH9" s="7"/>
      <c r="LI9" s="7"/>
      <c r="LJ9" s="7"/>
      <c r="LK9" s="7"/>
      <c r="LL9" s="7"/>
      <c r="LM9" s="7"/>
      <c r="LN9" s="7"/>
      <c r="LO9" s="7"/>
      <c r="LP9" s="7"/>
      <c r="LQ9" s="7"/>
      <c r="LR9" s="7"/>
      <c r="LS9" s="7"/>
      <c r="LT9" s="7"/>
      <c r="LU9" s="7"/>
      <c r="LV9" s="7"/>
      <c r="LW9" s="7"/>
      <c r="LX9" s="7"/>
      <c r="LY9" s="7"/>
      <c r="LZ9" s="7"/>
      <c r="MA9" s="7"/>
      <c r="MB9" s="7"/>
      <c r="MC9" s="7"/>
      <c r="MD9" s="7"/>
      <c r="ME9" s="7"/>
      <c r="MF9" s="7"/>
      <c r="MG9" s="7"/>
      <c r="MH9" s="7"/>
      <c r="MI9" s="7"/>
      <c r="MJ9" s="7"/>
      <c r="MK9" s="7"/>
      <c r="ML9" s="7"/>
      <c r="MM9" s="7"/>
      <c r="MN9" s="7"/>
      <c r="MO9" s="7"/>
      <c r="MP9" s="7"/>
      <c r="MQ9" s="7"/>
      <c r="MR9" s="7"/>
      <c r="MS9" s="7"/>
      <c r="MT9" s="7"/>
      <c r="MU9" s="7"/>
      <c r="MV9" s="7"/>
      <c r="MW9" s="7"/>
      <c r="MX9" s="7"/>
      <c r="MY9" s="7"/>
      <c r="MZ9" s="7"/>
      <c r="NA9" s="7"/>
      <c r="NB9" s="7"/>
      <c r="NC9" s="7"/>
      <c r="ND9" s="7"/>
      <c r="NE9" s="7"/>
      <c r="NF9" s="7"/>
      <c r="NG9" s="7"/>
      <c r="NH9" s="7"/>
      <c r="NI9" s="7"/>
      <c r="NJ9" s="7"/>
      <c r="NK9" s="7"/>
      <c r="NL9" s="7"/>
      <c r="NM9" s="7"/>
      <c r="NN9" s="7"/>
      <c r="NO9" s="7"/>
      <c r="NP9" s="7"/>
      <c r="NQ9" s="7"/>
      <c r="NR9" s="7"/>
      <c r="NS9" s="7"/>
      <c r="NT9" s="7"/>
      <c r="NU9" s="7"/>
      <c r="NV9" s="7"/>
      <c r="NW9" s="7"/>
      <c r="NX9" s="7"/>
      <c r="NY9" s="7"/>
      <c r="NZ9" s="7"/>
      <c r="OA9" s="7"/>
      <c r="OB9" s="7"/>
      <c r="OC9" s="7"/>
      <c r="OD9" s="7"/>
      <c r="OE9" s="7"/>
      <c r="OF9" s="7"/>
      <c r="OG9" s="7"/>
      <c r="OH9" s="7"/>
      <c r="OI9" s="7"/>
      <c r="OJ9" s="7"/>
      <c r="OK9" s="7"/>
      <c r="OL9" s="7"/>
      <c r="OM9" s="7"/>
      <c r="ON9" s="7"/>
      <c r="OO9" s="7"/>
      <c r="OP9" s="7"/>
      <c r="OQ9" s="7"/>
      <c r="OR9" s="7"/>
      <c r="OS9" s="7"/>
      <c r="OT9" s="7"/>
      <c r="OU9" s="7"/>
      <c r="OV9" s="7"/>
      <c r="OW9" s="7"/>
      <c r="OX9" s="7"/>
      <c r="OY9" s="7"/>
      <c r="OZ9" s="7"/>
      <c r="PA9" s="7"/>
      <c r="PB9" s="7"/>
      <c r="PC9" s="7"/>
      <c r="PD9" s="7"/>
      <c r="PE9" s="7"/>
      <c r="PF9" s="7"/>
      <c r="PG9" s="7"/>
      <c r="PH9" s="7"/>
      <c r="PI9" s="7"/>
      <c r="PJ9" s="7"/>
      <c r="PK9" s="7"/>
      <c r="PL9" s="7"/>
      <c r="PM9" s="7"/>
      <c r="PN9" s="7"/>
      <c r="PO9" s="7"/>
      <c r="PP9" s="7"/>
      <c r="PQ9" s="7"/>
      <c r="PR9" s="7"/>
      <c r="PS9" s="7"/>
      <c r="PT9" s="7"/>
      <c r="PU9" s="7"/>
      <c r="PV9" s="7"/>
      <c r="PW9" s="7"/>
      <c r="PX9" s="7"/>
      <c r="PY9" s="7"/>
      <c r="PZ9" s="7"/>
      <c r="QA9" s="7"/>
      <c r="QB9" s="7"/>
      <c r="QC9" s="7"/>
      <c r="QD9" s="7"/>
      <c r="QE9" s="7"/>
      <c r="QF9" s="7"/>
      <c r="QG9" s="7"/>
      <c r="QH9" s="7"/>
      <c r="QI9" s="7"/>
      <c r="QJ9" s="7"/>
      <c r="QK9" s="7"/>
      <c r="QL9" s="7"/>
      <c r="QM9" s="7"/>
      <c r="QN9" s="7"/>
      <c r="QO9" s="7"/>
      <c r="QP9" s="7"/>
      <c r="QQ9" s="7"/>
      <c r="QR9" s="7"/>
      <c r="QS9" s="7"/>
      <c r="QT9" s="7"/>
    </row>
    <row r="10" spans="1:462" s="3" customFormat="1" ht="17.25" hidden="1" customHeight="1" x14ac:dyDescent="0.4">
      <c r="A10" s="43" t="s">
        <v>1309</v>
      </c>
      <c r="B10" s="51">
        <v>10</v>
      </c>
      <c r="C10" s="43">
        <v>6</v>
      </c>
      <c r="D10" s="44">
        <v>43379.881793981483</v>
      </c>
      <c r="E10" s="44"/>
      <c r="G10" s="43">
        <v>523</v>
      </c>
      <c r="H10" s="43" t="s">
        <v>37</v>
      </c>
      <c r="I10" s="43">
        <v>543</v>
      </c>
      <c r="J10" s="43" t="s">
        <v>27</v>
      </c>
      <c r="K10" s="44">
        <v>43379.860949074071</v>
      </c>
      <c r="L10" s="44">
        <v>43379.878425925926</v>
      </c>
      <c r="M10" s="43" t="s">
        <v>1312</v>
      </c>
      <c r="N10" s="45">
        <f t="shared" si="0"/>
        <v>43379.86041666667</v>
      </c>
      <c r="O10" s="45">
        <f t="shared" si="0"/>
        <v>43379.87777777778</v>
      </c>
      <c r="P10" s="48" t="str">
        <f t="shared" si="1"/>
        <v>43379.860416666743379.8777777778</v>
      </c>
      <c r="Q10" s="49" t="str">
        <f t="shared" si="2"/>
        <v>否定的</v>
      </c>
      <c r="R10" s="11"/>
      <c r="S10" s="11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/>
      <c r="CF10" s="7"/>
      <c r="CG10" s="7"/>
      <c r="CH10" s="7"/>
      <c r="CI10" s="7"/>
      <c r="CJ10" s="7"/>
      <c r="CK10" s="7"/>
      <c r="CL10" s="7"/>
      <c r="CM10" s="7"/>
      <c r="CN10" s="7"/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7"/>
      <c r="FR10" s="7"/>
      <c r="FS10" s="7"/>
      <c r="FT10" s="7"/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7"/>
      <c r="GV10" s="7"/>
      <c r="GW10" s="7"/>
      <c r="GX10" s="7"/>
      <c r="GY10" s="7"/>
      <c r="GZ10" s="7"/>
      <c r="HA10" s="7"/>
      <c r="HB10" s="7"/>
      <c r="HC10" s="7"/>
      <c r="HD10" s="7"/>
      <c r="HE10" s="7"/>
      <c r="HF10" s="7"/>
      <c r="HG10" s="7"/>
      <c r="HH10" s="7"/>
      <c r="HI10" s="7"/>
      <c r="HJ10" s="7"/>
      <c r="HK10" s="7"/>
      <c r="HL10" s="7"/>
      <c r="HM10" s="7"/>
      <c r="HN10" s="7"/>
      <c r="HO10" s="7"/>
      <c r="HP10" s="7"/>
      <c r="HQ10" s="7"/>
      <c r="HR10" s="7"/>
      <c r="HS10" s="7"/>
      <c r="HT10" s="7"/>
      <c r="HU10" s="7"/>
      <c r="HV10" s="7"/>
      <c r="HW10" s="7"/>
      <c r="HX10" s="7"/>
      <c r="HY10" s="7"/>
      <c r="HZ10" s="7"/>
      <c r="IA10" s="7"/>
      <c r="IB10" s="7"/>
      <c r="IC10" s="7"/>
      <c r="ID10" s="7"/>
      <c r="IE10" s="7"/>
      <c r="IF10" s="7"/>
      <c r="IG10" s="7"/>
      <c r="IH10" s="7"/>
      <c r="II10" s="7"/>
      <c r="IJ10" s="7"/>
      <c r="IK10" s="7"/>
      <c r="IL10" s="7"/>
      <c r="IM10" s="7"/>
      <c r="IN10" s="7"/>
      <c r="IO10" s="7"/>
      <c r="IP10" s="7"/>
      <c r="IQ10" s="7"/>
      <c r="IR10" s="7"/>
      <c r="IS10" s="7"/>
      <c r="IT10" s="7"/>
      <c r="IU10" s="7"/>
      <c r="IV10" s="7"/>
      <c r="IW10" s="7"/>
      <c r="IX10" s="7"/>
      <c r="IY10" s="7"/>
      <c r="IZ10" s="7"/>
      <c r="JA10" s="7"/>
      <c r="JB10" s="7"/>
      <c r="JC10" s="7"/>
      <c r="JD10" s="7"/>
      <c r="JE10" s="7"/>
      <c r="JF10" s="7"/>
      <c r="JG10" s="7"/>
      <c r="JH10" s="7"/>
      <c r="JI10" s="7"/>
      <c r="JJ10" s="7"/>
      <c r="JK10" s="7"/>
      <c r="JL10" s="7"/>
      <c r="JM10" s="7"/>
      <c r="JN10" s="7"/>
      <c r="JO10" s="7"/>
      <c r="JP10" s="7"/>
      <c r="JQ10" s="7"/>
      <c r="JR10" s="7"/>
      <c r="JS10" s="7"/>
      <c r="JT10" s="7"/>
      <c r="JU10" s="7"/>
      <c r="JV10" s="7"/>
      <c r="JW10" s="7"/>
      <c r="JX10" s="7"/>
      <c r="JY10" s="7"/>
      <c r="JZ10" s="7"/>
      <c r="KA10" s="7"/>
      <c r="KB10" s="7"/>
      <c r="KC10" s="7"/>
      <c r="KD10" s="7"/>
      <c r="KE10" s="7"/>
      <c r="KF10" s="7"/>
      <c r="KG10" s="7"/>
      <c r="KH10" s="7"/>
      <c r="KI10" s="7"/>
      <c r="KJ10" s="7"/>
      <c r="KK10" s="7"/>
      <c r="KL10" s="7"/>
      <c r="KM10" s="7"/>
      <c r="KN10" s="7"/>
      <c r="KO10" s="7"/>
      <c r="KP10" s="7"/>
      <c r="KQ10" s="7"/>
      <c r="KR10" s="7"/>
      <c r="KS10" s="7"/>
      <c r="KT10" s="7"/>
      <c r="KU10" s="7"/>
      <c r="KV10" s="7"/>
      <c r="KW10" s="7"/>
      <c r="KX10" s="7"/>
      <c r="KY10" s="7"/>
      <c r="KZ10" s="7"/>
      <c r="LA10" s="7"/>
      <c r="LB10" s="7"/>
      <c r="LC10" s="7"/>
      <c r="LD10" s="7"/>
      <c r="LE10" s="7"/>
      <c r="LF10" s="7"/>
      <c r="LG10" s="7"/>
      <c r="LH10" s="7"/>
      <c r="LI10" s="7"/>
      <c r="LJ10" s="7"/>
      <c r="LK10" s="7"/>
      <c r="LL10" s="7"/>
      <c r="LM10" s="7"/>
      <c r="LN10" s="7"/>
      <c r="LO10" s="7"/>
      <c r="LP10" s="7"/>
      <c r="LQ10" s="7"/>
      <c r="LR10" s="7"/>
      <c r="LS10" s="7"/>
      <c r="LT10" s="7"/>
      <c r="LU10" s="7"/>
      <c r="LV10" s="7"/>
      <c r="LW10" s="7"/>
      <c r="LX10" s="7"/>
      <c r="LY10" s="7"/>
      <c r="LZ10" s="7"/>
      <c r="MA10" s="7"/>
      <c r="MB10" s="7"/>
      <c r="MC10" s="7"/>
      <c r="MD10" s="7"/>
      <c r="ME10" s="7"/>
      <c r="MF10" s="7"/>
      <c r="MG10" s="7"/>
      <c r="MH10" s="7"/>
      <c r="MI10" s="7"/>
      <c r="MJ10" s="7"/>
      <c r="MK10" s="7"/>
      <c r="ML10" s="7"/>
      <c r="MM10" s="7"/>
      <c r="MN10" s="7"/>
      <c r="MO10" s="7"/>
      <c r="MP10" s="7"/>
      <c r="MQ10" s="7"/>
      <c r="MR10" s="7"/>
      <c r="MS10" s="7"/>
      <c r="MT10" s="7"/>
      <c r="MU10" s="7"/>
      <c r="MV10" s="7"/>
      <c r="MW10" s="7"/>
      <c r="MX10" s="7"/>
      <c r="MY10" s="7"/>
      <c r="MZ10" s="7"/>
      <c r="NA10" s="7"/>
      <c r="NB10" s="7"/>
      <c r="NC10" s="7"/>
      <c r="ND10" s="7"/>
      <c r="NE10" s="7"/>
      <c r="NF10" s="7"/>
      <c r="NG10" s="7"/>
      <c r="NH10" s="7"/>
      <c r="NI10" s="7"/>
      <c r="NJ10" s="7"/>
      <c r="NK10" s="7"/>
      <c r="NL10" s="7"/>
      <c r="NM10" s="7"/>
      <c r="NN10" s="7"/>
      <c r="NO10" s="7"/>
      <c r="NP10" s="7"/>
      <c r="NQ10" s="7"/>
      <c r="NR10" s="7"/>
      <c r="NS10" s="7"/>
      <c r="NT10" s="7"/>
      <c r="NU10" s="7"/>
      <c r="NV10" s="7"/>
      <c r="NW10" s="7"/>
      <c r="NX10" s="7"/>
      <c r="NY10" s="7"/>
      <c r="NZ10" s="7"/>
      <c r="OA10" s="7"/>
      <c r="OB10" s="7"/>
      <c r="OC10" s="7"/>
      <c r="OD10" s="7"/>
      <c r="OE10" s="7"/>
      <c r="OF10" s="7"/>
      <c r="OG10" s="7"/>
      <c r="OH10" s="7"/>
      <c r="OI10" s="7"/>
      <c r="OJ10" s="7"/>
      <c r="OK10" s="7"/>
      <c r="OL10" s="7"/>
      <c r="OM10" s="7"/>
      <c r="ON10" s="7"/>
      <c r="OO10" s="7"/>
      <c r="OP10" s="7"/>
      <c r="OQ10" s="7"/>
      <c r="OR10" s="7"/>
      <c r="OS10" s="7"/>
      <c r="OT10" s="7"/>
      <c r="OU10" s="7"/>
      <c r="OV10" s="7"/>
      <c r="OW10" s="7"/>
      <c r="OX10" s="7"/>
      <c r="OY10" s="7"/>
      <c r="OZ10" s="7"/>
      <c r="PA10" s="7"/>
      <c r="PB10" s="7"/>
      <c r="PC10" s="7"/>
      <c r="PD10" s="7"/>
      <c r="PE10" s="7"/>
      <c r="PF10" s="7"/>
      <c r="PG10" s="7"/>
      <c r="PH10" s="7"/>
      <c r="PI10" s="7"/>
      <c r="PJ10" s="7"/>
      <c r="PK10" s="7"/>
      <c r="PL10" s="7"/>
      <c r="PM10" s="7"/>
      <c r="PN10" s="7"/>
      <c r="PO10" s="7"/>
      <c r="PP10" s="7"/>
      <c r="PQ10" s="7"/>
      <c r="PR10" s="7"/>
      <c r="PS10" s="7"/>
      <c r="PT10" s="7"/>
      <c r="PU10" s="7"/>
      <c r="PV10" s="7"/>
      <c r="PW10" s="7"/>
      <c r="PX10" s="7"/>
      <c r="PY10" s="7"/>
      <c r="PZ10" s="7"/>
      <c r="QA10" s="7"/>
      <c r="QB10" s="7"/>
      <c r="QC10" s="7"/>
      <c r="QD10" s="7"/>
      <c r="QE10" s="7"/>
      <c r="QF10" s="7"/>
      <c r="QG10" s="7"/>
      <c r="QH10" s="7"/>
      <c r="QI10" s="7"/>
      <c r="QJ10" s="7"/>
      <c r="QK10" s="7"/>
      <c r="QL10" s="7"/>
      <c r="QM10" s="7"/>
      <c r="QN10" s="7"/>
      <c r="QO10" s="7"/>
      <c r="QP10" s="7"/>
      <c r="QQ10" s="7"/>
      <c r="QR10" s="7"/>
      <c r="QS10" s="7"/>
      <c r="QT10" s="7"/>
    </row>
    <row r="11" spans="1:462" s="3" customFormat="1" ht="17.25" hidden="1" customHeight="1" x14ac:dyDescent="0.4">
      <c r="A11" s="43" t="s">
        <v>1309</v>
      </c>
      <c r="B11" s="51">
        <v>10</v>
      </c>
      <c r="C11" s="43">
        <v>6</v>
      </c>
      <c r="D11" s="44">
        <v>43379.881319444445</v>
      </c>
      <c r="E11" s="44"/>
      <c r="G11" s="43">
        <v>523</v>
      </c>
      <c r="H11" s="43" t="s">
        <v>37</v>
      </c>
      <c r="I11" s="43">
        <v>543</v>
      </c>
      <c r="J11" s="43" t="s">
        <v>27</v>
      </c>
      <c r="K11" s="44">
        <v>43379.860949074071</v>
      </c>
      <c r="L11" s="44">
        <v>43379.878425925926</v>
      </c>
      <c r="M11" s="43" t="s">
        <v>1310</v>
      </c>
      <c r="N11" s="45">
        <f t="shared" si="0"/>
        <v>43379.86041666667</v>
      </c>
      <c r="O11" s="45">
        <f t="shared" si="0"/>
        <v>43379.87777777778</v>
      </c>
      <c r="P11" s="48" t="str">
        <f t="shared" si="1"/>
        <v>43379.860416666743379.8777777778</v>
      </c>
      <c r="Q11" s="49" t="str">
        <f t="shared" si="2"/>
        <v>肯定的</v>
      </c>
      <c r="R11" s="11"/>
      <c r="S11" s="11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7"/>
      <c r="BN11" s="7"/>
      <c r="BO11" s="7"/>
      <c r="BP11" s="7"/>
      <c r="BQ11" s="7"/>
      <c r="BR11" s="7"/>
      <c r="BS11" s="7"/>
      <c r="BT11" s="7"/>
      <c r="BU11" s="7"/>
      <c r="BV11" s="7"/>
      <c r="BW11" s="7"/>
      <c r="BX11" s="7"/>
      <c r="BY11" s="7"/>
      <c r="BZ11" s="7"/>
      <c r="CA11" s="7"/>
      <c r="CB11" s="7"/>
      <c r="CC11" s="7"/>
      <c r="CD11" s="7"/>
      <c r="CE11" s="7"/>
      <c r="CF11" s="7"/>
      <c r="CG11" s="7"/>
      <c r="CH11" s="7"/>
      <c r="CI11" s="7"/>
      <c r="CJ11" s="7"/>
      <c r="CK11" s="7"/>
      <c r="CL11" s="7"/>
      <c r="CM11" s="7"/>
      <c r="CN11" s="7"/>
      <c r="CO11" s="7"/>
      <c r="CP11" s="7"/>
      <c r="CQ11" s="7"/>
      <c r="CR11" s="7"/>
      <c r="CS11" s="7"/>
      <c r="CT11" s="7"/>
      <c r="CU11" s="7"/>
      <c r="CV11" s="7"/>
      <c r="CW11" s="7"/>
      <c r="CX11" s="7"/>
      <c r="CY11" s="7"/>
      <c r="CZ11" s="7"/>
      <c r="DA11" s="7"/>
      <c r="DB11" s="7"/>
      <c r="DC11" s="7"/>
      <c r="DD11" s="7"/>
      <c r="DE11" s="7"/>
      <c r="DF11" s="7"/>
      <c r="DG11" s="7"/>
      <c r="DH11" s="7"/>
      <c r="DI11" s="7"/>
      <c r="DJ11" s="7"/>
      <c r="DK11" s="7"/>
      <c r="DL11" s="7"/>
      <c r="DM11" s="7"/>
      <c r="DN11" s="7"/>
      <c r="DO11" s="7"/>
      <c r="DP11" s="7"/>
      <c r="DQ11" s="7"/>
      <c r="DR11" s="7"/>
      <c r="DS11" s="7"/>
      <c r="DT11" s="7"/>
      <c r="DU11" s="7"/>
      <c r="DV11" s="7"/>
      <c r="DW11" s="7"/>
      <c r="DX11" s="7"/>
      <c r="DY11" s="7"/>
      <c r="DZ11" s="7"/>
      <c r="EA11" s="7"/>
      <c r="EB11" s="7"/>
      <c r="EC11" s="7"/>
      <c r="ED11" s="7"/>
      <c r="EE11" s="7"/>
      <c r="EF11" s="7"/>
      <c r="EG11" s="7"/>
      <c r="EH11" s="7"/>
      <c r="EI11" s="7"/>
      <c r="EJ11" s="7"/>
      <c r="EK11" s="7"/>
      <c r="EL11" s="7"/>
      <c r="EM11" s="7"/>
      <c r="EN11" s="7"/>
      <c r="EO11" s="7"/>
      <c r="EP11" s="7"/>
      <c r="EQ11" s="7"/>
      <c r="ER11" s="7"/>
      <c r="ES11" s="7"/>
      <c r="ET11" s="7"/>
      <c r="EU11" s="7"/>
      <c r="EV11" s="7"/>
      <c r="EW11" s="7"/>
      <c r="EX11" s="7"/>
      <c r="EY11" s="7"/>
      <c r="EZ11" s="7"/>
      <c r="FA11" s="7"/>
      <c r="FB11" s="7"/>
      <c r="FC11" s="7"/>
      <c r="FD11" s="7"/>
      <c r="FE11" s="7"/>
      <c r="FF11" s="7"/>
      <c r="FG11" s="7"/>
      <c r="FH11" s="7"/>
      <c r="FI11" s="7"/>
      <c r="FJ11" s="7"/>
      <c r="FK11" s="7"/>
      <c r="FL11" s="7"/>
      <c r="FM11" s="7"/>
      <c r="FN11" s="7"/>
      <c r="FO11" s="7"/>
      <c r="FP11" s="7"/>
      <c r="FQ11" s="7"/>
      <c r="FR11" s="7"/>
      <c r="FS11" s="7"/>
      <c r="FT11" s="7"/>
      <c r="FU11" s="7"/>
      <c r="FV11" s="7"/>
      <c r="FW11" s="7"/>
      <c r="FX11" s="7"/>
      <c r="FY11" s="7"/>
      <c r="FZ11" s="7"/>
      <c r="GA11" s="7"/>
      <c r="GB11" s="7"/>
      <c r="GC11" s="7"/>
      <c r="GD11" s="7"/>
      <c r="GE11" s="7"/>
      <c r="GF11" s="7"/>
      <c r="GG11" s="7"/>
      <c r="GH11" s="7"/>
      <c r="GI11" s="7"/>
      <c r="GJ11" s="7"/>
      <c r="GK11" s="7"/>
      <c r="GL11" s="7"/>
      <c r="GM11" s="7"/>
      <c r="GN11" s="7"/>
      <c r="GO11" s="7"/>
      <c r="GP11" s="7"/>
      <c r="GQ11" s="7"/>
      <c r="GR11" s="7"/>
      <c r="GS11" s="7"/>
      <c r="GT11" s="7"/>
      <c r="GU11" s="7"/>
      <c r="GV11" s="7"/>
      <c r="GW11" s="7"/>
      <c r="GX11" s="7"/>
      <c r="GY11" s="7"/>
      <c r="GZ11" s="7"/>
      <c r="HA11" s="7"/>
      <c r="HB11" s="7"/>
      <c r="HC11" s="7"/>
      <c r="HD11" s="7"/>
      <c r="HE11" s="7"/>
      <c r="HF11" s="7"/>
      <c r="HG11" s="7"/>
      <c r="HH11" s="7"/>
      <c r="HI11" s="7"/>
      <c r="HJ11" s="7"/>
      <c r="HK11" s="7"/>
      <c r="HL11" s="7"/>
      <c r="HM11" s="7"/>
      <c r="HN11" s="7"/>
      <c r="HO11" s="7"/>
      <c r="HP11" s="7"/>
      <c r="HQ11" s="7"/>
      <c r="HR11" s="7"/>
      <c r="HS11" s="7"/>
      <c r="HT11" s="7"/>
      <c r="HU11" s="7"/>
      <c r="HV11" s="7"/>
      <c r="HW11" s="7"/>
      <c r="HX11" s="7"/>
      <c r="HY11" s="7"/>
      <c r="HZ11" s="7"/>
      <c r="IA11" s="7"/>
      <c r="IB11" s="7"/>
      <c r="IC11" s="7"/>
      <c r="ID11" s="7"/>
      <c r="IE11" s="7"/>
      <c r="IF11" s="7"/>
      <c r="IG11" s="7"/>
      <c r="IH11" s="7"/>
      <c r="II11" s="7"/>
      <c r="IJ11" s="7"/>
      <c r="IK11" s="7"/>
      <c r="IL11" s="7"/>
      <c r="IM11" s="7"/>
      <c r="IN11" s="7"/>
      <c r="IO11" s="7"/>
      <c r="IP11" s="7"/>
      <c r="IQ11" s="7"/>
      <c r="IR11" s="7"/>
      <c r="IS11" s="7"/>
      <c r="IT11" s="7"/>
      <c r="IU11" s="7"/>
      <c r="IV11" s="7"/>
      <c r="IW11" s="7"/>
      <c r="IX11" s="7"/>
      <c r="IY11" s="7"/>
      <c r="IZ11" s="7"/>
      <c r="JA11" s="7"/>
      <c r="JB11" s="7"/>
      <c r="JC11" s="7"/>
      <c r="JD11" s="7"/>
      <c r="JE11" s="7"/>
      <c r="JF11" s="7"/>
      <c r="JG11" s="7"/>
      <c r="JH11" s="7"/>
      <c r="JI11" s="7"/>
      <c r="JJ11" s="7"/>
      <c r="JK11" s="7"/>
      <c r="JL11" s="7"/>
      <c r="JM11" s="7"/>
      <c r="JN11" s="7"/>
      <c r="JO11" s="7"/>
      <c r="JP11" s="7"/>
      <c r="JQ11" s="7"/>
      <c r="JR11" s="7"/>
      <c r="JS11" s="7"/>
      <c r="JT11" s="7"/>
      <c r="JU11" s="7"/>
      <c r="JV11" s="7"/>
      <c r="JW11" s="7"/>
      <c r="JX11" s="7"/>
      <c r="JY11" s="7"/>
      <c r="JZ11" s="7"/>
      <c r="KA11" s="7"/>
      <c r="KB11" s="7"/>
      <c r="KC11" s="7"/>
      <c r="KD11" s="7"/>
      <c r="KE11" s="7"/>
      <c r="KF11" s="7"/>
      <c r="KG11" s="7"/>
      <c r="KH11" s="7"/>
      <c r="KI11" s="7"/>
      <c r="KJ11" s="7"/>
      <c r="KK11" s="7"/>
      <c r="KL11" s="7"/>
      <c r="KM11" s="7"/>
      <c r="KN11" s="7"/>
      <c r="KO11" s="7"/>
      <c r="KP11" s="7"/>
      <c r="KQ11" s="7"/>
      <c r="KR11" s="7"/>
      <c r="KS11" s="7"/>
      <c r="KT11" s="7"/>
      <c r="KU11" s="7"/>
      <c r="KV11" s="7"/>
      <c r="KW11" s="7"/>
      <c r="KX11" s="7"/>
      <c r="KY11" s="7"/>
      <c r="KZ11" s="7"/>
      <c r="LA11" s="7"/>
      <c r="LB11" s="7"/>
      <c r="LC11" s="7"/>
      <c r="LD11" s="7"/>
      <c r="LE11" s="7"/>
      <c r="LF11" s="7"/>
      <c r="LG11" s="7"/>
      <c r="LH11" s="7"/>
      <c r="LI11" s="7"/>
      <c r="LJ11" s="7"/>
      <c r="LK11" s="7"/>
      <c r="LL11" s="7"/>
      <c r="LM11" s="7"/>
      <c r="LN11" s="7"/>
      <c r="LO11" s="7"/>
      <c r="LP11" s="7"/>
      <c r="LQ11" s="7"/>
      <c r="LR11" s="7"/>
      <c r="LS11" s="7"/>
      <c r="LT11" s="7"/>
      <c r="LU11" s="7"/>
      <c r="LV11" s="7"/>
      <c r="LW11" s="7"/>
      <c r="LX11" s="7"/>
      <c r="LY11" s="7"/>
      <c r="LZ11" s="7"/>
      <c r="MA11" s="7"/>
      <c r="MB11" s="7"/>
      <c r="MC11" s="7"/>
      <c r="MD11" s="7"/>
      <c r="ME11" s="7"/>
      <c r="MF11" s="7"/>
      <c r="MG11" s="7"/>
      <c r="MH11" s="7"/>
      <c r="MI11" s="7"/>
      <c r="MJ11" s="7"/>
      <c r="MK11" s="7"/>
      <c r="ML11" s="7"/>
      <c r="MM11" s="7"/>
      <c r="MN11" s="7"/>
      <c r="MO11" s="7"/>
      <c r="MP11" s="7"/>
      <c r="MQ11" s="7"/>
      <c r="MR11" s="7"/>
      <c r="MS11" s="7"/>
      <c r="MT11" s="7"/>
      <c r="MU11" s="7"/>
      <c r="MV11" s="7"/>
      <c r="MW11" s="7"/>
      <c r="MX11" s="7"/>
      <c r="MY11" s="7"/>
      <c r="MZ11" s="7"/>
      <c r="NA11" s="7"/>
      <c r="NB11" s="7"/>
      <c r="NC11" s="7"/>
      <c r="ND11" s="7"/>
      <c r="NE11" s="7"/>
      <c r="NF11" s="7"/>
      <c r="NG11" s="7"/>
      <c r="NH11" s="7"/>
      <c r="NI11" s="7"/>
      <c r="NJ11" s="7"/>
      <c r="NK11" s="7"/>
      <c r="NL11" s="7"/>
      <c r="NM11" s="7"/>
      <c r="NN11" s="7"/>
      <c r="NO11" s="7"/>
      <c r="NP11" s="7"/>
      <c r="NQ11" s="7"/>
      <c r="NR11" s="7"/>
      <c r="NS11" s="7"/>
      <c r="NT11" s="7"/>
      <c r="NU11" s="7"/>
      <c r="NV11" s="7"/>
      <c r="NW11" s="7"/>
      <c r="NX11" s="7"/>
      <c r="NY11" s="7"/>
      <c r="NZ11" s="7"/>
      <c r="OA11" s="7"/>
      <c r="OB11" s="7"/>
      <c r="OC11" s="7"/>
      <c r="OD11" s="7"/>
      <c r="OE11" s="7"/>
      <c r="OF11" s="7"/>
      <c r="OG11" s="7"/>
      <c r="OH11" s="7"/>
      <c r="OI11" s="7"/>
      <c r="OJ11" s="7"/>
      <c r="OK11" s="7"/>
      <c r="OL11" s="7"/>
      <c r="OM11" s="7"/>
      <c r="ON11" s="7"/>
      <c r="OO11" s="7"/>
      <c r="OP11" s="7"/>
      <c r="OQ11" s="7"/>
      <c r="OR11" s="7"/>
      <c r="OS11" s="7"/>
      <c r="OT11" s="7"/>
      <c r="OU11" s="7"/>
      <c r="OV11" s="7"/>
      <c r="OW11" s="7"/>
      <c r="OX11" s="7"/>
      <c r="OY11" s="7"/>
      <c r="OZ11" s="7"/>
      <c r="PA11" s="7"/>
      <c r="PB11" s="7"/>
      <c r="PC11" s="7"/>
      <c r="PD11" s="7"/>
      <c r="PE11" s="7"/>
      <c r="PF11" s="7"/>
      <c r="PG11" s="7"/>
      <c r="PH11" s="7"/>
      <c r="PI11" s="7"/>
      <c r="PJ11" s="7"/>
      <c r="PK11" s="7"/>
      <c r="PL11" s="7"/>
      <c r="PM11" s="7"/>
      <c r="PN11" s="7"/>
      <c r="PO11" s="7"/>
      <c r="PP11" s="7"/>
      <c r="PQ11" s="7"/>
      <c r="PR11" s="7"/>
      <c r="PS11" s="7"/>
      <c r="PT11" s="7"/>
      <c r="PU11" s="7"/>
      <c r="PV11" s="7"/>
      <c r="PW11" s="7"/>
      <c r="PX11" s="7"/>
      <c r="PY11" s="7"/>
      <c r="PZ11" s="7"/>
      <c r="QA11" s="7"/>
      <c r="QB11" s="7"/>
      <c r="QC11" s="7"/>
      <c r="QD11" s="7"/>
      <c r="QE11" s="7"/>
      <c r="QF11" s="7"/>
      <c r="QG11" s="7"/>
      <c r="QH11" s="7"/>
      <c r="QI11" s="7"/>
      <c r="QJ11" s="7"/>
      <c r="QK11" s="7"/>
      <c r="QL11" s="7"/>
      <c r="QM11" s="7"/>
      <c r="QN11" s="7"/>
      <c r="QO11" s="7"/>
      <c r="QP11" s="7"/>
      <c r="QQ11" s="7"/>
      <c r="QR11" s="7"/>
      <c r="QS11" s="7"/>
      <c r="QT11" s="7"/>
    </row>
    <row r="12" spans="1:462" s="3" customFormat="1" ht="17.25" hidden="1" customHeight="1" x14ac:dyDescent="0.4">
      <c r="A12" s="43" t="s">
        <v>1309</v>
      </c>
      <c r="B12" s="51">
        <v>10</v>
      </c>
      <c r="C12" s="43">
        <v>6</v>
      </c>
      <c r="D12" s="44">
        <v>43379.881481481483</v>
      </c>
      <c r="E12" s="44"/>
      <c r="G12" s="43">
        <v>523</v>
      </c>
      <c r="H12" s="43" t="s">
        <v>37</v>
      </c>
      <c r="I12" s="43">
        <v>543</v>
      </c>
      <c r="J12" s="43" t="s">
        <v>27</v>
      </c>
      <c r="K12" s="44">
        <v>43379.860949074071</v>
      </c>
      <c r="L12" s="44">
        <v>43379.878425925926</v>
      </c>
      <c r="M12" s="43" t="s">
        <v>1310</v>
      </c>
      <c r="N12" s="45">
        <f t="shared" si="0"/>
        <v>43379.86041666667</v>
      </c>
      <c r="O12" s="45">
        <f t="shared" si="0"/>
        <v>43379.87777777778</v>
      </c>
      <c r="P12" s="48" t="str">
        <f t="shared" si="1"/>
        <v>43379.860416666743379.8777777778</v>
      </c>
      <c r="Q12" s="49" t="str">
        <f t="shared" si="2"/>
        <v>肯定的</v>
      </c>
      <c r="R12" s="11"/>
      <c r="S12" s="11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7"/>
      <c r="HS12" s="7"/>
      <c r="HT12" s="7"/>
      <c r="HU12" s="7"/>
      <c r="HV12" s="7"/>
      <c r="HW12" s="7"/>
      <c r="HX12" s="7"/>
      <c r="HY12" s="7"/>
      <c r="HZ12" s="7"/>
      <c r="IA12" s="7"/>
      <c r="IB12" s="7"/>
      <c r="IC12" s="7"/>
      <c r="ID12" s="7"/>
      <c r="IE12" s="7"/>
      <c r="IF12" s="7"/>
      <c r="IG12" s="7"/>
      <c r="IH12" s="7"/>
      <c r="II12" s="7"/>
      <c r="IJ12" s="7"/>
      <c r="IK12" s="7"/>
      <c r="IL12" s="7"/>
      <c r="IM12" s="7"/>
      <c r="IN12" s="7"/>
      <c r="IO12" s="7"/>
      <c r="IP12" s="7"/>
      <c r="IQ12" s="7"/>
      <c r="IR12" s="7"/>
      <c r="IS12" s="7"/>
      <c r="IT12" s="7"/>
      <c r="IU12" s="7"/>
      <c r="IV12" s="7"/>
      <c r="IW12" s="7"/>
      <c r="IX12" s="7"/>
      <c r="IY12" s="7"/>
      <c r="IZ12" s="7"/>
      <c r="JA12" s="7"/>
      <c r="JB12" s="7"/>
      <c r="JC12" s="7"/>
      <c r="JD12" s="7"/>
      <c r="JE12" s="7"/>
      <c r="JF12" s="7"/>
      <c r="JG12" s="7"/>
      <c r="JH12" s="7"/>
      <c r="JI12" s="7"/>
      <c r="JJ12" s="7"/>
      <c r="JK12" s="7"/>
      <c r="JL12" s="7"/>
      <c r="JM12" s="7"/>
      <c r="JN12" s="7"/>
      <c r="JO12" s="7"/>
      <c r="JP12" s="7"/>
      <c r="JQ12" s="7"/>
      <c r="JR12" s="7"/>
      <c r="JS12" s="7"/>
      <c r="JT12" s="7"/>
      <c r="JU12" s="7"/>
      <c r="JV12" s="7"/>
      <c r="JW12" s="7"/>
      <c r="JX12" s="7"/>
      <c r="JY12" s="7"/>
      <c r="JZ12" s="7"/>
      <c r="KA12" s="7"/>
      <c r="KB12" s="7"/>
      <c r="KC12" s="7"/>
      <c r="KD12" s="7"/>
      <c r="KE12" s="7"/>
      <c r="KF12" s="7"/>
      <c r="KG12" s="7"/>
      <c r="KH12" s="7"/>
      <c r="KI12" s="7"/>
      <c r="KJ12" s="7"/>
      <c r="KK12" s="7"/>
      <c r="KL12" s="7"/>
      <c r="KM12" s="7"/>
      <c r="KN12" s="7"/>
      <c r="KO12" s="7"/>
      <c r="KP12" s="7"/>
      <c r="KQ12" s="7"/>
      <c r="KR12" s="7"/>
      <c r="KS12" s="7"/>
      <c r="KT12" s="7"/>
      <c r="KU12" s="7"/>
      <c r="KV12" s="7"/>
      <c r="KW12" s="7"/>
      <c r="KX12" s="7"/>
      <c r="KY12" s="7"/>
      <c r="KZ12" s="7"/>
      <c r="LA12" s="7"/>
      <c r="LB12" s="7"/>
      <c r="LC12" s="7"/>
      <c r="LD12" s="7"/>
      <c r="LE12" s="7"/>
      <c r="LF12" s="7"/>
      <c r="LG12" s="7"/>
      <c r="LH12" s="7"/>
      <c r="LI12" s="7"/>
      <c r="LJ12" s="7"/>
      <c r="LK12" s="7"/>
      <c r="LL12" s="7"/>
      <c r="LM12" s="7"/>
      <c r="LN12" s="7"/>
      <c r="LO12" s="7"/>
      <c r="LP12" s="7"/>
      <c r="LQ12" s="7"/>
      <c r="LR12" s="7"/>
      <c r="LS12" s="7"/>
      <c r="LT12" s="7"/>
      <c r="LU12" s="7"/>
      <c r="LV12" s="7"/>
      <c r="LW12" s="7"/>
      <c r="LX12" s="7"/>
      <c r="LY12" s="7"/>
      <c r="LZ12" s="7"/>
      <c r="MA12" s="7"/>
      <c r="MB12" s="7"/>
      <c r="MC12" s="7"/>
      <c r="MD12" s="7"/>
      <c r="ME12" s="7"/>
      <c r="MF12" s="7"/>
      <c r="MG12" s="7"/>
      <c r="MH12" s="7"/>
      <c r="MI12" s="7"/>
      <c r="MJ12" s="7"/>
      <c r="MK12" s="7"/>
      <c r="ML12" s="7"/>
      <c r="MM12" s="7"/>
      <c r="MN12" s="7"/>
      <c r="MO12" s="7"/>
      <c r="MP12" s="7"/>
      <c r="MQ12" s="7"/>
      <c r="MR12" s="7"/>
      <c r="MS12" s="7"/>
      <c r="MT12" s="7"/>
      <c r="MU12" s="7"/>
      <c r="MV12" s="7"/>
      <c r="MW12" s="7"/>
      <c r="MX12" s="7"/>
      <c r="MY12" s="7"/>
      <c r="MZ12" s="7"/>
      <c r="NA12" s="7"/>
      <c r="NB12" s="7"/>
      <c r="NC12" s="7"/>
      <c r="ND12" s="7"/>
      <c r="NE12" s="7"/>
      <c r="NF12" s="7"/>
      <c r="NG12" s="7"/>
      <c r="NH12" s="7"/>
      <c r="NI12" s="7"/>
      <c r="NJ12" s="7"/>
      <c r="NK12" s="7"/>
      <c r="NL12" s="7"/>
      <c r="NM12" s="7"/>
      <c r="NN12" s="7"/>
      <c r="NO12" s="7"/>
      <c r="NP12" s="7"/>
      <c r="NQ12" s="7"/>
      <c r="NR12" s="7"/>
      <c r="NS12" s="7"/>
      <c r="NT12" s="7"/>
      <c r="NU12" s="7"/>
      <c r="NV12" s="7"/>
      <c r="NW12" s="7"/>
      <c r="NX12" s="7"/>
      <c r="NY12" s="7"/>
      <c r="NZ12" s="7"/>
      <c r="OA12" s="7"/>
      <c r="OB12" s="7"/>
      <c r="OC12" s="7"/>
      <c r="OD12" s="7"/>
      <c r="OE12" s="7"/>
      <c r="OF12" s="7"/>
      <c r="OG12" s="7"/>
      <c r="OH12" s="7"/>
      <c r="OI12" s="7"/>
      <c r="OJ12" s="7"/>
      <c r="OK12" s="7"/>
      <c r="OL12" s="7"/>
      <c r="OM12" s="7"/>
      <c r="ON12" s="7"/>
      <c r="OO12" s="7"/>
      <c r="OP12" s="7"/>
      <c r="OQ12" s="7"/>
      <c r="OR12" s="7"/>
      <c r="OS12" s="7"/>
      <c r="OT12" s="7"/>
      <c r="OU12" s="7"/>
      <c r="OV12" s="7"/>
      <c r="OW12" s="7"/>
      <c r="OX12" s="7"/>
      <c r="OY12" s="7"/>
      <c r="OZ12" s="7"/>
      <c r="PA12" s="7"/>
      <c r="PB12" s="7"/>
      <c r="PC12" s="7"/>
      <c r="PD12" s="7"/>
      <c r="PE12" s="7"/>
      <c r="PF12" s="7"/>
      <c r="PG12" s="7"/>
      <c r="PH12" s="7"/>
      <c r="PI12" s="7"/>
      <c r="PJ12" s="7"/>
      <c r="PK12" s="7"/>
      <c r="PL12" s="7"/>
      <c r="PM12" s="7"/>
      <c r="PN12" s="7"/>
      <c r="PO12" s="7"/>
      <c r="PP12" s="7"/>
      <c r="PQ12" s="7"/>
      <c r="PR12" s="7"/>
      <c r="PS12" s="7"/>
      <c r="PT12" s="7"/>
      <c r="PU12" s="7"/>
      <c r="PV12" s="7"/>
      <c r="PW12" s="7"/>
      <c r="PX12" s="7"/>
      <c r="PY12" s="7"/>
      <c r="PZ12" s="7"/>
      <c r="QA12" s="7"/>
      <c r="QB12" s="7"/>
      <c r="QC12" s="7"/>
      <c r="QD12" s="7"/>
      <c r="QE12" s="7"/>
      <c r="QF12" s="7"/>
      <c r="QG12" s="7"/>
      <c r="QH12" s="7"/>
      <c r="QI12" s="7"/>
      <c r="QJ12" s="7"/>
      <c r="QK12" s="7"/>
      <c r="QL12" s="7"/>
      <c r="QM12" s="7"/>
      <c r="QN12" s="7"/>
      <c r="QO12" s="7"/>
      <c r="QP12" s="7"/>
      <c r="QQ12" s="7"/>
      <c r="QR12" s="7"/>
      <c r="QS12" s="7"/>
      <c r="QT12" s="7"/>
    </row>
    <row r="13" spans="1:462" s="3" customFormat="1" ht="17.25" hidden="1" customHeight="1" x14ac:dyDescent="0.4">
      <c r="A13" s="43" t="s">
        <v>1309</v>
      </c>
      <c r="B13" s="51">
        <v>10</v>
      </c>
      <c r="C13" s="43">
        <v>7</v>
      </c>
      <c r="D13" s="44">
        <v>43380.449502314812</v>
      </c>
      <c r="E13" s="44"/>
      <c r="G13" s="43">
        <v>500</v>
      </c>
      <c r="H13" s="43" t="s">
        <v>29</v>
      </c>
      <c r="I13" s="43">
        <v>539</v>
      </c>
      <c r="J13" s="43" t="s">
        <v>41</v>
      </c>
      <c r="K13" s="44">
        <v>43380.435891203706</v>
      </c>
      <c r="L13" s="44">
        <v>43380.447465277779</v>
      </c>
      <c r="M13" s="43" t="s">
        <v>1310</v>
      </c>
      <c r="N13" s="45">
        <f t="shared" si="0"/>
        <v>43380.435416666667</v>
      </c>
      <c r="O13" s="45">
        <f t="shared" si="0"/>
        <v>43380.447222222225</v>
      </c>
      <c r="P13" s="48" t="str">
        <f t="shared" si="1"/>
        <v>43380.435416666743380.4472222222</v>
      </c>
      <c r="Q13" s="49" t="str">
        <f t="shared" si="2"/>
        <v>肯定的</v>
      </c>
      <c r="R13" s="11"/>
      <c r="S13" s="11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7"/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/>
      <c r="HN13" s="7"/>
      <c r="HO13" s="7"/>
      <c r="HP13" s="7"/>
      <c r="HQ13" s="7"/>
      <c r="HR13" s="7"/>
      <c r="HS13" s="7"/>
      <c r="HT13" s="7"/>
      <c r="HU13" s="7"/>
      <c r="HV13" s="7"/>
      <c r="HW13" s="7"/>
      <c r="HX13" s="7"/>
      <c r="HY13" s="7"/>
      <c r="HZ13" s="7"/>
      <c r="IA13" s="7"/>
      <c r="IB13" s="7"/>
      <c r="IC13" s="7"/>
      <c r="ID13" s="7"/>
      <c r="IE13" s="7"/>
      <c r="IF13" s="7"/>
      <c r="IG13" s="7"/>
      <c r="IH13" s="7"/>
      <c r="II13" s="7"/>
      <c r="IJ13" s="7"/>
      <c r="IK13" s="7"/>
      <c r="IL13" s="7"/>
      <c r="IM13" s="7"/>
      <c r="IN13" s="7"/>
      <c r="IO13" s="7"/>
      <c r="IP13" s="7"/>
      <c r="IQ13" s="7"/>
      <c r="IR13" s="7"/>
      <c r="IS13" s="7"/>
      <c r="IT13" s="7"/>
      <c r="IU13" s="7"/>
      <c r="IV13" s="7"/>
      <c r="IW13" s="7"/>
      <c r="IX13" s="7"/>
      <c r="IY13" s="7"/>
      <c r="IZ13" s="7"/>
      <c r="JA13" s="7"/>
      <c r="JB13" s="7"/>
      <c r="JC13" s="7"/>
      <c r="JD13" s="7"/>
      <c r="JE13" s="7"/>
      <c r="JF13" s="7"/>
      <c r="JG13" s="7"/>
      <c r="JH13" s="7"/>
      <c r="JI13" s="7"/>
      <c r="JJ13" s="7"/>
      <c r="JK13" s="7"/>
      <c r="JL13" s="7"/>
      <c r="JM13" s="7"/>
      <c r="JN13" s="7"/>
      <c r="JO13" s="7"/>
      <c r="JP13" s="7"/>
      <c r="JQ13" s="7"/>
      <c r="JR13" s="7"/>
      <c r="JS13" s="7"/>
      <c r="JT13" s="7"/>
      <c r="JU13" s="7"/>
      <c r="JV13" s="7"/>
      <c r="JW13" s="7"/>
      <c r="JX13" s="7"/>
      <c r="JY13" s="7"/>
      <c r="JZ13" s="7"/>
      <c r="KA13" s="7"/>
      <c r="KB13" s="7"/>
      <c r="KC13" s="7"/>
      <c r="KD13" s="7"/>
      <c r="KE13" s="7"/>
      <c r="KF13" s="7"/>
      <c r="KG13" s="7"/>
      <c r="KH13" s="7"/>
      <c r="KI13" s="7"/>
      <c r="KJ13" s="7"/>
      <c r="KK13" s="7"/>
      <c r="KL13" s="7"/>
      <c r="KM13" s="7"/>
      <c r="KN13" s="7"/>
      <c r="KO13" s="7"/>
      <c r="KP13" s="7"/>
      <c r="KQ13" s="7"/>
      <c r="KR13" s="7"/>
      <c r="KS13" s="7"/>
      <c r="KT13" s="7"/>
      <c r="KU13" s="7"/>
      <c r="KV13" s="7"/>
      <c r="KW13" s="7"/>
      <c r="KX13" s="7"/>
      <c r="KY13" s="7"/>
      <c r="KZ13" s="7"/>
      <c r="LA13" s="7"/>
      <c r="LB13" s="7"/>
      <c r="LC13" s="7"/>
      <c r="LD13" s="7"/>
      <c r="LE13" s="7"/>
      <c r="LF13" s="7"/>
      <c r="LG13" s="7"/>
      <c r="LH13" s="7"/>
      <c r="LI13" s="7"/>
      <c r="LJ13" s="7"/>
      <c r="LK13" s="7"/>
      <c r="LL13" s="7"/>
      <c r="LM13" s="7"/>
      <c r="LN13" s="7"/>
      <c r="LO13" s="7"/>
      <c r="LP13" s="7"/>
      <c r="LQ13" s="7"/>
      <c r="LR13" s="7"/>
      <c r="LS13" s="7"/>
      <c r="LT13" s="7"/>
      <c r="LU13" s="7"/>
      <c r="LV13" s="7"/>
      <c r="LW13" s="7"/>
      <c r="LX13" s="7"/>
      <c r="LY13" s="7"/>
      <c r="LZ13" s="7"/>
      <c r="MA13" s="7"/>
      <c r="MB13" s="7"/>
      <c r="MC13" s="7"/>
      <c r="MD13" s="7"/>
      <c r="ME13" s="7"/>
      <c r="MF13" s="7"/>
      <c r="MG13" s="7"/>
      <c r="MH13" s="7"/>
      <c r="MI13" s="7"/>
      <c r="MJ13" s="7"/>
      <c r="MK13" s="7"/>
      <c r="ML13" s="7"/>
      <c r="MM13" s="7"/>
      <c r="MN13" s="7"/>
      <c r="MO13" s="7"/>
      <c r="MP13" s="7"/>
      <c r="MQ13" s="7"/>
      <c r="MR13" s="7"/>
      <c r="MS13" s="7"/>
      <c r="MT13" s="7"/>
      <c r="MU13" s="7"/>
      <c r="MV13" s="7"/>
      <c r="MW13" s="7"/>
      <c r="MX13" s="7"/>
      <c r="MY13" s="7"/>
      <c r="MZ13" s="7"/>
      <c r="NA13" s="7"/>
      <c r="NB13" s="7"/>
      <c r="NC13" s="7"/>
      <c r="ND13" s="7"/>
      <c r="NE13" s="7"/>
      <c r="NF13" s="7"/>
      <c r="NG13" s="7"/>
      <c r="NH13" s="7"/>
      <c r="NI13" s="7"/>
      <c r="NJ13" s="7"/>
      <c r="NK13" s="7"/>
      <c r="NL13" s="7"/>
      <c r="NM13" s="7"/>
      <c r="NN13" s="7"/>
      <c r="NO13" s="7"/>
      <c r="NP13" s="7"/>
      <c r="NQ13" s="7"/>
      <c r="NR13" s="7"/>
      <c r="NS13" s="7"/>
      <c r="NT13" s="7"/>
      <c r="NU13" s="7"/>
      <c r="NV13" s="7"/>
      <c r="NW13" s="7"/>
      <c r="NX13" s="7"/>
      <c r="NY13" s="7"/>
      <c r="NZ13" s="7"/>
      <c r="OA13" s="7"/>
      <c r="OB13" s="7"/>
      <c r="OC13" s="7"/>
      <c r="OD13" s="7"/>
      <c r="OE13" s="7"/>
      <c r="OF13" s="7"/>
      <c r="OG13" s="7"/>
      <c r="OH13" s="7"/>
      <c r="OI13" s="7"/>
      <c r="OJ13" s="7"/>
      <c r="OK13" s="7"/>
      <c r="OL13" s="7"/>
      <c r="OM13" s="7"/>
      <c r="ON13" s="7"/>
      <c r="OO13" s="7"/>
      <c r="OP13" s="7"/>
      <c r="OQ13" s="7"/>
      <c r="OR13" s="7"/>
      <c r="OS13" s="7"/>
      <c r="OT13" s="7"/>
      <c r="OU13" s="7"/>
      <c r="OV13" s="7"/>
      <c r="OW13" s="7"/>
      <c r="OX13" s="7"/>
      <c r="OY13" s="7"/>
      <c r="OZ13" s="7"/>
      <c r="PA13" s="7"/>
      <c r="PB13" s="7"/>
      <c r="PC13" s="7"/>
      <c r="PD13" s="7"/>
      <c r="PE13" s="7"/>
      <c r="PF13" s="7"/>
      <c r="PG13" s="7"/>
      <c r="PH13" s="7"/>
      <c r="PI13" s="7"/>
      <c r="PJ13" s="7"/>
      <c r="PK13" s="7"/>
      <c r="PL13" s="7"/>
      <c r="PM13" s="7"/>
      <c r="PN13" s="7"/>
      <c r="PO13" s="7"/>
      <c r="PP13" s="7"/>
      <c r="PQ13" s="7"/>
      <c r="PR13" s="7"/>
      <c r="PS13" s="7"/>
      <c r="PT13" s="7"/>
      <c r="PU13" s="7"/>
      <c r="PV13" s="7"/>
      <c r="PW13" s="7"/>
      <c r="PX13" s="7"/>
      <c r="PY13" s="7"/>
      <c r="PZ13" s="7"/>
      <c r="QA13" s="7"/>
      <c r="QB13" s="7"/>
      <c r="QC13" s="7"/>
      <c r="QD13" s="7"/>
      <c r="QE13" s="7"/>
      <c r="QF13" s="7"/>
      <c r="QG13" s="7"/>
      <c r="QH13" s="7"/>
      <c r="QI13" s="7"/>
      <c r="QJ13" s="7"/>
      <c r="QK13" s="7"/>
      <c r="QL13" s="7"/>
      <c r="QM13" s="7"/>
      <c r="QN13" s="7"/>
      <c r="QO13" s="7"/>
      <c r="QP13" s="7"/>
      <c r="QQ13" s="7"/>
      <c r="QR13" s="7"/>
      <c r="QS13" s="7"/>
      <c r="QT13" s="7"/>
    </row>
    <row r="14" spans="1:462" s="3" customFormat="1" ht="17.25" hidden="1" customHeight="1" x14ac:dyDescent="0.4">
      <c r="A14" s="43" t="s">
        <v>1309</v>
      </c>
      <c r="B14" s="51">
        <v>10</v>
      </c>
      <c r="C14" s="43">
        <v>7</v>
      </c>
      <c r="D14" s="44">
        <v>43380.786261574074</v>
      </c>
      <c r="E14" s="44"/>
      <c r="G14" s="43">
        <v>528</v>
      </c>
      <c r="H14" s="43" t="s">
        <v>34</v>
      </c>
      <c r="I14" s="43">
        <v>507</v>
      </c>
      <c r="J14" s="43" t="s">
        <v>65</v>
      </c>
      <c r="K14" s="44">
        <v>43380.77107638889</v>
      </c>
      <c r="L14" s="44">
        <v>43380.784328703703</v>
      </c>
      <c r="M14" s="43" t="s">
        <v>1310</v>
      </c>
      <c r="N14" s="45">
        <f t="shared" si="0"/>
        <v>43380.770833333336</v>
      </c>
      <c r="O14" s="45">
        <f t="shared" si="0"/>
        <v>43380.78402777778</v>
      </c>
      <c r="P14" s="48" t="str">
        <f t="shared" si="1"/>
        <v>43380.770833333343380.7840277778</v>
      </c>
      <c r="Q14" s="49" t="str">
        <f t="shared" si="2"/>
        <v>肯定的</v>
      </c>
      <c r="R14" s="11"/>
      <c r="S14" s="11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7"/>
      <c r="BL14" s="7"/>
      <c r="BM14" s="7"/>
      <c r="BN14" s="7"/>
      <c r="BO14" s="7"/>
      <c r="BP14" s="7"/>
      <c r="BQ14" s="7"/>
      <c r="BR14" s="7"/>
      <c r="BS14" s="7"/>
      <c r="BT14" s="7"/>
      <c r="BU14" s="7"/>
      <c r="BV14" s="7"/>
      <c r="BW14" s="7"/>
      <c r="BX14" s="7"/>
      <c r="BY14" s="7"/>
      <c r="BZ14" s="7"/>
      <c r="CA14" s="7"/>
      <c r="CB14" s="7"/>
      <c r="CC14" s="7"/>
      <c r="CD14" s="7"/>
      <c r="CE14" s="7"/>
      <c r="CF14" s="7"/>
      <c r="CG14" s="7"/>
      <c r="CH14" s="7"/>
      <c r="CI14" s="7"/>
      <c r="CJ14" s="7"/>
      <c r="CK14" s="7"/>
      <c r="CL14" s="7"/>
      <c r="CM14" s="7"/>
      <c r="CN14" s="7"/>
      <c r="CO14" s="7"/>
      <c r="CP14" s="7"/>
      <c r="CQ14" s="7"/>
      <c r="CR14" s="7"/>
      <c r="CS14" s="7"/>
      <c r="CT14" s="7"/>
      <c r="CU14" s="7"/>
      <c r="CV14" s="7"/>
      <c r="CW14" s="7"/>
      <c r="CX14" s="7"/>
      <c r="CY14" s="7"/>
      <c r="CZ14" s="7"/>
      <c r="DA14" s="7"/>
      <c r="DB14" s="7"/>
      <c r="DC14" s="7"/>
      <c r="DD14" s="7"/>
      <c r="DE14" s="7"/>
      <c r="DF14" s="7"/>
      <c r="DG14" s="7"/>
      <c r="DH14" s="7"/>
      <c r="DI14" s="7"/>
      <c r="DJ14" s="7"/>
      <c r="DK14" s="7"/>
      <c r="DL14" s="7"/>
      <c r="DM14" s="7"/>
      <c r="DN14" s="7"/>
      <c r="DO14" s="7"/>
      <c r="DP14" s="7"/>
      <c r="DQ14" s="7"/>
      <c r="DR14" s="7"/>
      <c r="DS14" s="7"/>
      <c r="DT14" s="7"/>
      <c r="DU14" s="7"/>
      <c r="DV14" s="7"/>
      <c r="DW14" s="7"/>
      <c r="DX14" s="7"/>
      <c r="DY14" s="7"/>
      <c r="DZ14" s="7"/>
      <c r="EA14" s="7"/>
      <c r="EB14" s="7"/>
      <c r="EC14" s="7"/>
      <c r="ED14" s="7"/>
      <c r="EE14" s="7"/>
      <c r="EF14" s="7"/>
      <c r="EG14" s="7"/>
      <c r="EH14" s="7"/>
      <c r="EI14" s="7"/>
      <c r="EJ14" s="7"/>
      <c r="EK14" s="7"/>
      <c r="EL14" s="7"/>
      <c r="EM14" s="7"/>
      <c r="EN14" s="7"/>
      <c r="EO14" s="7"/>
      <c r="EP14" s="7"/>
      <c r="EQ14" s="7"/>
      <c r="ER14" s="7"/>
      <c r="ES14" s="7"/>
      <c r="ET14" s="7"/>
      <c r="EU14" s="7"/>
      <c r="EV14" s="7"/>
      <c r="EW14" s="7"/>
      <c r="EX14" s="7"/>
      <c r="EY14" s="7"/>
      <c r="EZ14" s="7"/>
      <c r="FA14" s="7"/>
      <c r="FB14" s="7"/>
      <c r="FC14" s="7"/>
      <c r="FD14" s="7"/>
      <c r="FE14" s="7"/>
      <c r="FF14" s="7"/>
      <c r="FG14" s="7"/>
      <c r="FH14" s="7"/>
      <c r="FI14" s="7"/>
      <c r="FJ14" s="7"/>
      <c r="FK14" s="7"/>
      <c r="FL14" s="7"/>
      <c r="FM14" s="7"/>
      <c r="FN14" s="7"/>
      <c r="FO14" s="7"/>
      <c r="FP14" s="7"/>
      <c r="FQ14" s="7"/>
      <c r="FR14" s="7"/>
      <c r="FS14" s="7"/>
      <c r="FT14" s="7"/>
      <c r="FU14" s="7"/>
      <c r="FV14" s="7"/>
      <c r="FW14" s="7"/>
      <c r="FX14" s="7"/>
      <c r="FY14" s="7"/>
      <c r="FZ14" s="7"/>
      <c r="GA14" s="7"/>
      <c r="GB14" s="7"/>
      <c r="GC14" s="7"/>
      <c r="GD14" s="7"/>
      <c r="GE14" s="7"/>
      <c r="GF14" s="7"/>
      <c r="GG14" s="7"/>
      <c r="GH14" s="7"/>
      <c r="GI14" s="7"/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  <c r="GU14" s="7"/>
      <c r="GV14" s="7"/>
      <c r="GW14" s="7"/>
      <c r="GX14" s="7"/>
      <c r="GY14" s="7"/>
      <c r="GZ14" s="7"/>
      <c r="HA14" s="7"/>
      <c r="HB14" s="7"/>
      <c r="HC14" s="7"/>
      <c r="HD14" s="7"/>
      <c r="HE14" s="7"/>
      <c r="HF14" s="7"/>
      <c r="HG14" s="7"/>
      <c r="HH14" s="7"/>
      <c r="HI14" s="7"/>
      <c r="HJ14" s="7"/>
      <c r="HK14" s="7"/>
      <c r="HL14" s="7"/>
      <c r="HM14" s="7"/>
      <c r="HN14" s="7"/>
      <c r="HO14" s="7"/>
      <c r="HP14" s="7"/>
      <c r="HQ14" s="7"/>
      <c r="HR14" s="7"/>
      <c r="HS14" s="7"/>
      <c r="HT14" s="7"/>
      <c r="HU14" s="7"/>
      <c r="HV14" s="7"/>
      <c r="HW14" s="7"/>
      <c r="HX14" s="7"/>
      <c r="HY14" s="7"/>
      <c r="HZ14" s="7"/>
      <c r="IA14" s="7"/>
      <c r="IB14" s="7"/>
      <c r="IC14" s="7"/>
      <c r="ID14" s="7"/>
      <c r="IE14" s="7"/>
      <c r="IF14" s="7"/>
      <c r="IG14" s="7"/>
      <c r="IH14" s="7"/>
      <c r="II14" s="7"/>
      <c r="IJ14" s="7"/>
      <c r="IK14" s="7"/>
      <c r="IL14" s="7"/>
      <c r="IM14" s="7"/>
      <c r="IN14" s="7"/>
      <c r="IO14" s="7"/>
      <c r="IP14" s="7"/>
      <c r="IQ14" s="7"/>
      <c r="IR14" s="7"/>
      <c r="IS14" s="7"/>
      <c r="IT14" s="7"/>
      <c r="IU14" s="7"/>
      <c r="IV14" s="7"/>
      <c r="IW14" s="7"/>
      <c r="IX14" s="7"/>
      <c r="IY14" s="7"/>
      <c r="IZ14" s="7"/>
      <c r="JA14" s="7"/>
      <c r="JB14" s="7"/>
      <c r="JC14" s="7"/>
      <c r="JD14" s="7"/>
      <c r="JE14" s="7"/>
      <c r="JF14" s="7"/>
      <c r="JG14" s="7"/>
      <c r="JH14" s="7"/>
      <c r="JI14" s="7"/>
      <c r="JJ14" s="7"/>
      <c r="JK14" s="7"/>
      <c r="JL14" s="7"/>
      <c r="JM14" s="7"/>
      <c r="JN14" s="7"/>
      <c r="JO14" s="7"/>
      <c r="JP14" s="7"/>
      <c r="JQ14" s="7"/>
      <c r="JR14" s="7"/>
      <c r="JS14" s="7"/>
      <c r="JT14" s="7"/>
      <c r="JU14" s="7"/>
      <c r="JV14" s="7"/>
      <c r="JW14" s="7"/>
      <c r="JX14" s="7"/>
      <c r="JY14" s="7"/>
      <c r="JZ14" s="7"/>
      <c r="KA14" s="7"/>
      <c r="KB14" s="7"/>
      <c r="KC14" s="7"/>
      <c r="KD14" s="7"/>
      <c r="KE14" s="7"/>
      <c r="KF14" s="7"/>
      <c r="KG14" s="7"/>
      <c r="KH14" s="7"/>
      <c r="KI14" s="7"/>
      <c r="KJ14" s="7"/>
      <c r="KK14" s="7"/>
      <c r="KL14" s="7"/>
      <c r="KM14" s="7"/>
      <c r="KN14" s="7"/>
      <c r="KO14" s="7"/>
      <c r="KP14" s="7"/>
      <c r="KQ14" s="7"/>
      <c r="KR14" s="7"/>
      <c r="KS14" s="7"/>
      <c r="KT14" s="7"/>
      <c r="KU14" s="7"/>
      <c r="KV14" s="7"/>
      <c r="KW14" s="7"/>
      <c r="KX14" s="7"/>
      <c r="KY14" s="7"/>
      <c r="KZ14" s="7"/>
      <c r="LA14" s="7"/>
      <c r="LB14" s="7"/>
      <c r="LC14" s="7"/>
      <c r="LD14" s="7"/>
      <c r="LE14" s="7"/>
      <c r="LF14" s="7"/>
      <c r="LG14" s="7"/>
      <c r="LH14" s="7"/>
      <c r="LI14" s="7"/>
      <c r="LJ14" s="7"/>
      <c r="LK14" s="7"/>
      <c r="LL14" s="7"/>
      <c r="LM14" s="7"/>
      <c r="LN14" s="7"/>
      <c r="LO14" s="7"/>
      <c r="LP14" s="7"/>
      <c r="LQ14" s="7"/>
      <c r="LR14" s="7"/>
      <c r="LS14" s="7"/>
      <c r="LT14" s="7"/>
      <c r="LU14" s="7"/>
      <c r="LV14" s="7"/>
      <c r="LW14" s="7"/>
      <c r="LX14" s="7"/>
      <c r="LY14" s="7"/>
      <c r="LZ14" s="7"/>
      <c r="MA14" s="7"/>
      <c r="MB14" s="7"/>
      <c r="MC14" s="7"/>
      <c r="MD14" s="7"/>
      <c r="ME14" s="7"/>
      <c r="MF14" s="7"/>
      <c r="MG14" s="7"/>
      <c r="MH14" s="7"/>
      <c r="MI14" s="7"/>
      <c r="MJ14" s="7"/>
      <c r="MK14" s="7"/>
      <c r="ML14" s="7"/>
      <c r="MM14" s="7"/>
      <c r="MN14" s="7"/>
      <c r="MO14" s="7"/>
      <c r="MP14" s="7"/>
      <c r="MQ14" s="7"/>
      <c r="MR14" s="7"/>
      <c r="MS14" s="7"/>
      <c r="MT14" s="7"/>
      <c r="MU14" s="7"/>
      <c r="MV14" s="7"/>
      <c r="MW14" s="7"/>
      <c r="MX14" s="7"/>
      <c r="MY14" s="7"/>
      <c r="MZ14" s="7"/>
      <c r="NA14" s="7"/>
      <c r="NB14" s="7"/>
      <c r="NC14" s="7"/>
      <c r="ND14" s="7"/>
      <c r="NE14" s="7"/>
      <c r="NF14" s="7"/>
      <c r="NG14" s="7"/>
      <c r="NH14" s="7"/>
      <c r="NI14" s="7"/>
      <c r="NJ14" s="7"/>
      <c r="NK14" s="7"/>
      <c r="NL14" s="7"/>
      <c r="NM14" s="7"/>
      <c r="NN14" s="7"/>
      <c r="NO14" s="7"/>
      <c r="NP14" s="7"/>
      <c r="NQ14" s="7"/>
      <c r="NR14" s="7"/>
      <c r="NS14" s="7"/>
      <c r="NT14" s="7"/>
      <c r="NU14" s="7"/>
      <c r="NV14" s="7"/>
      <c r="NW14" s="7"/>
      <c r="NX14" s="7"/>
      <c r="NY14" s="7"/>
      <c r="NZ14" s="7"/>
      <c r="OA14" s="7"/>
      <c r="OB14" s="7"/>
      <c r="OC14" s="7"/>
      <c r="OD14" s="7"/>
      <c r="OE14" s="7"/>
      <c r="OF14" s="7"/>
      <c r="OG14" s="7"/>
      <c r="OH14" s="7"/>
      <c r="OI14" s="7"/>
      <c r="OJ14" s="7"/>
      <c r="OK14" s="7"/>
      <c r="OL14" s="7"/>
      <c r="OM14" s="7"/>
      <c r="ON14" s="7"/>
      <c r="OO14" s="7"/>
      <c r="OP14" s="7"/>
      <c r="OQ14" s="7"/>
      <c r="OR14" s="7"/>
      <c r="OS14" s="7"/>
      <c r="OT14" s="7"/>
      <c r="OU14" s="7"/>
      <c r="OV14" s="7"/>
      <c r="OW14" s="7"/>
      <c r="OX14" s="7"/>
      <c r="OY14" s="7"/>
      <c r="OZ14" s="7"/>
      <c r="PA14" s="7"/>
      <c r="PB14" s="7"/>
      <c r="PC14" s="7"/>
      <c r="PD14" s="7"/>
      <c r="PE14" s="7"/>
      <c r="PF14" s="7"/>
      <c r="PG14" s="7"/>
      <c r="PH14" s="7"/>
      <c r="PI14" s="7"/>
      <c r="PJ14" s="7"/>
      <c r="PK14" s="7"/>
      <c r="PL14" s="7"/>
      <c r="PM14" s="7"/>
      <c r="PN14" s="7"/>
      <c r="PO14" s="7"/>
      <c r="PP14" s="7"/>
      <c r="PQ14" s="7"/>
      <c r="PR14" s="7"/>
      <c r="PS14" s="7"/>
      <c r="PT14" s="7"/>
      <c r="PU14" s="7"/>
      <c r="PV14" s="7"/>
      <c r="PW14" s="7"/>
      <c r="PX14" s="7"/>
      <c r="PY14" s="7"/>
      <c r="PZ14" s="7"/>
      <c r="QA14" s="7"/>
      <c r="QB14" s="7"/>
      <c r="QC14" s="7"/>
      <c r="QD14" s="7"/>
      <c r="QE14" s="7"/>
      <c r="QF14" s="7"/>
      <c r="QG14" s="7"/>
      <c r="QH14" s="7"/>
      <c r="QI14" s="7"/>
      <c r="QJ14" s="7"/>
      <c r="QK14" s="7"/>
      <c r="QL14" s="7"/>
      <c r="QM14" s="7"/>
      <c r="QN14" s="7"/>
      <c r="QO14" s="7"/>
      <c r="QP14" s="7"/>
      <c r="QQ14" s="7"/>
      <c r="QR14" s="7"/>
      <c r="QS14" s="7"/>
      <c r="QT14" s="7"/>
    </row>
    <row r="15" spans="1:462" s="3" customFormat="1" ht="17.25" hidden="1" customHeight="1" x14ac:dyDescent="0.4">
      <c r="A15" s="43" t="s">
        <v>1309</v>
      </c>
      <c r="B15" s="51">
        <v>10</v>
      </c>
      <c r="C15" s="43">
        <v>7</v>
      </c>
      <c r="D15" s="44">
        <v>43380.785925925928</v>
      </c>
      <c r="E15" s="44"/>
      <c r="G15" s="43">
        <v>528</v>
      </c>
      <c r="H15" s="43" t="s">
        <v>34</v>
      </c>
      <c r="I15" s="43">
        <v>507</v>
      </c>
      <c r="J15" s="43" t="s">
        <v>65</v>
      </c>
      <c r="K15" s="44">
        <v>43380.77107638889</v>
      </c>
      <c r="L15" s="44">
        <v>43380.784328703703</v>
      </c>
      <c r="M15" s="43" t="s">
        <v>1310</v>
      </c>
      <c r="N15" s="45">
        <f t="shared" si="0"/>
        <v>43380.770833333336</v>
      </c>
      <c r="O15" s="45">
        <f t="shared" si="0"/>
        <v>43380.78402777778</v>
      </c>
      <c r="P15" s="48" t="str">
        <f t="shared" si="1"/>
        <v>43380.770833333343380.7840277778</v>
      </c>
      <c r="Q15" s="49" t="str">
        <f t="shared" si="2"/>
        <v>肯定的</v>
      </c>
      <c r="R15" s="11"/>
      <c r="S15" s="11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  <c r="BV15" s="7"/>
      <c r="BW15" s="7"/>
      <c r="BX15" s="7"/>
      <c r="BY15" s="7"/>
      <c r="BZ15" s="7"/>
      <c r="CA15" s="7"/>
      <c r="CB15" s="7"/>
      <c r="CC15" s="7"/>
      <c r="CD15" s="7"/>
      <c r="CE15" s="7"/>
      <c r="CF15" s="7"/>
      <c r="CG15" s="7"/>
      <c r="CH15" s="7"/>
      <c r="CI15" s="7"/>
      <c r="CJ15" s="7"/>
      <c r="CK15" s="7"/>
      <c r="CL15" s="7"/>
      <c r="CM15" s="7"/>
      <c r="CN15" s="7"/>
      <c r="CO15" s="7"/>
      <c r="CP15" s="7"/>
      <c r="CQ15" s="7"/>
      <c r="CR15" s="7"/>
      <c r="CS15" s="7"/>
      <c r="CT15" s="7"/>
      <c r="CU15" s="7"/>
      <c r="CV15" s="7"/>
      <c r="CW15" s="7"/>
      <c r="CX15" s="7"/>
      <c r="CY15" s="7"/>
      <c r="CZ15" s="7"/>
      <c r="DA15" s="7"/>
      <c r="DB15" s="7"/>
      <c r="DC15" s="7"/>
      <c r="DD15" s="7"/>
      <c r="DE15" s="7"/>
      <c r="DF15" s="7"/>
      <c r="DG15" s="7"/>
      <c r="DH15" s="7"/>
      <c r="DI15" s="7"/>
      <c r="DJ15" s="7"/>
      <c r="DK15" s="7"/>
      <c r="DL15" s="7"/>
      <c r="DM15" s="7"/>
      <c r="DN15" s="7"/>
      <c r="DO15" s="7"/>
      <c r="DP15" s="7"/>
      <c r="DQ15" s="7"/>
      <c r="DR15" s="7"/>
      <c r="DS15" s="7"/>
      <c r="DT15" s="7"/>
      <c r="DU15" s="7"/>
      <c r="DV15" s="7"/>
      <c r="DW15" s="7"/>
      <c r="DX15" s="7"/>
      <c r="DY15" s="7"/>
      <c r="DZ15" s="7"/>
      <c r="EA15" s="7"/>
      <c r="EB15" s="7"/>
      <c r="EC15" s="7"/>
      <c r="ED15" s="7"/>
      <c r="EE15" s="7"/>
      <c r="EF15" s="7"/>
      <c r="EG15" s="7"/>
      <c r="EH15" s="7"/>
      <c r="EI15" s="7"/>
      <c r="EJ15" s="7"/>
      <c r="EK15" s="7"/>
      <c r="EL15" s="7"/>
      <c r="EM15" s="7"/>
      <c r="EN15" s="7"/>
      <c r="EO15" s="7"/>
      <c r="EP15" s="7"/>
      <c r="EQ15" s="7"/>
      <c r="ER15" s="7"/>
      <c r="ES15" s="7"/>
      <c r="ET15" s="7"/>
      <c r="EU15" s="7"/>
      <c r="EV15" s="7"/>
      <c r="EW15" s="7"/>
      <c r="EX15" s="7"/>
      <c r="EY15" s="7"/>
      <c r="EZ15" s="7"/>
      <c r="FA15" s="7"/>
      <c r="FB15" s="7"/>
      <c r="FC15" s="7"/>
      <c r="FD15" s="7"/>
      <c r="FE15" s="7"/>
      <c r="FF15" s="7"/>
      <c r="FG15" s="7"/>
      <c r="FH15" s="7"/>
      <c r="FI15" s="7"/>
      <c r="FJ15" s="7"/>
      <c r="FK15" s="7"/>
      <c r="FL15" s="7"/>
      <c r="FM15" s="7"/>
      <c r="FN15" s="7"/>
      <c r="FO15" s="7"/>
      <c r="FP15" s="7"/>
      <c r="FQ15" s="7"/>
      <c r="FR15" s="7"/>
      <c r="FS15" s="7"/>
      <c r="FT15" s="7"/>
      <c r="FU15" s="7"/>
      <c r="FV15" s="7"/>
      <c r="FW15" s="7"/>
      <c r="FX15" s="7"/>
      <c r="FY15" s="7"/>
      <c r="FZ15" s="7"/>
      <c r="GA15" s="7"/>
      <c r="GB15" s="7"/>
      <c r="GC15" s="7"/>
      <c r="GD15" s="7"/>
      <c r="GE15" s="7"/>
      <c r="GF15" s="7"/>
      <c r="GG15" s="7"/>
      <c r="GH15" s="7"/>
      <c r="GI15" s="7"/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  <c r="GU15" s="7"/>
      <c r="GV15" s="7"/>
      <c r="GW15" s="7"/>
      <c r="GX15" s="7"/>
      <c r="GY15" s="7"/>
      <c r="GZ15" s="7"/>
      <c r="HA15" s="7"/>
      <c r="HB15" s="7"/>
      <c r="HC15" s="7"/>
      <c r="HD15" s="7"/>
      <c r="HE15" s="7"/>
      <c r="HF15" s="7"/>
      <c r="HG15" s="7"/>
      <c r="HH15" s="7"/>
      <c r="HI15" s="7"/>
      <c r="HJ15" s="7"/>
      <c r="HK15" s="7"/>
      <c r="HL15" s="7"/>
      <c r="HM15" s="7"/>
      <c r="HN15" s="7"/>
      <c r="HO15" s="7"/>
      <c r="HP15" s="7"/>
      <c r="HQ15" s="7"/>
      <c r="HR15" s="7"/>
      <c r="HS15" s="7"/>
      <c r="HT15" s="7"/>
      <c r="HU15" s="7"/>
      <c r="HV15" s="7"/>
      <c r="HW15" s="7"/>
      <c r="HX15" s="7"/>
      <c r="HY15" s="7"/>
      <c r="HZ15" s="7"/>
      <c r="IA15" s="7"/>
      <c r="IB15" s="7"/>
      <c r="IC15" s="7"/>
      <c r="ID15" s="7"/>
      <c r="IE15" s="7"/>
      <c r="IF15" s="7"/>
      <c r="IG15" s="7"/>
      <c r="IH15" s="7"/>
      <c r="II15" s="7"/>
      <c r="IJ15" s="7"/>
      <c r="IK15" s="7"/>
      <c r="IL15" s="7"/>
      <c r="IM15" s="7"/>
      <c r="IN15" s="7"/>
      <c r="IO15" s="7"/>
      <c r="IP15" s="7"/>
      <c r="IQ15" s="7"/>
      <c r="IR15" s="7"/>
      <c r="IS15" s="7"/>
      <c r="IT15" s="7"/>
      <c r="IU15" s="7"/>
      <c r="IV15" s="7"/>
      <c r="IW15" s="7"/>
      <c r="IX15" s="7"/>
      <c r="IY15" s="7"/>
      <c r="IZ15" s="7"/>
      <c r="JA15" s="7"/>
      <c r="JB15" s="7"/>
      <c r="JC15" s="7"/>
      <c r="JD15" s="7"/>
      <c r="JE15" s="7"/>
      <c r="JF15" s="7"/>
      <c r="JG15" s="7"/>
      <c r="JH15" s="7"/>
      <c r="JI15" s="7"/>
      <c r="JJ15" s="7"/>
      <c r="JK15" s="7"/>
      <c r="JL15" s="7"/>
      <c r="JM15" s="7"/>
      <c r="JN15" s="7"/>
      <c r="JO15" s="7"/>
      <c r="JP15" s="7"/>
      <c r="JQ15" s="7"/>
      <c r="JR15" s="7"/>
      <c r="JS15" s="7"/>
      <c r="JT15" s="7"/>
      <c r="JU15" s="7"/>
      <c r="JV15" s="7"/>
      <c r="JW15" s="7"/>
      <c r="JX15" s="7"/>
      <c r="JY15" s="7"/>
      <c r="JZ15" s="7"/>
      <c r="KA15" s="7"/>
      <c r="KB15" s="7"/>
      <c r="KC15" s="7"/>
      <c r="KD15" s="7"/>
      <c r="KE15" s="7"/>
      <c r="KF15" s="7"/>
      <c r="KG15" s="7"/>
      <c r="KH15" s="7"/>
      <c r="KI15" s="7"/>
      <c r="KJ15" s="7"/>
      <c r="KK15" s="7"/>
      <c r="KL15" s="7"/>
      <c r="KM15" s="7"/>
      <c r="KN15" s="7"/>
      <c r="KO15" s="7"/>
      <c r="KP15" s="7"/>
      <c r="KQ15" s="7"/>
      <c r="KR15" s="7"/>
      <c r="KS15" s="7"/>
      <c r="KT15" s="7"/>
      <c r="KU15" s="7"/>
      <c r="KV15" s="7"/>
      <c r="KW15" s="7"/>
      <c r="KX15" s="7"/>
      <c r="KY15" s="7"/>
      <c r="KZ15" s="7"/>
      <c r="LA15" s="7"/>
      <c r="LB15" s="7"/>
      <c r="LC15" s="7"/>
      <c r="LD15" s="7"/>
      <c r="LE15" s="7"/>
      <c r="LF15" s="7"/>
      <c r="LG15" s="7"/>
      <c r="LH15" s="7"/>
      <c r="LI15" s="7"/>
      <c r="LJ15" s="7"/>
      <c r="LK15" s="7"/>
      <c r="LL15" s="7"/>
      <c r="LM15" s="7"/>
      <c r="LN15" s="7"/>
      <c r="LO15" s="7"/>
      <c r="LP15" s="7"/>
      <c r="LQ15" s="7"/>
      <c r="LR15" s="7"/>
      <c r="LS15" s="7"/>
      <c r="LT15" s="7"/>
      <c r="LU15" s="7"/>
      <c r="LV15" s="7"/>
      <c r="LW15" s="7"/>
      <c r="LX15" s="7"/>
      <c r="LY15" s="7"/>
      <c r="LZ15" s="7"/>
      <c r="MA15" s="7"/>
      <c r="MB15" s="7"/>
      <c r="MC15" s="7"/>
      <c r="MD15" s="7"/>
      <c r="ME15" s="7"/>
      <c r="MF15" s="7"/>
      <c r="MG15" s="7"/>
      <c r="MH15" s="7"/>
      <c r="MI15" s="7"/>
      <c r="MJ15" s="7"/>
      <c r="MK15" s="7"/>
      <c r="ML15" s="7"/>
      <c r="MM15" s="7"/>
      <c r="MN15" s="7"/>
      <c r="MO15" s="7"/>
      <c r="MP15" s="7"/>
      <c r="MQ15" s="7"/>
      <c r="MR15" s="7"/>
      <c r="MS15" s="7"/>
      <c r="MT15" s="7"/>
      <c r="MU15" s="7"/>
      <c r="MV15" s="7"/>
      <c r="MW15" s="7"/>
      <c r="MX15" s="7"/>
      <c r="MY15" s="7"/>
      <c r="MZ15" s="7"/>
      <c r="NA15" s="7"/>
      <c r="NB15" s="7"/>
      <c r="NC15" s="7"/>
      <c r="ND15" s="7"/>
      <c r="NE15" s="7"/>
      <c r="NF15" s="7"/>
      <c r="NG15" s="7"/>
      <c r="NH15" s="7"/>
      <c r="NI15" s="7"/>
      <c r="NJ15" s="7"/>
      <c r="NK15" s="7"/>
      <c r="NL15" s="7"/>
      <c r="NM15" s="7"/>
      <c r="NN15" s="7"/>
      <c r="NO15" s="7"/>
      <c r="NP15" s="7"/>
      <c r="NQ15" s="7"/>
      <c r="NR15" s="7"/>
      <c r="NS15" s="7"/>
      <c r="NT15" s="7"/>
      <c r="NU15" s="7"/>
      <c r="NV15" s="7"/>
      <c r="NW15" s="7"/>
      <c r="NX15" s="7"/>
      <c r="NY15" s="7"/>
      <c r="NZ15" s="7"/>
      <c r="OA15" s="7"/>
      <c r="OB15" s="7"/>
      <c r="OC15" s="7"/>
      <c r="OD15" s="7"/>
      <c r="OE15" s="7"/>
      <c r="OF15" s="7"/>
      <c r="OG15" s="7"/>
      <c r="OH15" s="7"/>
      <c r="OI15" s="7"/>
      <c r="OJ15" s="7"/>
      <c r="OK15" s="7"/>
      <c r="OL15" s="7"/>
      <c r="OM15" s="7"/>
      <c r="ON15" s="7"/>
      <c r="OO15" s="7"/>
      <c r="OP15" s="7"/>
      <c r="OQ15" s="7"/>
      <c r="OR15" s="7"/>
      <c r="OS15" s="7"/>
      <c r="OT15" s="7"/>
      <c r="OU15" s="7"/>
      <c r="OV15" s="7"/>
      <c r="OW15" s="7"/>
      <c r="OX15" s="7"/>
      <c r="OY15" s="7"/>
      <c r="OZ15" s="7"/>
      <c r="PA15" s="7"/>
      <c r="PB15" s="7"/>
      <c r="PC15" s="7"/>
      <c r="PD15" s="7"/>
      <c r="PE15" s="7"/>
      <c r="PF15" s="7"/>
      <c r="PG15" s="7"/>
      <c r="PH15" s="7"/>
      <c r="PI15" s="7"/>
      <c r="PJ15" s="7"/>
      <c r="PK15" s="7"/>
      <c r="PL15" s="7"/>
      <c r="PM15" s="7"/>
      <c r="PN15" s="7"/>
      <c r="PO15" s="7"/>
      <c r="PP15" s="7"/>
      <c r="PQ15" s="7"/>
      <c r="PR15" s="7"/>
      <c r="PS15" s="7"/>
      <c r="PT15" s="7"/>
      <c r="PU15" s="7"/>
      <c r="PV15" s="7"/>
      <c r="PW15" s="7"/>
      <c r="PX15" s="7"/>
      <c r="PY15" s="7"/>
      <c r="PZ15" s="7"/>
      <c r="QA15" s="7"/>
      <c r="QB15" s="7"/>
      <c r="QC15" s="7"/>
      <c r="QD15" s="7"/>
      <c r="QE15" s="7"/>
      <c r="QF15" s="7"/>
      <c r="QG15" s="7"/>
      <c r="QH15" s="7"/>
      <c r="QI15" s="7"/>
      <c r="QJ15" s="7"/>
      <c r="QK15" s="7"/>
      <c r="QL15" s="7"/>
      <c r="QM15" s="7"/>
      <c r="QN15" s="7"/>
      <c r="QO15" s="7"/>
      <c r="QP15" s="7"/>
      <c r="QQ15" s="7"/>
      <c r="QR15" s="7"/>
      <c r="QS15" s="7"/>
      <c r="QT15" s="7"/>
    </row>
    <row r="16" spans="1:462" s="3" customFormat="1" ht="17.25" hidden="1" customHeight="1" x14ac:dyDescent="0.4">
      <c r="A16" s="43" t="s">
        <v>1309</v>
      </c>
      <c r="B16" s="51">
        <v>10</v>
      </c>
      <c r="C16" s="43">
        <v>7</v>
      </c>
      <c r="D16" s="44">
        <v>43380.786631944444</v>
      </c>
      <c r="E16" s="44"/>
      <c r="G16" s="43">
        <v>528</v>
      </c>
      <c r="H16" s="43" t="s">
        <v>34</v>
      </c>
      <c r="I16" s="43">
        <v>507</v>
      </c>
      <c r="J16" s="43" t="s">
        <v>65</v>
      </c>
      <c r="K16" s="44">
        <v>43380.77107638889</v>
      </c>
      <c r="L16" s="44">
        <v>43380.784328703703</v>
      </c>
      <c r="M16" s="43" t="s">
        <v>1310</v>
      </c>
      <c r="N16" s="45">
        <f t="shared" si="0"/>
        <v>43380.770833333336</v>
      </c>
      <c r="O16" s="45">
        <f t="shared" si="0"/>
        <v>43380.78402777778</v>
      </c>
      <c r="P16" s="48" t="str">
        <f t="shared" si="1"/>
        <v>43380.770833333343380.7840277778</v>
      </c>
      <c r="Q16" s="49" t="str">
        <f t="shared" si="2"/>
        <v>肯定的</v>
      </c>
      <c r="R16" s="11"/>
      <c r="S16" s="11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7"/>
      <c r="BV16" s="7"/>
      <c r="BW16" s="7"/>
      <c r="BX16" s="7"/>
      <c r="BY16" s="7"/>
      <c r="BZ16" s="7"/>
      <c r="CA16" s="7"/>
      <c r="CB16" s="7"/>
      <c r="CC16" s="7"/>
      <c r="CD16" s="7"/>
      <c r="CE16" s="7"/>
      <c r="CF16" s="7"/>
      <c r="CG16" s="7"/>
      <c r="CH16" s="7"/>
      <c r="CI16" s="7"/>
      <c r="CJ16" s="7"/>
      <c r="CK16" s="7"/>
      <c r="CL16" s="7"/>
      <c r="CM16" s="7"/>
      <c r="CN16" s="7"/>
      <c r="CO16" s="7"/>
      <c r="CP16" s="7"/>
      <c r="CQ16" s="7"/>
      <c r="CR16" s="7"/>
      <c r="CS16" s="7"/>
      <c r="CT16" s="7"/>
      <c r="CU16" s="7"/>
      <c r="CV16" s="7"/>
      <c r="CW16" s="7"/>
      <c r="CX16" s="7"/>
      <c r="CY16" s="7"/>
      <c r="CZ16" s="7"/>
      <c r="DA16" s="7"/>
      <c r="DB16" s="7"/>
      <c r="DC16" s="7"/>
      <c r="DD16" s="7"/>
      <c r="DE16" s="7"/>
      <c r="DF16" s="7"/>
      <c r="DG16" s="7"/>
      <c r="DH16" s="7"/>
      <c r="DI16" s="7"/>
      <c r="DJ16" s="7"/>
      <c r="DK16" s="7"/>
      <c r="DL16" s="7"/>
      <c r="DM16" s="7"/>
      <c r="DN16" s="7"/>
      <c r="DO16" s="7"/>
      <c r="DP16" s="7"/>
      <c r="DQ16" s="7"/>
      <c r="DR16" s="7"/>
      <c r="DS16" s="7"/>
      <c r="DT16" s="7"/>
      <c r="DU16" s="7"/>
      <c r="DV16" s="7"/>
      <c r="DW16" s="7"/>
      <c r="DX16" s="7"/>
      <c r="DY16" s="7"/>
      <c r="DZ16" s="7"/>
      <c r="EA16" s="7"/>
      <c r="EB16" s="7"/>
      <c r="EC16" s="7"/>
      <c r="ED16" s="7"/>
      <c r="EE16" s="7"/>
      <c r="EF16" s="7"/>
      <c r="EG16" s="7"/>
      <c r="EH16" s="7"/>
      <c r="EI16" s="7"/>
      <c r="EJ16" s="7"/>
      <c r="EK16" s="7"/>
      <c r="EL16" s="7"/>
      <c r="EM16" s="7"/>
      <c r="EN16" s="7"/>
      <c r="EO16" s="7"/>
      <c r="EP16" s="7"/>
      <c r="EQ16" s="7"/>
      <c r="ER16" s="7"/>
      <c r="ES16" s="7"/>
      <c r="ET16" s="7"/>
      <c r="EU16" s="7"/>
      <c r="EV16" s="7"/>
      <c r="EW16" s="7"/>
      <c r="EX16" s="7"/>
      <c r="EY16" s="7"/>
      <c r="EZ16" s="7"/>
      <c r="FA16" s="7"/>
      <c r="FB16" s="7"/>
      <c r="FC16" s="7"/>
      <c r="FD16" s="7"/>
      <c r="FE16" s="7"/>
      <c r="FF16" s="7"/>
      <c r="FG16" s="7"/>
      <c r="FH16" s="7"/>
      <c r="FI16" s="7"/>
      <c r="FJ16" s="7"/>
      <c r="FK16" s="7"/>
      <c r="FL16" s="7"/>
      <c r="FM16" s="7"/>
      <c r="FN16" s="7"/>
      <c r="FO16" s="7"/>
      <c r="FP16" s="7"/>
      <c r="FQ16" s="7"/>
      <c r="FR16" s="7"/>
      <c r="FS16" s="7"/>
      <c r="FT16" s="7"/>
      <c r="FU16" s="7"/>
      <c r="FV16" s="7"/>
      <c r="FW16" s="7"/>
      <c r="FX16" s="7"/>
      <c r="FY16" s="7"/>
      <c r="FZ16" s="7"/>
      <c r="GA16" s="7"/>
      <c r="GB16" s="7"/>
      <c r="GC16" s="7"/>
      <c r="GD16" s="7"/>
      <c r="GE16" s="7"/>
      <c r="GF16" s="7"/>
      <c r="GG16" s="7"/>
      <c r="GH16" s="7"/>
      <c r="GI16" s="7"/>
      <c r="GJ16" s="7"/>
      <c r="GK16" s="7"/>
      <c r="GL16" s="7"/>
      <c r="GM16" s="7"/>
      <c r="GN16" s="7"/>
      <c r="GO16" s="7"/>
      <c r="GP16" s="7"/>
      <c r="GQ16" s="7"/>
      <c r="GR16" s="7"/>
      <c r="GS16" s="7"/>
      <c r="GT16" s="7"/>
      <c r="GU16" s="7"/>
      <c r="GV16" s="7"/>
      <c r="GW16" s="7"/>
      <c r="GX16" s="7"/>
      <c r="GY16" s="7"/>
      <c r="GZ16" s="7"/>
      <c r="HA16" s="7"/>
      <c r="HB16" s="7"/>
      <c r="HC16" s="7"/>
      <c r="HD16" s="7"/>
      <c r="HE16" s="7"/>
      <c r="HF16" s="7"/>
      <c r="HG16" s="7"/>
      <c r="HH16" s="7"/>
      <c r="HI16" s="7"/>
      <c r="HJ16" s="7"/>
      <c r="HK16" s="7"/>
      <c r="HL16" s="7"/>
      <c r="HM16" s="7"/>
      <c r="HN16" s="7"/>
      <c r="HO16" s="7"/>
      <c r="HP16" s="7"/>
      <c r="HQ16" s="7"/>
      <c r="HR16" s="7"/>
      <c r="HS16" s="7"/>
      <c r="HT16" s="7"/>
      <c r="HU16" s="7"/>
      <c r="HV16" s="7"/>
      <c r="HW16" s="7"/>
      <c r="HX16" s="7"/>
      <c r="HY16" s="7"/>
      <c r="HZ16" s="7"/>
      <c r="IA16" s="7"/>
      <c r="IB16" s="7"/>
      <c r="IC16" s="7"/>
      <c r="ID16" s="7"/>
      <c r="IE16" s="7"/>
      <c r="IF16" s="7"/>
      <c r="IG16" s="7"/>
      <c r="IH16" s="7"/>
      <c r="II16" s="7"/>
      <c r="IJ16" s="7"/>
      <c r="IK16" s="7"/>
      <c r="IL16" s="7"/>
      <c r="IM16" s="7"/>
      <c r="IN16" s="7"/>
      <c r="IO16" s="7"/>
      <c r="IP16" s="7"/>
      <c r="IQ16" s="7"/>
      <c r="IR16" s="7"/>
      <c r="IS16" s="7"/>
      <c r="IT16" s="7"/>
      <c r="IU16" s="7"/>
      <c r="IV16" s="7"/>
      <c r="IW16" s="7"/>
      <c r="IX16" s="7"/>
      <c r="IY16" s="7"/>
      <c r="IZ16" s="7"/>
      <c r="JA16" s="7"/>
      <c r="JB16" s="7"/>
      <c r="JC16" s="7"/>
      <c r="JD16" s="7"/>
      <c r="JE16" s="7"/>
      <c r="JF16" s="7"/>
      <c r="JG16" s="7"/>
      <c r="JH16" s="7"/>
      <c r="JI16" s="7"/>
      <c r="JJ16" s="7"/>
      <c r="JK16" s="7"/>
      <c r="JL16" s="7"/>
      <c r="JM16" s="7"/>
      <c r="JN16" s="7"/>
      <c r="JO16" s="7"/>
      <c r="JP16" s="7"/>
      <c r="JQ16" s="7"/>
      <c r="JR16" s="7"/>
      <c r="JS16" s="7"/>
      <c r="JT16" s="7"/>
      <c r="JU16" s="7"/>
      <c r="JV16" s="7"/>
      <c r="JW16" s="7"/>
      <c r="JX16" s="7"/>
      <c r="JY16" s="7"/>
      <c r="JZ16" s="7"/>
      <c r="KA16" s="7"/>
      <c r="KB16" s="7"/>
      <c r="KC16" s="7"/>
      <c r="KD16" s="7"/>
      <c r="KE16" s="7"/>
      <c r="KF16" s="7"/>
      <c r="KG16" s="7"/>
      <c r="KH16" s="7"/>
      <c r="KI16" s="7"/>
      <c r="KJ16" s="7"/>
      <c r="KK16" s="7"/>
      <c r="KL16" s="7"/>
      <c r="KM16" s="7"/>
      <c r="KN16" s="7"/>
      <c r="KO16" s="7"/>
      <c r="KP16" s="7"/>
      <c r="KQ16" s="7"/>
      <c r="KR16" s="7"/>
      <c r="KS16" s="7"/>
      <c r="KT16" s="7"/>
      <c r="KU16" s="7"/>
      <c r="KV16" s="7"/>
      <c r="KW16" s="7"/>
      <c r="KX16" s="7"/>
      <c r="KY16" s="7"/>
      <c r="KZ16" s="7"/>
      <c r="LA16" s="7"/>
      <c r="LB16" s="7"/>
      <c r="LC16" s="7"/>
      <c r="LD16" s="7"/>
      <c r="LE16" s="7"/>
      <c r="LF16" s="7"/>
      <c r="LG16" s="7"/>
      <c r="LH16" s="7"/>
      <c r="LI16" s="7"/>
      <c r="LJ16" s="7"/>
      <c r="LK16" s="7"/>
      <c r="LL16" s="7"/>
      <c r="LM16" s="7"/>
      <c r="LN16" s="7"/>
      <c r="LO16" s="7"/>
      <c r="LP16" s="7"/>
      <c r="LQ16" s="7"/>
      <c r="LR16" s="7"/>
      <c r="LS16" s="7"/>
      <c r="LT16" s="7"/>
      <c r="LU16" s="7"/>
      <c r="LV16" s="7"/>
      <c r="LW16" s="7"/>
      <c r="LX16" s="7"/>
      <c r="LY16" s="7"/>
      <c r="LZ16" s="7"/>
      <c r="MA16" s="7"/>
      <c r="MB16" s="7"/>
      <c r="MC16" s="7"/>
      <c r="MD16" s="7"/>
      <c r="ME16" s="7"/>
      <c r="MF16" s="7"/>
      <c r="MG16" s="7"/>
      <c r="MH16" s="7"/>
      <c r="MI16" s="7"/>
      <c r="MJ16" s="7"/>
      <c r="MK16" s="7"/>
      <c r="ML16" s="7"/>
      <c r="MM16" s="7"/>
      <c r="MN16" s="7"/>
      <c r="MO16" s="7"/>
      <c r="MP16" s="7"/>
      <c r="MQ16" s="7"/>
      <c r="MR16" s="7"/>
      <c r="MS16" s="7"/>
      <c r="MT16" s="7"/>
      <c r="MU16" s="7"/>
      <c r="MV16" s="7"/>
      <c r="MW16" s="7"/>
      <c r="MX16" s="7"/>
      <c r="MY16" s="7"/>
      <c r="MZ16" s="7"/>
      <c r="NA16" s="7"/>
      <c r="NB16" s="7"/>
      <c r="NC16" s="7"/>
      <c r="ND16" s="7"/>
      <c r="NE16" s="7"/>
      <c r="NF16" s="7"/>
      <c r="NG16" s="7"/>
      <c r="NH16" s="7"/>
      <c r="NI16" s="7"/>
      <c r="NJ16" s="7"/>
      <c r="NK16" s="7"/>
      <c r="NL16" s="7"/>
      <c r="NM16" s="7"/>
      <c r="NN16" s="7"/>
      <c r="NO16" s="7"/>
      <c r="NP16" s="7"/>
      <c r="NQ16" s="7"/>
      <c r="NR16" s="7"/>
      <c r="NS16" s="7"/>
      <c r="NT16" s="7"/>
      <c r="NU16" s="7"/>
      <c r="NV16" s="7"/>
      <c r="NW16" s="7"/>
      <c r="NX16" s="7"/>
      <c r="NY16" s="7"/>
      <c r="NZ16" s="7"/>
      <c r="OA16" s="7"/>
      <c r="OB16" s="7"/>
      <c r="OC16" s="7"/>
      <c r="OD16" s="7"/>
      <c r="OE16" s="7"/>
      <c r="OF16" s="7"/>
      <c r="OG16" s="7"/>
      <c r="OH16" s="7"/>
      <c r="OI16" s="7"/>
      <c r="OJ16" s="7"/>
      <c r="OK16" s="7"/>
      <c r="OL16" s="7"/>
      <c r="OM16" s="7"/>
      <c r="ON16" s="7"/>
      <c r="OO16" s="7"/>
      <c r="OP16" s="7"/>
      <c r="OQ16" s="7"/>
      <c r="OR16" s="7"/>
      <c r="OS16" s="7"/>
      <c r="OT16" s="7"/>
      <c r="OU16" s="7"/>
      <c r="OV16" s="7"/>
      <c r="OW16" s="7"/>
      <c r="OX16" s="7"/>
      <c r="OY16" s="7"/>
      <c r="OZ16" s="7"/>
      <c r="PA16" s="7"/>
      <c r="PB16" s="7"/>
      <c r="PC16" s="7"/>
      <c r="PD16" s="7"/>
      <c r="PE16" s="7"/>
      <c r="PF16" s="7"/>
      <c r="PG16" s="7"/>
      <c r="PH16" s="7"/>
      <c r="PI16" s="7"/>
      <c r="PJ16" s="7"/>
      <c r="PK16" s="7"/>
      <c r="PL16" s="7"/>
      <c r="PM16" s="7"/>
      <c r="PN16" s="7"/>
      <c r="PO16" s="7"/>
      <c r="PP16" s="7"/>
      <c r="PQ16" s="7"/>
      <c r="PR16" s="7"/>
      <c r="PS16" s="7"/>
      <c r="PT16" s="7"/>
      <c r="PU16" s="7"/>
      <c r="PV16" s="7"/>
      <c r="PW16" s="7"/>
      <c r="PX16" s="7"/>
      <c r="PY16" s="7"/>
      <c r="PZ16" s="7"/>
      <c r="QA16" s="7"/>
      <c r="QB16" s="7"/>
      <c r="QC16" s="7"/>
      <c r="QD16" s="7"/>
      <c r="QE16" s="7"/>
      <c r="QF16" s="7"/>
      <c r="QG16" s="7"/>
      <c r="QH16" s="7"/>
      <c r="QI16" s="7"/>
      <c r="QJ16" s="7"/>
      <c r="QK16" s="7"/>
      <c r="QL16" s="7"/>
      <c r="QM16" s="7"/>
      <c r="QN16" s="7"/>
      <c r="QO16" s="7"/>
      <c r="QP16" s="7"/>
      <c r="QQ16" s="7"/>
      <c r="QR16" s="7"/>
      <c r="QS16" s="7"/>
      <c r="QT16" s="7"/>
    </row>
    <row r="17" spans="1:462" s="3" customFormat="1" ht="17.25" hidden="1" customHeight="1" x14ac:dyDescent="0.4">
      <c r="A17" s="43" t="s">
        <v>1309</v>
      </c>
      <c r="B17" s="51">
        <v>10</v>
      </c>
      <c r="C17" s="51">
        <v>8</v>
      </c>
      <c r="D17" s="44">
        <v>43381.573506944442</v>
      </c>
      <c r="E17" s="44"/>
      <c r="G17" s="43">
        <v>539</v>
      </c>
      <c r="H17" s="43" t="s">
        <v>41</v>
      </c>
      <c r="I17" s="43">
        <v>515</v>
      </c>
      <c r="J17" s="43" t="s">
        <v>72</v>
      </c>
      <c r="K17" s="44">
        <v>43381.562314814815</v>
      </c>
      <c r="L17" s="44">
        <v>43381.571238425924</v>
      </c>
      <c r="M17" s="43" t="s">
        <v>1310</v>
      </c>
      <c r="N17" s="45">
        <f t="shared" si="0"/>
        <v>43381.561805555553</v>
      </c>
      <c r="O17" s="45">
        <f t="shared" si="0"/>
        <v>43381.570833333331</v>
      </c>
      <c r="P17" s="48" t="str">
        <f t="shared" si="1"/>
        <v>43381.561805555643381.5708333333</v>
      </c>
      <c r="Q17" s="49" t="str">
        <f t="shared" si="2"/>
        <v>肯定的</v>
      </c>
      <c r="R17" s="11"/>
      <c r="S17" s="11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"/>
      <c r="CA17" s="7"/>
      <c r="CB17" s="7"/>
      <c r="CC17" s="7"/>
      <c r="CD17" s="7"/>
      <c r="CE17" s="7"/>
      <c r="CF17" s="7"/>
      <c r="CG17" s="7"/>
      <c r="CH17" s="7"/>
      <c r="CI17" s="7"/>
      <c r="CJ17" s="7"/>
      <c r="CK17" s="7"/>
      <c r="CL17" s="7"/>
      <c r="CM17" s="7"/>
      <c r="CN17" s="7"/>
      <c r="CO17" s="7"/>
      <c r="CP17" s="7"/>
      <c r="CQ17" s="7"/>
      <c r="CR17" s="7"/>
      <c r="CS17" s="7"/>
      <c r="CT17" s="7"/>
      <c r="CU17" s="7"/>
      <c r="CV17" s="7"/>
      <c r="CW17" s="7"/>
      <c r="CX17" s="7"/>
      <c r="CY17" s="7"/>
      <c r="CZ17" s="7"/>
      <c r="DA17" s="7"/>
      <c r="DB17" s="7"/>
      <c r="DC17" s="7"/>
      <c r="DD17" s="7"/>
      <c r="DE17" s="7"/>
      <c r="DF17" s="7"/>
      <c r="DG17" s="7"/>
      <c r="DH17" s="7"/>
      <c r="DI17" s="7"/>
      <c r="DJ17" s="7"/>
      <c r="DK17" s="7"/>
      <c r="DL17" s="7"/>
      <c r="DM17" s="7"/>
      <c r="DN17" s="7"/>
      <c r="DO17" s="7"/>
      <c r="DP17" s="7"/>
      <c r="DQ17" s="7"/>
      <c r="DR17" s="7"/>
      <c r="DS17" s="7"/>
      <c r="DT17" s="7"/>
      <c r="DU17" s="7"/>
      <c r="DV17" s="7"/>
      <c r="DW17" s="7"/>
      <c r="DX17" s="7"/>
      <c r="DY17" s="7"/>
      <c r="DZ17" s="7"/>
      <c r="EA17" s="7"/>
      <c r="EB17" s="7"/>
      <c r="EC17" s="7"/>
      <c r="ED17" s="7"/>
      <c r="EE17" s="7"/>
      <c r="EF17" s="7"/>
      <c r="EG17" s="7"/>
      <c r="EH17" s="7"/>
      <c r="EI17" s="7"/>
      <c r="EJ17" s="7"/>
      <c r="EK17" s="7"/>
      <c r="EL17" s="7"/>
      <c r="EM17" s="7"/>
      <c r="EN17" s="7"/>
      <c r="EO17" s="7"/>
      <c r="EP17" s="7"/>
      <c r="EQ17" s="7"/>
      <c r="ER17" s="7"/>
      <c r="ES17" s="7"/>
      <c r="ET17" s="7"/>
      <c r="EU17" s="7"/>
      <c r="EV17" s="7"/>
      <c r="EW17" s="7"/>
      <c r="EX17" s="7"/>
      <c r="EY17" s="7"/>
      <c r="EZ17" s="7"/>
      <c r="FA17" s="7"/>
      <c r="FB17" s="7"/>
      <c r="FC17" s="7"/>
      <c r="FD17" s="7"/>
      <c r="FE17" s="7"/>
      <c r="FF17" s="7"/>
      <c r="FG17" s="7"/>
      <c r="FH17" s="7"/>
      <c r="FI17" s="7"/>
      <c r="FJ17" s="7"/>
      <c r="FK17" s="7"/>
      <c r="FL17" s="7"/>
      <c r="FM17" s="7"/>
      <c r="FN17" s="7"/>
      <c r="FO17" s="7"/>
      <c r="FP17" s="7"/>
      <c r="FQ17" s="7"/>
      <c r="FR17" s="7"/>
      <c r="FS17" s="7"/>
      <c r="FT17" s="7"/>
      <c r="FU17" s="7"/>
      <c r="FV17" s="7"/>
      <c r="FW17" s="7"/>
      <c r="FX17" s="7"/>
      <c r="FY17" s="7"/>
      <c r="FZ17" s="7"/>
      <c r="GA17" s="7"/>
      <c r="GB17" s="7"/>
      <c r="GC17" s="7"/>
      <c r="GD17" s="7"/>
      <c r="GE17" s="7"/>
      <c r="GF17" s="7"/>
      <c r="GG17" s="7"/>
      <c r="GH17" s="7"/>
      <c r="GI17" s="7"/>
      <c r="GJ17" s="7"/>
      <c r="GK17" s="7"/>
      <c r="GL17" s="7"/>
      <c r="GM17" s="7"/>
      <c r="GN17" s="7"/>
      <c r="GO17" s="7"/>
      <c r="GP17" s="7"/>
      <c r="GQ17" s="7"/>
      <c r="GR17" s="7"/>
      <c r="GS17" s="7"/>
      <c r="GT17" s="7"/>
      <c r="GU17" s="7"/>
      <c r="GV17" s="7"/>
      <c r="GW17" s="7"/>
      <c r="GX17" s="7"/>
      <c r="GY17" s="7"/>
      <c r="GZ17" s="7"/>
      <c r="HA17" s="7"/>
      <c r="HB17" s="7"/>
      <c r="HC17" s="7"/>
      <c r="HD17" s="7"/>
      <c r="HE17" s="7"/>
      <c r="HF17" s="7"/>
      <c r="HG17" s="7"/>
      <c r="HH17" s="7"/>
      <c r="HI17" s="7"/>
      <c r="HJ17" s="7"/>
      <c r="HK17" s="7"/>
      <c r="HL17" s="7"/>
      <c r="HM17" s="7"/>
      <c r="HN17" s="7"/>
      <c r="HO17" s="7"/>
      <c r="HP17" s="7"/>
      <c r="HQ17" s="7"/>
      <c r="HR17" s="7"/>
      <c r="HS17" s="7"/>
      <c r="HT17" s="7"/>
      <c r="HU17" s="7"/>
      <c r="HV17" s="7"/>
      <c r="HW17" s="7"/>
      <c r="HX17" s="7"/>
      <c r="HY17" s="7"/>
      <c r="HZ17" s="7"/>
      <c r="IA17" s="7"/>
      <c r="IB17" s="7"/>
      <c r="IC17" s="7"/>
      <c r="ID17" s="7"/>
      <c r="IE17" s="7"/>
      <c r="IF17" s="7"/>
      <c r="IG17" s="7"/>
      <c r="IH17" s="7"/>
      <c r="II17" s="7"/>
      <c r="IJ17" s="7"/>
      <c r="IK17" s="7"/>
      <c r="IL17" s="7"/>
      <c r="IM17" s="7"/>
      <c r="IN17" s="7"/>
      <c r="IO17" s="7"/>
      <c r="IP17" s="7"/>
      <c r="IQ17" s="7"/>
      <c r="IR17" s="7"/>
      <c r="IS17" s="7"/>
      <c r="IT17" s="7"/>
      <c r="IU17" s="7"/>
      <c r="IV17" s="7"/>
      <c r="IW17" s="7"/>
      <c r="IX17" s="7"/>
      <c r="IY17" s="7"/>
      <c r="IZ17" s="7"/>
      <c r="JA17" s="7"/>
      <c r="JB17" s="7"/>
      <c r="JC17" s="7"/>
      <c r="JD17" s="7"/>
      <c r="JE17" s="7"/>
      <c r="JF17" s="7"/>
      <c r="JG17" s="7"/>
      <c r="JH17" s="7"/>
      <c r="JI17" s="7"/>
      <c r="JJ17" s="7"/>
      <c r="JK17" s="7"/>
      <c r="JL17" s="7"/>
      <c r="JM17" s="7"/>
      <c r="JN17" s="7"/>
      <c r="JO17" s="7"/>
      <c r="JP17" s="7"/>
      <c r="JQ17" s="7"/>
      <c r="JR17" s="7"/>
      <c r="JS17" s="7"/>
      <c r="JT17" s="7"/>
      <c r="JU17" s="7"/>
      <c r="JV17" s="7"/>
      <c r="JW17" s="7"/>
      <c r="JX17" s="7"/>
      <c r="JY17" s="7"/>
      <c r="JZ17" s="7"/>
      <c r="KA17" s="7"/>
      <c r="KB17" s="7"/>
      <c r="KC17" s="7"/>
      <c r="KD17" s="7"/>
      <c r="KE17" s="7"/>
      <c r="KF17" s="7"/>
      <c r="KG17" s="7"/>
      <c r="KH17" s="7"/>
      <c r="KI17" s="7"/>
      <c r="KJ17" s="7"/>
      <c r="KK17" s="7"/>
      <c r="KL17" s="7"/>
      <c r="KM17" s="7"/>
      <c r="KN17" s="7"/>
      <c r="KO17" s="7"/>
      <c r="KP17" s="7"/>
      <c r="KQ17" s="7"/>
      <c r="KR17" s="7"/>
      <c r="KS17" s="7"/>
      <c r="KT17" s="7"/>
      <c r="KU17" s="7"/>
      <c r="KV17" s="7"/>
      <c r="KW17" s="7"/>
      <c r="KX17" s="7"/>
      <c r="KY17" s="7"/>
      <c r="KZ17" s="7"/>
      <c r="LA17" s="7"/>
      <c r="LB17" s="7"/>
      <c r="LC17" s="7"/>
      <c r="LD17" s="7"/>
      <c r="LE17" s="7"/>
      <c r="LF17" s="7"/>
      <c r="LG17" s="7"/>
      <c r="LH17" s="7"/>
      <c r="LI17" s="7"/>
      <c r="LJ17" s="7"/>
      <c r="LK17" s="7"/>
      <c r="LL17" s="7"/>
      <c r="LM17" s="7"/>
      <c r="LN17" s="7"/>
      <c r="LO17" s="7"/>
      <c r="LP17" s="7"/>
      <c r="LQ17" s="7"/>
      <c r="LR17" s="7"/>
      <c r="LS17" s="7"/>
      <c r="LT17" s="7"/>
      <c r="LU17" s="7"/>
      <c r="LV17" s="7"/>
      <c r="LW17" s="7"/>
      <c r="LX17" s="7"/>
      <c r="LY17" s="7"/>
      <c r="LZ17" s="7"/>
      <c r="MA17" s="7"/>
      <c r="MB17" s="7"/>
      <c r="MC17" s="7"/>
      <c r="MD17" s="7"/>
      <c r="ME17" s="7"/>
      <c r="MF17" s="7"/>
      <c r="MG17" s="7"/>
      <c r="MH17" s="7"/>
      <c r="MI17" s="7"/>
      <c r="MJ17" s="7"/>
      <c r="MK17" s="7"/>
      <c r="ML17" s="7"/>
      <c r="MM17" s="7"/>
      <c r="MN17" s="7"/>
      <c r="MO17" s="7"/>
      <c r="MP17" s="7"/>
      <c r="MQ17" s="7"/>
      <c r="MR17" s="7"/>
      <c r="MS17" s="7"/>
      <c r="MT17" s="7"/>
      <c r="MU17" s="7"/>
      <c r="MV17" s="7"/>
      <c r="MW17" s="7"/>
      <c r="MX17" s="7"/>
      <c r="MY17" s="7"/>
      <c r="MZ17" s="7"/>
      <c r="NA17" s="7"/>
      <c r="NB17" s="7"/>
      <c r="NC17" s="7"/>
      <c r="ND17" s="7"/>
      <c r="NE17" s="7"/>
      <c r="NF17" s="7"/>
      <c r="NG17" s="7"/>
      <c r="NH17" s="7"/>
      <c r="NI17" s="7"/>
      <c r="NJ17" s="7"/>
      <c r="NK17" s="7"/>
      <c r="NL17" s="7"/>
      <c r="NM17" s="7"/>
      <c r="NN17" s="7"/>
      <c r="NO17" s="7"/>
      <c r="NP17" s="7"/>
      <c r="NQ17" s="7"/>
      <c r="NR17" s="7"/>
      <c r="NS17" s="7"/>
      <c r="NT17" s="7"/>
      <c r="NU17" s="7"/>
      <c r="NV17" s="7"/>
      <c r="NW17" s="7"/>
      <c r="NX17" s="7"/>
      <c r="NY17" s="7"/>
      <c r="NZ17" s="7"/>
      <c r="OA17" s="7"/>
      <c r="OB17" s="7"/>
      <c r="OC17" s="7"/>
      <c r="OD17" s="7"/>
      <c r="OE17" s="7"/>
      <c r="OF17" s="7"/>
      <c r="OG17" s="7"/>
      <c r="OH17" s="7"/>
      <c r="OI17" s="7"/>
      <c r="OJ17" s="7"/>
      <c r="OK17" s="7"/>
      <c r="OL17" s="7"/>
      <c r="OM17" s="7"/>
      <c r="ON17" s="7"/>
      <c r="OO17" s="7"/>
      <c r="OP17" s="7"/>
      <c r="OQ17" s="7"/>
      <c r="OR17" s="7"/>
      <c r="OS17" s="7"/>
      <c r="OT17" s="7"/>
      <c r="OU17" s="7"/>
      <c r="OV17" s="7"/>
      <c r="OW17" s="7"/>
      <c r="OX17" s="7"/>
      <c r="OY17" s="7"/>
      <c r="OZ17" s="7"/>
      <c r="PA17" s="7"/>
      <c r="PB17" s="7"/>
      <c r="PC17" s="7"/>
      <c r="PD17" s="7"/>
      <c r="PE17" s="7"/>
      <c r="PF17" s="7"/>
      <c r="PG17" s="7"/>
      <c r="PH17" s="7"/>
      <c r="PI17" s="7"/>
      <c r="PJ17" s="7"/>
      <c r="PK17" s="7"/>
      <c r="PL17" s="7"/>
      <c r="PM17" s="7"/>
      <c r="PN17" s="7"/>
      <c r="PO17" s="7"/>
      <c r="PP17" s="7"/>
      <c r="PQ17" s="7"/>
      <c r="PR17" s="7"/>
      <c r="PS17" s="7"/>
      <c r="PT17" s="7"/>
      <c r="PU17" s="7"/>
      <c r="PV17" s="7"/>
      <c r="PW17" s="7"/>
      <c r="PX17" s="7"/>
      <c r="PY17" s="7"/>
      <c r="PZ17" s="7"/>
      <c r="QA17" s="7"/>
      <c r="QB17" s="7"/>
      <c r="QC17" s="7"/>
      <c r="QD17" s="7"/>
      <c r="QE17" s="7"/>
      <c r="QF17" s="7"/>
      <c r="QG17" s="7"/>
      <c r="QH17" s="7"/>
      <c r="QI17" s="7"/>
      <c r="QJ17" s="7"/>
      <c r="QK17" s="7"/>
      <c r="QL17" s="7"/>
      <c r="QM17" s="7"/>
      <c r="QN17" s="7"/>
      <c r="QO17" s="7"/>
      <c r="QP17" s="7"/>
      <c r="QQ17" s="7"/>
      <c r="QR17" s="7"/>
      <c r="QS17" s="7"/>
      <c r="QT17" s="7"/>
    </row>
    <row r="18" spans="1:462" s="3" customFormat="1" ht="17.25" hidden="1" customHeight="1" x14ac:dyDescent="0.4">
      <c r="A18" s="43" t="s">
        <v>1309</v>
      </c>
      <c r="B18" s="51">
        <v>10</v>
      </c>
      <c r="C18" s="51">
        <v>8</v>
      </c>
      <c r="D18" s="44">
        <v>43381.729050925926</v>
      </c>
      <c r="E18" s="44"/>
      <c r="G18" s="43">
        <v>507</v>
      </c>
      <c r="H18" s="43" t="s">
        <v>65</v>
      </c>
      <c r="I18" s="43">
        <v>503</v>
      </c>
      <c r="J18" s="43" t="s">
        <v>25</v>
      </c>
      <c r="K18" s="44">
        <v>43381.716643518521</v>
      </c>
      <c r="L18" s="44">
        <v>43381.725127314814</v>
      </c>
      <c r="M18" s="43" t="s">
        <v>1310</v>
      </c>
      <c r="N18" s="45">
        <f t="shared" si="0"/>
        <v>43381.71597222222</v>
      </c>
      <c r="O18" s="45">
        <f t="shared" si="0"/>
        <v>43381.724999999999</v>
      </c>
      <c r="P18" s="48" t="str">
        <f t="shared" si="1"/>
        <v>43381.715972222243381.725</v>
      </c>
      <c r="Q18" s="49" t="str">
        <f t="shared" si="2"/>
        <v>肯定的</v>
      </c>
      <c r="R18" s="11"/>
      <c r="S18" s="11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  <c r="CY18" s="7"/>
      <c r="CZ18" s="7"/>
      <c r="DA18" s="7"/>
      <c r="DB18" s="7"/>
      <c r="DC18" s="7"/>
      <c r="DD18" s="7"/>
      <c r="DE18" s="7"/>
      <c r="DF18" s="7"/>
      <c r="DG18" s="7"/>
      <c r="DH18" s="7"/>
      <c r="DI18" s="7"/>
      <c r="DJ18" s="7"/>
      <c r="DK18" s="7"/>
      <c r="DL18" s="7"/>
      <c r="DM18" s="7"/>
      <c r="DN18" s="7"/>
      <c r="DO18" s="7"/>
      <c r="DP18" s="7"/>
      <c r="DQ18" s="7"/>
      <c r="DR18" s="7"/>
      <c r="DS18" s="7"/>
      <c r="DT18" s="7"/>
      <c r="DU18" s="7"/>
      <c r="DV18" s="7"/>
      <c r="DW18" s="7"/>
      <c r="DX18" s="7"/>
      <c r="DY18" s="7"/>
      <c r="DZ18" s="7"/>
      <c r="EA18" s="7"/>
      <c r="EB18" s="7"/>
      <c r="EC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7"/>
      <c r="ER18" s="7"/>
      <c r="ES18" s="7"/>
      <c r="ET18" s="7"/>
      <c r="EU18" s="7"/>
      <c r="EV18" s="7"/>
      <c r="EW18" s="7"/>
      <c r="EX18" s="7"/>
      <c r="EY18" s="7"/>
      <c r="EZ18" s="7"/>
      <c r="FA18" s="7"/>
      <c r="FB18" s="7"/>
      <c r="FC18" s="7"/>
      <c r="FD18" s="7"/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7"/>
      <c r="FR18" s="7"/>
      <c r="FS18" s="7"/>
      <c r="FT18" s="7"/>
      <c r="FU18" s="7"/>
      <c r="FV18" s="7"/>
      <c r="FW18" s="7"/>
      <c r="FX18" s="7"/>
      <c r="FY18" s="7"/>
      <c r="FZ18" s="7"/>
      <c r="GA18" s="7"/>
      <c r="GB18" s="7"/>
      <c r="GC18" s="7"/>
      <c r="GD18" s="7"/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  <c r="GU18" s="7"/>
      <c r="GV18" s="7"/>
      <c r="GW18" s="7"/>
      <c r="GX18" s="7"/>
      <c r="GY18" s="7"/>
      <c r="GZ18" s="7"/>
      <c r="HA18" s="7"/>
      <c r="HB18" s="7"/>
      <c r="HC18" s="7"/>
      <c r="HD18" s="7"/>
      <c r="HE18" s="7"/>
      <c r="HF18" s="7"/>
      <c r="HG18" s="7"/>
      <c r="HH18" s="7"/>
      <c r="HI18" s="7"/>
      <c r="HJ18" s="7"/>
      <c r="HK18" s="7"/>
      <c r="HL18" s="7"/>
      <c r="HM18" s="7"/>
      <c r="HN18" s="7"/>
      <c r="HO18" s="7"/>
      <c r="HP18" s="7"/>
      <c r="HQ18" s="7"/>
      <c r="HR18" s="7"/>
      <c r="HS18" s="7"/>
      <c r="HT18" s="7"/>
      <c r="HU18" s="7"/>
      <c r="HV18" s="7"/>
      <c r="HW18" s="7"/>
      <c r="HX18" s="7"/>
      <c r="HY18" s="7"/>
      <c r="HZ18" s="7"/>
      <c r="IA18" s="7"/>
      <c r="IB18" s="7"/>
      <c r="IC18" s="7"/>
      <c r="ID18" s="7"/>
      <c r="IE18" s="7"/>
      <c r="IF18" s="7"/>
      <c r="IG18" s="7"/>
      <c r="IH18" s="7"/>
      <c r="II18" s="7"/>
      <c r="IJ18" s="7"/>
      <c r="IK18" s="7"/>
      <c r="IL18" s="7"/>
      <c r="IM18" s="7"/>
      <c r="IN18" s="7"/>
      <c r="IO18" s="7"/>
      <c r="IP18" s="7"/>
      <c r="IQ18" s="7"/>
      <c r="IR18" s="7"/>
      <c r="IS18" s="7"/>
      <c r="IT18" s="7"/>
      <c r="IU18" s="7"/>
      <c r="IV18" s="7"/>
      <c r="IW18" s="7"/>
      <c r="IX18" s="7"/>
      <c r="IY18" s="7"/>
      <c r="IZ18" s="7"/>
      <c r="JA18" s="7"/>
      <c r="JB18" s="7"/>
      <c r="JC18" s="7"/>
      <c r="JD18" s="7"/>
      <c r="JE18" s="7"/>
      <c r="JF18" s="7"/>
      <c r="JG18" s="7"/>
      <c r="JH18" s="7"/>
      <c r="JI18" s="7"/>
      <c r="JJ18" s="7"/>
      <c r="JK18" s="7"/>
      <c r="JL18" s="7"/>
      <c r="JM18" s="7"/>
      <c r="JN18" s="7"/>
      <c r="JO18" s="7"/>
      <c r="JP18" s="7"/>
      <c r="JQ18" s="7"/>
      <c r="JR18" s="7"/>
      <c r="JS18" s="7"/>
      <c r="JT18" s="7"/>
      <c r="JU18" s="7"/>
      <c r="JV18" s="7"/>
      <c r="JW18" s="7"/>
      <c r="JX18" s="7"/>
      <c r="JY18" s="7"/>
      <c r="JZ18" s="7"/>
      <c r="KA18" s="7"/>
      <c r="KB18" s="7"/>
      <c r="KC18" s="7"/>
      <c r="KD18" s="7"/>
      <c r="KE18" s="7"/>
      <c r="KF18" s="7"/>
      <c r="KG18" s="7"/>
      <c r="KH18" s="7"/>
      <c r="KI18" s="7"/>
      <c r="KJ18" s="7"/>
      <c r="KK18" s="7"/>
      <c r="KL18" s="7"/>
      <c r="KM18" s="7"/>
      <c r="KN18" s="7"/>
      <c r="KO18" s="7"/>
      <c r="KP18" s="7"/>
      <c r="KQ18" s="7"/>
      <c r="KR18" s="7"/>
      <c r="KS18" s="7"/>
      <c r="KT18" s="7"/>
      <c r="KU18" s="7"/>
      <c r="KV18" s="7"/>
      <c r="KW18" s="7"/>
      <c r="KX18" s="7"/>
      <c r="KY18" s="7"/>
      <c r="KZ18" s="7"/>
      <c r="LA18" s="7"/>
      <c r="LB18" s="7"/>
      <c r="LC18" s="7"/>
      <c r="LD18" s="7"/>
      <c r="LE18" s="7"/>
      <c r="LF18" s="7"/>
      <c r="LG18" s="7"/>
      <c r="LH18" s="7"/>
      <c r="LI18" s="7"/>
      <c r="LJ18" s="7"/>
      <c r="LK18" s="7"/>
      <c r="LL18" s="7"/>
      <c r="LM18" s="7"/>
      <c r="LN18" s="7"/>
      <c r="LO18" s="7"/>
      <c r="LP18" s="7"/>
      <c r="LQ18" s="7"/>
      <c r="LR18" s="7"/>
      <c r="LS18" s="7"/>
      <c r="LT18" s="7"/>
      <c r="LU18" s="7"/>
      <c r="LV18" s="7"/>
      <c r="LW18" s="7"/>
      <c r="LX18" s="7"/>
      <c r="LY18" s="7"/>
      <c r="LZ18" s="7"/>
      <c r="MA18" s="7"/>
      <c r="MB18" s="7"/>
      <c r="MC18" s="7"/>
      <c r="MD18" s="7"/>
      <c r="ME18" s="7"/>
      <c r="MF18" s="7"/>
      <c r="MG18" s="7"/>
      <c r="MH18" s="7"/>
      <c r="MI18" s="7"/>
      <c r="MJ18" s="7"/>
      <c r="MK18" s="7"/>
      <c r="ML18" s="7"/>
      <c r="MM18" s="7"/>
      <c r="MN18" s="7"/>
      <c r="MO18" s="7"/>
      <c r="MP18" s="7"/>
      <c r="MQ18" s="7"/>
      <c r="MR18" s="7"/>
      <c r="MS18" s="7"/>
      <c r="MT18" s="7"/>
      <c r="MU18" s="7"/>
      <c r="MV18" s="7"/>
      <c r="MW18" s="7"/>
      <c r="MX18" s="7"/>
      <c r="MY18" s="7"/>
      <c r="MZ18" s="7"/>
      <c r="NA18" s="7"/>
      <c r="NB18" s="7"/>
      <c r="NC18" s="7"/>
      <c r="ND18" s="7"/>
      <c r="NE18" s="7"/>
      <c r="NF18" s="7"/>
      <c r="NG18" s="7"/>
      <c r="NH18" s="7"/>
      <c r="NI18" s="7"/>
      <c r="NJ18" s="7"/>
      <c r="NK18" s="7"/>
      <c r="NL18" s="7"/>
      <c r="NM18" s="7"/>
      <c r="NN18" s="7"/>
      <c r="NO18" s="7"/>
      <c r="NP18" s="7"/>
      <c r="NQ18" s="7"/>
      <c r="NR18" s="7"/>
      <c r="NS18" s="7"/>
      <c r="NT18" s="7"/>
      <c r="NU18" s="7"/>
      <c r="NV18" s="7"/>
      <c r="NW18" s="7"/>
      <c r="NX18" s="7"/>
      <c r="NY18" s="7"/>
      <c r="NZ18" s="7"/>
      <c r="OA18" s="7"/>
      <c r="OB18" s="7"/>
      <c r="OC18" s="7"/>
      <c r="OD18" s="7"/>
      <c r="OE18" s="7"/>
      <c r="OF18" s="7"/>
      <c r="OG18" s="7"/>
      <c r="OH18" s="7"/>
      <c r="OI18" s="7"/>
      <c r="OJ18" s="7"/>
      <c r="OK18" s="7"/>
      <c r="OL18" s="7"/>
      <c r="OM18" s="7"/>
      <c r="ON18" s="7"/>
      <c r="OO18" s="7"/>
      <c r="OP18" s="7"/>
      <c r="OQ18" s="7"/>
      <c r="OR18" s="7"/>
      <c r="OS18" s="7"/>
      <c r="OT18" s="7"/>
      <c r="OU18" s="7"/>
      <c r="OV18" s="7"/>
      <c r="OW18" s="7"/>
      <c r="OX18" s="7"/>
      <c r="OY18" s="7"/>
      <c r="OZ18" s="7"/>
      <c r="PA18" s="7"/>
      <c r="PB18" s="7"/>
      <c r="PC18" s="7"/>
      <c r="PD18" s="7"/>
      <c r="PE18" s="7"/>
      <c r="PF18" s="7"/>
      <c r="PG18" s="7"/>
      <c r="PH18" s="7"/>
      <c r="PI18" s="7"/>
      <c r="PJ18" s="7"/>
      <c r="PK18" s="7"/>
      <c r="PL18" s="7"/>
      <c r="PM18" s="7"/>
      <c r="PN18" s="7"/>
      <c r="PO18" s="7"/>
      <c r="PP18" s="7"/>
      <c r="PQ18" s="7"/>
      <c r="PR18" s="7"/>
      <c r="PS18" s="7"/>
      <c r="PT18" s="7"/>
      <c r="PU18" s="7"/>
      <c r="PV18" s="7"/>
      <c r="PW18" s="7"/>
      <c r="PX18" s="7"/>
      <c r="PY18" s="7"/>
      <c r="PZ18" s="7"/>
      <c r="QA18" s="7"/>
      <c r="QB18" s="7"/>
      <c r="QC18" s="7"/>
      <c r="QD18" s="7"/>
      <c r="QE18" s="7"/>
      <c r="QF18" s="7"/>
      <c r="QG18" s="7"/>
      <c r="QH18" s="7"/>
      <c r="QI18" s="7"/>
      <c r="QJ18" s="7"/>
      <c r="QK18" s="7"/>
      <c r="QL18" s="7"/>
      <c r="QM18" s="7"/>
      <c r="QN18" s="7"/>
      <c r="QO18" s="7"/>
      <c r="QP18" s="7"/>
      <c r="QQ18" s="7"/>
      <c r="QR18" s="7"/>
      <c r="QS18" s="7"/>
      <c r="QT18" s="7"/>
    </row>
    <row r="19" spans="1:462" s="3" customFormat="1" ht="17.25" hidden="1" customHeight="1" x14ac:dyDescent="0.4">
      <c r="A19" s="43" t="s">
        <v>1309</v>
      </c>
      <c r="B19" s="51">
        <v>10</v>
      </c>
      <c r="C19" s="51">
        <v>9</v>
      </c>
      <c r="D19" s="44">
        <v>43382.69259259259</v>
      </c>
      <c r="E19" s="44"/>
      <c r="G19" s="43">
        <v>523</v>
      </c>
      <c r="H19" s="43" t="s">
        <v>37</v>
      </c>
      <c r="I19" s="43">
        <v>528</v>
      </c>
      <c r="J19" s="43" t="s">
        <v>34</v>
      </c>
      <c r="K19" s="44">
        <v>43382.6874537037</v>
      </c>
      <c r="L19" s="44">
        <v>43382.692499999997</v>
      </c>
      <c r="M19" s="43" t="s">
        <v>1310</v>
      </c>
      <c r="N19" s="45">
        <f t="shared" si="0"/>
        <v>43382.686805555553</v>
      </c>
      <c r="O19" s="45">
        <f t="shared" si="0"/>
        <v>43382.692361111112</v>
      </c>
      <c r="P19" s="48" t="str">
        <f t="shared" si="1"/>
        <v>43382.686805555643382.6923611111</v>
      </c>
      <c r="Q19" s="49" t="str">
        <f t="shared" si="2"/>
        <v>肯定的</v>
      </c>
      <c r="R19" s="11"/>
      <c r="S19" s="11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  <c r="CY19" s="7"/>
      <c r="CZ19" s="7"/>
      <c r="DA19" s="7"/>
      <c r="DB19" s="7"/>
      <c r="DC19" s="7"/>
      <c r="DD19" s="7"/>
      <c r="DE19" s="7"/>
      <c r="DF19" s="7"/>
      <c r="DG19" s="7"/>
      <c r="DH19" s="7"/>
      <c r="DI19" s="7"/>
      <c r="DJ19" s="7"/>
      <c r="DK19" s="7"/>
      <c r="DL19" s="7"/>
      <c r="DM19" s="7"/>
      <c r="DN19" s="7"/>
      <c r="DO19" s="7"/>
      <c r="DP19" s="7"/>
      <c r="DQ19" s="7"/>
      <c r="DR19" s="7"/>
      <c r="DS19" s="7"/>
      <c r="DT19" s="7"/>
      <c r="DU19" s="7"/>
      <c r="DV19" s="7"/>
      <c r="DW19" s="7"/>
      <c r="DX19" s="7"/>
      <c r="DY19" s="7"/>
      <c r="DZ19" s="7"/>
      <c r="EA19" s="7"/>
      <c r="EB19" s="7"/>
      <c r="EC19" s="7"/>
      <c r="ED19" s="7"/>
      <c r="EE19" s="7"/>
      <c r="EF19" s="7"/>
      <c r="EG19" s="7"/>
      <c r="EH19" s="7"/>
      <c r="EI19" s="7"/>
      <c r="EJ19" s="7"/>
      <c r="EK19" s="7"/>
      <c r="EL19" s="7"/>
      <c r="EM19" s="7"/>
      <c r="EN19" s="7"/>
      <c r="EO19" s="7"/>
      <c r="EP19" s="7"/>
      <c r="EQ19" s="7"/>
      <c r="ER19" s="7"/>
      <c r="ES19" s="7"/>
      <c r="ET19" s="7"/>
      <c r="EU19" s="7"/>
      <c r="EV19" s="7"/>
      <c r="EW19" s="7"/>
      <c r="EX19" s="7"/>
      <c r="EY19" s="7"/>
      <c r="EZ19" s="7"/>
      <c r="FA19" s="7"/>
      <c r="FB19" s="7"/>
      <c r="FC19" s="7"/>
      <c r="FD19" s="7"/>
      <c r="FE19" s="7"/>
      <c r="FF19" s="7"/>
      <c r="FG19" s="7"/>
      <c r="FH19" s="7"/>
      <c r="FI19" s="7"/>
      <c r="FJ19" s="7"/>
      <c r="FK19" s="7"/>
      <c r="FL19" s="7"/>
      <c r="FM19" s="7"/>
      <c r="FN19" s="7"/>
      <c r="FO19" s="7"/>
      <c r="FP19" s="7"/>
      <c r="FQ19" s="7"/>
      <c r="FR19" s="7"/>
      <c r="FS19" s="7"/>
      <c r="FT19" s="7"/>
      <c r="FU19" s="7"/>
      <c r="FV19" s="7"/>
      <c r="FW19" s="7"/>
      <c r="FX19" s="7"/>
      <c r="FY19" s="7"/>
      <c r="FZ19" s="7"/>
      <c r="GA19" s="7"/>
      <c r="GB19" s="7"/>
      <c r="GC19" s="7"/>
      <c r="GD19" s="7"/>
      <c r="GE19" s="7"/>
      <c r="GF19" s="7"/>
      <c r="GG19" s="7"/>
      <c r="GH19" s="7"/>
      <c r="GI19" s="7"/>
      <c r="GJ19" s="7"/>
      <c r="GK19" s="7"/>
      <c r="GL19" s="7"/>
      <c r="GM19" s="7"/>
      <c r="GN19" s="7"/>
      <c r="GO19" s="7"/>
      <c r="GP19" s="7"/>
      <c r="GQ19" s="7"/>
      <c r="GR19" s="7"/>
      <c r="GS19" s="7"/>
      <c r="GT19" s="7"/>
      <c r="GU19" s="7"/>
      <c r="GV19" s="7"/>
      <c r="GW19" s="7"/>
      <c r="GX19" s="7"/>
      <c r="GY19" s="7"/>
      <c r="GZ19" s="7"/>
      <c r="HA19" s="7"/>
      <c r="HB19" s="7"/>
      <c r="HC19" s="7"/>
      <c r="HD19" s="7"/>
      <c r="HE19" s="7"/>
      <c r="HF19" s="7"/>
      <c r="HG19" s="7"/>
      <c r="HH19" s="7"/>
      <c r="HI19" s="7"/>
      <c r="HJ19" s="7"/>
      <c r="HK19" s="7"/>
      <c r="HL19" s="7"/>
      <c r="HM19" s="7"/>
      <c r="HN19" s="7"/>
      <c r="HO19" s="7"/>
      <c r="HP19" s="7"/>
      <c r="HQ19" s="7"/>
      <c r="HR19" s="7"/>
      <c r="HS19" s="7"/>
      <c r="HT19" s="7"/>
      <c r="HU19" s="7"/>
      <c r="HV19" s="7"/>
      <c r="HW19" s="7"/>
      <c r="HX19" s="7"/>
      <c r="HY19" s="7"/>
      <c r="HZ19" s="7"/>
      <c r="IA19" s="7"/>
      <c r="IB19" s="7"/>
      <c r="IC19" s="7"/>
      <c r="ID19" s="7"/>
      <c r="IE19" s="7"/>
      <c r="IF19" s="7"/>
      <c r="IG19" s="7"/>
      <c r="IH19" s="7"/>
      <c r="II19" s="7"/>
      <c r="IJ19" s="7"/>
      <c r="IK19" s="7"/>
      <c r="IL19" s="7"/>
      <c r="IM19" s="7"/>
      <c r="IN19" s="7"/>
      <c r="IO19" s="7"/>
      <c r="IP19" s="7"/>
      <c r="IQ19" s="7"/>
      <c r="IR19" s="7"/>
      <c r="IS19" s="7"/>
      <c r="IT19" s="7"/>
      <c r="IU19" s="7"/>
      <c r="IV19" s="7"/>
      <c r="IW19" s="7"/>
      <c r="IX19" s="7"/>
      <c r="IY19" s="7"/>
      <c r="IZ19" s="7"/>
      <c r="JA19" s="7"/>
      <c r="JB19" s="7"/>
      <c r="JC19" s="7"/>
      <c r="JD19" s="7"/>
      <c r="JE19" s="7"/>
      <c r="JF19" s="7"/>
      <c r="JG19" s="7"/>
      <c r="JH19" s="7"/>
      <c r="JI19" s="7"/>
      <c r="JJ19" s="7"/>
      <c r="JK19" s="7"/>
      <c r="JL19" s="7"/>
      <c r="JM19" s="7"/>
      <c r="JN19" s="7"/>
      <c r="JO19" s="7"/>
      <c r="JP19" s="7"/>
      <c r="JQ19" s="7"/>
      <c r="JR19" s="7"/>
      <c r="JS19" s="7"/>
      <c r="JT19" s="7"/>
      <c r="JU19" s="7"/>
      <c r="JV19" s="7"/>
      <c r="JW19" s="7"/>
      <c r="JX19" s="7"/>
      <c r="JY19" s="7"/>
      <c r="JZ19" s="7"/>
      <c r="KA19" s="7"/>
      <c r="KB19" s="7"/>
      <c r="KC19" s="7"/>
      <c r="KD19" s="7"/>
      <c r="KE19" s="7"/>
      <c r="KF19" s="7"/>
      <c r="KG19" s="7"/>
      <c r="KH19" s="7"/>
      <c r="KI19" s="7"/>
      <c r="KJ19" s="7"/>
      <c r="KK19" s="7"/>
      <c r="KL19" s="7"/>
      <c r="KM19" s="7"/>
      <c r="KN19" s="7"/>
      <c r="KO19" s="7"/>
      <c r="KP19" s="7"/>
      <c r="KQ19" s="7"/>
      <c r="KR19" s="7"/>
      <c r="KS19" s="7"/>
      <c r="KT19" s="7"/>
      <c r="KU19" s="7"/>
      <c r="KV19" s="7"/>
      <c r="KW19" s="7"/>
      <c r="KX19" s="7"/>
      <c r="KY19" s="7"/>
      <c r="KZ19" s="7"/>
      <c r="LA19" s="7"/>
      <c r="LB19" s="7"/>
      <c r="LC19" s="7"/>
      <c r="LD19" s="7"/>
      <c r="LE19" s="7"/>
      <c r="LF19" s="7"/>
      <c r="LG19" s="7"/>
      <c r="LH19" s="7"/>
      <c r="LI19" s="7"/>
      <c r="LJ19" s="7"/>
      <c r="LK19" s="7"/>
      <c r="LL19" s="7"/>
      <c r="LM19" s="7"/>
      <c r="LN19" s="7"/>
      <c r="LO19" s="7"/>
      <c r="LP19" s="7"/>
      <c r="LQ19" s="7"/>
      <c r="LR19" s="7"/>
      <c r="LS19" s="7"/>
      <c r="LT19" s="7"/>
      <c r="LU19" s="7"/>
      <c r="LV19" s="7"/>
      <c r="LW19" s="7"/>
      <c r="LX19" s="7"/>
      <c r="LY19" s="7"/>
      <c r="LZ19" s="7"/>
      <c r="MA19" s="7"/>
      <c r="MB19" s="7"/>
      <c r="MC19" s="7"/>
      <c r="MD19" s="7"/>
      <c r="ME19" s="7"/>
      <c r="MF19" s="7"/>
      <c r="MG19" s="7"/>
      <c r="MH19" s="7"/>
      <c r="MI19" s="7"/>
      <c r="MJ19" s="7"/>
      <c r="MK19" s="7"/>
      <c r="ML19" s="7"/>
      <c r="MM19" s="7"/>
      <c r="MN19" s="7"/>
      <c r="MO19" s="7"/>
      <c r="MP19" s="7"/>
      <c r="MQ19" s="7"/>
      <c r="MR19" s="7"/>
      <c r="MS19" s="7"/>
      <c r="MT19" s="7"/>
      <c r="MU19" s="7"/>
      <c r="MV19" s="7"/>
      <c r="MW19" s="7"/>
      <c r="MX19" s="7"/>
      <c r="MY19" s="7"/>
      <c r="MZ19" s="7"/>
      <c r="NA19" s="7"/>
      <c r="NB19" s="7"/>
      <c r="NC19" s="7"/>
      <c r="ND19" s="7"/>
      <c r="NE19" s="7"/>
      <c r="NF19" s="7"/>
      <c r="NG19" s="7"/>
      <c r="NH19" s="7"/>
      <c r="NI19" s="7"/>
      <c r="NJ19" s="7"/>
      <c r="NK19" s="7"/>
      <c r="NL19" s="7"/>
      <c r="NM19" s="7"/>
      <c r="NN19" s="7"/>
      <c r="NO19" s="7"/>
      <c r="NP19" s="7"/>
      <c r="NQ19" s="7"/>
      <c r="NR19" s="7"/>
      <c r="NS19" s="7"/>
      <c r="NT19" s="7"/>
      <c r="NU19" s="7"/>
      <c r="NV19" s="7"/>
      <c r="NW19" s="7"/>
      <c r="NX19" s="7"/>
      <c r="NY19" s="7"/>
      <c r="NZ19" s="7"/>
      <c r="OA19" s="7"/>
      <c r="OB19" s="7"/>
      <c r="OC19" s="7"/>
      <c r="OD19" s="7"/>
      <c r="OE19" s="7"/>
      <c r="OF19" s="7"/>
      <c r="OG19" s="7"/>
      <c r="OH19" s="7"/>
      <c r="OI19" s="7"/>
      <c r="OJ19" s="7"/>
      <c r="OK19" s="7"/>
      <c r="OL19" s="7"/>
      <c r="OM19" s="7"/>
      <c r="ON19" s="7"/>
      <c r="OO19" s="7"/>
      <c r="OP19" s="7"/>
      <c r="OQ19" s="7"/>
      <c r="OR19" s="7"/>
      <c r="OS19" s="7"/>
      <c r="OT19" s="7"/>
      <c r="OU19" s="7"/>
      <c r="OV19" s="7"/>
      <c r="OW19" s="7"/>
      <c r="OX19" s="7"/>
      <c r="OY19" s="7"/>
      <c r="OZ19" s="7"/>
      <c r="PA19" s="7"/>
      <c r="PB19" s="7"/>
      <c r="PC19" s="7"/>
      <c r="PD19" s="7"/>
      <c r="PE19" s="7"/>
      <c r="PF19" s="7"/>
      <c r="PG19" s="7"/>
      <c r="PH19" s="7"/>
      <c r="PI19" s="7"/>
      <c r="PJ19" s="7"/>
      <c r="PK19" s="7"/>
      <c r="PL19" s="7"/>
      <c r="PM19" s="7"/>
      <c r="PN19" s="7"/>
      <c r="PO19" s="7"/>
      <c r="PP19" s="7"/>
      <c r="PQ19" s="7"/>
      <c r="PR19" s="7"/>
      <c r="PS19" s="7"/>
      <c r="PT19" s="7"/>
      <c r="PU19" s="7"/>
      <c r="PV19" s="7"/>
      <c r="PW19" s="7"/>
      <c r="PX19" s="7"/>
      <c r="PY19" s="7"/>
      <c r="PZ19" s="7"/>
      <c r="QA19" s="7"/>
      <c r="QB19" s="7"/>
      <c r="QC19" s="7"/>
      <c r="QD19" s="7"/>
      <c r="QE19" s="7"/>
      <c r="QF19" s="7"/>
      <c r="QG19" s="7"/>
      <c r="QH19" s="7"/>
      <c r="QI19" s="7"/>
      <c r="QJ19" s="7"/>
      <c r="QK19" s="7"/>
      <c r="QL19" s="7"/>
      <c r="QM19" s="7"/>
      <c r="QN19" s="7"/>
      <c r="QO19" s="7"/>
      <c r="QP19" s="7"/>
      <c r="QQ19" s="7"/>
      <c r="QR19" s="7"/>
      <c r="QS19" s="7"/>
      <c r="QT19" s="7"/>
    </row>
    <row r="20" spans="1:462" s="3" customFormat="1" ht="17.25" hidden="1" customHeight="1" x14ac:dyDescent="0.4">
      <c r="A20" s="43" t="s">
        <v>1309</v>
      </c>
      <c r="B20" s="51">
        <v>10</v>
      </c>
      <c r="C20" s="51">
        <v>9</v>
      </c>
      <c r="D20" s="44">
        <v>43382.736261574071</v>
      </c>
      <c r="E20" s="44"/>
      <c r="G20" s="43">
        <v>508</v>
      </c>
      <c r="H20" s="43" t="s">
        <v>31</v>
      </c>
      <c r="I20" s="43">
        <v>545</v>
      </c>
      <c r="J20" s="43" t="s">
        <v>19</v>
      </c>
      <c r="K20" s="44">
        <v>43382.724699074075</v>
      </c>
      <c r="L20" s="44">
        <v>43382.733749999999</v>
      </c>
      <c r="M20" s="43" t="s">
        <v>1310</v>
      </c>
      <c r="N20" s="45">
        <f t="shared" si="0"/>
        <v>43382.724305555559</v>
      </c>
      <c r="O20" s="45">
        <f t="shared" si="0"/>
        <v>43382.73333333333</v>
      </c>
      <c r="P20" s="48" t="str">
        <f t="shared" si="1"/>
        <v>43382.724305555643382.7333333333</v>
      </c>
      <c r="Q20" s="49" t="str">
        <f t="shared" si="2"/>
        <v>肯定的</v>
      </c>
      <c r="R20" s="11"/>
      <c r="S20" s="11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  <c r="CY20" s="7"/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7"/>
      <c r="DL20" s="7"/>
      <c r="DM20" s="7"/>
      <c r="DN20" s="7"/>
      <c r="DO20" s="7"/>
      <c r="DP20" s="7"/>
      <c r="DQ20" s="7"/>
      <c r="DR20" s="7"/>
      <c r="DS20" s="7"/>
      <c r="DT20" s="7"/>
      <c r="DU20" s="7"/>
      <c r="DV20" s="7"/>
      <c r="DW20" s="7"/>
      <c r="DX20" s="7"/>
      <c r="DY20" s="7"/>
      <c r="DZ20" s="7"/>
      <c r="EA20" s="7"/>
      <c r="EB20" s="7"/>
      <c r="EC20" s="7"/>
      <c r="ED20" s="7"/>
      <c r="EE20" s="7"/>
      <c r="EF20" s="7"/>
      <c r="EG20" s="7"/>
      <c r="EH20" s="7"/>
      <c r="EI20" s="7"/>
      <c r="EJ20" s="7"/>
      <c r="EK20" s="7"/>
      <c r="EL20" s="7"/>
      <c r="EM20" s="7"/>
      <c r="EN20" s="7"/>
      <c r="EO20" s="7"/>
      <c r="EP20" s="7"/>
      <c r="EQ20" s="7"/>
      <c r="ER20" s="7"/>
      <c r="ES20" s="7"/>
      <c r="ET20" s="7"/>
      <c r="EU20" s="7"/>
      <c r="EV20" s="7"/>
      <c r="EW20" s="7"/>
      <c r="EX20" s="7"/>
      <c r="EY20" s="7"/>
      <c r="EZ20" s="7"/>
      <c r="FA20" s="7"/>
      <c r="FB20" s="7"/>
      <c r="FC20" s="7"/>
      <c r="FD20" s="7"/>
      <c r="FE20" s="7"/>
      <c r="FF20" s="7"/>
      <c r="FG20" s="7"/>
      <c r="FH20" s="7"/>
      <c r="FI20" s="7"/>
      <c r="FJ20" s="7"/>
      <c r="FK20" s="7"/>
      <c r="FL20" s="7"/>
      <c r="FM20" s="7"/>
      <c r="FN20" s="7"/>
      <c r="FO20" s="7"/>
      <c r="FP20" s="7"/>
      <c r="FQ20" s="7"/>
      <c r="FR20" s="7"/>
      <c r="FS20" s="7"/>
      <c r="FT20" s="7"/>
      <c r="FU20" s="7"/>
      <c r="FV20" s="7"/>
      <c r="FW20" s="7"/>
      <c r="FX20" s="7"/>
      <c r="FY20" s="7"/>
      <c r="FZ20" s="7"/>
      <c r="GA20" s="7"/>
      <c r="GB20" s="7"/>
      <c r="GC20" s="7"/>
      <c r="GD20" s="7"/>
      <c r="GE20" s="7"/>
      <c r="GF20" s="7"/>
      <c r="GG20" s="7"/>
      <c r="GH20" s="7"/>
      <c r="GI20" s="7"/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7"/>
      <c r="GU20" s="7"/>
      <c r="GV20" s="7"/>
      <c r="GW20" s="7"/>
      <c r="GX20" s="7"/>
      <c r="GY20" s="7"/>
      <c r="GZ20" s="7"/>
      <c r="HA20" s="7"/>
      <c r="HB20" s="7"/>
      <c r="HC20" s="7"/>
      <c r="HD20" s="7"/>
      <c r="HE20" s="7"/>
      <c r="HF20" s="7"/>
      <c r="HG20" s="7"/>
      <c r="HH20" s="7"/>
      <c r="HI20" s="7"/>
      <c r="HJ20" s="7"/>
      <c r="HK20" s="7"/>
      <c r="HL20" s="7"/>
      <c r="HM20" s="7"/>
      <c r="HN20" s="7"/>
      <c r="HO20" s="7"/>
      <c r="HP20" s="7"/>
      <c r="HQ20" s="7"/>
      <c r="HR20" s="7"/>
      <c r="HS20" s="7"/>
      <c r="HT20" s="7"/>
      <c r="HU20" s="7"/>
      <c r="HV20" s="7"/>
      <c r="HW20" s="7"/>
      <c r="HX20" s="7"/>
      <c r="HY20" s="7"/>
      <c r="HZ20" s="7"/>
      <c r="IA20" s="7"/>
      <c r="IB20" s="7"/>
      <c r="IC20" s="7"/>
      <c r="ID20" s="7"/>
      <c r="IE20" s="7"/>
      <c r="IF20" s="7"/>
      <c r="IG20" s="7"/>
      <c r="IH20" s="7"/>
      <c r="II20" s="7"/>
      <c r="IJ20" s="7"/>
      <c r="IK20" s="7"/>
      <c r="IL20" s="7"/>
      <c r="IM20" s="7"/>
      <c r="IN20" s="7"/>
      <c r="IO20" s="7"/>
      <c r="IP20" s="7"/>
      <c r="IQ20" s="7"/>
      <c r="IR20" s="7"/>
      <c r="IS20" s="7"/>
      <c r="IT20" s="7"/>
      <c r="IU20" s="7"/>
      <c r="IV20" s="7"/>
      <c r="IW20" s="7"/>
      <c r="IX20" s="7"/>
      <c r="IY20" s="7"/>
      <c r="IZ20" s="7"/>
      <c r="JA20" s="7"/>
      <c r="JB20" s="7"/>
      <c r="JC20" s="7"/>
      <c r="JD20" s="7"/>
      <c r="JE20" s="7"/>
      <c r="JF20" s="7"/>
      <c r="JG20" s="7"/>
      <c r="JH20" s="7"/>
      <c r="JI20" s="7"/>
      <c r="JJ20" s="7"/>
      <c r="JK20" s="7"/>
      <c r="JL20" s="7"/>
      <c r="JM20" s="7"/>
      <c r="JN20" s="7"/>
      <c r="JO20" s="7"/>
      <c r="JP20" s="7"/>
      <c r="JQ20" s="7"/>
      <c r="JR20" s="7"/>
      <c r="JS20" s="7"/>
      <c r="JT20" s="7"/>
      <c r="JU20" s="7"/>
      <c r="JV20" s="7"/>
      <c r="JW20" s="7"/>
      <c r="JX20" s="7"/>
      <c r="JY20" s="7"/>
      <c r="JZ20" s="7"/>
      <c r="KA20" s="7"/>
      <c r="KB20" s="7"/>
      <c r="KC20" s="7"/>
      <c r="KD20" s="7"/>
      <c r="KE20" s="7"/>
      <c r="KF20" s="7"/>
      <c r="KG20" s="7"/>
      <c r="KH20" s="7"/>
      <c r="KI20" s="7"/>
      <c r="KJ20" s="7"/>
      <c r="KK20" s="7"/>
      <c r="KL20" s="7"/>
      <c r="KM20" s="7"/>
      <c r="KN20" s="7"/>
      <c r="KO20" s="7"/>
      <c r="KP20" s="7"/>
      <c r="KQ20" s="7"/>
      <c r="KR20" s="7"/>
      <c r="KS20" s="7"/>
      <c r="KT20" s="7"/>
      <c r="KU20" s="7"/>
      <c r="KV20" s="7"/>
      <c r="KW20" s="7"/>
      <c r="KX20" s="7"/>
      <c r="KY20" s="7"/>
      <c r="KZ20" s="7"/>
      <c r="LA20" s="7"/>
      <c r="LB20" s="7"/>
      <c r="LC20" s="7"/>
      <c r="LD20" s="7"/>
      <c r="LE20" s="7"/>
      <c r="LF20" s="7"/>
      <c r="LG20" s="7"/>
      <c r="LH20" s="7"/>
      <c r="LI20" s="7"/>
      <c r="LJ20" s="7"/>
      <c r="LK20" s="7"/>
      <c r="LL20" s="7"/>
      <c r="LM20" s="7"/>
      <c r="LN20" s="7"/>
      <c r="LO20" s="7"/>
      <c r="LP20" s="7"/>
      <c r="LQ20" s="7"/>
      <c r="LR20" s="7"/>
      <c r="LS20" s="7"/>
      <c r="LT20" s="7"/>
      <c r="LU20" s="7"/>
      <c r="LV20" s="7"/>
      <c r="LW20" s="7"/>
      <c r="LX20" s="7"/>
      <c r="LY20" s="7"/>
      <c r="LZ20" s="7"/>
      <c r="MA20" s="7"/>
      <c r="MB20" s="7"/>
      <c r="MC20" s="7"/>
      <c r="MD20" s="7"/>
      <c r="ME20" s="7"/>
      <c r="MF20" s="7"/>
      <c r="MG20" s="7"/>
      <c r="MH20" s="7"/>
      <c r="MI20" s="7"/>
      <c r="MJ20" s="7"/>
      <c r="MK20" s="7"/>
      <c r="ML20" s="7"/>
      <c r="MM20" s="7"/>
      <c r="MN20" s="7"/>
      <c r="MO20" s="7"/>
      <c r="MP20" s="7"/>
      <c r="MQ20" s="7"/>
      <c r="MR20" s="7"/>
      <c r="MS20" s="7"/>
      <c r="MT20" s="7"/>
      <c r="MU20" s="7"/>
      <c r="MV20" s="7"/>
      <c r="MW20" s="7"/>
      <c r="MX20" s="7"/>
      <c r="MY20" s="7"/>
      <c r="MZ20" s="7"/>
      <c r="NA20" s="7"/>
      <c r="NB20" s="7"/>
      <c r="NC20" s="7"/>
      <c r="ND20" s="7"/>
      <c r="NE20" s="7"/>
      <c r="NF20" s="7"/>
      <c r="NG20" s="7"/>
      <c r="NH20" s="7"/>
      <c r="NI20" s="7"/>
      <c r="NJ20" s="7"/>
      <c r="NK20" s="7"/>
      <c r="NL20" s="7"/>
      <c r="NM20" s="7"/>
      <c r="NN20" s="7"/>
      <c r="NO20" s="7"/>
      <c r="NP20" s="7"/>
      <c r="NQ20" s="7"/>
      <c r="NR20" s="7"/>
      <c r="NS20" s="7"/>
      <c r="NT20" s="7"/>
      <c r="NU20" s="7"/>
      <c r="NV20" s="7"/>
      <c r="NW20" s="7"/>
      <c r="NX20" s="7"/>
      <c r="NY20" s="7"/>
      <c r="NZ20" s="7"/>
      <c r="OA20" s="7"/>
      <c r="OB20" s="7"/>
      <c r="OC20" s="7"/>
      <c r="OD20" s="7"/>
      <c r="OE20" s="7"/>
      <c r="OF20" s="7"/>
      <c r="OG20" s="7"/>
      <c r="OH20" s="7"/>
      <c r="OI20" s="7"/>
      <c r="OJ20" s="7"/>
      <c r="OK20" s="7"/>
      <c r="OL20" s="7"/>
      <c r="OM20" s="7"/>
      <c r="ON20" s="7"/>
      <c r="OO20" s="7"/>
      <c r="OP20" s="7"/>
      <c r="OQ20" s="7"/>
      <c r="OR20" s="7"/>
      <c r="OS20" s="7"/>
      <c r="OT20" s="7"/>
      <c r="OU20" s="7"/>
      <c r="OV20" s="7"/>
      <c r="OW20" s="7"/>
      <c r="OX20" s="7"/>
      <c r="OY20" s="7"/>
      <c r="OZ20" s="7"/>
      <c r="PA20" s="7"/>
      <c r="PB20" s="7"/>
      <c r="PC20" s="7"/>
      <c r="PD20" s="7"/>
      <c r="PE20" s="7"/>
      <c r="PF20" s="7"/>
      <c r="PG20" s="7"/>
      <c r="PH20" s="7"/>
      <c r="PI20" s="7"/>
      <c r="PJ20" s="7"/>
      <c r="PK20" s="7"/>
      <c r="PL20" s="7"/>
      <c r="PM20" s="7"/>
      <c r="PN20" s="7"/>
      <c r="PO20" s="7"/>
      <c r="PP20" s="7"/>
      <c r="PQ20" s="7"/>
      <c r="PR20" s="7"/>
      <c r="PS20" s="7"/>
      <c r="PT20" s="7"/>
      <c r="PU20" s="7"/>
      <c r="PV20" s="7"/>
      <c r="PW20" s="7"/>
      <c r="PX20" s="7"/>
      <c r="PY20" s="7"/>
      <c r="PZ20" s="7"/>
      <c r="QA20" s="7"/>
      <c r="QB20" s="7"/>
      <c r="QC20" s="7"/>
      <c r="QD20" s="7"/>
      <c r="QE20" s="7"/>
      <c r="QF20" s="7"/>
      <c r="QG20" s="7"/>
      <c r="QH20" s="7"/>
      <c r="QI20" s="7"/>
      <c r="QJ20" s="7"/>
      <c r="QK20" s="7"/>
      <c r="QL20" s="7"/>
      <c r="QM20" s="7"/>
      <c r="QN20" s="7"/>
      <c r="QO20" s="7"/>
      <c r="QP20" s="7"/>
      <c r="QQ20" s="7"/>
      <c r="QR20" s="7"/>
      <c r="QS20" s="7"/>
      <c r="QT20" s="7"/>
    </row>
    <row r="21" spans="1:462" s="3" customFormat="1" ht="17.25" hidden="1" customHeight="1" x14ac:dyDescent="0.4">
      <c r="A21" s="43" t="s">
        <v>1309</v>
      </c>
      <c r="B21" s="51">
        <v>10</v>
      </c>
      <c r="C21" s="51">
        <v>12</v>
      </c>
      <c r="D21" s="44">
        <v>43385.756226851852</v>
      </c>
      <c r="E21" s="44"/>
      <c r="G21" s="43">
        <v>548</v>
      </c>
      <c r="H21" s="43" t="s">
        <v>53</v>
      </c>
      <c r="I21" s="43">
        <v>545</v>
      </c>
      <c r="J21" s="43" t="s">
        <v>19</v>
      </c>
      <c r="K21" s="44">
        <v>43385.643287037034</v>
      </c>
      <c r="L21" s="44">
        <v>43385.752858796295</v>
      </c>
      <c r="M21" s="43" t="s">
        <v>1310</v>
      </c>
      <c r="N21" s="45">
        <f t="shared" si="0"/>
        <v>43385.643055555556</v>
      </c>
      <c r="O21" s="45">
        <f t="shared" si="0"/>
        <v>43385.75277777778</v>
      </c>
      <c r="P21" s="48" t="str">
        <f t="shared" si="1"/>
        <v>43385.643055555643385.7527777778</v>
      </c>
      <c r="Q21" s="49" t="str">
        <f t="shared" si="2"/>
        <v>肯定的</v>
      </c>
      <c r="R21" s="11"/>
      <c r="S21" s="11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  <c r="CY21" s="7"/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7"/>
      <c r="DL21" s="7"/>
      <c r="DM21" s="7"/>
      <c r="DN21" s="7"/>
      <c r="DO21" s="7"/>
      <c r="DP21" s="7"/>
      <c r="DQ21" s="7"/>
      <c r="DR21" s="7"/>
      <c r="DS21" s="7"/>
      <c r="DT21" s="7"/>
      <c r="DU21" s="7"/>
      <c r="DV21" s="7"/>
      <c r="DW21" s="7"/>
      <c r="DX21" s="7"/>
      <c r="DY21" s="7"/>
      <c r="DZ21" s="7"/>
      <c r="EA21" s="7"/>
      <c r="EB21" s="7"/>
      <c r="EC21" s="7"/>
      <c r="ED21" s="7"/>
      <c r="EE21" s="7"/>
      <c r="EF21" s="7"/>
      <c r="EG21" s="7"/>
      <c r="EH21" s="7"/>
      <c r="EI21" s="7"/>
      <c r="EJ21" s="7"/>
      <c r="EK21" s="7"/>
      <c r="EL21" s="7"/>
      <c r="EM21" s="7"/>
      <c r="EN21" s="7"/>
      <c r="EO21" s="7"/>
      <c r="EP21" s="7"/>
      <c r="EQ21" s="7"/>
      <c r="ER21" s="7"/>
      <c r="ES21" s="7"/>
      <c r="ET21" s="7"/>
      <c r="EU21" s="7"/>
      <c r="EV21" s="7"/>
      <c r="EW21" s="7"/>
      <c r="EX21" s="7"/>
      <c r="EY21" s="7"/>
      <c r="EZ21" s="7"/>
      <c r="FA21" s="7"/>
      <c r="FB21" s="7"/>
      <c r="FC21" s="7"/>
      <c r="FD21" s="7"/>
      <c r="FE21" s="7"/>
      <c r="FF21" s="7"/>
      <c r="FG21" s="7"/>
      <c r="FH21" s="7"/>
      <c r="FI21" s="7"/>
      <c r="FJ21" s="7"/>
      <c r="FK21" s="7"/>
      <c r="FL21" s="7"/>
      <c r="FM21" s="7"/>
      <c r="FN21" s="7"/>
      <c r="FO21" s="7"/>
      <c r="FP21" s="7"/>
      <c r="FQ21" s="7"/>
      <c r="FR21" s="7"/>
      <c r="FS21" s="7"/>
      <c r="FT21" s="7"/>
      <c r="FU21" s="7"/>
      <c r="FV21" s="7"/>
      <c r="FW21" s="7"/>
      <c r="FX21" s="7"/>
      <c r="FY21" s="7"/>
      <c r="FZ21" s="7"/>
      <c r="GA21" s="7"/>
      <c r="GB21" s="7"/>
      <c r="GC21" s="7"/>
      <c r="GD21" s="7"/>
      <c r="GE21" s="7"/>
      <c r="GF21" s="7"/>
      <c r="GG21" s="7"/>
      <c r="GH21" s="7"/>
      <c r="GI21" s="7"/>
      <c r="GJ21" s="7"/>
      <c r="GK21" s="7"/>
      <c r="GL21" s="7"/>
      <c r="GM21" s="7"/>
      <c r="GN21" s="7"/>
      <c r="GO21" s="7"/>
      <c r="GP21" s="7"/>
      <c r="GQ21" s="7"/>
      <c r="GR21" s="7"/>
      <c r="GS21" s="7"/>
      <c r="GT21" s="7"/>
      <c r="GU21" s="7"/>
      <c r="GV21" s="7"/>
      <c r="GW21" s="7"/>
      <c r="GX21" s="7"/>
      <c r="GY21" s="7"/>
      <c r="GZ21" s="7"/>
      <c r="HA21" s="7"/>
      <c r="HB21" s="7"/>
      <c r="HC21" s="7"/>
      <c r="HD21" s="7"/>
      <c r="HE21" s="7"/>
      <c r="HF21" s="7"/>
      <c r="HG21" s="7"/>
      <c r="HH21" s="7"/>
      <c r="HI21" s="7"/>
      <c r="HJ21" s="7"/>
      <c r="HK21" s="7"/>
      <c r="HL21" s="7"/>
      <c r="HM21" s="7"/>
      <c r="HN21" s="7"/>
      <c r="HO21" s="7"/>
      <c r="HP21" s="7"/>
      <c r="HQ21" s="7"/>
      <c r="HR21" s="7"/>
      <c r="HS21" s="7"/>
      <c r="HT21" s="7"/>
      <c r="HU21" s="7"/>
      <c r="HV21" s="7"/>
      <c r="HW21" s="7"/>
      <c r="HX21" s="7"/>
      <c r="HY21" s="7"/>
      <c r="HZ21" s="7"/>
      <c r="IA21" s="7"/>
      <c r="IB21" s="7"/>
      <c r="IC21" s="7"/>
      <c r="ID21" s="7"/>
      <c r="IE21" s="7"/>
      <c r="IF21" s="7"/>
      <c r="IG21" s="7"/>
      <c r="IH21" s="7"/>
      <c r="II21" s="7"/>
      <c r="IJ21" s="7"/>
      <c r="IK21" s="7"/>
      <c r="IL21" s="7"/>
      <c r="IM21" s="7"/>
      <c r="IN21" s="7"/>
      <c r="IO21" s="7"/>
      <c r="IP21" s="7"/>
      <c r="IQ21" s="7"/>
      <c r="IR21" s="7"/>
      <c r="IS21" s="7"/>
      <c r="IT21" s="7"/>
      <c r="IU21" s="7"/>
      <c r="IV21" s="7"/>
      <c r="IW21" s="7"/>
      <c r="IX21" s="7"/>
      <c r="IY21" s="7"/>
      <c r="IZ21" s="7"/>
      <c r="JA21" s="7"/>
      <c r="JB21" s="7"/>
      <c r="JC21" s="7"/>
      <c r="JD21" s="7"/>
      <c r="JE21" s="7"/>
      <c r="JF21" s="7"/>
      <c r="JG21" s="7"/>
      <c r="JH21" s="7"/>
      <c r="JI21" s="7"/>
      <c r="JJ21" s="7"/>
      <c r="JK21" s="7"/>
      <c r="JL21" s="7"/>
      <c r="JM21" s="7"/>
      <c r="JN21" s="7"/>
      <c r="JO21" s="7"/>
      <c r="JP21" s="7"/>
      <c r="JQ21" s="7"/>
      <c r="JR21" s="7"/>
      <c r="JS21" s="7"/>
      <c r="JT21" s="7"/>
      <c r="JU21" s="7"/>
      <c r="JV21" s="7"/>
      <c r="JW21" s="7"/>
      <c r="JX21" s="7"/>
      <c r="JY21" s="7"/>
      <c r="JZ21" s="7"/>
      <c r="KA21" s="7"/>
      <c r="KB21" s="7"/>
      <c r="KC21" s="7"/>
      <c r="KD21" s="7"/>
      <c r="KE21" s="7"/>
      <c r="KF21" s="7"/>
      <c r="KG21" s="7"/>
      <c r="KH21" s="7"/>
      <c r="KI21" s="7"/>
      <c r="KJ21" s="7"/>
      <c r="KK21" s="7"/>
      <c r="KL21" s="7"/>
      <c r="KM21" s="7"/>
      <c r="KN21" s="7"/>
      <c r="KO21" s="7"/>
      <c r="KP21" s="7"/>
      <c r="KQ21" s="7"/>
      <c r="KR21" s="7"/>
      <c r="KS21" s="7"/>
      <c r="KT21" s="7"/>
      <c r="KU21" s="7"/>
      <c r="KV21" s="7"/>
      <c r="KW21" s="7"/>
      <c r="KX21" s="7"/>
      <c r="KY21" s="7"/>
      <c r="KZ21" s="7"/>
      <c r="LA21" s="7"/>
      <c r="LB21" s="7"/>
      <c r="LC21" s="7"/>
      <c r="LD21" s="7"/>
      <c r="LE21" s="7"/>
      <c r="LF21" s="7"/>
      <c r="LG21" s="7"/>
      <c r="LH21" s="7"/>
      <c r="LI21" s="7"/>
      <c r="LJ21" s="7"/>
      <c r="LK21" s="7"/>
      <c r="LL21" s="7"/>
      <c r="LM21" s="7"/>
      <c r="LN21" s="7"/>
      <c r="LO21" s="7"/>
      <c r="LP21" s="7"/>
      <c r="LQ21" s="7"/>
      <c r="LR21" s="7"/>
      <c r="LS21" s="7"/>
      <c r="LT21" s="7"/>
      <c r="LU21" s="7"/>
      <c r="LV21" s="7"/>
      <c r="LW21" s="7"/>
      <c r="LX21" s="7"/>
      <c r="LY21" s="7"/>
      <c r="LZ21" s="7"/>
      <c r="MA21" s="7"/>
      <c r="MB21" s="7"/>
      <c r="MC21" s="7"/>
      <c r="MD21" s="7"/>
      <c r="ME21" s="7"/>
      <c r="MF21" s="7"/>
      <c r="MG21" s="7"/>
      <c r="MH21" s="7"/>
      <c r="MI21" s="7"/>
      <c r="MJ21" s="7"/>
      <c r="MK21" s="7"/>
      <c r="ML21" s="7"/>
      <c r="MM21" s="7"/>
      <c r="MN21" s="7"/>
      <c r="MO21" s="7"/>
      <c r="MP21" s="7"/>
      <c r="MQ21" s="7"/>
      <c r="MR21" s="7"/>
      <c r="MS21" s="7"/>
      <c r="MT21" s="7"/>
      <c r="MU21" s="7"/>
      <c r="MV21" s="7"/>
      <c r="MW21" s="7"/>
      <c r="MX21" s="7"/>
      <c r="MY21" s="7"/>
      <c r="MZ21" s="7"/>
      <c r="NA21" s="7"/>
      <c r="NB21" s="7"/>
      <c r="NC21" s="7"/>
      <c r="ND21" s="7"/>
      <c r="NE21" s="7"/>
      <c r="NF21" s="7"/>
      <c r="NG21" s="7"/>
      <c r="NH21" s="7"/>
      <c r="NI21" s="7"/>
      <c r="NJ21" s="7"/>
      <c r="NK21" s="7"/>
      <c r="NL21" s="7"/>
      <c r="NM21" s="7"/>
      <c r="NN21" s="7"/>
      <c r="NO21" s="7"/>
      <c r="NP21" s="7"/>
      <c r="NQ21" s="7"/>
      <c r="NR21" s="7"/>
      <c r="NS21" s="7"/>
      <c r="NT21" s="7"/>
      <c r="NU21" s="7"/>
      <c r="NV21" s="7"/>
      <c r="NW21" s="7"/>
      <c r="NX21" s="7"/>
      <c r="NY21" s="7"/>
      <c r="NZ21" s="7"/>
      <c r="OA21" s="7"/>
      <c r="OB21" s="7"/>
      <c r="OC21" s="7"/>
      <c r="OD21" s="7"/>
      <c r="OE21" s="7"/>
      <c r="OF21" s="7"/>
      <c r="OG21" s="7"/>
      <c r="OH21" s="7"/>
      <c r="OI21" s="7"/>
      <c r="OJ21" s="7"/>
      <c r="OK21" s="7"/>
      <c r="OL21" s="7"/>
      <c r="OM21" s="7"/>
      <c r="ON21" s="7"/>
      <c r="OO21" s="7"/>
      <c r="OP21" s="7"/>
      <c r="OQ21" s="7"/>
      <c r="OR21" s="7"/>
      <c r="OS21" s="7"/>
      <c r="OT21" s="7"/>
      <c r="OU21" s="7"/>
      <c r="OV21" s="7"/>
      <c r="OW21" s="7"/>
      <c r="OX21" s="7"/>
      <c r="OY21" s="7"/>
      <c r="OZ21" s="7"/>
      <c r="PA21" s="7"/>
      <c r="PB21" s="7"/>
      <c r="PC21" s="7"/>
      <c r="PD21" s="7"/>
      <c r="PE21" s="7"/>
      <c r="PF21" s="7"/>
      <c r="PG21" s="7"/>
      <c r="PH21" s="7"/>
      <c r="PI21" s="7"/>
      <c r="PJ21" s="7"/>
      <c r="PK21" s="7"/>
      <c r="PL21" s="7"/>
      <c r="PM21" s="7"/>
      <c r="PN21" s="7"/>
      <c r="PO21" s="7"/>
      <c r="PP21" s="7"/>
      <c r="PQ21" s="7"/>
      <c r="PR21" s="7"/>
      <c r="PS21" s="7"/>
      <c r="PT21" s="7"/>
      <c r="PU21" s="7"/>
      <c r="PV21" s="7"/>
      <c r="PW21" s="7"/>
      <c r="PX21" s="7"/>
      <c r="PY21" s="7"/>
      <c r="PZ21" s="7"/>
      <c r="QA21" s="7"/>
      <c r="QB21" s="7"/>
      <c r="QC21" s="7"/>
      <c r="QD21" s="7"/>
      <c r="QE21" s="7"/>
      <c r="QF21" s="7"/>
      <c r="QG21" s="7"/>
      <c r="QH21" s="7"/>
      <c r="QI21" s="7"/>
      <c r="QJ21" s="7"/>
      <c r="QK21" s="7"/>
      <c r="QL21" s="7"/>
      <c r="QM21" s="7"/>
      <c r="QN21" s="7"/>
      <c r="QO21" s="7"/>
      <c r="QP21" s="7"/>
      <c r="QQ21" s="7"/>
      <c r="QR21" s="7"/>
      <c r="QS21" s="7"/>
      <c r="QT21" s="7"/>
    </row>
    <row r="22" spans="1:462" s="50" customFormat="1" ht="12.75" hidden="1" customHeight="1" x14ac:dyDescent="0.4">
      <c r="A22" s="43" t="s">
        <v>1309</v>
      </c>
      <c r="B22" s="51">
        <v>10</v>
      </c>
      <c r="C22" s="51">
        <v>12</v>
      </c>
      <c r="D22" s="44">
        <v>43385.754629629628</v>
      </c>
      <c r="E22" s="44"/>
      <c r="G22" s="43">
        <v>548</v>
      </c>
      <c r="H22" s="43" t="s">
        <v>53</v>
      </c>
      <c r="I22" s="43">
        <v>545</v>
      </c>
      <c r="J22" s="43" t="s">
        <v>19</v>
      </c>
      <c r="K22" s="44">
        <v>43385.643287037034</v>
      </c>
      <c r="L22" s="44">
        <v>43385.752858796295</v>
      </c>
      <c r="M22" s="43" t="s">
        <v>1310</v>
      </c>
      <c r="N22" s="45">
        <f t="shared" si="0"/>
        <v>43385.643055555556</v>
      </c>
      <c r="O22" s="45">
        <f t="shared" si="0"/>
        <v>43385.75277777778</v>
      </c>
      <c r="P22" s="48" t="str">
        <f t="shared" si="1"/>
        <v>43385.643055555643385.7527777778</v>
      </c>
      <c r="Q22" s="49" t="str">
        <f t="shared" si="2"/>
        <v>肯定的</v>
      </c>
      <c r="R22" s="11"/>
      <c r="S22" s="11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  <c r="CY22" s="7"/>
      <c r="CZ22" s="7"/>
      <c r="DA22" s="7"/>
      <c r="DB22" s="7"/>
      <c r="DC22" s="7"/>
      <c r="DD22" s="7"/>
      <c r="DE22" s="7"/>
      <c r="DF22" s="7"/>
      <c r="DG22" s="7"/>
      <c r="DH22" s="7"/>
      <c r="DI22" s="7"/>
      <c r="DJ22" s="7"/>
      <c r="DK22" s="7"/>
      <c r="DL22" s="7"/>
      <c r="DM22" s="7"/>
      <c r="DN22" s="7"/>
      <c r="DO22" s="7"/>
      <c r="DP22" s="7"/>
      <c r="DQ22" s="7"/>
      <c r="DR22" s="7"/>
      <c r="DS22" s="7"/>
      <c r="DT22" s="7"/>
      <c r="DU22" s="7"/>
      <c r="DV22" s="7"/>
      <c r="DW22" s="7"/>
      <c r="DX22" s="7"/>
      <c r="DY22" s="7"/>
      <c r="DZ22" s="7"/>
      <c r="EA22" s="7"/>
      <c r="EB22" s="7"/>
      <c r="EC22" s="7"/>
      <c r="ED22" s="7"/>
      <c r="EE22" s="7"/>
      <c r="EF22" s="7"/>
      <c r="EG22" s="7"/>
      <c r="EH22" s="7"/>
      <c r="EI22" s="7"/>
      <c r="EJ22" s="7"/>
      <c r="EK22" s="7"/>
      <c r="EL22" s="7"/>
      <c r="EM22" s="7"/>
      <c r="EN22" s="7"/>
      <c r="EO22" s="7"/>
      <c r="EP22" s="7"/>
      <c r="EQ22" s="7"/>
      <c r="ER22" s="7"/>
      <c r="ES22" s="7"/>
      <c r="ET22" s="7"/>
      <c r="EU22" s="7"/>
      <c r="EV22" s="7"/>
      <c r="EW22" s="7"/>
      <c r="EX22" s="7"/>
      <c r="EY22" s="7"/>
      <c r="EZ22" s="7"/>
      <c r="FA22" s="7"/>
      <c r="FB22" s="7"/>
      <c r="FC22" s="7"/>
      <c r="FD22" s="7"/>
      <c r="FE22" s="7"/>
      <c r="FF22" s="7"/>
      <c r="FG22" s="7"/>
      <c r="FH22" s="7"/>
      <c r="FI22" s="7"/>
      <c r="FJ22" s="7"/>
      <c r="FK22" s="7"/>
      <c r="FL22" s="7"/>
      <c r="FM22" s="7"/>
      <c r="FN22" s="7"/>
      <c r="FO22" s="7"/>
      <c r="FP22" s="7"/>
      <c r="FQ22" s="7"/>
      <c r="FR22" s="7"/>
      <c r="FS22" s="7"/>
      <c r="FT22" s="7"/>
      <c r="FU22" s="7"/>
      <c r="FV22" s="7"/>
      <c r="FW22" s="7"/>
      <c r="FX22" s="7"/>
      <c r="FY22" s="7"/>
      <c r="FZ22" s="7"/>
      <c r="GA22" s="7"/>
      <c r="GB22" s="7"/>
      <c r="GC22" s="7"/>
      <c r="GD22" s="7"/>
      <c r="GE22" s="7"/>
      <c r="GF22" s="7"/>
      <c r="GG22" s="7"/>
      <c r="GH22" s="7"/>
      <c r="GI22" s="7"/>
      <c r="GJ22" s="7"/>
      <c r="GK22" s="7"/>
      <c r="GL22" s="7"/>
      <c r="GM22" s="7"/>
      <c r="GN22" s="7"/>
      <c r="GO22" s="7"/>
      <c r="GP22" s="7"/>
      <c r="GQ22" s="7"/>
      <c r="GR22" s="7"/>
      <c r="GS22" s="7"/>
      <c r="GT22" s="7"/>
      <c r="GU22" s="7"/>
      <c r="GV22" s="7"/>
      <c r="GW22" s="7"/>
      <c r="GX22" s="7"/>
      <c r="GY22" s="7"/>
      <c r="GZ22" s="7"/>
      <c r="HA22" s="7"/>
      <c r="HB22" s="7"/>
      <c r="HC22" s="7"/>
      <c r="HD22" s="7"/>
      <c r="HE22" s="7"/>
      <c r="HF22" s="7"/>
      <c r="HG22" s="7"/>
      <c r="HH22" s="7"/>
      <c r="HI22" s="7"/>
      <c r="HJ22" s="7"/>
      <c r="HK22" s="7"/>
      <c r="HL22" s="7"/>
      <c r="HM22" s="7"/>
      <c r="HN22" s="7"/>
      <c r="HO22" s="7"/>
      <c r="HP22" s="7"/>
      <c r="HQ22" s="7"/>
      <c r="HR22" s="7"/>
      <c r="HS22" s="7"/>
      <c r="HT22" s="7"/>
      <c r="HU22" s="7"/>
      <c r="HV22" s="7"/>
      <c r="HW22" s="7"/>
      <c r="HX22" s="7"/>
      <c r="HY22" s="7"/>
      <c r="HZ22" s="7"/>
      <c r="IA22" s="7"/>
      <c r="IB22" s="7"/>
      <c r="IC22" s="7"/>
      <c r="ID22" s="7"/>
      <c r="IE22" s="7"/>
      <c r="IF22" s="7"/>
      <c r="IG22" s="7"/>
      <c r="IH22" s="7"/>
      <c r="II22" s="7"/>
      <c r="IJ22" s="7"/>
      <c r="IK22" s="7"/>
      <c r="IL22" s="7"/>
      <c r="IM22" s="7"/>
      <c r="IN22" s="7"/>
      <c r="IO22" s="7"/>
      <c r="IP22" s="7"/>
      <c r="IQ22" s="7"/>
      <c r="IR22" s="7"/>
      <c r="IS22" s="7"/>
      <c r="IT22" s="7"/>
      <c r="IU22" s="7"/>
      <c r="IV22" s="7"/>
      <c r="IW22" s="7"/>
      <c r="IX22" s="7"/>
      <c r="IY22" s="7"/>
      <c r="IZ22" s="7"/>
      <c r="JA22" s="7"/>
      <c r="JB22" s="7"/>
      <c r="JC22" s="7"/>
      <c r="JD22" s="7"/>
      <c r="JE22" s="7"/>
      <c r="JF22" s="7"/>
      <c r="JG22" s="7"/>
      <c r="JH22" s="7"/>
      <c r="JI22" s="7"/>
      <c r="JJ22" s="7"/>
      <c r="JK22" s="7"/>
      <c r="JL22" s="7"/>
      <c r="JM22" s="7"/>
      <c r="JN22" s="7"/>
      <c r="JO22" s="7"/>
      <c r="JP22" s="7"/>
      <c r="JQ22" s="7"/>
      <c r="JR22" s="7"/>
      <c r="JS22" s="7"/>
      <c r="JT22" s="7"/>
      <c r="JU22" s="7"/>
      <c r="JV22" s="7"/>
      <c r="JW22" s="7"/>
      <c r="JX22" s="7"/>
      <c r="JY22" s="7"/>
      <c r="JZ22" s="7"/>
      <c r="KA22" s="7"/>
      <c r="KB22" s="7"/>
      <c r="KC22" s="7"/>
      <c r="KD22" s="7"/>
      <c r="KE22" s="7"/>
      <c r="KF22" s="7"/>
      <c r="KG22" s="7"/>
      <c r="KH22" s="7"/>
      <c r="KI22" s="7"/>
      <c r="KJ22" s="7"/>
      <c r="KK22" s="7"/>
      <c r="KL22" s="7"/>
      <c r="KM22" s="7"/>
      <c r="KN22" s="7"/>
      <c r="KO22" s="7"/>
      <c r="KP22" s="7"/>
      <c r="KQ22" s="7"/>
      <c r="KR22" s="7"/>
      <c r="KS22" s="7"/>
      <c r="KT22" s="7"/>
      <c r="KU22" s="7"/>
      <c r="KV22" s="7"/>
      <c r="KW22" s="7"/>
      <c r="KX22" s="7"/>
      <c r="KY22" s="7"/>
      <c r="KZ22" s="7"/>
      <c r="LA22" s="7"/>
      <c r="LB22" s="7"/>
      <c r="LC22" s="7"/>
      <c r="LD22" s="7"/>
      <c r="LE22" s="7"/>
      <c r="LF22" s="7"/>
      <c r="LG22" s="7"/>
      <c r="LH22" s="7"/>
      <c r="LI22" s="7"/>
      <c r="LJ22" s="7"/>
      <c r="LK22" s="7"/>
      <c r="LL22" s="7"/>
      <c r="LM22" s="7"/>
      <c r="LN22" s="7"/>
      <c r="LO22" s="7"/>
      <c r="LP22" s="7"/>
      <c r="LQ22" s="7"/>
      <c r="LR22" s="7"/>
      <c r="LS22" s="7"/>
      <c r="LT22" s="7"/>
      <c r="LU22" s="7"/>
      <c r="LV22" s="7"/>
      <c r="LW22" s="7"/>
      <c r="LX22" s="7"/>
      <c r="LY22" s="7"/>
      <c r="LZ22" s="7"/>
      <c r="MA22" s="7"/>
      <c r="MB22" s="7"/>
      <c r="MC22" s="7"/>
      <c r="MD22" s="7"/>
      <c r="ME22" s="7"/>
      <c r="MF22" s="7"/>
      <c r="MG22" s="7"/>
      <c r="MH22" s="7"/>
      <c r="MI22" s="7"/>
      <c r="MJ22" s="7"/>
      <c r="MK22" s="7"/>
      <c r="ML22" s="7"/>
      <c r="MM22" s="7"/>
      <c r="MN22" s="7"/>
      <c r="MO22" s="7"/>
      <c r="MP22" s="7"/>
      <c r="MQ22" s="7"/>
      <c r="MR22" s="7"/>
      <c r="MS22" s="7"/>
      <c r="MT22" s="7"/>
      <c r="MU22" s="7"/>
      <c r="MV22" s="7"/>
      <c r="MW22" s="7"/>
      <c r="MX22" s="7"/>
      <c r="MY22" s="7"/>
      <c r="MZ22" s="7"/>
      <c r="NA22" s="7"/>
      <c r="NB22" s="7"/>
      <c r="NC22" s="7"/>
      <c r="ND22" s="7"/>
      <c r="NE22" s="7"/>
      <c r="NF22" s="7"/>
      <c r="NG22" s="7"/>
      <c r="NH22" s="7"/>
      <c r="NI22" s="7"/>
      <c r="NJ22" s="7"/>
      <c r="NK22" s="7"/>
      <c r="NL22" s="7"/>
      <c r="NM22" s="7"/>
      <c r="NN22" s="7"/>
      <c r="NO22" s="7"/>
      <c r="NP22" s="7"/>
      <c r="NQ22" s="7"/>
      <c r="NR22" s="7"/>
      <c r="NS22" s="7"/>
      <c r="NT22" s="7"/>
      <c r="NU22" s="7"/>
      <c r="NV22" s="7"/>
      <c r="NW22" s="7"/>
      <c r="NX22" s="7"/>
      <c r="NY22" s="7"/>
      <c r="NZ22" s="7"/>
      <c r="OA22" s="7"/>
      <c r="OB22" s="7"/>
      <c r="OC22" s="7"/>
      <c r="OD22" s="7"/>
      <c r="OE22" s="7"/>
      <c r="OF22" s="7"/>
      <c r="OG22" s="7"/>
      <c r="OH22" s="7"/>
      <c r="OI22" s="7"/>
      <c r="OJ22" s="7"/>
      <c r="OK22" s="7"/>
      <c r="OL22" s="7"/>
      <c r="OM22" s="7"/>
      <c r="ON22" s="7"/>
      <c r="OO22" s="7"/>
      <c r="OP22" s="7"/>
      <c r="OQ22" s="7"/>
      <c r="OR22" s="7"/>
      <c r="OS22" s="7"/>
      <c r="OT22" s="7"/>
      <c r="OU22" s="7"/>
      <c r="OV22" s="7"/>
      <c r="OW22" s="7"/>
      <c r="OX22" s="7"/>
      <c r="OY22" s="7"/>
      <c r="OZ22" s="7"/>
      <c r="PA22" s="7"/>
      <c r="PB22" s="7"/>
      <c r="PC22" s="7"/>
      <c r="PD22" s="7"/>
      <c r="PE22" s="7"/>
      <c r="PF22" s="7"/>
      <c r="PG22" s="7"/>
      <c r="PH22" s="7"/>
      <c r="PI22" s="7"/>
      <c r="PJ22" s="7"/>
      <c r="PK22" s="7"/>
      <c r="PL22" s="7"/>
      <c r="PM22" s="7"/>
      <c r="PN22" s="7"/>
      <c r="PO22" s="7"/>
      <c r="PP22" s="7"/>
      <c r="PQ22" s="7"/>
      <c r="PR22" s="7"/>
      <c r="PS22" s="7"/>
      <c r="PT22" s="7"/>
      <c r="PU22" s="7"/>
      <c r="PV22" s="7"/>
      <c r="PW22" s="7"/>
      <c r="PX22" s="7"/>
      <c r="PY22" s="7"/>
      <c r="PZ22" s="7"/>
      <c r="QA22" s="7"/>
      <c r="QB22" s="7"/>
      <c r="QC22" s="7"/>
      <c r="QD22" s="7"/>
      <c r="QE22" s="7"/>
      <c r="QF22" s="7"/>
      <c r="QG22" s="7"/>
      <c r="QH22" s="7"/>
      <c r="QI22" s="7"/>
      <c r="QJ22" s="7"/>
      <c r="QK22" s="7"/>
      <c r="QL22" s="7"/>
      <c r="QM22" s="7"/>
      <c r="QN22" s="7"/>
      <c r="QO22" s="7"/>
      <c r="QP22" s="7"/>
      <c r="QQ22" s="7"/>
      <c r="QR22" s="7"/>
      <c r="QS22" s="7"/>
      <c r="QT22" s="7"/>
    </row>
    <row r="23" spans="1:462" s="3" customFormat="1" ht="17.25" hidden="1" customHeight="1" x14ac:dyDescent="0.4">
      <c r="A23" s="43" t="s">
        <v>1309</v>
      </c>
      <c r="B23" s="51">
        <v>10</v>
      </c>
      <c r="C23" s="51">
        <v>12</v>
      </c>
      <c r="D23" s="44">
        <v>43385.729178240741</v>
      </c>
      <c r="E23" s="44"/>
      <c r="G23" s="43">
        <v>510</v>
      </c>
      <c r="H23" s="43" t="s">
        <v>78</v>
      </c>
      <c r="I23" s="43">
        <v>523</v>
      </c>
      <c r="J23" s="43" t="s">
        <v>37</v>
      </c>
      <c r="K23" s="44">
        <v>43385.695150462961</v>
      </c>
      <c r="L23" s="44">
        <v>43385.724803240744</v>
      </c>
      <c r="M23" s="43" t="s">
        <v>1310</v>
      </c>
      <c r="N23" s="45">
        <f t="shared" si="0"/>
        <v>43385.695138888892</v>
      </c>
      <c r="O23" s="45">
        <f t="shared" si="0"/>
        <v>43385.724305555559</v>
      </c>
      <c r="P23" s="48" t="str">
        <f t="shared" si="1"/>
        <v>43385.695138888943385.7243055556</v>
      </c>
      <c r="Q23" s="49" t="str">
        <f t="shared" si="2"/>
        <v>肯定的</v>
      </c>
      <c r="R23" s="11"/>
      <c r="S23" s="11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  <c r="CM23" s="7"/>
      <c r="CN23" s="7"/>
      <c r="CO23" s="7"/>
      <c r="CP23" s="7"/>
      <c r="CQ23" s="7"/>
      <c r="CR23" s="7"/>
      <c r="CS23" s="7"/>
      <c r="CT23" s="7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/>
      <c r="DW23" s="7"/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7"/>
      <c r="EZ23" s="7"/>
      <c r="FA23" s="7"/>
      <c r="FB23" s="7"/>
      <c r="FC23" s="7"/>
      <c r="FD23" s="7"/>
      <c r="FE23" s="7"/>
      <c r="FF23" s="7"/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  <c r="GU23" s="7"/>
      <c r="GV23" s="7"/>
      <c r="GW23" s="7"/>
      <c r="GX23" s="7"/>
      <c r="GY23" s="7"/>
      <c r="GZ23" s="7"/>
      <c r="HA23" s="7"/>
      <c r="HB23" s="7"/>
      <c r="HC23" s="7"/>
      <c r="HD23" s="7"/>
      <c r="HE23" s="7"/>
      <c r="HF23" s="7"/>
      <c r="HG23" s="7"/>
      <c r="HH23" s="7"/>
      <c r="HI23" s="7"/>
      <c r="HJ23" s="7"/>
      <c r="HK23" s="7"/>
      <c r="HL23" s="7"/>
      <c r="HM23" s="7"/>
      <c r="HN23" s="7"/>
      <c r="HO23" s="7"/>
      <c r="HP23" s="7"/>
      <c r="HQ23" s="7"/>
      <c r="HR23" s="7"/>
      <c r="HS23" s="7"/>
      <c r="HT23" s="7"/>
      <c r="HU23" s="7"/>
      <c r="HV23" s="7"/>
      <c r="HW23" s="7"/>
      <c r="HX23" s="7"/>
      <c r="HY23" s="7"/>
      <c r="HZ23" s="7"/>
      <c r="IA23" s="7"/>
      <c r="IB23" s="7"/>
      <c r="IC23" s="7"/>
      <c r="ID23" s="7"/>
      <c r="IE23" s="7"/>
      <c r="IF23" s="7"/>
      <c r="IG23" s="7"/>
      <c r="IH23" s="7"/>
      <c r="II23" s="7"/>
      <c r="IJ23" s="7"/>
      <c r="IK23" s="7"/>
      <c r="IL23" s="7"/>
      <c r="IM23" s="7"/>
      <c r="IN23" s="7"/>
      <c r="IO23" s="7"/>
      <c r="IP23" s="7"/>
      <c r="IQ23" s="7"/>
      <c r="IR23" s="7"/>
      <c r="IS23" s="7"/>
      <c r="IT23" s="7"/>
      <c r="IU23" s="7"/>
      <c r="IV23" s="7"/>
      <c r="IW23" s="7"/>
      <c r="IX23" s="7"/>
      <c r="IY23" s="7"/>
      <c r="IZ23" s="7"/>
      <c r="JA23" s="7"/>
      <c r="JB23" s="7"/>
      <c r="JC23" s="7"/>
      <c r="JD23" s="7"/>
      <c r="JE23" s="7"/>
      <c r="JF23" s="7"/>
      <c r="JG23" s="7"/>
      <c r="JH23" s="7"/>
      <c r="JI23" s="7"/>
      <c r="JJ23" s="7"/>
      <c r="JK23" s="7"/>
      <c r="JL23" s="7"/>
      <c r="JM23" s="7"/>
      <c r="JN23" s="7"/>
      <c r="JO23" s="7"/>
      <c r="JP23" s="7"/>
      <c r="JQ23" s="7"/>
      <c r="JR23" s="7"/>
      <c r="JS23" s="7"/>
      <c r="JT23" s="7"/>
      <c r="JU23" s="7"/>
      <c r="JV23" s="7"/>
      <c r="JW23" s="7"/>
      <c r="JX23" s="7"/>
      <c r="JY23" s="7"/>
      <c r="JZ23" s="7"/>
      <c r="KA23" s="7"/>
      <c r="KB23" s="7"/>
      <c r="KC23" s="7"/>
      <c r="KD23" s="7"/>
      <c r="KE23" s="7"/>
      <c r="KF23" s="7"/>
      <c r="KG23" s="7"/>
      <c r="KH23" s="7"/>
      <c r="KI23" s="7"/>
      <c r="KJ23" s="7"/>
      <c r="KK23" s="7"/>
      <c r="KL23" s="7"/>
      <c r="KM23" s="7"/>
      <c r="KN23" s="7"/>
      <c r="KO23" s="7"/>
      <c r="KP23" s="7"/>
      <c r="KQ23" s="7"/>
      <c r="KR23" s="7"/>
      <c r="KS23" s="7"/>
      <c r="KT23" s="7"/>
      <c r="KU23" s="7"/>
      <c r="KV23" s="7"/>
      <c r="KW23" s="7"/>
      <c r="KX23" s="7"/>
      <c r="KY23" s="7"/>
      <c r="KZ23" s="7"/>
      <c r="LA23" s="7"/>
      <c r="LB23" s="7"/>
      <c r="LC23" s="7"/>
      <c r="LD23" s="7"/>
      <c r="LE23" s="7"/>
      <c r="LF23" s="7"/>
      <c r="LG23" s="7"/>
      <c r="LH23" s="7"/>
      <c r="LI23" s="7"/>
      <c r="LJ23" s="7"/>
      <c r="LK23" s="7"/>
      <c r="LL23" s="7"/>
      <c r="LM23" s="7"/>
      <c r="LN23" s="7"/>
      <c r="LO23" s="7"/>
      <c r="LP23" s="7"/>
      <c r="LQ23" s="7"/>
      <c r="LR23" s="7"/>
      <c r="LS23" s="7"/>
      <c r="LT23" s="7"/>
      <c r="LU23" s="7"/>
      <c r="LV23" s="7"/>
      <c r="LW23" s="7"/>
      <c r="LX23" s="7"/>
      <c r="LY23" s="7"/>
      <c r="LZ23" s="7"/>
      <c r="MA23" s="7"/>
      <c r="MB23" s="7"/>
      <c r="MC23" s="7"/>
      <c r="MD23" s="7"/>
      <c r="ME23" s="7"/>
      <c r="MF23" s="7"/>
      <c r="MG23" s="7"/>
      <c r="MH23" s="7"/>
      <c r="MI23" s="7"/>
      <c r="MJ23" s="7"/>
      <c r="MK23" s="7"/>
      <c r="ML23" s="7"/>
      <c r="MM23" s="7"/>
      <c r="MN23" s="7"/>
      <c r="MO23" s="7"/>
      <c r="MP23" s="7"/>
      <c r="MQ23" s="7"/>
      <c r="MR23" s="7"/>
      <c r="MS23" s="7"/>
      <c r="MT23" s="7"/>
      <c r="MU23" s="7"/>
      <c r="MV23" s="7"/>
      <c r="MW23" s="7"/>
      <c r="MX23" s="7"/>
      <c r="MY23" s="7"/>
      <c r="MZ23" s="7"/>
      <c r="NA23" s="7"/>
      <c r="NB23" s="7"/>
      <c r="NC23" s="7"/>
      <c r="ND23" s="7"/>
      <c r="NE23" s="7"/>
      <c r="NF23" s="7"/>
      <c r="NG23" s="7"/>
      <c r="NH23" s="7"/>
      <c r="NI23" s="7"/>
      <c r="NJ23" s="7"/>
      <c r="NK23" s="7"/>
      <c r="NL23" s="7"/>
      <c r="NM23" s="7"/>
      <c r="NN23" s="7"/>
      <c r="NO23" s="7"/>
      <c r="NP23" s="7"/>
      <c r="NQ23" s="7"/>
      <c r="NR23" s="7"/>
      <c r="NS23" s="7"/>
      <c r="NT23" s="7"/>
      <c r="NU23" s="7"/>
      <c r="NV23" s="7"/>
      <c r="NW23" s="7"/>
      <c r="NX23" s="7"/>
      <c r="NY23" s="7"/>
      <c r="NZ23" s="7"/>
      <c r="OA23" s="7"/>
      <c r="OB23" s="7"/>
      <c r="OC23" s="7"/>
      <c r="OD23" s="7"/>
      <c r="OE23" s="7"/>
      <c r="OF23" s="7"/>
      <c r="OG23" s="7"/>
      <c r="OH23" s="7"/>
      <c r="OI23" s="7"/>
      <c r="OJ23" s="7"/>
      <c r="OK23" s="7"/>
      <c r="OL23" s="7"/>
      <c r="OM23" s="7"/>
      <c r="ON23" s="7"/>
      <c r="OO23" s="7"/>
      <c r="OP23" s="7"/>
      <c r="OQ23" s="7"/>
      <c r="OR23" s="7"/>
      <c r="OS23" s="7"/>
      <c r="OT23" s="7"/>
      <c r="OU23" s="7"/>
      <c r="OV23" s="7"/>
      <c r="OW23" s="7"/>
      <c r="OX23" s="7"/>
      <c r="OY23" s="7"/>
      <c r="OZ23" s="7"/>
      <c r="PA23" s="7"/>
      <c r="PB23" s="7"/>
      <c r="PC23" s="7"/>
      <c r="PD23" s="7"/>
      <c r="PE23" s="7"/>
      <c r="PF23" s="7"/>
      <c r="PG23" s="7"/>
      <c r="PH23" s="7"/>
      <c r="PI23" s="7"/>
      <c r="PJ23" s="7"/>
      <c r="PK23" s="7"/>
      <c r="PL23" s="7"/>
      <c r="PM23" s="7"/>
      <c r="PN23" s="7"/>
      <c r="PO23" s="7"/>
      <c r="PP23" s="7"/>
      <c r="PQ23" s="7"/>
      <c r="PR23" s="7"/>
      <c r="PS23" s="7"/>
      <c r="PT23" s="7"/>
      <c r="PU23" s="7"/>
      <c r="PV23" s="7"/>
      <c r="PW23" s="7"/>
      <c r="PX23" s="7"/>
      <c r="PY23" s="7"/>
      <c r="PZ23" s="7"/>
      <c r="QA23" s="7"/>
      <c r="QB23" s="7"/>
      <c r="QC23" s="7"/>
      <c r="QD23" s="7"/>
      <c r="QE23" s="7"/>
      <c r="QF23" s="7"/>
      <c r="QG23" s="7"/>
      <c r="QH23" s="7"/>
      <c r="QI23" s="7"/>
      <c r="QJ23" s="7"/>
      <c r="QK23" s="7"/>
      <c r="QL23" s="7"/>
      <c r="QM23" s="7"/>
      <c r="QN23" s="7"/>
      <c r="QO23" s="7"/>
      <c r="QP23" s="7"/>
      <c r="QQ23" s="7"/>
      <c r="QR23" s="7"/>
      <c r="QS23" s="7"/>
      <c r="QT23" s="7"/>
    </row>
    <row r="24" spans="1:462" s="50" customFormat="1" ht="17.25" hidden="1" customHeight="1" x14ac:dyDescent="0.4">
      <c r="A24" s="43" t="s">
        <v>1309</v>
      </c>
      <c r="B24" s="51">
        <v>10</v>
      </c>
      <c r="C24" s="51">
        <v>13</v>
      </c>
      <c r="D24" s="44">
        <v>43386.780960648146</v>
      </c>
      <c r="E24" s="44"/>
      <c r="G24" s="43">
        <v>525</v>
      </c>
      <c r="H24" s="43" t="s">
        <v>50</v>
      </c>
      <c r="I24" s="43">
        <v>523</v>
      </c>
      <c r="J24" s="43" t="s">
        <v>37</v>
      </c>
      <c r="K24" s="44">
        <v>43386.749548611115</v>
      </c>
      <c r="L24" s="44">
        <v>43386.777361111112</v>
      </c>
      <c r="M24" s="43" t="s">
        <v>1310</v>
      </c>
      <c r="N24" s="45">
        <f t="shared" si="0"/>
        <v>43386.749305555553</v>
      </c>
      <c r="O24" s="45">
        <f t="shared" si="0"/>
        <v>43386.777083333334</v>
      </c>
      <c r="P24" s="48" t="str">
        <f t="shared" si="1"/>
        <v>43386.749305555643386.7770833333</v>
      </c>
      <c r="Q24" s="49" t="str">
        <f t="shared" si="2"/>
        <v>肯定的</v>
      </c>
      <c r="R24" s="11"/>
      <c r="S24" s="11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  <c r="BX24" s="7"/>
      <c r="BY24" s="7"/>
      <c r="BZ24" s="7"/>
      <c r="CA24" s="7"/>
      <c r="CB24" s="7"/>
      <c r="CC24" s="7"/>
      <c r="CD24" s="7"/>
      <c r="CE24" s="7"/>
      <c r="CF24" s="7"/>
      <c r="CG24" s="7"/>
      <c r="CH24" s="7"/>
      <c r="CI24" s="7"/>
      <c r="CJ24" s="7"/>
      <c r="CK24" s="7"/>
      <c r="CL24" s="7"/>
      <c r="CM24" s="7"/>
      <c r="CN24" s="7"/>
      <c r="CO24" s="7"/>
      <c r="CP24" s="7"/>
      <c r="CQ24" s="7"/>
      <c r="CR24" s="7"/>
      <c r="CS24" s="7"/>
      <c r="CT24" s="7"/>
      <c r="CU24" s="7"/>
      <c r="CV24" s="7"/>
      <c r="CW24" s="7"/>
      <c r="CX24" s="7"/>
      <c r="CY24" s="7"/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/>
      <c r="DK24" s="7"/>
      <c r="DL24" s="7"/>
      <c r="DM24" s="7"/>
      <c r="DN24" s="7"/>
      <c r="DO24" s="7"/>
      <c r="DP24" s="7"/>
      <c r="DQ24" s="7"/>
      <c r="DR24" s="7"/>
      <c r="DS24" s="7"/>
      <c r="DT24" s="7"/>
      <c r="DU24" s="7"/>
      <c r="DV24" s="7"/>
      <c r="DW24" s="7"/>
      <c r="DX24" s="7"/>
      <c r="DY24" s="7"/>
      <c r="DZ24" s="7"/>
      <c r="EA24" s="7"/>
      <c r="EB24" s="7"/>
      <c r="EC24" s="7"/>
      <c r="ED24" s="7"/>
      <c r="EE24" s="7"/>
      <c r="EF24" s="7"/>
      <c r="EG24" s="7"/>
      <c r="EH24" s="7"/>
      <c r="EI24" s="7"/>
      <c r="EJ24" s="7"/>
      <c r="EK24" s="7"/>
      <c r="EL24" s="7"/>
      <c r="EM24" s="7"/>
      <c r="EN24" s="7"/>
      <c r="EO24" s="7"/>
      <c r="EP24" s="7"/>
      <c r="EQ24" s="7"/>
      <c r="ER24" s="7"/>
      <c r="ES24" s="7"/>
      <c r="ET24" s="7"/>
      <c r="EU24" s="7"/>
      <c r="EV24" s="7"/>
      <c r="EW24" s="7"/>
      <c r="EX24" s="7"/>
      <c r="EY24" s="7"/>
      <c r="EZ24" s="7"/>
      <c r="FA24" s="7"/>
      <c r="FB24" s="7"/>
      <c r="FC24" s="7"/>
      <c r="FD24" s="7"/>
      <c r="FE24" s="7"/>
      <c r="FF24" s="7"/>
      <c r="FG24" s="7"/>
      <c r="FH24" s="7"/>
      <c r="FI24" s="7"/>
      <c r="FJ24" s="7"/>
      <c r="FK24" s="7"/>
      <c r="FL24" s="7"/>
      <c r="FM24" s="7"/>
      <c r="FN24" s="7"/>
      <c r="FO24" s="7"/>
      <c r="FP24" s="7"/>
      <c r="FQ24" s="7"/>
      <c r="FR24" s="7"/>
      <c r="FS24" s="7"/>
      <c r="FT24" s="7"/>
      <c r="FU24" s="7"/>
      <c r="FV24" s="7"/>
      <c r="FW24" s="7"/>
      <c r="FX24" s="7"/>
      <c r="FY24" s="7"/>
      <c r="FZ24" s="7"/>
      <c r="GA24" s="7"/>
      <c r="GB24" s="7"/>
      <c r="GC24" s="7"/>
      <c r="GD24" s="7"/>
      <c r="GE24" s="7"/>
      <c r="GF24" s="7"/>
      <c r="GG24" s="7"/>
      <c r="GH24" s="7"/>
      <c r="GI24" s="7"/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7"/>
      <c r="GU24" s="7"/>
      <c r="GV24" s="7"/>
      <c r="GW24" s="7"/>
      <c r="GX24" s="7"/>
      <c r="GY24" s="7"/>
      <c r="GZ24" s="7"/>
      <c r="HA24" s="7"/>
      <c r="HB24" s="7"/>
      <c r="HC24" s="7"/>
      <c r="HD24" s="7"/>
      <c r="HE24" s="7"/>
      <c r="HF24" s="7"/>
      <c r="HG24" s="7"/>
      <c r="HH24" s="7"/>
      <c r="HI24" s="7"/>
      <c r="HJ24" s="7"/>
      <c r="HK24" s="7"/>
      <c r="HL24" s="7"/>
      <c r="HM24" s="7"/>
      <c r="HN24" s="7"/>
      <c r="HO24" s="7"/>
      <c r="HP24" s="7"/>
      <c r="HQ24" s="7"/>
      <c r="HR24" s="7"/>
      <c r="HS24" s="7"/>
      <c r="HT24" s="7"/>
      <c r="HU24" s="7"/>
      <c r="HV24" s="7"/>
      <c r="HW24" s="7"/>
      <c r="HX24" s="7"/>
      <c r="HY24" s="7"/>
      <c r="HZ24" s="7"/>
      <c r="IA24" s="7"/>
      <c r="IB24" s="7"/>
      <c r="IC24" s="7"/>
      <c r="ID24" s="7"/>
      <c r="IE24" s="7"/>
      <c r="IF24" s="7"/>
      <c r="IG24" s="7"/>
      <c r="IH24" s="7"/>
      <c r="II24" s="7"/>
      <c r="IJ24" s="7"/>
      <c r="IK24" s="7"/>
      <c r="IL24" s="7"/>
      <c r="IM24" s="7"/>
      <c r="IN24" s="7"/>
      <c r="IO24" s="7"/>
      <c r="IP24" s="7"/>
      <c r="IQ24" s="7"/>
      <c r="IR24" s="7"/>
      <c r="IS24" s="7"/>
      <c r="IT24" s="7"/>
      <c r="IU24" s="7"/>
      <c r="IV24" s="7"/>
      <c r="IW24" s="7"/>
      <c r="IX24" s="7"/>
      <c r="IY24" s="7"/>
      <c r="IZ24" s="7"/>
      <c r="JA24" s="7"/>
      <c r="JB24" s="7"/>
      <c r="JC24" s="7"/>
      <c r="JD24" s="7"/>
      <c r="JE24" s="7"/>
      <c r="JF24" s="7"/>
      <c r="JG24" s="7"/>
      <c r="JH24" s="7"/>
      <c r="JI24" s="7"/>
      <c r="JJ24" s="7"/>
      <c r="JK24" s="7"/>
      <c r="JL24" s="7"/>
      <c r="JM24" s="7"/>
      <c r="JN24" s="7"/>
      <c r="JO24" s="7"/>
      <c r="JP24" s="7"/>
      <c r="JQ24" s="7"/>
      <c r="JR24" s="7"/>
      <c r="JS24" s="7"/>
      <c r="JT24" s="7"/>
      <c r="JU24" s="7"/>
      <c r="JV24" s="7"/>
      <c r="JW24" s="7"/>
      <c r="JX24" s="7"/>
      <c r="JY24" s="7"/>
      <c r="JZ24" s="7"/>
      <c r="KA24" s="7"/>
      <c r="KB24" s="7"/>
      <c r="KC24" s="7"/>
      <c r="KD24" s="7"/>
      <c r="KE24" s="7"/>
      <c r="KF24" s="7"/>
      <c r="KG24" s="7"/>
      <c r="KH24" s="7"/>
      <c r="KI24" s="7"/>
      <c r="KJ24" s="7"/>
      <c r="KK24" s="7"/>
      <c r="KL24" s="7"/>
      <c r="KM24" s="7"/>
      <c r="KN24" s="7"/>
      <c r="KO24" s="7"/>
      <c r="KP24" s="7"/>
      <c r="KQ24" s="7"/>
      <c r="KR24" s="7"/>
      <c r="KS24" s="7"/>
      <c r="KT24" s="7"/>
      <c r="KU24" s="7"/>
      <c r="KV24" s="7"/>
      <c r="KW24" s="7"/>
      <c r="KX24" s="7"/>
      <c r="KY24" s="7"/>
      <c r="KZ24" s="7"/>
      <c r="LA24" s="7"/>
      <c r="LB24" s="7"/>
      <c r="LC24" s="7"/>
      <c r="LD24" s="7"/>
      <c r="LE24" s="7"/>
      <c r="LF24" s="7"/>
      <c r="LG24" s="7"/>
      <c r="LH24" s="7"/>
      <c r="LI24" s="7"/>
      <c r="LJ24" s="7"/>
      <c r="LK24" s="7"/>
      <c r="LL24" s="7"/>
      <c r="LM24" s="7"/>
      <c r="LN24" s="7"/>
      <c r="LO24" s="7"/>
      <c r="LP24" s="7"/>
      <c r="LQ24" s="7"/>
      <c r="LR24" s="7"/>
      <c r="LS24" s="7"/>
      <c r="LT24" s="7"/>
      <c r="LU24" s="7"/>
      <c r="LV24" s="7"/>
      <c r="LW24" s="7"/>
      <c r="LX24" s="7"/>
      <c r="LY24" s="7"/>
      <c r="LZ24" s="7"/>
      <c r="MA24" s="7"/>
      <c r="MB24" s="7"/>
      <c r="MC24" s="7"/>
      <c r="MD24" s="7"/>
      <c r="ME24" s="7"/>
      <c r="MF24" s="7"/>
      <c r="MG24" s="7"/>
      <c r="MH24" s="7"/>
      <c r="MI24" s="7"/>
      <c r="MJ24" s="7"/>
      <c r="MK24" s="7"/>
      <c r="ML24" s="7"/>
      <c r="MM24" s="7"/>
      <c r="MN24" s="7"/>
      <c r="MO24" s="7"/>
      <c r="MP24" s="7"/>
      <c r="MQ24" s="7"/>
      <c r="MR24" s="7"/>
      <c r="MS24" s="7"/>
      <c r="MT24" s="7"/>
      <c r="MU24" s="7"/>
      <c r="MV24" s="7"/>
      <c r="MW24" s="7"/>
      <c r="MX24" s="7"/>
      <c r="MY24" s="7"/>
      <c r="MZ24" s="7"/>
      <c r="NA24" s="7"/>
      <c r="NB24" s="7"/>
      <c r="NC24" s="7"/>
      <c r="ND24" s="7"/>
      <c r="NE24" s="7"/>
      <c r="NF24" s="7"/>
      <c r="NG24" s="7"/>
      <c r="NH24" s="7"/>
      <c r="NI24" s="7"/>
      <c r="NJ24" s="7"/>
      <c r="NK24" s="7"/>
      <c r="NL24" s="7"/>
      <c r="NM24" s="7"/>
      <c r="NN24" s="7"/>
      <c r="NO24" s="7"/>
      <c r="NP24" s="7"/>
      <c r="NQ24" s="7"/>
      <c r="NR24" s="7"/>
      <c r="NS24" s="7"/>
      <c r="NT24" s="7"/>
      <c r="NU24" s="7"/>
      <c r="NV24" s="7"/>
      <c r="NW24" s="7"/>
      <c r="NX24" s="7"/>
      <c r="NY24" s="7"/>
      <c r="NZ24" s="7"/>
      <c r="OA24" s="7"/>
      <c r="OB24" s="7"/>
      <c r="OC24" s="7"/>
      <c r="OD24" s="7"/>
      <c r="OE24" s="7"/>
      <c r="OF24" s="7"/>
      <c r="OG24" s="7"/>
      <c r="OH24" s="7"/>
      <c r="OI24" s="7"/>
      <c r="OJ24" s="7"/>
      <c r="OK24" s="7"/>
      <c r="OL24" s="7"/>
      <c r="OM24" s="7"/>
      <c r="ON24" s="7"/>
      <c r="OO24" s="7"/>
      <c r="OP24" s="7"/>
      <c r="OQ24" s="7"/>
      <c r="OR24" s="7"/>
      <c r="OS24" s="7"/>
      <c r="OT24" s="7"/>
      <c r="OU24" s="7"/>
      <c r="OV24" s="7"/>
      <c r="OW24" s="7"/>
      <c r="OX24" s="7"/>
      <c r="OY24" s="7"/>
      <c r="OZ24" s="7"/>
      <c r="PA24" s="7"/>
      <c r="PB24" s="7"/>
      <c r="PC24" s="7"/>
      <c r="PD24" s="7"/>
      <c r="PE24" s="7"/>
      <c r="PF24" s="7"/>
      <c r="PG24" s="7"/>
      <c r="PH24" s="7"/>
      <c r="PI24" s="7"/>
      <c r="PJ24" s="7"/>
      <c r="PK24" s="7"/>
      <c r="PL24" s="7"/>
      <c r="PM24" s="7"/>
      <c r="PN24" s="7"/>
      <c r="PO24" s="7"/>
      <c r="PP24" s="7"/>
      <c r="PQ24" s="7"/>
      <c r="PR24" s="7"/>
      <c r="PS24" s="7"/>
      <c r="PT24" s="7"/>
      <c r="PU24" s="7"/>
      <c r="PV24" s="7"/>
      <c r="PW24" s="7"/>
      <c r="PX24" s="7"/>
      <c r="PY24" s="7"/>
      <c r="PZ24" s="7"/>
      <c r="QA24" s="7"/>
      <c r="QB24" s="7"/>
      <c r="QC24" s="7"/>
      <c r="QD24" s="7"/>
      <c r="QE24" s="7"/>
      <c r="QF24" s="7"/>
      <c r="QG24" s="7"/>
      <c r="QH24" s="7"/>
      <c r="QI24" s="7"/>
      <c r="QJ24" s="7"/>
      <c r="QK24" s="7"/>
      <c r="QL24" s="7"/>
      <c r="QM24" s="7"/>
      <c r="QN24" s="7"/>
      <c r="QO24" s="7"/>
      <c r="QP24" s="7"/>
      <c r="QQ24" s="7"/>
      <c r="QR24" s="7"/>
      <c r="QS24" s="7"/>
      <c r="QT24" s="7"/>
    </row>
    <row r="25" spans="1:462" s="3" customFormat="1" ht="17.25" hidden="1" customHeight="1" x14ac:dyDescent="0.4">
      <c r="A25" s="43" t="s">
        <v>1309</v>
      </c>
      <c r="B25" s="51">
        <v>10</v>
      </c>
      <c r="C25" s="51">
        <v>13</v>
      </c>
      <c r="D25" s="44">
        <v>43386.779016203705</v>
      </c>
      <c r="E25" s="44"/>
      <c r="G25" s="43">
        <v>525</v>
      </c>
      <c r="H25" s="43" t="s">
        <v>50</v>
      </c>
      <c r="I25" s="43">
        <v>523</v>
      </c>
      <c r="J25" s="43" t="s">
        <v>37</v>
      </c>
      <c r="K25" s="44">
        <v>43386.749548611115</v>
      </c>
      <c r="L25" s="44">
        <v>43386.777361111112</v>
      </c>
      <c r="M25" s="43" t="s">
        <v>1310</v>
      </c>
      <c r="N25" s="45">
        <f t="shared" si="0"/>
        <v>43386.749305555553</v>
      </c>
      <c r="O25" s="45">
        <f t="shared" si="0"/>
        <v>43386.777083333334</v>
      </c>
      <c r="P25" s="48" t="str">
        <f t="shared" si="1"/>
        <v>43386.749305555643386.7770833333</v>
      </c>
      <c r="Q25" s="49" t="str">
        <f t="shared" si="2"/>
        <v>肯定的</v>
      </c>
      <c r="R25" s="11"/>
      <c r="S25" s="11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R25" s="7"/>
      <c r="BS25" s="7"/>
      <c r="BT25" s="7"/>
      <c r="BU25" s="7"/>
      <c r="BV25" s="7"/>
      <c r="BW25" s="7"/>
      <c r="BX25" s="7"/>
      <c r="BY25" s="7"/>
      <c r="BZ25" s="7"/>
      <c r="CA25" s="7"/>
      <c r="CB25" s="7"/>
      <c r="CC25" s="7"/>
      <c r="CD25" s="7"/>
      <c r="CE25" s="7"/>
      <c r="CF25" s="7"/>
      <c r="CG25" s="7"/>
      <c r="CH25" s="7"/>
      <c r="CI25" s="7"/>
      <c r="CJ25" s="7"/>
      <c r="CK25" s="7"/>
      <c r="CL25" s="7"/>
      <c r="CM25" s="7"/>
      <c r="CN25" s="7"/>
      <c r="CO25" s="7"/>
      <c r="CP25" s="7"/>
      <c r="CQ25" s="7"/>
      <c r="CR25" s="7"/>
      <c r="CS25" s="7"/>
      <c r="CT25" s="7"/>
      <c r="CU25" s="7"/>
      <c r="CV25" s="7"/>
      <c r="CW25" s="7"/>
      <c r="CX25" s="7"/>
      <c r="CY25" s="7"/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  <c r="DK25" s="7"/>
      <c r="DL25" s="7"/>
      <c r="DM25" s="7"/>
      <c r="DN25" s="7"/>
      <c r="DO25" s="7"/>
      <c r="DP25" s="7"/>
      <c r="DQ25" s="7"/>
      <c r="DR25" s="7"/>
      <c r="DS25" s="7"/>
      <c r="DT25" s="7"/>
      <c r="DU25" s="7"/>
      <c r="DV25" s="7"/>
      <c r="DW25" s="7"/>
      <c r="DX25" s="7"/>
      <c r="DY25" s="7"/>
      <c r="DZ25" s="7"/>
      <c r="EA25" s="7"/>
      <c r="EB25" s="7"/>
      <c r="EC25" s="7"/>
      <c r="ED25" s="7"/>
      <c r="EE25" s="7"/>
      <c r="EF25" s="7"/>
      <c r="EG25" s="7"/>
      <c r="EH25" s="7"/>
      <c r="EI25" s="7"/>
      <c r="EJ25" s="7"/>
      <c r="EK25" s="7"/>
      <c r="EL25" s="7"/>
      <c r="EM25" s="7"/>
      <c r="EN25" s="7"/>
      <c r="EO25" s="7"/>
      <c r="EP25" s="7"/>
      <c r="EQ25" s="7"/>
      <c r="ER25" s="7"/>
      <c r="ES25" s="7"/>
      <c r="ET25" s="7"/>
      <c r="EU25" s="7"/>
      <c r="EV25" s="7"/>
      <c r="EW25" s="7"/>
      <c r="EX25" s="7"/>
      <c r="EY25" s="7"/>
      <c r="EZ25" s="7"/>
      <c r="FA25" s="7"/>
      <c r="FB25" s="7"/>
      <c r="FC25" s="7"/>
      <c r="FD25" s="7"/>
      <c r="FE25" s="7"/>
      <c r="FF25" s="7"/>
      <c r="FG25" s="7"/>
      <c r="FH25" s="7"/>
      <c r="FI25" s="7"/>
      <c r="FJ25" s="7"/>
      <c r="FK25" s="7"/>
      <c r="FL25" s="7"/>
      <c r="FM25" s="7"/>
      <c r="FN25" s="7"/>
      <c r="FO25" s="7"/>
      <c r="FP25" s="7"/>
      <c r="FQ25" s="7"/>
      <c r="FR25" s="7"/>
      <c r="FS25" s="7"/>
      <c r="FT25" s="7"/>
      <c r="FU25" s="7"/>
      <c r="FV25" s="7"/>
      <c r="FW25" s="7"/>
      <c r="FX25" s="7"/>
      <c r="FY25" s="7"/>
      <c r="FZ25" s="7"/>
      <c r="GA25" s="7"/>
      <c r="GB25" s="7"/>
      <c r="GC25" s="7"/>
      <c r="GD25" s="7"/>
      <c r="GE25" s="7"/>
      <c r="GF25" s="7"/>
      <c r="GG25" s="7"/>
      <c r="GH25" s="7"/>
      <c r="GI25" s="7"/>
      <c r="GJ25" s="7"/>
      <c r="GK25" s="7"/>
      <c r="GL25" s="7"/>
      <c r="GM25" s="7"/>
      <c r="GN25" s="7"/>
      <c r="GO25" s="7"/>
      <c r="GP25" s="7"/>
      <c r="GQ25" s="7"/>
      <c r="GR25" s="7"/>
      <c r="GS25" s="7"/>
      <c r="GT25" s="7"/>
      <c r="GU25" s="7"/>
      <c r="GV25" s="7"/>
      <c r="GW25" s="7"/>
      <c r="GX25" s="7"/>
      <c r="GY25" s="7"/>
      <c r="GZ25" s="7"/>
      <c r="HA25" s="7"/>
      <c r="HB25" s="7"/>
      <c r="HC25" s="7"/>
      <c r="HD25" s="7"/>
      <c r="HE25" s="7"/>
      <c r="HF25" s="7"/>
      <c r="HG25" s="7"/>
      <c r="HH25" s="7"/>
      <c r="HI25" s="7"/>
      <c r="HJ25" s="7"/>
      <c r="HK25" s="7"/>
      <c r="HL25" s="7"/>
      <c r="HM25" s="7"/>
      <c r="HN25" s="7"/>
      <c r="HO25" s="7"/>
      <c r="HP25" s="7"/>
      <c r="HQ25" s="7"/>
      <c r="HR25" s="7"/>
      <c r="HS25" s="7"/>
      <c r="HT25" s="7"/>
      <c r="HU25" s="7"/>
      <c r="HV25" s="7"/>
      <c r="HW25" s="7"/>
      <c r="HX25" s="7"/>
      <c r="HY25" s="7"/>
      <c r="HZ25" s="7"/>
      <c r="IA25" s="7"/>
      <c r="IB25" s="7"/>
      <c r="IC25" s="7"/>
      <c r="ID25" s="7"/>
      <c r="IE25" s="7"/>
      <c r="IF25" s="7"/>
      <c r="IG25" s="7"/>
      <c r="IH25" s="7"/>
      <c r="II25" s="7"/>
      <c r="IJ25" s="7"/>
      <c r="IK25" s="7"/>
      <c r="IL25" s="7"/>
      <c r="IM25" s="7"/>
      <c r="IN25" s="7"/>
      <c r="IO25" s="7"/>
      <c r="IP25" s="7"/>
      <c r="IQ25" s="7"/>
      <c r="IR25" s="7"/>
      <c r="IS25" s="7"/>
      <c r="IT25" s="7"/>
      <c r="IU25" s="7"/>
      <c r="IV25" s="7"/>
      <c r="IW25" s="7"/>
      <c r="IX25" s="7"/>
      <c r="IY25" s="7"/>
      <c r="IZ25" s="7"/>
      <c r="JA25" s="7"/>
      <c r="JB25" s="7"/>
      <c r="JC25" s="7"/>
      <c r="JD25" s="7"/>
      <c r="JE25" s="7"/>
      <c r="JF25" s="7"/>
      <c r="JG25" s="7"/>
      <c r="JH25" s="7"/>
      <c r="JI25" s="7"/>
      <c r="JJ25" s="7"/>
      <c r="JK25" s="7"/>
      <c r="JL25" s="7"/>
      <c r="JM25" s="7"/>
      <c r="JN25" s="7"/>
      <c r="JO25" s="7"/>
      <c r="JP25" s="7"/>
      <c r="JQ25" s="7"/>
      <c r="JR25" s="7"/>
      <c r="JS25" s="7"/>
      <c r="JT25" s="7"/>
      <c r="JU25" s="7"/>
      <c r="JV25" s="7"/>
      <c r="JW25" s="7"/>
      <c r="JX25" s="7"/>
      <c r="JY25" s="7"/>
      <c r="JZ25" s="7"/>
      <c r="KA25" s="7"/>
      <c r="KB25" s="7"/>
      <c r="KC25" s="7"/>
      <c r="KD25" s="7"/>
      <c r="KE25" s="7"/>
      <c r="KF25" s="7"/>
      <c r="KG25" s="7"/>
      <c r="KH25" s="7"/>
      <c r="KI25" s="7"/>
      <c r="KJ25" s="7"/>
      <c r="KK25" s="7"/>
      <c r="KL25" s="7"/>
      <c r="KM25" s="7"/>
      <c r="KN25" s="7"/>
      <c r="KO25" s="7"/>
      <c r="KP25" s="7"/>
      <c r="KQ25" s="7"/>
      <c r="KR25" s="7"/>
      <c r="KS25" s="7"/>
      <c r="KT25" s="7"/>
      <c r="KU25" s="7"/>
      <c r="KV25" s="7"/>
      <c r="KW25" s="7"/>
      <c r="KX25" s="7"/>
      <c r="KY25" s="7"/>
      <c r="KZ25" s="7"/>
      <c r="LA25" s="7"/>
      <c r="LB25" s="7"/>
      <c r="LC25" s="7"/>
      <c r="LD25" s="7"/>
      <c r="LE25" s="7"/>
      <c r="LF25" s="7"/>
      <c r="LG25" s="7"/>
      <c r="LH25" s="7"/>
      <c r="LI25" s="7"/>
      <c r="LJ25" s="7"/>
      <c r="LK25" s="7"/>
      <c r="LL25" s="7"/>
      <c r="LM25" s="7"/>
      <c r="LN25" s="7"/>
      <c r="LO25" s="7"/>
      <c r="LP25" s="7"/>
      <c r="LQ25" s="7"/>
      <c r="LR25" s="7"/>
      <c r="LS25" s="7"/>
      <c r="LT25" s="7"/>
      <c r="LU25" s="7"/>
      <c r="LV25" s="7"/>
      <c r="LW25" s="7"/>
      <c r="LX25" s="7"/>
      <c r="LY25" s="7"/>
      <c r="LZ25" s="7"/>
      <c r="MA25" s="7"/>
      <c r="MB25" s="7"/>
      <c r="MC25" s="7"/>
      <c r="MD25" s="7"/>
      <c r="ME25" s="7"/>
      <c r="MF25" s="7"/>
      <c r="MG25" s="7"/>
      <c r="MH25" s="7"/>
      <c r="MI25" s="7"/>
      <c r="MJ25" s="7"/>
      <c r="MK25" s="7"/>
      <c r="ML25" s="7"/>
      <c r="MM25" s="7"/>
      <c r="MN25" s="7"/>
      <c r="MO25" s="7"/>
      <c r="MP25" s="7"/>
      <c r="MQ25" s="7"/>
      <c r="MR25" s="7"/>
      <c r="MS25" s="7"/>
      <c r="MT25" s="7"/>
      <c r="MU25" s="7"/>
      <c r="MV25" s="7"/>
      <c r="MW25" s="7"/>
      <c r="MX25" s="7"/>
      <c r="MY25" s="7"/>
      <c r="MZ25" s="7"/>
      <c r="NA25" s="7"/>
      <c r="NB25" s="7"/>
      <c r="NC25" s="7"/>
      <c r="ND25" s="7"/>
      <c r="NE25" s="7"/>
      <c r="NF25" s="7"/>
      <c r="NG25" s="7"/>
      <c r="NH25" s="7"/>
      <c r="NI25" s="7"/>
      <c r="NJ25" s="7"/>
      <c r="NK25" s="7"/>
      <c r="NL25" s="7"/>
      <c r="NM25" s="7"/>
      <c r="NN25" s="7"/>
      <c r="NO25" s="7"/>
      <c r="NP25" s="7"/>
      <c r="NQ25" s="7"/>
      <c r="NR25" s="7"/>
      <c r="NS25" s="7"/>
      <c r="NT25" s="7"/>
      <c r="NU25" s="7"/>
      <c r="NV25" s="7"/>
      <c r="NW25" s="7"/>
      <c r="NX25" s="7"/>
      <c r="NY25" s="7"/>
      <c r="NZ25" s="7"/>
      <c r="OA25" s="7"/>
      <c r="OB25" s="7"/>
      <c r="OC25" s="7"/>
      <c r="OD25" s="7"/>
      <c r="OE25" s="7"/>
      <c r="OF25" s="7"/>
      <c r="OG25" s="7"/>
      <c r="OH25" s="7"/>
      <c r="OI25" s="7"/>
      <c r="OJ25" s="7"/>
      <c r="OK25" s="7"/>
      <c r="OL25" s="7"/>
      <c r="OM25" s="7"/>
      <c r="ON25" s="7"/>
      <c r="OO25" s="7"/>
      <c r="OP25" s="7"/>
      <c r="OQ25" s="7"/>
      <c r="OR25" s="7"/>
      <c r="OS25" s="7"/>
      <c r="OT25" s="7"/>
      <c r="OU25" s="7"/>
      <c r="OV25" s="7"/>
      <c r="OW25" s="7"/>
      <c r="OX25" s="7"/>
      <c r="OY25" s="7"/>
      <c r="OZ25" s="7"/>
      <c r="PA25" s="7"/>
      <c r="PB25" s="7"/>
      <c r="PC25" s="7"/>
      <c r="PD25" s="7"/>
      <c r="PE25" s="7"/>
      <c r="PF25" s="7"/>
      <c r="PG25" s="7"/>
      <c r="PH25" s="7"/>
      <c r="PI25" s="7"/>
      <c r="PJ25" s="7"/>
      <c r="PK25" s="7"/>
      <c r="PL25" s="7"/>
      <c r="PM25" s="7"/>
      <c r="PN25" s="7"/>
      <c r="PO25" s="7"/>
      <c r="PP25" s="7"/>
      <c r="PQ25" s="7"/>
      <c r="PR25" s="7"/>
      <c r="PS25" s="7"/>
      <c r="PT25" s="7"/>
      <c r="PU25" s="7"/>
      <c r="PV25" s="7"/>
      <c r="PW25" s="7"/>
      <c r="PX25" s="7"/>
      <c r="PY25" s="7"/>
      <c r="PZ25" s="7"/>
      <c r="QA25" s="7"/>
      <c r="QB25" s="7"/>
      <c r="QC25" s="7"/>
      <c r="QD25" s="7"/>
      <c r="QE25" s="7"/>
      <c r="QF25" s="7"/>
      <c r="QG25" s="7"/>
      <c r="QH25" s="7"/>
      <c r="QI25" s="7"/>
      <c r="QJ25" s="7"/>
      <c r="QK25" s="7"/>
      <c r="QL25" s="7"/>
      <c r="QM25" s="7"/>
      <c r="QN25" s="7"/>
      <c r="QO25" s="7"/>
      <c r="QP25" s="7"/>
      <c r="QQ25" s="7"/>
      <c r="QR25" s="7"/>
      <c r="QS25" s="7"/>
      <c r="QT25" s="7"/>
    </row>
    <row r="26" spans="1:462" s="3" customFormat="1" ht="17.25" hidden="1" customHeight="1" x14ac:dyDescent="0.4">
      <c r="A26" s="43" t="s">
        <v>1309</v>
      </c>
      <c r="B26" s="51">
        <v>10</v>
      </c>
      <c r="C26" s="51">
        <v>14</v>
      </c>
      <c r="D26" s="44">
        <v>43387.504884259259</v>
      </c>
      <c r="E26" s="44"/>
      <c r="G26" s="43">
        <v>539</v>
      </c>
      <c r="H26" s="43" t="s">
        <v>41</v>
      </c>
      <c r="I26" s="43">
        <v>533</v>
      </c>
      <c r="J26" s="43" t="s">
        <v>1311</v>
      </c>
      <c r="K26" s="44">
        <v>43387.491655092592</v>
      </c>
      <c r="L26" s="44">
        <v>43387.503067129626</v>
      </c>
      <c r="M26" s="43" t="s">
        <v>1310</v>
      </c>
      <c r="N26" s="45">
        <f t="shared" si="0"/>
        <v>43387.490972222222</v>
      </c>
      <c r="O26" s="45">
        <f t="shared" si="0"/>
        <v>43387.50277777778</v>
      </c>
      <c r="P26" s="48" t="str">
        <f t="shared" si="1"/>
        <v>43387.490972222243387.5027777778</v>
      </c>
      <c r="Q26" s="49" t="str">
        <f t="shared" si="2"/>
        <v>肯定的</v>
      </c>
      <c r="R26" s="11"/>
      <c r="S26" s="11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7"/>
      <c r="BX26" s="7"/>
      <c r="BY26" s="7"/>
      <c r="BZ26" s="7"/>
      <c r="CA26" s="7"/>
      <c r="CB26" s="7"/>
      <c r="CC26" s="7"/>
      <c r="CD26" s="7"/>
      <c r="CE26" s="7"/>
      <c r="CF26" s="7"/>
      <c r="CG26" s="7"/>
      <c r="CH26" s="7"/>
      <c r="CI26" s="7"/>
      <c r="CJ26" s="7"/>
      <c r="CK26" s="7"/>
      <c r="CL26" s="7"/>
      <c r="CM26" s="7"/>
      <c r="CN26" s="7"/>
      <c r="CO26" s="7"/>
      <c r="CP26" s="7"/>
      <c r="CQ26" s="7"/>
      <c r="CR26" s="7"/>
      <c r="CS26" s="7"/>
      <c r="CT26" s="7"/>
      <c r="CU26" s="7"/>
      <c r="CV26" s="7"/>
      <c r="CW26" s="7"/>
      <c r="CX26" s="7"/>
      <c r="CY26" s="7"/>
      <c r="CZ26" s="7"/>
      <c r="DA26" s="7"/>
      <c r="DB26" s="7"/>
      <c r="DC26" s="7"/>
      <c r="DD26" s="7"/>
      <c r="DE26" s="7"/>
      <c r="DF26" s="7"/>
      <c r="DG26" s="7"/>
      <c r="DH26" s="7"/>
      <c r="DI26" s="7"/>
      <c r="DJ26" s="7"/>
      <c r="DK26" s="7"/>
      <c r="DL26" s="7"/>
      <c r="DM26" s="7"/>
      <c r="DN26" s="7"/>
      <c r="DO26" s="7"/>
      <c r="DP26" s="7"/>
      <c r="DQ26" s="7"/>
      <c r="DR26" s="7"/>
      <c r="DS26" s="7"/>
      <c r="DT26" s="7"/>
      <c r="DU26" s="7"/>
      <c r="DV26" s="7"/>
      <c r="DW26" s="7"/>
      <c r="DX26" s="7"/>
      <c r="DY26" s="7"/>
      <c r="DZ26" s="7"/>
      <c r="EA26" s="7"/>
      <c r="EB26" s="7"/>
      <c r="EC26" s="7"/>
      <c r="ED26" s="7"/>
      <c r="EE26" s="7"/>
      <c r="EF26" s="7"/>
      <c r="EG26" s="7"/>
      <c r="EH26" s="7"/>
      <c r="EI26" s="7"/>
      <c r="EJ26" s="7"/>
      <c r="EK26" s="7"/>
      <c r="EL26" s="7"/>
      <c r="EM26" s="7"/>
      <c r="EN26" s="7"/>
      <c r="EO26" s="7"/>
      <c r="EP26" s="7"/>
      <c r="EQ26" s="7"/>
      <c r="ER26" s="7"/>
      <c r="ES26" s="7"/>
      <c r="ET26" s="7"/>
      <c r="EU26" s="7"/>
      <c r="EV26" s="7"/>
      <c r="EW26" s="7"/>
      <c r="EX26" s="7"/>
      <c r="EY26" s="7"/>
      <c r="EZ26" s="7"/>
      <c r="FA26" s="7"/>
      <c r="FB26" s="7"/>
      <c r="FC26" s="7"/>
      <c r="FD26" s="7"/>
      <c r="FE26" s="7"/>
      <c r="FF26" s="7"/>
      <c r="FG26" s="7"/>
      <c r="FH26" s="7"/>
      <c r="FI26" s="7"/>
      <c r="FJ26" s="7"/>
      <c r="FK26" s="7"/>
      <c r="FL26" s="7"/>
      <c r="FM26" s="7"/>
      <c r="FN26" s="7"/>
      <c r="FO26" s="7"/>
      <c r="FP26" s="7"/>
      <c r="FQ26" s="7"/>
      <c r="FR26" s="7"/>
      <c r="FS26" s="7"/>
      <c r="FT26" s="7"/>
      <c r="FU26" s="7"/>
      <c r="FV26" s="7"/>
      <c r="FW26" s="7"/>
      <c r="FX26" s="7"/>
      <c r="FY26" s="7"/>
      <c r="FZ26" s="7"/>
      <c r="GA26" s="7"/>
      <c r="GB26" s="7"/>
      <c r="GC26" s="7"/>
      <c r="GD26" s="7"/>
      <c r="GE26" s="7"/>
      <c r="GF26" s="7"/>
      <c r="GG26" s="7"/>
      <c r="GH26" s="7"/>
      <c r="GI26" s="7"/>
      <c r="GJ26" s="7"/>
      <c r="GK26" s="7"/>
      <c r="GL26" s="7"/>
      <c r="GM26" s="7"/>
      <c r="GN26" s="7"/>
      <c r="GO26" s="7"/>
      <c r="GP26" s="7"/>
      <c r="GQ26" s="7"/>
      <c r="GR26" s="7"/>
      <c r="GS26" s="7"/>
      <c r="GT26" s="7"/>
      <c r="GU26" s="7"/>
      <c r="GV26" s="7"/>
      <c r="GW26" s="7"/>
      <c r="GX26" s="7"/>
      <c r="GY26" s="7"/>
      <c r="GZ26" s="7"/>
      <c r="HA26" s="7"/>
      <c r="HB26" s="7"/>
      <c r="HC26" s="7"/>
      <c r="HD26" s="7"/>
      <c r="HE26" s="7"/>
      <c r="HF26" s="7"/>
      <c r="HG26" s="7"/>
      <c r="HH26" s="7"/>
      <c r="HI26" s="7"/>
      <c r="HJ26" s="7"/>
      <c r="HK26" s="7"/>
      <c r="HL26" s="7"/>
      <c r="HM26" s="7"/>
      <c r="HN26" s="7"/>
      <c r="HO26" s="7"/>
      <c r="HP26" s="7"/>
      <c r="HQ26" s="7"/>
      <c r="HR26" s="7"/>
      <c r="HS26" s="7"/>
      <c r="HT26" s="7"/>
      <c r="HU26" s="7"/>
      <c r="HV26" s="7"/>
      <c r="HW26" s="7"/>
      <c r="HX26" s="7"/>
      <c r="HY26" s="7"/>
      <c r="HZ26" s="7"/>
      <c r="IA26" s="7"/>
      <c r="IB26" s="7"/>
      <c r="IC26" s="7"/>
      <c r="ID26" s="7"/>
      <c r="IE26" s="7"/>
      <c r="IF26" s="7"/>
      <c r="IG26" s="7"/>
      <c r="IH26" s="7"/>
      <c r="II26" s="7"/>
      <c r="IJ26" s="7"/>
      <c r="IK26" s="7"/>
      <c r="IL26" s="7"/>
      <c r="IM26" s="7"/>
      <c r="IN26" s="7"/>
      <c r="IO26" s="7"/>
      <c r="IP26" s="7"/>
      <c r="IQ26" s="7"/>
      <c r="IR26" s="7"/>
      <c r="IS26" s="7"/>
      <c r="IT26" s="7"/>
      <c r="IU26" s="7"/>
      <c r="IV26" s="7"/>
      <c r="IW26" s="7"/>
      <c r="IX26" s="7"/>
      <c r="IY26" s="7"/>
      <c r="IZ26" s="7"/>
      <c r="JA26" s="7"/>
      <c r="JB26" s="7"/>
      <c r="JC26" s="7"/>
      <c r="JD26" s="7"/>
      <c r="JE26" s="7"/>
      <c r="JF26" s="7"/>
      <c r="JG26" s="7"/>
      <c r="JH26" s="7"/>
      <c r="JI26" s="7"/>
      <c r="JJ26" s="7"/>
      <c r="JK26" s="7"/>
      <c r="JL26" s="7"/>
      <c r="JM26" s="7"/>
      <c r="JN26" s="7"/>
      <c r="JO26" s="7"/>
      <c r="JP26" s="7"/>
      <c r="JQ26" s="7"/>
      <c r="JR26" s="7"/>
      <c r="JS26" s="7"/>
      <c r="JT26" s="7"/>
      <c r="JU26" s="7"/>
      <c r="JV26" s="7"/>
      <c r="JW26" s="7"/>
      <c r="JX26" s="7"/>
      <c r="JY26" s="7"/>
      <c r="JZ26" s="7"/>
      <c r="KA26" s="7"/>
      <c r="KB26" s="7"/>
      <c r="KC26" s="7"/>
      <c r="KD26" s="7"/>
      <c r="KE26" s="7"/>
      <c r="KF26" s="7"/>
      <c r="KG26" s="7"/>
      <c r="KH26" s="7"/>
      <c r="KI26" s="7"/>
      <c r="KJ26" s="7"/>
      <c r="KK26" s="7"/>
      <c r="KL26" s="7"/>
      <c r="KM26" s="7"/>
      <c r="KN26" s="7"/>
      <c r="KO26" s="7"/>
      <c r="KP26" s="7"/>
      <c r="KQ26" s="7"/>
      <c r="KR26" s="7"/>
      <c r="KS26" s="7"/>
      <c r="KT26" s="7"/>
      <c r="KU26" s="7"/>
      <c r="KV26" s="7"/>
      <c r="KW26" s="7"/>
      <c r="KX26" s="7"/>
      <c r="KY26" s="7"/>
      <c r="KZ26" s="7"/>
      <c r="LA26" s="7"/>
      <c r="LB26" s="7"/>
      <c r="LC26" s="7"/>
      <c r="LD26" s="7"/>
      <c r="LE26" s="7"/>
      <c r="LF26" s="7"/>
      <c r="LG26" s="7"/>
      <c r="LH26" s="7"/>
      <c r="LI26" s="7"/>
      <c r="LJ26" s="7"/>
      <c r="LK26" s="7"/>
      <c r="LL26" s="7"/>
      <c r="LM26" s="7"/>
      <c r="LN26" s="7"/>
      <c r="LO26" s="7"/>
      <c r="LP26" s="7"/>
      <c r="LQ26" s="7"/>
      <c r="LR26" s="7"/>
      <c r="LS26" s="7"/>
      <c r="LT26" s="7"/>
      <c r="LU26" s="7"/>
      <c r="LV26" s="7"/>
      <c r="LW26" s="7"/>
      <c r="LX26" s="7"/>
      <c r="LY26" s="7"/>
      <c r="LZ26" s="7"/>
      <c r="MA26" s="7"/>
      <c r="MB26" s="7"/>
      <c r="MC26" s="7"/>
      <c r="MD26" s="7"/>
      <c r="ME26" s="7"/>
      <c r="MF26" s="7"/>
      <c r="MG26" s="7"/>
      <c r="MH26" s="7"/>
      <c r="MI26" s="7"/>
      <c r="MJ26" s="7"/>
      <c r="MK26" s="7"/>
      <c r="ML26" s="7"/>
      <c r="MM26" s="7"/>
      <c r="MN26" s="7"/>
      <c r="MO26" s="7"/>
      <c r="MP26" s="7"/>
      <c r="MQ26" s="7"/>
      <c r="MR26" s="7"/>
      <c r="MS26" s="7"/>
      <c r="MT26" s="7"/>
      <c r="MU26" s="7"/>
      <c r="MV26" s="7"/>
      <c r="MW26" s="7"/>
      <c r="MX26" s="7"/>
      <c r="MY26" s="7"/>
      <c r="MZ26" s="7"/>
      <c r="NA26" s="7"/>
      <c r="NB26" s="7"/>
      <c r="NC26" s="7"/>
      <c r="ND26" s="7"/>
      <c r="NE26" s="7"/>
      <c r="NF26" s="7"/>
      <c r="NG26" s="7"/>
      <c r="NH26" s="7"/>
      <c r="NI26" s="7"/>
      <c r="NJ26" s="7"/>
      <c r="NK26" s="7"/>
      <c r="NL26" s="7"/>
      <c r="NM26" s="7"/>
      <c r="NN26" s="7"/>
      <c r="NO26" s="7"/>
      <c r="NP26" s="7"/>
      <c r="NQ26" s="7"/>
      <c r="NR26" s="7"/>
      <c r="NS26" s="7"/>
      <c r="NT26" s="7"/>
      <c r="NU26" s="7"/>
      <c r="NV26" s="7"/>
      <c r="NW26" s="7"/>
      <c r="NX26" s="7"/>
      <c r="NY26" s="7"/>
      <c r="NZ26" s="7"/>
      <c r="OA26" s="7"/>
      <c r="OB26" s="7"/>
      <c r="OC26" s="7"/>
      <c r="OD26" s="7"/>
      <c r="OE26" s="7"/>
      <c r="OF26" s="7"/>
      <c r="OG26" s="7"/>
      <c r="OH26" s="7"/>
      <c r="OI26" s="7"/>
      <c r="OJ26" s="7"/>
      <c r="OK26" s="7"/>
      <c r="OL26" s="7"/>
      <c r="OM26" s="7"/>
      <c r="ON26" s="7"/>
      <c r="OO26" s="7"/>
      <c r="OP26" s="7"/>
      <c r="OQ26" s="7"/>
      <c r="OR26" s="7"/>
      <c r="OS26" s="7"/>
      <c r="OT26" s="7"/>
      <c r="OU26" s="7"/>
      <c r="OV26" s="7"/>
      <c r="OW26" s="7"/>
      <c r="OX26" s="7"/>
      <c r="OY26" s="7"/>
      <c r="OZ26" s="7"/>
      <c r="PA26" s="7"/>
      <c r="PB26" s="7"/>
      <c r="PC26" s="7"/>
      <c r="PD26" s="7"/>
      <c r="PE26" s="7"/>
      <c r="PF26" s="7"/>
      <c r="PG26" s="7"/>
      <c r="PH26" s="7"/>
      <c r="PI26" s="7"/>
      <c r="PJ26" s="7"/>
      <c r="PK26" s="7"/>
      <c r="PL26" s="7"/>
      <c r="PM26" s="7"/>
      <c r="PN26" s="7"/>
      <c r="PO26" s="7"/>
      <c r="PP26" s="7"/>
      <c r="PQ26" s="7"/>
      <c r="PR26" s="7"/>
      <c r="PS26" s="7"/>
      <c r="PT26" s="7"/>
      <c r="PU26" s="7"/>
      <c r="PV26" s="7"/>
      <c r="PW26" s="7"/>
      <c r="PX26" s="7"/>
      <c r="PY26" s="7"/>
      <c r="PZ26" s="7"/>
      <c r="QA26" s="7"/>
      <c r="QB26" s="7"/>
      <c r="QC26" s="7"/>
      <c r="QD26" s="7"/>
      <c r="QE26" s="7"/>
      <c r="QF26" s="7"/>
      <c r="QG26" s="7"/>
      <c r="QH26" s="7"/>
      <c r="QI26" s="7"/>
      <c r="QJ26" s="7"/>
      <c r="QK26" s="7"/>
      <c r="QL26" s="7"/>
      <c r="QM26" s="7"/>
      <c r="QN26" s="7"/>
      <c r="QO26" s="7"/>
      <c r="QP26" s="7"/>
      <c r="QQ26" s="7"/>
      <c r="QR26" s="7"/>
      <c r="QS26" s="7"/>
      <c r="QT26" s="7"/>
    </row>
    <row r="27" spans="1:462" s="3" customFormat="1" ht="17.25" hidden="1" customHeight="1" x14ac:dyDescent="0.4">
      <c r="A27" s="43" t="s">
        <v>1309</v>
      </c>
      <c r="B27" s="51">
        <v>10</v>
      </c>
      <c r="C27" s="51">
        <v>14</v>
      </c>
      <c r="D27" s="44">
        <v>43387.504143518519</v>
      </c>
      <c r="E27" s="44"/>
      <c r="G27" s="43">
        <v>539</v>
      </c>
      <c r="H27" s="43" t="s">
        <v>41</v>
      </c>
      <c r="I27" s="43">
        <v>533</v>
      </c>
      <c r="J27" s="43" t="s">
        <v>1311</v>
      </c>
      <c r="K27" s="44">
        <v>43387.491655092592</v>
      </c>
      <c r="L27" s="44">
        <v>43387.503067129626</v>
      </c>
      <c r="M27" s="43" t="s">
        <v>1310</v>
      </c>
      <c r="N27" s="45">
        <f t="shared" si="0"/>
        <v>43387.490972222222</v>
      </c>
      <c r="O27" s="45">
        <f t="shared" si="0"/>
        <v>43387.50277777778</v>
      </c>
      <c r="P27" s="48" t="str">
        <f t="shared" si="1"/>
        <v>43387.490972222243387.5027777778</v>
      </c>
      <c r="Q27" s="49" t="str">
        <f t="shared" si="2"/>
        <v>肯定的</v>
      </c>
      <c r="R27" s="11"/>
      <c r="S27" s="11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7"/>
      <c r="CD27" s="7"/>
      <c r="CE27" s="7"/>
      <c r="CF27" s="7"/>
      <c r="CG27" s="7"/>
      <c r="CH27" s="7"/>
      <c r="CI27" s="7"/>
      <c r="CJ27" s="7"/>
      <c r="CK27" s="7"/>
      <c r="CL27" s="7"/>
      <c r="CM27" s="7"/>
      <c r="CN27" s="7"/>
      <c r="CO27" s="7"/>
      <c r="CP27" s="7"/>
      <c r="CQ27" s="7"/>
      <c r="CR27" s="7"/>
      <c r="CS27" s="7"/>
      <c r="CT27" s="7"/>
      <c r="CU27" s="7"/>
      <c r="CV27" s="7"/>
      <c r="CW27" s="7"/>
      <c r="CX27" s="7"/>
      <c r="CY27" s="7"/>
      <c r="CZ27" s="7"/>
      <c r="DA27" s="7"/>
      <c r="DB27" s="7"/>
      <c r="DC27" s="7"/>
      <c r="DD27" s="7"/>
      <c r="DE27" s="7"/>
      <c r="DF27" s="7"/>
      <c r="DG27" s="7"/>
      <c r="DH27" s="7"/>
      <c r="DI27" s="7"/>
      <c r="DJ27" s="7"/>
      <c r="DK27" s="7"/>
      <c r="DL27" s="7"/>
      <c r="DM27" s="7"/>
      <c r="DN27" s="7"/>
      <c r="DO27" s="7"/>
      <c r="DP27" s="7"/>
      <c r="DQ27" s="7"/>
      <c r="DR27" s="7"/>
      <c r="DS27" s="7"/>
      <c r="DT27" s="7"/>
      <c r="DU27" s="7"/>
      <c r="DV27" s="7"/>
      <c r="DW27" s="7"/>
      <c r="DX27" s="7"/>
      <c r="DY27" s="7"/>
      <c r="DZ27" s="7"/>
      <c r="EA27" s="7"/>
      <c r="EB27" s="7"/>
      <c r="EC27" s="7"/>
      <c r="ED27" s="7"/>
      <c r="EE27" s="7"/>
      <c r="EF27" s="7"/>
      <c r="EG27" s="7"/>
      <c r="EH27" s="7"/>
      <c r="EI27" s="7"/>
      <c r="EJ27" s="7"/>
      <c r="EK27" s="7"/>
      <c r="EL27" s="7"/>
      <c r="EM27" s="7"/>
      <c r="EN27" s="7"/>
      <c r="EO27" s="7"/>
      <c r="EP27" s="7"/>
      <c r="EQ27" s="7"/>
      <c r="ER27" s="7"/>
      <c r="ES27" s="7"/>
      <c r="ET27" s="7"/>
      <c r="EU27" s="7"/>
      <c r="EV27" s="7"/>
      <c r="EW27" s="7"/>
      <c r="EX27" s="7"/>
      <c r="EY27" s="7"/>
      <c r="EZ27" s="7"/>
      <c r="FA27" s="7"/>
      <c r="FB27" s="7"/>
      <c r="FC27" s="7"/>
      <c r="FD27" s="7"/>
      <c r="FE27" s="7"/>
      <c r="FF27" s="7"/>
      <c r="FG27" s="7"/>
      <c r="FH27" s="7"/>
      <c r="FI27" s="7"/>
      <c r="FJ27" s="7"/>
      <c r="FK27" s="7"/>
      <c r="FL27" s="7"/>
      <c r="FM27" s="7"/>
      <c r="FN27" s="7"/>
      <c r="FO27" s="7"/>
      <c r="FP27" s="7"/>
      <c r="FQ27" s="7"/>
      <c r="FR27" s="7"/>
      <c r="FS27" s="7"/>
      <c r="FT27" s="7"/>
      <c r="FU27" s="7"/>
      <c r="FV27" s="7"/>
      <c r="FW27" s="7"/>
      <c r="FX27" s="7"/>
      <c r="FY27" s="7"/>
      <c r="FZ27" s="7"/>
      <c r="GA27" s="7"/>
      <c r="GB27" s="7"/>
      <c r="GC27" s="7"/>
      <c r="GD27" s="7"/>
      <c r="GE27" s="7"/>
      <c r="GF27" s="7"/>
      <c r="GG27" s="7"/>
      <c r="GH27" s="7"/>
      <c r="GI27" s="7"/>
      <c r="GJ27" s="7"/>
      <c r="GK27" s="7"/>
      <c r="GL27" s="7"/>
      <c r="GM27" s="7"/>
      <c r="GN27" s="7"/>
      <c r="GO27" s="7"/>
      <c r="GP27" s="7"/>
      <c r="GQ27" s="7"/>
      <c r="GR27" s="7"/>
      <c r="GS27" s="7"/>
      <c r="GT27" s="7"/>
      <c r="GU27" s="7"/>
      <c r="GV27" s="7"/>
      <c r="GW27" s="7"/>
      <c r="GX27" s="7"/>
      <c r="GY27" s="7"/>
      <c r="GZ27" s="7"/>
      <c r="HA27" s="7"/>
      <c r="HB27" s="7"/>
      <c r="HC27" s="7"/>
      <c r="HD27" s="7"/>
      <c r="HE27" s="7"/>
      <c r="HF27" s="7"/>
      <c r="HG27" s="7"/>
      <c r="HH27" s="7"/>
      <c r="HI27" s="7"/>
      <c r="HJ27" s="7"/>
      <c r="HK27" s="7"/>
      <c r="HL27" s="7"/>
      <c r="HM27" s="7"/>
      <c r="HN27" s="7"/>
      <c r="HO27" s="7"/>
      <c r="HP27" s="7"/>
      <c r="HQ27" s="7"/>
      <c r="HR27" s="7"/>
      <c r="HS27" s="7"/>
      <c r="HT27" s="7"/>
      <c r="HU27" s="7"/>
      <c r="HV27" s="7"/>
      <c r="HW27" s="7"/>
      <c r="HX27" s="7"/>
      <c r="HY27" s="7"/>
      <c r="HZ27" s="7"/>
      <c r="IA27" s="7"/>
      <c r="IB27" s="7"/>
      <c r="IC27" s="7"/>
      <c r="ID27" s="7"/>
      <c r="IE27" s="7"/>
      <c r="IF27" s="7"/>
      <c r="IG27" s="7"/>
      <c r="IH27" s="7"/>
      <c r="II27" s="7"/>
      <c r="IJ27" s="7"/>
      <c r="IK27" s="7"/>
      <c r="IL27" s="7"/>
      <c r="IM27" s="7"/>
      <c r="IN27" s="7"/>
      <c r="IO27" s="7"/>
      <c r="IP27" s="7"/>
      <c r="IQ27" s="7"/>
      <c r="IR27" s="7"/>
      <c r="IS27" s="7"/>
      <c r="IT27" s="7"/>
      <c r="IU27" s="7"/>
      <c r="IV27" s="7"/>
      <c r="IW27" s="7"/>
      <c r="IX27" s="7"/>
      <c r="IY27" s="7"/>
      <c r="IZ27" s="7"/>
      <c r="JA27" s="7"/>
      <c r="JB27" s="7"/>
      <c r="JC27" s="7"/>
      <c r="JD27" s="7"/>
      <c r="JE27" s="7"/>
      <c r="JF27" s="7"/>
      <c r="JG27" s="7"/>
      <c r="JH27" s="7"/>
      <c r="JI27" s="7"/>
      <c r="JJ27" s="7"/>
      <c r="JK27" s="7"/>
      <c r="JL27" s="7"/>
      <c r="JM27" s="7"/>
      <c r="JN27" s="7"/>
      <c r="JO27" s="7"/>
      <c r="JP27" s="7"/>
      <c r="JQ27" s="7"/>
      <c r="JR27" s="7"/>
      <c r="JS27" s="7"/>
      <c r="JT27" s="7"/>
      <c r="JU27" s="7"/>
      <c r="JV27" s="7"/>
      <c r="JW27" s="7"/>
      <c r="JX27" s="7"/>
      <c r="JY27" s="7"/>
      <c r="JZ27" s="7"/>
      <c r="KA27" s="7"/>
      <c r="KB27" s="7"/>
      <c r="KC27" s="7"/>
      <c r="KD27" s="7"/>
      <c r="KE27" s="7"/>
      <c r="KF27" s="7"/>
      <c r="KG27" s="7"/>
      <c r="KH27" s="7"/>
      <c r="KI27" s="7"/>
      <c r="KJ27" s="7"/>
      <c r="KK27" s="7"/>
      <c r="KL27" s="7"/>
      <c r="KM27" s="7"/>
      <c r="KN27" s="7"/>
      <c r="KO27" s="7"/>
      <c r="KP27" s="7"/>
      <c r="KQ27" s="7"/>
      <c r="KR27" s="7"/>
      <c r="KS27" s="7"/>
      <c r="KT27" s="7"/>
      <c r="KU27" s="7"/>
      <c r="KV27" s="7"/>
      <c r="KW27" s="7"/>
      <c r="KX27" s="7"/>
      <c r="KY27" s="7"/>
      <c r="KZ27" s="7"/>
      <c r="LA27" s="7"/>
      <c r="LB27" s="7"/>
      <c r="LC27" s="7"/>
      <c r="LD27" s="7"/>
      <c r="LE27" s="7"/>
      <c r="LF27" s="7"/>
      <c r="LG27" s="7"/>
      <c r="LH27" s="7"/>
      <c r="LI27" s="7"/>
      <c r="LJ27" s="7"/>
      <c r="LK27" s="7"/>
      <c r="LL27" s="7"/>
      <c r="LM27" s="7"/>
      <c r="LN27" s="7"/>
      <c r="LO27" s="7"/>
      <c r="LP27" s="7"/>
      <c r="LQ27" s="7"/>
      <c r="LR27" s="7"/>
      <c r="LS27" s="7"/>
      <c r="LT27" s="7"/>
      <c r="LU27" s="7"/>
      <c r="LV27" s="7"/>
      <c r="LW27" s="7"/>
      <c r="LX27" s="7"/>
      <c r="LY27" s="7"/>
      <c r="LZ27" s="7"/>
      <c r="MA27" s="7"/>
      <c r="MB27" s="7"/>
      <c r="MC27" s="7"/>
      <c r="MD27" s="7"/>
      <c r="ME27" s="7"/>
      <c r="MF27" s="7"/>
      <c r="MG27" s="7"/>
      <c r="MH27" s="7"/>
      <c r="MI27" s="7"/>
      <c r="MJ27" s="7"/>
      <c r="MK27" s="7"/>
      <c r="ML27" s="7"/>
      <c r="MM27" s="7"/>
      <c r="MN27" s="7"/>
      <c r="MO27" s="7"/>
      <c r="MP27" s="7"/>
      <c r="MQ27" s="7"/>
      <c r="MR27" s="7"/>
      <c r="MS27" s="7"/>
      <c r="MT27" s="7"/>
      <c r="MU27" s="7"/>
      <c r="MV27" s="7"/>
      <c r="MW27" s="7"/>
      <c r="MX27" s="7"/>
      <c r="MY27" s="7"/>
      <c r="MZ27" s="7"/>
      <c r="NA27" s="7"/>
      <c r="NB27" s="7"/>
      <c r="NC27" s="7"/>
      <c r="ND27" s="7"/>
      <c r="NE27" s="7"/>
      <c r="NF27" s="7"/>
      <c r="NG27" s="7"/>
      <c r="NH27" s="7"/>
      <c r="NI27" s="7"/>
      <c r="NJ27" s="7"/>
      <c r="NK27" s="7"/>
      <c r="NL27" s="7"/>
      <c r="NM27" s="7"/>
      <c r="NN27" s="7"/>
      <c r="NO27" s="7"/>
      <c r="NP27" s="7"/>
      <c r="NQ27" s="7"/>
      <c r="NR27" s="7"/>
      <c r="NS27" s="7"/>
      <c r="NT27" s="7"/>
      <c r="NU27" s="7"/>
      <c r="NV27" s="7"/>
      <c r="NW27" s="7"/>
      <c r="NX27" s="7"/>
      <c r="NY27" s="7"/>
      <c r="NZ27" s="7"/>
      <c r="OA27" s="7"/>
      <c r="OB27" s="7"/>
      <c r="OC27" s="7"/>
      <c r="OD27" s="7"/>
      <c r="OE27" s="7"/>
      <c r="OF27" s="7"/>
      <c r="OG27" s="7"/>
      <c r="OH27" s="7"/>
      <c r="OI27" s="7"/>
      <c r="OJ27" s="7"/>
      <c r="OK27" s="7"/>
      <c r="OL27" s="7"/>
      <c r="OM27" s="7"/>
      <c r="ON27" s="7"/>
      <c r="OO27" s="7"/>
      <c r="OP27" s="7"/>
      <c r="OQ27" s="7"/>
      <c r="OR27" s="7"/>
      <c r="OS27" s="7"/>
      <c r="OT27" s="7"/>
      <c r="OU27" s="7"/>
      <c r="OV27" s="7"/>
      <c r="OW27" s="7"/>
      <c r="OX27" s="7"/>
      <c r="OY27" s="7"/>
      <c r="OZ27" s="7"/>
      <c r="PA27" s="7"/>
      <c r="PB27" s="7"/>
      <c r="PC27" s="7"/>
      <c r="PD27" s="7"/>
      <c r="PE27" s="7"/>
      <c r="PF27" s="7"/>
      <c r="PG27" s="7"/>
      <c r="PH27" s="7"/>
      <c r="PI27" s="7"/>
      <c r="PJ27" s="7"/>
      <c r="PK27" s="7"/>
      <c r="PL27" s="7"/>
      <c r="PM27" s="7"/>
      <c r="PN27" s="7"/>
      <c r="PO27" s="7"/>
      <c r="PP27" s="7"/>
      <c r="PQ27" s="7"/>
      <c r="PR27" s="7"/>
      <c r="PS27" s="7"/>
      <c r="PT27" s="7"/>
      <c r="PU27" s="7"/>
      <c r="PV27" s="7"/>
      <c r="PW27" s="7"/>
      <c r="PX27" s="7"/>
      <c r="PY27" s="7"/>
      <c r="PZ27" s="7"/>
      <c r="QA27" s="7"/>
      <c r="QB27" s="7"/>
      <c r="QC27" s="7"/>
      <c r="QD27" s="7"/>
      <c r="QE27" s="7"/>
      <c r="QF27" s="7"/>
      <c r="QG27" s="7"/>
      <c r="QH27" s="7"/>
      <c r="QI27" s="7"/>
      <c r="QJ27" s="7"/>
      <c r="QK27" s="7"/>
      <c r="QL27" s="7"/>
      <c r="QM27" s="7"/>
      <c r="QN27" s="7"/>
      <c r="QO27" s="7"/>
      <c r="QP27" s="7"/>
      <c r="QQ27" s="7"/>
      <c r="QR27" s="7"/>
      <c r="QS27" s="7"/>
      <c r="QT27" s="7"/>
    </row>
    <row r="28" spans="1:462" s="3" customFormat="1" ht="17.25" hidden="1" customHeight="1" x14ac:dyDescent="0.4">
      <c r="A28" s="43" t="s">
        <v>1309</v>
      </c>
      <c r="B28" s="51">
        <v>10</v>
      </c>
      <c r="C28" s="51">
        <v>14</v>
      </c>
      <c r="D28" s="44">
        <v>43387.518321759257</v>
      </c>
      <c r="E28" s="44"/>
      <c r="G28" s="43">
        <v>539</v>
      </c>
      <c r="H28" s="43" t="s">
        <v>41</v>
      </c>
      <c r="I28" s="43">
        <v>502</v>
      </c>
      <c r="J28" s="43" t="s">
        <v>48</v>
      </c>
      <c r="K28" s="44">
        <v>43387.494664351849</v>
      </c>
      <c r="L28" s="44">
        <v>43387.517962962964</v>
      </c>
      <c r="M28" s="43" t="s">
        <v>1310</v>
      </c>
      <c r="N28" s="45">
        <f t="shared" si="0"/>
        <v>43387.494444444441</v>
      </c>
      <c r="O28" s="45">
        <f t="shared" si="0"/>
        <v>43387.517361111109</v>
      </c>
      <c r="P28" s="48" t="str">
        <f t="shared" si="1"/>
        <v>43387.494444444443387.5173611111</v>
      </c>
      <c r="Q28" s="49" t="str">
        <f t="shared" si="2"/>
        <v>肯定的</v>
      </c>
      <c r="R28" s="11"/>
      <c r="S28" s="11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7"/>
      <c r="CD28" s="7"/>
      <c r="CE28" s="7"/>
      <c r="CF28" s="7"/>
      <c r="CG28" s="7"/>
      <c r="CH28" s="7"/>
      <c r="CI28" s="7"/>
      <c r="CJ28" s="7"/>
      <c r="CK28" s="7"/>
      <c r="CL28" s="7"/>
      <c r="CM28" s="7"/>
      <c r="CN28" s="7"/>
      <c r="CO28" s="7"/>
      <c r="CP28" s="7"/>
      <c r="CQ28" s="7"/>
      <c r="CR28" s="7"/>
      <c r="CS28" s="7"/>
      <c r="CT28" s="7"/>
      <c r="CU28" s="7"/>
      <c r="CV28" s="7"/>
      <c r="CW28" s="7"/>
      <c r="CX28" s="7"/>
      <c r="CY28" s="7"/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7"/>
      <c r="DL28" s="7"/>
      <c r="DM28" s="7"/>
      <c r="DN28" s="7"/>
      <c r="DO28" s="7"/>
      <c r="DP28" s="7"/>
      <c r="DQ28" s="7"/>
      <c r="DR28" s="7"/>
      <c r="DS28" s="7"/>
      <c r="DT28" s="7"/>
      <c r="DU28" s="7"/>
      <c r="DV28" s="7"/>
      <c r="DW28" s="7"/>
      <c r="DX28" s="7"/>
      <c r="DY28" s="7"/>
      <c r="DZ28" s="7"/>
      <c r="EA28" s="7"/>
      <c r="EB28" s="7"/>
      <c r="EC28" s="7"/>
      <c r="ED28" s="7"/>
      <c r="EE28" s="7"/>
      <c r="EF28" s="7"/>
      <c r="EG28" s="7"/>
      <c r="EH28" s="7"/>
      <c r="EI28" s="7"/>
      <c r="EJ28" s="7"/>
      <c r="EK28" s="7"/>
      <c r="EL28" s="7"/>
      <c r="EM28" s="7"/>
      <c r="EN28" s="7"/>
      <c r="EO28" s="7"/>
      <c r="EP28" s="7"/>
      <c r="EQ28" s="7"/>
      <c r="ER28" s="7"/>
      <c r="ES28" s="7"/>
      <c r="ET28" s="7"/>
      <c r="EU28" s="7"/>
      <c r="EV28" s="7"/>
      <c r="EW28" s="7"/>
      <c r="EX28" s="7"/>
      <c r="EY28" s="7"/>
      <c r="EZ28" s="7"/>
      <c r="FA28" s="7"/>
      <c r="FB28" s="7"/>
      <c r="FC28" s="7"/>
      <c r="FD28" s="7"/>
      <c r="FE28" s="7"/>
      <c r="FF28" s="7"/>
      <c r="FG28" s="7"/>
      <c r="FH28" s="7"/>
      <c r="FI28" s="7"/>
      <c r="FJ28" s="7"/>
      <c r="FK28" s="7"/>
      <c r="FL28" s="7"/>
      <c r="FM28" s="7"/>
      <c r="FN28" s="7"/>
      <c r="FO28" s="7"/>
      <c r="FP28" s="7"/>
      <c r="FQ28" s="7"/>
      <c r="FR28" s="7"/>
      <c r="FS28" s="7"/>
      <c r="FT28" s="7"/>
      <c r="FU28" s="7"/>
      <c r="FV28" s="7"/>
      <c r="FW28" s="7"/>
      <c r="FX28" s="7"/>
      <c r="FY28" s="7"/>
      <c r="FZ28" s="7"/>
      <c r="GA28" s="7"/>
      <c r="GB28" s="7"/>
      <c r="GC28" s="7"/>
      <c r="GD28" s="7"/>
      <c r="GE28" s="7"/>
      <c r="GF28" s="7"/>
      <c r="GG28" s="7"/>
      <c r="GH28" s="7"/>
      <c r="GI28" s="7"/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  <c r="GU28" s="7"/>
      <c r="GV28" s="7"/>
      <c r="GW28" s="7"/>
      <c r="GX28" s="7"/>
      <c r="GY28" s="7"/>
      <c r="GZ28" s="7"/>
      <c r="HA28" s="7"/>
      <c r="HB28" s="7"/>
      <c r="HC28" s="7"/>
      <c r="HD28" s="7"/>
      <c r="HE28" s="7"/>
      <c r="HF28" s="7"/>
      <c r="HG28" s="7"/>
      <c r="HH28" s="7"/>
      <c r="HI28" s="7"/>
      <c r="HJ28" s="7"/>
      <c r="HK28" s="7"/>
      <c r="HL28" s="7"/>
      <c r="HM28" s="7"/>
      <c r="HN28" s="7"/>
      <c r="HO28" s="7"/>
      <c r="HP28" s="7"/>
      <c r="HQ28" s="7"/>
      <c r="HR28" s="7"/>
      <c r="HS28" s="7"/>
      <c r="HT28" s="7"/>
      <c r="HU28" s="7"/>
      <c r="HV28" s="7"/>
      <c r="HW28" s="7"/>
      <c r="HX28" s="7"/>
      <c r="HY28" s="7"/>
      <c r="HZ28" s="7"/>
      <c r="IA28" s="7"/>
      <c r="IB28" s="7"/>
      <c r="IC28" s="7"/>
      <c r="ID28" s="7"/>
      <c r="IE28" s="7"/>
      <c r="IF28" s="7"/>
      <c r="IG28" s="7"/>
      <c r="IH28" s="7"/>
      <c r="II28" s="7"/>
      <c r="IJ28" s="7"/>
      <c r="IK28" s="7"/>
      <c r="IL28" s="7"/>
      <c r="IM28" s="7"/>
      <c r="IN28" s="7"/>
      <c r="IO28" s="7"/>
      <c r="IP28" s="7"/>
      <c r="IQ28" s="7"/>
      <c r="IR28" s="7"/>
      <c r="IS28" s="7"/>
      <c r="IT28" s="7"/>
      <c r="IU28" s="7"/>
      <c r="IV28" s="7"/>
      <c r="IW28" s="7"/>
      <c r="IX28" s="7"/>
      <c r="IY28" s="7"/>
      <c r="IZ28" s="7"/>
      <c r="JA28" s="7"/>
      <c r="JB28" s="7"/>
      <c r="JC28" s="7"/>
      <c r="JD28" s="7"/>
      <c r="JE28" s="7"/>
      <c r="JF28" s="7"/>
      <c r="JG28" s="7"/>
      <c r="JH28" s="7"/>
      <c r="JI28" s="7"/>
      <c r="JJ28" s="7"/>
      <c r="JK28" s="7"/>
      <c r="JL28" s="7"/>
      <c r="JM28" s="7"/>
      <c r="JN28" s="7"/>
      <c r="JO28" s="7"/>
      <c r="JP28" s="7"/>
      <c r="JQ28" s="7"/>
      <c r="JR28" s="7"/>
      <c r="JS28" s="7"/>
      <c r="JT28" s="7"/>
      <c r="JU28" s="7"/>
      <c r="JV28" s="7"/>
      <c r="JW28" s="7"/>
      <c r="JX28" s="7"/>
      <c r="JY28" s="7"/>
      <c r="JZ28" s="7"/>
      <c r="KA28" s="7"/>
      <c r="KB28" s="7"/>
      <c r="KC28" s="7"/>
      <c r="KD28" s="7"/>
      <c r="KE28" s="7"/>
      <c r="KF28" s="7"/>
      <c r="KG28" s="7"/>
      <c r="KH28" s="7"/>
      <c r="KI28" s="7"/>
      <c r="KJ28" s="7"/>
      <c r="KK28" s="7"/>
      <c r="KL28" s="7"/>
      <c r="KM28" s="7"/>
      <c r="KN28" s="7"/>
      <c r="KO28" s="7"/>
      <c r="KP28" s="7"/>
      <c r="KQ28" s="7"/>
      <c r="KR28" s="7"/>
      <c r="KS28" s="7"/>
      <c r="KT28" s="7"/>
      <c r="KU28" s="7"/>
      <c r="KV28" s="7"/>
      <c r="KW28" s="7"/>
      <c r="KX28" s="7"/>
      <c r="KY28" s="7"/>
      <c r="KZ28" s="7"/>
      <c r="LA28" s="7"/>
      <c r="LB28" s="7"/>
      <c r="LC28" s="7"/>
      <c r="LD28" s="7"/>
      <c r="LE28" s="7"/>
      <c r="LF28" s="7"/>
      <c r="LG28" s="7"/>
      <c r="LH28" s="7"/>
      <c r="LI28" s="7"/>
      <c r="LJ28" s="7"/>
      <c r="LK28" s="7"/>
      <c r="LL28" s="7"/>
      <c r="LM28" s="7"/>
      <c r="LN28" s="7"/>
      <c r="LO28" s="7"/>
      <c r="LP28" s="7"/>
      <c r="LQ28" s="7"/>
      <c r="LR28" s="7"/>
      <c r="LS28" s="7"/>
      <c r="LT28" s="7"/>
      <c r="LU28" s="7"/>
      <c r="LV28" s="7"/>
      <c r="LW28" s="7"/>
      <c r="LX28" s="7"/>
      <c r="LY28" s="7"/>
      <c r="LZ28" s="7"/>
      <c r="MA28" s="7"/>
      <c r="MB28" s="7"/>
      <c r="MC28" s="7"/>
      <c r="MD28" s="7"/>
      <c r="ME28" s="7"/>
      <c r="MF28" s="7"/>
      <c r="MG28" s="7"/>
      <c r="MH28" s="7"/>
      <c r="MI28" s="7"/>
      <c r="MJ28" s="7"/>
      <c r="MK28" s="7"/>
      <c r="ML28" s="7"/>
      <c r="MM28" s="7"/>
      <c r="MN28" s="7"/>
      <c r="MO28" s="7"/>
      <c r="MP28" s="7"/>
      <c r="MQ28" s="7"/>
      <c r="MR28" s="7"/>
      <c r="MS28" s="7"/>
      <c r="MT28" s="7"/>
      <c r="MU28" s="7"/>
      <c r="MV28" s="7"/>
      <c r="MW28" s="7"/>
      <c r="MX28" s="7"/>
      <c r="MY28" s="7"/>
      <c r="MZ28" s="7"/>
      <c r="NA28" s="7"/>
      <c r="NB28" s="7"/>
      <c r="NC28" s="7"/>
      <c r="ND28" s="7"/>
      <c r="NE28" s="7"/>
      <c r="NF28" s="7"/>
      <c r="NG28" s="7"/>
      <c r="NH28" s="7"/>
      <c r="NI28" s="7"/>
      <c r="NJ28" s="7"/>
      <c r="NK28" s="7"/>
      <c r="NL28" s="7"/>
      <c r="NM28" s="7"/>
      <c r="NN28" s="7"/>
      <c r="NO28" s="7"/>
      <c r="NP28" s="7"/>
      <c r="NQ28" s="7"/>
      <c r="NR28" s="7"/>
      <c r="NS28" s="7"/>
      <c r="NT28" s="7"/>
      <c r="NU28" s="7"/>
      <c r="NV28" s="7"/>
      <c r="NW28" s="7"/>
      <c r="NX28" s="7"/>
      <c r="NY28" s="7"/>
      <c r="NZ28" s="7"/>
      <c r="OA28" s="7"/>
      <c r="OB28" s="7"/>
      <c r="OC28" s="7"/>
      <c r="OD28" s="7"/>
      <c r="OE28" s="7"/>
      <c r="OF28" s="7"/>
      <c r="OG28" s="7"/>
      <c r="OH28" s="7"/>
      <c r="OI28" s="7"/>
      <c r="OJ28" s="7"/>
      <c r="OK28" s="7"/>
      <c r="OL28" s="7"/>
      <c r="OM28" s="7"/>
      <c r="ON28" s="7"/>
      <c r="OO28" s="7"/>
      <c r="OP28" s="7"/>
      <c r="OQ28" s="7"/>
      <c r="OR28" s="7"/>
      <c r="OS28" s="7"/>
      <c r="OT28" s="7"/>
      <c r="OU28" s="7"/>
      <c r="OV28" s="7"/>
      <c r="OW28" s="7"/>
      <c r="OX28" s="7"/>
      <c r="OY28" s="7"/>
      <c r="OZ28" s="7"/>
      <c r="PA28" s="7"/>
      <c r="PB28" s="7"/>
      <c r="PC28" s="7"/>
      <c r="PD28" s="7"/>
      <c r="PE28" s="7"/>
      <c r="PF28" s="7"/>
      <c r="PG28" s="7"/>
      <c r="PH28" s="7"/>
      <c r="PI28" s="7"/>
      <c r="PJ28" s="7"/>
      <c r="PK28" s="7"/>
      <c r="PL28" s="7"/>
      <c r="PM28" s="7"/>
      <c r="PN28" s="7"/>
      <c r="PO28" s="7"/>
      <c r="PP28" s="7"/>
      <c r="PQ28" s="7"/>
      <c r="PR28" s="7"/>
      <c r="PS28" s="7"/>
      <c r="PT28" s="7"/>
      <c r="PU28" s="7"/>
      <c r="PV28" s="7"/>
      <c r="PW28" s="7"/>
      <c r="PX28" s="7"/>
      <c r="PY28" s="7"/>
      <c r="PZ28" s="7"/>
      <c r="QA28" s="7"/>
      <c r="QB28" s="7"/>
      <c r="QC28" s="7"/>
      <c r="QD28" s="7"/>
      <c r="QE28" s="7"/>
      <c r="QF28" s="7"/>
      <c r="QG28" s="7"/>
      <c r="QH28" s="7"/>
      <c r="QI28" s="7"/>
      <c r="QJ28" s="7"/>
      <c r="QK28" s="7"/>
      <c r="QL28" s="7"/>
      <c r="QM28" s="7"/>
      <c r="QN28" s="7"/>
      <c r="QO28" s="7"/>
      <c r="QP28" s="7"/>
      <c r="QQ28" s="7"/>
      <c r="QR28" s="7"/>
      <c r="QS28" s="7"/>
      <c r="QT28" s="7"/>
    </row>
    <row r="29" spans="1:462" s="3" customFormat="1" ht="17.25" hidden="1" customHeight="1" x14ac:dyDescent="0.4">
      <c r="A29" s="43" t="s">
        <v>1309</v>
      </c>
      <c r="B29" s="51">
        <v>10</v>
      </c>
      <c r="C29" s="51">
        <v>14</v>
      </c>
      <c r="D29" s="44">
        <v>43387.68372685185</v>
      </c>
      <c r="E29" s="44"/>
      <c r="G29" s="43">
        <v>534</v>
      </c>
      <c r="H29" s="43" t="s">
        <v>80</v>
      </c>
      <c r="I29" s="43">
        <v>521</v>
      </c>
      <c r="J29" s="43" t="s">
        <v>59</v>
      </c>
      <c r="K29" s="44">
        <v>43387.669652777775</v>
      </c>
      <c r="L29" s="44">
        <v>43387.680347222224</v>
      </c>
      <c r="M29" s="43" t="s">
        <v>1310</v>
      </c>
      <c r="N29" s="45">
        <f t="shared" si="0"/>
        <v>43387.669444444444</v>
      </c>
      <c r="O29" s="45">
        <f t="shared" si="0"/>
        <v>43387.679861111108</v>
      </c>
      <c r="P29" s="48" t="str">
        <f t="shared" si="1"/>
        <v>43387.669444444443387.6798611111</v>
      </c>
      <c r="Q29" s="49" t="str">
        <f t="shared" si="2"/>
        <v>肯定的</v>
      </c>
      <c r="R29" s="11"/>
      <c r="S29" s="11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7"/>
      <c r="BX29" s="7"/>
      <c r="BY29" s="7"/>
      <c r="BZ29" s="7"/>
      <c r="CA29" s="7"/>
      <c r="CB29" s="7"/>
      <c r="CC29" s="7"/>
      <c r="CD29" s="7"/>
      <c r="CE29" s="7"/>
      <c r="CF29" s="7"/>
      <c r="CG29" s="7"/>
      <c r="CH29" s="7"/>
      <c r="CI29" s="7"/>
      <c r="CJ29" s="7"/>
      <c r="CK29" s="7"/>
      <c r="CL29" s="7"/>
      <c r="CM29" s="7"/>
      <c r="CN29" s="7"/>
      <c r="CO29" s="7"/>
      <c r="CP29" s="7"/>
      <c r="CQ29" s="7"/>
      <c r="CR29" s="7"/>
      <c r="CS29" s="7"/>
      <c r="CT29" s="7"/>
      <c r="CU29" s="7"/>
      <c r="CV29" s="7"/>
      <c r="CW29" s="7"/>
      <c r="CX29" s="7"/>
      <c r="CY29" s="7"/>
      <c r="CZ29" s="7"/>
      <c r="DA29" s="7"/>
      <c r="DB29" s="7"/>
      <c r="DC29" s="7"/>
      <c r="DD29" s="7"/>
      <c r="DE29" s="7"/>
      <c r="DF29" s="7"/>
      <c r="DG29" s="7"/>
      <c r="DH29" s="7"/>
      <c r="DI29" s="7"/>
      <c r="DJ29" s="7"/>
      <c r="DK29" s="7"/>
      <c r="DL29" s="7"/>
      <c r="DM29" s="7"/>
      <c r="DN29" s="7"/>
      <c r="DO29" s="7"/>
      <c r="DP29" s="7"/>
      <c r="DQ29" s="7"/>
      <c r="DR29" s="7"/>
      <c r="DS29" s="7"/>
      <c r="DT29" s="7"/>
      <c r="DU29" s="7"/>
      <c r="DV29" s="7"/>
      <c r="DW29" s="7"/>
      <c r="DX29" s="7"/>
      <c r="DY29" s="7"/>
      <c r="DZ29" s="7"/>
      <c r="EA29" s="7"/>
      <c r="EB29" s="7"/>
      <c r="EC29" s="7"/>
      <c r="ED29" s="7"/>
      <c r="EE29" s="7"/>
      <c r="EF29" s="7"/>
      <c r="EG29" s="7"/>
      <c r="EH29" s="7"/>
      <c r="EI29" s="7"/>
      <c r="EJ29" s="7"/>
      <c r="EK29" s="7"/>
      <c r="EL29" s="7"/>
      <c r="EM29" s="7"/>
      <c r="EN29" s="7"/>
      <c r="EO29" s="7"/>
      <c r="EP29" s="7"/>
      <c r="EQ29" s="7"/>
      <c r="ER29" s="7"/>
      <c r="ES29" s="7"/>
      <c r="ET29" s="7"/>
      <c r="EU29" s="7"/>
      <c r="EV29" s="7"/>
      <c r="EW29" s="7"/>
      <c r="EX29" s="7"/>
      <c r="EY29" s="7"/>
      <c r="EZ29" s="7"/>
      <c r="FA29" s="7"/>
      <c r="FB29" s="7"/>
      <c r="FC29" s="7"/>
      <c r="FD29" s="7"/>
      <c r="FE29" s="7"/>
      <c r="FF29" s="7"/>
      <c r="FG29" s="7"/>
      <c r="FH29" s="7"/>
      <c r="FI29" s="7"/>
      <c r="FJ29" s="7"/>
      <c r="FK29" s="7"/>
      <c r="FL29" s="7"/>
      <c r="FM29" s="7"/>
      <c r="FN29" s="7"/>
      <c r="FO29" s="7"/>
      <c r="FP29" s="7"/>
      <c r="FQ29" s="7"/>
      <c r="FR29" s="7"/>
      <c r="FS29" s="7"/>
      <c r="FT29" s="7"/>
      <c r="FU29" s="7"/>
      <c r="FV29" s="7"/>
      <c r="FW29" s="7"/>
      <c r="FX29" s="7"/>
      <c r="FY29" s="7"/>
      <c r="FZ29" s="7"/>
      <c r="GA29" s="7"/>
      <c r="GB29" s="7"/>
      <c r="GC29" s="7"/>
      <c r="GD29" s="7"/>
      <c r="GE29" s="7"/>
      <c r="GF29" s="7"/>
      <c r="GG29" s="7"/>
      <c r="GH29" s="7"/>
      <c r="GI29" s="7"/>
      <c r="GJ29" s="7"/>
      <c r="GK29" s="7"/>
      <c r="GL29" s="7"/>
      <c r="GM29" s="7"/>
      <c r="GN29" s="7"/>
      <c r="GO29" s="7"/>
      <c r="GP29" s="7"/>
      <c r="GQ29" s="7"/>
      <c r="GR29" s="7"/>
      <c r="GS29" s="7"/>
      <c r="GT29" s="7"/>
      <c r="GU29" s="7"/>
      <c r="GV29" s="7"/>
      <c r="GW29" s="7"/>
      <c r="GX29" s="7"/>
      <c r="GY29" s="7"/>
      <c r="GZ29" s="7"/>
      <c r="HA29" s="7"/>
      <c r="HB29" s="7"/>
      <c r="HC29" s="7"/>
      <c r="HD29" s="7"/>
      <c r="HE29" s="7"/>
      <c r="HF29" s="7"/>
      <c r="HG29" s="7"/>
      <c r="HH29" s="7"/>
      <c r="HI29" s="7"/>
      <c r="HJ29" s="7"/>
      <c r="HK29" s="7"/>
      <c r="HL29" s="7"/>
      <c r="HM29" s="7"/>
      <c r="HN29" s="7"/>
      <c r="HO29" s="7"/>
      <c r="HP29" s="7"/>
      <c r="HQ29" s="7"/>
      <c r="HR29" s="7"/>
      <c r="HS29" s="7"/>
      <c r="HT29" s="7"/>
      <c r="HU29" s="7"/>
      <c r="HV29" s="7"/>
      <c r="HW29" s="7"/>
      <c r="HX29" s="7"/>
      <c r="HY29" s="7"/>
      <c r="HZ29" s="7"/>
      <c r="IA29" s="7"/>
      <c r="IB29" s="7"/>
      <c r="IC29" s="7"/>
      <c r="ID29" s="7"/>
      <c r="IE29" s="7"/>
      <c r="IF29" s="7"/>
      <c r="IG29" s="7"/>
      <c r="IH29" s="7"/>
      <c r="II29" s="7"/>
      <c r="IJ29" s="7"/>
      <c r="IK29" s="7"/>
      <c r="IL29" s="7"/>
      <c r="IM29" s="7"/>
      <c r="IN29" s="7"/>
      <c r="IO29" s="7"/>
      <c r="IP29" s="7"/>
      <c r="IQ29" s="7"/>
      <c r="IR29" s="7"/>
      <c r="IS29" s="7"/>
      <c r="IT29" s="7"/>
      <c r="IU29" s="7"/>
      <c r="IV29" s="7"/>
      <c r="IW29" s="7"/>
      <c r="IX29" s="7"/>
      <c r="IY29" s="7"/>
      <c r="IZ29" s="7"/>
      <c r="JA29" s="7"/>
      <c r="JB29" s="7"/>
      <c r="JC29" s="7"/>
      <c r="JD29" s="7"/>
      <c r="JE29" s="7"/>
      <c r="JF29" s="7"/>
      <c r="JG29" s="7"/>
      <c r="JH29" s="7"/>
      <c r="JI29" s="7"/>
      <c r="JJ29" s="7"/>
      <c r="JK29" s="7"/>
      <c r="JL29" s="7"/>
      <c r="JM29" s="7"/>
      <c r="JN29" s="7"/>
      <c r="JO29" s="7"/>
      <c r="JP29" s="7"/>
      <c r="JQ29" s="7"/>
      <c r="JR29" s="7"/>
      <c r="JS29" s="7"/>
      <c r="JT29" s="7"/>
      <c r="JU29" s="7"/>
      <c r="JV29" s="7"/>
      <c r="JW29" s="7"/>
      <c r="JX29" s="7"/>
      <c r="JY29" s="7"/>
      <c r="JZ29" s="7"/>
      <c r="KA29" s="7"/>
      <c r="KB29" s="7"/>
      <c r="KC29" s="7"/>
      <c r="KD29" s="7"/>
      <c r="KE29" s="7"/>
      <c r="KF29" s="7"/>
      <c r="KG29" s="7"/>
      <c r="KH29" s="7"/>
      <c r="KI29" s="7"/>
      <c r="KJ29" s="7"/>
      <c r="KK29" s="7"/>
      <c r="KL29" s="7"/>
      <c r="KM29" s="7"/>
      <c r="KN29" s="7"/>
      <c r="KO29" s="7"/>
      <c r="KP29" s="7"/>
      <c r="KQ29" s="7"/>
      <c r="KR29" s="7"/>
      <c r="KS29" s="7"/>
      <c r="KT29" s="7"/>
      <c r="KU29" s="7"/>
      <c r="KV29" s="7"/>
      <c r="KW29" s="7"/>
      <c r="KX29" s="7"/>
      <c r="KY29" s="7"/>
      <c r="KZ29" s="7"/>
      <c r="LA29" s="7"/>
      <c r="LB29" s="7"/>
      <c r="LC29" s="7"/>
      <c r="LD29" s="7"/>
      <c r="LE29" s="7"/>
      <c r="LF29" s="7"/>
      <c r="LG29" s="7"/>
      <c r="LH29" s="7"/>
      <c r="LI29" s="7"/>
      <c r="LJ29" s="7"/>
      <c r="LK29" s="7"/>
      <c r="LL29" s="7"/>
      <c r="LM29" s="7"/>
      <c r="LN29" s="7"/>
      <c r="LO29" s="7"/>
      <c r="LP29" s="7"/>
      <c r="LQ29" s="7"/>
      <c r="LR29" s="7"/>
      <c r="LS29" s="7"/>
      <c r="LT29" s="7"/>
      <c r="LU29" s="7"/>
      <c r="LV29" s="7"/>
      <c r="LW29" s="7"/>
      <c r="LX29" s="7"/>
      <c r="LY29" s="7"/>
      <c r="LZ29" s="7"/>
      <c r="MA29" s="7"/>
      <c r="MB29" s="7"/>
      <c r="MC29" s="7"/>
      <c r="MD29" s="7"/>
      <c r="ME29" s="7"/>
      <c r="MF29" s="7"/>
      <c r="MG29" s="7"/>
      <c r="MH29" s="7"/>
      <c r="MI29" s="7"/>
      <c r="MJ29" s="7"/>
      <c r="MK29" s="7"/>
      <c r="ML29" s="7"/>
      <c r="MM29" s="7"/>
      <c r="MN29" s="7"/>
      <c r="MO29" s="7"/>
      <c r="MP29" s="7"/>
      <c r="MQ29" s="7"/>
      <c r="MR29" s="7"/>
      <c r="MS29" s="7"/>
      <c r="MT29" s="7"/>
      <c r="MU29" s="7"/>
      <c r="MV29" s="7"/>
      <c r="MW29" s="7"/>
      <c r="MX29" s="7"/>
      <c r="MY29" s="7"/>
      <c r="MZ29" s="7"/>
      <c r="NA29" s="7"/>
      <c r="NB29" s="7"/>
      <c r="NC29" s="7"/>
      <c r="ND29" s="7"/>
      <c r="NE29" s="7"/>
      <c r="NF29" s="7"/>
      <c r="NG29" s="7"/>
      <c r="NH29" s="7"/>
      <c r="NI29" s="7"/>
      <c r="NJ29" s="7"/>
      <c r="NK29" s="7"/>
      <c r="NL29" s="7"/>
      <c r="NM29" s="7"/>
      <c r="NN29" s="7"/>
      <c r="NO29" s="7"/>
      <c r="NP29" s="7"/>
      <c r="NQ29" s="7"/>
      <c r="NR29" s="7"/>
      <c r="NS29" s="7"/>
      <c r="NT29" s="7"/>
      <c r="NU29" s="7"/>
      <c r="NV29" s="7"/>
      <c r="NW29" s="7"/>
      <c r="NX29" s="7"/>
      <c r="NY29" s="7"/>
      <c r="NZ29" s="7"/>
      <c r="OA29" s="7"/>
      <c r="OB29" s="7"/>
      <c r="OC29" s="7"/>
      <c r="OD29" s="7"/>
      <c r="OE29" s="7"/>
      <c r="OF29" s="7"/>
      <c r="OG29" s="7"/>
      <c r="OH29" s="7"/>
      <c r="OI29" s="7"/>
      <c r="OJ29" s="7"/>
      <c r="OK29" s="7"/>
      <c r="OL29" s="7"/>
      <c r="OM29" s="7"/>
      <c r="ON29" s="7"/>
      <c r="OO29" s="7"/>
      <c r="OP29" s="7"/>
      <c r="OQ29" s="7"/>
      <c r="OR29" s="7"/>
      <c r="OS29" s="7"/>
      <c r="OT29" s="7"/>
      <c r="OU29" s="7"/>
      <c r="OV29" s="7"/>
      <c r="OW29" s="7"/>
      <c r="OX29" s="7"/>
      <c r="OY29" s="7"/>
      <c r="OZ29" s="7"/>
      <c r="PA29" s="7"/>
      <c r="PB29" s="7"/>
      <c r="PC29" s="7"/>
      <c r="PD29" s="7"/>
      <c r="PE29" s="7"/>
      <c r="PF29" s="7"/>
      <c r="PG29" s="7"/>
      <c r="PH29" s="7"/>
      <c r="PI29" s="7"/>
      <c r="PJ29" s="7"/>
      <c r="PK29" s="7"/>
      <c r="PL29" s="7"/>
      <c r="PM29" s="7"/>
      <c r="PN29" s="7"/>
      <c r="PO29" s="7"/>
      <c r="PP29" s="7"/>
      <c r="PQ29" s="7"/>
      <c r="PR29" s="7"/>
      <c r="PS29" s="7"/>
      <c r="PT29" s="7"/>
      <c r="PU29" s="7"/>
      <c r="PV29" s="7"/>
      <c r="PW29" s="7"/>
      <c r="PX29" s="7"/>
      <c r="PY29" s="7"/>
      <c r="PZ29" s="7"/>
      <c r="QA29" s="7"/>
      <c r="QB29" s="7"/>
      <c r="QC29" s="7"/>
      <c r="QD29" s="7"/>
      <c r="QE29" s="7"/>
      <c r="QF29" s="7"/>
      <c r="QG29" s="7"/>
      <c r="QH29" s="7"/>
      <c r="QI29" s="7"/>
      <c r="QJ29" s="7"/>
      <c r="QK29" s="7"/>
      <c r="QL29" s="7"/>
      <c r="QM29" s="7"/>
      <c r="QN29" s="7"/>
      <c r="QO29" s="7"/>
      <c r="QP29" s="7"/>
      <c r="QQ29" s="7"/>
      <c r="QR29" s="7"/>
      <c r="QS29" s="7"/>
      <c r="QT29" s="7"/>
    </row>
    <row r="30" spans="1:462" s="3" customFormat="1" ht="17.25" hidden="1" customHeight="1" x14ac:dyDescent="0.4">
      <c r="A30" s="43" t="s">
        <v>1309</v>
      </c>
      <c r="B30" s="51">
        <v>10</v>
      </c>
      <c r="C30" s="51">
        <v>14</v>
      </c>
      <c r="D30" s="44">
        <v>43387.841458333336</v>
      </c>
      <c r="E30" s="44"/>
      <c r="G30" s="43">
        <v>545</v>
      </c>
      <c r="H30" s="43" t="s">
        <v>19</v>
      </c>
      <c r="I30" s="43">
        <v>503</v>
      </c>
      <c r="J30" s="43" t="s">
        <v>25</v>
      </c>
      <c r="K30" s="44">
        <v>43387.832650462966</v>
      </c>
      <c r="L30" s="44">
        <v>43387.837465277778</v>
      </c>
      <c r="M30" s="43" t="s">
        <v>1310</v>
      </c>
      <c r="N30" s="45">
        <f t="shared" si="0"/>
        <v>43387.832638888889</v>
      </c>
      <c r="O30" s="45">
        <f t="shared" si="0"/>
        <v>43387.836805555555</v>
      </c>
      <c r="P30" s="48" t="str">
        <f t="shared" si="1"/>
        <v>43387.832638888943387.8368055556</v>
      </c>
      <c r="Q30" s="49" t="str">
        <f t="shared" si="2"/>
        <v>肯定的</v>
      </c>
      <c r="R30" s="11"/>
      <c r="S30" s="11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  <c r="CH30" s="7"/>
      <c r="CI30" s="7"/>
      <c r="CJ30" s="7"/>
      <c r="CK30" s="7"/>
      <c r="CL30" s="7"/>
      <c r="CM30" s="7"/>
      <c r="CN30" s="7"/>
      <c r="CO30" s="7"/>
      <c r="CP30" s="7"/>
      <c r="CQ30" s="7"/>
      <c r="CR30" s="7"/>
      <c r="CS30" s="7"/>
      <c r="CT30" s="7"/>
      <c r="CU30" s="7"/>
      <c r="CV30" s="7"/>
      <c r="CW30" s="7"/>
      <c r="CX30" s="7"/>
      <c r="CY30" s="7"/>
      <c r="CZ30" s="7"/>
      <c r="DA30" s="7"/>
      <c r="DB30" s="7"/>
      <c r="DC30" s="7"/>
      <c r="DD30" s="7"/>
      <c r="DE30" s="7"/>
      <c r="DF30" s="7"/>
      <c r="DG30" s="7"/>
      <c r="DH30" s="7"/>
      <c r="DI30" s="7"/>
      <c r="DJ30" s="7"/>
      <c r="DK30" s="7"/>
      <c r="DL30" s="7"/>
      <c r="DM30" s="7"/>
      <c r="DN30" s="7"/>
      <c r="DO30" s="7"/>
      <c r="DP30" s="7"/>
      <c r="DQ30" s="7"/>
      <c r="DR30" s="7"/>
      <c r="DS30" s="7"/>
      <c r="DT30" s="7"/>
      <c r="DU30" s="7"/>
      <c r="DV30" s="7"/>
      <c r="DW30" s="7"/>
      <c r="DX30" s="7"/>
      <c r="DY30" s="7"/>
      <c r="DZ30" s="7"/>
      <c r="EA30" s="7"/>
      <c r="EB30" s="7"/>
      <c r="EC30" s="7"/>
      <c r="ED30" s="7"/>
      <c r="EE30" s="7"/>
      <c r="EF30" s="7"/>
      <c r="EG30" s="7"/>
      <c r="EH30" s="7"/>
      <c r="EI30" s="7"/>
      <c r="EJ30" s="7"/>
      <c r="EK30" s="7"/>
      <c r="EL30" s="7"/>
      <c r="EM30" s="7"/>
      <c r="EN30" s="7"/>
      <c r="EO30" s="7"/>
      <c r="EP30" s="7"/>
      <c r="EQ30" s="7"/>
      <c r="ER30" s="7"/>
      <c r="ES30" s="7"/>
      <c r="ET30" s="7"/>
      <c r="EU30" s="7"/>
      <c r="EV30" s="7"/>
      <c r="EW30" s="7"/>
      <c r="EX30" s="7"/>
      <c r="EY30" s="7"/>
      <c r="EZ30" s="7"/>
      <c r="FA30" s="7"/>
      <c r="FB30" s="7"/>
      <c r="FC30" s="7"/>
      <c r="FD30" s="7"/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7"/>
      <c r="FQ30" s="7"/>
      <c r="FR30" s="7"/>
      <c r="FS30" s="7"/>
      <c r="FT30" s="7"/>
      <c r="FU30" s="7"/>
      <c r="FV30" s="7"/>
      <c r="FW30" s="7"/>
      <c r="FX30" s="7"/>
      <c r="FY30" s="7"/>
      <c r="FZ30" s="7"/>
      <c r="GA30" s="7"/>
      <c r="GB30" s="7"/>
      <c r="GC30" s="7"/>
      <c r="GD30" s="7"/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  <c r="GU30" s="7"/>
      <c r="GV30" s="7"/>
      <c r="GW30" s="7"/>
      <c r="GX30" s="7"/>
      <c r="GY30" s="7"/>
      <c r="GZ30" s="7"/>
      <c r="HA30" s="7"/>
      <c r="HB30" s="7"/>
      <c r="HC30" s="7"/>
      <c r="HD30" s="7"/>
      <c r="HE30" s="7"/>
      <c r="HF30" s="7"/>
      <c r="HG30" s="7"/>
      <c r="HH30" s="7"/>
      <c r="HI30" s="7"/>
      <c r="HJ30" s="7"/>
      <c r="HK30" s="7"/>
      <c r="HL30" s="7"/>
      <c r="HM30" s="7"/>
      <c r="HN30" s="7"/>
      <c r="HO30" s="7"/>
      <c r="HP30" s="7"/>
      <c r="HQ30" s="7"/>
      <c r="HR30" s="7"/>
      <c r="HS30" s="7"/>
      <c r="HT30" s="7"/>
      <c r="HU30" s="7"/>
      <c r="HV30" s="7"/>
      <c r="HW30" s="7"/>
      <c r="HX30" s="7"/>
      <c r="HY30" s="7"/>
      <c r="HZ30" s="7"/>
      <c r="IA30" s="7"/>
      <c r="IB30" s="7"/>
      <c r="IC30" s="7"/>
      <c r="ID30" s="7"/>
      <c r="IE30" s="7"/>
      <c r="IF30" s="7"/>
      <c r="IG30" s="7"/>
      <c r="IH30" s="7"/>
      <c r="II30" s="7"/>
      <c r="IJ30" s="7"/>
      <c r="IK30" s="7"/>
      <c r="IL30" s="7"/>
      <c r="IM30" s="7"/>
      <c r="IN30" s="7"/>
      <c r="IO30" s="7"/>
      <c r="IP30" s="7"/>
      <c r="IQ30" s="7"/>
      <c r="IR30" s="7"/>
      <c r="IS30" s="7"/>
      <c r="IT30" s="7"/>
      <c r="IU30" s="7"/>
      <c r="IV30" s="7"/>
      <c r="IW30" s="7"/>
      <c r="IX30" s="7"/>
      <c r="IY30" s="7"/>
      <c r="IZ30" s="7"/>
      <c r="JA30" s="7"/>
      <c r="JB30" s="7"/>
      <c r="JC30" s="7"/>
      <c r="JD30" s="7"/>
      <c r="JE30" s="7"/>
      <c r="JF30" s="7"/>
      <c r="JG30" s="7"/>
      <c r="JH30" s="7"/>
      <c r="JI30" s="7"/>
      <c r="JJ30" s="7"/>
      <c r="JK30" s="7"/>
      <c r="JL30" s="7"/>
      <c r="JM30" s="7"/>
      <c r="JN30" s="7"/>
      <c r="JO30" s="7"/>
      <c r="JP30" s="7"/>
      <c r="JQ30" s="7"/>
      <c r="JR30" s="7"/>
      <c r="JS30" s="7"/>
      <c r="JT30" s="7"/>
      <c r="JU30" s="7"/>
      <c r="JV30" s="7"/>
      <c r="JW30" s="7"/>
      <c r="JX30" s="7"/>
      <c r="JY30" s="7"/>
      <c r="JZ30" s="7"/>
      <c r="KA30" s="7"/>
      <c r="KB30" s="7"/>
      <c r="KC30" s="7"/>
      <c r="KD30" s="7"/>
      <c r="KE30" s="7"/>
      <c r="KF30" s="7"/>
      <c r="KG30" s="7"/>
      <c r="KH30" s="7"/>
      <c r="KI30" s="7"/>
      <c r="KJ30" s="7"/>
      <c r="KK30" s="7"/>
      <c r="KL30" s="7"/>
      <c r="KM30" s="7"/>
      <c r="KN30" s="7"/>
      <c r="KO30" s="7"/>
      <c r="KP30" s="7"/>
      <c r="KQ30" s="7"/>
      <c r="KR30" s="7"/>
      <c r="KS30" s="7"/>
      <c r="KT30" s="7"/>
      <c r="KU30" s="7"/>
      <c r="KV30" s="7"/>
      <c r="KW30" s="7"/>
      <c r="KX30" s="7"/>
      <c r="KY30" s="7"/>
      <c r="KZ30" s="7"/>
      <c r="LA30" s="7"/>
      <c r="LB30" s="7"/>
      <c r="LC30" s="7"/>
      <c r="LD30" s="7"/>
      <c r="LE30" s="7"/>
      <c r="LF30" s="7"/>
      <c r="LG30" s="7"/>
      <c r="LH30" s="7"/>
      <c r="LI30" s="7"/>
      <c r="LJ30" s="7"/>
      <c r="LK30" s="7"/>
      <c r="LL30" s="7"/>
      <c r="LM30" s="7"/>
      <c r="LN30" s="7"/>
      <c r="LO30" s="7"/>
      <c r="LP30" s="7"/>
      <c r="LQ30" s="7"/>
      <c r="LR30" s="7"/>
      <c r="LS30" s="7"/>
      <c r="LT30" s="7"/>
      <c r="LU30" s="7"/>
      <c r="LV30" s="7"/>
      <c r="LW30" s="7"/>
      <c r="LX30" s="7"/>
      <c r="LY30" s="7"/>
      <c r="LZ30" s="7"/>
      <c r="MA30" s="7"/>
      <c r="MB30" s="7"/>
      <c r="MC30" s="7"/>
      <c r="MD30" s="7"/>
      <c r="ME30" s="7"/>
      <c r="MF30" s="7"/>
      <c r="MG30" s="7"/>
      <c r="MH30" s="7"/>
      <c r="MI30" s="7"/>
      <c r="MJ30" s="7"/>
      <c r="MK30" s="7"/>
      <c r="ML30" s="7"/>
      <c r="MM30" s="7"/>
      <c r="MN30" s="7"/>
      <c r="MO30" s="7"/>
      <c r="MP30" s="7"/>
      <c r="MQ30" s="7"/>
      <c r="MR30" s="7"/>
      <c r="MS30" s="7"/>
      <c r="MT30" s="7"/>
      <c r="MU30" s="7"/>
      <c r="MV30" s="7"/>
      <c r="MW30" s="7"/>
      <c r="MX30" s="7"/>
      <c r="MY30" s="7"/>
      <c r="MZ30" s="7"/>
      <c r="NA30" s="7"/>
      <c r="NB30" s="7"/>
      <c r="NC30" s="7"/>
      <c r="ND30" s="7"/>
      <c r="NE30" s="7"/>
      <c r="NF30" s="7"/>
      <c r="NG30" s="7"/>
      <c r="NH30" s="7"/>
      <c r="NI30" s="7"/>
      <c r="NJ30" s="7"/>
      <c r="NK30" s="7"/>
      <c r="NL30" s="7"/>
      <c r="NM30" s="7"/>
      <c r="NN30" s="7"/>
      <c r="NO30" s="7"/>
      <c r="NP30" s="7"/>
      <c r="NQ30" s="7"/>
      <c r="NR30" s="7"/>
      <c r="NS30" s="7"/>
      <c r="NT30" s="7"/>
      <c r="NU30" s="7"/>
      <c r="NV30" s="7"/>
      <c r="NW30" s="7"/>
      <c r="NX30" s="7"/>
      <c r="NY30" s="7"/>
      <c r="NZ30" s="7"/>
      <c r="OA30" s="7"/>
      <c r="OB30" s="7"/>
      <c r="OC30" s="7"/>
      <c r="OD30" s="7"/>
      <c r="OE30" s="7"/>
      <c r="OF30" s="7"/>
      <c r="OG30" s="7"/>
      <c r="OH30" s="7"/>
      <c r="OI30" s="7"/>
      <c r="OJ30" s="7"/>
      <c r="OK30" s="7"/>
      <c r="OL30" s="7"/>
      <c r="OM30" s="7"/>
      <c r="ON30" s="7"/>
      <c r="OO30" s="7"/>
      <c r="OP30" s="7"/>
      <c r="OQ30" s="7"/>
      <c r="OR30" s="7"/>
      <c r="OS30" s="7"/>
      <c r="OT30" s="7"/>
      <c r="OU30" s="7"/>
      <c r="OV30" s="7"/>
      <c r="OW30" s="7"/>
      <c r="OX30" s="7"/>
      <c r="OY30" s="7"/>
      <c r="OZ30" s="7"/>
      <c r="PA30" s="7"/>
      <c r="PB30" s="7"/>
      <c r="PC30" s="7"/>
      <c r="PD30" s="7"/>
      <c r="PE30" s="7"/>
      <c r="PF30" s="7"/>
      <c r="PG30" s="7"/>
      <c r="PH30" s="7"/>
      <c r="PI30" s="7"/>
      <c r="PJ30" s="7"/>
      <c r="PK30" s="7"/>
      <c r="PL30" s="7"/>
      <c r="PM30" s="7"/>
      <c r="PN30" s="7"/>
      <c r="PO30" s="7"/>
      <c r="PP30" s="7"/>
      <c r="PQ30" s="7"/>
      <c r="PR30" s="7"/>
      <c r="PS30" s="7"/>
      <c r="PT30" s="7"/>
      <c r="PU30" s="7"/>
      <c r="PV30" s="7"/>
      <c r="PW30" s="7"/>
      <c r="PX30" s="7"/>
      <c r="PY30" s="7"/>
      <c r="PZ30" s="7"/>
      <c r="QA30" s="7"/>
      <c r="QB30" s="7"/>
      <c r="QC30" s="7"/>
      <c r="QD30" s="7"/>
      <c r="QE30" s="7"/>
      <c r="QF30" s="7"/>
      <c r="QG30" s="7"/>
      <c r="QH30" s="7"/>
      <c r="QI30" s="7"/>
      <c r="QJ30" s="7"/>
      <c r="QK30" s="7"/>
      <c r="QL30" s="7"/>
      <c r="QM30" s="7"/>
      <c r="QN30" s="7"/>
      <c r="QO30" s="7"/>
      <c r="QP30" s="7"/>
      <c r="QQ30" s="7"/>
      <c r="QR30" s="7"/>
      <c r="QS30" s="7"/>
      <c r="QT30" s="7"/>
    </row>
    <row r="31" spans="1:462" s="3" customFormat="1" ht="17.25" hidden="1" customHeight="1" x14ac:dyDescent="0.4">
      <c r="A31" s="43" t="s">
        <v>1309</v>
      </c>
      <c r="B31" s="51">
        <v>10</v>
      </c>
      <c r="C31" s="51">
        <v>15</v>
      </c>
      <c r="D31" s="44">
        <v>43388.820439814815</v>
      </c>
      <c r="E31" s="44"/>
      <c r="G31" s="43">
        <v>510</v>
      </c>
      <c r="H31" s="43" t="s">
        <v>78</v>
      </c>
      <c r="I31" s="43">
        <v>539</v>
      </c>
      <c r="J31" s="43" t="s">
        <v>41</v>
      </c>
      <c r="K31" s="44">
        <v>43388.810902777775</v>
      </c>
      <c r="L31" s="44">
        <v>43388.817974537036</v>
      </c>
      <c r="M31" s="43" t="s">
        <v>1310</v>
      </c>
      <c r="N31" s="45">
        <f t="shared" si="0"/>
        <v>43388.810416666667</v>
      </c>
      <c r="O31" s="45">
        <f t="shared" si="0"/>
        <v>43388.817361111112</v>
      </c>
      <c r="P31" s="48" t="str">
        <f t="shared" si="1"/>
        <v>43388.810416666743388.8173611111</v>
      </c>
      <c r="Q31" s="49" t="str">
        <f t="shared" si="2"/>
        <v>肯定的</v>
      </c>
      <c r="R31" s="11"/>
      <c r="S31" s="11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7"/>
      <c r="GV31" s="7"/>
      <c r="GW31" s="7"/>
      <c r="GX31" s="7"/>
      <c r="GY31" s="7"/>
      <c r="GZ31" s="7"/>
      <c r="HA31" s="7"/>
      <c r="HB31" s="7"/>
      <c r="HC31" s="7"/>
      <c r="HD31" s="7"/>
      <c r="HE31" s="7"/>
      <c r="HF31" s="7"/>
      <c r="HG31" s="7"/>
      <c r="HH31" s="7"/>
      <c r="HI31" s="7"/>
      <c r="HJ31" s="7"/>
      <c r="HK31" s="7"/>
      <c r="HL31" s="7"/>
      <c r="HM31" s="7"/>
      <c r="HN31" s="7"/>
      <c r="HO31" s="7"/>
      <c r="HP31" s="7"/>
      <c r="HQ31" s="7"/>
      <c r="HR31" s="7"/>
      <c r="HS31" s="7"/>
      <c r="HT31" s="7"/>
      <c r="HU31" s="7"/>
      <c r="HV31" s="7"/>
      <c r="HW31" s="7"/>
      <c r="HX31" s="7"/>
      <c r="HY31" s="7"/>
      <c r="HZ31" s="7"/>
      <c r="IA31" s="7"/>
      <c r="IB31" s="7"/>
      <c r="IC31" s="7"/>
      <c r="ID31" s="7"/>
      <c r="IE31" s="7"/>
      <c r="IF31" s="7"/>
      <c r="IG31" s="7"/>
      <c r="IH31" s="7"/>
      <c r="II31" s="7"/>
      <c r="IJ31" s="7"/>
      <c r="IK31" s="7"/>
      <c r="IL31" s="7"/>
      <c r="IM31" s="7"/>
      <c r="IN31" s="7"/>
      <c r="IO31" s="7"/>
      <c r="IP31" s="7"/>
      <c r="IQ31" s="7"/>
      <c r="IR31" s="7"/>
      <c r="IS31" s="7"/>
      <c r="IT31" s="7"/>
      <c r="IU31" s="7"/>
      <c r="IV31" s="7"/>
      <c r="IW31" s="7"/>
      <c r="IX31" s="7"/>
      <c r="IY31" s="7"/>
      <c r="IZ31" s="7"/>
      <c r="JA31" s="7"/>
      <c r="JB31" s="7"/>
      <c r="JC31" s="7"/>
      <c r="JD31" s="7"/>
      <c r="JE31" s="7"/>
      <c r="JF31" s="7"/>
      <c r="JG31" s="7"/>
      <c r="JH31" s="7"/>
      <c r="JI31" s="7"/>
      <c r="JJ31" s="7"/>
      <c r="JK31" s="7"/>
      <c r="JL31" s="7"/>
      <c r="JM31" s="7"/>
      <c r="JN31" s="7"/>
      <c r="JO31" s="7"/>
      <c r="JP31" s="7"/>
      <c r="JQ31" s="7"/>
      <c r="JR31" s="7"/>
      <c r="JS31" s="7"/>
      <c r="JT31" s="7"/>
      <c r="JU31" s="7"/>
      <c r="JV31" s="7"/>
      <c r="JW31" s="7"/>
      <c r="JX31" s="7"/>
      <c r="JY31" s="7"/>
      <c r="JZ31" s="7"/>
      <c r="KA31" s="7"/>
      <c r="KB31" s="7"/>
      <c r="KC31" s="7"/>
      <c r="KD31" s="7"/>
      <c r="KE31" s="7"/>
      <c r="KF31" s="7"/>
      <c r="KG31" s="7"/>
      <c r="KH31" s="7"/>
      <c r="KI31" s="7"/>
      <c r="KJ31" s="7"/>
      <c r="KK31" s="7"/>
      <c r="KL31" s="7"/>
      <c r="KM31" s="7"/>
      <c r="KN31" s="7"/>
      <c r="KO31" s="7"/>
      <c r="KP31" s="7"/>
      <c r="KQ31" s="7"/>
      <c r="KR31" s="7"/>
      <c r="KS31" s="7"/>
      <c r="KT31" s="7"/>
      <c r="KU31" s="7"/>
      <c r="KV31" s="7"/>
      <c r="KW31" s="7"/>
      <c r="KX31" s="7"/>
      <c r="KY31" s="7"/>
      <c r="KZ31" s="7"/>
      <c r="LA31" s="7"/>
      <c r="LB31" s="7"/>
      <c r="LC31" s="7"/>
      <c r="LD31" s="7"/>
      <c r="LE31" s="7"/>
      <c r="LF31" s="7"/>
      <c r="LG31" s="7"/>
      <c r="LH31" s="7"/>
      <c r="LI31" s="7"/>
      <c r="LJ31" s="7"/>
      <c r="LK31" s="7"/>
      <c r="LL31" s="7"/>
      <c r="LM31" s="7"/>
      <c r="LN31" s="7"/>
      <c r="LO31" s="7"/>
      <c r="LP31" s="7"/>
      <c r="LQ31" s="7"/>
      <c r="LR31" s="7"/>
      <c r="LS31" s="7"/>
      <c r="LT31" s="7"/>
      <c r="LU31" s="7"/>
      <c r="LV31" s="7"/>
      <c r="LW31" s="7"/>
      <c r="LX31" s="7"/>
      <c r="LY31" s="7"/>
      <c r="LZ31" s="7"/>
      <c r="MA31" s="7"/>
      <c r="MB31" s="7"/>
      <c r="MC31" s="7"/>
      <c r="MD31" s="7"/>
      <c r="ME31" s="7"/>
      <c r="MF31" s="7"/>
      <c r="MG31" s="7"/>
      <c r="MH31" s="7"/>
      <c r="MI31" s="7"/>
      <c r="MJ31" s="7"/>
      <c r="MK31" s="7"/>
      <c r="ML31" s="7"/>
      <c r="MM31" s="7"/>
      <c r="MN31" s="7"/>
      <c r="MO31" s="7"/>
      <c r="MP31" s="7"/>
      <c r="MQ31" s="7"/>
      <c r="MR31" s="7"/>
      <c r="MS31" s="7"/>
      <c r="MT31" s="7"/>
      <c r="MU31" s="7"/>
      <c r="MV31" s="7"/>
      <c r="MW31" s="7"/>
      <c r="MX31" s="7"/>
      <c r="MY31" s="7"/>
      <c r="MZ31" s="7"/>
      <c r="NA31" s="7"/>
      <c r="NB31" s="7"/>
      <c r="NC31" s="7"/>
      <c r="ND31" s="7"/>
      <c r="NE31" s="7"/>
      <c r="NF31" s="7"/>
      <c r="NG31" s="7"/>
      <c r="NH31" s="7"/>
      <c r="NI31" s="7"/>
      <c r="NJ31" s="7"/>
      <c r="NK31" s="7"/>
      <c r="NL31" s="7"/>
      <c r="NM31" s="7"/>
      <c r="NN31" s="7"/>
      <c r="NO31" s="7"/>
      <c r="NP31" s="7"/>
      <c r="NQ31" s="7"/>
      <c r="NR31" s="7"/>
      <c r="NS31" s="7"/>
      <c r="NT31" s="7"/>
      <c r="NU31" s="7"/>
      <c r="NV31" s="7"/>
      <c r="NW31" s="7"/>
      <c r="NX31" s="7"/>
      <c r="NY31" s="7"/>
      <c r="NZ31" s="7"/>
      <c r="OA31" s="7"/>
      <c r="OB31" s="7"/>
      <c r="OC31" s="7"/>
      <c r="OD31" s="7"/>
      <c r="OE31" s="7"/>
      <c r="OF31" s="7"/>
      <c r="OG31" s="7"/>
      <c r="OH31" s="7"/>
      <c r="OI31" s="7"/>
      <c r="OJ31" s="7"/>
      <c r="OK31" s="7"/>
      <c r="OL31" s="7"/>
      <c r="OM31" s="7"/>
      <c r="ON31" s="7"/>
      <c r="OO31" s="7"/>
      <c r="OP31" s="7"/>
      <c r="OQ31" s="7"/>
      <c r="OR31" s="7"/>
      <c r="OS31" s="7"/>
      <c r="OT31" s="7"/>
      <c r="OU31" s="7"/>
      <c r="OV31" s="7"/>
      <c r="OW31" s="7"/>
      <c r="OX31" s="7"/>
      <c r="OY31" s="7"/>
      <c r="OZ31" s="7"/>
      <c r="PA31" s="7"/>
      <c r="PB31" s="7"/>
      <c r="PC31" s="7"/>
      <c r="PD31" s="7"/>
      <c r="PE31" s="7"/>
      <c r="PF31" s="7"/>
      <c r="PG31" s="7"/>
      <c r="PH31" s="7"/>
      <c r="PI31" s="7"/>
      <c r="PJ31" s="7"/>
      <c r="PK31" s="7"/>
      <c r="PL31" s="7"/>
      <c r="PM31" s="7"/>
      <c r="PN31" s="7"/>
      <c r="PO31" s="7"/>
      <c r="PP31" s="7"/>
      <c r="PQ31" s="7"/>
      <c r="PR31" s="7"/>
      <c r="PS31" s="7"/>
      <c r="PT31" s="7"/>
      <c r="PU31" s="7"/>
      <c r="PV31" s="7"/>
      <c r="PW31" s="7"/>
      <c r="PX31" s="7"/>
      <c r="PY31" s="7"/>
      <c r="PZ31" s="7"/>
      <c r="QA31" s="7"/>
      <c r="QB31" s="7"/>
      <c r="QC31" s="7"/>
      <c r="QD31" s="7"/>
      <c r="QE31" s="7"/>
      <c r="QF31" s="7"/>
      <c r="QG31" s="7"/>
      <c r="QH31" s="7"/>
      <c r="QI31" s="7"/>
      <c r="QJ31" s="7"/>
      <c r="QK31" s="7"/>
      <c r="QL31" s="7"/>
      <c r="QM31" s="7"/>
      <c r="QN31" s="7"/>
      <c r="QO31" s="7"/>
      <c r="QP31" s="7"/>
      <c r="QQ31" s="7"/>
      <c r="QR31" s="7"/>
      <c r="QS31" s="7"/>
      <c r="QT31" s="7"/>
    </row>
    <row r="32" spans="1:462" s="3" customFormat="1" ht="17.25" hidden="1" customHeight="1" x14ac:dyDescent="0.4">
      <c r="A32" s="43" t="s">
        <v>1309</v>
      </c>
      <c r="B32" s="51">
        <v>10</v>
      </c>
      <c r="C32" s="51">
        <v>16</v>
      </c>
      <c r="D32" s="44">
        <v>43389.752025462964</v>
      </c>
      <c r="E32" s="44"/>
      <c r="G32" s="43">
        <v>547</v>
      </c>
      <c r="H32" s="43" t="s">
        <v>46</v>
      </c>
      <c r="I32" s="43">
        <v>523</v>
      </c>
      <c r="J32" s="43" t="s">
        <v>37</v>
      </c>
      <c r="K32" s="44">
        <v>43389.732662037037</v>
      </c>
      <c r="L32" s="44">
        <v>43389.750381944446</v>
      </c>
      <c r="M32" s="43" t="s">
        <v>1310</v>
      </c>
      <c r="N32" s="45">
        <f t="shared" si="0"/>
        <v>43389.732638888891</v>
      </c>
      <c r="O32" s="45">
        <f t="shared" si="0"/>
        <v>43389.75</v>
      </c>
      <c r="P32" s="48" t="str">
        <f t="shared" si="1"/>
        <v>43389.732638888943389.75</v>
      </c>
      <c r="Q32" s="49" t="str">
        <f t="shared" si="2"/>
        <v>肯定的</v>
      </c>
      <c r="R32" s="11"/>
      <c r="S32" s="11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  <c r="CY32" s="7"/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7"/>
      <c r="DL32" s="7"/>
      <c r="DM32" s="7"/>
      <c r="DN32" s="7"/>
      <c r="DO32" s="7"/>
      <c r="DP32" s="7"/>
      <c r="DQ32" s="7"/>
      <c r="DR32" s="7"/>
      <c r="DS32" s="7"/>
      <c r="DT32" s="7"/>
      <c r="DU32" s="7"/>
      <c r="DV32" s="7"/>
      <c r="DW32" s="7"/>
      <c r="DX32" s="7"/>
      <c r="DY32" s="7"/>
      <c r="DZ32" s="7"/>
      <c r="EA32" s="7"/>
      <c r="EB32" s="7"/>
      <c r="EC32" s="7"/>
      <c r="ED32" s="7"/>
      <c r="EE32" s="7"/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  <c r="ES32" s="7"/>
      <c r="ET32" s="7"/>
      <c r="EU32" s="7"/>
      <c r="EV32" s="7"/>
      <c r="EW32" s="7"/>
      <c r="EX32" s="7"/>
      <c r="EY32" s="7"/>
      <c r="EZ32" s="7"/>
      <c r="FA32" s="7"/>
      <c r="FB32" s="7"/>
      <c r="FC32" s="7"/>
      <c r="FD32" s="7"/>
      <c r="FE32" s="7"/>
      <c r="FF32" s="7"/>
      <c r="FG32" s="7"/>
      <c r="FH32" s="7"/>
      <c r="FI32" s="7"/>
      <c r="FJ32" s="7"/>
      <c r="FK32" s="7"/>
      <c r="FL32" s="7"/>
      <c r="FM32" s="7"/>
      <c r="FN32" s="7"/>
      <c r="FO32" s="7"/>
      <c r="FP32" s="7"/>
      <c r="FQ32" s="7"/>
      <c r="FR32" s="7"/>
      <c r="FS32" s="7"/>
      <c r="FT32" s="7"/>
      <c r="FU32" s="7"/>
      <c r="FV32" s="7"/>
      <c r="FW32" s="7"/>
      <c r="FX32" s="7"/>
      <c r="FY32" s="7"/>
      <c r="FZ32" s="7"/>
      <c r="GA32" s="7"/>
      <c r="GB32" s="7"/>
      <c r="GC32" s="7"/>
      <c r="GD32" s="7"/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  <c r="GU32" s="7"/>
      <c r="GV32" s="7"/>
      <c r="GW32" s="7"/>
      <c r="GX32" s="7"/>
      <c r="GY32" s="7"/>
      <c r="GZ32" s="7"/>
      <c r="HA32" s="7"/>
      <c r="HB32" s="7"/>
      <c r="HC32" s="7"/>
      <c r="HD32" s="7"/>
      <c r="HE32" s="7"/>
      <c r="HF32" s="7"/>
      <c r="HG32" s="7"/>
      <c r="HH32" s="7"/>
      <c r="HI32" s="7"/>
      <c r="HJ32" s="7"/>
      <c r="HK32" s="7"/>
      <c r="HL32" s="7"/>
      <c r="HM32" s="7"/>
      <c r="HN32" s="7"/>
      <c r="HO32" s="7"/>
      <c r="HP32" s="7"/>
      <c r="HQ32" s="7"/>
      <c r="HR32" s="7"/>
      <c r="HS32" s="7"/>
      <c r="HT32" s="7"/>
      <c r="HU32" s="7"/>
      <c r="HV32" s="7"/>
      <c r="HW32" s="7"/>
      <c r="HX32" s="7"/>
      <c r="HY32" s="7"/>
      <c r="HZ32" s="7"/>
      <c r="IA32" s="7"/>
      <c r="IB32" s="7"/>
      <c r="IC32" s="7"/>
      <c r="ID32" s="7"/>
      <c r="IE32" s="7"/>
      <c r="IF32" s="7"/>
      <c r="IG32" s="7"/>
      <c r="IH32" s="7"/>
      <c r="II32" s="7"/>
      <c r="IJ32" s="7"/>
      <c r="IK32" s="7"/>
      <c r="IL32" s="7"/>
      <c r="IM32" s="7"/>
      <c r="IN32" s="7"/>
      <c r="IO32" s="7"/>
      <c r="IP32" s="7"/>
      <c r="IQ32" s="7"/>
      <c r="IR32" s="7"/>
      <c r="IS32" s="7"/>
      <c r="IT32" s="7"/>
      <c r="IU32" s="7"/>
      <c r="IV32" s="7"/>
      <c r="IW32" s="7"/>
      <c r="IX32" s="7"/>
      <c r="IY32" s="7"/>
      <c r="IZ32" s="7"/>
      <c r="JA32" s="7"/>
      <c r="JB32" s="7"/>
      <c r="JC32" s="7"/>
      <c r="JD32" s="7"/>
      <c r="JE32" s="7"/>
      <c r="JF32" s="7"/>
      <c r="JG32" s="7"/>
      <c r="JH32" s="7"/>
      <c r="JI32" s="7"/>
      <c r="JJ32" s="7"/>
      <c r="JK32" s="7"/>
      <c r="JL32" s="7"/>
      <c r="JM32" s="7"/>
      <c r="JN32" s="7"/>
      <c r="JO32" s="7"/>
      <c r="JP32" s="7"/>
      <c r="JQ32" s="7"/>
      <c r="JR32" s="7"/>
      <c r="JS32" s="7"/>
      <c r="JT32" s="7"/>
      <c r="JU32" s="7"/>
      <c r="JV32" s="7"/>
      <c r="JW32" s="7"/>
      <c r="JX32" s="7"/>
      <c r="JY32" s="7"/>
      <c r="JZ32" s="7"/>
      <c r="KA32" s="7"/>
      <c r="KB32" s="7"/>
      <c r="KC32" s="7"/>
      <c r="KD32" s="7"/>
      <c r="KE32" s="7"/>
      <c r="KF32" s="7"/>
      <c r="KG32" s="7"/>
      <c r="KH32" s="7"/>
      <c r="KI32" s="7"/>
      <c r="KJ32" s="7"/>
      <c r="KK32" s="7"/>
      <c r="KL32" s="7"/>
      <c r="KM32" s="7"/>
      <c r="KN32" s="7"/>
      <c r="KO32" s="7"/>
      <c r="KP32" s="7"/>
      <c r="KQ32" s="7"/>
      <c r="KR32" s="7"/>
      <c r="KS32" s="7"/>
      <c r="KT32" s="7"/>
      <c r="KU32" s="7"/>
      <c r="KV32" s="7"/>
      <c r="KW32" s="7"/>
      <c r="KX32" s="7"/>
      <c r="KY32" s="7"/>
      <c r="KZ32" s="7"/>
      <c r="LA32" s="7"/>
      <c r="LB32" s="7"/>
      <c r="LC32" s="7"/>
      <c r="LD32" s="7"/>
      <c r="LE32" s="7"/>
      <c r="LF32" s="7"/>
      <c r="LG32" s="7"/>
      <c r="LH32" s="7"/>
      <c r="LI32" s="7"/>
      <c r="LJ32" s="7"/>
      <c r="LK32" s="7"/>
      <c r="LL32" s="7"/>
      <c r="LM32" s="7"/>
      <c r="LN32" s="7"/>
      <c r="LO32" s="7"/>
      <c r="LP32" s="7"/>
      <c r="LQ32" s="7"/>
      <c r="LR32" s="7"/>
      <c r="LS32" s="7"/>
      <c r="LT32" s="7"/>
      <c r="LU32" s="7"/>
      <c r="LV32" s="7"/>
      <c r="LW32" s="7"/>
      <c r="LX32" s="7"/>
      <c r="LY32" s="7"/>
      <c r="LZ32" s="7"/>
      <c r="MA32" s="7"/>
      <c r="MB32" s="7"/>
      <c r="MC32" s="7"/>
      <c r="MD32" s="7"/>
      <c r="ME32" s="7"/>
      <c r="MF32" s="7"/>
      <c r="MG32" s="7"/>
      <c r="MH32" s="7"/>
      <c r="MI32" s="7"/>
      <c r="MJ32" s="7"/>
      <c r="MK32" s="7"/>
      <c r="ML32" s="7"/>
      <c r="MM32" s="7"/>
      <c r="MN32" s="7"/>
      <c r="MO32" s="7"/>
      <c r="MP32" s="7"/>
      <c r="MQ32" s="7"/>
      <c r="MR32" s="7"/>
      <c r="MS32" s="7"/>
      <c r="MT32" s="7"/>
      <c r="MU32" s="7"/>
      <c r="MV32" s="7"/>
      <c r="MW32" s="7"/>
      <c r="MX32" s="7"/>
      <c r="MY32" s="7"/>
      <c r="MZ32" s="7"/>
      <c r="NA32" s="7"/>
      <c r="NB32" s="7"/>
      <c r="NC32" s="7"/>
      <c r="ND32" s="7"/>
      <c r="NE32" s="7"/>
      <c r="NF32" s="7"/>
      <c r="NG32" s="7"/>
      <c r="NH32" s="7"/>
      <c r="NI32" s="7"/>
      <c r="NJ32" s="7"/>
      <c r="NK32" s="7"/>
      <c r="NL32" s="7"/>
      <c r="NM32" s="7"/>
      <c r="NN32" s="7"/>
      <c r="NO32" s="7"/>
      <c r="NP32" s="7"/>
      <c r="NQ32" s="7"/>
      <c r="NR32" s="7"/>
      <c r="NS32" s="7"/>
      <c r="NT32" s="7"/>
      <c r="NU32" s="7"/>
      <c r="NV32" s="7"/>
      <c r="NW32" s="7"/>
      <c r="NX32" s="7"/>
      <c r="NY32" s="7"/>
      <c r="NZ32" s="7"/>
      <c r="OA32" s="7"/>
      <c r="OB32" s="7"/>
      <c r="OC32" s="7"/>
      <c r="OD32" s="7"/>
      <c r="OE32" s="7"/>
      <c r="OF32" s="7"/>
      <c r="OG32" s="7"/>
      <c r="OH32" s="7"/>
      <c r="OI32" s="7"/>
      <c r="OJ32" s="7"/>
      <c r="OK32" s="7"/>
      <c r="OL32" s="7"/>
      <c r="OM32" s="7"/>
      <c r="ON32" s="7"/>
      <c r="OO32" s="7"/>
      <c r="OP32" s="7"/>
      <c r="OQ32" s="7"/>
      <c r="OR32" s="7"/>
      <c r="OS32" s="7"/>
      <c r="OT32" s="7"/>
      <c r="OU32" s="7"/>
      <c r="OV32" s="7"/>
      <c r="OW32" s="7"/>
      <c r="OX32" s="7"/>
      <c r="OY32" s="7"/>
      <c r="OZ32" s="7"/>
      <c r="PA32" s="7"/>
      <c r="PB32" s="7"/>
      <c r="PC32" s="7"/>
      <c r="PD32" s="7"/>
      <c r="PE32" s="7"/>
      <c r="PF32" s="7"/>
      <c r="PG32" s="7"/>
      <c r="PH32" s="7"/>
      <c r="PI32" s="7"/>
      <c r="PJ32" s="7"/>
      <c r="PK32" s="7"/>
      <c r="PL32" s="7"/>
      <c r="PM32" s="7"/>
      <c r="PN32" s="7"/>
      <c r="PO32" s="7"/>
      <c r="PP32" s="7"/>
      <c r="PQ32" s="7"/>
      <c r="PR32" s="7"/>
      <c r="PS32" s="7"/>
      <c r="PT32" s="7"/>
      <c r="PU32" s="7"/>
      <c r="PV32" s="7"/>
      <c r="PW32" s="7"/>
      <c r="PX32" s="7"/>
      <c r="PY32" s="7"/>
      <c r="PZ32" s="7"/>
      <c r="QA32" s="7"/>
      <c r="QB32" s="7"/>
      <c r="QC32" s="7"/>
      <c r="QD32" s="7"/>
      <c r="QE32" s="7"/>
      <c r="QF32" s="7"/>
      <c r="QG32" s="7"/>
      <c r="QH32" s="7"/>
      <c r="QI32" s="7"/>
      <c r="QJ32" s="7"/>
      <c r="QK32" s="7"/>
      <c r="QL32" s="7"/>
      <c r="QM32" s="7"/>
      <c r="QN32" s="7"/>
      <c r="QO32" s="7"/>
      <c r="QP32" s="7"/>
      <c r="QQ32" s="7"/>
      <c r="QR32" s="7"/>
      <c r="QS32" s="7"/>
      <c r="QT32" s="7"/>
    </row>
    <row r="33" spans="1:462" s="3" customFormat="1" ht="17.25" hidden="1" customHeight="1" x14ac:dyDescent="0.4">
      <c r="A33" s="43" t="s">
        <v>1309</v>
      </c>
      <c r="B33" s="51">
        <v>10</v>
      </c>
      <c r="C33" s="51">
        <v>17</v>
      </c>
      <c r="D33" s="44">
        <v>43390.756030092591</v>
      </c>
      <c r="E33" s="44"/>
      <c r="G33" s="43">
        <v>549</v>
      </c>
      <c r="H33" s="43" t="s">
        <v>76</v>
      </c>
      <c r="I33" s="43">
        <v>545</v>
      </c>
      <c r="J33" s="43" t="s">
        <v>19</v>
      </c>
      <c r="K33" s="44">
        <v>43390.748379629629</v>
      </c>
      <c r="L33" s="44">
        <v>43390.754803240743</v>
      </c>
      <c r="M33" s="43" t="s">
        <v>1310</v>
      </c>
      <c r="N33" s="45">
        <f t="shared" si="0"/>
        <v>43390.747916666667</v>
      </c>
      <c r="O33" s="45">
        <f t="shared" si="0"/>
        <v>43390.754166666666</v>
      </c>
      <c r="P33" s="48" t="str">
        <f t="shared" si="1"/>
        <v>43390.747916666743390.7541666667</v>
      </c>
      <c r="Q33" s="49" t="str">
        <f t="shared" si="2"/>
        <v>肯定的</v>
      </c>
      <c r="R33" s="11"/>
      <c r="S33" s="11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  <c r="CY33" s="7"/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7"/>
      <c r="DL33" s="7"/>
      <c r="DM33" s="7"/>
      <c r="DN33" s="7"/>
      <c r="DO33" s="7"/>
      <c r="DP33" s="7"/>
      <c r="DQ33" s="7"/>
      <c r="DR33" s="7"/>
      <c r="DS33" s="7"/>
      <c r="DT33" s="7"/>
      <c r="DU33" s="7"/>
      <c r="DV33" s="7"/>
      <c r="DW33" s="7"/>
      <c r="DX33" s="7"/>
      <c r="DY33" s="7"/>
      <c r="DZ33" s="7"/>
      <c r="EA33" s="7"/>
      <c r="EB33" s="7"/>
      <c r="EC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7"/>
      <c r="EO33" s="7"/>
      <c r="EP33" s="7"/>
      <c r="EQ33" s="7"/>
      <c r="ER33" s="7"/>
      <c r="ES33" s="7"/>
      <c r="ET33" s="7"/>
      <c r="EU33" s="7"/>
      <c r="EV33" s="7"/>
      <c r="EW33" s="7"/>
      <c r="EX33" s="7"/>
      <c r="EY33" s="7"/>
      <c r="EZ33" s="7"/>
      <c r="FA33" s="7"/>
      <c r="FB33" s="7"/>
      <c r="FC33" s="7"/>
      <c r="FD33" s="7"/>
      <c r="FE33" s="7"/>
      <c r="FF33" s="7"/>
      <c r="FG33" s="7"/>
      <c r="FH33" s="7"/>
      <c r="FI33" s="7"/>
      <c r="FJ33" s="7"/>
      <c r="FK33" s="7"/>
      <c r="FL33" s="7"/>
      <c r="FM33" s="7"/>
      <c r="FN33" s="7"/>
      <c r="FO33" s="7"/>
      <c r="FP33" s="7"/>
      <c r="FQ33" s="7"/>
      <c r="FR33" s="7"/>
      <c r="FS33" s="7"/>
      <c r="FT33" s="7"/>
      <c r="FU33" s="7"/>
      <c r="FV33" s="7"/>
      <c r="FW33" s="7"/>
      <c r="FX33" s="7"/>
      <c r="FY33" s="7"/>
      <c r="FZ33" s="7"/>
      <c r="GA33" s="7"/>
      <c r="GB33" s="7"/>
      <c r="GC33" s="7"/>
      <c r="GD33" s="7"/>
      <c r="GE33" s="7"/>
      <c r="GF33" s="7"/>
      <c r="GG33" s="7"/>
      <c r="GH33" s="7"/>
      <c r="GI33" s="7"/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  <c r="GU33" s="7"/>
      <c r="GV33" s="7"/>
      <c r="GW33" s="7"/>
      <c r="GX33" s="7"/>
      <c r="GY33" s="7"/>
      <c r="GZ33" s="7"/>
      <c r="HA33" s="7"/>
      <c r="HB33" s="7"/>
      <c r="HC33" s="7"/>
      <c r="HD33" s="7"/>
      <c r="HE33" s="7"/>
      <c r="HF33" s="7"/>
      <c r="HG33" s="7"/>
      <c r="HH33" s="7"/>
      <c r="HI33" s="7"/>
      <c r="HJ33" s="7"/>
      <c r="HK33" s="7"/>
      <c r="HL33" s="7"/>
      <c r="HM33" s="7"/>
      <c r="HN33" s="7"/>
      <c r="HO33" s="7"/>
      <c r="HP33" s="7"/>
      <c r="HQ33" s="7"/>
      <c r="HR33" s="7"/>
      <c r="HS33" s="7"/>
      <c r="HT33" s="7"/>
      <c r="HU33" s="7"/>
      <c r="HV33" s="7"/>
      <c r="HW33" s="7"/>
      <c r="HX33" s="7"/>
      <c r="HY33" s="7"/>
      <c r="HZ33" s="7"/>
      <c r="IA33" s="7"/>
      <c r="IB33" s="7"/>
      <c r="IC33" s="7"/>
      <c r="ID33" s="7"/>
      <c r="IE33" s="7"/>
      <c r="IF33" s="7"/>
      <c r="IG33" s="7"/>
      <c r="IH33" s="7"/>
      <c r="II33" s="7"/>
      <c r="IJ33" s="7"/>
      <c r="IK33" s="7"/>
      <c r="IL33" s="7"/>
      <c r="IM33" s="7"/>
      <c r="IN33" s="7"/>
      <c r="IO33" s="7"/>
      <c r="IP33" s="7"/>
      <c r="IQ33" s="7"/>
      <c r="IR33" s="7"/>
      <c r="IS33" s="7"/>
      <c r="IT33" s="7"/>
      <c r="IU33" s="7"/>
      <c r="IV33" s="7"/>
      <c r="IW33" s="7"/>
      <c r="IX33" s="7"/>
      <c r="IY33" s="7"/>
      <c r="IZ33" s="7"/>
      <c r="JA33" s="7"/>
      <c r="JB33" s="7"/>
      <c r="JC33" s="7"/>
      <c r="JD33" s="7"/>
      <c r="JE33" s="7"/>
      <c r="JF33" s="7"/>
      <c r="JG33" s="7"/>
      <c r="JH33" s="7"/>
      <c r="JI33" s="7"/>
      <c r="JJ33" s="7"/>
      <c r="JK33" s="7"/>
      <c r="JL33" s="7"/>
      <c r="JM33" s="7"/>
      <c r="JN33" s="7"/>
      <c r="JO33" s="7"/>
      <c r="JP33" s="7"/>
      <c r="JQ33" s="7"/>
      <c r="JR33" s="7"/>
      <c r="JS33" s="7"/>
      <c r="JT33" s="7"/>
      <c r="JU33" s="7"/>
      <c r="JV33" s="7"/>
      <c r="JW33" s="7"/>
      <c r="JX33" s="7"/>
      <c r="JY33" s="7"/>
      <c r="JZ33" s="7"/>
      <c r="KA33" s="7"/>
      <c r="KB33" s="7"/>
      <c r="KC33" s="7"/>
      <c r="KD33" s="7"/>
      <c r="KE33" s="7"/>
      <c r="KF33" s="7"/>
      <c r="KG33" s="7"/>
      <c r="KH33" s="7"/>
      <c r="KI33" s="7"/>
      <c r="KJ33" s="7"/>
      <c r="KK33" s="7"/>
      <c r="KL33" s="7"/>
      <c r="KM33" s="7"/>
      <c r="KN33" s="7"/>
      <c r="KO33" s="7"/>
      <c r="KP33" s="7"/>
      <c r="KQ33" s="7"/>
      <c r="KR33" s="7"/>
      <c r="KS33" s="7"/>
      <c r="KT33" s="7"/>
      <c r="KU33" s="7"/>
      <c r="KV33" s="7"/>
      <c r="KW33" s="7"/>
      <c r="KX33" s="7"/>
      <c r="KY33" s="7"/>
      <c r="KZ33" s="7"/>
      <c r="LA33" s="7"/>
      <c r="LB33" s="7"/>
      <c r="LC33" s="7"/>
      <c r="LD33" s="7"/>
      <c r="LE33" s="7"/>
      <c r="LF33" s="7"/>
      <c r="LG33" s="7"/>
      <c r="LH33" s="7"/>
      <c r="LI33" s="7"/>
      <c r="LJ33" s="7"/>
      <c r="LK33" s="7"/>
      <c r="LL33" s="7"/>
      <c r="LM33" s="7"/>
      <c r="LN33" s="7"/>
      <c r="LO33" s="7"/>
      <c r="LP33" s="7"/>
      <c r="LQ33" s="7"/>
      <c r="LR33" s="7"/>
      <c r="LS33" s="7"/>
      <c r="LT33" s="7"/>
      <c r="LU33" s="7"/>
      <c r="LV33" s="7"/>
      <c r="LW33" s="7"/>
      <c r="LX33" s="7"/>
      <c r="LY33" s="7"/>
      <c r="LZ33" s="7"/>
      <c r="MA33" s="7"/>
      <c r="MB33" s="7"/>
      <c r="MC33" s="7"/>
      <c r="MD33" s="7"/>
      <c r="ME33" s="7"/>
      <c r="MF33" s="7"/>
      <c r="MG33" s="7"/>
      <c r="MH33" s="7"/>
      <c r="MI33" s="7"/>
      <c r="MJ33" s="7"/>
      <c r="MK33" s="7"/>
      <c r="ML33" s="7"/>
      <c r="MM33" s="7"/>
      <c r="MN33" s="7"/>
      <c r="MO33" s="7"/>
      <c r="MP33" s="7"/>
      <c r="MQ33" s="7"/>
      <c r="MR33" s="7"/>
      <c r="MS33" s="7"/>
      <c r="MT33" s="7"/>
      <c r="MU33" s="7"/>
      <c r="MV33" s="7"/>
      <c r="MW33" s="7"/>
      <c r="MX33" s="7"/>
      <c r="MY33" s="7"/>
      <c r="MZ33" s="7"/>
      <c r="NA33" s="7"/>
      <c r="NB33" s="7"/>
      <c r="NC33" s="7"/>
      <c r="ND33" s="7"/>
      <c r="NE33" s="7"/>
      <c r="NF33" s="7"/>
      <c r="NG33" s="7"/>
      <c r="NH33" s="7"/>
      <c r="NI33" s="7"/>
      <c r="NJ33" s="7"/>
      <c r="NK33" s="7"/>
      <c r="NL33" s="7"/>
      <c r="NM33" s="7"/>
      <c r="NN33" s="7"/>
      <c r="NO33" s="7"/>
      <c r="NP33" s="7"/>
      <c r="NQ33" s="7"/>
      <c r="NR33" s="7"/>
      <c r="NS33" s="7"/>
      <c r="NT33" s="7"/>
      <c r="NU33" s="7"/>
      <c r="NV33" s="7"/>
      <c r="NW33" s="7"/>
      <c r="NX33" s="7"/>
      <c r="NY33" s="7"/>
      <c r="NZ33" s="7"/>
      <c r="OA33" s="7"/>
      <c r="OB33" s="7"/>
      <c r="OC33" s="7"/>
      <c r="OD33" s="7"/>
      <c r="OE33" s="7"/>
      <c r="OF33" s="7"/>
      <c r="OG33" s="7"/>
      <c r="OH33" s="7"/>
      <c r="OI33" s="7"/>
      <c r="OJ33" s="7"/>
      <c r="OK33" s="7"/>
      <c r="OL33" s="7"/>
      <c r="OM33" s="7"/>
      <c r="ON33" s="7"/>
      <c r="OO33" s="7"/>
      <c r="OP33" s="7"/>
      <c r="OQ33" s="7"/>
      <c r="OR33" s="7"/>
      <c r="OS33" s="7"/>
      <c r="OT33" s="7"/>
      <c r="OU33" s="7"/>
      <c r="OV33" s="7"/>
      <c r="OW33" s="7"/>
      <c r="OX33" s="7"/>
      <c r="OY33" s="7"/>
      <c r="OZ33" s="7"/>
      <c r="PA33" s="7"/>
      <c r="PB33" s="7"/>
      <c r="PC33" s="7"/>
      <c r="PD33" s="7"/>
      <c r="PE33" s="7"/>
      <c r="PF33" s="7"/>
      <c r="PG33" s="7"/>
      <c r="PH33" s="7"/>
      <c r="PI33" s="7"/>
      <c r="PJ33" s="7"/>
      <c r="PK33" s="7"/>
      <c r="PL33" s="7"/>
      <c r="PM33" s="7"/>
      <c r="PN33" s="7"/>
      <c r="PO33" s="7"/>
      <c r="PP33" s="7"/>
      <c r="PQ33" s="7"/>
      <c r="PR33" s="7"/>
      <c r="PS33" s="7"/>
      <c r="PT33" s="7"/>
      <c r="PU33" s="7"/>
      <c r="PV33" s="7"/>
      <c r="PW33" s="7"/>
      <c r="PX33" s="7"/>
      <c r="PY33" s="7"/>
      <c r="PZ33" s="7"/>
      <c r="QA33" s="7"/>
      <c r="QB33" s="7"/>
      <c r="QC33" s="7"/>
      <c r="QD33" s="7"/>
      <c r="QE33" s="7"/>
      <c r="QF33" s="7"/>
      <c r="QG33" s="7"/>
      <c r="QH33" s="7"/>
      <c r="QI33" s="7"/>
      <c r="QJ33" s="7"/>
      <c r="QK33" s="7"/>
      <c r="QL33" s="7"/>
      <c r="QM33" s="7"/>
      <c r="QN33" s="7"/>
      <c r="QO33" s="7"/>
      <c r="QP33" s="7"/>
      <c r="QQ33" s="7"/>
      <c r="QR33" s="7"/>
      <c r="QS33" s="7"/>
      <c r="QT33" s="7"/>
    </row>
    <row r="34" spans="1:462" s="3" customFormat="1" ht="17.25" hidden="1" customHeight="1" x14ac:dyDescent="0.4">
      <c r="A34" s="43" t="s">
        <v>1309</v>
      </c>
      <c r="B34" s="51">
        <v>10</v>
      </c>
      <c r="C34" s="51">
        <v>17</v>
      </c>
      <c r="D34" s="44">
        <v>43390.755023148151</v>
      </c>
      <c r="E34" s="44"/>
      <c r="G34" s="43">
        <v>549</v>
      </c>
      <c r="H34" s="43" t="s">
        <v>76</v>
      </c>
      <c r="I34" s="43">
        <v>545</v>
      </c>
      <c r="J34" s="43" t="s">
        <v>19</v>
      </c>
      <c r="K34" s="44">
        <v>43390.748379629629</v>
      </c>
      <c r="L34" s="44">
        <v>43390.754803240743</v>
      </c>
      <c r="M34" s="43" t="s">
        <v>1310</v>
      </c>
      <c r="N34" s="45">
        <f t="shared" si="0"/>
        <v>43390.747916666667</v>
      </c>
      <c r="O34" s="45">
        <f t="shared" si="0"/>
        <v>43390.754166666666</v>
      </c>
      <c r="P34" s="48" t="str">
        <f t="shared" si="1"/>
        <v>43390.747916666743390.7541666667</v>
      </c>
      <c r="Q34" s="49" t="str">
        <f t="shared" si="2"/>
        <v>肯定的</v>
      </c>
      <c r="R34" s="11"/>
      <c r="S34" s="11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  <c r="GF34" s="7"/>
      <c r="GG34" s="7"/>
      <c r="GH34" s="7"/>
      <c r="GI34" s="7"/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  <c r="GU34" s="7"/>
      <c r="GV34" s="7"/>
      <c r="GW34" s="7"/>
      <c r="GX34" s="7"/>
      <c r="GY34" s="7"/>
      <c r="GZ34" s="7"/>
      <c r="HA34" s="7"/>
      <c r="HB34" s="7"/>
      <c r="HC34" s="7"/>
      <c r="HD34" s="7"/>
      <c r="HE34" s="7"/>
      <c r="HF34" s="7"/>
      <c r="HG34" s="7"/>
      <c r="HH34" s="7"/>
      <c r="HI34" s="7"/>
      <c r="HJ34" s="7"/>
      <c r="HK34" s="7"/>
      <c r="HL34" s="7"/>
      <c r="HM34" s="7"/>
      <c r="HN34" s="7"/>
      <c r="HO34" s="7"/>
      <c r="HP34" s="7"/>
      <c r="HQ34" s="7"/>
      <c r="HR34" s="7"/>
      <c r="HS34" s="7"/>
      <c r="HT34" s="7"/>
      <c r="HU34" s="7"/>
      <c r="HV34" s="7"/>
      <c r="HW34" s="7"/>
      <c r="HX34" s="7"/>
      <c r="HY34" s="7"/>
      <c r="HZ34" s="7"/>
      <c r="IA34" s="7"/>
      <c r="IB34" s="7"/>
      <c r="IC34" s="7"/>
      <c r="ID34" s="7"/>
      <c r="IE34" s="7"/>
      <c r="IF34" s="7"/>
      <c r="IG34" s="7"/>
      <c r="IH34" s="7"/>
      <c r="II34" s="7"/>
      <c r="IJ34" s="7"/>
      <c r="IK34" s="7"/>
      <c r="IL34" s="7"/>
      <c r="IM34" s="7"/>
      <c r="IN34" s="7"/>
      <c r="IO34" s="7"/>
      <c r="IP34" s="7"/>
      <c r="IQ34" s="7"/>
      <c r="IR34" s="7"/>
      <c r="IS34" s="7"/>
      <c r="IT34" s="7"/>
      <c r="IU34" s="7"/>
      <c r="IV34" s="7"/>
      <c r="IW34" s="7"/>
      <c r="IX34" s="7"/>
      <c r="IY34" s="7"/>
      <c r="IZ34" s="7"/>
      <c r="JA34" s="7"/>
      <c r="JB34" s="7"/>
      <c r="JC34" s="7"/>
      <c r="JD34" s="7"/>
      <c r="JE34" s="7"/>
      <c r="JF34" s="7"/>
      <c r="JG34" s="7"/>
      <c r="JH34" s="7"/>
      <c r="JI34" s="7"/>
      <c r="JJ34" s="7"/>
      <c r="JK34" s="7"/>
      <c r="JL34" s="7"/>
      <c r="JM34" s="7"/>
      <c r="JN34" s="7"/>
      <c r="JO34" s="7"/>
      <c r="JP34" s="7"/>
      <c r="JQ34" s="7"/>
      <c r="JR34" s="7"/>
      <c r="JS34" s="7"/>
      <c r="JT34" s="7"/>
      <c r="JU34" s="7"/>
      <c r="JV34" s="7"/>
      <c r="JW34" s="7"/>
      <c r="JX34" s="7"/>
      <c r="JY34" s="7"/>
      <c r="JZ34" s="7"/>
      <c r="KA34" s="7"/>
      <c r="KB34" s="7"/>
      <c r="KC34" s="7"/>
      <c r="KD34" s="7"/>
      <c r="KE34" s="7"/>
      <c r="KF34" s="7"/>
      <c r="KG34" s="7"/>
      <c r="KH34" s="7"/>
      <c r="KI34" s="7"/>
      <c r="KJ34" s="7"/>
      <c r="KK34" s="7"/>
      <c r="KL34" s="7"/>
      <c r="KM34" s="7"/>
      <c r="KN34" s="7"/>
      <c r="KO34" s="7"/>
      <c r="KP34" s="7"/>
      <c r="KQ34" s="7"/>
      <c r="KR34" s="7"/>
      <c r="KS34" s="7"/>
      <c r="KT34" s="7"/>
      <c r="KU34" s="7"/>
      <c r="KV34" s="7"/>
      <c r="KW34" s="7"/>
      <c r="KX34" s="7"/>
      <c r="KY34" s="7"/>
      <c r="KZ34" s="7"/>
      <c r="LA34" s="7"/>
      <c r="LB34" s="7"/>
      <c r="LC34" s="7"/>
      <c r="LD34" s="7"/>
      <c r="LE34" s="7"/>
      <c r="LF34" s="7"/>
      <c r="LG34" s="7"/>
      <c r="LH34" s="7"/>
      <c r="LI34" s="7"/>
      <c r="LJ34" s="7"/>
      <c r="LK34" s="7"/>
      <c r="LL34" s="7"/>
      <c r="LM34" s="7"/>
      <c r="LN34" s="7"/>
      <c r="LO34" s="7"/>
      <c r="LP34" s="7"/>
      <c r="LQ34" s="7"/>
      <c r="LR34" s="7"/>
      <c r="LS34" s="7"/>
      <c r="LT34" s="7"/>
      <c r="LU34" s="7"/>
      <c r="LV34" s="7"/>
      <c r="LW34" s="7"/>
      <c r="LX34" s="7"/>
      <c r="LY34" s="7"/>
      <c r="LZ34" s="7"/>
      <c r="MA34" s="7"/>
      <c r="MB34" s="7"/>
      <c r="MC34" s="7"/>
      <c r="MD34" s="7"/>
      <c r="ME34" s="7"/>
      <c r="MF34" s="7"/>
      <c r="MG34" s="7"/>
      <c r="MH34" s="7"/>
      <c r="MI34" s="7"/>
      <c r="MJ34" s="7"/>
      <c r="MK34" s="7"/>
      <c r="ML34" s="7"/>
      <c r="MM34" s="7"/>
      <c r="MN34" s="7"/>
      <c r="MO34" s="7"/>
      <c r="MP34" s="7"/>
      <c r="MQ34" s="7"/>
      <c r="MR34" s="7"/>
      <c r="MS34" s="7"/>
      <c r="MT34" s="7"/>
      <c r="MU34" s="7"/>
      <c r="MV34" s="7"/>
      <c r="MW34" s="7"/>
      <c r="MX34" s="7"/>
      <c r="MY34" s="7"/>
      <c r="MZ34" s="7"/>
      <c r="NA34" s="7"/>
      <c r="NB34" s="7"/>
      <c r="NC34" s="7"/>
      <c r="ND34" s="7"/>
      <c r="NE34" s="7"/>
      <c r="NF34" s="7"/>
      <c r="NG34" s="7"/>
      <c r="NH34" s="7"/>
      <c r="NI34" s="7"/>
      <c r="NJ34" s="7"/>
      <c r="NK34" s="7"/>
      <c r="NL34" s="7"/>
      <c r="NM34" s="7"/>
      <c r="NN34" s="7"/>
      <c r="NO34" s="7"/>
      <c r="NP34" s="7"/>
      <c r="NQ34" s="7"/>
      <c r="NR34" s="7"/>
      <c r="NS34" s="7"/>
      <c r="NT34" s="7"/>
      <c r="NU34" s="7"/>
      <c r="NV34" s="7"/>
      <c r="NW34" s="7"/>
      <c r="NX34" s="7"/>
      <c r="NY34" s="7"/>
      <c r="NZ34" s="7"/>
      <c r="OA34" s="7"/>
      <c r="OB34" s="7"/>
      <c r="OC34" s="7"/>
      <c r="OD34" s="7"/>
      <c r="OE34" s="7"/>
      <c r="OF34" s="7"/>
      <c r="OG34" s="7"/>
      <c r="OH34" s="7"/>
      <c r="OI34" s="7"/>
      <c r="OJ34" s="7"/>
      <c r="OK34" s="7"/>
      <c r="OL34" s="7"/>
      <c r="OM34" s="7"/>
      <c r="ON34" s="7"/>
      <c r="OO34" s="7"/>
      <c r="OP34" s="7"/>
      <c r="OQ34" s="7"/>
      <c r="OR34" s="7"/>
      <c r="OS34" s="7"/>
      <c r="OT34" s="7"/>
      <c r="OU34" s="7"/>
      <c r="OV34" s="7"/>
      <c r="OW34" s="7"/>
      <c r="OX34" s="7"/>
      <c r="OY34" s="7"/>
      <c r="OZ34" s="7"/>
      <c r="PA34" s="7"/>
      <c r="PB34" s="7"/>
      <c r="PC34" s="7"/>
      <c r="PD34" s="7"/>
      <c r="PE34" s="7"/>
      <c r="PF34" s="7"/>
      <c r="PG34" s="7"/>
      <c r="PH34" s="7"/>
      <c r="PI34" s="7"/>
      <c r="PJ34" s="7"/>
      <c r="PK34" s="7"/>
      <c r="PL34" s="7"/>
      <c r="PM34" s="7"/>
      <c r="PN34" s="7"/>
      <c r="PO34" s="7"/>
      <c r="PP34" s="7"/>
      <c r="PQ34" s="7"/>
      <c r="PR34" s="7"/>
      <c r="PS34" s="7"/>
      <c r="PT34" s="7"/>
      <c r="PU34" s="7"/>
      <c r="PV34" s="7"/>
      <c r="PW34" s="7"/>
      <c r="PX34" s="7"/>
      <c r="PY34" s="7"/>
      <c r="PZ34" s="7"/>
      <c r="QA34" s="7"/>
      <c r="QB34" s="7"/>
      <c r="QC34" s="7"/>
      <c r="QD34" s="7"/>
      <c r="QE34" s="7"/>
      <c r="QF34" s="7"/>
      <c r="QG34" s="7"/>
      <c r="QH34" s="7"/>
      <c r="QI34" s="7"/>
      <c r="QJ34" s="7"/>
      <c r="QK34" s="7"/>
      <c r="QL34" s="7"/>
      <c r="QM34" s="7"/>
      <c r="QN34" s="7"/>
      <c r="QO34" s="7"/>
      <c r="QP34" s="7"/>
      <c r="QQ34" s="7"/>
      <c r="QR34" s="7"/>
      <c r="QS34" s="7"/>
      <c r="QT34" s="7"/>
    </row>
    <row r="35" spans="1:462" s="3" customFormat="1" ht="17.25" hidden="1" customHeight="1" x14ac:dyDescent="0.4">
      <c r="A35" s="43" t="s">
        <v>1309</v>
      </c>
      <c r="B35" s="51">
        <v>10</v>
      </c>
      <c r="C35" s="51">
        <v>20</v>
      </c>
      <c r="D35" s="44">
        <v>43393.628101851849</v>
      </c>
      <c r="E35" s="44"/>
      <c r="G35" s="43">
        <v>503</v>
      </c>
      <c r="H35" s="43" t="s">
        <v>25</v>
      </c>
      <c r="I35" s="43">
        <v>545</v>
      </c>
      <c r="J35" s="43" t="s">
        <v>19</v>
      </c>
      <c r="K35" s="44">
        <v>43393.604768518519</v>
      </c>
      <c r="L35" s="44">
        <v>43393.6246875</v>
      </c>
      <c r="M35" s="43" t="s">
        <v>1312</v>
      </c>
      <c r="N35" s="45">
        <f t="shared" si="0"/>
        <v>43393.604166666664</v>
      </c>
      <c r="O35" s="45">
        <f t="shared" si="0"/>
        <v>43393.624305555553</v>
      </c>
      <c r="P35" s="48" t="str">
        <f t="shared" si="1"/>
        <v>43393.604166666743393.6243055556</v>
      </c>
      <c r="Q35" s="49" t="str">
        <f t="shared" si="2"/>
        <v>否定的</v>
      </c>
      <c r="R35" s="11"/>
      <c r="S35" s="11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  <c r="DH35" s="7"/>
      <c r="DI35" s="7"/>
      <c r="DJ35" s="7"/>
      <c r="DK35" s="7"/>
      <c r="DL35" s="7"/>
      <c r="DM35" s="7"/>
      <c r="DN35" s="7"/>
      <c r="DO35" s="7"/>
      <c r="DP35" s="7"/>
      <c r="DQ35" s="7"/>
      <c r="DR35" s="7"/>
      <c r="DS35" s="7"/>
      <c r="DT35" s="7"/>
      <c r="DU35" s="7"/>
      <c r="DV35" s="7"/>
      <c r="DW35" s="7"/>
      <c r="DX35" s="7"/>
      <c r="DY35" s="7"/>
      <c r="DZ35" s="7"/>
      <c r="EA35" s="7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7"/>
      <c r="EZ35" s="7"/>
      <c r="FA35" s="7"/>
      <c r="FB35" s="7"/>
      <c r="FC35" s="7"/>
      <c r="FD35" s="7"/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7"/>
      <c r="GE35" s="7"/>
      <c r="GF35" s="7"/>
      <c r="GG35" s="7"/>
      <c r="GH35" s="7"/>
      <c r="GI35" s="7"/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7"/>
      <c r="GU35" s="7"/>
      <c r="GV35" s="7"/>
      <c r="GW35" s="7"/>
      <c r="GX35" s="7"/>
      <c r="GY35" s="7"/>
      <c r="GZ35" s="7"/>
      <c r="HA35" s="7"/>
      <c r="HB35" s="7"/>
      <c r="HC35" s="7"/>
      <c r="HD35" s="7"/>
      <c r="HE35" s="7"/>
      <c r="HF35" s="7"/>
      <c r="HG35" s="7"/>
      <c r="HH35" s="7"/>
      <c r="HI35" s="7"/>
      <c r="HJ35" s="7"/>
      <c r="HK35" s="7"/>
      <c r="HL35" s="7"/>
      <c r="HM35" s="7"/>
      <c r="HN35" s="7"/>
      <c r="HO35" s="7"/>
      <c r="HP35" s="7"/>
      <c r="HQ35" s="7"/>
      <c r="HR35" s="7"/>
      <c r="HS35" s="7"/>
      <c r="HT35" s="7"/>
      <c r="HU35" s="7"/>
      <c r="HV35" s="7"/>
      <c r="HW35" s="7"/>
      <c r="HX35" s="7"/>
      <c r="HY35" s="7"/>
      <c r="HZ35" s="7"/>
      <c r="IA35" s="7"/>
      <c r="IB35" s="7"/>
      <c r="IC35" s="7"/>
      <c r="ID35" s="7"/>
      <c r="IE35" s="7"/>
      <c r="IF35" s="7"/>
      <c r="IG35" s="7"/>
      <c r="IH35" s="7"/>
      <c r="II35" s="7"/>
      <c r="IJ35" s="7"/>
      <c r="IK35" s="7"/>
      <c r="IL35" s="7"/>
      <c r="IM35" s="7"/>
      <c r="IN35" s="7"/>
      <c r="IO35" s="7"/>
      <c r="IP35" s="7"/>
      <c r="IQ35" s="7"/>
      <c r="IR35" s="7"/>
      <c r="IS35" s="7"/>
      <c r="IT35" s="7"/>
      <c r="IU35" s="7"/>
      <c r="IV35" s="7"/>
      <c r="IW35" s="7"/>
      <c r="IX35" s="7"/>
      <c r="IY35" s="7"/>
      <c r="IZ35" s="7"/>
      <c r="JA35" s="7"/>
      <c r="JB35" s="7"/>
      <c r="JC35" s="7"/>
      <c r="JD35" s="7"/>
      <c r="JE35" s="7"/>
      <c r="JF35" s="7"/>
      <c r="JG35" s="7"/>
      <c r="JH35" s="7"/>
      <c r="JI35" s="7"/>
      <c r="JJ35" s="7"/>
      <c r="JK35" s="7"/>
      <c r="JL35" s="7"/>
      <c r="JM35" s="7"/>
      <c r="JN35" s="7"/>
      <c r="JO35" s="7"/>
      <c r="JP35" s="7"/>
      <c r="JQ35" s="7"/>
      <c r="JR35" s="7"/>
      <c r="JS35" s="7"/>
      <c r="JT35" s="7"/>
      <c r="JU35" s="7"/>
      <c r="JV35" s="7"/>
      <c r="JW35" s="7"/>
      <c r="JX35" s="7"/>
      <c r="JY35" s="7"/>
      <c r="JZ35" s="7"/>
      <c r="KA35" s="7"/>
      <c r="KB35" s="7"/>
      <c r="KC35" s="7"/>
      <c r="KD35" s="7"/>
      <c r="KE35" s="7"/>
      <c r="KF35" s="7"/>
      <c r="KG35" s="7"/>
      <c r="KH35" s="7"/>
      <c r="KI35" s="7"/>
      <c r="KJ35" s="7"/>
      <c r="KK35" s="7"/>
      <c r="KL35" s="7"/>
      <c r="KM35" s="7"/>
      <c r="KN35" s="7"/>
      <c r="KO35" s="7"/>
      <c r="KP35" s="7"/>
      <c r="KQ35" s="7"/>
      <c r="KR35" s="7"/>
      <c r="KS35" s="7"/>
      <c r="KT35" s="7"/>
      <c r="KU35" s="7"/>
      <c r="KV35" s="7"/>
      <c r="KW35" s="7"/>
      <c r="KX35" s="7"/>
      <c r="KY35" s="7"/>
      <c r="KZ35" s="7"/>
      <c r="LA35" s="7"/>
      <c r="LB35" s="7"/>
      <c r="LC35" s="7"/>
      <c r="LD35" s="7"/>
      <c r="LE35" s="7"/>
      <c r="LF35" s="7"/>
      <c r="LG35" s="7"/>
      <c r="LH35" s="7"/>
      <c r="LI35" s="7"/>
      <c r="LJ35" s="7"/>
      <c r="LK35" s="7"/>
      <c r="LL35" s="7"/>
      <c r="LM35" s="7"/>
      <c r="LN35" s="7"/>
      <c r="LO35" s="7"/>
      <c r="LP35" s="7"/>
      <c r="LQ35" s="7"/>
      <c r="LR35" s="7"/>
      <c r="LS35" s="7"/>
      <c r="LT35" s="7"/>
      <c r="LU35" s="7"/>
      <c r="LV35" s="7"/>
      <c r="LW35" s="7"/>
      <c r="LX35" s="7"/>
      <c r="LY35" s="7"/>
      <c r="LZ35" s="7"/>
      <c r="MA35" s="7"/>
      <c r="MB35" s="7"/>
      <c r="MC35" s="7"/>
      <c r="MD35" s="7"/>
      <c r="ME35" s="7"/>
      <c r="MF35" s="7"/>
      <c r="MG35" s="7"/>
      <c r="MH35" s="7"/>
      <c r="MI35" s="7"/>
      <c r="MJ35" s="7"/>
      <c r="MK35" s="7"/>
      <c r="ML35" s="7"/>
      <c r="MM35" s="7"/>
      <c r="MN35" s="7"/>
      <c r="MO35" s="7"/>
      <c r="MP35" s="7"/>
      <c r="MQ35" s="7"/>
      <c r="MR35" s="7"/>
      <c r="MS35" s="7"/>
      <c r="MT35" s="7"/>
      <c r="MU35" s="7"/>
      <c r="MV35" s="7"/>
      <c r="MW35" s="7"/>
      <c r="MX35" s="7"/>
      <c r="MY35" s="7"/>
      <c r="MZ35" s="7"/>
      <c r="NA35" s="7"/>
      <c r="NB35" s="7"/>
      <c r="NC35" s="7"/>
      <c r="ND35" s="7"/>
      <c r="NE35" s="7"/>
      <c r="NF35" s="7"/>
      <c r="NG35" s="7"/>
      <c r="NH35" s="7"/>
      <c r="NI35" s="7"/>
      <c r="NJ35" s="7"/>
      <c r="NK35" s="7"/>
      <c r="NL35" s="7"/>
      <c r="NM35" s="7"/>
      <c r="NN35" s="7"/>
      <c r="NO35" s="7"/>
      <c r="NP35" s="7"/>
      <c r="NQ35" s="7"/>
      <c r="NR35" s="7"/>
      <c r="NS35" s="7"/>
      <c r="NT35" s="7"/>
      <c r="NU35" s="7"/>
      <c r="NV35" s="7"/>
      <c r="NW35" s="7"/>
      <c r="NX35" s="7"/>
      <c r="NY35" s="7"/>
      <c r="NZ35" s="7"/>
      <c r="OA35" s="7"/>
      <c r="OB35" s="7"/>
      <c r="OC35" s="7"/>
      <c r="OD35" s="7"/>
      <c r="OE35" s="7"/>
      <c r="OF35" s="7"/>
      <c r="OG35" s="7"/>
      <c r="OH35" s="7"/>
      <c r="OI35" s="7"/>
      <c r="OJ35" s="7"/>
      <c r="OK35" s="7"/>
      <c r="OL35" s="7"/>
      <c r="OM35" s="7"/>
      <c r="ON35" s="7"/>
      <c r="OO35" s="7"/>
      <c r="OP35" s="7"/>
      <c r="OQ35" s="7"/>
      <c r="OR35" s="7"/>
      <c r="OS35" s="7"/>
      <c r="OT35" s="7"/>
      <c r="OU35" s="7"/>
      <c r="OV35" s="7"/>
      <c r="OW35" s="7"/>
      <c r="OX35" s="7"/>
      <c r="OY35" s="7"/>
      <c r="OZ35" s="7"/>
      <c r="PA35" s="7"/>
      <c r="PB35" s="7"/>
      <c r="PC35" s="7"/>
      <c r="PD35" s="7"/>
      <c r="PE35" s="7"/>
      <c r="PF35" s="7"/>
      <c r="PG35" s="7"/>
      <c r="PH35" s="7"/>
      <c r="PI35" s="7"/>
      <c r="PJ35" s="7"/>
      <c r="PK35" s="7"/>
      <c r="PL35" s="7"/>
      <c r="PM35" s="7"/>
      <c r="PN35" s="7"/>
      <c r="PO35" s="7"/>
      <c r="PP35" s="7"/>
      <c r="PQ35" s="7"/>
      <c r="PR35" s="7"/>
      <c r="PS35" s="7"/>
      <c r="PT35" s="7"/>
      <c r="PU35" s="7"/>
      <c r="PV35" s="7"/>
      <c r="PW35" s="7"/>
      <c r="PX35" s="7"/>
      <c r="PY35" s="7"/>
      <c r="PZ35" s="7"/>
      <c r="QA35" s="7"/>
      <c r="QB35" s="7"/>
      <c r="QC35" s="7"/>
      <c r="QD35" s="7"/>
      <c r="QE35" s="7"/>
      <c r="QF35" s="7"/>
      <c r="QG35" s="7"/>
      <c r="QH35" s="7"/>
      <c r="QI35" s="7"/>
      <c r="QJ35" s="7"/>
      <c r="QK35" s="7"/>
      <c r="QL35" s="7"/>
      <c r="QM35" s="7"/>
      <c r="QN35" s="7"/>
      <c r="QO35" s="7"/>
      <c r="QP35" s="7"/>
      <c r="QQ35" s="7"/>
      <c r="QR35" s="7"/>
      <c r="QS35" s="7"/>
      <c r="QT35" s="7"/>
    </row>
    <row r="36" spans="1:462" s="3" customFormat="1" ht="17.25" hidden="1" customHeight="1" x14ac:dyDescent="0.4">
      <c r="A36" s="43" t="s">
        <v>1309</v>
      </c>
      <c r="B36" s="51">
        <v>10</v>
      </c>
      <c r="C36" s="51">
        <v>20</v>
      </c>
      <c r="D36" s="44">
        <v>43393.787002314813</v>
      </c>
      <c r="E36" s="44"/>
      <c r="G36" s="43">
        <v>503</v>
      </c>
      <c r="H36" s="43" t="s">
        <v>25</v>
      </c>
      <c r="I36" s="43">
        <v>545</v>
      </c>
      <c r="J36" s="43" t="s">
        <v>19</v>
      </c>
      <c r="K36" s="44">
        <v>43393.766770833332</v>
      </c>
      <c r="L36" s="44">
        <v>43393.776944444442</v>
      </c>
      <c r="M36" s="43" t="s">
        <v>1310</v>
      </c>
      <c r="N36" s="45">
        <f t="shared" si="0"/>
        <v>43393.76666666667</v>
      </c>
      <c r="O36" s="45">
        <f t="shared" si="0"/>
        <v>43393.776388888888</v>
      </c>
      <c r="P36" s="48" t="str">
        <f t="shared" si="1"/>
        <v>43393.766666666743393.7763888889</v>
      </c>
      <c r="Q36" s="49" t="str">
        <f t="shared" si="2"/>
        <v>肯定的</v>
      </c>
      <c r="R36" s="11"/>
      <c r="S36" s="11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  <c r="CY36" s="7"/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7"/>
      <c r="DL36" s="7"/>
      <c r="DM36" s="7"/>
      <c r="DN36" s="7"/>
      <c r="DO36" s="7"/>
      <c r="DP36" s="7"/>
      <c r="DQ36" s="7"/>
      <c r="DR36" s="7"/>
      <c r="DS36" s="7"/>
      <c r="DT36" s="7"/>
      <c r="DU36" s="7"/>
      <c r="DV36" s="7"/>
      <c r="DW36" s="7"/>
      <c r="DX36" s="7"/>
      <c r="DY36" s="7"/>
      <c r="DZ36" s="7"/>
      <c r="EA36" s="7"/>
      <c r="EB36" s="7"/>
      <c r="EC36" s="7"/>
      <c r="ED36" s="7"/>
      <c r="EE36" s="7"/>
      <c r="EF36" s="7"/>
      <c r="EG36" s="7"/>
      <c r="EH36" s="7"/>
      <c r="EI36" s="7"/>
      <c r="EJ36" s="7"/>
      <c r="EK36" s="7"/>
      <c r="EL36" s="7"/>
      <c r="EM36" s="7"/>
      <c r="EN36" s="7"/>
      <c r="EO36" s="7"/>
      <c r="EP36" s="7"/>
      <c r="EQ36" s="7"/>
      <c r="ER36" s="7"/>
      <c r="ES36" s="7"/>
      <c r="ET36" s="7"/>
      <c r="EU36" s="7"/>
      <c r="EV36" s="7"/>
      <c r="EW36" s="7"/>
      <c r="EX36" s="7"/>
      <c r="EY36" s="7"/>
      <c r="EZ36" s="7"/>
      <c r="FA36" s="7"/>
      <c r="FB36" s="7"/>
      <c r="FC36" s="7"/>
      <c r="FD36" s="7"/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7"/>
      <c r="FR36" s="7"/>
      <c r="FS36" s="7"/>
      <c r="FT36" s="7"/>
      <c r="FU36" s="7"/>
      <c r="FV36" s="7"/>
      <c r="FW36" s="7"/>
      <c r="FX36" s="7"/>
      <c r="FY36" s="7"/>
      <c r="FZ36" s="7"/>
      <c r="GA36" s="7"/>
      <c r="GB36" s="7"/>
      <c r="GC36" s="7"/>
      <c r="GD36" s="7"/>
      <c r="GE36" s="7"/>
      <c r="GF36" s="7"/>
      <c r="GG36" s="7"/>
      <c r="GH36" s="7"/>
      <c r="GI36" s="7"/>
      <c r="GJ36" s="7"/>
      <c r="GK36" s="7"/>
      <c r="GL36" s="7"/>
      <c r="GM36" s="7"/>
      <c r="GN36" s="7"/>
      <c r="GO36" s="7"/>
      <c r="GP36" s="7"/>
      <c r="GQ36" s="7"/>
      <c r="GR36" s="7"/>
      <c r="GS36" s="7"/>
      <c r="GT36" s="7"/>
      <c r="GU36" s="7"/>
      <c r="GV36" s="7"/>
      <c r="GW36" s="7"/>
      <c r="GX36" s="7"/>
      <c r="GY36" s="7"/>
      <c r="GZ36" s="7"/>
      <c r="HA36" s="7"/>
      <c r="HB36" s="7"/>
      <c r="HC36" s="7"/>
      <c r="HD36" s="7"/>
      <c r="HE36" s="7"/>
      <c r="HF36" s="7"/>
      <c r="HG36" s="7"/>
      <c r="HH36" s="7"/>
      <c r="HI36" s="7"/>
      <c r="HJ36" s="7"/>
      <c r="HK36" s="7"/>
      <c r="HL36" s="7"/>
      <c r="HM36" s="7"/>
      <c r="HN36" s="7"/>
      <c r="HO36" s="7"/>
      <c r="HP36" s="7"/>
      <c r="HQ36" s="7"/>
      <c r="HR36" s="7"/>
      <c r="HS36" s="7"/>
      <c r="HT36" s="7"/>
      <c r="HU36" s="7"/>
      <c r="HV36" s="7"/>
      <c r="HW36" s="7"/>
      <c r="HX36" s="7"/>
      <c r="HY36" s="7"/>
      <c r="HZ36" s="7"/>
      <c r="IA36" s="7"/>
      <c r="IB36" s="7"/>
      <c r="IC36" s="7"/>
      <c r="ID36" s="7"/>
      <c r="IE36" s="7"/>
      <c r="IF36" s="7"/>
      <c r="IG36" s="7"/>
      <c r="IH36" s="7"/>
      <c r="II36" s="7"/>
      <c r="IJ36" s="7"/>
      <c r="IK36" s="7"/>
      <c r="IL36" s="7"/>
      <c r="IM36" s="7"/>
      <c r="IN36" s="7"/>
      <c r="IO36" s="7"/>
      <c r="IP36" s="7"/>
      <c r="IQ36" s="7"/>
      <c r="IR36" s="7"/>
      <c r="IS36" s="7"/>
      <c r="IT36" s="7"/>
      <c r="IU36" s="7"/>
      <c r="IV36" s="7"/>
      <c r="IW36" s="7"/>
      <c r="IX36" s="7"/>
      <c r="IY36" s="7"/>
      <c r="IZ36" s="7"/>
      <c r="JA36" s="7"/>
      <c r="JB36" s="7"/>
      <c r="JC36" s="7"/>
      <c r="JD36" s="7"/>
      <c r="JE36" s="7"/>
      <c r="JF36" s="7"/>
      <c r="JG36" s="7"/>
      <c r="JH36" s="7"/>
      <c r="JI36" s="7"/>
      <c r="JJ36" s="7"/>
      <c r="JK36" s="7"/>
      <c r="JL36" s="7"/>
      <c r="JM36" s="7"/>
      <c r="JN36" s="7"/>
      <c r="JO36" s="7"/>
      <c r="JP36" s="7"/>
      <c r="JQ36" s="7"/>
      <c r="JR36" s="7"/>
      <c r="JS36" s="7"/>
      <c r="JT36" s="7"/>
      <c r="JU36" s="7"/>
      <c r="JV36" s="7"/>
      <c r="JW36" s="7"/>
      <c r="JX36" s="7"/>
      <c r="JY36" s="7"/>
      <c r="JZ36" s="7"/>
      <c r="KA36" s="7"/>
      <c r="KB36" s="7"/>
      <c r="KC36" s="7"/>
      <c r="KD36" s="7"/>
      <c r="KE36" s="7"/>
      <c r="KF36" s="7"/>
      <c r="KG36" s="7"/>
      <c r="KH36" s="7"/>
      <c r="KI36" s="7"/>
      <c r="KJ36" s="7"/>
      <c r="KK36" s="7"/>
      <c r="KL36" s="7"/>
      <c r="KM36" s="7"/>
      <c r="KN36" s="7"/>
      <c r="KO36" s="7"/>
      <c r="KP36" s="7"/>
      <c r="KQ36" s="7"/>
      <c r="KR36" s="7"/>
      <c r="KS36" s="7"/>
      <c r="KT36" s="7"/>
      <c r="KU36" s="7"/>
      <c r="KV36" s="7"/>
      <c r="KW36" s="7"/>
      <c r="KX36" s="7"/>
      <c r="KY36" s="7"/>
      <c r="KZ36" s="7"/>
      <c r="LA36" s="7"/>
      <c r="LB36" s="7"/>
      <c r="LC36" s="7"/>
      <c r="LD36" s="7"/>
      <c r="LE36" s="7"/>
      <c r="LF36" s="7"/>
      <c r="LG36" s="7"/>
      <c r="LH36" s="7"/>
      <c r="LI36" s="7"/>
      <c r="LJ36" s="7"/>
      <c r="LK36" s="7"/>
      <c r="LL36" s="7"/>
      <c r="LM36" s="7"/>
      <c r="LN36" s="7"/>
      <c r="LO36" s="7"/>
      <c r="LP36" s="7"/>
      <c r="LQ36" s="7"/>
      <c r="LR36" s="7"/>
      <c r="LS36" s="7"/>
      <c r="LT36" s="7"/>
      <c r="LU36" s="7"/>
      <c r="LV36" s="7"/>
      <c r="LW36" s="7"/>
      <c r="LX36" s="7"/>
      <c r="LY36" s="7"/>
      <c r="LZ36" s="7"/>
      <c r="MA36" s="7"/>
      <c r="MB36" s="7"/>
      <c r="MC36" s="7"/>
      <c r="MD36" s="7"/>
      <c r="ME36" s="7"/>
      <c r="MF36" s="7"/>
      <c r="MG36" s="7"/>
      <c r="MH36" s="7"/>
      <c r="MI36" s="7"/>
      <c r="MJ36" s="7"/>
      <c r="MK36" s="7"/>
      <c r="ML36" s="7"/>
      <c r="MM36" s="7"/>
      <c r="MN36" s="7"/>
      <c r="MO36" s="7"/>
      <c r="MP36" s="7"/>
      <c r="MQ36" s="7"/>
      <c r="MR36" s="7"/>
      <c r="MS36" s="7"/>
      <c r="MT36" s="7"/>
      <c r="MU36" s="7"/>
      <c r="MV36" s="7"/>
      <c r="MW36" s="7"/>
      <c r="MX36" s="7"/>
      <c r="MY36" s="7"/>
      <c r="MZ36" s="7"/>
      <c r="NA36" s="7"/>
      <c r="NB36" s="7"/>
      <c r="NC36" s="7"/>
      <c r="ND36" s="7"/>
      <c r="NE36" s="7"/>
      <c r="NF36" s="7"/>
      <c r="NG36" s="7"/>
      <c r="NH36" s="7"/>
      <c r="NI36" s="7"/>
      <c r="NJ36" s="7"/>
      <c r="NK36" s="7"/>
      <c r="NL36" s="7"/>
      <c r="NM36" s="7"/>
      <c r="NN36" s="7"/>
      <c r="NO36" s="7"/>
      <c r="NP36" s="7"/>
      <c r="NQ36" s="7"/>
      <c r="NR36" s="7"/>
      <c r="NS36" s="7"/>
      <c r="NT36" s="7"/>
      <c r="NU36" s="7"/>
      <c r="NV36" s="7"/>
      <c r="NW36" s="7"/>
      <c r="NX36" s="7"/>
      <c r="NY36" s="7"/>
      <c r="NZ36" s="7"/>
      <c r="OA36" s="7"/>
      <c r="OB36" s="7"/>
      <c r="OC36" s="7"/>
      <c r="OD36" s="7"/>
      <c r="OE36" s="7"/>
      <c r="OF36" s="7"/>
      <c r="OG36" s="7"/>
      <c r="OH36" s="7"/>
      <c r="OI36" s="7"/>
      <c r="OJ36" s="7"/>
      <c r="OK36" s="7"/>
      <c r="OL36" s="7"/>
      <c r="OM36" s="7"/>
      <c r="ON36" s="7"/>
      <c r="OO36" s="7"/>
      <c r="OP36" s="7"/>
      <c r="OQ36" s="7"/>
      <c r="OR36" s="7"/>
      <c r="OS36" s="7"/>
      <c r="OT36" s="7"/>
      <c r="OU36" s="7"/>
      <c r="OV36" s="7"/>
      <c r="OW36" s="7"/>
      <c r="OX36" s="7"/>
      <c r="OY36" s="7"/>
      <c r="OZ36" s="7"/>
      <c r="PA36" s="7"/>
      <c r="PB36" s="7"/>
      <c r="PC36" s="7"/>
      <c r="PD36" s="7"/>
      <c r="PE36" s="7"/>
      <c r="PF36" s="7"/>
      <c r="PG36" s="7"/>
      <c r="PH36" s="7"/>
      <c r="PI36" s="7"/>
      <c r="PJ36" s="7"/>
      <c r="PK36" s="7"/>
      <c r="PL36" s="7"/>
      <c r="PM36" s="7"/>
      <c r="PN36" s="7"/>
      <c r="PO36" s="7"/>
      <c r="PP36" s="7"/>
      <c r="PQ36" s="7"/>
      <c r="PR36" s="7"/>
      <c r="PS36" s="7"/>
      <c r="PT36" s="7"/>
      <c r="PU36" s="7"/>
      <c r="PV36" s="7"/>
      <c r="PW36" s="7"/>
      <c r="PX36" s="7"/>
      <c r="PY36" s="7"/>
      <c r="PZ36" s="7"/>
      <c r="QA36" s="7"/>
      <c r="QB36" s="7"/>
      <c r="QC36" s="7"/>
      <c r="QD36" s="7"/>
      <c r="QE36" s="7"/>
      <c r="QF36" s="7"/>
      <c r="QG36" s="7"/>
      <c r="QH36" s="7"/>
      <c r="QI36" s="7"/>
      <c r="QJ36" s="7"/>
      <c r="QK36" s="7"/>
      <c r="QL36" s="7"/>
      <c r="QM36" s="7"/>
      <c r="QN36" s="7"/>
      <c r="QO36" s="7"/>
      <c r="QP36" s="7"/>
      <c r="QQ36" s="7"/>
      <c r="QR36" s="7"/>
      <c r="QS36" s="7"/>
      <c r="QT36" s="7"/>
    </row>
    <row r="37" spans="1:462" s="3" customFormat="1" ht="17.25" hidden="1" customHeight="1" x14ac:dyDescent="0.4">
      <c r="A37" s="43" t="s">
        <v>1309</v>
      </c>
      <c r="B37" s="51">
        <v>10</v>
      </c>
      <c r="C37" s="51">
        <v>21</v>
      </c>
      <c r="D37" s="44">
        <v>43394.469976851855</v>
      </c>
      <c r="E37" s="44"/>
      <c r="G37" s="43">
        <v>523</v>
      </c>
      <c r="H37" s="43" t="s">
        <v>37</v>
      </c>
      <c r="I37" s="43">
        <v>538</v>
      </c>
      <c r="J37" s="43" t="s">
        <v>61</v>
      </c>
      <c r="K37" s="44">
        <v>43394.451631944445</v>
      </c>
      <c r="L37" s="44">
        <v>43394.468495370369</v>
      </c>
      <c r="M37" s="43" t="s">
        <v>1310</v>
      </c>
      <c r="N37" s="45">
        <f t="shared" si="0"/>
        <v>43394.451388888891</v>
      </c>
      <c r="O37" s="45">
        <f t="shared" si="0"/>
        <v>43394.468055555553</v>
      </c>
      <c r="P37" s="48" t="str">
        <f t="shared" si="1"/>
        <v>43394.451388888943394.4680555556</v>
      </c>
      <c r="Q37" s="49" t="str">
        <f t="shared" si="2"/>
        <v>肯定的</v>
      </c>
      <c r="R37" s="11"/>
      <c r="S37" s="11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  <c r="CM37" s="7"/>
      <c r="CN37" s="7"/>
      <c r="CO37" s="7"/>
      <c r="CP37" s="7"/>
      <c r="CQ37" s="7"/>
      <c r="CR37" s="7"/>
      <c r="CS37" s="7"/>
      <c r="CT37" s="7"/>
      <c r="CU37" s="7"/>
      <c r="CV37" s="7"/>
      <c r="CW37" s="7"/>
      <c r="CX37" s="7"/>
      <c r="CY37" s="7"/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7"/>
      <c r="DL37" s="7"/>
      <c r="DM37" s="7"/>
      <c r="DN37" s="7"/>
      <c r="DO37" s="7"/>
      <c r="DP37" s="7"/>
      <c r="DQ37" s="7"/>
      <c r="DR37" s="7"/>
      <c r="DS37" s="7"/>
      <c r="DT37" s="7"/>
      <c r="DU37" s="7"/>
      <c r="DV37" s="7"/>
      <c r="DW37" s="7"/>
      <c r="DX37" s="7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  <c r="ES37" s="7"/>
      <c r="ET37" s="7"/>
      <c r="EU37" s="7"/>
      <c r="EV37" s="7"/>
      <c r="EW37" s="7"/>
      <c r="EX37" s="7"/>
      <c r="EY37" s="7"/>
      <c r="EZ37" s="7"/>
      <c r="FA37" s="7"/>
      <c r="FB37" s="7"/>
      <c r="FC37" s="7"/>
      <c r="FD37" s="7"/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  <c r="GF37" s="7"/>
      <c r="GG37" s="7"/>
      <c r="GH37" s="7"/>
      <c r="GI37" s="7"/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  <c r="GU37" s="7"/>
      <c r="GV37" s="7"/>
      <c r="GW37" s="7"/>
      <c r="GX37" s="7"/>
      <c r="GY37" s="7"/>
      <c r="GZ37" s="7"/>
      <c r="HA37" s="7"/>
      <c r="HB37" s="7"/>
      <c r="HC37" s="7"/>
      <c r="HD37" s="7"/>
      <c r="HE37" s="7"/>
      <c r="HF37" s="7"/>
      <c r="HG37" s="7"/>
      <c r="HH37" s="7"/>
      <c r="HI37" s="7"/>
      <c r="HJ37" s="7"/>
      <c r="HK37" s="7"/>
      <c r="HL37" s="7"/>
      <c r="HM37" s="7"/>
      <c r="HN37" s="7"/>
      <c r="HO37" s="7"/>
      <c r="HP37" s="7"/>
      <c r="HQ37" s="7"/>
      <c r="HR37" s="7"/>
      <c r="HS37" s="7"/>
      <c r="HT37" s="7"/>
      <c r="HU37" s="7"/>
      <c r="HV37" s="7"/>
      <c r="HW37" s="7"/>
      <c r="HX37" s="7"/>
      <c r="HY37" s="7"/>
      <c r="HZ37" s="7"/>
      <c r="IA37" s="7"/>
      <c r="IB37" s="7"/>
      <c r="IC37" s="7"/>
      <c r="ID37" s="7"/>
      <c r="IE37" s="7"/>
      <c r="IF37" s="7"/>
      <c r="IG37" s="7"/>
      <c r="IH37" s="7"/>
      <c r="II37" s="7"/>
      <c r="IJ37" s="7"/>
      <c r="IK37" s="7"/>
      <c r="IL37" s="7"/>
      <c r="IM37" s="7"/>
      <c r="IN37" s="7"/>
      <c r="IO37" s="7"/>
      <c r="IP37" s="7"/>
      <c r="IQ37" s="7"/>
      <c r="IR37" s="7"/>
      <c r="IS37" s="7"/>
      <c r="IT37" s="7"/>
      <c r="IU37" s="7"/>
      <c r="IV37" s="7"/>
      <c r="IW37" s="7"/>
      <c r="IX37" s="7"/>
      <c r="IY37" s="7"/>
      <c r="IZ37" s="7"/>
      <c r="JA37" s="7"/>
      <c r="JB37" s="7"/>
      <c r="JC37" s="7"/>
      <c r="JD37" s="7"/>
      <c r="JE37" s="7"/>
      <c r="JF37" s="7"/>
      <c r="JG37" s="7"/>
      <c r="JH37" s="7"/>
      <c r="JI37" s="7"/>
      <c r="JJ37" s="7"/>
      <c r="JK37" s="7"/>
      <c r="JL37" s="7"/>
      <c r="JM37" s="7"/>
      <c r="JN37" s="7"/>
      <c r="JO37" s="7"/>
      <c r="JP37" s="7"/>
      <c r="JQ37" s="7"/>
      <c r="JR37" s="7"/>
      <c r="JS37" s="7"/>
      <c r="JT37" s="7"/>
      <c r="JU37" s="7"/>
      <c r="JV37" s="7"/>
      <c r="JW37" s="7"/>
      <c r="JX37" s="7"/>
      <c r="JY37" s="7"/>
      <c r="JZ37" s="7"/>
      <c r="KA37" s="7"/>
      <c r="KB37" s="7"/>
      <c r="KC37" s="7"/>
      <c r="KD37" s="7"/>
      <c r="KE37" s="7"/>
      <c r="KF37" s="7"/>
      <c r="KG37" s="7"/>
      <c r="KH37" s="7"/>
      <c r="KI37" s="7"/>
      <c r="KJ37" s="7"/>
      <c r="KK37" s="7"/>
      <c r="KL37" s="7"/>
      <c r="KM37" s="7"/>
      <c r="KN37" s="7"/>
      <c r="KO37" s="7"/>
      <c r="KP37" s="7"/>
      <c r="KQ37" s="7"/>
      <c r="KR37" s="7"/>
      <c r="KS37" s="7"/>
      <c r="KT37" s="7"/>
      <c r="KU37" s="7"/>
      <c r="KV37" s="7"/>
      <c r="KW37" s="7"/>
      <c r="KX37" s="7"/>
      <c r="KY37" s="7"/>
      <c r="KZ37" s="7"/>
      <c r="LA37" s="7"/>
      <c r="LB37" s="7"/>
      <c r="LC37" s="7"/>
      <c r="LD37" s="7"/>
      <c r="LE37" s="7"/>
      <c r="LF37" s="7"/>
      <c r="LG37" s="7"/>
      <c r="LH37" s="7"/>
      <c r="LI37" s="7"/>
      <c r="LJ37" s="7"/>
      <c r="LK37" s="7"/>
      <c r="LL37" s="7"/>
      <c r="LM37" s="7"/>
      <c r="LN37" s="7"/>
      <c r="LO37" s="7"/>
      <c r="LP37" s="7"/>
      <c r="LQ37" s="7"/>
      <c r="LR37" s="7"/>
      <c r="LS37" s="7"/>
      <c r="LT37" s="7"/>
      <c r="LU37" s="7"/>
      <c r="LV37" s="7"/>
      <c r="LW37" s="7"/>
      <c r="LX37" s="7"/>
      <c r="LY37" s="7"/>
      <c r="LZ37" s="7"/>
      <c r="MA37" s="7"/>
      <c r="MB37" s="7"/>
      <c r="MC37" s="7"/>
      <c r="MD37" s="7"/>
      <c r="ME37" s="7"/>
      <c r="MF37" s="7"/>
      <c r="MG37" s="7"/>
      <c r="MH37" s="7"/>
      <c r="MI37" s="7"/>
      <c r="MJ37" s="7"/>
      <c r="MK37" s="7"/>
      <c r="ML37" s="7"/>
      <c r="MM37" s="7"/>
      <c r="MN37" s="7"/>
      <c r="MO37" s="7"/>
      <c r="MP37" s="7"/>
      <c r="MQ37" s="7"/>
      <c r="MR37" s="7"/>
      <c r="MS37" s="7"/>
      <c r="MT37" s="7"/>
      <c r="MU37" s="7"/>
      <c r="MV37" s="7"/>
      <c r="MW37" s="7"/>
      <c r="MX37" s="7"/>
      <c r="MY37" s="7"/>
      <c r="MZ37" s="7"/>
      <c r="NA37" s="7"/>
      <c r="NB37" s="7"/>
      <c r="NC37" s="7"/>
      <c r="ND37" s="7"/>
      <c r="NE37" s="7"/>
      <c r="NF37" s="7"/>
      <c r="NG37" s="7"/>
      <c r="NH37" s="7"/>
      <c r="NI37" s="7"/>
      <c r="NJ37" s="7"/>
      <c r="NK37" s="7"/>
      <c r="NL37" s="7"/>
      <c r="NM37" s="7"/>
      <c r="NN37" s="7"/>
      <c r="NO37" s="7"/>
      <c r="NP37" s="7"/>
      <c r="NQ37" s="7"/>
      <c r="NR37" s="7"/>
      <c r="NS37" s="7"/>
      <c r="NT37" s="7"/>
      <c r="NU37" s="7"/>
      <c r="NV37" s="7"/>
      <c r="NW37" s="7"/>
      <c r="NX37" s="7"/>
      <c r="NY37" s="7"/>
      <c r="NZ37" s="7"/>
      <c r="OA37" s="7"/>
      <c r="OB37" s="7"/>
      <c r="OC37" s="7"/>
      <c r="OD37" s="7"/>
      <c r="OE37" s="7"/>
      <c r="OF37" s="7"/>
      <c r="OG37" s="7"/>
      <c r="OH37" s="7"/>
      <c r="OI37" s="7"/>
      <c r="OJ37" s="7"/>
      <c r="OK37" s="7"/>
      <c r="OL37" s="7"/>
      <c r="OM37" s="7"/>
      <c r="ON37" s="7"/>
      <c r="OO37" s="7"/>
      <c r="OP37" s="7"/>
      <c r="OQ37" s="7"/>
      <c r="OR37" s="7"/>
      <c r="OS37" s="7"/>
      <c r="OT37" s="7"/>
      <c r="OU37" s="7"/>
      <c r="OV37" s="7"/>
      <c r="OW37" s="7"/>
      <c r="OX37" s="7"/>
      <c r="OY37" s="7"/>
      <c r="OZ37" s="7"/>
      <c r="PA37" s="7"/>
      <c r="PB37" s="7"/>
      <c r="PC37" s="7"/>
      <c r="PD37" s="7"/>
      <c r="PE37" s="7"/>
      <c r="PF37" s="7"/>
      <c r="PG37" s="7"/>
      <c r="PH37" s="7"/>
      <c r="PI37" s="7"/>
      <c r="PJ37" s="7"/>
      <c r="PK37" s="7"/>
      <c r="PL37" s="7"/>
      <c r="PM37" s="7"/>
      <c r="PN37" s="7"/>
      <c r="PO37" s="7"/>
      <c r="PP37" s="7"/>
      <c r="PQ37" s="7"/>
      <c r="PR37" s="7"/>
      <c r="PS37" s="7"/>
      <c r="PT37" s="7"/>
      <c r="PU37" s="7"/>
      <c r="PV37" s="7"/>
      <c r="PW37" s="7"/>
      <c r="PX37" s="7"/>
      <c r="PY37" s="7"/>
      <c r="PZ37" s="7"/>
      <c r="QA37" s="7"/>
      <c r="QB37" s="7"/>
      <c r="QC37" s="7"/>
      <c r="QD37" s="7"/>
      <c r="QE37" s="7"/>
      <c r="QF37" s="7"/>
      <c r="QG37" s="7"/>
      <c r="QH37" s="7"/>
      <c r="QI37" s="7"/>
      <c r="QJ37" s="7"/>
      <c r="QK37" s="7"/>
      <c r="QL37" s="7"/>
      <c r="QM37" s="7"/>
      <c r="QN37" s="7"/>
      <c r="QO37" s="7"/>
      <c r="QP37" s="7"/>
      <c r="QQ37" s="7"/>
      <c r="QR37" s="7"/>
      <c r="QS37" s="7"/>
      <c r="QT37" s="7"/>
    </row>
    <row r="38" spans="1:462" s="3" customFormat="1" ht="17.25" hidden="1" customHeight="1" x14ac:dyDescent="0.4">
      <c r="A38" s="43" t="s">
        <v>1309</v>
      </c>
      <c r="B38" s="43">
        <v>10</v>
      </c>
      <c r="C38" s="51">
        <v>21</v>
      </c>
      <c r="D38" s="44">
        <v>43394.560173611113</v>
      </c>
      <c r="E38" s="44"/>
      <c r="G38" s="43">
        <v>539</v>
      </c>
      <c r="H38" s="43" t="s">
        <v>41</v>
      </c>
      <c r="I38" s="43">
        <v>549</v>
      </c>
      <c r="J38" s="43" t="s">
        <v>76</v>
      </c>
      <c r="K38" s="44">
        <v>43394.546863425923</v>
      </c>
      <c r="L38" s="44">
        <v>43394.559317129628</v>
      </c>
      <c r="M38" s="43" t="s">
        <v>1310</v>
      </c>
      <c r="N38" s="45">
        <f t="shared" si="0"/>
        <v>43394.546527777777</v>
      </c>
      <c r="O38" s="45">
        <f t="shared" si="0"/>
        <v>43394.559027777781</v>
      </c>
      <c r="P38" s="48" t="str">
        <f t="shared" si="1"/>
        <v>43394.546527777843394.5590277778</v>
      </c>
      <c r="Q38" s="49" t="str">
        <f t="shared" si="2"/>
        <v>肯定的</v>
      </c>
      <c r="R38" s="11"/>
      <c r="S38" s="11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  <c r="CO38" s="7"/>
      <c r="CP38" s="7"/>
      <c r="CQ38" s="7"/>
      <c r="CR38" s="7"/>
      <c r="CS38" s="7"/>
      <c r="CT38" s="7"/>
      <c r="CU38" s="7"/>
      <c r="CV38" s="7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  <c r="DH38" s="7"/>
      <c r="DI38" s="7"/>
      <c r="DJ38" s="7"/>
      <c r="DK38" s="7"/>
      <c r="DL38" s="7"/>
      <c r="DM38" s="7"/>
      <c r="DN38" s="7"/>
      <c r="DO38" s="7"/>
      <c r="DP38" s="7"/>
      <c r="DQ38" s="7"/>
      <c r="DR38" s="7"/>
      <c r="DS38" s="7"/>
      <c r="DT38" s="7"/>
      <c r="DU38" s="7"/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  <c r="ES38" s="7"/>
      <c r="ET38" s="7"/>
      <c r="EU38" s="7"/>
      <c r="EV38" s="7"/>
      <c r="EW38" s="7"/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7"/>
      <c r="GV38" s="7"/>
      <c r="GW38" s="7"/>
      <c r="GX38" s="7"/>
      <c r="GY38" s="7"/>
      <c r="GZ38" s="7"/>
      <c r="HA38" s="7"/>
      <c r="HB38" s="7"/>
      <c r="HC38" s="7"/>
      <c r="HD38" s="7"/>
      <c r="HE38" s="7"/>
      <c r="HF38" s="7"/>
      <c r="HG38" s="7"/>
      <c r="HH38" s="7"/>
      <c r="HI38" s="7"/>
      <c r="HJ38" s="7"/>
      <c r="HK38" s="7"/>
      <c r="HL38" s="7"/>
      <c r="HM38" s="7"/>
      <c r="HN38" s="7"/>
      <c r="HO38" s="7"/>
      <c r="HP38" s="7"/>
      <c r="HQ38" s="7"/>
      <c r="HR38" s="7"/>
      <c r="HS38" s="7"/>
      <c r="HT38" s="7"/>
      <c r="HU38" s="7"/>
      <c r="HV38" s="7"/>
      <c r="HW38" s="7"/>
      <c r="HX38" s="7"/>
      <c r="HY38" s="7"/>
      <c r="HZ38" s="7"/>
      <c r="IA38" s="7"/>
      <c r="IB38" s="7"/>
      <c r="IC38" s="7"/>
      <c r="ID38" s="7"/>
      <c r="IE38" s="7"/>
      <c r="IF38" s="7"/>
      <c r="IG38" s="7"/>
      <c r="IH38" s="7"/>
      <c r="II38" s="7"/>
      <c r="IJ38" s="7"/>
      <c r="IK38" s="7"/>
      <c r="IL38" s="7"/>
      <c r="IM38" s="7"/>
      <c r="IN38" s="7"/>
      <c r="IO38" s="7"/>
      <c r="IP38" s="7"/>
      <c r="IQ38" s="7"/>
      <c r="IR38" s="7"/>
      <c r="IS38" s="7"/>
      <c r="IT38" s="7"/>
      <c r="IU38" s="7"/>
      <c r="IV38" s="7"/>
      <c r="IW38" s="7"/>
      <c r="IX38" s="7"/>
      <c r="IY38" s="7"/>
      <c r="IZ38" s="7"/>
      <c r="JA38" s="7"/>
      <c r="JB38" s="7"/>
      <c r="JC38" s="7"/>
      <c r="JD38" s="7"/>
      <c r="JE38" s="7"/>
      <c r="JF38" s="7"/>
      <c r="JG38" s="7"/>
      <c r="JH38" s="7"/>
      <c r="JI38" s="7"/>
      <c r="JJ38" s="7"/>
      <c r="JK38" s="7"/>
      <c r="JL38" s="7"/>
      <c r="JM38" s="7"/>
      <c r="JN38" s="7"/>
      <c r="JO38" s="7"/>
      <c r="JP38" s="7"/>
      <c r="JQ38" s="7"/>
      <c r="JR38" s="7"/>
      <c r="JS38" s="7"/>
      <c r="JT38" s="7"/>
      <c r="JU38" s="7"/>
      <c r="JV38" s="7"/>
      <c r="JW38" s="7"/>
      <c r="JX38" s="7"/>
      <c r="JY38" s="7"/>
      <c r="JZ38" s="7"/>
      <c r="KA38" s="7"/>
      <c r="KB38" s="7"/>
      <c r="KC38" s="7"/>
      <c r="KD38" s="7"/>
      <c r="KE38" s="7"/>
      <c r="KF38" s="7"/>
      <c r="KG38" s="7"/>
      <c r="KH38" s="7"/>
      <c r="KI38" s="7"/>
      <c r="KJ38" s="7"/>
      <c r="KK38" s="7"/>
      <c r="KL38" s="7"/>
      <c r="KM38" s="7"/>
      <c r="KN38" s="7"/>
      <c r="KO38" s="7"/>
      <c r="KP38" s="7"/>
      <c r="KQ38" s="7"/>
      <c r="KR38" s="7"/>
      <c r="KS38" s="7"/>
      <c r="KT38" s="7"/>
      <c r="KU38" s="7"/>
      <c r="KV38" s="7"/>
      <c r="KW38" s="7"/>
      <c r="KX38" s="7"/>
      <c r="KY38" s="7"/>
      <c r="KZ38" s="7"/>
      <c r="LA38" s="7"/>
      <c r="LB38" s="7"/>
      <c r="LC38" s="7"/>
      <c r="LD38" s="7"/>
      <c r="LE38" s="7"/>
      <c r="LF38" s="7"/>
      <c r="LG38" s="7"/>
      <c r="LH38" s="7"/>
      <c r="LI38" s="7"/>
      <c r="LJ38" s="7"/>
      <c r="LK38" s="7"/>
      <c r="LL38" s="7"/>
      <c r="LM38" s="7"/>
      <c r="LN38" s="7"/>
      <c r="LO38" s="7"/>
      <c r="LP38" s="7"/>
      <c r="LQ38" s="7"/>
      <c r="LR38" s="7"/>
      <c r="LS38" s="7"/>
      <c r="LT38" s="7"/>
      <c r="LU38" s="7"/>
      <c r="LV38" s="7"/>
      <c r="LW38" s="7"/>
      <c r="LX38" s="7"/>
      <c r="LY38" s="7"/>
      <c r="LZ38" s="7"/>
      <c r="MA38" s="7"/>
      <c r="MB38" s="7"/>
      <c r="MC38" s="7"/>
      <c r="MD38" s="7"/>
      <c r="ME38" s="7"/>
      <c r="MF38" s="7"/>
      <c r="MG38" s="7"/>
      <c r="MH38" s="7"/>
      <c r="MI38" s="7"/>
      <c r="MJ38" s="7"/>
      <c r="MK38" s="7"/>
      <c r="ML38" s="7"/>
      <c r="MM38" s="7"/>
      <c r="MN38" s="7"/>
      <c r="MO38" s="7"/>
      <c r="MP38" s="7"/>
      <c r="MQ38" s="7"/>
      <c r="MR38" s="7"/>
      <c r="MS38" s="7"/>
      <c r="MT38" s="7"/>
      <c r="MU38" s="7"/>
      <c r="MV38" s="7"/>
      <c r="MW38" s="7"/>
      <c r="MX38" s="7"/>
      <c r="MY38" s="7"/>
      <c r="MZ38" s="7"/>
      <c r="NA38" s="7"/>
      <c r="NB38" s="7"/>
      <c r="NC38" s="7"/>
      <c r="ND38" s="7"/>
      <c r="NE38" s="7"/>
      <c r="NF38" s="7"/>
      <c r="NG38" s="7"/>
      <c r="NH38" s="7"/>
      <c r="NI38" s="7"/>
      <c r="NJ38" s="7"/>
      <c r="NK38" s="7"/>
      <c r="NL38" s="7"/>
      <c r="NM38" s="7"/>
      <c r="NN38" s="7"/>
      <c r="NO38" s="7"/>
      <c r="NP38" s="7"/>
      <c r="NQ38" s="7"/>
      <c r="NR38" s="7"/>
      <c r="NS38" s="7"/>
      <c r="NT38" s="7"/>
      <c r="NU38" s="7"/>
      <c r="NV38" s="7"/>
      <c r="NW38" s="7"/>
      <c r="NX38" s="7"/>
      <c r="NY38" s="7"/>
      <c r="NZ38" s="7"/>
      <c r="OA38" s="7"/>
      <c r="OB38" s="7"/>
      <c r="OC38" s="7"/>
      <c r="OD38" s="7"/>
      <c r="OE38" s="7"/>
      <c r="OF38" s="7"/>
      <c r="OG38" s="7"/>
      <c r="OH38" s="7"/>
      <c r="OI38" s="7"/>
      <c r="OJ38" s="7"/>
      <c r="OK38" s="7"/>
      <c r="OL38" s="7"/>
      <c r="OM38" s="7"/>
      <c r="ON38" s="7"/>
      <c r="OO38" s="7"/>
      <c r="OP38" s="7"/>
      <c r="OQ38" s="7"/>
      <c r="OR38" s="7"/>
      <c r="OS38" s="7"/>
      <c r="OT38" s="7"/>
      <c r="OU38" s="7"/>
      <c r="OV38" s="7"/>
      <c r="OW38" s="7"/>
      <c r="OX38" s="7"/>
      <c r="OY38" s="7"/>
      <c r="OZ38" s="7"/>
      <c r="PA38" s="7"/>
      <c r="PB38" s="7"/>
      <c r="PC38" s="7"/>
      <c r="PD38" s="7"/>
      <c r="PE38" s="7"/>
      <c r="PF38" s="7"/>
      <c r="PG38" s="7"/>
      <c r="PH38" s="7"/>
      <c r="PI38" s="7"/>
      <c r="PJ38" s="7"/>
      <c r="PK38" s="7"/>
      <c r="PL38" s="7"/>
      <c r="PM38" s="7"/>
      <c r="PN38" s="7"/>
      <c r="PO38" s="7"/>
      <c r="PP38" s="7"/>
      <c r="PQ38" s="7"/>
      <c r="PR38" s="7"/>
      <c r="PS38" s="7"/>
      <c r="PT38" s="7"/>
      <c r="PU38" s="7"/>
      <c r="PV38" s="7"/>
      <c r="PW38" s="7"/>
      <c r="PX38" s="7"/>
      <c r="PY38" s="7"/>
      <c r="PZ38" s="7"/>
      <c r="QA38" s="7"/>
      <c r="QB38" s="7"/>
      <c r="QC38" s="7"/>
      <c r="QD38" s="7"/>
      <c r="QE38" s="7"/>
      <c r="QF38" s="7"/>
      <c r="QG38" s="7"/>
      <c r="QH38" s="7"/>
      <c r="QI38" s="7"/>
      <c r="QJ38" s="7"/>
      <c r="QK38" s="7"/>
      <c r="QL38" s="7"/>
      <c r="QM38" s="7"/>
      <c r="QN38" s="7"/>
      <c r="QO38" s="7"/>
      <c r="QP38" s="7"/>
      <c r="QQ38" s="7"/>
      <c r="QR38" s="7"/>
      <c r="QS38" s="7"/>
      <c r="QT38" s="7"/>
    </row>
    <row r="39" spans="1:462" s="3" customFormat="1" ht="17.25" hidden="1" customHeight="1" x14ac:dyDescent="0.4">
      <c r="A39" s="43" t="s">
        <v>1309</v>
      </c>
      <c r="B39" s="43">
        <v>10</v>
      </c>
      <c r="C39" s="51">
        <v>21</v>
      </c>
      <c r="D39" s="44">
        <v>43394.730173611111</v>
      </c>
      <c r="E39" s="44"/>
      <c r="G39" s="43">
        <v>507</v>
      </c>
      <c r="H39" s="43" t="s">
        <v>65</v>
      </c>
      <c r="I39" s="43">
        <v>544</v>
      </c>
      <c r="J39" s="43" t="s">
        <v>21</v>
      </c>
      <c r="K39" s="44">
        <v>43394.71738425926</v>
      </c>
      <c r="L39" s="44">
        <v>43394.729247685187</v>
      </c>
      <c r="M39" s="43" t="s">
        <v>1310</v>
      </c>
      <c r="N39" s="45">
        <f t="shared" si="0"/>
        <v>43394.717361111114</v>
      </c>
      <c r="O39" s="45">
        <f t="shared" si="0"/>
        <v>43394.729166666664</v>
      </c>
      <c r="P39" s="48" t="str">
        <f t="shared" si="1"/>
        <v>43394.717361111143394.7291666667</v>
      </c>
      <c r="Q39" s="49" t="str">
        <f t="shared" si="2"/>
        <v>肯定的</v>
      </c>
      <c r="R39" s="11"/>
      <c r="S39" s="11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  <c r="BX39" s="7"/>
      <c r="BY39" s="7"/>
      <c r="BZ39" s="7"/>
      <c r="CA39" s="7"/>
      <c r="CB39" s="7"/>
      <c r="CC39" s="7"/>
      <c r="CD39" s="7"/>
      <c r="CE39" s="7"/>
      <c r="CF39" s="7"/>
      <c r="CG39" s="7"/>
      <c r="CH39" s="7"/>
      <c r="CI39" s="7"/>
      <c r="CJ39" s="7"/>
      <c r="CK39" s="7"/>
      <c r="CL39" s="7"/>
      <c r="CM39" s="7"/>
      <c r="CN39" s="7"/>
      <c r="CO39" s="7"/>
      <c r="CP39" s="7"/>
      <c r="CQ39" s="7"/>
      <c r="CR39" s="7"/>
      <c r="CS39" s="7"/>
      <c r="CT39" s="7"/>
      <c r="CU39" s="7"/>
      <c r="CV39" s="7"/>
      <c r="CW39" s="7"/>
      <c r="CX39" s="7"/>
      <c r="CY39" s="7"/>
      <c r="CZ39" s="7"/>
      <c r="DA39" s="7"/>
      <c r="DB39" s="7"/>
      <c r="DC39" s="7"/>
      <c r="DD39" s="7"/>
      <c r="DE39" s="7"/>
      <c r="DF39" s="7"/>
      <c r="DG39" s="7"/>
      <c r="DH39" s="7"/>
      <c r="DI39" s="7"/>
      <c r="DJ39" s="7"/>
      <c r="DK39" s="7"/>
      <c r="DL39" s="7"/>
      <c r="DM39" s="7"/>
      <c r="DN39" s="7"/>
      <c r="DO39" s="7"/>
      <c r="DP39" s="7"/>
      <c r="DQ39" s="7"/>
      <c r="DR39" s="7"/>
      <c r="DS39" s="7"/>
      <c r="DT39" s="7"/>
      <c r="DU39" s="7"/>
      <c r="DV39" s="7"/>
      <c r="DW39" s="7"/>
      <c r="DX39" s="7"/>
      <c r="DY39" s="7"/>
      <c r="DZ39" s="7"/>
      <c r="EA39" s="7"/>
      <c r="EB39" s="7"/>
      <c r="EC39" s="7"/>
      <c r="ED39" s="7"/>
      <c r="EE39" s="7"/>
      <c r="EF39" s="7"/>
      <c r="EG39" s="7"/>
      <c r="EH39" s="7"/>
      <c r="EI39" s="7"/>
      <c r="EJ39" s="7"/>
      <c r="EK39" s="7"/>
      <c r="EL39" s="7"/>
      <c r="EM39" s="7"/>
      <c r="EN39" s="7"/>
      <c r="EO39" s="7"/>
      <c r="EP39" s="7"/>
      <c r="EQ39" s="7"/>
      <c r="ER39" s="7"/>
      <c r="ES39" s="7"/>
      <c r="ET39" s="7"/>
      <c r="EU39" s="7"/>
      <c r="EV39" s="7"/>
      <c r="EW39" s="7"/>
      <c r="EX39" s="7"/>
      <c r="EY39" s="7"/>
      <c r="EZ39" s="7"/>
      <c r="FA39" s="7"/>
      <c r="FB39" s="7"/>
      <c r="FC39" s="7"/>
      <c r="FD39" s="7"/>
      <c r="FE39" s="7"/>
      <c r="FF39" s="7"/>
      <c r="FG39" s="7"/>
      <c r="FH39" s="7"/>
      <c r="FI39" s="7"/>
      <c r="FJ39" s="7"/>
      <c r="FK39" s="7"/>
      <c r="FL39" s="7"/>
      <c r="FM39" s="7"/>
      <c r="FN39" s="7"/>
      <c r="FO39" s="7"/>
      <c r="FP39" s="7"/>
      <c r="FQ39" s="7"/>
      <c r="FR39" s="7"/>
      <c r="FS39" s="7"/>
      <c r="FT39" s="7"/>
      <c r="FU39" s="7"/>
      <c r="FV39" s="7"/>
      <c r="FW39" s="7"/>
      <c r="FX39" s="7"/>
      <c r="FY39" s="7"/>
      <c r="FZ39" s="7"/>
      <c r="GA39" s="7"/>
      <c r="GB39" s="7"/>
      <c r="GC39" s="7"/>
      <c r="GD39" s="7"/>
      <c r="GE39" s="7"/>
      <c r="GF39" s="7"/>
      <c r="GG39" s="7"/>
      <c r="GH39" s="7"/>
      <c r="GI39" s="7"/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  <c r="GU39" s="7"/>
      <c r="GV39" s="7"/>
      <c r="GW39" s="7"/>
      <c r="GX39" s="7"/>
      <c r="GY39" s="7"/>
      <c r="GZ39" s="7"/>
      <c r="HA39" s="7"/>
      <c r="HB39" s="7"/>
      <c r="HC39" s="7"/>
      <c r="HD39" s="7"/>
      <c r="HE39" s="7"/>
      <c r="HF39" s="7"/>
      <c r="HG39" s="7"/>
      <c r="HH39" s="7"/>
      <c r="HI39" s="7"/>
      <c r="HJ39" s="7"/>
      <c r="HK39" s="7"/>
      <c r="HL39" s="7"/>
      <c r="HM39" s="7"/>
      <c r="HN39" s="7"/>
      <c r="HO39" s="7"/>
      <c r="HP39" s="7"/>
      <c r="HQ39" s="7"/>
      <c r="HR39" s="7"/>
      <c r="HS39" s="7"/>
      <c r="HT39" s="7"/>
      <c r="HU39" s="7"/>
      <c r="HV39" s="7"/>
      <c r="HW39" s="7"/>
      <c r="HX39" s="7"/>
      <c r="HY39" s="7"/>
      <c r="HZ39" s="7"/>
      <c r="IA39" s="7"/>
      <c r="IB39" s="7"/>
      <c r="IC39" s="7"/>
      <c r="ID39" s="7"/>
      <c r="IE39" s="7"/>
      <c r="IF39" s="7"/>
      <c r="IG39" s="7"/>
      <c r="IH39" s="7"/>
      <c r="II39" s="7"/>
      <c r="IJ39" s="7"/>
      <c r="IK39" s="7"/>
      <c r="IL39" s="7"/>
      <c r="IM39" s="7"/>
      <c r="IN39" s="7"/>
      <c r="IO39" s="7"/>
      <c r="IP39" s="7"/>
      <c r="IQ39" s="7"/>
      <c r="IR39" s="7"/>
      <c r="IS39" s="7"/>
      <c r="IT39" s="7"/>
      <c r="IU39" s="7"/>
      <c r="IV39" s="7"/>
      <c r="IW39" s="7"/>
      <c r="IX39" s="7"/>
      <c r="IY39" s="7"/>
      <c r="IZ39" s="7"/>
      <c r="JA39" s="7"/>
      <c r="JB39" s="7"/>
      <c r="JC39" s="7"/>
      <c r="JD39" s="7"/>
      <c r="JE39" s="7"/>
      <c r="JF39" s="7"/>
      <c r="JG39" s="7"/>
      <c r="JH39" s="7"/>
      <c r="JI39" s="7"/>
      <c r="JJ39" s="7"/>
      <c r="JK39" s="7"/>
      <c r="JL39" s="7"/>
      <c r="JM39" s="7"/>
      <c r="JN39" s="7"/>
      <c r="JO39" s="7"/>
      <c r="JP39" s="7"/>
      <c r="JQ39" s="7"/>
      <c r="JR39" s="7"/>
      <c r="JS39" s="7"/>
      <c r="JT39" s="7"/>
      <c r="JU39" s="7"/>
      <c r="JV39" s="7"/>
      <c r="JW39" s="7"/>
      <c r="JX39" s="7"/>
      <c r="JY39" s="7"/>
      <c r="JZ39" s="7"/>
      <c r="KA39" s="7"/>
      <c r="KB39" s="7"/>
      <c r="KC39" s="7"/>
      <c r="KD39" s="7"/>
      <c r="KE39" s="7"/>
      <c r="KF39" s="7"/>
      <c r="KG39" s="7"/>
      <c r="KH39" s="7"/>
      <c r="KI39" s="7"/>
      <c r="KJ39" s="7"/>
      <c r="KK39" s="7"/>
      <c r="KL39" s="7"/>
      <c r="KM39" s="7"/>
      <c r="KN39" s="7"/>
      <c r="KO39" s="7"/>
      <c r="KP39" s="7"/>
      <c r="KQ39" s="7"/>
      <c r="KR39" s="7"/>
      <c r="KS39" s="7"/>
      <c r="KT39" s="7"/>
      <c r="KU39" s="7"/>
      <c r="KV39" s="7"/>
      <c r="KW39" s="7"/>
      <c r="KX39" s="7"/>
      <c r="KY39" s="7"/>
      <c r="KZ39" s="7"/>
      <c r="LA39" s="7"/>
      <c r="LB39" s="7"/>
      <c r="LC39" s="7"/>
      <c r="LD39" s="7"/>
      <c r="LE39" s="7"/>
      <c r="LF39" s="7"/>
      <c r="LG39" s="7"/>
      <c r="LH39" s="7"/>
      <c r="LI39" s="7"/>
      <c r="LJ39" s="7"/>
      <c r="LK39" s="7"/>
      <c r="LL39" s="7"/>
      <c r="LM39" s="7"/>
      <c r="LN39" s="7"/>
      <c r="LO39" s="7"/>
      <c r="LP39" s="7"/>
      <c r="LQ39" s="7"/>
      <c r="LR39" s="7"/>
      <c r="LS39" s="7"/>
      <c r="LT39" s="7"/>
      <c r="LU39" s="7"/>
      <c r="LV39" s="7"/>
      <c r="LW39" s="7"/>
      <c r="LX39" s="7"/>
      <c r="LY39" s="7"/>
      <c r="LZ39" s="7"/>
      <c r="MA39" s="7"/>
      <c r="MB39" s="7"/>
      <c r="MC39" s="7"/>
      <c r="MD39" s="7"/>
      <c r="ME39" s="7"/>
      <c r="MF39" s="7"/>
      <c r="MG39" s="7"/>
      <c r="MH39" s="7"/>
      <c r="MI39" s="7"/>
      <c r="MJ39" s="7"/>
      <c r="MK39" s="7"/>
      <c r="ML39" s="7"/>
      <c r="MM39" s="7"/>
      <c r="MN39" s="7"/>
      <c r="MO39" s="7"/>
      <c r="MP39" s="7"/>
      <c r="MQ39" s="7"/>
      <c r="MR39" s="7"/>
      <c r="MS39" s="7"/>
      <c r="MT39" s="7"/>
      <c r="MU39" s="7"/>
      <c r="MV39" s="7"/>
      <c r="MW39" s="7"/>
      <c r="MX39" s="7"/>
      <c r="MY39" s="7"/>
      <c r="MZ39" s="7"/>
      <c r="NA39" s="7"/>
      <c r="NB39" s="7"/>
      <c r="NC39" s="7"/>
      <c r="ND39" s="7"/>
      <c r="NE39" s="7"/>
      <c r="NF39" s="7"/>
      <c r="NG39" s="7"/>
      <c r="NH39" s="7"/>
      <c r="NI39" s="7"/>
      <c r="NJ39" s="7"/>
      <c r="NK39" s="7"/>
      <c r="NL39" s="7"/>
      <c r="NM39" s="7"/>
      <c r="NN39" s="7"/>
      <c r="NO39" s="7"/>
      <c r="NP39" s="7"/>
      <c r="NQ39" s="7"/>
      <c r="NR39" s="7"/>
      <c r="NS39" s="7"/>
      <c r="NT39" s="7"/>
      <c r="NU39" s="7"/>
      <c r="NV39" s="7"/>
      <c r="NW39" s="7"/>
      <c r="NX39" s="7"/>
      <c r="NY39" s="7"/>
      <c r="NZ39" s="7"/>
      <c r="OA39" s="7"/>
      <c r="OB39" s="7"/>
      <c r="OC39" s="7"/>
      <c r="OD39" s="7"/>
      <c r="OE39" s="7"/>
      <c r="OF39" s="7"/>
      <c r="OG39" s="7"/>
      <c r="OH39" s="7"/>
      <c r="OI39" s="7"/>
      <c r="OJ39" s="7"/>
      <c r="OK39" s="7"/>
      <c r="OL39" s="7"/>
      <c r="OM39" s="7"/>
      <c r="ON39" s="7"/>
      <c r="OO39" s="7"/>
      <c r="OP39" s="7"/>
      <c r="OQ39" s="7"/>
      <c r="OR39" s="7"/>
      <c r="OS39" s="7"/>
      <c r="OT39" s="7"/>
      <c r="OU39" s="7"/>
      <c r="OV39" s="7"/>
      <c r="OW39" s="7"/>
      <c r="OX39" s="7"/>
      <c r="OY39" s="7"/>
      <c r="OZ39" s="7"/>
      <c r="PA39" s="7"/>
      <c r="PB39" s="7"/>
      <c r="PC39" s="7"/>
      <c r="PD39" s="7"/>
      <c r="PE39" s="7"/>
      <c r="PF39" s="7"/>
      <c r="PG39" s="7"/>
      <c r="PH39" s="7"/>
      <c r="PI39" s="7"/>
      <c r="PJ39" s="7"/>
      <c r="PK39" s="7"/>
      <c r="PL39" s="7"/>
      <c r="PM39" s="7"/>
      <c r="PN39" s="7"/>
      <c r="PO39" s="7"/>
      <c r="PP39" s="7"/>
      <c r="PQ39" s="7"/>
      <c r="PR39" s="7"/>
      <c r="PS39" s="7"/>
      <c r="PT39" s="7"/>
      <c r="PU39" s="7"/>
      <c r="PV39" s="7"/>
      <c r="PW39" s="7"/>
      <c r="PX39" s="7"/>
      <c r="PY39" s="7"/>
      <c r="PZ39" s="7"/>
      <c r="QA39" s="7"/>
      <c r="QB39" s="7"/>
      <c r="QC39" s="7"/>
      <c r="QD39" s="7"/>
      <c r="QE39" s="7"/>
      <c r="QF39" s="7"/>
      <c r="QG39" s="7"/>
      <c r="QH39" s="7"/>
      <c r="QI39" s="7"/>
      <c r="QJ39" s="7"/>
      <c r="QK39" s="7"/>
      <c r="QL39" s="7"/>
      <c r="QM39" s="7"/>
      <c r="QN39" s="7"/>
      <c r="QO39" s="7"/>
      <c r="QP39" s="7"/>
      <c r="QQ39" s="7"/>
      <c r="QR39" s="7"/>
      <c r="QS39" s="7"/>
      <c r="QT39" s="7"/>
    </row>
    <row r="40" spans="1:462" s="3" customFormat="1" ht="17.25" hidden="1" customHeight="1" x14ac:dyDescent="0.4">
      <c r="A40" s="43" t="s">
        <v>1309</v>
      </c>
      <c r="B40" s="43">
        <v>10</v>
      </c>
      <c r="C40" s="51">
        <v>23</v>
      </c>
      <c r="D40" s="44">
        <v>43396.658587962964</v>
      </c>
      <c r="E40" s="44"/>
      <c r="G40" s="43">
        <v>507</v>
      </c>
      <c r="H40" s="43" t="s">
        <v>65</v>
      </c>
      <c r="I40" s="43">
        <v>503</v>
      </c>
      <c r="J40" s="43" t="s">
        <v>25</v>
      </c>
      <c r="K40" s="44">
        <v>43396.651967592596</v>
      </c>
      <c r="L40" s="44">
        <v>43396.657488425924</v>
      </c>
      <c r="M40" s="43" t="s">
        <v>1310</v>
      </c>
      <c r="N40" s="45">
        <f t="shared" si="0"/>
        <v>43396.651388888888</v>
      </c>
      <c r="O40" s="45">
        <f t="shared" si="0"/>
        <v>43396.656944444447</v>
      </c>
      <c r="P40" s="48" t="str">
        <f t="shared" si="1"/>
        <v>43396.651388888943396.6569444444</v>
      </c>
      <c r="Q40" s="49" t="str">
        <f t="shared" si="2"/>
        <v>肯定的</v>
      </c>
      <c r="R40" s="11"/>
      <c r="S40" s="11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/>
      <c r="CT40" s="7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7"/>
      <c r="GV40" s="7"/>
      <c r="GW40" s="7"/>
      <c r="GX40" s="7"/>
      <c r="GY40" s="7"/>
      <c r="GZ40" s="7"/>
      <c r="HA40" s="7"/>
      <c r="HB40" s="7"/>
      <c r="HC40" s="7"/>
      <c r="HD40" s="7"/>
      <c r="HE40" s="7"/>
      <c r="HF40" s="7"/>
      <c r="HG40" s="7"/>
      <c r="HH40" s="7"/>
      <c r="HI40" s="7"/>
      <c r="HJ40" s="7"/>
      <c r="HK40" s="7"/>
      <c r="HL40" s="7"/>
      <c r="HM40" s="7"/>
      <c r="HN40" s="7"/>
      <c r="HO40" s="7"/>
      <c r="HP40" s="7"/>
      <c r="HQ40" s="7"/>
      <c r="HR40" s="7"/>
      <c r="HS40" s="7"/>
      <c r="HT40" s="7"/>
      <c r="HU40" s="7"/>
      <c r="HV40" s="7"/>
      <c r="HW40" s="7"/>
      <c r="HX40" s="7"/>
      <c r="HY40" s="7"/>
      <c r="HZ40" s="7"/>
      <c r="IA40" s="7"/>
      <c r="IB40" s="7"/>
      <c r="IC40" s="7"/>
      <c r="ID40" s="7"/>
      <c r="IE40" s="7"/>
      <c r="IF40" s="7"/>
      <c r="IG40" s="7"/>
      <c r="IH40" s="7"/>
      <c r="II40" s="7"/>
      <c r="IJ40" s="7"/>
      <c r="IK40" s="7"/>
      <c r="IL40" s="7"/>
      <c r="IM40" s="7"/>
      <c r="IN40" s="7"/>
      <c r="IO40" s="7"/>
      <c r="IP40" s="7"/>
      <c r="IQ40" s="7"/>
      <c r="IR40" s="7"/>
      <c r="IS40" s="7"/>
      <c r="IT40" s="7"/>
      <c r="IU40" s="7"/>
      <c r="IV40" s="7"/>
      <c r="IW40" s="7"/>
      <c r="IX40" s="7"/>
      <c r="IY40" s="7"/>
      <c r="IZ40" s="7"/>
      <c r="JA40" s="7"/>
      <c r="JB40" s="7"/>
      <c r="JC40" s="7"/>
      <c r="JD40" s="7"/>
      <c r="JE40" s="7"/>
      <c r="JF40" s="7"/>
      <c r="JG40" s="7"/>
      <c r="JH40" s="7"/>
      <c r="JI40" s="7"/>
      <c r="JJ40" s="7"/>
      <c r="JK40" s="7"/>
      <c r="JL40" s="7"/>
      <c r="JM40" s="7"/>
      <c r="JN40" s="7"/>
      <c r="JO40" s="7"/>
      <c r="JP40" s="7"/>
      <c r="JQ40" s="7"/>
      <c r="JR40" s="7"/>
      <c r="JS40" s="7"/>
      <c r="JT40" s="7"/>
      <c r="JU40" s="7"/>
      <c r="JV40" s="7"/>
      <c r="JW40" s="7"/>
      <c r="JX40" s="7"/>
      <c r="JY40" s="7"/>
      <c r="JZ40" s="7"/>
      <c r="KA40" s="7"/>
      <c r="KB40" s="7"/>
      <c r="KC40" s="7"/>
      <c r="KD40" s="7"/>
      <c r="KE40" s="7"/>
      <c r="KF40" s="7"/>
      <c r="KG40" s="7"/>
      <c r="KH40" s="7"/>
      <c r="KI40" s="7"/>
      <c r="KJ40" s="7"/>
      <c r="KK40" s="7"/>
      <c r="KL40" s="7"/>
      <c r="KM40" s="7"/>
      <c r="KN40" s="7"/>
      <c r="KO40" s="7"/>
      <c r="KP40" s="7"/>
      <c r="KQ40" s="7"/>
      <c r="KR40" s="7"/>
      <c r="KS40" s="7"/>
      <c r="KT40" s="7"/>
      <c r="KU40" s="7"/>
      <c r="KV40" s="7"/>
      <c r="KW40" s="7"/>
      <c r="KX40" s="7"/>
      <c r="KY40" s="7"/>
      <c r="KZ40" s="7"/>
      <c r="LA40" s="7"/>
      <c r="LB40" s="7"/>
      <c r="LC40" s="7"/>
      <c r="LD40" s="7"/>
      <c r="LE40" s="7"/>
      <c r="LF40" s="7"/>
      <c r="LG40" s="7"/>
      <c r="LH40" s="7"/>
      <c r="LI40" s="7"/>
      <c r="LJ40" s="7"/>
      <c r="LK40" s="7"/>
      <c r="LL40" s="7"/>
      <c r="LM40" s="7"/>
      <c r="LN40" s="7"/>
      <c r="LO40" s="7"/>
      <c r="LP40" s="7"/>
      <c r="LQ40" s="7"/>
      <c r="LR40" s="7"/>
      <c r="LS40" s="7"/>
      <c r="LT40" s="7"/>
      <c r="LU40" s="7"/>
      <c r="LV40" s="7"/>
      <c r="LW40" s="7"/>
      <c r="LX40" s="7"/>
      <c r="LY40" s="7"/>
      <c r="LZ40" s="7"/>
      <c r="MA40" s="7"/>
      <c r="MB40" s="7"/>
      <c r="MC40" s="7"/>
      <c r="MD40" s="7"/>
      <c r="ME40" s="7"/>
      <c r="MF40" s="7"/>
      <c r="MG40" s="7"/>
      <c r="MH40" s="7"/>
      <c r="MI40" s="7"/>
      <c r="MJ40" s="7"/>
      <c r="MK40" s="7"/>
      <c r="ML40" s="7"/>
      <c r="MM40" s="7"/>
      <c r="MN40" s="7"/>
      <c r="MO40" s="7"/>
      <c r="MP40" s="7"/>
      <c r="MQ40" s="7"/>
      <c r="MR40" s="7"/>
      <c r="MS40" s="7"/>
      <c r="MT40" s="7"/>
      <c r="MU40" s="7"/>
      <c r="MV40" s="7"/>
      <c r="MW40" s="7"/>
      <c r="MX40" s="7"/>
      <c r="MY40" s="7"/>
      <c r="MZ40" s="7"/>
      <c r="NA40" s="7"/>
      <c r="NB40" s="7"/>
      <c r="NC40" s="7"/>
      <c r="ND40" s="7"/>
      <c r="NE40" s="7"/>
      <c r="NF40" s="7"/>
      <c r="NG40" s="7"/>
      <c r="NH40" s="7"/>
      <c r="NI40" s="7"/>
      <c r="NJ40" s="7"/>
      <c r="NK40" s="7"/>
      <c r="NL40" s="7"/>
      <c r="NM40" s="7"/>
      <c r="NN40" s="7"/>
      <c r="NO40" s="7"/>
      <c r="NP40" s="7"/>
      <c r="NQ40" s="7"/>
      <c r="NR40" s="7"/>
      <c r="NS40" s="7"/>
      <c r="NT40" s="7"/>
      <c r="NU40" s="7"/>
      <c r="NV40" s="7"/>
      <c r="NW40" s="7"/>
      <c r="NX40" s="7"/>
      <c r="NY40" s="7"/>
      <c r="NZ40" s="7"/>
      <c r="OA40" s="7"/>
      <c r="OB40" s="7"/>
      <c r="OC40" s="7"/>
      <c r="OD40" s="7"/>
      <c r="OE40" s="7"/>
      <c r="OF40" s="7"/>
      <c r="OG40" s="7"/>
      <c r="OH40" s="7"/>
      <c r="OI40" s="7"/>
      <c r="OJ40" s="7"/>
      <c r="OK40" s="7"/>
      <c r="OL40" s="7"/>
      <c r="OM40" s="7"/>
      <c r="ON40" s="7"/>
      <c r="OO40" s="7"/>
      <c r="OP40" s="7"/>
      <c r="OQ40" s="7"/>
      <c r="OR40" s="7"/>
      <c r="OS40" s="7"/>
      <c r="OT40" s="7"/>
      <c r="OU40" s="7"/>
      <c r="OV40" s="7"/>
      <c r="OW40" s="7"/>
      <c r="OX40" s="7"/>
      <c r="OY40" s="7"/>
      <c r="OZ40" s="7"/>
      <c r="PA40" s="7"/>
      <c r="PB40" s="7"/>
      <c r="PC40" s="7"/>
      <c r="PD40" s="7"/>
      <c r="PE40" s="7"/>
      <c r="PF40" s="7"/>
      <c r="PG40" s="7"/>
      <c r="PH40" s="7"/>
      <c r="PI40" s="7"/>
      <c r="PJ40" s="7"/>
      <c r="PK40" s="7"/>
      <c r="PL40" s="7"/>
      <c r="PM40" s="7"/>
      <c r="PN40" s="7"/>
      <c r="PO40" s="7"/>
      <c r="PP40" s="7"/>
      <c r="PQ40" s="7"/>
      <c r="PR40" s="7"/>
      <c r="PS40" s="7"/>
      <c r="PT40" s="7"/>
      <c r="PU40" s="7"/>
      <c r="PV40" s="7"/>
      <c r="PW40" s="7"/>
      <c r="PX40" s="7"/>
      <c r="PY40" s="7"/>
      <c r="PZ40" s="7"/>
      <c r="QA40" s="7"/>
      <c r="QB40" s="7"/>
      <c r="QC40" s="7"/>
      <c r="QD40" s="7"/>
      <c r="QE40" s="7"/>
      <c r="QF40" s="7"/>
      <c r="QG40" s="7"/>
      <c r="QH40" s="7"/>
      <c r="QI40" s="7"/>
      <c r="QJ40" s="7"/>
      <c r="QK40" s="7"/>
      <c r="QL40" s="7"/>
      <c r="QM40" s="7"/>
      <c r="QN40" s="7"/>
      <c r="QO40" s="7"/>
      <c r="QP40" s="7"/>
      <c r="QQ40" s="7"/>
      <c r="QR40" s="7"/>
      <c r="QS40" s="7"/>
      <c r="QT40" s="7"/>
    </row>
    <row r="41" spans="1:462" s="3" customFormat="1" ht="17.25" hidden="1" customHeight="1" x14ac:dyDescent="0.4">
      <c r="A41" s="43" t="s">
        <v>1309</v>
      </c>
      <c r="B41" s="43">
        <v>10</v>
      </c>
      <c r="C41" s="51">
        <v>23</v>
      </c>
      <c r="D41" s="44">
        <v>43396.736388888887</v>
      </c>
      <c r="E41" s="44"/>
      <c r="G41" s="43">
        <v>539</v>
      </c>
      <c r="H41" s="43" t="s">
        <v>41</v>
      </c>
      <c r="I41" s="43">
        <v>509</v>
      </c>
      <c r="J41" s="43" t="s">
        <v>57</v>
      </c>
      <c r="K41" s="44">
        <v>43396.724675925929</v>
      </c>
      <c r="L41" s="44">
        <v>43396.736307870371</v>
      </c>
      <c r="M41" s="43" t="s">
        <v>1310</v>
      </c>
      <c r="N41" s="45">
        <f t="shared" si="0"/>
        <v>43396.724305555559</v>
      </c>
      <c r="O41" s="45">
        <f t="shared" si="0"/>
        <v>43396.736111111109</v>
      </c>
      <c r="P41" s="48" t="str">
        <f t="shared" si="1"/>
        <v>43396.724305555643396.7361111111</v>
      </c>
      <c r="Q41" s="49" t="str">
        <f t="shared" si="2"/>
        <v>肯定的</v>
      </c>
      <c r="R41" s="11"/>
      <c r="S41" s="11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7"/>
      <c r="CV41" s="7"/>
      <c r="CW41" s="7"/>
      <c r="CX41" s="7"/>
      <c r="CY41" s="7"/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7"/>
      <c r="DL41" s="7"/>
      <c r="DM41" s="7"/>
      <c r="DN41" s="7"/>
      <c r="DO41" s="7"/>
      <c r="DP41" s="7"/>
      <c r="DQ41" s="7"/>
      <c r="DR41" s="7"/>
      <c r="DS41" s="7"/>
      <c r="DT41" s="7"/>
      <c r="DU41" s="7"/>
      <c r="DV41" s="7"/>
      <c r="DW41" s="7"/>
      <c r="DX41" s="7"/>
      <c r="DY41" s="7"/>
      <c r="DZ41" s="7"/>
      <c r="EA41" s="7"/>
      <c r="EB41" s="7"/>
      <c r="EC41" s="7"/>
      <c r="ED41" s="7"/>
      <c r="EE41" s="7"/>
      <c r="EF41" s="7"/>
      <c r="EG41" s="7"/>
      <c r="EH41" s="7"/>
      <c r="EI41" s="7"/>
      <c r="EJ41" s="7"/>
      <c r="EK41" s="7"/>
      <c r="EL41" s="7"/>
      <c r="EM41" s="7"/>
      <c r="EN41" s="7"/>
      <c r="EO41" s="7"/>
      <c r="EP41" s="7"/>
      <c r="EQ41" s="7"/>
      <c r="ER41" s="7"/>
      <c r="ES41" s="7"/>
      <c r="ET41" s="7"/>
      <c r="EU41" s="7"/>
      <c r="EV41" s="7"/>
      <c r="EW41" s="7"/>
      <c r="EX41" s="7"/>
      <c r="EY41" s="7"/>
      <c r="EZ41" s="7"/>
      <c r="FA41" s="7"/>
      <c r="FB41" s="7"/>
      <c r="FC41" s="7"/>
      <c r="FD41" s="7"/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7"/>
      <c r="FP41" s="7"/>
      <c r="FQ41" s="7"/>
      <c r="FR41" s="7"/>
      <c r="FS41" s="7"/>
      <c r="FT41" s="7"/>
      <c r="FU41" s="7"/>
      <c r="FV41" s="7"/>
      <c r="FW41" s="7"/>
      <c r="FX41" s="7"/>
      <c r="FY41" s="7"/>
      <c r="FZ41" s="7"/>
      <c r="GA41" s="7"/>
      <c r="GB41" s="7"/>
      <c r="GC41" s="7"/>
      <c r="GD41" s="7"/>
      <c r="GE41" s="7"/>
      <c r="GF41" s="7"/>
      <c r="GG41" s="7"/>
      <c r="GH41" s="7"/>
      <c r="GI41" s="7"/>
      <c r="GJ41" s="7"/>
      <c r="GK41" s="7"/>
      <c r="GL41" s="7"/>
      <c r="GM41" s="7"/>
      <c r="GN41" s="7"/>
      <c r="GO41" s="7"/>
      <c r="GP41" s="7"/>
      <c r="GQ41" s="7"/>
      <c r="GR41" s="7"/>
      <c r="GS41" s="7"/>
      <c r="GT41" s="7"/>
      <c r="GU41" s="7"/>
      <c r="GV41" s="7"/>
      <c r="GW41" s="7"/>
      <c r="GX41" s="7"/>
      <c r="GY41" s="7"/>
      <c r="GZ41" s="7"/>
      <c r="HA41" s="7"/>
      <c r="HB41" s="7"/>
      <c r="HC41" s="7"/>
      <c r="HD41" s="7"/>
      <c r="HE41" s="7"/>
      <c r="HF41" s="7"/>
      <c r="HG41" s="7"/>
      <c r="HH41" s="7"/>
      <c r="HI41" s="7"/>
      <c r="HJ41" s="7"/>
      <c r="HK41" s="7"/>
      <c r="HL41" s="7"/>
      <c r="HM41" s="7"/>
      <c r="HN41" s="7"/>
      <c r="HO41" s="7"/>
      <c r="HP41" s="7"/>
      <c r="HQ41" s="7"/>
      <c r="HR41" s="7"/>
      <c r="HS41" s="7"/>
      <c r="HT41" s="7"/>
      <c r="HU41" s="7"/>
      <c r="HV41" s="7"/>
      <c r="HW41" s="7"/>
      <c r="HX41" s="7"/>
      <c r="HY41" s="7"/>
      <c r="HZ41" s="7"/>
      <c r="IA41" s="7"/>
      <c r="IB41" s="7"/>
      <c r="IC41" s="7"/>
      <c r="ID41" s="7"/>
      <c r="IE41" s="7"/>
      <c r="IF41" s="7"/>
      <c r="IG41" s="7"/>
      <c r="IH41" s="7"/>
      <c r="II41" s="7"/>
      <c r="IJ41" s="7"/>
      <c r="IK41" s="7"/>
      <c r="IL41" s="7"/>
      <c r="IM41" s="7"/>
      <c r="IN41" s="7"/>
      <c r="IO41" s="7"/>
      <c r="IP41" s="7"/>
      <c r="IQ41" s="7"/>
      <c r="IR41" s="7"/>
      <c r="IS41" s="7"/>
      <c r="IT41" s="7"/>
      <c r="IU41" s="7"/>
      <c r="IV41" s="7"/>
      <c r="IW41" s="7"/>
      <c r="IX41" s="7"/>
      <c r="IY41" s="7"/>
      <c r="IZ41" s="7"/>
      <c r="JA41" s="7"/>
      <c r="JB41" s="7"/>
      <c r="JC41" s="7"/>
      <c r="JD41" s="7"/>
      <c r="JE41" s="7"/>
      <c r="JF41" s="7"/>
      <c r="JG41" s="7"/>
      <c r="JH41" s="7"/>
      <c r="JI41" s="7"/>
      <c r="JJ41" s="7"/>
      <c r="JK41" s="7"/>
      <c r="JL41" s="7"/>
      <c r="JM41" s="7"/>
      <c r="JN41" s="7"/>
      <c r="JO41" s="7"/>
      <c r="JP41" s="7"/>
      <c r="JQ41" s="7"/>
      <c r="JR41" s="7"/>
      <c r="JS41" s="7"/>
      <c r="JT41" s="7"/>
      <c r="JU41" s="7"/>
      <c r="JV41" s="7"/>
      <c r="JW41" s="7"/>
      <c r="JX41" s="7"/>
      <c r="JY41" s="7"/>
      <c r="JZ41" s="7"/>
      <c r="KA41" s="7"/>
      <c r="KB41" s="7"/>
      <c r="KC41" s="7"/>
      <c r="KD41" s="7"/>
      <c r="KE41" s="7"/>
      <c r="KF41" s="7"/>
      <c r="KG41" s="7"/>
      <c r="KH41" s="7"/>
      <c r="KI41" s="7"/>
      <c r="KJ41" s="7"/>
      <c r="KK41" s="7"/>
      <c r="KL41" s="7"/>
      <c r="KM41" s="7"/>
      <c r="KN41" s="7"/>
      <c r="KO41" s="7"/>
      <c r="KP41" s="7"/>
      <c r="KQ41" s="7"/>
      <c r="KR41" s="7"/>
      <c r="KS41" s="7"/>
      <c r="KT41" s="7"/>
      <c r="KU41" s="7"/>
      <c r="KV41" s="7"/>
      <c r="KW41" s="7"/>
      <c r="KX41" s="7"/>
      <c r="KY41" s="7"/>
      <c r="KZ41" s="7"/>
      <c r="LA41" s="7"/>
      <c r="LB41" s="7"/>
      <c r="LC41" s="7"/>
      <c r="LD41" s="7"/>
      <c r="LE41" s="7"/>
      <c r="LF41" s="7"/>
      <c r="LG41" s="7"/>
      <c r="LH41" s="7"/>
      <c r="LI41" s="7"/>
      <c r="LJ41" s="7"/>
      <c r="LK41" s="7"/>
      <c r="LL41" s="7"/>
      <c r="LM41" s="7"/>
      <c r="LN41" s="7"/>
      <c r="LO41" s="7"/>
      <c r="LP41" s="7"/>
      <c r="LQ41" s="7"/>
      <c r="LR41" s="7"/>
      <c r="LS41" s="7"/>
      <c r="LT41" s="7"/>
      <c r="LU41" s="7"/>
      <c r="LV41" s="7"/>
      <c r="LW41" s="7"/>
      <c r="LX41" s="7"/>
      <c r="LY41" s="7"/>
      <c r="LZ41" s="7"/>
      <c r="MA41" s="7"/>
      <c r="MB41" s="7"/>
      <c r="MC41" s="7"/>
      <c r="MD41" s="7"/>
      <c r="ME41" s="7"/>
      <c r="MF41" s="7"/>
      <c r="MG41" s="7"/>
      <c r="MH41" s="7"/>
      <c r="MI41" s="7"/>
      <c r="MJ41" s="7"/>
      <c r="MK41" s="7"/>
      <c r="ML41" s="7"/>
      <c r="MM41" s="7"/>
      <c r="MN41" s="7"/>
      <c r="MO41" s="7"/>
      <c r="MP41" s="7"/>
      <c r="MQ41" s="7"/>
      <c r="MR41" s="7"/>
      <c r="MS41" s="7"/>
      <c r="MT41" s="7"/>
      <c r="MU41" s="7"/>
      <c r="MV41" s="7"/>
      <c r="MW41" s="7"/>
      <c r="MX41" s="7"/>
      <c r="MY41" s="7"/>
      <c r="MZ41" s="7"/>
      <c r="NA41" s="7"/>
      <c r="NB41" s="7"/>
      <c r="NC41" s="7"/>
      <c r="ND41" s="7"/>
      <c r="NE41" s="7"/>
      <c r="NF41" s="7"/>
      <c r="NG41" s="7"/>
      <c r="NH41" s="7"/>
      <c r="NI41" s="7"/>
      <c r="NJ41" s="7"/>
      <c r="NK41" s="7"/>
      <c r="NL41" s="7"/>
      <c r="NM41" s="7"/>
      <c r="NN41" s="7"/>
      <c r="NO41" s="7"/>
      <c r="NP41" s="7"/>
      <c r="NQ41" s="7"/>
      <c r="NR41" s="7"/>
      <c r="NS41" s="7"/>
      <c r="NT41" s="7"/>
      <c r="NU41" s="7"/>
      <c r="NV41" s="7"/>
      <c r="NW41" s="7"/>
      <c r="NX41" s="7"/>
      <c r="NY41" s="7"/>
      <c r="NZ41" s="7"/>
      <c r="OA41" s="7"/>
      <c r="OB41" s="7"/>
      <c r="OC41" s="7"/>
      <c r="OD41" s="7"/>
      <c r="OE41" s="7"/>
      <c r="OF41" s="7"/>
      <c r="OG41" s="7"/>
      <c r="OH41" s="7"/>
      <c r="OI41" s="7"/>
      <c r="OJ41" s="7"/>
      <c r="OK41" s="7"/>
      <c r="OL41" s="7"/>
      <c r="OM41" s="7"/>
      <c r="ON41" s="7"/>
      <c r="OO41" s="7"/>
      <c r="OP41" s="7"/>
      <c r="OQ41" s="7"/>
      <c r="OR41" s="7"/>
      <c r="OS41" s="7"/>
      <c r="OT41" s="7"/>
      <c r="OU41" s="7"/>
      <c r="OV41" s="7"/>
      <c r="OW41" s="7"/>
      <c r="OX41" s="7"/>
      <c r="OY41" s="7"/>
      <c r="OZ41" s="7"/>
      <c r="PA41" s="7"/>
      <c r="PB41" s="7"/>
      <c r="PC41" s="7"/>
      <c r="PD41" s="7"/>
      <c r="PE41" s="7"/>
      <c r="PF41" s="7"/>
      <c r="PG41" s="7"/>
      <c r="PH41" s="7"/>
      <c r="PI41" s="7"/>
      <c r="PJ41" s="7"/>
      <c r="PK41" s="7"/>
      <c r="PL41" s="7"/>
      <c r="PM41" s="7"/>
      <c r="PN41" s="7"/>
      <c r="PO41" s="7"/>
      <c r="PP41" s="7"/>
      <c r="PQ41" s="7"/>
      <c r="PR41" s="7"/>
      <c r="PS41" s="7"/>
      <c r="PT41" s="7"/>
      <c r="PU41" s="7"/>
      <c r="PV41" s="7"/>
      <c r="PW41" s="7"/>
      <c r="PX41" s="7"/>
      <c r="PY41" s="7"/>
      <c r="PZ41" s="7"/>
      <c r="QA41" s="7"/>
      <c r="QB41" s="7"/>
      <c r="QC41" s="7"/>
      <c r="QD41" s="7"/>
      <c r="QE41" s="7"/>
      <c r="QF41" s="7"/>
      <c r="QG41" s="7"/>
      <c r="QH41" s="7"/>
      <c r="QI41" s="7"/>
      <c r="QJ41" s="7"/>
      <c r="QK41" s="7"/>
      <c r="QL41" s="7"/>
      <c r="QM41" s="7"/>
      <c r="QN41" s="7"/>
      <c r="QO41" s="7"/>
      <c r="QP41" s="7"/>
      <c r="QQ41" s="7"/>
      <c r="QR41" s="7"/>
      <c r="QS41" s="7"/>
      <c r="QT41" s="7"/>
    </row>
    <row r="42" spans="1:462" s="5" customFormat="1" ht="17.25" hidden="1" customHeight="1" x14ac:dyDescent="0.4">
      <c r="A42" s="53" t="s">
        <v>1309</v>
      </c>
      <c r="B42" s="53">
        <v>10</v>
      </c>
      <c r="C42" s="53">
        <v>23</v>
      </c>
      <c r="D42" s="54">
        <v>43396.80678240741</v>
      </c>
      <c r="E42" s="54"/>
      <c r="G42" s="53">
        <v>507</v>
      </c>
      <c r="H42" s="53" t="s">
        <v>65</v>
      </c>
      <c r="I42" s="53">
        <v>528</v>
      </c>
      <c r="J42" s="53" t="s">
        <v>34</v>
      </c>
      <c r="K42" s="54">
        <v>43396.791574074072</v>
      </c>
      <c r="L42" s="54">
        <v>43396.802789351852</v>
      </c>
      <c r="M42" s="53" t="s">
        <v>1310</v>
      </c>
      <c r="N42" s="45">
        <f t="shared" si="0"/>
        <v>43396.790972222225</v>
      </c>
      <c r="O42" s="45">
        <f t="shared" si="0"/>
        <v>43396.802777777775</v>
      </c>
      <c r="P42" s="55" t="str">
        <f t="shared" si="1"/>
        <v>43396.790972222243396.8027777778</v>
      </c>
      <c r="Q42" s="56" t="str">
        <f t="shared" si="2"/>
        <v>肯定的</v>
      </c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2"/>
      <c r="CE42" s="12"/>
      <c r="CF42" s="12"/>
      <c r="CG42" s="12"/>
      <c r="CH42" s="12"/>
      <c r="CI42" s="12"/>
      <c r="CJ42" s="12"/>
      <c r="CK42" s="12"/>
      <c r="CL42" s="12"/>
      <c r="CM42" s="12"/>
      <c r="CN42" s="12"/>
      <c r="CO42" s="12"/>
      <c r="CP42" s="12"/>
      <c r="CQ42" s="12"/>
      <c r="CR42" s="12"/>
      <c r="CS42" s="12"/>
      <c r="CT42" s="12"/>
      <c r="CU42" s="12"/>
      <c r="CV42" s="12"/>
      <c r="CW42" s="12"/>
      <c r="CX42" s="12"/>
      <c r="CY42" s="12"/>
      <c r="CZ42" s="12"/>
      <c r="DA42" s="12"/>
      <c r="DB42" s="12"/>
      <c r="DC42" s="12"/>
      <c r="DD42" s="12"/>
      <c r="DE42" s="12"/>
      <c r="DF42" s="12"/>
      <c r="DG42" s="12"/>
      <c r="DH42" s="12"/>
      <c r="DI42" s="12"/>
      <c r="DJ42" s="12"/>
      <c r="DK42" s="12"/>
      <c r="DL42" s="12"/>
      <c r="DM42" s="12"/>
      <c r="DN42" s="12"/>
      <c r="DO42" s="12"/>
      <c r="DP42" s="12"/>
      <c r="DQ42" s="12"/>
      <c r="DR42" s="12"/>
      <c r="DS42" s="12"/>
      <c r="DT42" s="12"/>
      <c r="DU42" s="12"/>
      <c r="DV42" s="12"/>
      <c r="DW42" s="12"/>
      <c r="DX42" s="12"/>
      <c r="DY42" s="12"/>
      <c r="DZ42" s="12"/>
      <c r="EA42" s="12"/>
      <c r="EB42" s="12"/>
      <c r="EC42" s="12"/>
      <c r="ED42" s="12"/>
      <c r="EE42" s="12"/>
      <c r="EF42" s="12"/>
      <c r="EG42" s="12"/>
      <c r="EH42" s="12"/>
      <c r="EI42" s="12"/>
      <c r="EJ42" s="12"/>
      <c r="EK42" s="12"/>
      <c r="EL42" s="12"/>
      <c r="EM42" s="12"/>
      <c r="EN42" s="12"/>
      <c r="EO42" s="12"/>
      <c r="EP42" s="12"/>
      <c r="EQ42" s="12"/>
      <c r="ER42" s="12"/>
      <c r="ES42" s="12"/>
      <c r="ET42" s="12"/>
      <c r="EU42" s="12"/>
      <c r="EV42" s="12"/>
      <c r="EW42" s="12"/>
      <c r="EX42" s="12"/>
      <c r="EY42" s="12"/>
      <c r="EZ42" s="12"/>
      <c r="FA42" s="12"/>
      <c r="FB42" s="12"/>
      <c r="FC42" s="12"/>
      <c r="FD42" s="12"/>
      <c r="FE42" s="12"/>
      <c r="FF42" s="12"/>
      <c r="FG42" s="12"/>
      <c r="FH42" s="12"/>
      <c r="FI42" s="12"/>
      <c r="FJ42" s="12"/>
      <c r="FK42" s="12"/>
      <c r="FL42" s="12"/>
      <c r="FM42" s="12"/>
      <c r="FN42" s="12"/>
      <c r="FO42" s="12"/>
      <c r="FP42" s="12"/>
      <c r="FQ42" s="12"/>
      <c r="FR42" s="12"/>
      <c r="FS42" s="12"/>
      <c r="FT42" s="12"/>
      <c r="FU42" s="12"/>
      <c r="FV42" s="12"/>
      <c r="FW42" s="12"/>
      <c r="FX42" s="12"/>
      <c r="FY42" s="12"/>
      <c r="FZ42" s="12"/>
      <c r="GA42" s="12"/>
      <c r="GB42" s="12"/>
      <c r="GC42" s="12"/>
      <c r="GD42" s="12"/>
      <c r="GE42" s="12"/>
      <c r="GF42" s="12"/>
      <c r="GG42" s="12"/>
      <c r="GH42" s="12"/>
      <c r="GI42" s="12"/>
      <c r="GJ42" s="12"/>
      <c r="GK42" s="12"/>
      <c r="GL42" s="12"/>
      <c r="GM42" s="12"/>
      <c r="GN42" s="12"/>
      <c r="GO42" s="12"/>
      <c r="GP42" s="12"/>
      <c r="GQ42" s="12"/>
      <c r="GR42" s="12"/>
      <c r="GS42" s="12"/>
      <c r="GT42" s="12"/>
      <c r="GU42" s="12"/>
      <c r="GV42" s="12"/>
      <c r="GW42" s="12"/>
      <c r="GX42" s="12"/>
      <c r="GY42" s="12"/>
      <c r="GZ42" s="12"/>
      <c r="HA42" s="12"/>
      <c r="HB42" s="12"/>
      <c r="HC42" s="12"/>
      <c r="HD42" s="12"/>
      <c r="HE42" s="12"/>
      <c r="HF42" s="12"/>
      <c r="HG42" s="12"/>
      <c r="HH42" s="12"/>
      <c r="HI42" s="12"/>
      <c r="HJ42" s="12"/>
      <c r="HK42" s="12"/>
      <c r="HL42" s="12"/>
      <c r="HM42" s="12"/>
      <c r="HN42" s="12"/>
      <c r="HO42" s="12"/>
      <c r="HP42" s="12"/>
      <c r="HQ42" s="12"/>
      <c r="HR42" s="12"/>
      <c r="HS42" s="12"/>
      <c r="HT42" s="12"/>
      <c r="HU42" s="12"/>
      <c r="HV42" s="12"/>
      <c r="HW42" s="12"/>
      <c r="HX42" s="12"/>
      <c r="HY42" s="12"/>
      <c r="HZ42" s="12"/>
      <c r="IA42" s="12"/>
      <c r="IB42" s="12"/>
      <c r="IC42" s="12"/>
      <c r="ID42" s="12"/>
      <c r="IE42" s="12"/>
      <c r="IF42" s="12"/>
      <c r="IG42" s="12"/>
      <c r="IH42" s="12"/>
      <c r="II42" s="12"/>
      <c r="IJ42" s="12"/>
      <c r="IK42" s="12"/>
      <c r="IL42" s="12"/>
      <c r="IM42" s="12"/>
      <c r="IN42" s="12"/>
      <c r="IO42" s="12"/>
      <c r="IP42" s="12"/>
      <c r="IQ42" s="12"/>
      <c r="IR42" s="12"/>
      <c r="IS42" s="12"/>
      <c r="IT42" s="12"/>
      <c r="IU42" s="12"/>
      <c r="IV42" s="12"/>
      <c r="IW42" s="12"/>
      <c r="IX42" s="12"/>
      <c r="IY42" s="12"/>
      <c r="IZ42" s="12"/>
      <c r="JA42" s="12"/>
      <c r="JB42" s="12"/>
      <c r="JC42" s="12"/>
      <c r="JD42" s="12"/>
      <c r="JE42" s="12"/>
      <c r="JF42" s="12"/>
      <c r="JG42" s="12"/>
      <c r="JH42" s="12"/>
      <c r="JI42" s="12"/>
      <c r="JJ42" s="12"/>
      <c r="JK42" s="12"/>
      <c r="JL42" s="12"/>
      <c r="JM42" s="12"/>
      <c r="JN42" s="12"/>
      <c r="JO42" s="12"/>
      <c r="JP42" s="12"/>
      <c r="JQ42" s="12"/>
      <c r="JR42" s="12"/>
      <c r="JS42" s="12"/>
      <c r="JT42" s="12"/>
      <c r="JU42" s="12"/>
      <c r="JV42" s="12"/>
      <c r="JW42" s="12"/>
      <c r="JX42" s="12"/>
      <c r="JY42" s="12"/>
      <c r="JZ42" s="12"/>
      <c r="KA42" s="12"/>
      <c r="KB42" s="12"/>
      <c r="KC42" s="12"/>
      <c r="KD42" s="12"/>
      <c r="KE42" s="12"/>
      <c r="KF42" s="12"/>
      <c r="KG42" s="12"/>
      <c r="KH42" s="12"/>
      <c r="KI42" s="12"/>
      <c r="KJ42" s="12"/>
      <c r="KK42" s="12"/>
      <c r="KL42" s="12"/>
      <c r="KM42" s="12"/>
      <c r="KN42" s="12"/>
      <c r="KO42" s="12"/>
      <c r="KP42" s="12"/>
      <c r="KQ42" s="12"/>
      <c r="KR42" s="12"/>
      <c r="KS42" s="12"/>
      <c r="KT42" s="12"/>
      <c r="KU42" s="12"/>
      <c r="KV42" s="12"/>
      <c r="KW42" s="12"/>
      <c r="KX42" s="12"/>
      <c r="KY42" s="12"/>
      <c r="KZ42" s="12"/>
      <c r="LA42" s="12"/>
      <c r="LB42" s="12"/>
      <c r="LC42" s="12"/>
      <c r="LD42" s="12"/>
      <c r="LE42" s="12"/>
      <c r="LF42" s="12"/>
      <c r="LG42" s="12"/>
      <c r="LH42" s="12"/>
      <c r="LI42" s="12"/>
      <c r="LJ42" s="12"/>
      <c r="LK42" s="12"/>
      <c r="LL42" s="12"/>
      <c r="LM42" s="12"/>
      <c r="LN42" s="12"/>
      <c r="LO42" s="12"/>
      <c r="LP42" s="12"/>
      <c r="LQ42" s="12"/>
      <c r="LR42" s="12"/>
      <c r="LS42" s="12"/>
      <c r="LT42" s="12"/>
      <c r="LU42" s="12"/>
      <c r="LV42" s="12"/>
      <c r="LW42" s="12"/>
      <c r="LX42" s="12"/>
      <c r="LY42" s="12"/>
      <c r="LZ42" s="12"/>
      <c r="MA42" s="12"/>
      <c r="MB42" s="12"/>
      <c r="MC42" s="12"/>
      <c r="MD42" s="12"/>
      <c r="ME42" s="12"/>
      <c r="MF42" s="12"/>
      <c r="MG42" s="12"/>
      <c r="MH42" s="12"/>
      <c r="MI42" s="12"/>
      <c r="MJ42" s="12"/>
      <c r="MK42" s="12"/>
      <c r="ML42" s="12"/>
      <c r="MM42" s="12"/>
      <c r="MN42" s="12"/>
      <c r="MO42" s="12"/>
      <c r="MP42" s="12"/>
      <c r="MQ42" s="12"/>
      <c r="MR42" s="12"/>
      <c r="MS42" s="12"/>
      <c r="MT42" s="12"/>
      <c r="MU42" s="12"/>
      <c r="MV42" s="12"/>
      <c r="MW42" s="12"/>
      <c r="MX42" s="12"/>
      <c r="MY42" s="12"/>
      <c r="MZ42" s="12"/>
      <c r="NA42" s="12"/>
      <c r="NB42" s="12"/>
      <c r="NC42" s="12"/>
      <c r="ND42" s="12"/>
      <c r="NE42" s="12"/>
      <c r="NF42" s="12"/>
      <c r="NG42" s="12"/>
      <c r="NH42" s="12"/>
      <c r="NI42" s="12"/>
      <c r="NJ42" s="12"/>
      <c r="NK42" s="12"/>
      <c r="NL42" s="12"/>
      <c r="NM42" s="12"/>
      <c r="NN42" s="12"/>
      <c r="NO42" s="12"/>
      <c r="NP42" s="12"/>
      <c r="NQ42" s="12"/>
      <c r="NR42" s="12"/>
      <c r="NS42" s="12"/>
      <c r="NT42" s="12"/>
      <c r="NU42" s="12"/>
      <c r="NV42" s="12"/>
      <c r="NW42" s="12"/>
      <c r="NX42" s="12"/>
      <c r="NY42" s="12"/>
      <c r="NZ42" s="12"/>
      <c r="OA42" s="12"/>
      <c r="OB42" s="12"/>
      <c r="OC42" s="12"/>
      <c r="OD42" s="12"/>
      <c r="OE42" s="12"/>
      <c r="OF42" s="12"/>
      <c r="OG42" s="12"/>
      <c r="OH42" s="12"/>
      <c r="OI42" s="12"/>
      <c r="OJ42" s="12"/>
      <c r="OK42" s="12"/>
      <c r="OL42" s="12"/>
      <c r="OM42" s="12"/>
      <c r="ON42" s="12"/>
      <c r="OO42" s="12"/>
      <c r="OP42" s="12"/>
      <c r="OQ42" s="12"/>
      <c r="OR42" s="12"/>
      <c r="OS42" s="12"/>
      <c r="OT42" s="12"/>
      <c r="OU42" s="12"/>
      <c r="OV42" s="12"/>
      <c r="OW42" s="12"/>
      <c r="OX42" s="12"/>
      <c r="OY42" s="12"/>
      <c r="OZ42" s="12"/>
      <c r="PA42" s="12"/>
      <c r="PB42" s="12"/>
      <c r="PC42" s="12"/>
      <c r="PD42" s="12"/>
      <c r="PE42" s="12"/>
      <c r="PF42" s="12"/>
      <c r="PG42" s="12"/>
      <c r="PH42" s="12"/>
      <c r="PI42" s="12"/>
      <c r="PJ42" s="12"/>
      <c r="PK42" s="12"/>
      <c r="PL42" s="12"/>
      <c r="PM42" s="12"/>
      <c r="PN42" s="12"/>
      <c r="PO42" s="12"/>
      <c r="PP42" s="12"/>
      <c r="PQ42" s="12"/>
      <c r="PR42" s="12"/>
      <c r="PS42" s="12"/>
      <c r="PT42" s="12"/>
      <c r="PU42" s="12"/>
      <c r="PV42" s="12"/>
      <c r="PW42" s="12"/>
      <c r="PX42" s="12"/>
      <c r="PY42" s="12"/>
      <c r="PZ42" s="12"/>
      <c r="QA42" s="12"/>
      <c r="QB42" s="12"/>
      <c r="QC42" s="12"/>
      <c r="QD42" s="12"/>
      <c r="QE42" s="12"/>
      <c r="QF42" s="12"/>
      <c r="QG42" s="12"/>
      <c r="QH42" s="12"/>
      <c r="QI42" s="12"/>
      <c r="QJ42" s="12"/>
      <c r="QK42" s="12"/>
      <c r="QL42" s="12"/>
      <c r="QM42" s="12"/>
      <c r="QN42" s="12"/>
      <c r="QO42" s="12"/>
      <c r="QP42" s="12"/>
      <c r="QQ42" s="12"/>
      <c r="QR42" s="12"/>
      <c r="QS42" s="12"/>
      <c r="QT42" s="12"/>
    </row>
    <row r="43" spans="1:462" ht="17.25" hidden="1" customHeight="1" x14ac:dyDescent="0.4">
      <c r="A43" s="43" t="s">
        <v>1309</v>
      </c>
      <c r="B43" s="43">
        <v>10</v>
      </c>
      <c r="C43" s="51">
        <v>24</v>
      </c>
      <c r="D43" s="44">
        <v>43397.433344907404</v>
      </c>
      <c r="E43" s="44"/>
      <c r="G43" s="43">
        <v>546</v>
      </c>
      <c r="H43" s="43" t="s">
        <v>63</v>
      </c>
      <c r="I43" s="43">
        <v>543</v>
      </c>
      <c r="J43" s="43" t="s">
        <v>27</v>
      </c>
      <c r="K43" s="44">
        <v>43397.424432870372</v>
      </c>
      <c r="L43" s="44">
        <v>43397.432800925926</v>
      </c>
      <c r="M43" s="43" t="s">
        <v>1310</v>
      </c>
      <c r="N43" s="45">
        <f t="shared" si="0"/>
        <v>43397.424305555556</v>
      </c>
      <c r="O43" s="45">
        <f t="shared" si="0"/>
        <v>43397.432638888888</v>
      </c>
      <c r="P43" s="48" t="str">
        <f t="shared" si="1"/>
        <v>43397.424305555643397.4326388889</v>
      </c>
      <c r="Q43" s="49" t="str">
        <f t="shared" si="2"/>
        <v>肯定的</v>
      </c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7"/>
      <c r="CT43" s="7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7"/>
      <c r="EZ43" s="7"/>
      <c r="FA43" s="7"/>
      <c r="FB43" s="7"/>
      <c r="FC43" s="7"/>
      <c r="FD43" s="7"/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7"/>
      <c r="GA43" s="7"/>
      <c r="GB43" s="7"/>
      <c r="GC43" s="7"/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7"/>
      <c r="GV43" s="7"/>
      <c r="GW43" s="7"/>
      <c r="GX43" s="7"/>
      <c r="GY43" s="7"/>
      <c r="GZ43" s="7"/>
      <c r="HA43" s="7"/>
      <c r="HB43" s="7"/>
      <c r="HC43" s="7"/>
      <c r="HD43" s="7"/>
      <c r="HE43" s="7"/>
      <c r="HF43" s="7"/>
      <c r="HG43" s="7"/>
      <c r="HH43" s="7"/>
      <c r="HI43" s="7"/>
      <c r="HJ43" s="7"/>
      <c r="HK43" s="7"/>
      <c r="HL43" s="7"/>
      <c r="HM43" s="7"/>
      <c r="HN43" s="7"/>
      <c r="HO43" s="7"/>
      <c r="HP43" s="7"/>
      <c r="HQ43" s="7"/>
      <c r="HR43" s="7"/>
      <c r="HS43" s="7"/>
      <c r="HT43" s="7"/>
      <c r="HU43" s="7"/>
      <c r="HV43" s="7"/>
      <c r="HW43" s="7"/>
      <c r="HX43" s="7"/>
      <c r="HY43" s="7"/>
      <c r="HZ43" s="7"/>
      <c r="IA43" s="7"/>
      <c r="IB43" s="7"/>
      <c r="IC43" s="7"/>
      <c r="ID43" s="7"/>
      <c r="IE43" s="7"/>
      <c r="IF43" s="7"/>
      <c r="IG43" s="7"/>
      <c r="IH43" s="7"/>
      <c r="II43" s="7"/>
      <c r="IJ43" s="7"/>
      <c r="IK43" s="7"/>
      <c r="IL43" s="7"/>
      <c r="IM43" s="7"/>
      <c r="IN43" s="7"/>
      <c r="IO43" s="7"/>
      <c r="IP43" s="7"/>
      <c r="IQ43" s="7"/>
      <c r="IR43" s="7"/>
      <c r="IS43" s="7"/>
      <c r="IT43" s="7"/>
      <c r="IU43" s="7"/>
      <c r="IV43" s="7"/>
      <c r="IW43" s="7"/>
      <c r="IX43" s="7"/>
      <c r="IY43" s="7"/>
      <c r="IZ43" s="7"/>
      <c r="JA43" s="7"/>
      <c r="JB43" s="7"/>
      <c r="JC43" s="7"/>
      <c r="JD43" s="7"/>
      <c r="JE43" s="7"/>
      <c r="JF43" s="7"/>
      <c r="JG43" s="7"/>
      <c r="JH43" s="7"/>
      <c r="JI43" s="7"/>
      <c r="JJ43" s="7"/>
      <c r="JK43" s="7"/>
      <c r="JL43" s="7"/>
      <c r="JM43" s="7"/>
      <c r="JN43" s="7"/>
      <c r="JO43" s="7"/>
      <c r="JP43" s="7"/>
      <c r="JQ43" s="7"/>
      <c r="JR43" s="7"/>
      <c r="JS43" s="7"/>
      <c r="JT43" s="7"/>
      <c r="JU43" s="7"/>
      <c r="JV43" s="7"/>
      <c r="JW43" s="7"/>
      <c r="JX43" s="7"/>
      <c r="JY43" s="7"/>
      <c r="JZ43" s="7"/>
      <c r="KA43" s="7"/>
      <c r="KB43" s="7"/>
      <c r="KC43" s="7"/>
      <c r="KD43" s="7"/>
      <c r="KE43" s="7"/>
      <c r="KF43" s="7"/>
      <c r="KG43" s="7"/>
      <c r="KH43" s="7"/>
      <c r="KI43" s="7"/>
      <c r="KJ43" s="7"/>
      <c r="KK43" s="7"/>
      <c r="KL43" s="7"/>
      <c r="KM43" s="7"/>
      <c r="KN43" s="7"/>
      <c r="KO43" s="7"/>
      <c r="KP43" s="7"/>
      <c r="KQ43" s="7"/>
      <c r="KR43" s="7"/>
      <c r="KS43" s="7"/>
      <c r="KT43" s="7"/>
      <c r="KU43" s="7"/>
      <c r="KV43" s="7"/>
      <c r="KW43" s="7"/>
      <c r="KX43" s="7"/>
      <c r="KY43" s="7"/>
      <c r="KZ43" s="7"/>
      <c r="LA43" s="7"/>
      <c r="LB43" s="7"/>
      <c r="LC43" s="7"/>
      <c r="LD43" s="7"/>
      <c r="LE43" s="7"/>
      <c r="LF43" s="7"/>
      <c r="LG43" s="7"/>
      <c r="LH43" s="7"/>
      <c r="LI43" s="7"/>
      <c r="LJ43" s="7"/>
      <c r="LK43" s="7"/>
      <c r="LL43" s="7"/>
      <c r="LM43" s="7"/>
      <c r="LN43" s="7"/>
      <c r="LO43" s="7"/>
      <c r="LP43" s="7"/>
      <c r="LQ43" s="7"/>
      <c r="LR43" s="7"/>
      <c r="LS43" s="7"/>
      <c r="LT43" s="7"/>
      <c r="LU43" s="7"/>
      <c r="LV43" s="7"/>
      <c r="LW43" s="7"/>
      <c r="LX43" s="7"/>
      <c r="LY43" s="7"/>
      <c r="LZ43" s="7"/>
      <c r="MA43" s="7"/>
      <c r="MB43" s="7"/>
      <c r="MC43" s="7"/>
      <c r="MD43" s="7"/>
      <c r="ME43" s="7"/>
      <c r="MF43" s="7"/>
      <c r="MG43" s="7"/>
      <c r="MH43" s="7"/>
      <c r="MI43" s="7"/>
      <c r="MJ43" s="7"/>
      <c r="MK43" s="7"/>
      <c r="ML43" s="7"/>
      <c r="MM43" s="7"/>
      <c r="MN43" s="7"/>
      <c r="MO43" s="7"/>
      <c r="MP43" s="7"/>
      <c r="MQ43" s="7"/>
      <c r="MR43" s="7"/>
      <c r="MS43" s="7"/>
      <c r="MT43" s="7"/>
      <c r="MU43" s="7"/>
      <c r="MV43" s="7"/>
      <c r="MW43" s="7"/>
      <c r="MX43" s="7"/>
      <c r="MY43" s="7"/>
      <c r="MZ43" s="7"/>
      <c r="NA43" s="7"/>
      <c r="NB43" s="7"/>
      <c r="NC43" s="7"/>
      <c r="ND43" s="7"/>
      <c r="NE43" s="7"/>
      <c r="NF43" s="7"/>
      <c r="NG43" s="7"/>
      <c r="NH43" s="7"/>
      <c r="NI43" s="7"/>
      <c r="NJ43" s="7"/>
      <c r="NK43" s="7"/>
      <c r="NL43" s="7"/>
      <c r="NM43" s="7"/>
      <c r="NN43" s="7"/>
      <c r="NO43" s="7"/>
      <c r="NP43" s="7"/>
      <c r="NQ43" s="7"/>
      <c r="NR43" s="7"/>
      <c r="NS43" s="7"/>
      <c r="NT43" s="7"/>
      <c r="NU43" s="7"/>
      <c r="NV43" s="7"/>
      <c r="NW43" s="7"/>
      <c r="NX43" s="7"/>
      <c r="NY43" s="7"/>
      <c r="NZ43" s="7"/>
      <c r="OA43" s="7"/>
      <c r="OB43" s="7"/>
      <c r="OC43" s="7"/>
      <c r="OD43" s="7"/>
      <c r="OE43" s="7"/>
      <c r="OF43" s="7"/>
      <c r="OG43" s="7"/>
      <c r="OH43" s="7"/>
      <c r="OI43" s="7"/>
      <c r="OJ43" s="7"/>
      <c r="OK43" s="7"/>
      <c r="OL43" s="7"/>
      <c r="OM43" s="7"/>
      <c r="ON43" s="7"/>
      <c r="OO43" s="7"/>
      <c r="OP43" s="7"/>
      <c r="OQ43" s="7"/>
      <c r="OR43" s="7"/>
      <c r="OS43" s="7"/>
      <c r="OT43" s="7"/>
      <c r="OU43" s="7"/>
      <c r="OV43" s="7"/>
      <c r="OW43" s="7"/>
      <c r="OX43" s="7"/>
      <c r="OY43" s="7"/>
      <c r="OZ43" s="7"/>
      <c r="PA43" s="7"/>
      <c r="PB43" s="7"/>
      <c r="PC43" s="7"/>
      <c r="PD43" s="7"/>
      <c r="PE43" s="7"/>
      <c r="PF43" s="7"/>
      <c r="PG43" s="7"/>
      <c r="PH43" s="7"/>
      <c r="PI43" s="7"/>
      <c r="PJ43" s="7"/>
      <c r="PK43" s="7"/>
      <c r="PL43" s="7"/>
      <c r="PM43" s="7"/>
      <c r="PN43" s="7"/>
      <c r="PO43" s="7"/>
      <c r="PP43" s="7"/>
      <c r="PQ43" s="7"/>
      <c r="PR43" s="7"/>
      <c r="PS43" s="7"/>
      <c r="PT43" s="7"/>
      <c r="PU43" s="7"/>
      <c r="PV43" s="7"/>
      <c r="PW43" s="7"/>
      <c r="PX43" s="7"/>
      <c r="PY43" s="7"/>
      <c r="PZ43" s="7"/>
      <c r="QA43" s="7"/>
      <c r="QB43" s="7"/>
      <c r="QC43" s="7"/>
      <c r="QD43" s="7"/>
      <c r="QE43" s="7"/>
      <c r="QF43" s="7"/>
      <c r="QG43" s="7"/>
      <c r="QH43" s="7"/>
      <c r="QI43" s="7"/>
      <c r="QJ43" s="7"/>
      <c r="QK43" s="7"/>
      <c r="QL43" s="7"/>
      <c r="QM43" s="7"/>
      <c r="QN43" s="7"/>
      <c r="QO43" s="7"/>
      <c r="QP43" s="7"/>
      <c r="QQ43" s="7"/>
      <c r="QR43" s="7"/>
      <c r="QS43" s="7"/>
      <c r="QT43" s="7"/>
    </row>
    <row r="44" spans="1:462" ht="17.25" hidden="1" customHeight="1" x14ac:dyDescent="0.4">
      <c r="A44" s="43" t="s">
        <v>1309</v>
      </c>
      <c r="B44" s="43">
        <v>10</v>
      </c>
      <c r="C44" s="51">
        <v>24</v>
      </c>
      <c r="D44" s="44">
        <v>43397.65115740741</v>
      </c>
      <c r="E44" s="44"/>
      <c r="G44" s="43">
        <v>538</v>
      </c>
      <c r="H44" s="43" t="s">
        <v>61</v>
      </c>
      <c r="I44" s="43">
        <v>545</v>
      </c>
      <c r="J44" s="43" t="s">
        <v>19</v>
      </c>
      <c r="K44" s="44">
        <v>43397.639722222222</v>
      </c>
      <c r="L44" s="44">
        <v>43397.6481712963</v>
      </c>
      <c r="M44" s="43" t="s">
        <v>1310</v>
      </c>
      <c r="N44" s="45">
        <f t="shared" si="0"/>
        <v>43397.63958333333</v>
      </c>
      <c r="O44" s="45">
        <f t="shared" si="0"/>
        <v>43397.647916666669</v>
      </c>
      <c r="P44" s="48" t="str">
        <f t="shared" si="1"/>
        <v>43397.639583333343397.6479166667</v>
      </c>
      <c r="Q44" s="49" t="str">
        <f t="shared" si="2"/>
        <v>肯定的</v>
      </c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  <c r="BU44" s="7"/>
      <c r="BV44" s="7"/>
      <c r="BW44" s="7"/>
      <c r="BX44" s="7"/>
      <c r="BY44" s="7"/>
      <c r="BZ44" s="7"/>
      <c r="CA44" s="7"/>
      <c r="CB44" s="7"/>
      <c r="CC44" s="7"/>
      <c r="CD44" s="7"/>
      <c r="CE44" s="7"/>
      <c r="CF44" s="7"/>
      <c r="CG44" s="7"/>
      <c r="CH44" s="7"/>
      <c r="CI44" s="7"/>
      <c r="CJ44" s="7"/>
      <c r="CK44" s="7"/>
      <c r="CL44" s="7"/>
      <c r="CM44" s="7"/>
      <c r="CN44" s="7"/>
      <c r="CO44" s="7"/>
      <c r="CP44" s="7"/>
      <c r="CQ44" s="7"/>
      <c r="CR44" s="7"/>
      <c r="CS44" s="7"/>
      <c r="CT44" s="7"/>
      <c r="CU44" s="7"/>
      <c r="CV44" s="7"/>
      <c r="CW44" s="7"/>
      <c r="CX44" s="7"/>
      <c r="CY44" s="7"/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  <c r="DK44" s="7"/>
      <c r="DL44" s="7"/>
      <c r="DM44" s="7"/>
      <c r="DN44" s="7"/>
      <c r="DO44" s="7"/>
      <c r="DP44" s="7"/>
      <c r="DQ44" s="7"/>
      <c r="DR44" s="7"/>
      <c r="DS44" s="7"/>
      <c r="DT44" s="7"/>
      <c r="DU44" s="7"/>
      <c r="DV44" s="7"/>
      <c r="DW44" s="7"/>
      <c r="DX44" s="7"/>
      <c r="DY44" s="7"/>
      <c r="DZ44" s="7"/>
      <c r="EA44" s="7"/>
      <c r="EB44" s="7"/>
      <c r="EC44" s="7"/>
      <c r="ED44" s="7"/>
      <c r="EE44" s="7"/>
      <c r="EF44" s="7"/>
      <c r="EG44" s="7"/>
      <c r="EH44" s="7"/>
      <c r="EI44" s="7"/>
      <c r="EJ44" s="7"/>
      <c r="EK44" s="7"/>
      <c r="EL44" s="7"/>
      <c r="EM44" s="7"/>
      <c r="EN44" s="7"/>
      <c r="EO44" s="7"/>
      <c r="EP44" s="7"/>
      <c r="EQ44" s="7"/>
      <c r="ER44" s="7"/>
      <c r="ES44" s="7"/>
      <c r="ET44" s="7"/>
      <c r="EU44" s="7"/>
      <c r="EV44" s="7"/>
      <c r="EW44" s="7"/>
      <c r="EX44" s="7"/>
      <c r="EY44" s="7"/>
      <c r="EZ44" s="7"/>
      <c r="FA44" s="7"/>
      <c r="FB44" s="7"/>
      <c r="FC44" s="7"/>
      <c r="FD44" s="7"/>
      <c r="FE44" s="7"/>
      <c r="FF44" s="7"/>
      <c r="FG44" s="7"/>
      <c r="FH44" s="7"/>
      <c r="FI44" s="7"/>
      <c r="FJ44" s="7"/>
      <c r="FK44" s="7"/>
      <c r="FL44" s="7"/>
      <c r="FM44" s="7"/>
      <c r="FN44" s="7"/>
      <c r="FO44" s="7"/>
      <c r="FP44" s="7"/>
      <c r="FQ44" s="7"/>
      <c r="FR44" s="7"/>
      <c r="FS44" s="7"/>
      <c r="FT44" s="7"/>
      <c r="FU44" s="7"/>
      <c r="FV44" s="7"/>
      <c r="FW44" s="7"/>
      <c r="FX44" s="7"/>
      <c r="FY44" s="7"/>
      <c r="FZ44" s="7"/>
      <c r="GA44" s="7"/>
      <c r="GB44" s="7"/>
      <c r="GC44" s="7"/>
      <c r="GD44" s="7"/>
      <c r="GE44" s="7"/>
      <c r="GF44" s="7"/>
      <c r="GG44" s="7"/>
      <c r="GH44" s="7"/>
      <c r="GI44" s="7"/>
      <c r="GJ44" s="7"/>
      <c r="GK44" s="7"/>
      <c r="GL44" s="7"/>
      <c r="GM44" s="7"/>
      <c r="GN44" s="7"/>
      <c r="GO44" s="7"/>
      <c r="GP44" s="7"/>
      <c r="GQ44" s="7"/>
      <c r="GR44" s="7"/>
      <c r="GS44" s="7"/>
      <c r="GT44" s="7"/>
      <c r="GU44" s="7"/>
      <c r="GV44" s="7"/>
      <c r="GW44" s="7"/>
      <c r="GX44" s="7"/>
      <c r="GY44" s="7"/>
      <c r="GZ44" s="7"/>
      <c r="HA44" s="7"/>
      <c r="HB44" s="7"/>
      <c r="HC44" s="7"/>
      <c r="HD44" s="7"/>
      <c r="HE44" s="7"/>
      <c r="HF44" s="7"/>
      <c r="HG44" s="7"/>
      <c r="HH44" s="7"/>
      <c r="HI44" s="7"/>
      <c r="HJ44" s="7"/>
      <c r="HK44" s="7"/>
      <c r="HL44" s="7"/>
      <c r="HM44" s="7"/>
      <c r="HN44" s="7"/>
      <c r="HO44" s="7"/>
      <c r="HP44" s="7"/>
      <c r="HQ44" s="7"/>
      <c r="HR44" s="7"/>
      <c r="HS44" s="7"/>
      <c r="HT44" s="7"/>
      <c r="HU44" s="7"/>
      <c r="HV44" s="7"/>
      <c r="HW44" s="7"/>
      <c r="HX44" s="7"/>
      <c r="HY44" s="7"/>
      <c r="HZ44" s="7"/>
      <c r="IA44" s="7"/>
      <c r="IB44" s="7"/>
      <c r="IC44" s="7"/>
      <c r="ID44" s="7"/>
      <c r="IE44" s="7"/>
      <c r="IF44" s="7"/>
      <c r="IG44" s="7"/>
      <c r="IH44" s="7"/>
      <c r="II44" s="7"/>
      <c r="IJ44" s="7"/>
      <c r="IK44" s="7"/>
      <c r="IL44" s="7"/>
      <c r="IM44" s="7"/>
      <c r="IN44" s="7"/>
      <c r="IO44" s="7"/>
      <c r="IP44" s="7"/>
      <c r="IQ44" s="7"/>
      <c r="IR44" s="7"/>
      <c r="IS44" s="7"/>
      <c r="IT44" s="7"/>
      <c r="IU44" s="7"/>
      <c r="IV44" s="7"/>
      <c r="IW44" s="7"/>
      <c r="IX44" s="7"/>
      <c r="IY44" s="7"/>
      <c r="IZ44" s="7"/>
      <c r="JA44" s="7"/>
      <c r="JB44" s="7"/>
      <c r="JC44" s="7"/>
      <c r="JD44" s="7"/>
      <c r="JE44" s="7"/>
      <c r="JF44" s="7"/>
      <c r="JG44" s="7"/>
      <c r="JH44" s="7"/>
      <c r="JI44" s="7"/>
      <c r="JJ44" s="7"/>
      <c r="JK44" s="7"/>
      <c r="JL44" s="7"/>
      <c r="JM44" s="7"/>
      <c r="JN44" s="7"/>
      <c r="JO44" s="7"/>
      <c r="JP44" s="7"/>
      <c r="JQ44" s="7"/>
      <c r="JR44" s="7"/>
      <c r="JS44" s="7"/>
      <c r="JT44" s="7"/>
      <c r="JU44" s="7"/>
      <c r="JV44" s="7"/>
      <c r="JW44" s="7"/>
      <c r="JX44" s="7"/>
      <c r="JY44" s="7"/>
      <c r="JZ44" s="7"/>
      <c r="KA44" s="7"/>
      <c r="KB44" s="7"/>
      <c r="KC44" s="7"/>
      <c r="KD44" s="7"/>
      <c r="KE44" s="7"/>
      <c r="KF44" s="7"/>
      <c r="KG44" s="7"/>
      <c r="KH44" s="7"/>
      <c r="KI44" s="7"/>
      <c r="KJ44" s="7"/>
      <c r="KK44" s="7"/>
      <c r="KL44" s="7"/>
      <c r="KM44" s="7"/>
      <c r="KN44" s="7"/>
      <c r="KO44" s="7"/>
      <c r="KP44" s="7"/>
      <c r="KQ44" s="7"/>
      <c r="KR44" s="7"/>
      <c r="KS44" s="7"/>
      <c r="KT44" s="7"/>
      <c r="KU44" s="7"/>
      <c r="KV44" s="7"/>
      <c r="KW44" s="7"/>
      <c r="KX44" s="7"/>
      <c r="KY44" s="7"/>
      <c r="KZ44" s="7"/>
      <c r="LA44" s="7"/>
      <c r="LB44" s="7"/>
      <c r="LC44" s="7"/>
      <c r="LD44" s="7"/>
      <c r="LE44" s="7"/>
      <c r="LF44" s="7"/>
      <c r="LG44" s="7"/>
      <c r="LH44" s="7"/>
      <c r="LI44" s="7"/>
      <c r="LJ44" s="7"/>
      <c r="LK44" s="7"/>
      <c r="LL44" s="7"/>
      <c r="LM44" s="7"/>
      <c r="LN44" s="7"/>
      <c r="LO44" s="7"/>
      <c r="LP44" s="7"/>
      <c r="LQ44" s="7"/>
      <c r="LR44" s="7"/>
      <c r="LS44" s="7"/>
      <c r="LT44" s="7"/>
      <c r="LU44" s="7"/>
      <c r="LV44" s="7"/>
      <c r="LW44" s="7"/>
      <c r="LX44" s="7"/>
      <c r="LY44" s="7"/>
      <c r="LZ44" s="7"/>
      <c r="MA44" s="7"/>
      <c r="MB44" s="7"/>
      <c r="MC44" s="7"/>
      <c r="MD44" s="7"/>
      <c r="ME44" s="7"/>
      <c r="MF44" s="7"/>
      <c r="MG44" s="7"/>
      <c r="MH44" s="7"/>
      <c r="MI44" s="7"/>
      <c r="MJ44" s="7"/>
      <c r="MK44" s="7"/>
      <c r="ML44" s="7"/>
      <c r="MM44" s="7"/>
      <c r="MN44" s="7"/>
      <c r="MO44" s="7"/>
      <c r="MP44" s="7"/>
      <c r="MQ44" s="7"/>
      <c r="MR44" s="7"/>
      <c r="MS44" s="7"/>
      <c r="MT44" s="7"/>
      <c r="MU44" s="7"/>
      <c r="MV44" s="7"/>
      <c r="MW44" s="7"/>
      <c r="MX44" s="7"/>
      <c r="MY44" s="7"/>
      <c r="MZ44" s="7"/>
      <c r="NA44" s="7"/>
      <c r="NB44" s="7"/>
      <c r="NC44" s="7"/>
      <c r="ND44" s="7"/>
      <c r="NE44" s="7"/>
      <c r="NF44" s="7"/>
      <c r="NG44" s="7"/>
      <c r="NH44" s="7"/>
      <c r="NI44" s="7"/>
      <c r="NJ44" s="7"/>
      <c r="NK44" s="7"/>
      <c r="NL44" s="7"/>
      <c r="NM44" s="7"/>
      <c r="NN44" s="7"/>
      <c r="NO44" s="7"/>
      <c r="NP44" s="7"/>
      <c r="NQ44" s="7"/>
      <c r="NR44" s="7"/>
      <c r="NS44" s="7"/>
      <c r="NT44" s="7"/>
      <c r="NU44" s="7"/>
      <c r="NV44" s="7"/>
      <c r="NW44" s="7"/>
      <c r="NX44" s="7"/>
      <c r="NY44" s="7"/>
      <c r="NZ44" s="7"/>
      <c r="OA44" s="7"/>
      <c r="OB44" s="7"/>
      <c r="OC44" s="7"/>
      <c r="OD44" s="7"/>
      <c r="OE44" s="7"/>
      <c r="OF44" s="7"/>
      <c r="OG44" s="7"/>
      <c r="OH44" s="7"/>
      <c r="OI44" s="7"/>
      <c r="OJ44" s="7"/>
      <c r="OK44" s="7"/>
      <c r="OL44" s="7"/>
      <c r="OM44" s="7"/>
      <c r="ON44" s="7"/>
      <c r="OO44" s="7"/>
      <c r="OP44" s="7"/>
      <c r="OQ44" s="7"/>
      <c r="OR44" s="7"/>
      <c r="OS44" s="7"/>
      <c r="OT44" s="7"/>
      <c r="OU44" s="7"/>
      <c r="OV44" s="7"/>
      <c r="OW44" s="7"/>
      <c r="OX44" s="7"/>
      <c r="OY44" s="7"/>
      <c r="OZ44" s="7"/>
      <c r="PA44" s="7"/>
      <c r="PB44" s="7"/>
      <c r="PC44" s="7"/>
      <c r="PD44" s="7"/>
      <c r="PE44" s="7"/>
      <c r="PF44" s="7"/>
      <c r="PG44" s="7"/>
      <c r="PH44" s="7"/>
      <c r="PI44" s="7"/>
      <c r="PJ44" s="7"/>
      <c r="PK44" s="7"/>
      <c r="PL44" s="7"/>
      <c r="PM44" s="7"/>
      <c r="PN44" s="7"/>
      <c r="PO44" s="7"/>
      <c r="PP44" s="7"/>
      <c r="PQ44" s="7"/>
      <c r="PR44" s="7"/>
      <c r="PS44" s="7"/>
      <c r="PT44" s="7"/>
      <c r="PU44" s="7"/>
      <c r="PV44" s="7"/>
      <c r="PW44" s="7"/>
      <c r="PX44" s="7"/>
      <c r="PY44" s="7"/>
      <c r="PZ44" s="7"/>
      <c r="QA44" s="7"/>
      <c r="QB44" s="7"/>
      <c r="QC44" s="7"/>
      <c r="QD44" s="7"/>
      <c r="QE44" s="7"/>
      <c r="QF44" s="7"/>
      <c r="QG44" s="7"/>
      <c r="QH44" s="7"/>
      <c r="QI44" s="7"/>
      <c r="QJ44" s="7"/>
      <c r="QK44" s="7"/>
      <c r="QL44" s="7"/>
      <c r="QM44" s="7"/>
      <c r="QN44" s="7"/>
      <c r="QO44" s="7"/>
      <c r="QP44" s="7"/>
      <c r="QQ44" s="7"/>
      <c r="QR44" s="7"/>
      <c r="QS44" s="7"/>
      <c r="QT44" s="7"/>
    </row>
    <row r="45" spans="1:462" ht="17.25" hidden="1" customHeight="1" x14ac:dyDescent="0.4">
      <c r="A45" s="51" t="s">
        <v>1309</v>
      </c>
      <c r="B45" s="51">
        <v>10</v>
      </c>
      <c r="C45" s="51">
        <v>26</v>
      </c>
      <c r="D45" s="52">
        <v>43399.771898148145</v>
      </c>
      <c r="E45" s="52"/>
      <c r="G45" s="51">
        <v>533</v>
      </c>
      <c r="H45" s="51" t="s">
        <v>91</v>
      </c>
      <c r="I45" s="51">
        <v>528</v>
      </c>
      <c r="J45" s="51" t="s">
        <v>34</v>
      </c>
      <c r="K45" s="52">
        <v>43399.761828703704</v>
      </c>
      <c r="L45" s="52">
        <v>43399.770636574074</v>
      </c>
      <c r="M45" s="51" t="s">
        <v>1310</v>
      </c>
      <c r="N45" s="45">
        <f t="shared" si="0"/>
        <v>43399.761805555558</v>
      </c>
      <c r="O45" s="45">
        <f t="shared" si="0"/>
        <v>43399.770138888889</v>
      </c>
      <c r="P45" s="48" t="str">
        <f t="shared" si="1"/>
        <v>43399.761805555643399.7701388889</v>
      </c>
      <c r="Q45" s="49" t="str">
        <f t="shared" si="2"/>
        <v>肯定的</v>
      </c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7"/>
      <c r="BM45" s="7"/>
      <c r="BN45" s="7"/>
      <c r="BO45" s="7"/>
      <c r="BP45" s="7"/>
      <c r="BQ45" s="7"/>
      <c r="BR45" s="7"/>
      <c r="BS45" s="7"/>
      <c r="BT45" s="7"/>
      <c r="BU45" s="7"/>
      <c r="BV45" s="7"/>
      <c r="BW45" s="7"/>
      <c r="BX45" s="7"/>
      <c r="BY45" s="7"/>
      <c r="BZ45" s="7"/>
      <c r="CA45" s="7"/>
      <c r="CB45" s="7"/>
      <c r="CC45" s="7"/>
      <c r="CD45" s="7"/>
      <c r="CE45" s="7"/>
      <c r="CF45" s="7"/>
      <c r="CG45" s="7"/>
      <c r="CH45" s="7"/>
      <c r="CI45" s="7"/>
      <c r="CJ45" s="7"/>
      <c r="CK45" s="7"/>
      <c r="CL45" s="7"/>
      <c r="CM45" s="7"/>
      <c r="CN45" s="7"/>
      <c r="CO45" s="7"/>
      <c r="CP45" s="7"/>
      <c r="CQ45" s="7"/>
      <c r="CR45" s="7"/>
      <c r="CS45" s="7"/>
      <c r="CT45" s="7"/>
      <c r="CU45" s="7"/>
      <c r="CV45" s="7"/>
      <c r="CW45" s="7"/>
      <c r="CX45" s="7"/>
      <c r="CY45" s="7"/>
      <c r="CZ45" s="7"/>
      <c r="DA45" s="7"/>
      <c r="DB45" s="7"/>
      <c r="DC45" s="7"/>
      <c r="DD45" s="7"/>
      <c r="DE45" s="7"/>
      <c r="DF45" s="7"/>
      <c r="DG45" s="7"/>
      <c r="DH45" s="7"/>
      <c r="DI45" s="7"/>
      <c r="DJ45" s="7"/>
      <c r="DK45" s="7"/>
      <c r="DL45" s="7"/>
      <c r="DM45" s="7"/>
      <c r="DN45" s="7"/>
      <c r="DO45" s="7"/>
      <c r="DP45" s="7"/>
      <c r="DQ45" s="7"/>
      <c r="DR45" s="7"/>
      <c r="DS45" s="7"/>
      <c r="DT45" s="7"/>
      <c r="DU45" s="7"/>
      <c r="DV45" s="7"/>
      <c r="DW45" s="7"/>
      <c r="DX45" s="7"/>
      <c r="DY45" s="7"/>
      <c r="DZ45" s="7"/>
      <c r="EA45" s="7"/>
      <c r="EB45" s="7"/>
      <c r="EC45" s="7"/>
      <c r="ED45" s="7"/>
      <c r="EE45" s="7"/>
      <c r="EF45" s="7"/>
      <c r="EG45" s="7"/>
      <c r="EH45" s="7"/>
      <c r="EI45" s="7"/>
      <c r="EJ45" s="7"/>
      <c r="EK45" s="7"/>
      <c r="EL45" s="7"/>
      <c r="EM45" s="7"/>
      <c r="EN45" s="7"/>
      <c r="EO45" s="7"/>
      <c r="EP45" s="7"/>
      <c r="EQ45" s="7"/>
      <c r="ER45" s="7"/>
      <c r="ES45" s="7"/>
      <c r="ET45" s="7"/>
      <c r="EU45" s="7"/>
      <c r="EV45" s="7"/>
      <c r="EW45" s="7"/>
      <c r="EX45" s="7"/>
      <c r="EY45" s="7"/>
      <c r="EZ45" s="7"/>
      <c r="FA45" s="7"/>
      <c r="FB45" s="7"/>
      <c r="FC45" s="7"/>
      <c r="FD45" s="7"/>
      <c r="FE45" s="7"/>
      <c r="FF45" s="7"/>
      <c r="FG45" s="7"/>
      <c r="FH45" s="7"/>
      <c r="FI45" s="7"/>
      <c r="FJ45" s="7"/>
      <c r="FK45" s="7"/>
      <c r="FL45" s="7"/>
      <c r="FM45" s="7"/>
      <c r="FN45" s="7"/>
      <c r="FO45" s="7"/>
      <c r="FP45" s="7"/>
      <c r="FQ45" s="7"/>
      <c r="FR45" s="7"/>
      <c r="FS45" s="7"/>
      <c r="FT45" s="7"/>
      <c r="FU45" s="7"/>
      <c r="FV45" s="7"/>
      <c r="FW45" s="7"/>
      <c r="FX45" s="7"/>
      <c r="FY45" s="7"/>
      <c r="FZ45" s="7"/>
      <c r="GA45" s="7"/>
      <c r="GB45" s="7"/>
      <c r="GC45" s="7"/>
      <c r="GD45" s="7"/>
      <c r="GE45" s="7"/>
      <c r="GF45" s="7"/>
      <c r="GG45" s="7"/>
      <c r="GH45" s="7"/>
      <c r="GI45" s="7"/>
      <c r="GJ45" s="7"/>
      <c r="GK45" s="7"/>
      <c r="GL45" s="7"/>
      <c r="GM45" s="7"/>
      <c r="GN45" s="7"/>
      <c r="GO45" s="7"/>
      <c r="GP45" s="7"/>
      <c r="GQ45" s="7"/>
      <c r="GR45" s="7"/>
      <c r="GS45" s="7"/>
      <c r="GT45" s="7"/>
      <c r="GU45" s="7"/>
      <c r="GV45" s="7"/>
      <c r="GW45" s="7"/>
      <c r="GX45" s="7"/>
      <c r="GY45" s="7"/>
      <c r="GZ45" s="7"/>
      <c r="HA45" s="7"/>
      <c r="HB45" s="7"/>
      <c r="HC45" s="7"/>
      <c r="HD45" s="7"/>
      <c r="HE45" s="7"/>
      <c r="HF45" s="7"/>
      <c r="HG45" s="7"/>
      <c r="HH45" s="7"/>
      <c r="HI45" s="7"/>
      <c r="HJ45" s="7"/>
      <c r="HK45" s="7"/>
      <c r="HL45" s="7"/>
      <c r="HM45" s="7"/>
      <c r="HN45" s="7"/>
      <c r="HO45" s="7"/>
      <c r="HP45" s="7"/>
      <c r="HQ45" s="7"/>
      <c r="HR45" s="7"/>
      <c r="HS45" s="7"/>
      <c r="HT45" s="7"/>
      <c r="HU45" s="7"/>
      <c r="HV45" s="7"/>
      <c r="HW45" s="7"/>
      <c r="HX45" s="7"/>
      <c r="HY45" s="7"/>
      <c r="HZ45" s="7"/>
      <c r="IA45" s="7"/>
      <c r="IB45" s="7"/>
      <c r="IC45" s="7"/>
      <c r="ID45" s="7"/>
      <c r="IE45" s="7"/>
      <c r="IF45" s="7"/>
      <c r="IG45" s="7"/>
      <c r="IH45" s="7"/>
      <c r="II45" s="7"/>
      <c r="IJ45" s="7"/>
      <c r="IK45" s="7"/>
      <c r="IL45" s="7"/>
      <c r="IM45" s="7"/>
      <c r="IN45" s="7"/>
      <c r="IO45" s="7"/>
      <c r="IP45" s="7"/>
      <c r="IQ45" s="7"/>
      <c r="IR45" s="7"/>
      <c r="IS45" s="7"/>
      <c r="IT45" s="7"/>
      <c r="IU45" s="7"/>
      <c r="IV45" s="7"/>
      <c r="IW45" s="7"/>
      <c r="IX45" s="7"/>
      <c r="IY45" s="7"/>
      <c r="IZ45" s="7"/>
      <c r="JA45" s="7"/>
      <c r="JB45" s="7"/>
      <c r="JC45" s="7"/>
      <c r="JD45" s="7"/>
      <c r="JE45" s="7"/>
      <c r="JF45" s="7"/>
      <c r="JG45" s="7"/>
      <c r="JH45" s="7"/>
      <c r="JI45" s="7"/>
      <c r="JJ45" s="7"/>
      <c r="JK45" s="7"/>
      <c r="JL45" s="7"/>
      <c r="JM45" s="7"/>
      <c r="JN45" s="7"/>
      <c r="JO45" s="7"/>
      <c r="JP45" s="7"/>
      <c r="JQ45" s="7"/>
      <c r="JR45" s="7"/>
      <c r="JS45" s="7"/>
      <c r="JT45" s="7"/>
      <c r="JU45" s="7"/>
      <c r="JV45" s="7"/>
      <c r="JW45" s="7"/>
      <c r="JX45" s="7"/>
      <c r="JY45" s="7"/>
      <c r="JZ45" s="7"/>
      <c r="KA45" s="7"/>
      <c r="KB45" s="7"/>
      <c r="KC45" s="7"/>
      <c r="KD45" s="7"/>
      <c r="KE45" s="7"/>
      <c r="KF45" s="7"/>
      <c r="KG45" s="7"/>
      <c r="KH45" s="7"/>
      <c r="KI45" s="7"/>
      <c r="KJ45" s="7"/>
      <c r="KK45" s="7"/>
      <c r="KL45" s="7"/>
      <c r="KM45" s="7"/>
      <c r="KN45" s="7"/>
      <c r="KO45" s="7"/>
      <c r="KP45" s="7"/>
      <c r="KQ45" s="7"/>
      <c r="KR45" s="7"/>
      <c r="KS45" s="7"/>
      <c r="KT45" s="7"/>
      <c r="KU45" s="7"/>
      <c r="KV45" s="7"/>
      <c r="KW45" s="7"/>
      <c r="KX45" s="7"/>
      <c r="KY45" s="7"/>
      <c r="KZ45" s="7"/>
      <c r="LA45" s="7"/>
      <c r="LB45" s="7"/>
      <c r="LC45" s="7"/>
      <c r="LD45" s="7"/>
      <c r="LE45" s="7"/>
      <c r="LF45" s="7"/>
      <c r="LG45" s="7"/>
      <c r="LH45" s="7"/>
      <c r="LI45" s="7"/>
      <c r="LJ45" s="7"/>
      <c r="LK45" s="7"/>
      <c r="LL45" s="7"/>
      <c r="LM45" s="7"/>
      <c r="LN45" s="7"/>
      <c r="LO45" s="7"/>
      <c r="LP45" s="7"/>
      <c r="LQ45" s="7"/>
      <c r="LR45" s="7"/>
      <c r="LS45" s="7"/>
      <c r="LT45" s="7"/>
      <c r="LU45" s="7"/>
      <c r="LV45" s="7"/>
      <c r="LW45" s="7"/>
      <c r="LX45" s="7"/>
      <c r="LY45" s="7"/>
      <c r="LZ45" s="7"/>
      <c r="MA45" s="7"/>
      <c r="MB45" s="7"/>
      <c r="MC45" s="7"/>
      <c r="MD45" s="7"/>
      <c r="ME45" s="7"/>
      <c r="MF45" s="7"/>
      <c r="MG45" s="7"/>
      <c r="MH45" s="7"/>
      <c r="MI45" s="7"/>
      <c r="MJ45" s="7"/>
      <c r="MK45" s="7"/>
      <c r="ML45" s="7"/>
      <c r="MM45" s="7"/>
      <c r="MN45" s="7"/>
      <c r="MO45" s="7"/>
      <c r="MP45" s="7"/>
      <c r="MQ45" s="7"/>
      <c r="MR45" s="7"/>
      <c r="MS45" s="7"/>
      <c r="MT45" s="7"/>
      <c r="MU45" s="7"/>
      <c r="MV45" s="7"/>
      <c r="MW45" s="7"/>
      <c r="MX45" s="7"/>
      <c r="MY45" s="7"/>
      <c r="MZ45" s="7"/>
      <c r="NA45" s="7"/>
      <c r="NB45" s="7"/>
      <c r="NC45" s="7"/>
      <c r="ND45" s="7"/>
      <c r="NE45" s="7"/>
      <c r="NF45" s="7"/>
      <c r="NG45" s="7"/>
      <c r="NH45" s="7"/>
      <c r="NI45" s="7"/>
      <c r="NJ45" s="7"/>
      <c r="NK45" s="7"/>
      <c r="NL45" s="7"/>
      <c r="NM45" s="7"/>
      <c r="NN45" s="7"/>
      <c r="NO45" s="7"/>
      <c r="NP45" s="7"/>
      <c r="NQ45" s="7"/>
      <c r="NR45" s="7"/>
      <c r="NS45" s="7"/>
      <c r="NT45" s="7"/>
      <c r="NU45" s="7"/>
      <c r="NV45" s="7"/>
      <c r="NW45" s="7"/>
      <c r="NX45" s="7"/>
      <c r="NY45" s="7"/>
      <c r="NZ45" s="7"/>
      <c r="OA45" s="7"/>
      <c r="OB45" s="7"/>
      <c r="OC45" s="7"/>
      <c r="OD45" s="7"/>
      <c r="OE45" s="7"/>
      <c r="OF45" s="7"/>
      <c r="OG45" s="7"/>
      <c r="OH45" s="7"/>
      <c r="OI45" s="7"/>
      <c r="OJ45" s="7"/>
      <c r="OK45" s="7"/>
      <c r="OL45" s="7"/>
      <c r="OM45" s="7"/>
      <c r="ON45" s="7"/>
      <c r="OO45" s="7"/>
      <c r="OP45" s="7"/>
      <c r="OQ45" s="7"/>
      <c r="OR45" s="7"/>
      <c r="OS45" s="7"/>
      <c r="OT45" s="7"/>
      <c r="OU45" s="7"/>
      <c r="OV45" s="7"/>
      <c r="OW45" s="7"/>
      <c r="OX45" s="7"/>
      <c r="OY45" s="7"/>
      <c r="OZ45" s="7"/>
      <c r="PA45" s="7"/>
      <c r="PB45" s="7"/>
      <c r="PC45" s="7"/>
      <c r="PD45" s="7"/>
      <c r="PE45" s="7"/>
      <c r="PF45" s="7"/>
      <c r="PG45" s="7"/>
      <c r="PH45" s="7"/>
      <c r="PI45" s="7"/>
      <c r="PJ45" s="7"/>
      <c r="PK45" s="7"/>
      <c r="PL45" s="7"/>
      <c r="PM45" s="7"/>
      <c r="PN45" s="7"/>
      <c r="PO45" s="7"/>
      <c r="PP45" s="7"/>
      <c r="PQ45" s="7"/>
      <c r="PR45" s="7"/>
      <c r="PS45" s="7"/>
      <c r="PT45" s="7"/>
      <c r="PU45" s="7"/>
      <c r="PV45" s="7"/>
      <c r="PW45" s="7"/>
      <c r="PX45" s="7"/>
      <c r="PY45" s="7"/>
      <c r="PZ45" s="7"/>
      <c r="QA45" s="7"/>
      <c r="QB45" s="7"/>
      <c r="QC45" s="7"/>
      <c r="QD45" s="7"/>
      <c r="QE45" s="7"/>
      <c r="QF45" s="7"/>
      <c r="QG45" s="7"/>
      <c r="QH45" s="7"/>
      <c r="QI45" s="7"/>
      <c r="QJ45" s="7"/>
      <c r="QK45" s="7"/>
      <c r="QL45" s="7"/>
      <c r="QM45" s="7"/>
      <c r="QN45" s="7"/>
      <c r="QO45" s="7"/>
      <c r="QP45" s="7"/>
      <c r="QQ45" s="7"/>
      <c r="QR45" s="7"/>
      <c r="QS45" s="7"/>
      <c r="QT45" s="7"/>
    </row>
    <row r="46" spans="1:462" ht="17.25" hidden="1" customHeight="1" x14ac:dyDescent="0.4">
      <c r="A46" s="43" t="s">
        <v>1309</v>
      </c>
      <c r="B46" s="43">
        <v>10</v>
      </c>
      <c r="C46" s="43">
        <v>26</v>
      </c>
      <c r="D46" s="44">
        <v>43399.829583333332</v>
      </c>
      <c r="E46" s="44"/>
      <c r="G46" s="43">
        <v>523</v>
      </c>
      <c r="H46" s="43" t="s">
        <v>37</v>
      </c>
      <c r="I46" s="43">
        <v>533</v>
      </c>
      <c r="J46" s="43" t="s">
        <v>91</v>
      </c>
      <c r="K46" s="44">
        <v>43399.809166666666</v>
      </c>
      <c r="L46" s="44">
        <v>43399.827222222222</v>
      </c>
      <c r="M46" s="43" t="s">
        <v>1310</v>
      </c>
      <c r="N46" s="45">
        <f t="shared" si="0"/>
        <v>43399.809027777781</v>
      </c>
      <c r="O46" s="45">
        <f t="shared" si="0"/>
        <v>43399.82708333333</v>
      </c>
      <c r="P46" s="48" t="str">
        <f t="shared" si="1"/>
        <v>43399.809027777843399.8270833333</v>
      </c>
      <c r="Q46" s="49" t="str">
        <f t="shared" si="2"/>
        <v>肯定的</v>
      </c>
      <c r="QT46" s="11"/>
    </row>
    <row r="47" spans="1:462" ht="17.25" hidden="1" customHeight="1" x14ac:dyDescent="0.4">
      <c r="A47" s="43" t="s">
        <v>1309</v>
      </c>
      <c r="B47" s="43">
        <v>10</v>
      </c>
      <c r="C47" s="43">
        <v>27</v>
      </c>
      <c r="D47" s="44">
        <v>43400.687361111108</v>
      </c>
      <c r="E47" s="44"/>
      <c r="G47" s="43">
        <v>545</v>
      </c>
      <c r="H47" s="43" t="s">
        <v>19</v>
      </c>
      <c r="I47" s="43">
        <v>546</v>
      </c>
      <c r="J47" s="43" t="s">
        <v>63</v>
      </c>
      <c r="K47" s="44">
        <v>43400.674537037034</v>
      </c>
      <c r="L47" s="44">
        <v>43400.683576388888</v>
      </c>
      <c r="M47" s="43" t="s">
        <v>1310</v>
      </c>
      <c r="N47" s="45">
        <f t="shared" si="0"/>
        <v>43400.674305555556</v>
      </c>
      <c r="O47" s="45">
        <f t="shared" si="0"/>
        <v>43400.683333333334</v>
      </c>
      <c r="P47" s="48" t="str">
        <f t="shared" si="1"/>
        <v>43400.674305555643400.6833333333</v>
      </c>
      <c r="Q47" s="49" t="str">
        <f t="shared" si="2"/>
        <v>肯定的</v>
      </c>
      <c r="QT47" s="11"/>
    </row>
    <row r="48" spans="1:462" s="11" customFormat="1" ht="17.25" hidden="1" customHeight="1" x14ac:dyDescent="0.4">
      <c r="A48" s="43" t="s">
        <v>1309</v>
      </c>
      <c r="B48" s="43">
        <v>10</v>
      </c>
      <c r="C48" s="43">
        <v>27</v>
      </c>
      <c r="D48" s="44">
        <v>43400.716157407405</v>
      </c>
      <c r="E48" s="44"/>
      <c r="G48" s="43">
        <v>502</v>
      </c>
      <c r="H48" s="43" t="s">
        <v>48</v>
      </c>
      <c r="I48" s="43">
        <v>513</v>
      </c>
      <c r="J48" s="43" t="s">
        <v>43</v>
      </c>
      <c r="K48" s="44">
        <v>43400.693865740737</v>
      </c>
      <c r="L48" s="44">
        <v>43400.712187500001</v>
      </c>
      <c r="M48" s="43" t="s">
        <v>1310</v>
      </c>
      <c r="N48" s="45">
        <f t="shared" si="0"/>
        <v>43400.693749999999</v>
      </c>
      <c r="O48" s="45">
        <f t="shared" si="0"/>
        <v>43400.711805555555</v>
      </c>
      <c r="P48" s="48" t="str">
        <f t="shared" si="1"/>
        <v>43400.6937543400.7118055556</v>
      </c>
      <c r="Q48" s="49" t="str">
        <f t="shared" si="2"/>
        <v>肯定的</v>
      </c>
    </row>
    <row r="49" spans="1:19" s="11" customFormat="1" ht="17.25" hidden="1" customHeight="1" x14ac:dyDescent="0.4">
      <c r="A49" s="43" t="s">
        <v>1309</v>
      </c>
      <c r="B49" s="43">
        <v>10</v>
      </c>
      <c r="C49" s="43">
        <v>29</v>
      </c>
      <c r="D49" s="44">
        <v>43402.63380787037</v>
      </c>
      <c r="E49" s="44"/>
      <c r="G49" s="43">
        <v>523</v>
      </c>
      <c r="H49" s="43" t="s">
        <v>37</v>
      </c>
      <c r="I49" s="43">
        <v>541</v>
      </c>
      <c r="J49" s="43" t="s">
        <v>55</v>
      </c>
      <c r="K49" s="44">
        <v>43402.612233796295</v>
      </c>
      <c r="L49" s="44">
        <v>43402.632349537038</v>
      </c>
      <c r="M49" s="43" t="s">
        <v>1310</v>
      </c>
      <c r="N49" s="45">
        <f t="shared" si="0"/>
        <v>43402.611805555556</v>
      </c>
      <c r="O49" s="45">
        <f t="shared" si="0"/>
        <v>43402.631944444445</v>
      </c>
      <c r="P49" s="48" t="str">
        <f t="shared" si="1"/>
        <v>43402.611805555643402.6319444444</v>
      </c>
      <c r="Q49" s="49" t="str">
        <f t="shared" si="2"/>
        <v>肯定的</v>
      </c>
    </row>
    <row r="50" spans="1:19" s="11" customFormat="1" ht="17.25" hidden="1" customHeight="1" x14ac:dyDescent="0.4">
      <c r="A50" s="43" t="s">
        <v>1309</v>
      </c>
      <c r="B50" s="43">
        <v>10</v>
      </c>
      <c r="C50" s="43">
        <v>29</v>
      </c>
      <c r="D50" s="44">
        <v>43402.858622685184</v>
      </c>
      <c r="E50" s="44"/>
      <c r="G50" s="43">
        <v>545</v>
      </c>
      <c r="H50" s="43" t="s">
        <v>19</v>
      </c>
      <c r="I50" s="43">
        <v>508</v>
      </c>
      <c r="J50" s="43" t="s">
        <v>31</v>
      </c>
      <c r="K50" s="44">
        <v>43402.84847222222</v>
      </c>
      <c r="L50" s="44">
        <v>43402.857557870368</v>
      </c>
      <c r="M50" s="43" t="s">
        <v>1310</v>
      </c>
      <c r="N50" s="45">
        <f t="shared" si="0"/>
        <v>43402.847916666666</v>
      </c>
      <c r="O50" s="45">
        <f t="shared" si="0"/>
        <v>43402.856944444444</v>
      </c>
      <c r="P50" s="48" t="str">
        <f t="shared" si="1"/>
        <v>43402.847916666743402.8569444444</v>
      </c>
      <c r="Q50" s="49" t="str">
        <f t="shared" si="2"/>
        <v>肯定的</v>
      </c>
    </row>
    <row r="51" spans="1:19" s="11" customFormat="1" ht="17.25" hidden="1" customHeight="1" x14ac:dyDescent="0.4">
      <c r="A51" s="43" t="s">
        <v>1309</v>
      </c>
      <c r="B51" s="43">
        <v>10</v>
      </c>
      <c r="C51" s="43">
        <v>30</v>
      </c>
      <c r="D51" s="44">
        <v>43403.641006944446</v>
      </c>
      <c r="E51" s="44"/>
      <c r="G51" s="43">
        <v>528</v>
      </c>
      <c r="H51" s="43" t="s">
        <v>34</v>
      </c>
      <c r="I51" s="43">
        <v>543</v>
      </c>
      <c r="J51" s="43" t="s">
        <v>27</v>
      </c>
      <c r="K51" s="44">
        <v>43403.634085648147</v>
      </c>
      <c r="L51" s="44">
        <v>43403.640092592592</v>
      </c>
      <c r="M51" s="43" t="s">
        <v>1310</v>
      </c>
      <c r="N51" s="45">
        <f t="shared" si="0"/>
        <v>43403.634027777778</v>
      </c>
      <c r="O51" s="45">
        <f t="shared" si="0"/>
        <v>43403.63958333333</v>
      </c>
      <c r="P51" s="48" t="str">
        <f t="shared" si="1"/>
        <v>43403.634027777843403.6395833333</v>
      </c>
      <c r="Q51" s="49" t="str">
        <f t="shared" si="2"/>
        <v>肯定的</v>
      </c>
    </row>
    <row r="52" spans="1:19" s="11" customFormat="1" ht="17.25" hidden="1" customHeight="1" x14ac:dyDescent="0.4">
      <c r="A52" s="43" t="s">
        <v>1309</v>
      </c>
      <c r="B52" s="43">
        <v>10</v>
      </c>
      <c r="C52" s="43">
        <v>30</v>
      </c>
      <c r="D52" s="44">
        <v>43403.670185185183</v>
      </c>
      <c r="E52" s="44"/>
      <c r="G52" s="43">
        <v>543</v>
      </c>
      <c r="H52" s="43" t="s">
        <v>27</v>
      </c>
      <c r="I52" s="43">
        <v>500</v>
      </c>
      <c r="J52" s="43" t="s">
        <v>29</v>
      </c>
      <c r="K52" s="44">
        <v>43403.657858796294</v>
      </c>
      <c r="L52" s="44">
        <v>43403.666273148148</v>
      </c>
      <c r="M52" s="43" t="s">
        <v>1310</v>
      </c>
      <c r="N52" s="45">
        <f t="shared" si="0"/>
        <v>43403.657638888886</v>
      </c>
      <c r="O52" s="45">
        <f t="shared" si="0"/>
        <v>43403.665972222225</v>
      </c>
      <c r="P52" s="48" t="str">
        <f t="shared" si="1"/>
        <v>43403.657638888943403.6659722222</v>
      </c>
      <c r="Q52" s="49" t="str">
        <f t="shared" si="2"/>
        <v>肯定的</v>
      </c>
    </row>
    <row r="53" spans="1:19" s="11" customFormat="1" ht="17.25" hidden="1" customHeight="1" x14ac:dyDescent="0.4">
      <c r="A53" s="43" t="s">
        <v>1309</v>
      </c>
      <c r="B53" s="43">
        <v>10</v>
      </c>
      <c r="C53" s="43">
        <v>31</v>
      </c>
      <c r="D53" s="44">
        <v>43404.450659722221</v>
      </c>
      <c r="E53" s="44"/>
      <c r="G53" s="43">
        <v>507</v>
      </c>
      <c r="H53" s="43" t="s">
        <v>65</v>
      </c>
      <c r="I53" s="43">
        <v>543</v>
      </c>
      <c r="J53" s="43" t="s">
        <v>27</v>
      </c>
      <c r="K53" s="44">
        <v>43404.426990740743</v>
      </c>
      <c r="L53" s="44">
        <v>43404.44604166667</v>
      </c>
      <c r="M53" s="43" t="s">
        <v>1310</v>
      </c>
      <c r="N53" s="45">
        <f t="shared" si="0"/>
        <v>43404.426388888889</v>
      </c>
      <c r="O53" s="45">
        <f t="shared" si="0"/>
        <v>43404.445833333331</v>
      </c>
      <c r="P53" s="48" t="str">
        <f t="shared" si="1"/>
        <v>43404.426388888943404.4458333333</v>
      </c>
      <c r="Q53" s="49" t="str">
        <f t="shared" si="2"/>
        <v>肯定的</v>
      </c>
    </row>
    <row r="54" spans="1:19" s="11" customFormat="1" ht="17.25" hidden="1" customHeight="1" x14ac:dyDescent="0.4">
      <c r="A54" s="43" t="s">
        <v>1309</v>
      </c>
      <c r="B54" s="43">
        <v>10</v>
      </c>
      <c r="C54" s="43">
        <v>31</v>
      </c>
      <c r="D54" s="44">
        <v>43404.574895833335</v>
      </c>
      <c r="E54" s="44"/>
      <c r="G54" s="43">
        <v>545</v>
      </c>
      <c r="H54" s="43" t="s">
        <v>19</v>
      </c>
      <c r="I54" s="43">
        <v>544</v>
      </c>
      <c r="J54" s="43" t="s">
        <v>21</v>
      </c>
      <c r="K54" s="44">
        <v>43404.568611111114</v>
      </c>
      <c r="L54" s="44">
        <v>43404.573657407411</v>
      </c>
      <c r="M54" s="43" t="s">
        <v>1310</v>
      </c>
      <c r="N54" s="45">
        <f t="shared" si="0"/>
        <v>43404.568055555559</v>
      </c>
      <c r="O54" s="45">
        <f t="shared" si="0"/>
        <v>43404.573611111111</v>
      </c>
      <c r="P54" s="48" t="str">
        <f t="shared" si="1"/>
        <v>43404.568055555643404.5736111111</v>
      </c>
      <c r="Q54" s="49" t="str">
        <f t="shared" si="2"/>
        <v>肯定的</v>
      </c>
    </row>
    <row r="55" spans="1:19" s="11" customFormat="1" ht="17.25" hidden="1" customHeight="1" x14ac:dyDescent="0.4">
      <c r="A55" s="43" t="s">
        <v>1309</v>
      </c>
      <c r="B55" s="43">
        <v>10</v>
      </c>
      <c r="C55" s="43">
        <v>31</v>
      </c>
      <c r="D55" s="44">
        <v>43404.621620370373</v>
      </c>
      <c r="E55" s="44"/>
      <c r="G55" s="43">
        <v>507</v>
      </c>
      <c r="H55" s="43" t="s">
        <v>65</v>
      </c>
      <c r="I55" s="43">
        <v>543</v>
      </c>
      <c r="J55" s="43" t="s">
        <v>27</v>
      </c>
      <c r="K55" s="44">
        <v>43404.610162037039</v>
      </c>
      <c r="L55" s="44">
        <v>43404.620925925927</v>
      </c>
      <c r="M55" s="43" t="s">
        <v>1310</v>
      </c>
      <c r="N55" s="45">
        <f t="shared" si="0"/>
        <v>43404.609722222223</v>
      </c>
      <c r="O55" s="45">
        <f t="shared" si="0"/>
        <v>43404.620833333334</v>
      </c>
      <c r="P55" s="48" t="str">
        <f t="shared" si="1"/>
        <v>43404.609722222243404.6208333333</v>
      </c>
      <c r="Q55" s="49" t="str">
        <f t="shared" si="2"/>
        <v>肯定的</v>
      </c>
    </row>
    <row r="56" spans="1:19" s="11" customFormat="1" ht="17.25" hidden="1" customHeight="1" x14ac:dyDescent="0.4">
      <c r="A56" s="43" t="s">
        <v>1313</v>
      </c>
      <c r="B56" s="43">
        <v>10</v>
      </c>
      <c r="C56" s="51">
        <v>12</v>
      </c>
      <c r="D56" s="44">
        <v>43385.592743055553</v>
      </c>
      <c r="E56" s="44"/>
      <c r="G56" s="43">
        <v>514</v>
      </c>
      <c r="H56" s="43" t="s">
        <v>39</v>
      </c>
      <c r="I56" s="43">
        <v>515</v>
      </c>
      <c r="J56" s="43" t="s">
        <v>72</v>
      </c>
      <c r="K56" s="44">
        <v>43385.582615740743</v>
      </c>
      <c r="L56" s="44">
        <v>43385.59138888889</v>
      </c>
      <c r="M56" s="43" t="s">
        <v>1310</v>
      </c>
      <c r="N56" s="45">
        <f t="shared" si="0"/>
        <v>43385.581944444442</v>
      </c>
      <c r="O56" s="45">
        <f t="shared" si="0"/>
        <v>43385.59097222222</v>
      </c>
      <c r="P56" s="48" t="str">
        <f t="shared" si="1"/>
        <v>43385.581944444443385.5909722222</v>
      </c>
      <c r="Q56" s="49" t="str">
        <f t="shared" si="2"/>
        <v>肯定的</v>
      </c>
    </row>
    <row r="57" spans="1:19" s="11" customFormat="1" ht="17.25" hidden="1" customHeight="1" x14ac:dyDescent="0.4">
      <c r="A57" s="7"/>
      <c r="B57" s="7">
        <v>10</v>
      </c>
      <c r="C57" s="7">
        <v>5</v>
      </c>
      <c r="D57" s="8">
        <v>43378.310324074075</v>
      </c>
      <c r="E57" s="8"/>
      <c r="G57" s="7">
        <v>545</v>
      </c>
      <c r="H57" s="7" t="s">
        <v>19</v>
      </c>
      <c r="I57" s="7">
        <v>544</v>
      </c>
      <c r="J57" s="7" t="s">
        <v>21</v>
      </c>
      <c r="K57" s="8">
        <v>43378.307800925926</v>
      </c>
      <c r="L57" s="8">
        <v>43378.309803240743</v>
      </c>
      <c r="M57" s="7" t="s">
        <v>1310</v>
      </c>
      <c r="N57" s="9">
        <f t="shared" si="0"/>
        <v>43378.307638888888</v>
      </c>
      <c r="O57" s="9">
        <f t="shared" si="0"/>
        <v>43378.30972222222</v>
      </c>
      <c r="P57" s="57" t="str">
        <f t="shared" si="1"/>
        <v>43378.307638888943378.3097222222</v>
      </c>
      <c r="Q57" s="58" t="str">
        <f t="shared" si="2"/>
        <v>肯定的</v>
      </c>
      <c r="R57" s="7"/>
      <c r="S57" s="7"/>
    </row>
    <row r="58" spans="1:19" s="11" customFormat="1" ht="17.25" hidden="1" customHeight="1" x14ac:dyDescent="0.4">
      <c r="A58" s="7"/>
      <c r="B58" s="7">
        <v>10</v>
      </c>
      <c r="C58" s="7">
        <v>5</v>
      </c>
      <c r="D58" s="8">
        <v>43378.516747685186</v>
      </c>
      <c r="E58" s="8"/>
      <c r="G58" s="7">
        <v>500</v>
      </c>
      <c r="H58" s="7" t="s">
        <v>29</v>
      </c>
      <c r="I58" s="7">
        <v>543</v>
      </c>
      <c r="J58" s="7" t="s">
        <v>27</v>
      </c>
      <c r="K58" s="8">
        <v>43378.476550925923</v>
      </c>
      <c r="L58" s="8">
        <v>43378.514201388891</v>
      </c>
      <c r="M58" s="7" t="s">
        <v>1310</v>
      </c>
      <c r="N58" s="9">
        <f t="shared" si="0"/>
        <v>43378.476388888892</v>
      </c>
      <c r="O58" s="9">
        <f t="shared" si="0"/>
        <v>43378.513888888891</v>
      </c>
      <c r="P58" s="57" t="str">
        <f t="shared" si="1"/>
        <v>43378.476388888943378.5138888889</v>
      </c>
      <c r="Q58" s="58" t="str">
        <f t="shared" si="2"/>
        <v>肯定的</v>
      </c>
      <c r="R58" s="7"/>
      <c r="S58" s="7"/>
    </row>
    <row r="59" spans="1:19" s="11" customFormat="1" ht="17.25" hidden="1" customHeight="1" x14ac:dyDescent="0.4">
      <c r="A59" s="7"/>
      <c r="B59" s="7">
        <v>10</v>
      </c>
      <c r="C59" s="7">
        <v>5</v>
      </c>
      <c r="D59" s="8">
        <v>43378.500358796293</v>
      </c>
      <c r="E59" s="8"/>
      <c r="G59" s="7">
        <v>523</v>
      </c>
      <c r="H59" s="7" t="s">
        <v>37</v>
      </c>
      <c r="I59" s="7">
        <v>533</v>
      </c>
      <c r="J59" s="7" t="s">
        <v>1311</v>
      </c>
      <c r="K59" s="8">
        <v>43378.4844212963</v>
      </c>
      <c r="L59" s="8">
        <v>43378.495937500003</v>
      </c>
      <c r="M59" s="7" t="s">
        <v>1310</v>
      </c>
      <c r="N59" s="9">
        <f t="shared" si="0"/>
        <v>43378.484027777777</v>
      </c>
      <c r="O59" s="9">
        <f t="shared" si="0"/>
        <v>43378.495833333334</v>
      </c>
      <c r="P59" s="57" t="str">
        <f t="shared" si="1"/>
        <v>43378.484027777843378.4958333333</v>
      </c>
      <c r="Q59" s="58" t="str">
        <f t="shared" si="2"/>
        <v>肯定的</v>
      </c>
      <c r="R59" s="7"/>
      <c r="S59" s="7"/>
    </row>
    <row r="60" spans="1:19" s="11" customFormat="1" ht="17.25" hidden="1" customHeight="1" x14ac:dyDescent="0.4">
      <c r="A60" s="7"/>
      <c r="B60" s="7">
        <v>10</v>
      </c>
      <c r="C60" s="7">
        <v>5</v>
      </c>
      <c r="D60" s="8">
        <v>43378.528217592589</v>
      </c>
      <c r="E60" s="8"/>
      <c r="G60" s="7">
        <v>500</v>
      </c>
      <c r="H60" s="7" t="s">
        <v>29</v>
      </c>
      <c r="I60" s="7">
        <v>544</v>
      </c>
      <c r="J60" s="7" t="s">
        <v>21</v>
      </c>
      <c r="K60" s="8">
        <v>43378.517928240741</v>
      </c>
      <c r="L60" s="8">
        <v>43378.526203703703</v>
      </c>
      <c r="M60" s="7" t="s">
        <v>1310</v>
      </c>
      <c r="N60" s="9">
        <f t="shared" si="0"/>
        <v>43378.517361111109</v>
      </c>
      <c r="O60" s="9">
        <f t="shared" si="0"/>
        <v>43378.525694444441</v>
      </c>
      <c r="P60" s="57" t="str">
        <f t="shared" si="1"/>
        <v>43378.517361111143378.5256944444</v>
      </c>
      <c r="Q60" s="58" t="str">
        <f t="shared" si="2"/>
        <v>肯定的</v>
      </c>
      <c r="R60" s="7"/>
      <c r="S60" s="7"/>
    </row>
    <row r="61" spans="1:19" s="11" customFormat="1" ht="17.25" hidden="1" customHeight="1" x14ac:dyDescent="0.4">
      <c r="A61" s="7"/>
      <c r="B61" s="7">
        <v>10</v>
      </c>
      <c r="C61" s="7">
        <v>5</v>
      </c>
      <c r="D61" s="8">
        <v>43378.532719907409</v>
      </c>
      <c r="E61" s="8"/>
      <c r="G61" s="7">
        <v>521</v>
      </c>
      <c r="H61" s="7" t="s">
        <v>59</v>
      </c>
      <c r="I61" s="7">
        <v>543</v>
      </c>
      <c r="J61" s="7" t="s">
        <v>27</v>
      </c>
      <c r="K61" s="8">
        <v>43378.519768518519</v>
      </c>
      <c r="L61" s="8">
        <v>43378.532627314817</v>
      </c>
      <c r="M61" s="7" t="s">
        <v>1310</v>
      </c>
      <c r="N61" s="9">
        <f t="shared" si="0"/>
        <v>43378.519444444442</v>
      </c>
      <c r="O61" s="9">
        <f t="shared" si="0"/>
        <v>43378.531944444447</v>
      </c>
      <c r="P61" s="57" t="str">
        <f t="shared" si="1"/>
        <v>43378.519444444443378.5319444444</v>
      </c>
      <c r="Q61" s="58" t="str">
        <f t="shared" si="2"/>
        <v>肯定的</v>
      </c>
      <c r="R61" s="7"/>
      <c r="S61" s="7"/>
    </row>
    <row r="62" spans="1:19" s="11" customFormat="1" ht="17.25" hidden="1" customHeight="1" x14ac:dyDescent="0.4">
      <c r="A62" s="7"/>
      <c r="B62" s="7">
        <v>10</v>
      </c>
      <c r="C62" s="7">
        <v>5</v>
      </c>
      <c r="D62" s="8">
        <v>43378.559131944443</v>
      </c>
      <c r="E62" s="8"/>
      <c r="G62" s="7">
        <v>525</v>
      </c>
      <c r="H62" s="7" t="s">
        <v>50</v>
      </c>
      <c r="I62" s="7">
        <v>545</v>
      </c>
      <c r="J62" s="7" t="s">
        <v>19</v>
      </c>
      <c r="K62" s="8">
        <v>43378.523194444446</v>
      </c>
      <c r="L62" s="8">
        <v>43378.558888888889</v>
      </c>
      <c r="M62" s="7" t="s">
        <v>1312</v>
      </c>
      <c r="N62" s="9">
        <f t="shared" si="0"/>
        <v>43378.522916666669</v>
      </c>
      <c r="O62" s="9">
        <f t="shared" si="0"/>
        <v>43378.558333333334</v>
      </c>
      <c r="P62" s="57" t="str">
        <f t="shared" si="1"/>
        <v>43378.522916666743378.5583333333</v>
      </c>
      <c r="Q62" s="58" t="str">
        <f t="shared" si="2"/>
        <v>否定的</v>
      </c>
      <c r="R62" s="7"/>
      <c r="S62" s="7"/>
    </row>
    <row r="63" spans="1:19" s="11" customFormat="1" ht="17.25" hidden="1" customHeight="1" x14ac:dyDescent="0.4">
      <c r="A63" s="7"/>
      <c r="B63" s="7">
        <v>10</v>
      </c>
      <c r="C63" s="7">
        <v>5</v>
      </c>
      <c r="D63" s="8">
        <v>43378.562164351853</v>
      </c>
      <c r="E63" s="8"/>
      <c r="G63" s="7">
        <v>523</v>
      </c>
      <c r="H63" s="7" t="s">
        <v>37</v>
      </c>
      <c r="I63" s="7">
        <v>543</v>
      </c>
      <c r="J63" s="7" t="s">
        <v>27</v>
      </c>
      <c r="K63" s="8">
        <v>43378.539259259262</v>
      </c>
      <c r="L63" s="8">
        <v>43378.562025462961</v>
      </c>
      <c r="M63" s="7" t="s">
        <v>1310</v>
      </c>
      <c r="N63" s="9">
        <f t="shared" si="0"/>
        <v>43378.538888888892</v>
      </c>
      <c r="O63" s="9">
        <f t="shared" si="0"/>
        <v>43378.561805555553</v>
      </c>
      <c r="P63" s="57" t="str">
        <f t="shared" si="1"/>
        <v>43378.538888888943378.5618055556</v>
      </c>
      <c r="Q63" s="58" t="str">
        <f t="shared" si="2"/>
        <v>肯定的</v>
      </c>
      <c r="R63" s="7"/>
      <c r="S63" s="7"/>
    </row>
    <row r="64" spans="1:19" s="11" customFormat="1" ht="17.25" hidden="1" customHeight="1" x14ac:dyDescent="0.4">
      <c r="A64" s="7"/>
      <c r="B64" s="7">
        <v>10</v>
      </c>
      <c r="C64" s="7">
        <v>5</v>
      </c>
      <c r="D64" s="8">
        <v>43378.562407407408</v>
      </c>
      <c r="E64" s="8"/>
      <c r="G64" s="7">
        <v>523</v>
      </c>
      <c r="H64" s="7" t="s">
        <v>37</v>
      </c>
      <c r="I64" s="7">
        <v>543</v>
      </c>
      <c r="J64" s="7" t="s">
        <v>27</v>
      </c>
      <c r="K64" s="8">
        <v>43378.540092592593</v>
      </c>
      <c r="L64" s="8">
        <v>43378.561921296299</v>
      </c>
      <c r="M64" s="7" t="s">
        <v>1310</v>
      </c>
      <c r="N64" s="9">
        <f t="shared" si="0"/>
        <v>43378.539583333331</v>
      </c>
      <c r="O64" s="9">
        <f t="shared" si="0"/>
        <v>43378.561805555553</v>
      </c>
      <c r="P64" s="57" t="str">
        <f t="shared" si="1"/>
        <v>43378.539583333343378.5618055556</v>
      </c>
      <c r="Q64" s="58" t="str">
        <f t="shared" si="2"/>
        <v>肯定的</v>
      </c>
      <c r="R64" s="7"/>
      <c r="S64" s="7"/>
    </row>
    <row r="65" spans="1:19" s="11" customFormat="1" ht="17.25" hidden="1" customHeight="1" x14ac:dyDescent="0.4">
      <c r="A65" s="7"/>
      <c r="B65" s="7">
        <v>10</v>
      </c>
      <c r="C65" s="7">
        <v>5</v>
      </c>
      <c r="D65" s="8">
        <v>43378.5625462963</v>
      </c>
      <c r="E65" s="8"/>
      <c r="G65" s="7">
        <v>523</v>
      </c>
      <c r="H65" s="7" t="s">
        <v>37</v>
      </c>
      <c r="I65" s="7">
        <v>543</v>
      </c>
      <c r="J65" s="7" t="s">
        <v>27</v>
      </c>
      <c r="K65" s="8">
        <v>43378.541064814817</v>
      </c>
      <c r="L65" s="8">
        <v>43378.561851851853</v>
      </c>
      <c r="M65" s="7" t="s">
        <v>1310</v>
      </c>
      <c r="N65" s="9">
        <f t="shared" si="0"/>
        <v>43378.540972222225</v>
      </c>
      <c r="O65" s="9">
        <f t="shared" si="0"/>
        <v>43378.561805555553</v>
      </c>
      <c r="P65" s="57" t="str">
        <f t="shared" si="1"/>
        <v>43378.540972222243378.5618055556</v>
      </c>
      <c r="Q65" s="58" t="str">
        <f t="shared" si="2"/>
        <v>肯定的</v>
      </c>
      <c r="R65" s="7"/>
      <c r="S65" s="9"/>
    </row>
    <row r="66" spans="1:19" s="11" customFormat="1" ht="17.25" hidden="1" customHeight="1" x14ac:dyDescent="0.4">
      <c r="A66" s="7"/>
      <c r="B66" s="7">
        <v>10</v>
      </c>
      <c r="C66" s="7">
        <v>5</v>
      </c>
      <c r="D66" s="8">
        <v>43378.562395833331</v>
      </c>
      <c r="E66" s="8"/>
      <c r="G66" s="7">
        <v>523</v>
      </c>
      <c r="H66" s="7" t="s">
        <v>37</v>
      </c>
      <c r="I66" s="7">
        <v>543</v>
      </c>
      <c r="J66" s="7" t="s">
        <v>27</v>
      </c>
      <c r="K66" s="8">
        <v>43378.544791666667</v>
      </c>
      <c r="L66" s="8">
        <v>43378.561701388891</v>
      </c>
      <c r="M66" s="7" t="s">
        <v>1310</v>
      </c>
      <c r="N66" s="9">
        <f t="shared" ref="N66:O129" si="3">INT(K66*1440)/1440</f>
        <v>43378.544444444444</v>
      </c>
      <c r="O66" s="9">
        <f t="shared" si="3"/>
        <v>43378.561111111114</v>
      </c>
      <c r="P66" s="57" t="str">
        <f t="shared" ref="P66:P129" si="4">CONCATENATE(N66,O66)</f>
        <v>43378.544444444443378.5611111111</v>
      </c>
      <c r="Q66" s="58" t="str">
        <f t="shared" ref="Q66:Q129" si="5">M66</f>
        <v>肯定的</v>
      </c>
      <c r="R66" s="7"/>
      <c r="S66" s="7"/>
    </row>
    <row r="67" spans="1:19" s="11" customFormat="1" ht="17.25" hidden="1" customHeight="1" x14ac:dyDescent="0.4">
      <c r="A67" s="7"/>
      <c r="B67" s="7">
        <v>10</v>
      </c>
      <c r="C67" s="7">
        <v>5</v>
      </c>
      <c r="D67" s="8">
        <v>43378.592291666668</v>
      </c>
      <c r="E67" s="8"/>
      <c r="G67" s="7">
        <v>503</v>
      </c>
      <c r="H67" s="7" t="s">
        <v>25</v>
      </c>
      <c r="I67" s="7">
        <v>538</v>
      </c>
      <c r="J67" s="7" t="s">
        <v>61</v>
      </c>
      <c r="K67" s="8">
        <v>43378.556886574072</v>
      </c>
      <c r="L67" s="8">
        <v>43378.59033564815</v>
      </c>
      <c r="M67" s="7" t="s">
        <v>1312</v>
      </c>
      <c r="N67" s="9">
        <f t="shared" si="3"/>
        <v>43378.556250000001</v>
      </c>
      <c r="O67" s="9">
        <f t="shared" si="3"/>
        <v>43378.590277777781</v>
      </c>
      <c r="P67" s="57" t="str">
        <f t="shared" si="4"/>
        <v>43378.5562543378.5902777778</v>
      </c>
      <c r="Q67" s="58" t="str">
        <f t="shared" si="5"/>
        <v>否定的</v>
      </c>
      <c r="R67" s="7"/>
      <c r="S67" s="7"/>
    </row>
    <row r="68" spans="1:19" s="11" customFormat="1" ht="17.25" hidden="1" customHeight="1" x14ac:dyDescent="0.4">
      <c r="A68" s="7"/>
      <c r="B68" s="7">
        <v>10</v>
      </c>
      <c r="C68" s="7">
        <v>5</v>
      </c>
      <c r="D68" s="8">
        <v>43378.573854166665</v>
      </c>
      <c r="E68" s="8"/>
      <c r="G68" s="7">
        <v>503</v>
      </c>
      <c r="H68" s="7" t="s">
        <v>25</v>
      </c>
      <c r="I68" s="7">
        <v>545</v>
      </c>
      <c r="J68" s="7" t="s">
        <v>19</v>
      </c>
      <c r="K68" s="8">
        <v>43378.560335648152</v>
      </c>
      <c r="L68" s="8">
        <v>43378.573252314818</v>
      </c>
      <c r="M68" s="7" t="s">
        <v>1310</v>
      </c>
      <c r="N68" s="9">
        <f t="shared" si="3"/>
        <v>43378.55972222222</v>
      </c>
      <c r="O68" s="9">
        <f t="shared" si="3"/>
        <v>43378.572916666664</v>
      </c>
      <c r="P68" s="57" t="str">
        <f t="shared" si="4"/>
        <v>43378.559722222243378.5729166667</v>
      </c>
      <c r="Q68" s="58" t="str">
        <f t="shared" si="5"/>
        <v>肯定的</v>
      </c>
      <c r="R68" s="7"/>
      <c r="S68" s="7"/>
    </row>
    <row r="69" spans="1:19" s="11" customFormat="1" ht="17.25" hidden="1" customHeight="1" x14ac:dyDescent="0.4">
      <c r="A69" s="7"/>
      <c r="B69" s="7">
        <v>10</v>
      </c>
      <c r="C69" s="7">
        <v>5</v>
      </c>
      <c r="D69" s="8">
        <v>43378.575266203705</v>
      </c>
      <c r="E69" s="8"/>
      <c r="G69" s="7">
        <v>500</v>
      </c>
      <c r="H69" s="7" t="s">
        <v>29</v>
      </c>
      <c r="I69" s="7">
        <v>545</v>
      </c>
      <c r="J69" s="7" t="s">
        <v>19</v>
      </c>
      <c r="K69" s="8">
        <v>43378.56523148148</v>
      </c>
      <c r="L69" s="8">
        <v>43378.573807870373</v>
      </c>
      <c r="M69" s="7" t="s">
        <v>1310</v>
      </c>
      <c r="N69" s="9">
        <f t="shared" si="3"/>
        <v>43378.564583333333</v>
      </c>
      <c r="O69" s="9">
        <f t="shared" si="3"/>
        <v>43378.573611111111</v>
      </c>
      <c r="P69" s="57" t="str">
        <f t="shared" si="4"/>
        <v>43378.564583333343378.5736111111</v>
      </c>
      <c r="Q69" s="58" t="str">
        <f t="shared" si="5"/>
        <v>肯定的</v>
      </c>
      <c r="R69" s="7"/>
      <c r="S69" s="7"/>
    </row>
    <row r="70" spans="1:19" s="11" customFormat="1" ht="17.25" hidden="1" customHeight="1" x14ac:dyDescent="0.4">
      <c r="A70" s="7"/>
      <c r="B70" s="7">
        <v>10</v>
      </c>
      <c r="C70" s="7">
        <v>5</v>
      </c>
      <c r="D70" s="8">
        <v>43378.61005787037</v>
      </c>
      <c r="E70" s="8"/>
      <c r="G70" s="7">
        <v>525</v>
      </c>
      <c r="H70" s="7" t="s">
        <v>50</v>
      </c>
      <c r="I70" s="7">
        <v>526</v>
      </c>
      <c r="J70" s="7" t="s">
        <v>68</v>
      </c>
      <c r="K70" s="8">
        <v>43378.567013888889</v>
      </c>
      <c r="L70" s="8">
        <v>43378.609224537038</v>
      </c>
      <c r="M70" s="7" t="s">
        <v>1310</v>
      </c>
      <c r="N70" s="9">
        <f t="shared" si="3"/>
        <v>43378.566666666666</v>
      </c>
      <c r="O70" s="9">
        <f t="shared" si="3"/>
        <v>43378.609027777777</v>
      </c>
      <c r="P70" s="57" t="str">
        <f t="shared" si="4"/>
        <v>43378.566666666743378.6090277778</v>
      </c>
      <c r="Q70" s="58" t="str">
        <f t="shared" si="5"/>
        <v>肯定的</v>
      </c>
      <c r="R70" s="7"/>
      <c r="S70" s="7"/>
    </row>
    <row r="71" spans="1:19" s="11" customFormat="1" ht="17.25" hidden="1" customHeight="1" x14ac:dyDescent="0.4">
      <c r="A71" s="7"/>
      <c r="B71" s="7">
        <v>10</v>
      </c>
      <c r="C71" s="7">
        <v>5</v>
      </c>
      <c r="D71" s="8">
        <v>43378.593402777777</v>
      </c>
      <c r="E71" s="8"/>
      <c r="G71" s="7">
        <v>503</v>
      </c>
      <c r="H71" s="7" t="s">
        <v>25</v>
      </c>
      <c r="I71" s="7">
        <v>538</v>
      </c>
      <c r="J71" s="7" t="s">
        <v>61</v>
      </c>
      <c r="K71" s="8">
        <v>43378.573587962965</v>
      </c>
      <c r="L71" s="8">
        <v>43378.590300925927</v>
      </c>
      <c r="M71" s="7" t="s">
        <v>1312</v>
      </c>
      <c r="N71" s="9">
        <f t="shared" si="3"/>
        <v>43378.572916666664</v>
      </c>
      <c r="O71" s="9">
        <f t="shared" si="3"/>
        <v>43378.590277777781</v>
      </c>
      <c r="P71" s="57" t="str">
        <f t="shared" si="4"/>
        <v>43378.572916666743378.5902777778</v>
      </c>
      <c r="Q71" s="58" t="str">
        <f t="shared" si="5"/>
        <v>否定的</v>
      </c>
      <c r="R71" s="7"/>
      <c r="S71" s="7"/>
    </row>
    <row r="72" spans="1:19" s="11" customFormat="1" ht="17.25" hidden="1" customHeight="1" x14ac:dyDescent="0.4">
      <c r="A72" s="7"/>
      <c r="B72" s="7">
        <v>10</v>
      </c>
      <c r="C72" s="7">
        <v>5</v>
      </c>
      <c r="D72" s="8">
        <v>43378.601111111115</v>
      </c>
      <c r="E72" s="8"/>
      <c r="G72" s="7">
        <v>545</v>
      </c>
      <c r="H72" s="7" t="s">
        <v>19</v>
      </c>
      <c r="I72" s="7">
        <v>539</v>
      </c>
      <c r="J72" s="7" t="s">
        <v>41</v>
      </c>
      <c r="K72" s="8">
        <v>43378.593391203707</v>
      </c>
      <c r="L72" s="8">
        <v>43378.601041666669</v>
      </c>
      <c r="M72" s="7" t="s">
        <v>1310</v>
      </c>
      <c r="N72" s="9">
        <f t="shared" si="3"/>
        <v>43378.593055555553</v>
      </c>
      <c r="O72" s="9">
        <f t="shared" si="3"/>
        <v>43378.600694444445</v>
      </c>
      <c r="P72" s="57" t="str">
        <f t="shared" si="4"/>
        <v>43378.593055555643378.6006944444</v>
      </c>
      <c r="Q72" s="58" t="str">
        <f t="shared" si="5"/>
        <v>肯定的</v>
      </c>
      <c r="R72" s="7"/>
      <c r="S72" s="7"/>
    </row>
    <row r="73" spans="1:19" s="11" customFormat="1" ht="17.25" hidden="1" customHeight="1" x14ac:dyDescent="0.4">
      <c r="A73" s="7"/>
      <c r="B73" s="7">
        <v>10</v>
      </c>
      <c r="C73" s="7">
        <v>5</v>
      </c>
      <c r="D73" s="8">
        <v>43378.607361111113</v>
      </c>
      <c r="E73" s="8"/>
      <c r="G73" s="7">
        <v>543</v>
      </c>
      <c r="H73" s="7" t="s">
        <v>27</v>
      </c>
      <c r="I73" s="7">
        <v>523</v>
      </c>
      <c r="J73" s="7" t="s">
        <v>37</v>
      </c>
      <c r="K73" s="8">
        <v>43378.600451388891</v>
      </c>
      <c r="L73" s="8">
        <v>43378.607025462959</v>
      </c>
      <c r="M73" s="7" t="s">
        <v>1312</v>
      </c>
      <c r="N73" s="9">
        <f t="shared" si="3"/>
        <v>43378.6</v>
      </c>
      <c r="O73" s="9">
        <f t="shared" si="3"/>
        <v>43378.606944444444</v>
      </c>
      <c r="P73" s="57" t="str">
        <f t="shared" si="4"/>
        <v>43378.643378.6069444444</v>
      </c>
      <c r="Q73" s="58" t="str">
        <f t="shared" si="5"/>
        <v>否定的</v>
      </c>
      <c r="R73" s="7"/>
      <c r="S73" s="7"/>
    </row>
    <row r="74" spans="1:19" s="11" customFormat="1" ht="17.25" hidden="1" customHeight="1" x14ac:dyDescent="0.4">
      <c r="A74" s="7"/>
      <c r="B74" s="7">
        <v>10</v>
      </c>
      <c r="C74" s="7">
        <v>5</v>
      </c>
      <c r="D74" s="8">
        <v>43378.608090277776</v>
      </c>
      <c r="E74" s="8"/>
      <c r="G74" s="7">
        <v>543</v>
      </c>
      <c r="H74" s="7" t="s">
        <v>27</v>
      </c>
      <c r="I74" s="7">
        <v>523</v>
      </c>
      <c r="J74" s="7" t="s">
        <v>37</v>
      </c>
      <c r="K74" s="8">
        <v>43378.600648148145</v>
      </c>
      <c r="L74" s="8">
        <v>43378.607916666668</v>
      </c>
      <c r="M74" s="7" t="s">
        <v>1312</v>
      </c>
      <c r="N74" s="9">
        <f t="shared" si="3"/>
        <v>43378.6</v>
      </c>
      <c r="O74" s="9">
        <f t="shared" si="3"/>
        <v>43378.607638888891</v>
      </c>
      <c r="P74" s="57" t="str">
        <f t="shared" si="4"/>
        <v>43378.643378.6076388889</v>
      </c>
      <c r="Q74" s="58" t="str">
        <f t="shared" si="5"/>
        <v>否定的</v>
      </c>
      <c r="R74" s="7"/>
      <c r="S74" s="7"/>
    </row>
    <row r="75" spans="1:19" s="11" customFormat="1" ht="17.25" hidden="1" customHeight="1" x14ac:dyDescent="0.4">
      <c r="A75" s="7"/>
      <c r="B75" s="7">
        <v>10</v>
      </c>
      <c r="C75" s="7">
        <v>5</v>
      </c>
      <c r="D75" s="8">
        <v>43378.616793981484</v>
      </c>
      <c r="E75" s="8"/>
      <c r="G75" s="7">
        <v>508</v>
      </c>
      <c r="H75" s="7" t="s">
        <v>31</v>
      </c>
      <c r="I75" s="7">
        <v>502</v>
      </c>
      <c r="J75" s="7" t="s">
        <v>48</v>
      </c>
      <c r="K75" s="8">
        <v>43378.608344907407</v>
      </c>
      <c r="L75" s="8">
        <v>43378.616388888891</v>
      </c>
      <c r="M75" s="7" t="s">
        <v>1310</v>
      </c>
      <c r="N75" s="9">
        <f t="shared" si="3"/>
        <v>43378.60833333333</v>
      </c>
      <c r="O75" s="9">
        <f t="shared" si="3"/>
        <v>43378.615972222222</v>
      </c>
      <c r="P75" s="57" t="str">
        <f t="shared" si="4"/>
        <v>43378.608333333343378.6159722222</v>
      </c>
      <c r="Q75" s="58" t="str">
        <f t="shared" si="5"/>
        <v>肯定的</v>
      </c>
      <c r="R75" s="7"/>
      <c r="S75" s="7"/>
    </row>
    <row r="76" spans="1:19" s="11" customFormat="1" ht="17.25" hidden="1" customHeight="1" x14ac:dyDescent="0.4">
      <c r="A76" s="7"/>
      <c r="B76" s="7">
        <v>10</v>
      </c>
      <c r="C76" s="7">
        <v>5</v>
      </c>
      <c r="D76" s="8">
        <v>43378.673159722224</v>
      </c>
      <c r="E76" s="8"/>
      <c r="G76" s="7">
        <v>544</v>
      </c>
      <c r="H76" s="7" t="s">
        <v>21</v>
      </c>
      <c r="I76" s="7">
        <v>523</v>
      </c>
      <c r="J76" s="7" t="s">
        <v>37</v>
      </c>
      <c r="K76" s="8">
        <v>43378.653240740743</v>
      </c>
      <c r="L76" s="8">
        <v>43378.672986111109</v>
      </c>
      <c r="M76" s="7" t="s">
        <v>1310</v>
      </c>
      <c r="N76" s="9">
        <f t="shared" si="3"/>
        <v>43378.652777777781</v>
      </c>
      <c r="O76" s="9">
        <f t="shared" si="3"/>
        <v>43378.67291666667</v>
      </c>
      <c r="P76" s="57" t="str">
        <f t="shared" si="4"/>
        <v>43378.652777777843378.6729166667</v>
      </c>
      <c r="Q76" s="58" t="str">
        <f t="shared" si="5"/>
        <v>肯定的</v>
      </c>
      <c r="R76" s="7"/>
      <c r="S76" s="7"/>
    </row>
    <row r="77" spans="1:19" s="11" customFormat="1" ht="17.25" hidden="1" customHeight="1" x14ac:dyDescent="0.4">
      <c r="A77" s="7"/>
      <c r="B77" s="7">
        <v>10</v>
      </c>
      <c r="C77" s="7">
        <v>5</v>
      </c>
      <c r="D77" s="8">
        <v>43378.676099537035</v>
      </c>
      <c r="E77" s="8"/>
      <c r="G77" s="7">
        <v>521</v>
      </c>
      <c r="H77" s="7" t="s">
        <v>59</v>
      </c>
      <c r="I77" s="7">
        <v>508</v>
      </c>
      <c r="J77" s="7" t="s">
        <v>31</v>
      </c>
      <c r="K77" s="8">
        <v>43378.655740740738</v>
      </c>
      <c r="L77" s="8">
        <v>43378.676006944443</v>
      </c>
      <c r="M77" s="7" t="s">
        <v>1310</v>
      </c>
      <c r="N77" s="9">
        <f t="shared" si="3"/>
        <v>43378.655555555553</v>
      </c>
      <c r="O77" s="9">
        <f t="shared" si="3"/>
        <v>43378.675694444442</v>
      </c>
      <c r="P77" s="57" t="str">
        <f t="shared" si="4"/>
        <v>43378.655555555643378.6756944444</v>
      </c>
      <c r="Q77" s="58" t="str">
        <f t="shared" si="5"/>
        <v>肯定的</v>
      </c>
      <c r="R77" s="7"/>
      <c r="S77" s="7"/>
    </row>
    <row r="78" spans="1:19" s="11" customFormat="1" ht="17.25" hidden="1" customHeight="1" x14ac:dyDescent="0.4">
      <c r="A78" s="7"/>
      <c r="B78" s="7">
        <v>10</v>
      </c>
      <c r="C78" s="7">
        <v>5</v>
      </c>
      <c r="D78" s="8">
        <v>43378.676469907405</v>
      </c>
      <c r="E78" s="8"/>
      <c r="G78" s="7">
        <v>533</v>
      </c>
      <c r="H78" s="7" t="s">
        <v>1311</v>
      </c>
      <c r="I78" s="7">
        <v>507</v>
      </c>
      <c r="J78" s="7" t="s">
        <v>65</v>
      </c>
      <c r="K78" s="8">
        <v>43378.675243055557</v>
      </c>
      <c r="L78" s="8">
        <v>43378.676076388889</v>
      </c>
      <c r="M78" s="7" t="s">
        <v>1310</v>
      </c>
      <c r="N78" s="9">
        <f t="shared" si="3"/>
        <v>43378.675000000003</v>
      </c>
      <c r="O78" s="9">
        <f t="shared" si="3"/>
        <v>43378.675694444442</v>
      </c>
      <c r="P78" s="57" t="str">
        <f t="shared" si="4"/>
        <v>43378.67543378.6756944444</v>
      </c>
      <c r="Q78" s="58" t="str">
        <f t="shared" si="5"/>
        <v>肯定的</v>
      </c>
      <c r="R78" s="7"/>
      <c r="S78" s="7"/>
    </row>
    <row r="79" spans="1:19" s="11" customFormat="1" ht="17.25" hidden="1" customHeight="1" x14ac:dyDescent="0.4">
      <c r="A79" s="7"/>
      <c r="B79" s="7">
        <v>10</v>
      </c>
      <c r="C79" s="7">
        <v>5</v>
      </c>
      <c r="D79" s="8">
        <v>43378.71230324074</v>
      </c>
      <c r="E79" s="8"/>
      <c r="G79" s="7">
        <v>546</v>
      </c>
      <c r="H79" s="7" t="s">
        <v>63</v>
      </c>
      <c r="I79" s="7">
        <v>507</v>
      </c>
      <c r="J79" s="7" t="s">
        <v>65</v>
      </c>
      <c r="K79" s="8">
        <v>43378.7033912037</v>
      </c>
      <c r="L79" s="8">
        <v>43378.709016203706</v>
      </c>
      <c r="M79" s="7" t="s">
        <v>1310</v>
      </c>
      <c r="N79" s="9">
        <f t="shared" si="3"/>
        <v>43378.702777777777</v>
      </c>
      <c r="O79" s="9">
        <f t="shared" si="3"/>
        <v>43378.708333333336</v>
      </c>
      <c r="P79" s="57" t="str">
        <f t="shared" si="4"/>
        <v>43378.702777777843378.7083333333</v>
      </c>
      <c r="Q79" s="58" t="str">
        <f t="shared" si="5"/>
        <v>肯定的</v>
      </c>
      <c r="R79" s="7"/>
      <c r="S79" s="7"/>
    </row>
    <row r="80" spans="1:19" s="11" customFormat="1" ht="17.25" hidden="1" customHeight="1" x14ac:dyDescent="0.4">
      <c r="A80" s="7"/>
      <c r="B80" s="7">
        <v>10</v>
      </c>
      <c r="C80" s="7">
        <v>5</v>
      </c>
      <c r="D80" s="8">
        <v>43378.725069444445</v>
      </c>
      <c r="E80" s="8"/>
      <c r="G80" s="7">
        <v>507</v>
      </c>
      <c r="H80" s="7" t="s">
        <v>65</v>
      </c>
      <c r="I80" s="7">
        <v>508</v>
      </c>
      <c r="J80" s="7" t="s">
        <v>31</v>
      </c>
      <c r="K80" s="8">
        <v>43378.713148148148</v>
      </c>
      <c r="L80" s="8">
        <v>43378.723819444444</v>
      </c>
      <c r="M80" s="7" t="s">
        <v>1310</v>
      </c>
      <c r="N80" s="9">
        <f t="shared" si="3"/>
        <v>43378.712500000001</v>
      </c>
      <c r="O80" s="9">
        <f t="shared" si="3"/>
        <v>43378.723611111112</v>
      </c>
      <c r="P80" s="57" t="str">
        <f t="shared" si="4"/>
        <v>43378.712543378.7236111111</v>
      </c>
      <c r="Q80" s="58" t="str">
        <f t="shared" si="5"/>
        <v>肯定的</v>
      </c>
      <c r="R80" s="7"/>
      <c r="S80" s="7"/>
    </row>
    <row r="81" spans="1:462" s="11" customFormat="1" ht="17.25" hidden="1" customHeight="1" x14ac:dyDescent="0.4">
      <c r="A81" s="7"/>
      <c r="B81" s="7">
        <v>10</v>
      </c>
      <c r="C81" s="7">
        <v>5</v>
      </c>
      <c r="D81" s="8">
        <v>43378.75886574074</v>
      </c>
      <c r="E81" s="8"/>
      <c r="G81" s="7">
        <v>545</v>
      </c>
      <c r="H81" s="7" t="s">
        <v>19</v>
      </c>
      <c r="I81" s="7">
        <v>510</v>
      </c>
      <c r="J81" s="7" t="s">
        <v>78</v>
      </c>
      <c r="K81" s="8">
        <v>43378.730046296296</v>
      </c>
      <c r="L81" s="8">
        <v>43378.754594907405</v>
      </c>
      <c r="M81" s="7" t="s">
        <v>1310</v>
      </c>
      <c r="N81" s="9">
        <f t="shared" si="3"/>
        <v>43378.729861111111</v>
      </c>
      <c r="O81" s="9">
        <f t="shared" si="3"/>
        <v>43378.754166666666</v>
      </c>
      <c r="P81" s="57" t="str">
        <f t="shared" si="4"/>
        <v>43378.729861111143378.7541666667</v>
      </c>
      <c r="Q81" s="58" t="str">
        <f t="shared" si="5"/>
        <v>肯定的</v>
      </c>
      <c r="R81" s="7"/>
      <c r="S81" s="7"/>
    </row>
    <row r="82" spans="1:462" s="11" customFormat="1" ht="17.25" hidden="1" customHeight="1" x14ac:dyDescent="0.4">
      <c r="A82" s="7"/>
      <c r="B82" s="7">
        <v>10</v>
      </c>
      <c r="C82" s="7">
        <v>5</v>
      </c>
      <c r="D82" s="8">
        <v>43378.757106481484</v>
      </c>
      <c r="E82" s="8"/>
      <c r="G82" s="7">
        <v>508</v>
      </c>
      <c r="H82" s="7" t="s">
        <v>31</v>
      </c>
      <c r="I82" s="7">
        <v>545</v>
      </c>
      <c r="J82" s="7" t="s">
        <v>19</v>
      </c>
      <c r="K82" s="8">
        <v>43378.744097222225</v>
      </c>
      <c r="L82" s="8">
        <v>43378.754131944443</v>
      </c>
      <c r="M82" s="7" t="s">
        <v>1310</v>
      </c>
      <c r="N82" s="9">
        <f t="shared" si="3"/>
        <v>43378.743750000001</v>
      </c>
      <c r="O82" s="9">
        <f t="shared" si="3"/>
        <v>43378.753472222219</v>
      </c>
      <c r="P82" s="57" t="str">
        <f t="shared" si="4"/>
        <v>43378.7437543378.7534722222</v>
      </c>
      <c r="Q82" s="58" t="str">
        <f t="shared" si="5"/>
        <v>肯定的</v>
      </c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  <c r="BU82" s="7"/>
      <c r="BV82" s="7"/>
      <c r="BW82" s="7"/>
      <c r="BX82" s="7"/>
      <c r="BY82" s="7"/>
      <c r="BZ82" s="7"/>
      <c r="CA82" s="7"/>
      <c r="CB82" s="7"/>
      <c r="CC82" s="7"/>
      <c r="CD82" s="7"/>
      <c r="CE82" s="7"/>
      <c r="CF82" s="7"/>
      <c r="CG82" s="7"/>
      <c r="CH82" s="7"/>
      <c r="CI82" s="7"/>
      <c r="CJ82" s="7"/>
      <c r="CK82" s="7"/>
      <c r="CL82" s="7"/>
      <c r="CM82" s="7"/>
      <c r="CN82" s="7"/>
      <c r="CO82" s="7"/>
      <c r="CP82" s="7"/>
      <c r="CQ82" s="7"/>
      <c r="CR82" s="7"/>
      <c r="CS82" s="7"/>
      <c r="CT82" s="7"/>
      <c r="CU82" s="7"/>
      <c r="CV82" s="7"/>
      <c r="CW82" s="7"/>
      <c r="CX82" s="7"/>
      <c r="CY82" s="7"/>
      <c r="CZ82" s="7"/>
      <c r="DA82" s="7"/>
      <c r="DB82" s="7"/>
      <c r="DC82" s="7"/>
      <c r="DD82" s="7"/>
      <c r="DE82" s="7"/>
      <c r="DF82" s="7"/>
      <c r="DG82" s="7"/>
      <c r="DH82" s="7"/>
      <c r="DI82" s="7"/>
      <c r="DJ82" s="7"/>
      <c r="DK82" s="7"/>
      <c r="DL82" s="7"/>
      <c r="DM82" s="7"/>
      <c r="DN82" s="7"/>
      <c r="DO82" s="7"/>
      <c r="DP82" s="7"/>
      <c r="DQ82" s="7"/>
      <c r="DR82" s="7"/>
      <c r="DS82" s="7"/>
      <c r="DT82" s="7"/>
      <c r="DU82" s="7"/>
      <c r="DV82" s="7"/>
      <c r="DW82" s="7"/>
      <c r="DX82" s="7"/>
      <c r="DY82" s="7"/>
      <c r="DZ82" s="7"/>
      <c r="EA82" s="7"/>
      <c r="EB82" s="7"/>
      <c r="EC82" s="7"/>
      <c r="ED82" s="7"/>
      <c r="EE82" s="7"/>
      <c r="EF82" s="7"/>
      <c r="EG82" s="7"/>
      <c r="EH82" s="7"/>
      <c r="EI82" s="7"/>
      <c r="EJ82" s="7"/>
      <c r="EK82" s="7"/>
      <c r="EL82" s="7"/>
      <c r="EM82" s="7"/>
      <c r="EN82" s="7"/>
      <c r="EO82" s="7"/>
      <c r="EP82" s="7"/>
      <c r="EQ82" s="7"/>
      <c r="ER82" s="7"/>
      <c r="ES82" s="7"/>
      <c r="ET82" s="7"/>
      <c r="EU82" s="7"/>
      <c r="EV82" s="7"/>
      <c r="EW82" s="7"/>
      <c r="EX82" s="7"/>
      <c r="EY82" s="7"/>
      <c r="EZ82" s="7"/>
      <c r="FA82" s="7"/>
      <c r="FB82" s="7"/>
      <c r="FC82" s="7"/>
      <c r="FD82" s="7"/>
      <c r="FE82" s="7"/>
      <c r="FF82" s="7"/>
      <c r="FG82" s="7"/>
      <c r="FH82" s="7"/>
      <c r="FI82" s="7"/>
      <c r="FJ82" s="7"/>
      <c r="FK82" s="7"/>
      <c r="FL82" s="7"/>
      <c r="FM82" s="7"/>
      <c r="FN82" s="7"/>
      <c r="FO82" s="7"/>
      <c r="FP82" s="7"/>
      <c r="FQ82" s="7"/>
      <c r="FR82" s="7"/>
      <c r="FS82" s="7"/>
      <c r="FT82" s="7"/>
      <c r="FU82" s="7"/>
      <c r="FV82" s="7"/>
      <c r="FW82" s="7"/>
      <c r="FX82" s="7"/>
      <c r="FY82" s="7"/>
      <c r="FZ82" s="7"/>
      <c r="GA82" s="7"/>
      <c r="GB82" s="7"/>
      <c r="GC82" s="7"/>
      <c r="GD82" s="7"/>
      <c r="GE82" s="7"/>
      <c r="GF82" s="7"/>
      <c r="GG82" s="7"/>
      <c r="GH82" s="7"/>
      <c r="GI82" s="7"/>
      <c r="GJ82" s="7"/>
      <c r="GK82" s="7"/>
      <c r="GL82" s="7"/>
      <c r="GM82" s="7"/>
      <c r="GN82" s="7"/>
      <c r="GO82" s="7"/>
      <c r="GP82" s="7"/>
      <c r="GQ82" s="7"/>
      <c r="GR82" s="7"/>
      <c r="GS82" s="7"/>
      <c r="GT82" s="7"/>
      <c r="GU82" s="7"/>
      <c r="GV82" s="7"/>
      <c r="GW82" s="7"/>
      <c r="GX82" s="7"/>
      <c r="GY82" s="7"/>
      <c r="GZ82" s="7"/>
      <c r="HA82" s="7"/>
      <c r="HB82" s="7"/>
      <c r="HC82" s="7"/>
      <c r="HD82" s="7"/>
      <c r="HE82" s="7"/>
      <c r="HF82" s="7"/>
      <c r="HG82" s="7"/>
      <c r="HH82" s="7"/>
      <c r="HI82" s="7"/>
      <c r="HJ82" s="7"/>
      <c r="HK82" s="7"/>
      <c r="HL82" s="7"/>
      <c r="HM82" s="7"/>
      <c r="HN82" s="7"/>
      <c r="HO82" s="7"/>
      <c r="HP82" s="7"/>
      <c r="HQ82" s="7"/>
      <c r="HR82" s="7"/>
      <c r="HS82" s="7"/>
      <c r="HT82" s="7"/>
      <c r="HU82" s="7"/>
      <c r="HV82" s="7"/>
      <c r="HW82" s="7"/>
      <c r="HX82" s="7"/>
      <c r="HY82" s="7"/>
      <c r="HZ82" s="7"/>
      <c r="IA82" s="7"/>
      <c r="IB82" s="7"/>
      <c r="IC82" s="7"/>
      <c r="ID82" s="7"/>
      <c r="IE82" s="7"/>
      <c r="IF82" s="7"/>
      <c r="IG82" s="7"/>
      <c r="IH82" s="7"/>
      <c r="II82" s="7"/>
      <c r="IJ82" s="7"/>
      <c r="IK82" s="7"/>
      <c r="IL82" s="7"/>
      <c r="IM82" s="7"/>
      <c r="IN82" s="7"/>
      <c r="IO82" s="7"/>
      <c r="IP82" s="7"/>
      <c r="IQ82" s="7"/>
      <c r="IR82" s="7"/>
      <c r="IS82" s="7"/>
      <c r="IT82" s="7"/>
      <c r="IU82" s="7"/>
      <c r="IV82" s="7"/>
      <c r="IW82" s="7"/>
      <c r="IX82" s="7"/>
      <c r="IY82" s="7"/>
      <c r="IZ82" s="7"/>
      <c r="JA82" s="7"/>
      <c r="JB82" s="7"/>
      <c r="JC82" s="7"/>
      <c r="JD82" s="7"/>
      <c r="JE82" s="7"/>
      <c r="JF82" s="7"/>
      <c r="JG82" s="7"/>
      <c r="JH82" s="7"/>
      <c r="JI82" s="7"/>
      <c r="JJ82" s="7"/>
      <c r="JK82" s="7"/>
      <c r="JL82" s="7"/>
      <c r="JM82" s="7"/>
      <c r="JN82" s="7"/>
      <c r="JO82" s="7"/>
      <c r="JP82" s="7"/>
      <c r="JQ82" s="7"/>
      <c r="JR82" s="7"/>
      <c r="JS82" s="7"/>
      <c r="JT82" s="7"/>
      <c r="JU82" s="7"/>
      <c r="JV82" s="7"/>
      <c r="JW82" s="7"/>
      <c r="JX82" s="7"/>
      <c r="JY82" s="7"/>
      <c r="JZ82" s="7"/>
      <c r="KA82" s="7"/>
      <c r="KB82" s="7"/>
      <c r="KC82" s="7"/>
      <c r="KD82" s="7"/>
      <c r="KE82" s="7"/>
      <c r="KF82" s="7"/>
      <c r="KG82" s="7"/>
      <c r="KH82" s="7"/>
      <c r="KI82" s="7"/>
      <c r="KJ82" s="7"/>
      <c r="KK82" s="7"/>
      <c r="KL82" s="7"/>
      <c r="KM82" s="7"/>
      <c r="KN82" s="7"/>
      <c r="KO82" s="7"/>
      <c r="KP82" s="7"/>
      <c r="KQ82" s="7"/>
      <c r="KR82" s="7"/>
      <c r="KS82" s="7"/>
      <c r="KT82" s="7"/>
      <c r="KU82" s="7"/>
      <c r="KV82" s="7"/>
      <c r="KW82" s="7"/>
      <c r="KX82" s="7"/>
      <c r="KY82" s="7"/>
      <c r="KZ82" s="7"/>
      <c r="LA82" s="7"/>
      <c r="LB82" s="7"/>
      <c r="LC82" s="7"/>
      <c r="LD82" s="7"/>
      <c r="LE82" s="7"/>
      <c r="LF82" s="7"/>
      <c r="LG82" s="7"/>
      <c r="LH82" s="7"/>
      <c r="LI82" s="7"/>
      <c r="LJ82" s="7"/>
      <c r="LK82" s="7"/>
      <c r="LL82" s="7"/>
      <c r="LM82" s="7"/>
      <c r="LN82" s="7"/>
      <c r="LO82" s="7"/>
      <c r="LP82" s="7"/>
      <c r="LQ82" s="7"/>
      <c r="LR82" s="7"/>
      <c r="LS82" s="7"/>
      <c r="LT82" s="7"/>
      <c r="LU82" s="7"/>
      <c r="LV82" s="7"/>
      <c r="LW82" s="7"/>
      <c r="LX82" s="7"/>
      <c r="LY82" s="7"/>
      <c r="LZ82" s="7"/>
      <c r="MA82" s="7"/>
      <c r="MB82" s="7"/>
      <c r="MC82" s="7"/>
      <c r="MD82" s="7"/>
      <c r="ME82" s="7"/>
      <c r="MF82" s="7"/>
      <c r="MG82" s="7"/>
      <c r="MH82" s="7"/>
      <c r="MI82" s="7"/>
      <c r="MJ82" s="7"/>
      <c r="MK82" s="7"/>
      <c r="ML82" s="7"/>
      <c r="MM82" s="7"/>
      <c r="MN82" s="7"/>
      <c r="MO82" s="7"/>
      <c r="MP82" s="7"/>
      <c r="MQ82" s="7"/>
      <c r="MR82" s="7"/>
      <c r="MS82" s="7"/>
      <c r="MT82" s="7"/>
      <c r="MU82" s="7"/>
      <c r="MV82" s="7"/>
      <c r="MW82" s="7"/>
      <c r="MX82" s="7"/>
      <c r="MY82" s="7"/>
      <c r="MZ82" s="7"/>
      <c r="NA82" s="7"/>
      <c r="NB82" s="7"/>
      <c r="NC82" s="7"/>
      <c r="ND82" s="7"/>
      <c r="NE82" s="7"/>
      <c r="NF82" s="7"/>
      <c r="NG82" s="7"/>
      <c r="NH82" s="7"/>
      <c r="NI82" s="7"/>
      <c r="NJ82" s="7"/>
      <c r="NK82" s="7"/>
      <c r="NL82" s="7"/>
      <c r="NM82" s="7"/>
      <c r="NN82" s="7"/>
      <c r="NO82" s="7"/>
      <c r="NP82" s="7"/>
      <c r="NQ82" s="7"/>
      <c r="NR82" s="7"/>
      <c r="NS82" s="7"/>
      <c r="NT82" s="7"/>
      <c r="NU82" s="7"/>
      <c r="NV82" s="7"/>
      <c r="NW82" s="7"/>
      <c r="NX82" s="7"/>
      <c r="NY82" s="7"/>
      <c r="NZ82" s="7"/>
      <c r="OA82" s="7"/>
      <c r="OB82" s="7"/>
      <c r="OC82" s="7"/>
      <c r="OD82" s="7"/>
      <c r="OE82" s="7"/>
      <c r="OF82" s="7"/>
      <c r="OG82" s="7"/>
      <c r="OH82" s="7"/>
      <c r="OI82" s="7"/>
      <c r="OJ82" s="7"/>
      <c r="OK82" s="7"/>
      <c r="OL82" s="7"/>
      <c r="OM82" s="7"/>
      <c r="ON82" s="7"/>
      <c r="OO82" s="7"/>
      <c r="OP82" s="7"/>
      <c r="OQ82" s="7"/>
      <c r="OR82" s="7"/>
      <c r="OS82" s="7"/>
      <c r="OT82" s="7"/>
      <c r="OU82" s="7"/>
      <c r="OV82" s="7"/>
      <c r="OW82" s="7"/>
      <c r="OX82" s="7"/>
      <c r="OY82" s="7"/>
      <c r="OZ82" s="7"/>
      <c r="PA82" s="7"/>
      <c r="PB82" s="7"/>
      <c r="PC82" s="7"/>
      <c r="PD82" s="7"/>
      <c r="PE82" s="7"/>
      <c r="PF82" s="7"/>
      <c r="PG82" s="7"/>
      <c r="PH82" s="7"/>
      <c r="PI82" s="7"/>
      <c r="PJ82" s="7"/>
      <c r="PK82" s="7"/>
      <c r="PL82" s="7"/>
      <c r="PM82" s="7"/>
      <c r="PN82" s="7"/>
      <c r="PO82" s="7"/>
      <c r="PP82" s="7"/>
      <c r="PQ82" s="7"/>
      <c r="PR82" s="7"/>
      <c r="PS82" s="7"/>
      <c r="PT82" s="7"/>
      <c r="PU82" s="7"/>
      <c r="PV82" s="7"/>
      <c r="PW82" s="7"/>
      <c r="PX82" s="7"/>
      <c r="PY82" s="7"/>
      <c r="PZ82" s="7"/>
      <c r="QA82" s="7"/>
      <c r="QB82" s="7"/>
      <c r="QC82" s="7"/>
      <c r="QD82" s="7"/>
      <c r="QE82" s="7"/>
      <c r="QF82" s="7"/>
      <c r="QG82" s="7"/>
      <c r="QH82" s="7"/>
      <c r="QI82" s="7"/>
      <c r="QJ82" s="7"/>
      <c r="QK82" s="7"/>
      <c r="QL82" s="7"/>
      <c r="QM82" s="7"/>
      <c r="QN82" s="7"/>
      <c r="QO82" s="7"/>
      <c r="QP82" s="7"/>
      <c r="QQ82" s="7"/>
      <c r="QR82" s="7"/>
      <c r="QS82" s="7"/>
      <c r="QT82" s="7"/>
    </row>
    <row r="83" spans="1:462" s="12" customFormat="1" ht="17.25" hidden="1" customHeight="1" x14ac:dyDescent="0.4">
      <c r="B83" s="7">
        <v>10</v>
      </c>
      <c r="C83" s="12">
        <v>5</v>
      </c>
      <c r="D83" s="13">
        <v>43378.775069444448</v>
      </c>
      <c r="E83" s="13"/>
      <c r="G83" s="12">
        <v>547</v>
      </c>
      <c r="H83" s="12" t="s">
        <v>46</v>
      </c>
      <c r="I83" s="12">
        <v>539</v>
      </c>
      <c r="J83" s="12" t="s">
        <v>41</v>
      </c>
      <c r="K83" s="13">
        <v>43378.766145833331</v>
      </c>
      <c r="L83" s="13">
        <v>43378.770532407405</v>
      </c>
      <c r="M83" s="12" t="s">
        <v>1310</v>
      </c>
      <c r="N83" s="9">
        <f t="shared" si="3"/>
        <v>43378.765972222223</v>
      </c>
      <c r="O83" s="9">
        <f t="shared" si="3"/>
        <v>43378.770138888889</v>
      </c>
      <c r="P83" s="57" t="str">
        <f t="shared" si="4"/>
        <v>43378.765972222243378.7701388889</v>
      </c>
      <c r="Q83" s="59" t="str">
        <f t="shared" si="5"/>
        <v>肯定的</v>
      </c>
    </row>
    <row r="84" spans="1:462" s="11" customFormat="1" ht="17.25" hidden="1" customHeight="1" x14ac:dyDescent="0.4">
      <c r="A84" s="7"/>
      <c r="B84" s="7">
        <v>10</v>
      </c>
      <c r="C84" s="7">
        <v>5</v>
      </c>
      <c r="D84" s="8">
        <v>43378.784224537034</v>
      </c>
      <c r="E84" s="8"/>
      <c r="G84" s="7">
        <v>507</v>
      </c>
      <c r="H84" s="7" t="s">
        <v>65</v>
      </c>
      <c r="I84" s="7">
        <v>528</v>
      </c>
      <c r="J84" s="7" t="s">
        <v>34</v>
      </c>
      <c r="K84" s="8">
        <v>43378.770902777775</v>
      </c>
      <c r="L84" s="8">
        <v>43378.783761574072</v>
      </c>
      <c r="M84" s="7" t="s">
        <v>1310</v>
      </c>
      <c r="N84" s="9">
        <f t="shared" si="3"/>
        <v>43378.770833333336</v>
      </c>
      <c r="O84" s="9">
        <f t="shared" si="3"/>
        <v>43378.783333333333</v>
      </c>
      <c r="P84" s="57" t="str">
        <f t="shared" si="4"/>
        <v>43378.770833333343378.7833333333</v>
      </c>
      <c r="Q84" s="58" t="str">
        <f t="shared" si="5"/>
        <v>肯定的</v>
      </c>
      <c r="R84" s="7"/>
      <c r="S84" s="7"/>
    </row>
    <row r="85" spans="1:462" s="11" customFormat="1" ht="17.25" hidden="1" customHeight="1" x14ac:dyDescent="0.4">
      <c r="A85" s="7"/>
      <c r="B85" s="7">
        <v>10</v>
      </c>
      <c r="C85" s="7">
        <v>5</v>
      </c>
      <c r="D85" s="8">
        <v>43378.784305555557</v>
      </c>
      <c r="E85" s="8"/>
      <c r="G85" s="7">
        <v>545</v>
      </c>
      <c r="H85" s="7" t="s">
        <v>19</v>
      </c>
      <c r="I85" s="7">
        <v>502</v>
      </c>
      <c r="J85" s="7" t="s">
        <v>48</v>
      </c>
      <c r="K85" s="8">
        <v>43378.773842592593</v>
      </c>
      <c r="L85" s="8">
        <v>43378.783553240741</v>
      </c>
      <c r="M85" s="7" t="s">
        <v>1310</v>
      </c>
      <c r="N85" s="9">
        <f t="shared" si="3"/>
        <v>43378.773611111108</v>
      </c>
      <c r="O85" s="9">
        <f t="shared" si="3"/>
        <v>43378.783333333333</v>
      </c>
      <c r="P85" s="57" t="str">
        <f t="shared" si="4"/>
        <v>43378.773611111143378.7833333333</v>
      </c>
      <c r="Q85" s="58" t="str">
        <f t="shared" si="5"/>
        <v>肯定的</v>
      </c>
      <c r="R85" s="7"/>
      <c r="S85" s="7"/>
    </row>
    <row r="86" spans="1:462" s="11" customFormat="1" ht="17.25" hidden="1" customHeight="1" x14ac:dyDescent="0.4">
      <c r="A86" s="7"/>
      <c r="B86" s="7">
        <v>10</v>
      </c>
      <c r="C86" s="7">
        <v>5</v>
      </c>
      <c r="D86" s="8">
        <v>43378.792094907411</v>
      </c>
      <c r="E86" s="8"/>
      <c r="G86" s="7">
        <v>533</v>
      </c>
      <c r="H86" s="7" t="s">
        <v>1311</v>
      </c>
      <c r="I86" s="7">
        <v>543</v>
      </c>
      <c r="J86" s="7" t="s">
        <v>27</v>
      </c>
      <c r="K86" s="8">
        <v>43378.776805555557</v>
      </c>
      <c r="L86" s="8">
        <v>43378.788449074076</v>
      </c>
      <c r="M86" s="7" t="s">
        <v>1310</v>
      </c>
      <c r="N86" s="9">
        <f t="shared" si="3"/>
        <v>43378.776388888888</v>
      </c>
      <c r="O86" s="9">
        <f t="shared" si="3"/>
        <v>43378.788194444445</v>
      </c>
      <c r="P86" s="57" t="str">
        <f t="shared" si="4"/>
        <v>43378.776388888943378.7881944444</v>
      </c>
      <c r="Q86" s="58" t="str">
        <f t="shared" si="5"/>
        <v>肯定的</v>
      </c>
      <c r="R86" s="7"/>
      <c r="S86" s="7"/>
    </row>
    <row r="87" spans="1:462" s="11" customFormat="1" ht="17.25" hidden="1" customHeight="1" x14ac:dyDescent="0.4">
      <c r="A87" s="7"/>
      <c r="B87" s="7">
        <v>10</v>
      </c>
      <c r="C87" s="7">
        <v>5</v>
      </c>
      <c r="D87" s="8">
        <v>43378.801018518519</v>
      </c>
      <c r="E87" s="8"/>
      <c r="G87" s="7">
        <v>525</v>
      </c>
      <c r="H87" s="7" t="s">
        <v>50</v>
      </c>
      <c r="I87" s="7">
        <v>530</v>
      </c>
      <c r="J87" s="7" t="s">
        <v>23</v>
      </c>
      <c r="K87" s="8">
        <v>43378.777581018519</v>
      </c>
      <c r="L87" s="8">
        <v>43378.800821759258</v>
      </c>
      <c r="M87" s="7" t="s">
        <v>1310</v>
      </c>
      <c r="N87" s="9">
        <f t="shared" si="3"/>
        <v>43378.777083333334</v>
      </c>
      <c r="O87" s="9">
        <f t="shared" si="3"/>
        <v>43378.800694444442</v>
      </c>
      <c r="P87" s="57" t="str">
        <f t="shared" si="4"/>
        <v>43378.777083333343378.8006944444</v>
      </c>
      <c r="Q87" s="58" t="str">
        <f t="shared" si="5"/>
        <v>肯定的</v>
      </c>
      <c r="R87" s="7"/>
      <c r="S87" s="7"/>
    </row>
    <row r="88" spans="1:462" s="11" customFormat="1" ht="17.25" hidden="1" customHeight="1" x14ac:dyDescent="0.4">
      <c r="A88" s="7"/>
      <c r="B88" s="7">
        <v>10</v>
      </c>
      <c r="C88" s="7">
        <v>5</v>
      </c>
      <c r="D88" s="8">
        <v>43378.789664351854</v>
      </c>
      <c r="E88" s="8"/>
      <c r="G88" s="7">
        <v>523</v>
      </c>
      <c r="H88" s="7" t="s">
        <v>37</v>
      </c>
      <c r="I88" s="7">
        <v>543</v>
      </c>
      <c r="J88" s="7" t="s">
        <v>27</v>
      </c>
      <c r="K88" s="8">
        <v>43378.778194444443</v>
      </c>
      <c r="L88" s="8">
        <v>43378.789571759262</v>
      </c>
      <c r="M88" s="7" t="s">
        <v>1310</v>
      </c>
      <c r="N88" s="9">
        <f t="shared" si="3"/>
        <v>43378.777777777781</v>
      </c>
      <c r="O88" s="9">
        <f t="shared" si="3"/>
        <v>43378.788888888892</v>
      </c>
      <c r="P88" s="57" t="str">
        <f t="shared" si="4"/>
        <v>43378.777777777843378.7888888889</v>
      </c>
      <c r="Q88" s="58" t="str">
        <f t="shared" si="5"/>
        <v>肯定的</v>
      </c>
      <c r="R88" s="7"/>
      <c r="S88" s="7"/>
    </row>
    <row r="89" spans="1:462" s="11" customFormat="1" ht="17.25" hidden="1" customHeight="1" x14ac:dyDescent="0.4">
      <c r="A89" s="7"/>
      <c r="B89" s="7">
        <v>10</v>
      </c>
      <c r="C89" s="7">
        <v>5</v>
      </c>
      <c r="D89" s="8">
        <v>43378.794374999998</v>
      </c>
      <c r="E89" s="8"/>
      <c r="G89" s="7">
        <v>545</v>
      </c>
      <c r="H89" s="7" t="s">
        <v>19</v>
      </c>
      <c r="I89" s="7">
        <v>503</v>
      </c>
      <c r="J89" s="7" t="s">
        <v>25</v>
      </c>
      <c r="K89" s="8">
        <v>43378.78564814815</v>
      </c>
      <c r="L89" s="8">
        <v>43378.794178240743</v>
      </c>
      <c r="M89" s="7" t="s">
        <v>1310</v>
      </c>
      <c r="N89" s="9">
        <f t="shared" si="3"/>
        <v>43378.785416666666</v>
      </c>
      <c r="O89" s="9">
        <f t="shared" si="3"/>
        <v>43378.793749999997</v>
      </c>
      <c r="P89" s="57" t="str">
        <f t="shared" si="4"/>
        <v>43378.785416666743378.79375</v>
      </c>
      <c r="Q89" s="58" t="str">
        <f t="shared" si="5"/>
        <v>肯定的</v>
      </c>
      <c r="R89" s="7"/>
      <c r="S89" s="7"/>
    </row>
    <row r="90" spans="1:462" s="11" customFormat="1" ht="17.25" hidden="1" customHeight="1" x14ac:dyDescent="0.4">
      <c r="A90" s="7"/>
      <c r="B90" s="7">
        <v>10</v>
      </c>
      <c r="C90" s="7">
        <v>5</v>
      </c>
      <c r="D90" s="8">
        <v>43378.850300925929</v>
      </c>
      <c r="E90" s="8"/>
      <c r="G90" s="7">
        <v>521</v>
      </c>
      <c r="H90" s="7" t="s">
        <v>59</v>
      </c>
      <c r="I90" s="7">
        <v>549</v>
      </c>
      <c r="J90" s="7" t="s">
        <v>76</v>
      </c>
      <c r="K90" s="8">
        <v>43378.82849537037</v>
      </c>
      <c r="L90" s="8">
        <v>43378.834155092591</v>
      </c>
      <c r="M90" s="7" t="s">
        <v>1310</v>
      </c>
      <c r="N90" s="9">
        <f t="shared" si="3"/>
        <v>43378.828472222223</v>
      </c>
      <c r="O90" s="9">
        <f t="shared" si="3"/>
        <v>43378.834027777775</v>
      </c>
      <c r="P90" s="57" t="str">
        <f t="shared" si="4"/>
        <v>43378.828472222243378.8340277778</v>
      </c>
      <c r="Q90" s="58" t="str">
        <f t="shared" si="5"/>
        <v>肯定的</v>
      </c>
      <c r="R90" s="7"/>
      <c r="S90" s="7"/>
    </row>
    <row r="91" spans="1:462" s="11" customFormat="1" ht="17.25" hidden="1" customHeight="1" x14ac:dyDescent="0.4">
      <c r="A91" s="7"/>
      <c r="B91" s="7">
        <v>10</v>
      </c>
      <c r="C91" s="7">
        <v>5</v>
      </c>
      <c r="D91" s="8">
        <v>43378.841111111113</v>
      </c>
      <c r="E91" s="8"/>
      <c r="G91" s="7">
        <v>543</v>
      </c>
      <c r="H91" s="7" t="s">
        <v>27</v>
      </c>
      <c r="I91" s="7">
        <v>507</v>
      </c>
      <c r="J91" s="7" t="s">
        <v>65</v>
      </c>
      <c r="K91" s="8">
        <v>43378.832025462965</v>
      </c>
      <c r="L91" s="8">
        <v>43378.840879629628</v>
      </c>
      <c r="M91" s="7" t="s">
        <v>1310</v>
      </c>
      <c r="N91" s="9">
        <f t="shared" si="3"/>
        <v>43378.831944444442</v>
      </c>
      <c r="O91" s="9">
        <f t="shared" si="3"/>
        <v>43378.840277777781</v>
      </c>
      <c r="P91" s="57" t="str">
        <f t="shared" si="4"/>
        <v>43378.831944444443378.8402777778</v>
      </c>
      <c r="Q91" s="58" t="str">
        <f t="shared" si="5"/>
        <v>肯定的</v>
      </c>
      <c r="R91" s="7"/>
      <c r="S91" s="7"/>
    </row>
    <row r="92" spans="1:462" s="11" customFormat="1" ht="17.25" hidden="1" customHeight="1" x14ac:dyDescent="0.4">
      <c r="A92" s="7"/>
      <c r="B92" s="7">
        <v>10</v>
      </c>
      <c r="C92" s="7">
        <v>5</v>
      </c>
      <c r="D92" s="8">
        <v>43378.879374999997</v>
      </c>
      <c r="E92" s="8"/>
      <c r="G92" s="7">
        <v>549</v>
      </c>
      <c r="H92" s="7" t="s">
        <v>76</v>
      </c>
      <c r="I92" s="7">
        <v>546</v>
      </c>
      <c r="J92" s="7" t="s">
        <v>63</v>
      </c>
      <c r="K92" s="8">
        <v>43378.851064814815</v>
      </c>
      <c r="L92" s="8">
        <v>43378.859398148146</v>
      </c>
      <c r="M92" s="7" t="s">
        <v>1310</v>
      </c>
      <c r="N92" s="9">
        <f t="shared" si="3"/>
        <v>43378.850694444445</v>
      </c>
      <c r="O92" s="9">
        <f t="shared" si="3"/>
        <v>43378.859027777777</v>
      </c>
      <c r="P92" s="57" t="str">
        <f t="shared" si="4"/>
        <v>43378.850694444443378.8590277778</v>
      </c>
      <c r="Q92" s="58" t="str">
        <f t="shared" si="5"/>
        <v>肯定的</v>
      </c>
      <c r="R92" s="7"/>
      <c r="S92" s="7"/>
    </row>
    <row r="93" spans="1:462" s="11" customFormat="1" ht="17.25" hidden="1" customHeight="1" x14ac:dyDescent="0.4">
      <c r="A93" s="7"/>
      <c r="B93" s="7">
        <v>10</v>
      </c>
      <c r="C93" s="7">
        <v>6</v>
      </c>
      <c r="D93" s="8">
        <v>43379.672662037039</v>
      </c>
      <c r="E93" s="8"/>
      <c r="G93" s="7">
        <v>507</v>
      </c>
      <c r="H93" s="7" t="s">
        <v>65</v>
      </c>
      <c r="I93" s="7">
        <v>544</v>
      </c>
      <c r="J93" s="7" t="s">
        <v>21</v>
      </c>
      <c r="K93" s="8">
        <v>43379.423611111109</v>
      </c>
      <c r="L93" s="8">
        <v>43379.672534722224</v>
      </c>
      <c r="M93" s="7" t="s">
        <v>1310</v>
      </c>
      <c r="N93" s="9">
        <f t="shared" si="3"/>
        <v>43379.423611111109</v>
      </c>
      <c r="O93" s="9">
        <f t="shared" si="3"/>
        <v>43379.672222222223</v>
      </c>
      <c r="P93" s="57" t="str">
        <f t="shared" si="4"/>
        <v>43379.423611111143379.6722222222</v>
      </c>
      <c r="Q93" s="58" t="str">
        <f t="shared" si="5"/>
        <v>肯定的</v>
      </c>
      <c r="R93" s="7"/>
      <c r="S93" s="7"/>
    </row>
    <row r="94" spans="1:462" s="11" customFormat="1" ht="17.25" hidden="1" customHeight="1" x14ac:dyDescent="0.4">
      <c r="A94" s="7"/>
      <c r="B94" s="7">
        <v>10</v>
      </c>
      <c r="C94" s="7">
        <v>6</v>
      </c>
      <c r="D94" s="8">
        <v>43379.464641203704</v>
      </c>
      <c r="E94" s="8"/>
      <c r="G94" s="7">
        <v>511</v>
      </c>
      <c r="H94" s="7" t="s">
        <v>35</v>
      </c>
      <c r="I94" s="7">
        <v>528</v>
      </c>
      <c r="J94" s="7" t="s">
        <v>34</v>
      </c>
      <c r="K94" s="8">
        <v>43379.445567129631</v>
      </c>
      <c r="L94" s="8">
        <v>43379.462465277778</v>
      </c>
      <c r="M94" s="7" t="s">
        <v>1310</v>
      </c>
      <c r="N94" s="9">
        <f t="shared" si="3"/>
        <v>43379.445138888892</v>
      </c>
      <c r="O94" s="9">
        <f t="shared" si="3"/>
        <v>43379.461805555555</v>
      </c>
      <c r="P94" s="57" t="str">
        <f t="shared" si="4"/>
        <v>43379.445138888943379.4618055556</v>
      </c>
      <c r="Q94" s="58" t="str">
        <f t="shared" si="5"/>
        <v>肯定的</v>
      </c>
      <c r="R94" s="7"/>
      <c r="S94" s="7"/>
    </row>
    <row r="95" spans="1:462" s="11" customFormat="1" ht="17.25" hidden="1" customHeight="1" x14ac:dyDescent="0.4">
      <c r="B95" s="7">
        <v>10</v>
      </c>
      <c r="C95" s="7">
        <v>6</v>
      </c>
      <c r="D95" s="60">
        <v>43379.478530092594</v>
      </c>
      <c r="E95" s="60"/>
      <c r="G95" s="11">
        <v>545</v>
      </c>
      <c r="H95" s="11" t="s">
        <v>19</v>
      </c>
      <c r="I95" s="11">
        <v>510</v>
      </c>
      <c r="J95" s="11" t="s">
        <v>78</v>
      </c>
      <c r="K95" s="60">
        <v>43379.467210648145</v>
      </c>
      <c r="L95" s="60">
        <v>43379.476261574076</v>
      </c>
      <c r="M95" s="11" t="s">
        <v>1310</v>
      </c>
      <c r="N95" s="9">
        <f t="shared" si="3"/>
        <v>43379.466666666667</v>
      </c>
      <c r="O95" s="9">
        <f t="shared" si="3"/>
        <v>43379.475694444445</v>
      </c>
      <c r="P95" s="57" t="str">
        <f t="shared" si="4"/>
        <v>43379.466666666743379.4756944444</v>
      </c>
      <c r="Q95" s="58" t="str">
        <f t="shared" si="5"/>
        <v>肯定的</v>
      </c>
    </row>
    <row r="96" spans="1:462" s="11" customFormat="1" ht="17.25" hidden="1" customHeight="1" x14ac:dyDescent="0.4">
      <c r="B96" s="7">
        <v>10</v>
      </c>
      <c r="C96" s="7">
        <v>6</v>
      </c>
      <c r="D96" s="60">
        <v>43379.497048611112</v>
      </c>
      <c r="E96" s="60"/>
      <c r="G96" s="11">
        <v>530</v>
      </c>
      <c r="H96" s="11" t="s">
        <v>23</v>
      </c>
      <c r="I96" s="11">
        <v>545</v>
      </c>
      <c r="J96" s="11" t="s">
        <v>19</v>
      </c>
      <c r="K96" s="60">
        <v>43379.488692129627</v>
      </c>
      <c r="L96" s="60">
        <v>43379.495196759257</v>
      </c>
      <c r="M96" s="11" t="s">
        <v>1310</v>
      </c>
      <c r="N96" s="9">
        <f t="shared" si="3"/>
        <v>43379.488194444442</v>
      </c>
      <c r="O96" s="9">
        <f t="shared" si="3"/>
        <v>43379.495138888888</v>
      </c>
      <c r="P96" s="57" t="str">
        <f t="shared" si="4"/>
        <v>43379.488194444443379.4951388889</v>
      </c>
      <c r="Q96" s="58" t="str">
        <f t="shared" si="5"/>
        <v>肯定的</v>
      </c>
    </row>
    <row r="97" spans="2:17" s="11" customFormat="1" ht="17.25" hidden="1" customHeight="1" x14ac:dyDescent="0.4">
      <c r="B97" s="7">
        <v>10</v>
      </c>
      <c r="C97" s="7">
        <v>6</v>
      </c>
      <c r="D97" s="60">
        <v>43379.564965277779</v>
      </c>
      <c r="E97" s="60"/>
      <c r="G97" s="11">
        <v>507</v>
      </c>
      <c r="H97" s="11" t="s">
        <v>65</v>
      </c>
      <c r="I97" s="11">
        <v>509</v>
      </c>
      <c r="J97" s="11" t="s">
        <v>57</v>
      </c>
      <c r="K97" s="60">
        <v>43379.515682870369</v>
      </c>
      <c r="L97" s="60">
        <v>43379.534421296295</v>
      </c>
      <c r="M97" s="11" t="s">
        <v>1310</v>
      </c>
      <c r="N97" s="9">
        <f t="shared" si="3"/>
        <v>43379.515277777777</v>
      </c>
      <c r="O97" s="9">
        <f t="shared" si="3"/>
        <v>43379.53402777778</v>
      </c>
      <c r="P97" s="57" t="str">
        <f t="shared" si="4"/>
        <v>43379.515277777843379.5340277778</v>
      </c>
      <c r="Q97" s="58" t="str">
        <f t="shared" si="5"/>
        <v>肯定的</v>
      </c>
    </row>
    <row r="98" spans="2:17" s="11" customFormat="1" ht="17.25" hidden="1" customHeight="1" x14ac:dyDescent="0.4">
      <c r="B98" s="7">
        <v>10</v>
      </c>
      <c r="C98" s="7">
        <v>6</v>
      </c>
      <c r="D98" s="60">
        <v>43379.56523148148</v>
      </c>
      <c r="E98" s="60"/>
      <c r="G98" s="11">
        <v>509</v>
      </c>
      <c r="H98" s="11" t="s">
        <v>57</v>
      </c>
      <c r="I98" s="11">
        <v>539</v>
      </c>
      <c r="J98" s="11" t="s">
        <v>41</v>
      </c>
      <c r="K98" s="60">
        <v>43379.53398148148</v>
      </c>
      <c r="L98" s="60">
        <v>43379.562534722223</v>
      </c>
      <c r="M98" s="11" t="s">
        <v>1310</v>
      </c>
      <c r="N98" s="9">
        <f t="shared" si="3"/>
        <v>43379.533333333333</v>
      </c>
      <c r="O98" s="9">
        <f t="shared" si="3"/>
        <v>43379.5625</v>
      </c>
      <c r="P98" s="57" t="str">
        <f t="shared" si="4"/>
        <v>43379.533333333343379.5625</v>
      </c>
      <c r="Q98" s="58" t="str">
        <f t="shared" si="5"/>
        <v>肯定的</v>
      </c>
    </row>
    <row r="99" spans="2:17" s="11" customFormat="1" ht="17.25" hidden="1" customHeight="1" x14ac:dyDescent="0.4">
      <c r="B99" s="7">
        <v>10</v>
      </c>
      <c r="C99" s="7">
        <v>6</v>
      </c>
      <c r="D99" s="60">
        <v>43379.627939814818</v>
      </c>
      <c r="E99" s="60"/>
      <c r="G99" s="11">
        <v>526</v>
      </c>
      <c r="H99" s="11" t="s">
        <v>68</v>
      </c>
      <c r="I99" s="11">
        <v>502</v>
      </c>
      <c r="J99" s="11" t="s">
        <v>48</v>
      </c>
      <c r="K99" s="60">
        <v>43379.558055555557</v>
      </c>
      <c r="L99" s="60">
        <v>43379.627175925925</v>
      </c>
      <c r="M99" s="11" t="s">
        <v>1310</v>
      </c>
      <c r="N99" s="9">
        <f t="shared" si="3"/>
        <v>43379.557638888888</v>
      </c>
      <c r="O99" s="9">
        <f t="shared" si="3"/>
        <v>43379.627083333333</v>
      </c>
      <c r="P99" s="57" t="str">
        <f t="shared" si="4"/>
        <v>43379.557638888943379.6270833333</v>
      </c>
      <c r="Q99" s="58" t="str">
        <f t="shared" si="5"/>
        <v>肯定的</v>
      </c>
    </row>
    <row r="100" spans="2:17" s="11" customFormat="1" ht="17.25" hidden="1" customHeight="1" x14ac:dyDescent="0.4">
      <c r="B100" s="7">
        <v>10</v>
      </c>
      <c r="C100" s="7">
        <v>6</v>
      </c>
      <c r="D100" s="60">
        <v>43379.574560185189</v>
      </c>
      <c r="E100" s="60"/>
      <c r="G100" s="11">
        <v>526</v>
      </c>
      <c r="H100" s="11" t="s">
        <v>68</v>
      </c>
      <c r="I100" s="11">
        <v>508</v>
      </c>
      <c r="J100" s="11" t="s">
        <v>31</v>
      </c>
      <c r="K100" s="60">
        <v>43379.570706018516</v>
      </c>
      <c r="L100" s="60">
        <v>43379.574224537035</v>
      </c>
      <c r="M100" s="11" t="s">
        <v>1312</v>
      </c>
      <c r="N100" s="9">
        <f t="shared" si="3"/>
        <v>43379.570138888892</v>
      </c>
      <c r="O100" s="9">
        <f t="shared" si="3"/>
        <v>43379.573611111111</v>
      </c>
      <c r="P100" s="57" t="str">
        <f t="shared" si="4"/>
        <v>43379.570138888943379.5736111111</v>
      </c>
      <c r="Q100" s="58" t="str">
        <f t="shared" si="5"/>
        <v>否定的</v>
      </c>
    </row>
    <row r="101" spans="2:17" s="11" customFormat="1" ht="17.25" hidden="1" customHeight="1" x14ac:dyDescent="0.4">
      <c r="B101" s="7">
        <v>10</v>
      </c>
      <c r="C101" s="7">
        <v>6</v>
      </c>
      <c r="D101" s="60">
        <v>43379.607523148145</v>
      </c>
      <c r="E101" s="60"/>
      <c r="G101" s="11">
        <v>533</v>
      </c>
      <c r="H101" s="11" t="s">
        <v>1311</v>
      </c>
      <c r="I101" s="11">
        <v>528</v>
      </c>
      <c r="J101" s="11" t="s">
        <v>34</v>
      </c>
      <c r="K101" s="60">
        <v>43379.593761574077</v>
      </c>
      <c r="L101" s="60">
        <v>43379.607037037036</v>
      </c>
      <c r="M101" s="11" t="s">
        <v>1310</v>
      </c>
      <c r="N101" s="9">
        <f t="shared" si="3"/>
        <v>43379.59375</v>
      </c>
      <c r="O101" s="9">
        <f t="shared" si="3"/>
        <v>43379.606944444444</v>
      </c>
      <c r="P101" s="57" t="str">
        <f t="shared" si="4"/>
        <v>43379.5937543379.6069444444</v>
      </c>
      <c r="Q101" s="58" t="str">
        <f t="shared" si="5"/>
        <v>肯定的</v>
      </c>
    </row>
    <row r="102" spans="2:17" s="11" customFormat="1" ht="17.25" hidden="1" customHeight="1" x14ac:dyDescent="0.4">
      <c r="B102" s="7">
        <v>10</v>
      </c>
      <c r="C102" s="7">
        <v>6</v>
      </c>
      <c r="D102" s="60">
        <v>43379.610983796294</v>
      </c>
      <c r="E102" s="60"/>
      <c r="G102" s="11">
        <v>523</v>
      </c>
      <c r="H102" s="11" t="s">
        <v>37</v>
      </c>
      <c r="I102" s="11">
        <v>545</v>
      </c>
      <c r="J102" s="11" t="s">
        <v>19</v>
      </c>
      <c r="K102" s="60">
        <v>43379.600428240738</v>
      </c>
      <c r="L102" s="60">
        <v>43379.610011574077</v>
      </c>
      <c r="M102" s="11" t="s">
        <v>1310</v>
      </c>
      <c r="N102" s="9">
        <f t="shared" si="3"/>
        <v>43379.6</v>
      </c>
      <c r="O102" s="9">
        <f t="shared" si="3"/>
        <v>43379.609722222223</v>
      </c>
      <c r="P102" s="48" t="str">
        <f t="shared" si="4"/>
        <v>43379.643379.6097222222</v>
      </c>
      <c r="Q102" s="49" t="str">
        <f t="shared" si="5"/>
        <v>肯定的</v>
      </c>
    </row>
    <row r="103" spans="2:17" s="11" customFormat="1" ht="17.25" hidden="1" customHeight="1" x14ac:dyDescent="0.4">
      <c r="B103" s="7">
        <v>10</v>
      </c>
      <c r="C103" s="7">
        <v>6</v>
      </c>
      <c r="D103" s="60">
        <v>43379.618784722225</v>
      </c>
      <c r="E103" s="60"/>
      <c r="G103" s="11">
        <v>545</v>
      </c>
      <c r="H103" s="11" t="s">
        <v>19</v>
      </c>
      <c r="I103" s="11">
        <v>544</v>
      </c>
      <c r="J103" s="11" t="s">
        <v>21</v>
      </c>
      <c r="K103" s="60">
        <v>43379.607025462959</v>
      </c>
      <c r="L103" s="60">
        <v>43379.616840277777</v>
      </c>
      <c r="M103" s="11" t="s">
        <v>1310</v>
      </c>
      <c r="N103" s="9">
        <f t="shared" si="3"/>
        <v>43379.606944444444</v>
      </c>
      <c r="O103" s="9">
        <f t="shared" si="3"/>
        <v>43379.616666666669</v>
      </c>
      <c r="P103" s="57" t="str">
        <f t="shared" si="4"/>
        <v>43379.606944444443379.6166666667</v>
      </c>
      <c r="Q103" s="58" t="str">
        <f t="shared" si="5"/>
        <v>肯定的</v>
      </c>
    </row>
    <row r="104" spans="2:17" s="11" customFormat="1" ht="17.25" hidden="1" customHeight="1" x14ac:dyDescent="0.4">
      <c r="B104" s="7">
        <v>10</v>
      </c>
      <c r="C104" s="7">
        <v>6</v>
      </c>
      <c r="D104" s="60">
        <v>43379.630324074074</v>
      </c>
      <c r="E104" s="60"/>
      <c r="G104" s="11">
        <v>540</v>
      </c>
      <c r="H104" s="11" t="s">
        <v>70</v>
      </c>
      <c r="I104" s="11">
        <v>546</v>
      </c>
      <c r="J104" s="11" t="s">
        <v>63</v>
      </c>
      <c r="K104" s="60">
        <v>43379.614525462966</v>
      </c>
      <c r="L104" s="60">
        <v>43379.629699074074</v>
      </c>
      <c r="M104" s="11" t="s">
        <v>1310</v>
      </c>
      <c r="N104" s="9">
        <f t="shared" si="3"/>
        <v>43379.613888888889</v>
      </c>
      <c r="O104" s="9">
        <f t="shared" si="3"/>
        <v>43379.629166666666</v>
      </c>
      <c r="P104" s="57" t="str">
        <f t="shared" si="4"/>
        <v>43379.613888888943379.6291666667</v>
      </c>
      <c r="Q104" s="58" t="str">
        <f t="shared" si="5"/>
        <v>肯定的</v>
      </c>
    </row>
    <row r="105" spans="2:17" s="11" customFormat="1" ht="17.25" hidden="1" customHeight="1" x14ac:dyDescent="0.4">
      <c r="B105" s="7">
        <v>10</v>
      </c>
      <c r="C105" s="7">
        <v>6</v>
      </c>
      <c r="D105" s="60">
        <v>43379.63385416667</v>
      </c>
      <c r="E105" s="60"/>
      <c r="G105" s="11">
        <v>543</v>
      </c>
      <c r="H105" s="11" t="s">
        <v>27</v>
      </c>
      <c r="I105" s="11">
        <v>540</v>
      </c>
      <c r="J105" s="11" t="s">
        <v>70</v>
      </c>
      <c r="K105" s="60">
        <v>43379.621122685188</v>
      </c>
      <c r="L105" s="60">
        <v>43379.633240740739</v>
      </c>
      <c r="M105" s="11" t="s">
        <v>1310</v>
      </c>
      <c r="N105" s="9">
        <f t="shared" si="3"/>
        <v>43379.620833333334</v>
      </c>
      <c r="O105" s="9">
        <f t="shared" si="3"/>
        <v>43379.632638888892</v>
      </c>
      <c r="P105" s="57" t="str">
        <f t="shared" si="4"/>
        <v>43379.620833333343379.6326388889</v>
      </c>
      <c r="Q105" s="58" t="str">
        <f t="shared" si="5"/>
        <v>肯定的</v>
      </c>
    </row>
    <row r="106" spans="2:17" s="11" customFormat="1" ht="17.25" hidden="1" customHeight="1" x14ac:dyDescent="0.4">
      <c r="B106" s="7">
        <v>10</v>
      </c>
      <c r="C106" s="7">
        <v>6</v>
      </c>
      <c r="D106" s="60">
        <v>43379.647488425922</v>
      </c>
      <c r="E106" s="60"/>
      <c r="G106" s="11">
        <v>538</v>
      </c>
      <c r="H106" s="11" t="s">
        <v>61</v>
      </c>
      <c r="I106" s="11">
        <v>523</v>
      </c>
      <c r="J106" s="11" t="s">
        <v>37</v>
      </c>
      <c r="K106" s="60">
        <v>43379.62290509259</v>
      </c>
      <c r="L106" s="60">
        <v>43379.647129629629</v>
      </c>
      <c r="M106" s="11" t="s">
        <v>1310</v>
      </c>
      <c r="N106" s="9">
        <f t="shared" si="3"/>
        <v>43379.62222222222</v>
      </c>
      <c r="O106" s="9">
        <f t="shared" si="3"/>
        <v>43379.646527777775</v>
      </c>
      <c r="P106" s="57" t="str">
        <f t="shared" si="4"/>
        <v>43379.622222222243379.6465277778</v>
      </c>
      <c r="Q106" s="58" t="str">
        <f t="shared" si="5"/>
        <v>肯定的</v>
      </c>
    </row>
    <row r="107" spans="2:17" s="11" customFormat="1" ht="17.25" hidden="1" customHeight="1" x14ac:dyDescent="0.4">
      <c r="B107" s="7">
        <v>10</v>
      </c>
      <c r="C107" s="7">
        <v>6</v>
      </c>
      <c r="D107" s="60">
        <v>43379.65351851852</v>
      </c>
      <c r="E107" s="60"/>
      <c r="G107" s="11">
        <v>508</v>
      </c>
      <c r="H107" s="11" t="s">
        <v>31</v>
      </c>
      <c r="I107" s="11">
        <v>540</v>
      </c>
      <c r="J107" s="11" t="s">
        <v>70</v>
      </c>
      <c r="K107" s="60">
        <v>43379.626180555555</v>
      </c>
      <c r="L107" s="60">
        <v>43379.653379629628</v>
      </c>
      <c r="M107" s="11" t="s">
        <v>1310</v>
      </c>
      <c r="N107" s="9">
        <f t="shared" si="3"/>
        <v>43379.625694444447</v>
      </c>
      <c r="O107" s="9">
        <f t="shared" si="3"/>
        <v>43379.652777777781</v>
      </c>
      <c r="P107" s="57" t="str">
        <f t="shared" si="4"/>
        <v>43379.625694444443379.6527777778</v>
      </c>
      <c r="Q107" s="58" t="str">
        <f t="shared" si="5"/>
        <v>肯定的</v>
      </c>
    </row>
    <row r="108" spans="2:17" s="11" customFormat="1" ht="17.25" hidden="1" customHeight="1" x14ac:dyDescent="0.4">
      <c r="B108" s="7">
        <v>10</v>
      </c>
      <c r="C108" s="7">
        <v>6</v>
      </c>
      <c r="D108" s="60">
        <v>43379.675358796296</v>
      </c>
      <c r="E108" s="60"/>
      <c r="G108" s="11">
        <v>548</v>
      </c>
      <c r="H108" s="11" t="s">
        <v>53</v>
      </c>
      <c r="I108" s="11">
        <v>502</v>
      </c>
      <c r="J108" s="11" t="s">
        <v>48</v>
      </c>
      <c r="K108" s="60">
        <v>43379.64025462963</v>
      </c>
      <c r="L108" s="60">
        <v>43379.674884259257</v>
      </c>
      <c r="M108" s="11" t="s">
        <v>1312</v>
      </c>
      <c r="N108" s="9">
        <f t="shared" si="3"/>
        <v>43379.63958333333</v>
      </c>
      <c r="O108" s="9">
        <f t="shared" si="3"/>
        <v>43379.674305555556</v>
      </c>
      <c r="P108" s="57" t="str">
        <f t="shared" si="4"/>
        <v>43379.639583333343379.6743055556</v>
      </c>
      <c r="Q108" s="58" t="str">
        <f t="shared" si="5"/>
        <v>否定的</v>
      </c>
    </row>
    <row r="109" spans="2:17" s="11" customFormat="1" ht="17.25" hidden="1" customHeight="1" x14ac:dyDescent="0.4">
      <c r="B109" s="7">
        <v>10</v>
      </c>
      <c r="C109" s="7">
        <v>6</v>
      </c>
      <c r="D109" s="60">
        <v>43379.662488425929</v>
      </c>
      <c r="E109" s="60"/>
      <c r="G109" s="11">
        <v>515</v>
      </c>
      <c r="H109" s="11" t="s">
        <v>72</v>
      </c>
      <c r="I109" s="11">
        <v>514</v>
      </c>
      <c r="J109" s="11" t="s">
        <v>39</v>
      </c>
      <c r="K109" s="60">
        <v>43379.65483796296</v>
      </c>
      <c r="L109" s="60">
        <v>43379.662326388891</v>
      </c>
      <c r="M109" s="11" t="s">
        <v>1310</v>
      </c>
      <c r="N109" s="9">
        <f t="shared" si="3"/>
        <v>43379.654166666667</v>
      </c>
      <c r="O109" s="9">
        <f t="shared" si="3"/>
        <v>43379.661805555559</v>
      </c>
      <c r="P109" s="57" t="str">
        <f t="shared" si="4"/>
        <v>43379.654166666743379.6618055556</v>
      </c>
      <c r="Q109" s="58" t="str">
        <f t="shared" si="5"/>
        <v>肯定的</v>
      </c>
    </row>
    <row r="110" spans="2:17" s="11" customFormat="1" ht="17.25" hidden="1" customHeight="1" x14ac:dyDescent="0.4">
      <c r="B110" s="7">
        <v>10</v>
      </c>
      <c r="C110" s="7">
        <v>6</v>
      </c>
      <c r="D110" s="60">
        <v>43379.672743055555</v>
      </c>
      <c r="E110" s="60"/>
      <c r="G110" s="11">
        <v>525</v>
      </c>
      <c r="H110" s="11" t="s">
        <v>50</v>
      </c>
      <c r="I110" s="11">
        <v>523</v>
      </c>
      <c r="J110" s="11" t="s">
        <v>37</v>
      </c>
      <c r="K110" s="60">
        <v>43379.666643518518</v>
      </c>
      <c r="L110" s="60">
        <v>43379.672071759262</v>
      </c>
      <c r="M110" s="11" t="s">
        <v>1310</v>
      </c>
      <c r="N110" s="9">
        <f t="shared" si="3"/>
        <v>43379.665972222225</v>
      </c>
      <c r="O110" s="9">
        <f t="shared" si="3"/>
        <v>43379.671527777777</v>
      </c>
      <c r="P110" s="57" t="str">
        <f t="shared" si="4"/>
        <v>43379.665972222243379.6715277778</v>
      </c>
      <c r="Q110" s="58" t="str">
        <f t="shared" si="5"/>
        <v>肯定的</v>
      </c>
    </row>
    <row r="111" spans="2:17" s="11" customFormat="1" ht="17.25" hidden="1" customHeight="1" x14ac:dyDescent="0.4">
      <c r="B111" s="7">
        <v>10</v>
      </c>
      <c r="C111" s="7">
        <v>6</v>
      </c>
      <c r="D111" s="60">
        <v>43379.702025462961</v>
      </c>
      <c r="E111" s="60"/>
      <c r="G111" s="11">
        <v>500</v>
      </c>
      <c r="H111" s="11" t="s">
        <v>29</v>
      </c>
      <c r="I111" s="11">
        <v>541</v>
      </c>
      <c r="J111" s="11" t="s">
        <v>55</v>
      </c>
      <c r="K111" s="60">
        <v>43379.681446759256</v>
      </c>
      <c r="L111" s="60">
        <v>43379.699305555558</v>
      </c>
      <c r="M111" s="11" t="s">
        <v>1310</v>
      </c>
      <c r="N111" s="9">
        <f t="shared" si="3"/>
        <v>43379.681250000001</v>
      </c>
      <c r="O111" s="9">
        <f t="shared" si="3"/>
        <v>43379.699305555558</v>
      </c>
      <c r="P111" s="48" t="str">
        <f t="shared" si="4"/>
        <v>43379.6812543379.6993055556</v>
      </c>
      <c r="Q111" s="49" t="str">
        <f t="shared" si="5"/>
        <v>肯定的</v>
      </c>
    </row>
    <row r="112" spans="2:17" s="11" customFormat="1" ht="17.25" hidden="1" customHeight="1" x14ac:dyDescent="0.4">
      <c r="B112" s="7">
        <v>10</v>
      </c>
      <c r="C112" s="7">
        <v>6</v>
      </c>
      <c r="D112" s="60">
        <v>43379.694224537037</v>
      </c>
      <c r="E112" s="60"/>
      <c r="G112" s="11">
        <v>538</v>
      </c>
      <c r="H112" s="11" t="s">
        <v>61</v>
      </c>
      <c r="I112" s="11">
        <v>500</v>
      </c>
      <c r="J112" s="11" t="s">
        <v>29</v>
      </c>
      <c r="K112" s="60">
        <v>43379.683171296296</v>
      </c>
      <c r="L112" s="60">
        <v>43379.693124999998</v>
      </c>
      <c r="M112" s="11" t="s">
        <v>1310</v>
      </c>
      <c r="N112" s="9">
        <f t="shared" si="3"/>
        <v>43379.682638888888</v>
      </c>
      <c r="O112" s="9">
        <f t="shared" si="3"/>
        <v>43379.693055555559</v>
      </c>
      <c r="P112" s="57" t="str">
        <f t="shared" si="4"/>
        <v>43379.682638888943379.6930555556</v>
      </c>
      <c r="Q112" s="58" t="str">
        <f t="shared" si="5"/>
        <v>肯定的</v>
      </c>
    </row>
    <row r="113" spans="1:19" s="11" customFormat="1" ht="17.25" hidden="1" customHeight="1" x14ac:dyDescent="0.4">
      <c r="B113" s="7">
        <v>10</v>
      </c>
      <c r="C113" s="7">
        <v>6</v>
      </c>
      <c r="D113" s="60">
        <v>43379.735868055555</v>
      </c>
      <c r="E113" s="60"/>
      <c r="G113" s="11">
        <v>500</v>
      </c>
      <c r="H113" s="11" t="s">
        <v>29</v>
      </c>
      <c r="I113" s="11">
        <v>543</v>
      </c>
      <c r="J113" s="11" t="s">
        <v>27</v>
      </c>
      <c r="K113" s="60">
        <v>43379.699953703705</v>
      </c>
      <c r="L113" s="60">
        <v>43379.735601851855</v>
      </c>
      <c r="M113" s="11" t="s">
        <v>1310</v>
      </c>
      <c r="N113" s="9">
        <f t="shared" si="3"/>
        <v>43379.699305555558</v>
      </c>
      <c r="O113" s="9">
        <f t="shared" si="3"/>
        <v>43379.73541666667</v>
      </c>
      <c r="P113" s="57" t="str">
        <f t="shared" si="4"/>
        <v>43379.699305555643379.7354166667</v>
      </c>
      <c r="Q113" s="58" t="str">
        <f t="shared" si="5"/>
        <v>肯定的</v>
      </c>
    </row>
    <row r="114" spans="1:19" s="11" customFormat="1" ht="17.25" hidden="1" customHeight="1" x14ac:dyDescent="0.4">
      <c r="B114" s="7">
        <v>10</v>
      </c>
      <c r="C114" s="7">
        <v>6</v>
      </c>
      <c r="D114" s="60">
        <v>43379.712222222224</v>
      </c>
      <c r="E114" s="60"/>
      <c r="G114" s="11">
        <v>502</v>
      </c>
      <c r="H114" s="11" t="s">
        <v>48</v>
      </c>
      <c r="I114" s="11">
        <v>525</v>
      </c>
      <c r="J114" s="11" t="s">
        <v>50</v>
      </c>
      <c r="K114" s="60">
        <v>43379.700289351851</v>
      </c>
      <c r="L114" s="60">
        <v>43379.711736111109</v>
      </c>
      <c r="M114" s="11" t="s">
        <v>1312</v>
      </c>
      <c r="N114" s="9">
        <f t="shared" si="3"/>
        <v>43379.7</v>
      </c>
      <c r="O114" s="9">
        <f t="shared" si="3"/>
        <v>43379.711111111108</v>
      </c>
      <c r="P114" s="57" t="str">
        <f t="shared" si="4"/>
        <v>43379.743379.7111111111</v>
      </c>
      <c r="Q114" s="58" t="str">
        <f t="shared" si="5"/>
        <v>否定的</v>
      </c>
    </row>
    <row r="115" spans="1:19" s="11" customFormat="1" ht="17.25" hidden="1" customHeight="1" x14ac:dyDescent="0.4">
      <c r="B115" s="7">
        <v>10</v>
      </c>
      <c r="C115" s="7">
        <v>6</v>
      </c>
      <c r="D115" s="60">
        <v>43379.727175925924</v>
      </c>
      <c r="E115" s="60"/>
      <c r="G115" s="11">
        <v>540</v>
      </c>
      <c r="H115" s="11" t="s">
        <v>70</v>
      </c>
      <c r="I115" s="11">
        <v>539</v>
      </c>
      <c r="J115" s="11" t="s">
        <v>41</v>
      </c>
      <c r="K115" s="60">
        <v>43379.716215277775</v>
      </c>
      <c r="L115" s="60">
        <v>43379.726145833331</v>
      </c>
      <c r="M115" s="11" t="s">
        <v>1310</v>
      </c>
      <c r="N115" s="9">
        <f t="shared" si="3"/>
        <v>43379.71597222222</v>
      </c>
      <c r="O115" s="9">
        <f t="shared" si="3"/>
        <v>43379.725694444445</v>
      </c>
      <c r="P115" s="57" t="str">
        <f t="shared" si="4"/>
        <v>43379.715972222243379.7256944444</v>
      </c>
      <c r="Q115" s="58" t="str">
        <f t="shared" si="5"/>
        <v>肯定的</v>
      </c>
    </row>
    <row r="116" spans="1:19" s="11" customFormat="1" ht="17.25" hidden="1" customHeight="1" x14ac:dyDescent="0.4">
      <c r="B116" s="7">
        <v>10</v>
      </c>
      <c r="C116" s="7">
        <v>6</v>
      </c>
      <c r="D116" s="60">
        <v>43379.737002314818</v>
      </c>
      <c r="E116" s="60"/>
      <c r="G116" s="11">
        <v>523</v>
      </c>
      <c r="H116" s="11" t="s">
        <v>37</v>
      </c>
      <c r="I116" s="11">
        <v>543</v>
      </c>
      <c r="J116" s="11" t="s">
        <v>27</v>
      </c>
      <c r="K116" s="60">
        <v>43379.716886574075</v>
      </c>
      <c r="L116" s="60">
        <v>43379.736631944441</v>
      </c>
      <c r="M116" s="11" t="s">
        <v>1310</v>
      </c>
      <c r="N116" s="9">
        <f t="shared" si="3"/>
        <v>43379.716666666667</v>
      </c>
      <c r="O116" s="9">
        <f t="shared" si="3"/>
        <v>43379.736111111109</v>
      </c>
      <c r="P116" s="57" t="str">
        <f t="shared" si="4"/>
        <v>43379.716666666743379.7361111111</v>
      </c>
      <c r="Q116" s="58" t="str">
        <f t="shared" si="5"/>
        <v>肯定的</v>
      </c>
    </row>
    <row r="117" spans="1:19" s="11" customFormat="1" ht="17.25" hidden="1" customHeight="1" x14ac:dyDescent="0.4">
      <c r="B117" s="7">
        <v>10</v>
      </c>
      <c r="C117" s="7">
        <v>6</v>
      </c>
      <c r="D117" s="60">
        <v>43379.738379629627</v>
      </c>
      <c r="E117" s="60"/>
      <c r="G117" s="11">
        <v>502</v>
      </c>
      <c r="H117" s="11" t="s">
        <v>48</v>
      </c>
      <c r="I117" s="11">
        <v>543</v>
      </c>
      <c r="J117" s="11" t="s">
        <v>27</v>
      </c>
      <c r="K117" s="60">
        <v>43379.727106481485</v>
      </c>
      <c r="L117" s="60">
        <v>43379.73574074074</v>
      </c>
      <c r="M117" s="11" t="s">
        <v>1310</v>
      </c>
      <c r="N117" s="9">
        <f t="shared" si="3"/>
        <v>43379.727083333331</v>
      </c>
      <c r="O117" s="9">
        <f t="shared" si="3"/>
        <v>43379.73541666667</v>
      </c>
      <c r="P117" s="57" t="str">
        <f t="shared" si="4"/>
        <v>43379.727083333343379.7354166667</v>
      </c>
      <c r="Q117" s="58" t="str">
        <f t="shared" si="5"/>
        <v>肯定的</v>
      </c>
    </row>
    <row r="118" spans="1:19" s="11" customFormat="1" ht="17.25" hidden="1" customHeight="1" x14ac:dyDescent="0.4">
      <c r="B118" s="7">
        <v>10</v>
      </c>
      <c r="C118" s="7">
        <v>6</v>
      </c>
      <c r="D118" s="60">
        <v>43379.740324074075</v>
      </c>
      <c r="E118" s="60"/>
      <c r="G118" s="11">
        <v>539</v>
      </c>
      <c r="H118" s="11" t="s">
        <v>41</v>
      </c>
      <c r="I118" s="11">
        <v>509</v>
      </c>
      <c r="J118" s="11" t="s">
        <v>57</v>
      </c>
      <c r="K118" s="60">
        <v>43379.732129629629</v>
      </c>
      <c r="L118" s="60">
        <v>43379.739791666667</v>
      </c>
      <c r="M118" s="11" t="s">
        <v>1310</v>
      </c>
      <c r="N118" s="9">
        <f t="shared" si="3"/>
        <v>43379.731944444444</v>
      </c>
      <c r="O118" s="9">
        <f t="shared" si="3"/>
        <v>43379.739583333336</v>
      </c>
      <c r="P118" s="57" t="str">
        <f t="shared" si="4"/>
        <v>43379.731944444443379.7395833333</v>
      </c>
      <c r="Q118" s="58" t="str">
        <f t="shared" si="5"/>
        <v>肯定的</v>
      </c>
    </row>
    <row r="119" spans="1:19" s="11" customFormat="1" ht="17.25" hidden="1" customHeight="1" x14ac:dyDescent="0.4">
      <c r="B119" s="7">
        <v>10</v>
      </c>
      <c r="C119" s="7">
        <v>6</v>
      </c>
      <c r="D119" s="60">
        <v>43379.761504629627</v>
      </c>
      <c r="E119" s="60"/>
      <c r="G119" s="11">
        <v>546</v>
      </c>
      <c r="H119" s="11" t="s">
        <v>63</v>
      </c>
      <c r="I119" s="11">
        <v>541</v>
      </c>
      <c r="J119" s="11" t="s">
        <v>55</v>
      </c>
      <c r="K119" s="60">
        <v>43379.742754629631</v>
      </c>
      <c r="L119" s="60">
        <v>43379.758472222224</v>
      </c>
      <c r="M119" s="11" t="s">
        <v>1310</v>
      </c>
      <c r="N119" s="9">
        <f t="shared" si="3"/>
        <v>43379.742361111108</v>
      </c>
      <c r="O119" s="9">
        <f t="shared" si="3"/>
        <v>43379.758333333331</v>
      </c>
      <c r="P119" s="57" t="str">
        <f t="shared" si="4"/>
        <v>43379.742361111143379.7583333333</v>
      </c>
      <c r="Q119" s="58" t="str">
        <f t="shared" si="5"/>
        <v>肯定的</v>
      </c>
    </row>
    <row r="120" spans="1:19" s="11" customFormat="1" ht="17.25" hidden="1" customHeight="1" x14ac:dyDescent="0.4">
      <c r="B120" s="7">
        <v>10</v>
      </c>
      <c r="C120" s="7">
        <v>6</v>
      </c>
      <c r="D120" s="60">
        <v>43379.786180555559</v>
      </c>
      <c r="E120" s="60"/>
      <c r="G120" s="11">
        <v>525</v>
      </c>
      <c r="H120" s="11" t="s">
        <v>50</v>
      </c>
      <c r="I120" s="11">
        <v>545</v>
      </c>
      <c r="J120" s="11" t="s">
        <v>19</v>
      </c>
      <c r="K120" s="60">
        <v>43379.772962962961</v>
      </c>
      <c r="L120" s="60">
        <v>43379.78229166667</v>
      </c>
      <c r="M120" s="11" t="s">
        <v>1310</v>
      </c>
      <c r="N120" s="9">
        <f t="shared" si="3"/>
        <v>43379.772916666669</v>
      </c>
      <c r="O120" s="9">
        <f t="shared" si="3"/>
        <v>43379.781944444447</v>
      </c>
      <c r="P120" s="57" t="str">
        <f t="shared" si="4"/>
        <v>43379.772916666743379.7819444444</v>
      </c>
      <c r="Q120" s="58" t="str">
        <f t="shared" si="5"/>
        <v>肯定的</v>
      </c>
    </row>
    <row r="121" spans="1:19" s="11" customFormat="1" ht="17.25" hidden="1" customHeight="1" x14ac:dyDescent="0.4">
      <c r="B121" s="7">
        <v>10</v>
      </c>
      <c r="C121" s="7">
        <v>6</v>
      </c>
      <c r="D121" s="60">
        <v>43379.818287037036</v>
      </c>
      <c r="E121" s="60"/>
      <c r="G121" s="11">
        <v>546</v>
      </c>
      <c r="H121" s="11" t="s">
        <v>63</v>
      </c>
      <c r="I121" s="11">
        <v>514</v>
      </c>
      <c r="J121" s="11" t="s">
        <v>39</v>
      </c>
      <c r="K121" s="60">
        <v>43379.803541666668</v>
      </c>
      <c r="L121" s="60">
        <v>43379.817789351851</v>
      </c>
      <c r="M121" s="11" t="s">
        <v>1310</v>
      </c>
      <c r="N121" s="9">
        <f t="shared" si="3"/>
        <v>43379.803472222222</v>
      </c>
      <c r="O121" s="9">
        <f t="shared" si="3"/>
        <v>43379.817361111112</v>
      </c>
      <c r="P121" s="57" t="str">
        <f t="shared" si="4"/>
        <v>43379.803472222243379.8173611111</v>
      </c>
      <c r="Q121" s="58" t="str">
        <f t="shared" si="5"/>
        <v>肯定的</v>
      </c>
    </row>
    <row r="122" spans="1:19" s="11" customFormat="1" ht="17.25" hidden="1" customHeight="1" x14ac:dyDescent="0.4">
      <c r="B122" s="7">
        <v>10</v>
      </c>
      <c r="C122" s="7">
        <v>6</v>
      </c>
      <c r="D122" s="60">
        <v>43379.829236111109</v>
      </c>
      <c r="E122" s="60"/>
      <c r="G122" s="11">
        <v>523</v>
      </c>
      <c r="H122" s="11" t="s">
        <v>37</v>
      </c>
      <c r="I122" s="11">
        <v>508</v>
      </c>
      <c r="J122" s="11" t="s">
        <v>31</v>
      </c>
      <c r="K122" s="60">
        <v>43379.820092592592</v>
      </c>
      <c r="L122" s="60">
        <v>43379.826006944444</v>
      </c>
      <c r="M122" s="11" t="s">
        <v>1310</v>
      </c>
      <c r="N122" s="9">
        <f t="shared" si="3"/>
        <v>43379.819444444445</v>
      </c>
      <c r="O122" s="9">
        <f t="shared" si="3"/>
        <v>43379.825694444444</v>
      </c>
      <c r="P122" s="57" t="str">
        <f t="shared" si="4"/>
        <v>43379.819444444443379.8256944444</v>
      </c>
      <c r="Q122" s="58" t="str">
        <f t="shared" si="5"/>
        <v>肯定的</v>
      </c>
    </row>
    <row r="123" spans="1:19" s="11" customFormat="1" ht="17.25" hidden="1" customHeight="1" x14ac:dyDescent="0.4">
      <c r="B123" s="7">
        <v>10</v>
      </c>
      <c r="C123" s="7">
        <v>6</v>
      </c>
      <c r="D123" s="60">
        <v>43379.853807870371</v>
      </c>
      <c r="E123" s="60"/>
      <c r="G123" s="11">
        <v>510</v>
      </c>
      <c r="H123" s="11" t="s">
        <v>78</v>
      </c>
      <c r="I123" s="11">
        <v>546</v>
      </c>
      <c r="J123" s="11" t="s">
        <v>63</v>
      </c>
      <c r="K123" s="60">
        <v>43379.822962962964</v>
      </c>
      <c r="L123" s="60">
        <v>43379.852881944447</v>
      </c>
      <c r="M123" s="11" t="s">
        <v>1310</v>
      </c>
      <c r="N123" s="9">
        <f t="shared" si="3"/>
        <v>43379.822916666664</v>
      </c>
      <c r="O123" s="9">
        <f t="shared" si="3"/>
        <v>43379.852777777778</v>
      </c>
      <c r="P123" s="57" t="str">
        <f t="shared" si="4"/>
        <v>43379.822916666743379.8527777778</v>
      </c>
      <c r="Q123" s="58" t="str">
        <f t="shared" si="5"/>
        <v>肯定的</v>
      </c>
    </row>
    <row r="124" spans="1:19" s="11" customFormat="1" ht="17.25" hidden="1" customHeight="1" x14ac:dyDescent="0.4">
      <c r="B124" s="7">
        <v>10</v>
      </c>
      <c r="C124" s="7">
        <v>6</v>
      </c>
      <c r="D124" s="60">
        <v>43379.853634259256</v>
      </c>
      <c r="E124" s="60"/>
      <c r="G124" s="11">
        <v>510</v>
      </c>
      <c r="H124" s="11" t="s">
        <v>78</v>
      </c>
      <c r="I124" s="11">
        <v>546</v>
      </c>
      <c r="J124" s="11" t="s">
        <v>63</v>
      </c>
      <c r="K124" s="60">
        <v>43379.822962962964</v>
      </c>
      <c r="L124" s="60">
        <v>43379.852881944447</v>
      </c>
      <c r="M124" s="11" t="s">
        <v>1310</v>
      </c>
      <c r="N124" s="9">
        <f t="shared" si="3"/>
        <v>43379.822916666664</v>
      </c>
      <c r="O124" s="9">
        <f t="shared" si="3"/>
        <v>43379.852777777778</v>
      </c>
      <c r="P124" s="57" t="str">
        <f t="shared" si="4"/>
        <v>43379.822916666743379.8527777778</v>
      </c>
      <c r="Q124" s="58" t="str">
        <f t="shared" si="5"/>
        <v>肯定的</v>
      </c>
    </row>
    <row r="125" spans="1:19" s="11" customFormat="1" ht="17.25" hidden="1" customHeight="1" x14ac:dyDescent="0.4">
      <c r="B125" s="7">
        <v>10</v>
      </c>
      <c r="C125" s="7">
        <v>6</v>
      </c>
      <c r="D125" s="60">
        <v>43379.848333333335</v>
      </c>
      <c r="E125" s="60"/>
      <c r="G125" s="11">
        <v>508</v>
      </c>
      <c r="H125" s="11" t="s">
        <v>31</v>
      </c>
      <c r="I125" s="11">
        <v>523</v>
      </c>
      <c r="J125" s="11" t="s">
        <v>37</v>
      </c>
      <c r="K125" s="60">
        <v>43379.836712962962</v>
      </c>
      <c r="L125" s="60">
        <v>43379.84207175926</v>
      </c>
      <c r="M125" s="11" t="s">
        <v>1310</v>
      </c>
      <c r="N125" s="9">
        <f t="shared" si="3"/>
        <v>43379.836111111108</v>
      </c>
      <c r="O125" s="9">
        <f t="shared" si="3"/>
        <v>43379.841666666667</v>
      </c>
      <c r="P125" s="57" t="str">
        <f t="shared" si="4"/>
        <v>43379.836111111143379.8416666667</v>
      </c>
      <c r="Q125" s="58" t="str">
        <f t="shared" si="5"/>
        <v>肯定的</v>
      </c>
    </row>
    <row r="126" spans="1:19" s="11" customFormat="1" ht="17.25" hidden="1" customHeight="1" x14ac:dyDescent="0.4">
      <c r="B126" s="7">
        <v>10</v>
      </c>
      <c r="C126" s="7">
        <v>6</v>
      </c>
      <c r="D126" s="60">
        <v>43379.855578703704</v>
      </c>
      <c r="E126" s="60"/>
      <c r="G126" s="11">
        <v>533</v>
      </c>
      <c r="H126" s="11" t="s">
        <v>1311</v>
      </c>
      <c r="I126" s="11">
        <v>507</v>
      </c>
      <c r="J126" s="11" t="s">
        <v>65</v>
      </c>
      <c r="K126" s="60">
        <v>43379.84207175926</v>
      </c>
      <c r="L126" s="60">
        <v>43379.853807870371</v>
      </c>
      <c r="M126" s="11" t="s">
        <v>1310</v>
      </c>
      <c r="N126" s="9">
        <f t="shared" si="3"/>
        <v>43379.841666666667</v>
      </c>
      <c r="O126" s="9">
        <f t="shared" si="3"/>
        <v>43379.853472222225</v>
      </c>
      <c r="P126" s="57" t="str">
        <f t="shared" si="4"/>
        <v>43379.841666666743379.8534722222</v>
      </c>
      <c r="Q126" s="58" t="str">
        <f t="shared" si="5"/>
        <v>肯定的</v>
      </c>
    </row>
    <row r="127" spans="1:19" s="11" customFormat="1" ht="17.25" hidden="1" customHeight="1" x14ac:dyDescent="0.4">
      <c r="A127" s="7"/>
      <c r="B127" s="7">
        <v>10</v>
      </c>
      <c r="C127" s="7">
        <v>6</v>
      </c>
      <c r="D127" s="8">
        <v>43379.848981481482</v>
      </c>
      <c r="E127" s="8"/>
      <c r="G127" s="7">
        <v>502</v>
      </c>
      <c r="H127" s="7" t="s">
        <v>48</v>
      </c>
      <c r="I127" s="7">
        <v>515</v>
      </c>
      <c r="J127" s="7" t="s">
        <v>72</v>
      </c>
      <c r="K127" s="8">
        <v>43379.842743055553</v>
      </c>
      <c r="L127" s="8">
        <v>43379.848414351851</v>
      </c>
      <c r="M127" s="7" t="s">
        <v>1310</v>
      </c>
      <c r="N127" s="9">
        <f t="shared" si="3"/>
        <v>43379.842361111114</v>
      </c>
      <c r="O127" s="9">
        <f t="shared" si="3"/>
        <v>43379.847916666666</v>
      </c>
      <c r="P127" s="57" t="str">
        <f t="shared" si="4"/>
        <v>43379.842361111143379.8479166667</v>
      </c>
      <c r="Q127" s="58" t="str">
        <f t="shared" si="5"/>
        <v>肯定的</v>
      </c>
      <c r="R127" s="7"/>
      <c r="S127" s="7"/>
    </row>
    <row r="128" spans="1:19" s="11" customFormat="1" ht="17.25" hidden="1" customHeight="1" x14ac:dyDescent="0.4">
      <c r="B128" s="7">
        <v>10</v>
      </c>
      <c r="C128" s="7">
        <v>6</v>
      </c>
      <c r="D128" s="60">
        <v>43379.878703703704</v>
      </c>
      <c r="E128" s="60"/>
      <c r="G128" s="11">
        <v>523</v>
      </c>
      <c r="H128" s="11" t="s">
        <v>37</v>
      </c>
      <c r="I128" s="11">
        <v>543</v>
      </c>
      <c r="J128" s="11" t="s">
        <v>27</v>
      </c>
      <c r="K128" s="60">
        <v>43379.859826388885</v>
      </c>
      <c r="L128" s="60">
        <v>43379.87840277778</v>
      </c>
      <c r="M128" s="11" t="s">
        <v>1310</v>
      </c>
      <c r="N128" s="9">
        <f t="shared" si="3"/>
        <v>43379.859722222223</v>
      </c>
      <c r="O128" s="9">
        <f t="shared" si="3"/>
        <v>43379.87777777778</v>
      </c>
      <c r="P128" s="57" t="str">
        <f t="shared" si="4"/>
        <v>43379.859722222243379.8777777778</v>
      </c>
      <c r="Q128" s="58" t="str">
        <f t="shared" si="5"/>
        <v>肯定的</v>
      </c>
    </row>
    <row r="129" spans="1:462" s="11" customFormat="1" ht="17.25" hidden="1" customHeight="1" x14ac:dyDescent="0.4">
      <c r="B129" s="7">
        <v>10</v>
      </c>
      <c r="C129" s="11">
        <v>6</v>
      </c>
      <c r="D129" s="60">
        <v>43379.88208333333</v>
      </c>
      <c r="E129" s="60"/>
      <c r="G129" s="11">
        <v>523</v>
      </c>
      <c r="H129" s="11" t="s">
        <v>37</v>
      </c>
      <c r="I129" s="11">
        <v>543</v>
      </c>
      <c r="J129" s="11" t="s">
        <v>27</v>
      </c>
      <c r="K129" s="60">
        <v>43379.860949074071</v>
      </c>
      <c r="L129" s="60">
        <v>43379.878425925926</v>
      </c>
      <c r="M129" s="11" t="s">
        <v>1310</v>
      </c>
      <c r="N129" s="9">
        <f t="shared" si="3"/>
        <v>43379.86041666667</v>
      </c>
      <c r="O129" s="9">
        <f t="shared" si="3"/>
        <v>43379.87777777778</v>
      </c>
      <c r="P129" s="57" t="str">
        <f t="shared" si="4"/>
        <v>43379.860416666743379.8777777778</v>
      </c>
      <c r="Q129" s="58" t="str">
        <f t="shared" si="5"/>
        <v>肯定的</v>
      </c>
    </row>
    <row r="130" spans="1:462" s="11" customFormat="1" ht="17.25" hidden="1" customHeight="1" x14ac:dyDescent="0.4">
      <c r="A130" s="7"/>
      <c r="B130" s="7">
        <v>10</v>
      </c>
      <c r="C130" s="7">
        <v>6</v>
      </c>
      <c r="D130" s="8">
        <v>43379.87462962963</v>
      </c>
      <c r="E130" s="8"/>
      <c r="G130" s="7">
        <v>523</v>
      </c>
      <c r="H130" s="7" t="s">
        <v>37</v>
      </c>
      <c r="I130" s="7">
        <v>543</v>
      </c>
      <c r="J130" s="7" t="s">
        <v>27</v>
      </c>
      <c r="K130" s="8">
        <v>43379.861331018517</v>
      </c>
      <c r="L130" s="8">
        <v>43379.874293981484</v>
      </c>
      <c r="M130" s="7" t="s">
        <v>1310</v>
      </c>
      <c r="N130" s="9">
        <f t="shared" ref="N130:O193" si="6">INT(K130*1440)/1440</f>
        <v>43379.861111111109</v>
      </c>
      <c r="O130" s="9">
        <f t="shared" si="6"/>
        <v>43379.873611111114</v>
      </c>
      <c r="P130" s="57" t="str">
        <f t="shared" ref="P130:P193" si="7">CONCATENATE(N130,O130)</f>
        <v>43379.861111111143379.8736111111</v>
      </c>
      <c r="Q130" s="58" t="str">
        <f t="shared" ref="Q130:Q160" si="8">M130</f>
        <v>肯定的</v>
      </c>
      <c r="R130" s="7"/>
      <c r="S130" s="7"/>
    </row>
    <row r="131" spans="1:462" s="11" customFormat="1" ht="17.25" hidden="1" customHeight="1" x14ac:dyDescent="0.4">
      <c r="A131" s="7"/>
      <c r="B131" s="7">
        <v>10</v>
      </c>
      <c r="C131" s="7">
        <v>7</v>
      </c>
      <c r="D131" s="8">
        <v>43380.431192129632</v>
      </c>
      <c r="E131" s="8"/>
      <c r="G131" s="7">
        <v>523</v>
      </c>
      <c r="H131" s="7" t="s">
        <v>37</v>
      </c>
      <c r="I131" s="7">
        <v>541</v>
      </c>
      <c r="J131" s="7" t="s">
        <v>55</v>
      </c>
      <c r="K131" s="8">
        <v>43380.416192129633</v>
      </c>
      <c r="L131" s="8">
        <v>43380.428414351853</v>
      </c>
      <c r="M131" s="7" t="s">
        <v>1310</v>
      </c>
      <c r="N131" s="9">
        <f t="shared" si="6"/>
        <v>43380.415972222225</v>
      </c>
      <c r="O131" s="9">
        <f t="shared" si="6"/>
        <v>43380.427777777775</v>
      </c>
      <c r="P131" s="57" t="str">
        <f t="shared" si="7"/>
        <v>43380.415972222243380.4277777778</v>
      </c>
      <c r="Q131" s="58" t="str">
        <f t="shared" si="8"/>
        <v>肯定的</v>
      </c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7"/>
      <c r="BL131" s="7"/>
      <c r="BM131" s="7"/>
      <c r="BN131" s="7"/>
      <c r="BO131" s="7"/>
      <c r="BP131" s="7"/>
      <c r="BQ131" s="7"/>
      <c r="BR131" s="7"/>
      <c r="BS131" s="7"/>
      <c r="BT131" s="7"/>
      <c r="BU131" s="7"/>
      <c r="BV131" s="7"/>
      <c r="BW131" s="7"/>
      <c r="BX131" s="7"/>
      <c r="BY131" s="7"/>
      <c r="BZ131" s="7"/>
      <c r="CA131" s="7"/>
      <c r="CB131" s="7"/>
      <c r="CC131" s="7"/>
      <c r="CD131" s="7"/>
      <c r="CE131" s="7"/>
      <c r="CF131" s="7"/>
      <c r="CG131" s="7"/>
      <c r="CH131" s="7"/>
      <c r="CI131" s="7"/>
      <c r="CJ131" s="7"/>
      <c r="CK131" s="7"/>
      <c r="CL131" s="7"/>
      <c r="CM131" s="7"/>
      <c r="CN131" s="7"/>
      <c r="CO131" s="7"/>
      <c r="CP131" s="7"/>
      <c r="CQ131" s="7"/>
      <c r="CR131" s="7"/>
      <c r="CS131" s="7"/>
      <c r="CT131" s="7"/>
      <c r="CU131" s="7"/>
      <c r="CV131" s="7"/>
      <c r="CW131" s="7"/>
      <c r="CX131" s="7"/>
      <c r="CY131" s="7"/>
      <c r="CZ131" s="7"/>
      <c r="DA131" s="7"/>
      <c r="DB131" s="7"/>
      <c r="DC131" s="7"/>
      <c r="DD131" s="7"/>
      <c r="DE131" s="7"/>
      <c r="DF131" s="7"/>
      <c r="DG131" s="7"/>
      <c r="DH131" s="7"/>
      <c r="DI131" s="7"/>
      <c r="DJ131" s="7"/>
      <c r="DK131" s="7"/>
      <c r="DL131" s="7"/>
      <c r="DM131" s="7"/>
      <c r="DN131" s="7"/>
      <c r="DO131" s="7"/>
      <c r="DP131" s="7"/>
      <c r="DQ131" s="7"/>
      <c r="DR131" s="7"/>
      <c r="DS131" s="7"/>
      <c r="DT131" s="7"/>
      <c r="DU131" s="7"/>
      <c r="DV131" s="7"/>
      <c r="DW131" s="7"/>
      <c r="DX131" s="7"/>
      <c r="DY131" s="7"/>
      <c r="DZ131" s="7"/>
      <c r="EA131" s="7"/>
      <c r="EB131" s="7"/>
      <c r="EC131" s="7"/>
      <c r="ED131" s="7"/>
      <c r="EE131" s="7"/>
      <c r="EF131" s="7"/>
      <c r="EG131" s="7"/>
      <c r="EH131" s="7"/>
      <c r="EI131" s="7"/>
      <c r="EJ131" s="7"/>
      <c r="EK131" s="7"/>
      <c r="EL131" s="7"/>
      <c r="EM131" s="7"/>
      <c r="EN131" s="7"/>
      <c r="EO131" s="7"/>
      <c r="EP131" s="7"/>
      <c r="EQ131" s="7"/>
      <c r="ER131" s="7"/>
      <c r="ES131" s="7"/>
      <c r="ET131" s="7"/>
      <c r="EU131" s="7"/>
      <c r="EV131" s="7"/>
      <c r="EW131" s="7"/>
      <c r="EX131" s="7"/>
      <c r="EY131" s="7"/>
      <c r="EZ131" s="7"/>
      <c r="FA131" s="7"/>
      <c r="FB131" s="7"/>
      <c r="FC131" s="7"/>
      <c r="FD131" s="7"/>
      <c r="FE131" s="7"/>
      <c r="FF131" s="7"/>
      <c r="FG131" s="7"/>
      <c r="FH131" s="7"/>
      <c r="FI131" s="7"/>
      <c r="FJ131" s="7"/>
      <c r="FK131" s="7"/>
      <c r="FL131" s="7"/>
      <c r="FM131" s="7"/>
      <c r="FN131" s="7"/>
      <c r="FO131" s="7"/>
      <c r="FP131" s="7"/>
      <c r="FQ131" s="7"/>
      <c r="FR131" s="7"/>
      <c r="FS131" s="7"/>
      <c r="FT131" s="7"/>
      <c r="FU131" s="7"/>
      <c r="FV131" s="7"/>
      <c r="FW131" s="7"/>
      <c r="FX131" s="7"/>
      <c r="FY131" s="7"/>
      <c r="FZ131" s="7"/>
      <c r="GA131" s="7"/>
      <c r="GB131" s="7"/>
      <c r="GC131" s="7"/>
      <c r="GD131" s="7"/>
      <c r="GE131" s="7"/>
      <c r="GF131" s="7"/>
      <c r="GG131" s="7"/>
      <c r="GH131" s="7"/>
      <c r="GI131" s="7"/>
      <c r="GJ131" s="7"/>
      <c r="GK131" s="7"/>
      <c r="GL131" s="7"/>
      <c r="GM131" s="7"/>
      <c r="GN131" s="7"/>
      <c r="GO131" s="7"/>
      <c r="GP131" s="7"/>
      <c r="GQ131" s="7"/>
      <c r="GR131" s="7"/>
      <c r="GS131" s="7"/>
      <c r="GT131" s="7"/>
      <c r="GU131" s="7"/>
      <c r="GV131" s="7"/>
      <c r="GW131" s="7"/>
      <c r="GX131" s="7"/>
      <c r="GY131" s="7"/>
      <c r="GZ131" s="7"/>
      <c r="HA131" s="7"/>
      <c r="HB131" s="7"/>
      <c r="HC131" s="7"/>
      <c r="HD131" s="7"/>
      <c r="HE131" s="7"/>
      <c r="HF131" s="7"/>
      <c r="HG131" s="7"/>
      <c r="HH131" s="7"/>
      <c r="HI131" s="7"/>
      <c r="HJ131" s="7"/>
      <c r="HK131" s="7"/>
      <c r="HL131" s="7"/>
      <c r="HM131" s="7"/>
      <c r="HN131" s="7"/>
      <c r="HO131" s="7"/>
      <c r="HP131" s="7"/>
      <c r="HQ131" s="7"/>
      <c r="HR131" s="7"/>
      <c r="HS131" s="7"/>
      <c r="HT131" s="7"/>
      <c r="HU131" s="7"/>
      <c r="HV131" s="7"/>
      <c r="HW131" s="7"/>
      <c r="HX131" s="7"/>
      <c r="HY131" s="7"/>
      <c r="HZ131" s="7"/>
      <c r="IA131" s="7"/>
      <c r="IB131" s="7"/>
      <c r="IC131" s="7"/>
      <c r="ID131" s="7"/>
      <c r="IE131" s="7"/>
      <c r="IF131" s="7"/>
      <c r="IG131" s="7"/>
      <c r="IH131" s="7"/>
      <c r="II131" s="7"/>
      <c r="IJ131" s="7"/>
      <c r="IK131" s="7"/>
      <c r="IL131" s="7"/>
      <c r="IM131" s="7"/>
      <c r="IN131" s="7"/>
      <c r="IO131" s="7"/>
      <c r="IP131" s="7"/>
      <c r="IQ131" s="7"/>
      <c r="IR131" s="7"/>
      <c r="IS131" s="7"/>
      <c r="IT131" s="7"/>
      <c r="IU131" s="7"/>
      <c r="IV131" s="7"/>
      <c r="IW131" s="7"/>
      <c r="IX131" s="7"/>
      <c r="IY131" s="7"/>
      <c r="IZ131" s="7"/>
      <c r="JA131" s="7"/>
      <c r="JB131" s="7"/>
      <c r="JC131" s="7"/>
      <c r="JD131" s="7"/>
      <c r="JE131" s="7"/>
      <c r="JF131" s="7"/>
      <c r="JG131" s="7"/>
      <c r="JH131" s="7"/>
      <c r="JI131" s="7"/>
      <c r="JJ131" s="7"/>
      <c r="JK131" s="7"/>
      <c r="JL131" s="7"/>
      <c r="JM131" s="7"/>
      <c r="JN131" s="7"/>
      <c r="JO131" s="7"/>
      <c r="JP131" s="7"/>
      <c r="JQ131" s="7"/>
      <c r="JR131" s="7"/>
      <c r="JS131" s="7"/>
      <c r="JT131" s="7"/>
      <c r="JU131" s="7"/>
      <c r="JV131" s="7"/>
      <c r="JW131" s="7"/>
      <c r="JX131" s="7"/>
      <c r="JY131" s="7"/>
      <c r="JZ131" s="7"/>
      <c r="KA131" s="7"/>
      <c r="KB131" s="7"/>
      <c r="KC131" s="7"/>
      <c r="KD131" s="7"/>
      <c r="KE131" s="7"/>
      <c r="KF131" s="7"/>
      <c r="KG131" s="7"/>
      <c r="KH131" s="7"/>
      <c r="KI131" s="7"/>
      <c r="KJ131" s="7"/>
      <c r="KK131" s="7"/>
      <c r="KL131" s="7"/>
      <c r="KM131" s="7"/>
      <c r="KN131" s="7"/>
      <c r="KO131" s="7"/>
      <c r="KP131" s="7"/>
      <c r="KQ131" s="7"/>
      <c r="KR131" s="7"/>
      <c r="KS131" s="7"/>
      <c r="KT131" s="7"/>
      <c r="KU131" s="7"/>
      <c r="KV131" s="7"/>
      <c r="KW131" s="7"/>
      <c r="KX131" s="7"/>
      <c r="KY131" s="7"/>
      <c r="KZ131" s="7"/>
      <c r="LA131" s="7"/>
      <c r="LB131" s="7"/>
      <c r="LC131" s="7"/>
      <c r="LD131" s="7"/>
      <c r="LE131" s="7"/>
      <c r="LF131" s="7"/>
      <c r="LG131" s="7"/>
      <c r="LH131" s="7"/>
      <c r="LI131" s="7"/>
      <c r="LJ131" s="7"/>
      <c r="LK131" s="7"/>
      <c r="LL131" s="7"/>
      <c r="LM131" s="7"/>
      <c r="LN131" s="7"/>
      <c r="LO131" s="7"/>
      <c r="LP131" s="7"/>
      <c r="LQ131" s="7"/>
      <c r="LR131" s="7"/>
      <c r="LS131" s="7"/>
      <c r="LT131" s="7"/>
      <c r="LU131" s="7"/>
      <c r="LV131" s="7"/>
      <c r="LW131" s="7"/>
      <c r="LX131" s="7"/>
      <c r="LY131" s="7"/>
      <c r="LZ131" s="7"/>
      <c r="MA131" s="7"/>
      <c r="MB131" s="7"/>
      <c r="MC131" s="7"/>
      <c r="MD131" s="7"/>
      <c r="ME131" s="7"/>
      <c r="MF131" s="7"/>
      <c r="MG131" s="7"/>
      <c r="MH131" s="7"/>
      <c r="MI131" s="7"/>
      <c r="MJ131" s="7"/>
      <c r="MK131" s="7"/>
      <c r="ML131" s="7"/>
      <c r="MM131" s="7"/>
      <c r="MN131" s="7"/>
      <c r="MO131" s="7"/>
      <c r="MP131" s="7"/>
      <c r="MQ131" s="7"/>
      <c r="MR131" s="7"/>
      <c r="MS131" s="7"/>
      <c r="MT131" s="7"/>
      <c r="MU131" s="7"/>
      <c r="MV131" s="7"/>
      <c r="MW131" s="7"/>
      <c r="MX131" s="7"/>
      <c r="MY131" s="7"/>
      <c r="MZ131" s="7"/>
      <c r="NA131" s="7"/>
      <c r="NB131" s="7"/>
      <c r="NC131" s="7"/>
      <c r="ND131" s="7"/>
      <c r="NE131" s="7"/>
      <c r="NF131" s="7"/>
      <c r="NG131" s="7"/>
      <c r="NH131" s="7"/>
      <c r="NI131" s="7"/>
      <c r="NJ131" s="7"/>
      <c r="NK131" s="7"/>
      <c r="NL131" s="7"/>
      <c r="NM131" s="7"/>
      <c r="NN131" s="7"/>
      <c r="NO131" s="7"/>
      <c r="NP131" s="7"/>
      <c r="NQ131" s="7"/>
      <c r="NR131" s="7"/>
      <c r="NS131" s="7"/>
      <c r="NT131" s="7"/>
      <c r="NU131" s="7"/>
      <c r="NV131" s="7"/>
      <c r="NW131" s="7"/>
      <c r="NX131" s="7"/>
      <c r="NY131" s="7"/>
      <c r="NZ131" s="7"/>
      <c r="OA131" s="7"/>
      <c r="OB131" s="7"/>
      <c r="OC131" s="7"/>
      <c r="OD131" s="7"/>
      <c r="OE131" s="7"/>
      <c r="OF131" s="7"/>
      <c r="OG131" s="7"/>
      <c r="OH131" s="7"/>
      <c r="OI131" s="7"/>
      <c r="OJ131" s="7"/>
      <c r="OK131" s="7"/>
      <c r="OL131" s="7"/>
      <c r="OM131" s="7"/>
      <c r="ON131" s="7"/>
      <c r="OO131" s="7"/>
      <c r="OP131" s="7"/>
      <c r="OQ131" s="7"/>
      <c r="OR131" s="7"/>
      <c r="OS131" s="7"/>
      <c r="OT131" s="7"/>
      <c r="OU131" s="7"/>
      <c r="OV131" s="7"/>
      <c r="OW131" s="7"/>
      <c r="OX131" s="7"/>
      <c r="OY131" s="7"/>
      <c r="OZ131" s="7"/>
      <c r="PA131" s="7"/>
      <c r="PB131" s="7"/>
      <c r="PC131" s="7"/>
      <c r="PD131" s="7"/>
      <c r="PE131" s="7"/>
      <c r="PF131" s="7"/>
      <c r="PG131" s="7"/>
      <c r="PH131" s="7"/>
      <c r="PI131" s="7"/>
      <c r="PJ131" s="7"/>
      <c r="PK131" s="7"/>
      <c r="PL131" s="7"/>
      <c r="PM131" s="7"/>
      <c r="PN131" s="7"/>
      <c r="PO131" s="7"/>
      <c r="PP131" s="7"/>
      <c r="PQ131" s="7"/>
      <c r="PR131" s="7"/>
      <c r="PS131" s="7"/>
      <c r="PT131" s="7"/>
      <c r="PU131" s="7"/>
      <c r="PV131" s="7"/>
      <c r="PW131" s="7"/>
      <c r="PX131" s="7"/>
      <c r="PY131" s="7"/>
      <c r="PZ131" s="7"/>
      <c r="QA131" s="7"/>
      <c r="QB131" s="7"/>
      <c r="QC131" s="7"/>
      <c r="QD131" s="7"/>
      <c r="QE131" s="7"/>
      <c r="QF131" s="7"/>
      <c r="QG131" s="7"/>
      <c r="QH131" s="7"/>
      <c r="QI131" s="7"/>
      <c r="QJ131" s="7"/>
      <c r="QK131" s="7"/>
      <c r="QL131" s="7"/>
      <c r="QM131" s="7"/>
      <c r="QN131" s="7"/>
      <c r="QO131" s="7"/>
      <c r="QP131" s="7"/>
      <c r="QQ131" s="7"/>
      <c r="QR131" s="7"/>
      <c r="QS131" s="7"/>
      <c r="QT131" s="7"/>
    </row>
    <row r="132" spans="1:462" s="12" customFormat="1" ht="17.25" hidden="1" customHeight="1" x14ac:dyDescent="0.4">
      <c r="B132" s="7">
        <v>10</v>
      </c>
      <c r="C132" s="12">
        <v>7</v>
      </c>
      <c r="D132" s="13">
        <v>43380.465624999997</v>
      </c>
      <c r="E132" s="13"/>
      <c r="G132" s="12">
        <v>546</v>
      </c>
      <c r="H132" s="12" t="s">
        <v>63</v>
      </c>
      <c r="I132" s="12">
        <v>510</v>
      </c>
      <c r="J132" s="12" t="s">
        <v>78</v>
      </c>
      <c r="K132" s="13">
        <v>43380.434513888889</v>
      </c>
      <c r="L132" s="13">
        <v>43380.465173611112</v>
      </c>
      <c r="M132" s="12" t="s">
        <v>1310</v>
      </c>
      <c r="N132" s="9">
        <f t="shared" si="6"/>
        <v>43380.434027777781</v>
      </c>
      <c r="O132" s="9">
        <f t="shared" si="6"/>
        <v>43380.464583333334</v>
      </c>
      <c r="P132" s="57" t="str">
        <f t="shared" si="7"/>
        <v>43380.434027777843380.4645833333</v>
      </c>
      <c r="Q132" s="59" t="str">
        <f t="shared" si="8"/>
        <v>肯定的</v>
      </c>
    </row>
    <row r="133" spans="1:462" s="11" customFormat="1" ht="17.25" hidden="1" customHeight="1" x14ac:dyDescent="0.4">
      <c r="B133" s="7">
        <v>10</v>
      </c>
      <c r="C133" s="11">
        <v>7</v>
      </c>
      <c r="D133" s="60">
        <v>43380.451238425929</v>
      </c>
      <c r="E133" s="60"/>
      <c r="G133" s="11">
        <v>500</v>
      </c>
      <c r="H133" s="11" t="s">
        <v>29</v>
      </c>
      <c r="I133" s="11">
        <v>539</v>
      </c>
      <c r="J133" s="11" t="s">
        <v>41</v>
      </c>
      <c r="K133" s="60">
        <v>43380.435891203706</v>
      </c>
      <c r="L133" s="60">
        <v>43380.447465277779</v>
      </c>
      <c r="M133" s="11" t="s">
        <v>1310</v>
      </c>
      <c r="N133" s="9">
        <f t="shared" si="6"/>
        <v>43380.435416666667</v>
      </c>
      <c r="O133" s="9">
        <f t="shared" si="6"/>
        <v>43380.447222222225</v>
      </c>
      <c r="P133" s="57" t="str">
        <f t="shared" si="7"/>
        <v>43380.435416666743380.4472222222</v>
      </c>
      <c r="Q133" s="58" t="str">
        <f t="shared" si="8"/>
        <v>肯定的</v>
      </c>
    </row>
    <row r="134" spans="1:462" s="11" customFormat="1" ht="17.25" hidden="1" customHeight="1" x14ac:dyDescent="0.4">
      <c r="B134" s="7">
        <v>10</v>
      </c>
      <c r="C134" s="11">
        <v>7</v>
      </c>
      <c r="D134" s="60">
        <v>43380.466168981482</v>
      </c>
      <c r="E134" s="60"/>
      <c r="G134" s="11">
        <v>545</v>
      </c>
      <c r="H134" s="11" t="s">
        <v>19</v>
      </c>
      <c r="I134" s="11">
        <v>543</v>
      </c>
      <c r="J134" s="11" t="s">
        <v>27</v>
      </c>
      <c r="K134" s="60">
        <v>43380.445497685185</v>
      </c>
      <c r="L134" s="60">
        <v>43380.466087962966</v>
      </c>
      <c r="M134" s="11" t="s">
        <v>1312</v>
      </c>
      <c r="N134" s="9">
        <f t="shared" si="6"/>
        <v>43380.445138888892</v>
      </c>
      <c r="O134" s="9">
        <f t="shared" si="6"/>
        <v>43380.46597222222</v>
      </c>
      <c r="P134" s="57" t="str">
        <f t="shared" si="7"/>
        <v>43380.445138888943380.4659722222</v>
      </c>
      <c r="Q134" s="58" t="str">
        <f t="shared" si="8"/>
        <v>否定的</v>
      </c>
    </row>
    <row r="135" spans="1:462" s="11" customFormat="1" ht="17.25" hidden="1" customHeight="1" x14ac:dyDescent="0.4">
      <c r="B135" s="7">
        <v>10</v>
      </c>
      <c r="C135" s="11">
        <v>7</v>
      </c>
      <c r="D135" s="60">
        <v>43380.460752314815</v>
      </c>
      <c r="E135" s="60"/>
      <c r="G135" s="11">
        <v>525</v>
      </c>
      <c r="H135" s="11" t="s">
        <v>50</v>
      </c>
      <c r="I135" s="11">
        <v>503</v>
      </c>
      <c r="J135" s="11" t="s">
        <v>25</v>
      </c>
      <c r="K135" s="60">
        <v>43380.44971064815</v>
      </c>
      <c r="L135" s="60">
        <v>43380.460416666669</v>
      </c>
      <c r="M135" s="11" t="s">
        <v>1310</v>
      </c>
      <c r="N135" s="9">
        <f t="shared" si="6"/>
        <v>43380.449305555558</v>
      </c>
      <c r="O135" s="9">
        <f t="shared" si="6"/>
        <v>43380.460416666669</v>
      </c>
      <c r="P135" s="57" t="str">
        <f t="shared" si="7"/>
        <v>43380.449305555643380.4604166667</v>
      </c>
      <c r="Q135" s="58" t="str">
        <f t="shared" si="8"/>
        <v>肯定的</v>
      </c>
    </row>
    <row r="136" spans="1:462" s="11" customFormat="1" ht="17.25" hidden="1" customHeight="1" x14ac:dyDescent="0.4">
      <c r="B136" s="7">
        <v>10</v>
      </c>
      <c r="C136" s="11">
        <v>7</v>
      </c>
      <c r="D136" s="60">
        <v>43380.478773148148</v>
      </c>
      <c r="E136" s="60"/>
      <c r="G136" s="11">
        <v>515</v>
      </c>
      <c r="H136" s="11" t="s">
        <v>72</v>
      </c>
      <c r="I136" s="11">
        <v>510</v>
      </c>
      <c r="J136" s="11" t="s">
        <v>78</v>
      </c>
      <c r="K136" s="60">
        <v>43380.464120370372</v>
      </c>
      <c r="L136" s="60">
        <v>43380.474398148152</v>
      </c>
      <c r="M136" s="11" t="s">
        <v>1310</v>
      </c>
      <c r="N136" s="9">
        <f t="shared" si="6"/>
        <v>43380.463888888888</v>
      </c>
      <c r="O136" s="9">
        <f t="shared" si="6"/>
        <v>43380.474305555559</v>
      </c>
      <c r="P136" s="57" t="str">
        <f t="shared" si="7"/>
        <v>43380.463888888943380.4743055556</v>
      </c>
      <c r="Q136" s="58" t="str">
        <f t="shared" si="8"/>
        <v>肯定的</v>
      </c>
    </row>
    <row r="137" spans="1:462" s="11" customFormat="1" ht="17.25" hidden="1" customHeight="1" x14ac:dyDescent="0.4">
      <c r="B137" s="7">
        <v>10</v>
      </c>
      <c r="C137" s="11">
        <v>7</v>
      </c>
      <c r="D137" s="60">
        <v>43380.474143518521</v>
      </c>
      <c r="E137" s="60"/>
      <c r="G137" s="11">
        <v>545</v>
      </c>
      <c r="H137" s="11" t="s">
        <v>19</v>
      </c>
      <c r="I137" s="11">
        <v>543</v>
      </c>
      <c r="J137" s="11" t="s">
        <v>27</v>
      </c>
      <c r="K137" s="60">
        <v>43380.46671296296</v>
      </c>
      <c r="L137" s="60">
        <v>43380.473877314813</v>
      </c>
      <c r="M137" s="11" t="s">
        <v>1310</v>
      </c>
      <c r="N137" s="9">
        <f t="shared" si="6"/>
        <v>43380.466666666667</v>
      </c>
      <c r="O137" s="9">
        <f t="shared" si="6"/>
        <v>43380.473611111112</v>
      </c>
      <c r="P137" s="57" t="str">
        <f t="shared" si="7"/>
        <v>43380.466666666743380.4736111111</v>
      </c>
      <c r="Q137" s="58" t="str">
        <f t="shared" si="8"/>
        <v>肯定的</v>
      </c>
    </row>
    <row r="138" spans="1:462" s="11" customFormat="1" ht="17.25" hidden="1" customHeight="1" x14ac:dyDescent="0.4">
      <c r="B138" s="7">
        <v>10</v>
      </c>
      <c r="C138" s="11">
        <v>7</v>
      </c>
      <c r="D138" s="60">
        <v>43380.493935185186</v>
      </c>
      <c r="E138" s="60"/>
      <c r="G138" s="11">
        <v>507</v>
      </c>
      <c r="H138" s="11" t="s">
        <v>65</v>
      </c>
      <c r="I138" s="11">
        <v>544</v>
      </c>
      <c r="J138" s="11" t="s">
        <v>21</v>
      </c>
      <c r="K138" s="60">
        <v>43380.482939814814</v>
      </c>
      <c r="L138" s="60">
        <v>43380.491041666668</v>
      </c>
      <c r="M138" s="11" t="s">
        <v>1310</v>
      </c>
      <c r="N138" s="9">
        <f t="shared" si="6"/>
        <v>43380.482638888891</v>
      </c>
      <c r="O138" s="9">
        <f t="shared" si="6"/>
        <v>43380.490972222222</v>
      </c>
      <c r="P138" s="57" t="str">
        <f t="shared" si="7"/>
        <v>43380.482638888943380.4909722222</v>
      </c>
      <c r="Q138" s="58" t="str">
        <f t="shared" si="8"/>
        <v>肯定的</v>
      </c>
    </row>
    <row r="139" spans="1:462" s="11" customFormat="1" ht="17.25" hidden="1" customHeight="1" x14ac:dyDescent="0.4">
      <c r="B139" s="7">
        <v>10</v>
      </c>
      <c r="C139" s="11">
        <v>7</v>
      </c>
      <c r="D139" s="60">
        <v>43380.511458333334</v>
      </c>
      <c r="E139" s="60"/>
      <c r="G139" s="11">
        <v>539</v>
      </c>
      <c r="H139" s="11" t="s">
        <v>41</v>
      </c>
      <c r="I139" s="11">
        <v>549</v>
      </c>
      <c r="J139" s="11" t="s">
        <v>76</v>
      </c>
      <c r="K139" s="60">
        <v>43380.496840277781</v>
      </c>
      <c r="L139" s="60">
        <v>43380.510069444441</v>
      </c>
      <c r="M139" s="11" t="s">
        <v>1310</v>
      </c>
      <c r="N139" s="9">
        <f t="shared" si="6"/>
        <v>43380.496527777781</v>
      </c>
      <c r="O139" s="9">
        <f t="shared" si="6"/>
        <v>43380.509722222225</v>
      </c>
      <c r="P139" s="57" t="str">
        <f t="shared" si="7"/>
        <v>43380.496527777843380.5097222222</v>
      </c>
      <c r="Q139" s="58" t="str">
        <f t="shared" si="8"/>
        <v>肯定的</v>
      </c>
    </row>
    <row r="140" spans="1:462" s="11" customFormat="1" ht="17.25" hidden="1" customHeight="1" x14ac:dyDescent="0.4">
      <c r="B140" s="7">
        <v>10</v>
      </c>
      <c r="C140" s="11">
        <v>7</v>
      </c>
      <c r="D140" s="60">
        <v>43380.51771990741</v>
      </c>
      <c r="E140" s="60"/>
      <c r="G140" s="11">
        <v>549</v>
      </c>
      <c r="H140" s="11" t="s">
        <v>76</v>
      </c>
      <c r="I140" s="11">
        <v>541</v>
      </c>
      <c r="J140" s="11" t="s">
        <v>55</v>
      </c>
      <c r="K140" s="60">
        <v>43380.502326388887</v>
      </c>
      <c r="L140" s="60">
        <v>43380.517604166664</v>
      </c>
      <c r="M140" s="11" t="s">
        <v>1310</v>
      </c>
      <c r="N140" s="9">
        <f t="shared" si="6"/>
        <v>43380.502083333333</v>
      </c>
      <c r="O140" s="9">
        <f t="shared" si="6"/>
        <v>43380.517361111109</v>
      </c>
      <c r="P140" s="57" t="str">
        <f t="shared" si="7"/>
        <v>43380.502083333343380.5173611111</v>
      </c>
      <c r="Q140" s="58" t="str">
        <f t="shared" si="8"/>
        <v>肯定的</v>
      </c>
    </row>
    <row r="141" spans="1:462" s="11" customFormat="1" ht="17.25" hidden="1" customHeight="1" x14ac:dyDescent="0.4">
      <c r="B141" s="7">
        <v>10</v>
      </c>
      <c r="C141" s="11">
        <v>7</v>
      </c>
      <c r="D141" s="60">
        <v>43380.528622685182</v>
      </c>
      <c r="E141" s="60"/>
      <c r="G141" s="11">
        <v>533</v>
      </c>
      <c r="H141" s="11" t="s">
        <v>1311</v>
      </c>
      <c r="I141" s="11">
        <v>502</v>
      </c>
      <c r="J141" s="11" t="s">
        <v>48</v>
      </c>
      <c r="K141" s="60">
        <v>43380.51934027778</v>
      </c>
      <c r="L141" s="60">
        <v>43380.527916666666</v>
      </c>
      <c r="M141" s="11" t="s">
        <v>1310</v>
      </c>
      <c r="N141" s="9">
        <f t="shared" si="6"/>
        <v>43380.518750000003</v>
      </c>
      <c r="O141" s="9">
        <f t="shared" si="6"/>
        <v>43380.527777777781</v>
      </c>
      <c r="P141" s="57" t="str">
        <f t="shared" si="7"/>
        <v>43380.5187543380.5277777778</v>
      </c>
      <c r="Q141" s="58" t="str">
        <f t="shared" si="8"/>
        <v>肯定的</v>
      </c>
    </row>
    <row r="142" spans="1:462" s="11" customFormat="1" ht="17.25" hidden="1" customHeight="1" x14ac:dyDescent="0.4">
      <c r="B142" s="7">
        <v>10</v>
      </c>
      <c r="C142" s="11">
        <v>7</v>
      </c>
      <c r="D142" s="60">
        <v>43380.569502314815</v>
      </c>
      <c r="E142" s="60"/>
      <c r="G142" s="11">
        <v>528</v>
      </c>
      <c r="H142" s="11" t="s">
        <v>34</v>
      </c>
      <c r="I142" s="11">
        <v>540</v>
      </c>
      <c r="J142" s="11" t="s">
        <v>70</v>
      </c>
      <c r="K142" s="60">
        <v>43380.528506944444</v>
      </c>
      <c r="L142" s="60">
        <v>43380.551921296297</v>
      </c>
      <c r="M142" s="11" t="s">
        <v>1310</v>
      </c>
      <c r="N142" s="9">
        <f t="shared" si="6"/>
        <v>43380.52847222222</v>
      </c>
      <c r="O142" s="9">
        <f t="shared" si="6"/>
        <v>43380.551388888889</v>
      </c>
      <c r="P142" s="57" t="str">
        <f t="shared" si="7"/>
        <v>43380.528472222243380.5513888889</v>
      </c>
      <c r="Q142" s="58" t="str">
        <f t="shared" si="8"/>
        <v>肯定的</v>
      </c>
    </row>
    <row r="143" spans="1:462" s="11" customFormat="1" ht="17.25" hidden="1" customHeight="1" x14ac:dyDescent="0.4">
      <c r="A143" s="7"/>
      <c r="B143" s="7">
        <v>10</v>
      </c>
      <c r="C143" s="7">
        <v>7</v>
      </c>
      <c r="D143" s="8">
        <v>43380.562118055554</v>
      </c>
      <c r="E143" s="8"/>
      <c r="G143" s="7">
        <v>545</v>
      </c>
      <c r="H143" s="7" t="s">
        <v>19</v>
      </c>
      <c r="I143" s="7">
        <v>546</v>
      </c>
      <c r="J143" s="7" t="s">
        <v>63</v>
      </c>
      <c r="K143" s="8">
        <v>43380.528969907406</v>
      </c>
      <c r="L143" s="8">
        <v>43380.561562499999</v>
      </c>
      <c r="M143" s="7" t="s">
        <v>1310</v>
      </c>
      <c r="N143" s="9">
        <f t="shared" si="6"/>
        <v>43380.52847222222</v>
      </c>
      <c r="O143" s="9">
        <f t="shared" si="6"/>
        <v>43380.561111111114</v>
      </c>
      <c r="P143" s="57" t="str">
        <f t="shared" si="7"/>
        <v>43380.528472222243380.5611111111</v>
      </c>
      <c r="Q143" s="58" t="str">
        <f t="shared" si="8"/>
        <v>肯定的</v>
      </c>
      <c r="R143" s="7"/>
      <c r="S143" s="7"/>
    </row>
    <row r="144" spans="1:462" s="11" customFormat="1" ht="17.25" hidden="1" customHeight="1" x14ac:dyDescent="0.4">
      <c r="A144" s="7"/>
      <c r="B144" s="7">
        <v>10</v>
      </c>
      <c r="C144" s="7">
        <v>7</v>
      </c>
      <c r="D144" s="8">
        <v>43380.549930555557</v>
      </c>
      <c r="E144" s="8"/>
      <c r="G144" s="7">
        <v>546</v>
      </c>
      <c r="H144" s="7" t="s">
        <v>63</v>
      </c>
      <c r="I144" s="7">
        <v>515</v>
      </c>
      <c r="J144" s="7" t="s">
        <v>72</v>
      </c>
      <c r="K144" s="8">
        <v>43380.541273148148</v>
      </c>
      <c r="L144" s="8">
        <v>43380.549826388888</v>
      </c>
      <c r="M144" s="7" t="s">
        <v>1310</v>
      </c>
      <c r="N144" s="9">
        <f t="shared" si="6"/>
        <v>43380.540972222225</v>
      </c>
      <c r="O144" s="9">
        <f t="shared" si="6"/>
        <v>43380.549305555556</v>
      </c>
      <c r="P144" s="57" t="str">
        <f t="shared" si="7"/>
        <v>43380.540972222243380.5493055556</v>
      </c>
      <c r="Q144" s="58" t="str">
        <f t="shared" si="8"/>
        <v>肯定的</v>
      </c>
      <c r="R144" s="7"/>
      <c r="S144" s="7"/>
    </row>
    <row r="145" spans="2:17" s="11" customFormat="1" ht="17.25" hidden="1" customHeight="1" x14ac:dyDescent="0.4">
      <c r="B145" s="7">
        <v>10</v>
      </c>
      <c r="C145" s="11">
        <v>7</v>
      </c>
      <c r="D145" s="60">
        <v>43380.564131944448</v>
      </c>
      <c r="E145" s="60"/>
      <c r="G145" s="11">
        <v>543</v>
      </c>
      <c r="H145" s="11" t="s">
        <v>27</v>
      </c>
      <c r="I145" s="11">
        <v>508</v>
      </c>
      <c r="J145" s="11" t="s">
        <v>31</v>
      </c>
      <c r="K145" s="60">
        <v>43380.551481481481</v>
      </c>
      <c r="L145" s="60">
        <v>43380.564016203702</v>
      </c>
      <c r="M145" s="11" t="s">
        <v>1310</v>
      </c>
      <c r="N145" s="9">
        <f t="shared" si="6"/>
        <v>43380.551388888889</v>
      </c>
      <c r="O145" s="9">
        <f t="shared" si="6"/>
        <v>43380.563888888886</v>
      </c>
      <c r="P145" s="57" t="str">
        <f t="shared" si="7"/>
        <v>43380.551388888943380.5638888889</v>
      </c>
      <c r="Q145" s="58" t="str">
        <f t="shared" si="8"/>
        <v>肯定的</v>
      </c>
    </row>
    <row r="146" spans="2:17" s="11" customFormat="1" ht="17.25" hidden="1" customHeight="1" x14ac:dyDescent="0.4">
      <c r="B146" s="7">
        <v>10</v>
      </c>
      <c r="C146" s="11">
        <v>7</v>
      </c>
      <c r="D146" s="60">
        <v>43380.602118055554</v>
      </c>
      <c r="E146" s="60"/>
      <c r="G146" s="11">
        <v>515</v>
      </c>
      <c r="H146" s="11" t="s">
        <v>72</v>
      </c>
      <c r="I146" s="11">
        <v>530</v>
      </c>
      <c r="J146" s="11" t="s">
        <v>23</v>
      </c>
      <c r="K146" s="60">
        <v>43380.567650462966</v>
      </c>
      <c r="L146" s="60">
        <v>43380.598321759258</v>
      </c>
      <c r="M146" s="11" t="s">
        <v>1310</v>
      </c>
      <c r="N146" s="9">
        <f t="shared" si="6"/>
        <v>43380.567361111112</v>
      </c>
      <c r="O146" s="9">
        <f t="shared" si="6"/>
        <v>43380.597916666666</v>
      </c>
      <c r="P146" s="57" t="str">
        <f t="shared" si="7"/>
        <v>43380.567361111143380.5979166667</v>
      </c>
      <c r="Q146" s="58" t="str">
        <f t="shared" si="8"/>
        <v>肯定的</v>
      </c>
    </row>
    <row r="147" spans="2:17" s="11" customFormat="1" ht="17.25" hidden="1" customHeight="1" x14ac:dyDescent="0.4">
      <c r="B147" s="7">
        <v>10</v>
      </c>
      <c r="C147" s="11">
        <v>7</v>
      </c>
      <c r="D147" s="60">
        <v>43380.591539351852</v>
      </c>
      <c r="E147" s="60"/>
      <c r="G147" s="11">
        <v>528</v>
      </c>
      <c r="H147" s="11" t="s">
        <v>34</v>
      </c>
      <c r="I147" s="11">
        <v>508</v>
      </c>
      <c r="J147" s="11" t="s">
        <v>31</v>
      </c>
      <c r="K147" s="60">
        <v>43380.574791666666</v>
      </c>
      <c r="L147" s="60">
        <v>43380.590578703705</v>
      </c>
      <c r="M147" s="11" t="s">
        <v>1310</v>
      </c>
      <c r="N147" s="9">
        <f t="shared" si="6"/>
        <v>43380.574305555558</v>
      </c>
      <c r="O147" s="9">
        <f t="shared" si="6"/>
        <v>43380.590277777781</v>
      </c>
      <c r="P147" s="57" t="str">
        <f t="shared" si="7"/>
        <v>43380.574305555643380.5902777778</v>
      </c>
      <c r="Q147" s="58" t="str">
        <f t="shared" si="8"/>
        <v>肯定的</v>
      </c>
    </row>
    <row r="148" spans="2:17" s="11" customFormat="1" ht="17.25" hidden="1" customHeight="1" x14ac:dyDescent="0.4">
      <c r="B148" s="7">
        <v>10</v>
      </c>
      <c r="C148" s="11">
        <v>7</v>
      </c>
      <c r="D148" s="60">
        <v>43380.590648148151</v>
      </c>
      <c r="E148" s="60"/>
      <c r="G148" s="11">
        <v>502</v>
      </c>
      <c r="H148" s="11" t="s">
        <v>48</v>
      </c>
      <c r="I148" s="11">
        <v>508</v>
      </c>
      <c r="J148" s="11" t="s">
        <v>31</v>
      </c>
      <c r="K148" s="60">
        <v>43380.575983796298</v>
      </c>
      <c r="L148" s="60">
        <v>43380.589282407411</v>
      </c>
      <c r="M148" s="11" t="s">
        <v>1310</v>
      </c>
      <c r="N148" s="9">
        <f t="shared" si="6"/>
        <v>43380.575694444444</v>
      </c>
      <c r="O148" s="9">
        <f t="shared" si="6"/>
        <v>43380.588888888888</v>
      </c>
      <c r="P148" s="57" t="str">
        <f t="shared" si="7"/>
        <v>43380.575694444443380.5888888889</v>
      </c>
      <c r="Q148" s="58" t="str">
        <f t="shared" si="8"/>
        <v>肯定的</v>
      </c>
    </row>
    <row r="149" spans="2:17" s="11" customFormat="1" ht="17.25" hidden="1" customHeight="1" x14ac:dyDescent="0.4">
      <c r="B149" s="7">
        <v>10</v>
      </c>
      <c r="C149" s="11">
        <v>7</v>
      </c>
      <c r="D149" s="60">
        <v>43380.604537037034</v>
      </c>
      <c r="E149" s="60"/>
      <c r="G149" s="11">
        <v>503</v>
      </c>
      <c r="H149" s="11" t="s">
        <v>25</v>
      </c>
      <c r="I149" s="11">
        <v>543</v>
      </c>
      <c r="J149" s="11" t="s">
        <v>27</v>
      </c>
      <c r="K149" s="60">
        <v>43380.58452546296</v>
      </c>
      <c r="L149" s="60">
        <v>43380.601712962962</v>
      </c>
      <c r="M149" s="11" t="s">
        <v>1310</v>
      </c>
      <c r="N149" s="9">
        <f t="shared" si="6"/>
        <v>43380.584027777775</v>
      </c>
      <c r="O149" s="9">
        <f t="shared" si="6"/>
        <v>43380.601388888892</v>
      </c>
      <c r="P149" s="57" t="str">
        <f t="shared" si="7"/>
        <v>43380.584027777843380.6013888889</v>
      </c>
      <c r="Q149" s="58" t="str">
        <f t="shared" si="8"/>
        <v>肯定的</v>
      </c>
    </row>
    <row r="150" spans="2:17" s="11" customFormat="1" ht="17.25" hidden="1" customHeight="1" x14ac:dyDescent="0.4">
      <c r="B150" s="7">
        <v>10</v>
      </c>
      <c r="C150" s="11">
        <v>7</v>
      </c>
      <c r="D150" s="60">
        <v>43380.629201388889</v>
      </c>
      <c r="E150" s="60"/>
      <c r="G150" s="11">
        <v>546</v>
      </c>
      <c r="H150" s="11" t="s">
        <v>63</v>
      </c>
      <c r="I150" s="11">
        <v>510</v>
      </c>
      <c r="J150" s="11" t="s">
        <v>78</v>
      </c>
      <c r="K150" s="60">
        <v>43380.59579861111</v>
      </c>
      <c r="L150" s="60">
        <v>43380.625868055555</v>
      </c>
      <c r="M150" s="11" t="s">
        <v>1310</v>
      </c>
      <c r="N150" s="9">
        <f t="shared" si="6"/>
        <v>43380.595138888886</v>
      </c>
      <c r="O150" s="9">
        <f t="shared" si="6"/>
        <v>43380.625694444447</v>
      </c>
      <c r="P150" s="57" t="str">
        <f t="shared" si="7"/>
        <v>43380.595138888943380.6256944444</v>
      </c>
      <c r="Q150" s="58" t="str">
        <f t="shared" si="8"/>
        <v>肯定的</v>
      </c>
    </row>
    <row r="151" spans="2:17" s="11" customFormat="1" ht="17.25" hidden="1" customHeight="1" x14ac:dyDescent="0.4">
      <c r="B151" s="7">
        <v>10</v>
      </c>
      <c r="C151" s="11">
        <v>7</v>
      </c>
      <c r="D151" s="60">
        <v>43380.614976851852</v>
      </c>
      <c r="E151" s="60"/>
      <c r="G151" s="11">
        <v>507</v>
      </c>
      <c r="H151" s="11" t="s">
        <v>65</v>
      </c>
      <c r="I151" s="11">
        <v>515</v>
      </c>
      <c r="J151" s="11" t="s">
        <v>72</v>
      </c>
      <c r="K151" s="60">
        <v>43380.605509259258</v>
      </c>
      <c r="L151" s="60">
        <v>43380.613935185182</v>
      </c>
      <c r="M151" s="11" t="s">
        <v>1310</v>
      </c>
      <c r="N151" s="9">
        <f t="shared" si="6"/>
        <v>43380.604861111111</v>
      </c>
      <c r="O151" s="9">
        <f t="shared" si="6"/>
        <v>43380.613888888889</v>
      </c>
      <c r="P151" s="57" t="str">
        <f t="shared" si="7"/>
        <v>43380.604861111143380.6138888889</v>
      </c>
      <c r="Q151" s="58" t="str">
        <f t="shared" si="8"/>
        <v>肯定的</v>
      </c>
    </row>
    <row r="152" spans="2:17" s="11" customFormat="1" ht="17.25" hidden="1" customHeight="1" x14ac:dyDescent="0.4">
      <c r="B152" s="7">
        <v>10</v>
      </c>
      <c r="C152" s="11">
        <v>7</v>
      </c>
      <c r="D152" s="60">
        <v>43380.646180555559</v>
      </c>
      <c r="E152" s="60"/>
      <c r="G152" s="11">
        <v>533</v>
      </c>
      <c r="H152" s="11" t="s">
        <v>1311</v>
      </c>
      <c r="I152" s="11">
        <v>508</v>
      </c>
      <c r="J152" s="11" t="s">
        <v>31</v>
      </c>
      <c r="K152" s="60">
        <v>43380.60869212963</v>
      </c>
      <c r="L152" s="60">
        <v>43380.645972222221</v>
      </c>
      <c r="M152" s="11" t="s">
        <v>1310</v>
      </c>
      <c r="N152" s="9">
        <f t="shared" si="6"/>
        <v>43380.60833333333</v>
      </c>
      <c r="O152" s="9">
        <f t="shared" si="6"/>
        <v>43380.645833333336</v>
      </c>
      <c r="P152" s="57" t="str">
        <f t="shared" si="7"/>
        <v>43380.608333333343380.6458333333</v>
      </c>
      <c r="Q152" s="58" t="str">
        <f t="shared" si="8"/>
        <v>肯定的</v>
      </c>
    </row>
    <row r="153" spans="2:17" s="11" customFormat="1" ht="17.25" hidden="1" customHeight="1" x14ac:dyDescent="0.4">
      <c r="B153" s="7">
        <v>10</v>
      </c>
      <c r="C153" s="11">
        <v>7</v>
      </c>
      <c r="D153" s="60">
        <v>43380.65221064815</v>
      </c>
      <c r="E153" s="60"/>
      <c r="G153" s="11">
        <v>515</v>
      </c>
      <c r="H153" s="11" t="s">
        <v>72</v>
      </c>
      <c r="I153" s="11">
        <v>523</v>
      </c>
      <c r="J153" s="11" t="s">
        <v>37</v>
      </c>
      <c r="K153" s="60">
        <v>43380.615659722222</v>
      </c>
      <c r="L153" s="60">
        <v>43380.634756944448</v>
      </c>
      <c r="M153" s="11" t="s">
        <v>1310</v>
      </c>
      <c r="N153" s="9">
        <f t="shared" si="6"/>
        <v>43380.615277777775</v>
      </c>
      <c r="O153" s="9">
        <f t="shared" si="6"/>
        <v>43380.634722222225</v>
      </c>
      <c r="P153" s="57" t="str">
        <f t="shared" si="7"/>
        <v>43380.615277777843380.6347222222</v>
      </c>
      <c r="Q153" s="58" t="str">
        <f t="shared" si="8"/>
        <v>肯定的</v>
      </c>
    </row>
    <row r="154" spans="2:17" s="11" customFormat="1" ht="17.25" hidden="1" customHeight="1" x14ac:dyDescent="0.4">
      <c r="B154" s="7">
        <v>10</v>
      </c>
      <c r="C154" s="11">
        <v>7</v>
      </c>
      <c r="D154" s="60">
        <v>43380.671932870369</v>
      </c>
      <c r="E154" s="60"/>
      <c r="G154" s="11">
        <v>541</v>
      </c>
      <c r="H154" s="11" t="s">
        <v>55</v>
      </c>
      <c r="I154" s="11">
        <v>545</v>
      </c>
      <c r="J154" s="11" t="s">
        <v>19</v>
      </c>
      <c r="K154" s="60">
        <v>43380.632986111108</v>
      </c>
      <c r="L154" s="60">
        <v>43380.669618055559</v>
      </c>
      <c r="M154" s="11" t="s">
        <v>1310</v>
      </c>
      <c r="N154" s="9">
        <f t="shared" si="6"/>
        <v>43380.632638888892</v>
      </c>
      <c r="O154" s="9">
        <f t="shared" si="6"/>
        <v>43380.669444444444</v>
      </c>
      <c r="P154" s="57" t="str">
        <f t="shared" si="7"/>
        <v>43380.632638888943380.6694444444</v>
      </c>
      <c r="Q154" s="58" t="str">
        <f t="shared" si="8"/>
        <v>肯定的</v>
      </c>
    </row>
    <row r="155" spans="2:17" s="11" customFormat="1" ht="17.25" hidden="1" customHeight="1" x14ac:dyDescent="0.4">
      <c r="B155" s="7">
        <v>10</v>
      </c>
      <c r="C155" s="11">
        <v>7</v>
      </c>
      <c r="D155" s="60">
        <v>43380.677986111114</v>
      </c>
      <c r="E155" s="60"/>
      <c r="G155" s="11">
        <v>508</v>
      </c>
      <c r="H155" s="11" t="s">
        <v>31</v>
      </c>
      <c r="I155" s="11">
        <v>532</v>
      </c>
      <c r="J155" s="11" t="s">
        <v>74</v>
      </c>
      <c r="K155" s="60">
        <v>43380.634131944447</v>
      </c>
      <c r="L155" s="60">
        <v>43380.673958333333</v>
      </c>
      <c r="M155" s="11" t="s">
        <v>1310</v>
      </c>
      <c r="N155" s="9">
        <f t="shared" si="6"/>
        <v>43380.634027777778</v>
      </c>
      <c r="O155" s="9">
        <f t="shared" si="6"/>
        <v>43380.673611111109</v>
      </c>
      <c r="P155" s="57" t="str">
        <f t="shared" si="7"/>
        <v>43380.634027777843380.6736111111</v>
      </c>
      <c r="Q155" s="58" t="str">
        <f t="shared" si="8"/>
        <v>肯定的</v>
      </c>
    </row>
    <row r="156" spans="2:17" s="11" customFormat="1" ht="17.25" hidden="1" customHeight="1" x14ac:dyDescent="0.4">
      <c r="B156" s="7">
        <v>10</v>
      </c>
      <c r="C156" s="11">
        <v>7</v>
      </c>
      <c r="D156" s="60">
        <v>43380.667002314818</v>
      </c>
      <c r="E156" s="60"/>
      <c r="G156" s="11">
        <v>525</v>
      </c>
      <c r="H156" s="11" t="s">
        <v>50</v>
      </c>
      <c r="I156" s="11">
        <v>515</v>
      </c>
      <c r="J156" s="11" t="s">
        <v>72</v>
      </c>
      <c r="K156" s="60">
        <v>43380.646469907406</v>
      </c>
      <c r="L156" s="60">
        <v>43380.666354166664</v>
      </c>
      <c r="M156" s="11" t="s">
        <v>1310</v>
      </c>
      <c r="N156" s="9">
        <f t="shared" si="6"/>
        <v>43380.645833333336</v>
      </c>
      <c r="O156" s="9">
        <f t="shared" si="6"/>
        <v>43380.665972222225</v>
      </c>
      <c r="P156" s="57" t="str">
        <f t="shared" si="7"/>
        <v>43380.645833333343380.6659722222</v>
      </c>
      <c r="Q156" s="58" t="str">
        <f t="shared" si="8"/>
        <v>肯定的</v>
      </c>
    </row>
    <row r="157" spans="2:17" s="11" customFormat="1" ht="17.25" hidden="1" customHeight="1" x14ac:dyDescent="0.4">
      <c r="B157" s="7">
        <v>10</v>
      </c>
      <c r="C157" s="11">
        <v>7</v>
      </c>
      <c r="D157" s="60">
        <v>43380.697604166664</v>
      </c>
      <c r="E157" s="60"/>
      <c r="G157" s="11">
        <v>523</v>
      </c>
      <c r="H157" s="11" t="s">
        <v>37</v>
      </c>
      <c r="I157" s="11">
        <v>538</v>
      </c>
      <c r="J157" s="11" t="s">
        <v>61</v>
      </c>
      <c r="K157" s="60">
        <v>43380.655624999999</v>
      </c>
      <c r="L157" s="60">
        <v>43380.696944444448</v>
      </c>
      <c r="M157" s="11" t="s">
        <v>1310</v>
      </c>
      <c r="N157" s="9">
        <f t="shared" si="6"/>
        <v>43380.655555555553</v>
      </c>
      <c r="O157" s="9">
        <f t="shared" si="6"/>
        <v>43380.696527777778</v>
      </c>
      <c r="P157" s="57" t="str">
        <f t="shared" si="7"/>
        <v>43380.655555555643380.6965277778</v>
      </c>
      <c r="Q157" s="58" t="str">
        <f t="shared" si="8"/>
        <v>肯定的</v>
      </c>
    </row>
    <row r="158" spans="2:17" s="11" customFormat="1" ht="17.25" hidden="1" customHeight="1" x14ac:dyDescent="0.4">
      <c r="B158" s="7">
        <v>10</v>
      </c>
      <c r="C158" s="11">
        <v>7</v>
      </c>
      <c r="D158" s="60">
        <v>43380.705324074072</v>
      </c>
      <c r="E158" s="60"/>
      <c r="G158" s="11">
        <v>547</v>
      </c>
      <c r="H158" s="11" t="s">
        <v>46</v>
      </c>
      <c r="I158" s="11">
        <v>539</v>
      </c>
      <c r="J158" s="11" t="s">
        <v>41</v>
      </c>
      <c r="K158" s="60">
        <v>43380.691886574074</v>
      </c>
      <c r="L158" s="60">
        <v>43380.701886574076</v>
      </c>
      <c r="M158" s="11" t="s">
        <v>1310</v>
      </c>
      <c r="N158" s="9">
        <f t="shared" si="6"/>
        <v>43380.691666666666</v>
      </c>
      <c r="O158" s="9">
        <f t="shared" si="6"/>
        <v>43380.701388888891</v>
      </c>
      <c r="P158" s="57" t="str">
        <f t="shared" si="7"/>
        <v>43380.691666666743380.7013888889</v>
      </c>
      <c r="Q158" s="58" t="str">
        <f t="shared" si="8"/>
        <v>肯定的</v>
      </c>
    </row>
    <row r="159" spans="2:17" s="11" customFormat="1" ht="17.25" hidden="1" customHeight="1" x14ac:dyDescent="0.4">
      <c r="B159" s="7">
        <v>10</v>
      </c>
      <c r="C159" s="11">
        <v>7</v>
      </c>
      <c r="D159" s="60">
        <v>43380.712488425925</v>
      </c>
      <c r="E159" s="60"/>
      <c r="G159" s="11">
        <v>523</v>
      </c>
      <c r="H159" s="11" t="s">
        <v>37</v>
      </c>
      <c r="I159" s="11">
        <v>503</v>
      </c>
      <c r="J159" s="11" t="s">
        <v>25</v>
      </c>
      <c r="K159" s="60">
        <v>43380.704930555556</v>
      </c>
      <c r="L159" s="60">
        <v>43380.712245370371</v>
      </c>
      <c r="M159" s="11" t="s">
        <v>1310</v>
      </c>
      <c r="N159" s="9">
        <f t="shared" si="6"/>
        <v>43380.704861111109</v>
      </c>
      <c r="O159" s="9">
        <f t="shared" si="6"/>
        <v>43380.711805555555</v>
      </c>
      <c r="P159" s="57" t="str">
        <f t="shared" si="7"/>
        <v>43380.704861111143380.7118055556</v>
      </c>
      <c r="Q159" s="58" t="str">
        <f t="shared" si="8"/>
        <v>肯定的</v>
      </c>
    </row>
    <row r="160" spans="2:17" s="11" customFormat="1" ht="17.25" hidden="1" customHeight="1" x14ac:dyDescent="0.4">
      <c r="B160" s="7">
        <v>10</v>
      </c>
      <c r="C160" s="11">
        <v>7</v>
      </c>
      <c r="D160" s="60">
        <v>43380.718564814815</v>
      </c>
      <c r="E160" s="60"/>
      <c r="G160" s="11">
        <v>533</v>
      </c>
      <c r="H160" s="11" t="s">
        <v>1311</v>
      </c>
      <c r="I160" s="11">
        <v>545</v>
      </c>
      <c r="J160" s="11" t="s">
        <v>19</v>
      </c>
      <c r="K160" s="60">
        <v>43380.705000000002</v>
      </c>
      <c r="L160" s="60">
        <v>43380.717951388891</v>
      </c>
      <c r="M160" s="11" t="s">
        <v>1310</v>
      </c>
      <c r="N160" s="9">
        <f t="shared" si="6"/>
        <v>43380.704861111109</v>
      </c>
      <c r="O160" s="9">
        <f t="shared" si="6"/>
        <v>43380.717361111114</v>
      </c>
      <c r="P160" s="57" t="str">
        <f t="shared" si="7"/>
        <v>43380.704861111143380.7173611111</v>
      </c>
      <c r="Q160" s="58" t="str">
        <f t="shared" si="8"/>
        <v>肯定的</v>
      </c>
    </row>
    <row r="161" spans="1:462" s="11" customFormat="1" ht="17.25" hidden="1" customHeight="1" x14ac:dyDescent="0.4">
      <c r="B161" s="7">
        <v>10</v>
      </c>
      <c r="C161" s="11">
        <v>7</v>
      </c>
      <c r="D161" s="60">
        <v>43380.721076388887</v>
      </c>
      <c r="E161" s="60"/>
      <c r="G161" s="11">
        <v>528</v>
      </c>
      <c r="H161" s="11" t="s">
        <v>34</v>
      </c>
      <c r="I161" s="11">
        <v>539</v>
      </c>
      <c r="J161" s="11" t="s">
        <v>41</v>
      </c>
      <c r="K161" s="60">
        <v>43380.705231481479</v>
      </c>
      <c r="L161" s="60">
        <v>43380.720659722225</v>
      </c>
      <c r="M161" s="11" t="s">
        <v>1310</v>
      </c>
      <c r="N161" s="9">
        <f t="shared" si="6"/>
        <v>43380.704861111109</v>
      </c>
      <c r="O161" s="9">
        <f t="shared" si="6"/>
        <v>43380.720138888886</v>
      </c>
      <c r="P161" s="48" t="str">
        <f t="shared" si="7"/>
        <v>43380.704861111143380.7201388889</v>
      </c>
      <c r="Q161" s="49" t="s">
        <v>1314</v>
      </c>
    </row>
    <row r="162" spans="1:462" s="11" customFormat="1" ht="17.25" hidden="1" customHeight="1" x14ac:dyDescent="0.4">
      <c r="B162" s="7">
        <v>10</v>
      </c>
      <c r="C162" s="11">
        <v>7</v>
      </c>
      <c r="D162" s="60">
        <v>43380.716793981483</v>
      </c>
      <c r="E162" s="60"/>
      <c r="G162" s="11">
        <v>526</v>
      </c>
      <c r="H162" s="11" t="s">
        <v>68</v>
      </c>
      <c r="I162" s="11">
        <v>509</v>
      </c>
      <c r="J162" s="11" t="s">
        <v>57</v>
      </c>
      <c r="K162" s="60">
        <v>43380.709965277776</v>
      </c>
      <c r="L162" s="60">
        <v>43380.716458333336</v>
      </c>
      <c r="M162" s="11" t="s">
        <v>1310</v>
      </c>
      <c r="N162" s="9">
        <f t="shared" si="6"/>
        <v>43380.709722222222</v>
      </c>
      <c r="O162" s="9">
        <f t="shared" si="6"/>
        <v>43380.71597222222</v>
      </c>
      <c r="P162" s="57" t="str">
        <f t="shared" si="7"/>
        <v>43380.709722222243380.7159722222</v>
      </c>
      <c r="Q162" s="58" t="str">
        <f t="shared" ref="Q162:Q169" si="9">M162</f>
        <v>肯定的</v>
      </c>
    </row>
    <row r="163" spans="1:462" s="11" customFormat="1" ht="17.25" hidden="1" customHeight="1" x14ac:dyDescent="0.4">
      <c r="B163" s="7">
        <v>10</v>
      </c>
      <c r="C163" s="11">
        <v>7</v>
      </c>
      <c r="D163" s="60">
        <v>43380.729618055557</v>
      </c>
      <c r="E163" s="60"/>
      <c r="G163" s="11">
        <v>526</v>
      </c>
      <c r="H163" s="11" t="s">
        <v>68</v>
      </c>
      <c r="I163" s="11">
        <v>540</v>
      </c>
      <c r="J163" s="11" t="s">
        <v>70</v>
      </c>
      <c r="K163" s="60">
        <v>43380.711840277778</v>
      </c>
      <c r="L163" s="60">
        <v>43380.728796296295</v>
      </c>
      <c r="M163" s="11" t="s">
        <v>1310</v>
      </c>
      <c r="N163" s="9">
        <f t="shared" si="6"/>
        <v>43380.711805555555</v>
      </c>
      <c r="O163" s="9">
        <f t="shared" si="6"/>
        <v>43380.728472222225</v>
      </c>
      <c r="P163" s="57" t="str">
        <f t="shared" si="7"/>
        <v>43380.711805555643380.7284722222</v>
      </c>
      <c r="Q163" s="58" t="str">
        <f t="shared" si="9"/>
        <v>肯定的</v>
      </c>
    </row>
    <row r="164" spans="1:462" s="11" customFormat="1" ht="17.25" hidden="1" customHeight="1" x14ac:dyDescent="0.4">
      <c r="A164" s="7"/>
      <c r="B164" s="7">
        <v>10</v>
      </c>
      <c r="C164" s="11">
        <v>7</v>
      </c>
      <c r="D164" s="8">
        <v>43380.739178240743</v>
      </c>
      <c r="E164" s="8"/>
      <c r="G164" s="7">
        <v>546</v>
      </c>
      <c r="H164" s="7" t="s">
        <v>63</v>
      </c>
      <c r="I164" s="7">
        <v>545</v>
      </c>
      <c r="J164" s="7" t="s">
        <v>19</v>
      </c>
      <c r="K164" s="8">
        <v>43380.723668981482</v>
      </c>
      <c r="L164" s="8">
        <v>43380.734710648147</v>
      </c>
      <c r="M164" s="7" t="s">
        <v>1310</v>
      </c>
      <c r="N164" s="9">
        <f t="shared" si="6"/>
        <v>43380.723611111112</v>
      </c>
      <c r="O164" s="9">
        <f t="shared" si="6"/>
        <v>43380.734027777777</v>
      </c>
      <c r="P164" s="57" t="str">
        <f t="shared" si="7"/>
        <v>43380.723611111143380.7340277778</v>
      </c>
      <c r="Q164" s="58" t="str">
        <f t="shared" si="9"/>
        <v>肯定的</v>
      </c>
      <c r="R164" s="7"/>
      <c r="S164" s="7"/>
    </row>
    <row r="165" spans="1:462" s="11" customFormat="1" ht="17.25" hidden="1" customHeight="1" x14ac:dyDescent="0.4">
      <c r="B165" s="7">
        <v>10</v>
      </c>
      <c r="C165" s="11">
        <v>7</v>
      </c>
      <c r="D165" s="60">
        <v>43380.744791666664</v>
      </c>
      <c r="E165" s="60"/>
      <c r="G165" s="11">
        <v>545</v>
      </c>
      <c r="H165" s="11" t="s">
        <v>19</v>
      </c>
      <c r="I165" s="11">
        <v>507</v>
      </c>
      <c r="J165" s="11" t="s">
        <v>65</v>
      </c>
      <c r="K165" s="60">
        <v>43380.735995370371</v>
      </c>
      <c r="L165" s="60">
        <v>43380.744664351849</v>
      </c>
      <c r="M165" s="11" t="s">
        <v>1310</v>
      </c>
      <c r="N165" s="9">
        <f t="shared" si="6"/>
        <v>43380.73541666667</v>
      </c>
      <c r="O165" s="9">
        <f t="shared" si="6"/>
        <v>43380.744444444441</v>
      </c>
      <c r="P165" s="57" t="str">
        <f t="shared" si="7"/>
        <v>43380.735416666743380.7444444444</v>
      </c>
      <c r="Q165" s="58" t="str">
        <f t="shared" si="9"/>
        <v>肯定的</v>
      </c>
    </row>
    <row r="166" spans="1:462" s="11" customFormat="1" ht="17.25" hidden="1" customHeight="1" x14ac:dyDescent="0.4">
      <c r="B166" s="7">
        <v>10</v>
      </c>
      <c r="C166" s="11">
        <v>7</v>
      </c>
      <c r="D166" s="60">
        <v>43380.752210648148</v>
      </c>
      <c r="E166" s="60"/>
      <c r="G166" s="11">
        <v>525</v>
      </c>
      <c r="H166" s="11" t="s">
        <v>50</v>
      </c>
      <c r="I166" s="11">
        <v>545</v>
      </c>
      <c r="J166" s="11" t="s">
        <v>19</v>
      </c>
      <c r="K166" s="60">
        <v>43380.738761574074</v>
      </c>
      <c r="L166" s="60">
        <v>43380.750972222224</v>
      </c>
      <c r="M166" s="11" t="s">
        <v>1312</v>
      </c>
      <c r="N166" s="9">
        <f t="shared" si="6"/>
        <v>43380.738194444442</v>
      </c>
      <c r="O166" s="9">
        <f t="shared" si="6"/>
        <v>43380.750694444447</v>
      </c>
      <c r="P166" s="57" t="str">
        <f t="shared" si="7"/>
        <v>43380.738194444443380.7506944444</v>
      </c>
      <c r="Q166" s="58" t="str">
        <f t="shared" si="9"/>
        <v>否定的</v>
      </c>
    </row>
    <row r="167" spans="1:462" s="11" customFormat="1" ht="17.25" hidden="1" customHeight="1" x14ac:dyDescent="0.4">
      <c r="A167" s="7"/>
      <c r="B167" s="7">
        <v>10</v>
      </c>
      <c r="C167" s="11">
        <v>7</v>
      </c>
      <c r="D167" s="8">
        <v>43380.759201388886</v>
      </c>
      <c r="E167" s="8"/>
      <c r="G167" s="7">
        <v>503</v>
      </c>
      <c r="H167" s="7" t="s">
        <v>25</v>
      </c>
      <c r="I167" s="7">
        <v>502</v>
      </c>
      <c r="J167" s="7" t="s">
        <v>48</v>
      </c>
      <c r="K167" s="8">
        <v>43380.750300925924</v>
      </c>
      <c r="L167" s="8">
        <v>43380.759097222224</v>
      </c>
      <c r="M167" s="7" t="s">
        <v>1310</v>
      </c>
      <c r="N167" s="9">
        <f t="shared" si="6"/>
        <v>43380.75</v>
      </c>
      <c r="O167" s="9">
        <f t="shared" si="6"/>
        <v>43380.759027777778</v>
      </c>
      <c r="P167" s="57" t="str">
        <f t="shared" si="7"/>
        <v>43380.7543380.7590277778</v>
      </c>
      <c r="Q167" s="58" t="str">
        <f t="shared" si="9"/>
        <v>肯定的</v>
      </c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  <c r="CC167" s="7"/>
      <c r="CD167" s="7"/>
      <c r="CE167" s="7"/>
      <c r="CF167" s="7"/>
      <c r="CG167" s="7"/>
      <c r="CH167" s="7"/>
      <c r="CI167" s="7"/>
      <c r="CJ167" s="7"/>
      <c r="CK167" s="7"/>
      <c r="CL167" s="7"/>
      <c r="CM167" s="7"/>
      <c r="CN167" s="7"/>
      <c r="CO167" s="7"/>
      <c r="CP167" s="7"/>
      <c r="CQ167" s="7"/>
      <c r="CR167" s="7"/>
      <c r="CS167" s="7"/>
      <c r="CT167" s="7"/>
      <c r="CU167" s="7"/>
      <c r="CV167" s="7"/>
      <c r="CW167" s="7"/>
      <c r="CX167" s="7"/>
      <c r="CY167" s="7"/>
      <c r="CZ167" s="7"/>
      <c r="DA167" s="7"/>
      <c r="DB167" s="7"/>
      <c r="DC167" s="7"/>
      <c r="DD167" s="7"/>
      <c r="DE167" s="7"/>
      <c r="DF167" s="7"/>
      <c r="DG167" s="7"/>
      <c r="DH167" s="7"/>
      <c r="DI167" s="7"/>
      <c r="DJ167" s="7"/>
      <c r="DK167" s="7"/>
      <c r="DL167" s="7"/>
      <c r="DM167" s="7"/>
      <c r="DN167" s="7"/>
      <c r="DO167" s="7"/>
      <c r="DP167" s="7"/>
      <c r="DQ167" s="7"/>
      <c r="DR167" s="7"/>
      <c r="DS167" s="7"/>
      <c r="DT167" s="7"/>
      <c r="DU167" s="7"/>
      <c r="DV167" s="7"/>
      <c r="DW167" s="7"/>
      <c r="DX167" s="7"/>
      <c r="DY167" s="7"/>
      <c r="DZ167" s="7"/>
      <c r="EA167" s="7"/>
      <c r="EB167" s="7"/>
      <c r="EC167" s="7"/>
      <c r="ED167" s="7"/>
      <c r="EE167" s="7"/>
      <c r="EF167" s="7"/>
      <c r="EG167" s="7"/>
      <c r="EH167" s="7"/>
      <c r="EI167" s="7"/>
      <c r="EJ167" s="7"/>
      <c r="EK167" s="7"/>
      <c r="EL167" s="7"/>
      <c r="EM167" s="7"/>
      <c r="EN167" s="7"/>
      <c r="EO167" s="7"/>
      <c r="EP167" s="7"/>
      <c r="EQ167" s="7"/>
      <c r="ER167" s="7"/>
      <c r="ES167" s="7"/>
      <c r="ET167" s="7"/>
      <c r="EU167" s="7"/>
      <c r="EV167" s="7"/>
      <c r="EW167" s="7"/>
      <c r="EX167" s="7"/>
      <c r="EY167" s="7"/>
      <c r="EZ167" s="7"/>
      <c r="FA167" s="7"/>
      <c r="FB167" s="7"/>
      <c r="FC167" s="7"/>
      <c r="FD167" s="7"/>
      <c r="FE167" s="7"/>
      <c r="FF167" s="7"/>
      <c r="FG167" s="7"/>
      <c r="FH167" s="7"/>
      <c r="FI167" s="7"/>
      <c r="FJ167" s="7"/>
      <c r="FK167" s="7"/>
      <c r="FL167" s="7"/>
      <c r="FM167" s="7"/>
      <c r="FN167" s="7"/>
      <c r="FO167" s="7"/>
      <c r="FP167" s="7"/>
      <c r="FQ167" s="7"/>
      <c r="FR167" s="7"/>
      <c r="FS167" s="7"/>
      <c r="FT167" s="7"/>
      <c r="FU167" s="7"/>
      <c r="FV167" s="7"/>
      <c r="FW167" s="7"/>
      <c r="FX167" s="7"/>
      <c r="FY167" s="7"/>
      <c r="FZ167" s="7"/>
      <c r="GA167" s="7"/>
      <c r="GB167" s="7"/>
      <c r="GC167" s="7"/>
      <c r="GD167" s="7"/>
      <c r="GE167" s="7"/>
      <c r="GF167" s="7"/>
      <c r="GG167" s="7"/>
      <c r="GH167" s="7"/>
      <c r="GI167" s="7"/>
      <c r="GJ167" s="7"/>
      <c r="GK167" s="7"/>
      <c r="GL167" s="7"/>
      <c r="GM167" s="7"/>
      <c r="GN167" s="7"/>
      <c r="GO167" s="7"/>
      <c r="GP167" s="7"/>
      <c r="GQ167" s="7"/>
      <c r="GR167" s="7"/>
      <c r="GS167" s="7"/>
      <c r="GT167" s="7"/>
      <c r="GU167" s="7"/>
      <c r="GV167" s="7"/>
      <c r="GW167" s="7"/>
      <c r="GX167" s="7"/>
      <c r="GY167" s="7"/>
      <c r="GZ167" s="7"/>
      <c r="HA167" s="7"/>
      <c r="HB167" s="7"/>
      <c r="HC167" s="7"/>
      <c r="HD167" s="7"/>
      <c r="HE167" s="7"/>
      <c r="HF167" s="7"/>
      <c r="HG167" s="7"/>
      <c r="HH167" s="7"/>
      <c r="HI167" s="7"/>
      <c r="HJ167" s="7"/>
      <c r="HK167" s="7"/>
      <c r="HL167" s="7"/>
      <c r="HM167" s="7"/>
      <c r="HN167" s="7"/>
      <c r="HO167" s="7"/>
      <c r="HP167" s="7"/>
      <c r="HQ167" s="7"/>
      <c r="HR167" s="7"/>
      <c r="HS167" s="7"/>
      <c r="HT167" s="7"/>
      <c r="HU167" s="7"/>
      <c r="HV167" s="7"/>
      <c r="HW167" s="7"/>
      <c r="HX167" s="7"/>
      <c r="HY167" s="7"/>
      <c r="HZ167" s="7"/>
      <c r="IA167" s="7"/>
      <c r="IB167" s="7"/>
      <c r="IC167" s="7"/>
      <c r="ID167" s="7"/>
      <c r="IE167" s="7"/>
      <c r="IF167" s="7"/>
      <c r="IG167" s="7"/>
      <c r="IH167" s="7"/>
      <c r="II167" s="7"/>
      <c r="IJ167" s="7"/>
      <c r="IK167" s="7"/>
      <c r="IL167" s="7"/>
      <c r="IM167" s="7"/>
      <c r="IN167" s="7"/>
      <c r="IO167" s="7"/>
      <c r="IP167" s="7"/>
      <c r="IQ167" s="7"/>
      <c r="IR167" s="7"/>
      <c r="IS167" s="7"/>
      <c r="IT167" s="7"/>
      <c r="IU167" s="7"/>
      <c r="IV167" s="7"/>
      <c r="IW167" s="7"/>
      <c r="IX167" s="7"/>
      <c r="IY167" s="7"/>
      <c r="IZ167" s="7"/>
      <c r="JA167" s="7"/>
      <c r="JB167" s="7"/>
      <c r="JC167" s="7"/>
      <c r="JD167" s="7"/>
      <c r="JE167" s="7"/>
      <c r="JF167" s="7"/>
      <c r="JG167" s="7"/>
      <c r="JH167" s="7"/>
      <c r="JI167" s="7"/>
      <c r="JJ167" s="7"/>
      <c r="JK167" s="7"/>
      <c r="JL167" s="7"/>
      <c r="JM167" s="7"/>
      <c r="JN167" s="7"/>
      <c r="JO167" s="7"/>
      <c r="JP167" s="7"/>
      <c r="JQ167" s="7"/>
      <c r="JR167" s="7"/>
      <c r="JS167" s="7"/>
      <c r="JT167" s="7"/>
      <c r="JU167" s="7"/>
      <c r="JV167" s="7"/>
      <c r="JW167" s="7"/>
      <c r="JX167" s="7"/>
      <c r="JY167" s="7"/>
      <c r="JZ167" s="7"/>
      <c r="KA167" s="7"/>
      <c r="KB167" s="7"/>
      <c r="KC167" s="7"/>
      <c r="KD167" s="7"/>
      <c r="KE167" s="7"/>
      <c r="KF167" s="7"/>
      <c r="KG167" s="7"/>
      <c r="KH167" s="7"/>
      <c r="KI167" s="7"/>
      <c r="KJ167" s="7"/>
      <c r="KK167" s="7"/>
      <c r="KL167" s="7"/>
      <c r="KM167" s="7"/>
      <c r="KN167" s="7"/>
      <c r="KO167" s="7"/>
      <c r="KP167" s="7"/>
      <c r="KQ167" s="7"/>
      <c r="KR167" s="7"/>
      <c r="KS167" s="7"/>
      <c r="KT167" s="7"/>
      <c r="KU167" s="7"/>
      <c r="KV167" s="7"/>
      <c r="KW167" s="7"/>
      <c r="KX167" s="7"/>
      <c r="KY167" s="7"/>
      <c r="KZ167" s="7"/>
      <c r="LA167" s="7"/>
      <c r="LB167" s="7"/>
      <c r="LC167" s="7"/>
      <c r="LD167" s="7"/>
      <c r="LE167" s="7"/>
      <c r="LF167" s="7"/>
      <c r="LG167" s="7"/>
      <c r="LH167" s="7"/>
      <c r="LI167" s="7"/>
      <c r="LJ167" s="7"/>
      <c r="LK167" s="7"/>
      <c r="LL167" s="7"/>
      <c r="LM167" s="7"/>
      <c r="LN167" s="7"/>
      <c r="LO167" s="7"/>
      <c r="LP167" s="7"/>
      <c r="LQ167" s="7"/>
      <c r="LR167" s="7"/>
      <c r="LS167" s="7"/>
      <c r="LT167" s="7"/>
      <c r="LU167" s="7"/>
      <c r="LV167" s="7"/>
      <c r="LW167" s="7"/>
      <c r="LX167" s="7"/>
      <c r="LY167" s="7"/>
      <c r="LZ167" s="7"/>
      <c r="MA167" s="7"/>
      <c r="MB167" s="7"/>
      <c r="MC167" s="7"/>
      <c r="MD167" s="7"/>
      <c r="ME167" s="7"/>
      <c r="MF167" s="7"/>
      <c r="MG167" s="7"/>
      <c r="MH167" s="7"/>
      <c r="MI167" s="7"/>
      <c r="MJ167" s="7"/>
      <c r="MK167" s="7"/>
      <c r="ML167" s="7"/>
      <c r="MM167" s="7"/>
      <c r="MN167" s="7"/>
      <c r="MO167" s="7"/>
      <c r="MP167" s="7"/>
      <c r="MQ167" s="7"/>
      <c r="MR167" s="7"/>
      <c r="MS167" s="7"/>
      <c r="MT167" s="7"/>
      <c r="MU167" s="7"/>
      <c r="MV167" s="7"/>
      <c r="MW167" s="7"/>
      <c r="MX167" s="7"/>
      <c r="MY167" s="7"/>
      <c r="MZ167" s="7"/>
      <c r="NA167" s="7"/>
      <c r="NB167" s="7"/>
      <c r="NC167" s="7"/>
      <c r="ND167" s="7"/>
      <c r="NE167" s="7"/>
      <c r="NF167" s="7"/>
      <c r="NG167" s="7"/>
      <c r="NH167" s="7"/>
      <c r="NI167" s="7"/>
      <c r="NJ167" s="7"/>
      <c r="NK167" s="7"/>
      <c r="NL167" s="7"/>
      <c r="NM167" s="7"/>
      <c r="NN167" s="7"/>
      <c r="NO167" s="7"/>
      <c r="NP167" s="7"/>
      <c r="NQ167" s="7"/>
      <c r="NR167" s="7"/>
      <c r="NS167" s="7"/>
      <c r="NT167" s="7"/>
      <c r="NU167" s="7"/>
      <c r="NV167" s="7"/>
      <c r="NW167" s="7"/>
      <c r="NX167" s="7"/>
      <c r="NY167" s="7"/>
      <c r="NZ167" s="7"/>
      <c r="OA167" s="7"/>
      <c r="OB167" s="7"/>
      <c r="OC167" s="7"/>
      <c r="OD167" s="7"/>
      <c r="OE167" s="7"/>
      <c r="OF167" s="7"/>
      <c r="OG167" s="7"/>
      <c r="OH167" s="7"/>
      <c r="OI167" s="7"/>
      <c r="OJ167" s="7"/>
      <c r="OK167" s="7"/>
      <c r="OL167" s="7"/>
      <c r="OM167" s="7"/>
      <c r="ON167" s="7"/>
      <c r="OO167" s="7"/>
      <c r="OP167" s="7"/>
      <c r="OQ167" s="7"/>
      <c r="OR167" s="7"/>
      <c r="OS167" s="7"/>
      <c r="OT167" s="7"/>
      <c r="OU167" s="7"/>
      <c r="OV167" s="7"/>
      <c r="OW167" s="7"/>
      <c r="OX167" s="7"/>
      <c r="OY167" s="7"/>
      <c r="OZ167" s="7"/>
      <c r="PA167" s="7"/>
      <c r="PB167" s="7"/>
      <c r="PC167" s="7"/>
      <c r="PD167" s="7"/>
      <c r="PE167" s="7"/>
      <c r="PF167" s="7"/>
      <c r="PG167" s="7"/>
      <c r="PH167" s="7"/>
      <c r="PI167" s="7"/>
      <c r="PJ167" s="7"/>
      <c r="PK167" s="7"/>
      <c r="PL167" s="7"/>
      <c r="PM167" s="7"/>
      <c r="PN167" s="7"/>
      <c r="PO167" s="7"/>
      <c r="PP167" s="7"/>
      <c r="PQ167" s="7"/>
      <c r="PR167" s="7"/>
      <c r="PS167" s="7"/>
      <c r="PT167" s="7"/>
      <c r="PU167" s="7"/>
      <c r="PV167" s="7"/>
      <c r="PW167" s="7"/>
      <c r="PX167" s="7"/>
      <c r="PY167" s="7"/>
      <c r="PZ167" s="7"/>
      <c r="QA167" s="7"/>
      <c r="QB167" s="7"/>
      <c r="QC167" s="7"/>
      <c r="QD167" s="7"/>
      <c r="QE167" s="7"/>
      <c r="QF167" s="7"/>
      <c r="QG167" s="7"/>
      <c r="QH167" s="7"/>
      <c r="QI167" s="7"/>
      <c r="QJ167" s="7"/>
      <c r="QK167" s="7"/>
      <c r="QL167" s="7"/>
      <c r="QM167" s="7"/>
      <c r="QN167" s="7"/>
      <c r="QO167" s="7"/>
      <c r="QP167" s="7"/>
      <c r="QQ167" s="7"/>
      <c r="QR167" s="7"/>
      <c r="QS167" s="7"/>
      <c r="QT167" s="7"/>
    </row>
    <row r="168" spans="1:462" s="12" customFormat="1" ht="17.25" hidden="1" customHeight="1" x14ac:dyDescent="0.4">
      <c r="B168" s="7">
        <v>10</v>
      </c>
      <c r="C168" s="11">
        <v>7</v>
      </c>
      <c r="D168" s="13">
        <v>43380.778078703705</v>
      </c>
      <c r="E168" s="13"/>
      <c r="G168" s="12">
        <v>525</v>
      </c>
      <c r="H168" s="12" t="s">
        <v>50</v>
      </c>
      <c r="I168" s="12">
        <v>515</v>
      </c>
      <c r="J168" s="12" t="s">
        <v>72</v>
      </c>
      <c r="K168" s="13">
        <v>43380.757870370369</v>
      </c>
      <c r="L168" s="13">
        <v>43380.775555555556</v>
      </c>
      <c r="M168" s="12" t="s">
        <v>1310</v>
      </c>
      <c r="N168" s="9">
        <f t="shared" si="6"/>
        <v>43380.757638888892</v>
      </c>
      <c r="O168" s="9">
        <f t="shared" si="6"/>
        <v>43380.775000000001</v>
      </c>
      <c r="P168" s="57" t="str">
        <f t="shared" si="7"/>
        <v>43380.757638888943380.775</v>
      </c>
      <c r="Q168" s="59" t="str">
        <f t="shared" si="9"/>
        <v>肯定的</v>
      </c>
    </row>
    <row r="169" spans="1:462" s="11" customFormat="1" ht="17.25" hidden="1" customHeight="1" x14ac:dyDescent="0.4">
      <c r="B169" s="7">
        <v>10</v>
      </c>
      <c r="C169" s="11">
        <v>7</v>
      </c>
      <c r="D169" s="60">
        <v>43380.773101851853</v>
      </c>
      <c r="E169" s="60"/>
      <c r="G169" s="11">
        <v>532</v>
      </c>
      <c r="H169" s="11" t="s">
        <v>74</v>
      </c>
      <c r="I169" s="11">
        <v>544</v>
      </c>
      <c r="J169" s="11" t="s">
        <v>21</v>
      </c>
      <c r="K169" s="60">
        <v>43380.757986111108</v>
      </c>
      <c r="L169" s="60">
        <v>43380.768854166665</v>
      </c>
      <c r="M169" s="11" t="s">
        <v>1310</v>
      </c>
      <c r="N169" s="9">
        <f t="shared" si="6"/>
        <v>43380.757638888892</v>
      </c>
      <c r="O169" s="9">
        <f t="shared" si="6"/>
        <v>43380.768750000003</v>
      </c>
      <c r="P169" s="57" t="str">
        <f t="shared" si="7"/>
        <v>43380.757638888943380.76875</v>
      </c>
      <c r="Q169" s="58" t="str">
        <f t="shared" si="9"/>
        <v>肯定的</v>
      </c>
    </row>
    <row r="170" spans="1:462" s="11" customFormat="1" ht="17.25" hidden="1" customHeight="1" x14ac:dyDescent="0.4">
      <c r="B170" s="7">
        <v>10</v>
      </c>
      <c r="C170" s="11">
        <v>7</v>
      </c>
      <c r="D170" s="60">
        <v>43380.773333333331</v>
      </c>
      <c r="E170" s="60"/>
      <c r="G170" s="11">
        <v>532</v>
      </c>
      <c r="H170" s="11" t="s">
        <v>74</v>
      </c>
      <c r="I170" s="11">
        <v>544</v>
      </c>
      <c r="J170" s="11" t="s">
        <v>21</v>
      </c>
      <c r="K170" s="60">
        <v>43380.757986111108</v>
      </c>
      <c r="L170" s="60">
        <v>43380.768784722219</v>
      </c>
      <c r="M170" s="11" t="s">
        <v>1310</v>
      </c>
      <c r="N170" s="9">
        <f t="shared" si="6"/>
        <v>43380.757638888892</v>
      </c>
      <c r="O170" s="9">
        <f t="shared" si="6"/>
        <v>43380.768750000003</v>
      </c>
      <c r="P170" s="48" t="str">
        <f t="shared" si="7"/>
        <v>43380.757638888943380.76875</v>
      </c>
      <c r="Q170" s="49" t="s">
        <v>1315</v>
      </c>
    </row>
    <row r="171" spans="1:462" s="11" customFormat="1" ht="17.25" hidden="1" customHeight="1" x14ac:dyDescent="0.4">
      <c r="B171" s="7">
        <v>10</v>
      </c>
      <c r="C171" s="11">
        <v>7</v>
      </c>
      <c r="D171" s="60">
        <v>43380.773587962962</v>
      </c>
      <c r="E171" s="60"/>
      <c r="G171" s="11">
        <v>507</v>
      </c>
      <c r="H171" s="11" t="s">
        <v>65</v>
      </c>
      <c r="I171" s="11">
        <v>508</v>
      </c>
      <c r="J171" s="11" t="s">
        <v>31</v>
      </c>
      <c r="K171" s="60">
        <v>43380.764317129629</v>
      </c>
      <c r="L171" s="60">
        <v>43380.773506944446</v>
      </c>
      <c r="M171" s="11" t="s">
        <v>1310</v>
      </c>
      <c r="N171" s="9">
        <f t="shared" si="6"/>
        <v>43380.763888888891</v>
      </c>
      <c r="O171" s="9">
        <f t="shared" si="6"/>
        <v>43380.772916666669</v>
      </c>
      <c r="P171" s="57" t="str">
        <f t="shared" si="7"/>
        <v>43380.763888888943380.7729166667</v>
      </c>
      <c r="Q171" s="58" t="str">
        <f t="shared" ref="Q171:Q234" si="10">M171</f>
        <v>肯定的</v>
      </c>
    </row>
    <row r="172" spans="1:462" s="11" customFormat="1" ht="17.25" hidden="1" customHeight="1" x14ac:dyDescent="0.4">
      <c r="B172" s="7">
        <v>10</v>
      </c>
      <c r="C172" s="11">
        <v>7</v>
      </c>
      <c r="D172" s="60">
        <v>43380.784537037034</v>
      </c>
      <c r="E172" s="60"/>
      <c r="G172" s="11">
        <v>528</v>
      </c>
      <c r="H172" s="11" t="s">
        <v>34</v>
      </c>
      <c r="I172" s="11">
        <v>507</v>
      </c>
      <c r="J172" s="11" t="s">
        <v>65</v>
      </c>
      <c r="K172" s="60">
        <v>43380.77107638889</v>
      </c>
      <c r="L172" s="60">
        <v>43380.784328703703</v>
      </c>
      <c r="M172" s="11" t="s">
        <v>1310</v>
      </c>
      <c r="N172" s="9">
        <f t="shared" si="6"/>
        <v>43380.770833333336</v>
      </c>
      <c r="O172" s="9">
        <f t="shared" si="6"/>
        <v>43380.78402777778</v>
      </c>
      <c r="P172" s="57" t="str">
        <f t="shared" si="7"/>
        <v>43380.770833333343380.7840277778</v>
      </c>
      <c r="Q172" s="58" t="str">
        <f t="shared" si="10"/>
        <v>肯定的</v>
      </c>
    </row>
    <row r="173" spans="1:462" s="11" customFormat="1" ht="17.25" hidden="1" customHeight="1" x14ac:dyDescent="0.4">
      <c r="B173" s="7">
        <v>10</v>
      </c>
      <c r="C173" s="11">
        <v>7</v>
      </c>
      <c r="D173" s="60">
        <v>43380.789629629631</v>
      </c>
      <c r="E173" s="60"/>
      <c r="G173" s="11">
        <v>508</v>
      </c>
      <c r="H173" s="11" t="s">
        <v>31</v>
      </c>
      <c r="I173" s="11">
        <v>539</v>
      </c>
      <c r="J173" s="11" t="s">
        <v>41</v>
      </c>
      <c r="K173" s="60">
        <v>43380.775347222225</v>
      </c>
      <c r="L173" s="60">
        <v>43380.789548611108</v>
      </c>
      <c r="M173" s="11" t="s">
        <v>1310</v>
      </c>
      <c r="N173" s="9">
        <f t="shared" si="6"/>
        <v>43380.775000000001</v>
      </c>
      <c r="O173" s="9">
        <f t="shared" si="6"/>
        <v>43380.788888888892</v>
      </c>
      <c r="P173" s="57" t="str">
        <f t="shared" si="7"/>
        <v>43380.77543380.7888888889</v>
      </c>
      <c r="Q173" s="58" t="str">
        <f t="shared" si="10"/>
        <v>肯定的</v>
      </c>
    </row>
    <row r="174" spans="1:462" s="11" customFormat="1" ht="17.25" hidden="1" customHeight="1" x14ac:dyDescent="0.4">
      <c r="B174" s="7">
        <v>10</v>
      </c>
      <c r="C174" s="11">
        <v>7</v>
      </c>
      <c r="D174" s="60">
        <v>43380.826412037037</v>
      </c>
      <c r="E174" s="60"/>
      <c r="G174" s="11">
        <v>525</v>
      </c>
      <c r="H174" s="11" t="s">
        <v>50</v>
      </c>
      <c r="I174" s="11">
        <v>507</v>
      </c>
      <c r="J174" s="11" t="s">
        <v>65</v>
      </c>
      <c r="K174" s="60">
        <v>43380.812881944446</v>
      </c>
      <c r="L174" s="60">
        <v>43380.825891203705</v>
      </c>
      <c r="M174" s="11" t="s">
        <v>1310</v>
      </c>
      <c r="N174" s="9">
        <f t="shared" si="6"/>
        <v>43380.8125</v>
      </c>
      <c r="O174" s="9">
        <f t="shared" si="6"/>
        <v>43380.825694444444</v>
      </c>
      <c r="P174" s="57" t="str">
        <f t="shared" si="7"/>
        <v>43380.812543380.8256944444</v>
      </c>
      <c r="Q174" s="58" t="str">
        <f t="shared" si="10"/>
        <v>肯定的</v>
      </c>
    </row>
    <row r="175" spans="1:462" s="11" customFormat="1" ht="17.25" hidden="1" customHeight="1" x14ac:dyDescent="0.4">
      <c r="A175" s="7"/>
      <c r="B175" s="7">
        <v>10</v>
      </c>
      <c r="C175" s="7">
        <v>7</v>
      </c>
      <c r="D175" s="8">
        <v>43380.826562499999</v>
      </c>
      <c r="E175" s="8"/>
      <c r="G175" s="7">
        <v>534</v>
      </c>
      <c r="H175" s="7" t="s">
        <v>80</v>
      </c>
      <c r="I175" s="7">
        <v>508</v>
      </c>
      <c r="J175" s="7" t="s">
        <v>31</v>
      </c>
      <c r="K175" s="8">
        <v>43380.814895833333</v>
      </c>
      <c r="L175" s="8">
        <v>43380.823923611111</v>
      </c>
      <c r="M175" s="7" t="s">
        <v>1310</v>
      </c>
      <c r="N175" s="9">
        <f t="shared" si="6"/>
        <v>43380.814583333333</v>
      </c>
      <c r="O175" s="9">
        <f t="shared" si="6"/>
        <v>43380.823611111111</v>
      </c>
      <c r="P175" s="57" t="str">
        <f t="shared" si="7"/>
        <v>43380.814583333343380.8236111111</v>
      </c>
      <c r="Q175" s="58" t="str">
        <f t="shared" si="10"/>
        <v>肯定的</v>
      </c>
      <c r="R175" s="7"/>
      <c r="S175" s="7"/>
    </row>
    <row r="176" spans="1:462" s="11" customFormat="1" ht="17.25" hidden="1" customHeight="1" x14ac:dyDescent="0.4">
      <c r="B176" s="7">
        <v>10</v>
      </c>
      <c r="C176" s="7">
        <v>8</v>
      </c>
      <c r="D176" s="60">
        <v>43381.429363425923</v>
      </c>
      <c r="E176" s="60"/>
      <c r="G176" s="11">
        <v>507</v>
      </c>
      <c r="H176" s="11" t="s">
        <v>65</v>
      </c>
      <c r="I176" s="11">
        <v>525</v>
      </c>
      <c r="J176" s="11" t="s">
        <v>50</v>
      </c>
      <c r="K176" s="60">
        <v>43381.41002314815</v>
      </c>
      <c r="L176" s="60">
        <v>43381.424456018518</v>
      </c>
      <c r="M176" s="11" t="s">
        <v>1310</v>
      </c>
      <c r="N176" s="9">
        <f t="shared" si="6"/>
        <v>43381.409722222219</v>
      </c>
      <c r="O176" s="9">
        <f t="shared" si="6"/>
        <v>43381.424305555556</v>
      </c>
      <c r="P176" s="57" t="str">
        <f t="shared" si="7"/>
        <v>43381.409722222243381.4243055556</v>
      </c>
      <c r="Q176" s="58" t="str">
        <f t="shared" si="10"/>
        <v>肯定的</v>
      </c>
    </row>
    <row r="177" spans="1:19" s="11" customFormat="1" ht="17.25" hidden="1" customHeight="1" x14ac:dyDescent="0.4">
      <c r="B177" s="7">
        <v>10</v>
      </c>
      <c r="C177" s="7">
        <v>8</v>
      </c>
      <c r="D177" s="60">
        <v>43381.441481481481</v>
      </c>
      <c r="E177" s="60"/>
      <c r="G177" s="11">
        <v>528</v>
      </c>
      <c r="H177" s="11" t="s">
        <v>34</v>
      </c>
      <c r="I177" s="11">
        <v>541</v>
      </c>
      <c r="J177" s="11" t="s">
        <v>55</v>
      </c>
      <c r="K177" s="60">
        <v>43381.418136574073</v>
      </c>
      <c r="L177" s="60">
        <v>43381.437094907407</v>
      </c>
      <c r="M177" s="11" t="s">
        <v>1310</v>
      </c>
      <c r="N177" s="9">
        <f t="shared" si="6"/>
        <v>43381.418055555558</v>
      </c>
      <c r="O177" s="9">
        <f t="shared" si="6"/>
        <v>43381.436805555553</v>
      </c>
      <c r="P177" s="57" t="str">
        <f t="shared" si="7"/>
        <v>43381.418055555643381.4368055556</v>
      </c>
      <c r="Q177" s="58" t="str">
        <f t="shared" si="10"/>
        <v>肯定的</v>
      </c>
    </row>
    <row r="178" spans="1:19" s="11" customFormat="1" ht="17.25" hidden="1" customHeight="1" x14ac:dyDescent="0.4">
      <c r="B178" s="7">
        <v>10</v>
      </c>
      <c r="C178" s="7">
        <v>8</v>
      </c>
      <c r="D178" s="60">
        <v>43381.432141203702</v>
      </c>
      <c r="E178" s="60"/>
      <c r="G178" s="11">
        <v>545</v>
      </c>
      <c r="H178" s="11" t="s">
        <v>19</v>
      </c>
      <c r="I178" s="11">
        <v>539</v>
      </c>
      <c r="J178" s="11" t="s">
        <v>41</v>
      </c>
      <c r="K178" s="60">
        <v>43381.420868055553</v>
      </c>
      <c r="L178" s="60">
        <v>43381.431701388887</v>
      </c>
      <c r="M178" s="11" t="s">
        <v>1310</v>
      </c>
      <c r="N178" s="9">
        <f t="shared" si="6"/>
        <v>43381.42083333333</v>
      </c>
      <c r="O178" s="9">
        <f t="shared" si="6"/>
        <v>43381.431250000001</v>
      </c>
      <c r="P178" s="57" t="str">
        <f t="shared" si="7"/>
        <v>43381.420833333343381.43125</v>
      </c>
      <c r="Q178" s="58" t="str">
        <f t="shared" si="10"/>
        <v>肯定的</v>
      </c>
    </row>
    <row r="179" spans="1:19" s="11" customFormat="1" ht="17.25" hidden="1" customHeight="1" x14ac:dyDescent="0.4">
      <c r="B179" s="7">
        <v>10</v>
      </c>
      <c r="C179" s="7">
        <v>8</v>
      </c>
      <c r="D179" s="60">
        <v>43381.462407407409</v>
      </c>
      <c r="E179" s="60"/>
      <c r="G179" s="11">
        <v>528</v>
      </c>
      <c r="H179" s="11" t="s">
        <v>34</v>
      </c>
      <c r="I179" s="11">
        <v>544</v>
      </c>
      <c r="J179" s="11" t="s">
        <v>21</v>
      </c>
      <c r="K179" s="60">
        <v>43381.447060185186</v>
      </c>
      <c r="L179" s="60">
        <v>43381.462037037039</v>
      </c>
      <c r="M179" s="11" t="s">
        <v>1310</v>
      </c>
      <c r="N179" s="9">
        <f t="shared" si="6"/>
        <v>43381.446527777778</v>
      </c>
      <c r="O179" s="9">
        <f t="shared" si="6"/>
        <v>43381.461805555555</v>
      </c>
      <c r="P179" s="57" t="str">
        <f t="shared" si="7"/>
        <v>43381.446527777843381.4618055556</v>
      </c>
      <c r="Q179" s="58" t="str">
        <f t="shared" si="10"/>
        <v>肯定的</v>
      </c>
    </row>
    <row r="180" spans="1:19" s="11" customFormat="1" ht="17.25" hidden="1" customHeight="1" x14ac:dyDescent="0.4">
      <c r="A180" s="7"/>
      <c r="B180" s="7">
        <v>10</v>
      </c>
      <c r="C180" s="7">
        <v>8</v>
      </c>
      <c r="D180" s="8">
        <v>43381.486400462964</v>
      </c>
      <c r="E180" s="8"/>
      <c r="G180" s="7">
        <v>528</v>
      </c>
      <c r="H180" s="7" t="s">
        <v>34</v>
      </c>
      <c r="I180" s="7">
        <v>508</v>
      </c>
      <c r="J180" s="7" t="s">
        <v>31</v>
      </c>
      <c r="K180" s="8">
        <v>43381.474988425929</v>
      </c>
      <c r="L180" s="8">
        <v>43381.485891203702</v>
      </c>
      <c r="M180" s="7" t="s">
        <v>1310</v>
      </c>
      <c r="N180" s="9">
        <f t="shared" si="6"/>
        <v>43381.474305555559</v>
      </c>
      <c r="O180" s="9">
        <f t="shared" si="6"/>
        <v>43381.48541666667</v>
      </c>
      <c r="P180" s="57" t="str">
        <f t="shared" si="7"/>
        <v>43381.474305555643381.4854166667</v>
      </c>
      <c r="Q180" s="58" t="str">
        <f t="shared" si="10"/>
        <v>肯定的</v>
      </c>
      <c r="R180" s="7"/>
      <c r="S180" s="7"/>
    </row>
    <row r="181" spans="1:19" s="11" customFormat="1" ht="17.25" hidden="1" customHeight="1" x14ac:dyDescent="0.4">
      <c r="A181" s="7"/>
      <c r="B181" s="7">
        <v>10</v>
      </c>
      <c r="C181" s="7">
        <v>8</v>
      </c>
      <c r="D181" s="8">
        <v>43381.510034722225</v>
      </c>
      <c r="E181" s="8"/>
      <c r="G181" s="7">
        <v>539</v>
      </c>
      <c r="H181" s="7" t="s">
        <v>41</v>
      </c>
      <c r="I181" s="7">
        <v>514</v>
      </c>
      <c r="J181" s="7" t="s">
        <v>39</v>
      </c>
      <c r="K181" s="8">
        <v>43381.492199074077</v>
      </c>
      <c r="L181" s="8">
        <v>43381.509629629632</v>
      </c>
      <c r="M181" s="7" t="s">
        <v>1310</v>
      </c>
      <c r="N181" s="9">
        <f t="shared" si="6"/>
        <v>43381.491666666669</v>
      </c>
      <c r="O181" s="9">
        <f t="shared" si="6"/>
        <v>43381.509027777778</v>
      </c>
      <c r="P181" s="57" t="str">
        <f t="shared" si="7"/>
        <v>43381.491666666743381.5090277778</v>
      </c>
      <c r="Q181" s="58" t="str">
        <f t="shared" si="10"/>
        <v>肯定的</v>
      </c>
      <c r="R181" s="7"/>
      <c r="S181" s="7"/>
    </row>
    <row r="182" spans="1:19" s="11" customFormat="1" ht="17.25" hidden="1" customHeight="1" x14ac:dyDescent="0.4">
      <c r="B182" s="7">
        <v>10</v>
      </c>
      <c r="C182" s="7">
        <v>8</v>
      </c>
      <c r="D182" s="60">
        <v>43381.519756944443</v>
      </c>
      <c r="E182" s="60"/>
      <c r="G182" s="11">
        <v>546</v>
      </c>
      <c r="H182" s="11" t="s">
        <v>63</v>
      </c>
      <c r="I182" s="11">
        <v>514</v>
      </c>
      <c r="J182" s="11" t="s">
        <v>39</v>
      </c>
      <c r="K182" s="60">
        <v>43381.50203703704</v>
      </c>
      <c r="L182" s="60">
        <v>43381.5156712963</v>
      </c>
      <c r="M182" s="11" t="s">
        <v>1310</v>
      </c>
      <c r="N182" s="9">
        <f t="shared" si="6"/>
        <v>43381.501388888886</v>
      </c>
      <c r="O182" s="9">
        <f t="shared" si="6"/>
        <v>43381.515277777777</v>
      </c>
      <c r="P182" s="57" t="str">
        <f t="shared" si="7"/>
        <v>43381.501388888943381.5152777778</v>
      </c>
      <c r="Q182" s="58" t="str">
        <f t="shared" si="10"/>
        <v>肯定的</v>
      </c>
    </row>
    <row r="183" spans="1:19" s="11" customFormat="1" ht="17.25" hidden="1" customHeight="1" x14ac:dyDescent="0.4">
      <c r="B183" s="7">
        <v>10</v>
      </c>
      <c r="C183" s="7">
        <v>8</v>
      </c>
      <c r="D183" s="60">
        <v>43381.533703703702</v>
      </c>
      <c r="E183" s="60"/>
      <c r="G183" s="11">
        <v>549</v>
      </c>
      <c r="H183" s="11" t="s">
        <v>76</v>
      </c>
      <c r="I183" s="11">
        <v>540</v>
      </c>
      <c r="J183" s="11" t="s">
        <v>70</v>
      </c>
      <c r="K183" s="60">
        <v>43381.51829861111</v>
      </c>
      <c r="L183" s="60">
        <v>43381.530405092592</v>
      </c>
      <c r="M183" s="11" t="s">
        <v>1310</v>
      </c>
      <c r="N183" s="9">
        <f t="shared" si="6"/>
        <v>43381.518055555556</v>
      </c>
      <c r="O183" s="9">
        <f t="shared" si="6"/>
        <v>43381.529861111114</v>
      </c>
      <c r="P183" s="57" t="str">
        <f t="shared" si="7"/>
        <v>43381.518055555643381.5298611111</v>
      </c>
      <c r="Q183" s="58" t="str">
        <f t="shared" si="10"/>
        <v>肯定的</v>
      </c>
    </row>
    <row r="184" spans="1:19" s="11" customFormat="1" ht="17.25" hidden="1" customHeight="1" x14ac:dyDescent="0.4">
      <c r="B184" s="7">
        <v>10</v>
      </c>
      <c r="C184" s="7">
        <v>8</v>
      </c>
      <c r="D184" s="60">
        <v>43381.53738425926</v>
      </c>
      <c r="E184" s="60"/>
      <c r="G184" s="11">
        <v>548</v>
      </c>
      <c r="H184" s="11" t="s">
        <v>53</v>
      </c>
      <c r="I184" s="11">
        <v>502</v>
      </c>
      <c r="J184" s="11" t="s">
        <v>48</v>
      </c>
      <c r="K184" s="60">
        <v>43381.525613425925</v>
      </c>
      <c r="L184" s="60">
        <v>43381.537106481483</v>
      </c>
      <c r="M184" s="11" t="s">
        <v>1310</v>
      </c>
      <c r="N184" s="9">
        <f t="shared" si="6"/>
        <v>43381.525000000001</v>
      </c>
      <c r="O184" s="9">
        <f t="shared" si="6"/>
        <v>43381.536805555559</v>
      </c>
      <c r="P184" s="57" t="str">
        <f t="shared" si="7"/>
        <v>43381.52543381.5368055556</v>
      </c>
      <c r="Q184" s="58" t="str">
        <f t="shared" si="10"/>
        <v>肯定的</v>
      </c>
    </row>
    <row r="185" spans="1:19" s="11" customFormat="1" ht="17.25" hidden="1" customHeight="1" x14ac:dyDescent="0.4">
      <c r="B185" s="7">
        <v>10</v>
      </c>
      <c r="C185" s="7">
        <v>8</v>
      </c>
      <c r="D185" s="60">
        <v>43381.550127314818</v>
      </c>
      <c r="E185" s="60"/>
      <c r="G185" s="11">
        <v>534</v>
      </c>
      <c r="H185" s="11" t="s">
        <v>80</v>
      </c>
      <c r="I185" s="11">
        <v>539</v>
      </c>
      <c r="J185" s="11" t="s">
        <v>41</v>
      </c>
      <c r="K185" s="60">
        <v>43381.534930555557</v>
      </c>
      <c r="L185" s="60">
        <v>43381.549768518518</v>
      </c>
      <c r="M185" s="11" t="s">
        <v>1310</v>
      </c>
      <c r="N185" s="9">
        <f t="shared" si="6"/>
        <v>43381.534722222219</v>
      </c>
      <c r="O185" s="9">
        <f t="shared" si="6"/>
        <v>43381.549305555556</v>
      </c>
      <c r="P185" s="57" t="str">
        <f t="shared" si="7"/>
        <v>43381.534722222243381.5493055556</v>
      </c>
      <c r="Q185" s="58" t="str">
        <f t="shared" si="10"/>
        <v>肯定的</v>
      </c>
    </row>
    <row r="186" spans="1:19" s="11" customFormat="1" ht="17.25" hidden="1" customHeight="1" x14ac:dyDescent="0.4">
      <c r="B186" s="7">
        <v>10</v>
      </c>
      <c r="C186" s="7">
        <v>8</v>
      </c>
      <c r="D186" s="60">
        <v>43381.568680555552</v>
      </c>
      <c r="E186" s="60"/>
      <c r="G186" s="11">
        <v>500</v>
      </c>
      <c r="H186" s="11" t="s">
        <v>29</v>
      </c>
      <c r="I186" s="11">
        <v>541</v>
      </c>
      <c r="J186" s="11" t="s">
        <v>55</v>
      </c>
      <c r="K186" s="60">
        <v>43381.553761574076</v>
      </c>
      <c r="L186" s="60">
        <v>43381.567650462966</v>
      </c>
      <c r="M186" s="11" t="s">
        <v>1310</v>
      </c>
      <c r="N186" s="9">
        <f t="shared" si="6"/>
        <v>43381.553472222222</v>
      </c>
      <c r="O186" s="9">
        <f t="shared" si="6"/>
        <v>43381.567361111112</v>
      </c>
      <c r="P186" s="57" t="str">
        <f t="shared" si="7"/>
        <v>43381.553472222243381.5673611111</v>
      </c>
      <c r="Q186" s="58" t="str">
        <f t="shared" si="10"/>
        <v>肯定的</v>
      </c>
    </row>
    <row r="187" spans="1:19" s="11" customFormat="1" ht="17.25" hidden="1" customHeight="1" x14ac:dyDescent="0.4">
      <c r="B187" s="7">
        <v>10</v>
      </c>
      <c r="C187" s="7">
        <v>8</v>
      </c>
      <c r="D187" s="60">
        <v>43381.571956018517</v>
      </c>
      <c r="E187" s="60"/>
      <c r="G187" s="11">
        <v>539</v>
      </c>
      <c r="H187" s="11" t="s">
        <v>41</v>
      </c>
      <c r="I187" s="11">
        <v>515</v>
      </c>
      <c r="J187" s="11" t="s">
        <v>72</v>
      </c>
      <c r="K187" s="60">
        <v>43381.562314814815</v>
      </c>
      <c r="L187" s="60">
        <v>43381.571238425924</v>
      </c>
      <c r="M187" s="11" t="s">
        <v>1310</v>
      </c>
      <c r="N187" s="9">
        <f t="shared" si="6"/>
        <v>43381.561805555553</v>
      </c>
      <c r="O187" s="9">
        <f t="shared" si="6"/>
        <v>43381.570833333331</v>
      </c>
      <c r="P187" s="57" t="str">
        <f t="shared" si="7"/>
        <v>43381.561805555643381.5708333333</v>
      </c>
      <c r="Q187" s="58" t="str">
        <f t="shared" si="10"/>
        <v>肯定的</v>
      </c>
    </row>
    <row r="188" spans="1:19" s="11" customFormat="1" ht="17.25" hidden="1" customHeight="1" x14ac:dyDescent="0.4">
      <c r="B188" s="7">
        <v>10</v>
      </c>
      <c r="C188" s="7">
        <v>8</v>
      </c>
      <c r="D188" s="60">
        <v>43381.609409722223</v>
      </c>
      <c r="E188" s="60"/>
      <c r="G188" s="11">
        <v>530</v>
      </c>
      <c r="H188" s="11" t="s">
        <v>23</v>
      </c>
      <c r="I188" s="11">
        <v>545</v>
      </c>
      <c r="J188" s="11" t="s">
        <v>19</v>
      </c>
      <c r="K188" s="60">
        <v>43381.572268518517</v>
      </c>
      <c r="L188" s="60">
        <v>43381.609201388892</v>
      </c>
      <c r="M188" s="11" t="s">
        <v>1310</v>
      </c>
      <c r="N188" s="9">
        <f t="shared" si="6"/>
        <v>43381.572222222225</v>
      </c>
      <c r="O188" s="9">
        <f t="shared" si="6"/>
        <v>43381.609027777777</v>
      </c>
      <c r="P188" s="57" t="str">
        <f t="shared" si="7"/>
        <v>43381.572222222243381.6090277778</v>
      </c>
      <c r="Q188" s="58" t="str">
        <f t="shared" si="10"/>
        <v>肯定的</v>
      </c>
    </row>
    <row r="189" spans="1:19" s="11" customFormat="1" ht="17.25" hidden="1" customHeight="1" x14ac:dyDescent="0.4">
      <c r="B189" s="7">
        <v>10</v>
      </c>
      <c r="C189" s="7">
        <v>8</v>
      </c>
      <c r="D189" s="60">
        <v>43381.585081018522</v>
      </c>
      <c r="E189" s="60"/>
      <c r="G189" s="11">
        <v>533</v>
      </c>
      <c r="H189" s="11" t="s">
        <v>1311</v>
      </c>
      <c r="I189" s="11">
        <v>508</v>
      </c>
      <c r="J189" s="11" t="s">
        <v>31</v>
      </c>
      <c r="K189" s="60">
        <v>43381.572627314818</v>
      </c>
      <c r="L189" s="60">
        <v>43381.582291666666</v>
      </c>
      <c r="M189" s="11" t="s">
        <v>1310</v>
      </c>
      <c r="N189" s="9">
        <f t="shared" si="6"/>
        <v>43381.572222222225</v>
      </c>
      <c r="O189" s="9">
        <f t="shared" si="6"/>
        <v>43381.581944444442</v>
      </c>
      <c r="P189" s="57" t="str">
        <f t="shared" si="7"/>
        <v>43381.572222222243381.5819444444</v>
      </c>
      <c r="Q189" s="58" t="str">
        <f t="shared" si="10"/>
        <v>肯定的</v>
      </c>
    </row>
    <row r="190" spans="1:19" s="11" customFormat="1" ht="17.25" hidden="1" customHeight="1" x14ac:dyDescent="0.4">
      <c r="B190" s="7">
        <v>10</v>
      </c>
      <c r="C190" s="7">
        <v>8</v>
      </c>
      <c r="D190" s="60">
        <v>43381.613240740742</v>
      </c>
      <c r="E190" s="60"/>
      <c r="G190" s="11">
        <v>546</v>
      </c>
      <c r="H190" s="11" t="s">
        <v>63</v>
      </c>
      <c r="I190" s="11">
        <v>539</v>
      </c>
      <c r="J190" s="11" t="s">
        <v>41</v>
      </c>
      <c r="K190" s="60">
        <v>43381.58766203704</v>
      </c>
      <c r="L190" s="60">
        <v>43381.609629629631</v>
      </c>
      <c r="M190" s="11" t="s">
        <v>1310</v>
      </c>
      <c r="N190" s="9">
        <f t="shared" si="6"/>
        <v>43381.587500000001</v>
      </c>
      <c r="O190" s="9">
        <f t="shared" si="6"/>
        <v>43381.609027777777</v>
      </c>
      <c r="P190" s="57" t="str">
        <f t="shared" si="7"/>
        <v>43381.587543381.6090277778</v>
      </c>
      <c r="Q190" s="58" t="str">
        <f t="shared" si="10"/>
        <v>肯定的</v>
      </c>
    </row>
    <row r="191" spans="1:19" s="11" customFormat="1" ht="17.25" hidden="1" customHeight="1" x14ac:dyDescent="0.4">
      <c r="B191" s="7">
        <v>10</v>
      </c>
      <c r="C191" s="7">
        <v>8</v>
      </c>
      <c r="D191" s="60">
        <v>43381.607928240737</v>
      </c>
      <c r="E191" s="60"/>
      <c r="G191" s="11">
        <v>508</v>
      </c>
      <c r="H191" s="11" t="s">
        <v>31</v>
      </c>
      <c r="I191" s="11">
        <v>545</v>
      </c>
      <c r="J191" s="11" t="s">
        <v>19</v>
      </c>
      <c r="K191" s="60">
        <v>43381.594953703701</v>
      </c>
      <c r="L191" s="60">
        <v>43381.607569444444</v>
      </c>
      <c r="M191" s="11" t="s">
        <v>1310</v>
      </c>
      <c r="N191" s="9">
        <f t="shared" si="6"/>
        <v>43381.594444444447</v>
      </c>
      <c r="O191" s="9">
        <f t="shared" si="6"/>
        <v>43381.606944444444</v>
      </c>
      <c r="P191" s="57" t="str">
        <f t="shared" si="7"/>
        <v>43381.594444444443381.6069444444</v>
      </c>
      <c r="Q191" s="58" t="str">
        <f t="shared" si="10"/>
        <v>肯定的</v>
      </c>
    </row>
    <row r="192" spans="1:19" s="11" customFormat="1" ht="17.25" hidden="1" customHeight="1" x14ac:dyDescent="0.4">
      <c r="B192" s="7">
        <v>10</v>
      </c>
      <c r="C192" s="7">
        <v>8</v>
      </c>
      <c r="D192" s="60">
        <v>43381.61347222222</v>
      </c>
      <c r="E192" s="60"/>
      <c r="G192" s="11">
        <v>508</v>
      </c>
      <c r="H192" s="11" t="s">
        <v>31</v>
      </c>
      <c r="I192" s="11">
        <v>545</v>
      </c>
      <c r="J192" s="11" t="s">
        <v>19</v>
      </c>
      <c r="K192" s="60">
        <v>43381.596631944441</v>
      </c>
      <c r="L192" s="60">
        <v>43381.613298611112</v>
      </c>
      <c r="M192" s="11" t="s">
        <v>1310</v>
      </c>
      <c r="N192" s="9">
        <f t="shared" si="6"/>
        <v>43381.59652777778</v>
      </c>
      <c r="O192" s="9">
        <f t="shared" si="6"/>
        <v>43381.613194444442</v>
      </c>
      <c r="P192" s="57" t="str">
        <f t="shared" si="7"/>
        <v>43381.596527777843381.6131944444</v>
      </c>
      <c r="Q192" s="58" t="str">
        <f t="shared" si="10"/>
        <v>肯定的</v>
      </c>
    </row>
    <row r="193" spans="2:17" s="11" customFormat="1" ht="17.25" hidden="1" customHeight="1" x14ac:dyDescent="0.4">
      <c r="B193" s="7">
        <v>10</v>
      </c>
      <c r="C193" s="7">
        <v>8</v>
      </c>
      <c r="D193" s="60">
        <v>43381.644780092596</v>
      </c>
      <c r="E193" s="60"/>
      <c r="G193" s="11">
        <v>533</v>
      </c>
      <c r="H193" s="11" t="s">
        <v>1311</v>
      </c>
      <c r="I193" s="11">
        <v>545</v>
      </c>
      <c r="J193" s="11" t="s">
        <v>19</v>
      </c>
      <c r="K193" s="60">
        <v>43381.629340277781</v>
      </c>
      <c r="L193" s="60">
        <v>43381.644479166665</v>
      </c>
      <c r="M193" s="11" t="s">
        <v>1310</v>
      </c>
      <c r="N193" s="9">
        <f t="shared" si="6"/>
        <v>43381.629166666666</v>
      </c>
      <c r="O193" s="9">
        <f t="shared" si="6"/>
        <v>43381.644444444442</v>
      </c>
      <c r="P193" s="57" t="str">
        <f t="shared" si="7"/>
        <v>43381.629166666743381.6444444444</v>
      </c>
      <c r="Q193" s="58" t="str">
        <f t="shared" si="10"/>
        <v>肯定的</v>
      </c>
    </row>
    <row r="194" spans="2:17" s="11" customFormat="1" ht="17.25" hidden="1" customHeight="1" x14ac:dyDescent="0.4">
      <c r="B194" s="7">
        <v>10</v>
      </c>
      <c r="C194" s="7">
        <v>8</v>
      </c>
      <c r="D194" s="60">
        <v>43381.655509259261</v>
      </c>
      <c r="E194" s="60"/>
      <c r="G194" s="11">
        <v>546</v>
      </c>
      <c r="H194" s="11" t="s">
        <v>63</v>
      </c>
      <c r="I194" s="11">
        <v>523</v>
      </c>
      <c r="J194" s="11" t="s">
        <v>37</v>
      </c>
      <c r="K194" s="60">
        <v>43381.63826388889</v>
      </c>
      <c r="L194" s="60">
        <v>43381.652488425927</v>
      </c>
      <c r="M194" s="11" t="s">
        <v>1310</v>
      </c>
      <c r="N194" s="9">
        <f t="shared" ref="N194:O257" si="11">INT(K194*1440)/1440</f>
        <v>43381.638194444444</v>
      </c>
      <c r="O194" s="9">
        <f t="shared" si="11"/>
        <v>43381.652083333334</v>
      </c>
      <c r="P194" s="57" t="str">
        <f t="shared" ref="P194:P257" si="12">CONCATENATE(N194,O194)</f>
        <v>43381.638194444443381.6520833333</v>
      </c>
      <c r="Q194" s="58" t="str">
        <f t="shared" si="10"/>
        <v>肯定的</v>
      </c>
    </row>
    <row r="195" spans="2:17" s="11" customFormat="1" ht="17.25" hidden="1" customHeight="1" x14ac:dyDescent="0.4">
      <c r="B195" s="7">
        <v>10</v>
      </c>
      <c r="C195" s="7">
        <v>8</v>
      </c>
      <c r="D195" s="60">
        <v>43381.661261574074</v>
      </c>
      <c r="E195" s="60"/>
      <c r="G195" s="11">
        <v>523</v>
      </c>
      <c r="H195" s="11" t="s">
        <v>37</v>
      </c>
      <c r="I195" s="11">
        <v>546</v>
      </c>
      <c r="J195" s="11" t="s">
        <v>63</v>
      </c>
      <c r="K195" s="60">
        <v>43381.648969907408</v>
      </c>
      <c r="L195" s="60">
        <v>43381.658402777779</v>
      </c>
      <c r="M195" s="11" t="s">
        <v>1310</v>
      </c>
      <c r="N195" s="9">
        <f t="shared" si="11"/>
        <v>43381.648611111108</v>
      </c>
      <c r="O195" s="9">
        <f t="shared" si="11"/>
        <v>43381.658333333333</v>
      </c>
      <c r="P195" s="57" t="str">
        <f t="shared" si="12"/>
        <v>43381.648611111143381.6583333333</v>
      </c>
      <c r="Q195" s="58" t="str">
        <f t="shared" si="10"/>
        <v>肯定的</v>
      </c>
    </row>
    <row r="196" spans="2:17" s="11" customFormat="1" ht="17.25" hidden="1" customHeight="1" x14ac:dyDescent="0.4">
      <c r="B196" s="7">
        <v>10</v>
      </c>
      <c r="C196" s="7">
        <v>8</v>
      </c>
      <c r="D196" s="60">
        <v>43381.668298611112</v>
      </c>
      <c r="E196" s="60"/>
      <c r="G196" s="11">
        <v>508</v>
      </c>
      <c r="H196" s="11" t="s">
        <v>31</v>
      </c>
      <c r="I196" s="11">
        <v>540</v>
      </c>
      <c r="J196" s="11" t="s">
        <v>70</v>
      </c>
      <c r="K196" s="60">
        <v>43381.658912037034</v>
      </c>
      <c r="L196" s="60">
        <v>43381.667812500003</v>
      </c>
      <c r="M196" s="11" t="s">
        <v>1310</v>
      </c>
      <c r="N196" s="9">
        <f t="shared" si="11"/>
        <v>43381.658333333333</v>
      </c>
      <c r="O196" s="9">
        <f t="shared" si="11"/>
        <v>43381.667361111111</v>
      </c>
      <c r="P196" s="57" t="str">
        <f t="shared" si="12"/>
        <v>43381.658333333343381.6673611111</v>
      </c>
      <c r="Q196" s="58" t="str">
        <f t="shared" si="10"/>
        <v>肯定的</v>
      </c>
    </row>
    <row r="197" spans="2:17" s="11" customFormat="1" ht="17.25" hidden="1" customHeight="1" x14ac:dyDescent="0.4">
      <c r="B197" s="7">
        <v>10</v>
      </c>
      <c r="C197" s="7">
        <v>8</v>
      </c>
      <c r="D197" s="60">
        <v>43381.692812499998</v>
      </c>
      <c r="E197" s="60"/>
      <c r="G197" s="11">
        <v>508</v>
      </c>
      <c r="H197" s="11" t="s">
        <v>31</v>
      </c>
      <c r="I197" s="11">
        <v>523</v>
      </c>
      <c r="J197" s="11" t="s">
        <v>37</v>
      </c>
      <c r="K197" s="60">
        <v>43381.687291666669</v>
      </c>
      <c r="L197" s="60">
        <v>43381.692708333336</v>
      </c>
      <c r="M197" s="11" t="s">
        <v>1310</v>
      </c>
      <c r="N197" s="9">
        <f t="shared" si="11"/>
        <v>43381.686805555553</v>
      </c>
      <c r="O197" s="9">
        <f t="shared" si="11"/>
        <v>43381.692361111112</v>
      </c>
      <c r="P197" s="57" t="str">
        <f t="shared" si="12"/>
        <v>43381.686805555643381.6923611111</v>
      </c>
      <c r="Q197" s="58" t="str">
        <f t="shared" si="10"/>
        <v>肯定的</v>
      </c>
    </row>
    <row r="198" spans="2:17" s="11" customFormat="1" ht="17.25" hidden="1" customHeight="1" x14ac:dyDescent="0.4">
      <c r="B198" s="7">
        <v>10</v>
      </c>
      <c r="C198" s="7">
        <v>8</v>
      </c>
      <c r="D198" s="60">
        <v>43381.746770833335</v>
      </c>
      <c r="E198" s="60"/>
      <c r="G198" s="11">
        <v>544</v>
      </c>
      <c r="H198" s="11" t="s">
        <v>21</v>
      </c>
      <c r="I198" s="11">
        <v>530</v>
      </c>
      <c r="J198" s="11" t="s">
        <v>23</v>
      </c>
      <c r="K198" s="60">
        <v>43381.687685185185</v>
      </c>
      <c r="L198" s="60">
        <v>43381.746342592596</v>
      </c>
      <c r="M198" s="11" t="s">
        <v>1312</v>
      </c>
      <c r="N198" s="9">
        <f t="shared" si="11"/>
        <v>43381.6875</v>
      </c>
      <c r="O198" s="9">
        <f t="shared" si="11"/>
        <v>43381.745833333334</v>
      </c>
      <c r="P198" s="57" t="str">
        <f t="shared" si="12"/>
        <v>43381.687543381.7458333333</v>
      </c>
      <c r="Q198" s="58" t="str">
        <f t="shared" si="10"/>
        <v>否定的</v>
      </c>
    </row>
    <row r="199" spans="2:17" s="11" customFormat="1" ht="17.25" hidden="1" customHeight="1" x14ac:dyDescent="0.4">
      <c r="B199" s="7">
        <v>10</v>
      </c>
      <c r="C199" s="7">
        <v>8</v>
      </c>
      <c r="D199" s="60">
        <v>43381.721250000002</v>
      </c>
      <c r="E199" s="60"/>
      <c r="G199" s="11">
        <v>502</v>
      </c>
      <c r="H199" s="11" t="s">
        <v>48</v>
      </c>
      <c r="I199" s="11">
        <v>539</v>
      </c>
      <c r="J199" s="11" t="s">
        <v>41</v>
      </c>
      <c r="K199" s="60">
        <v>43381.699247685188</v>
      </c>
      <c r="L199" s="60">
        <v>43381.716006944444</v>
      </c>
      <c r="M199" s="11" t="s">
        <v>1310</v>
      </c>
      <c r="N199" s="9">
        <f t="shared" si="11"/>
        <v>43381.698611111111</v>
      </c>
      <c r="O199" s="9">
        <f t="shared" si="11"/>
        <v>43381.71597222222</v>
      </c>
      <c r="P199" s="57" t="str">
        <f t="shared" si="12"/>
        <v>43381.698611111143381.7159722222</v>
      </c>
      <c r="Q199" s="58" t="str">
        <f t="shared" si="10"/>
        <v>肯定的</v>
      </c>
    </row>
    <row r="200" spans="2:17" s="11" customFormat="1" ht="17.25" hidden="1" customHeight="1" x14ac:dyDescent="0.4">
      <c r="B200" s="7">
        <v>10</v>
      </c>
      <c r="C200" s="7">
        <v>8</v>
      </c>
      <c r="D200" s="60">
        <v>43381.750289351854</v>
      </c>
      <c r="E200" s="60"/>
      <c r="G200" s="11">
        <v>545</v>
      </c>
      <c r="H200" s="11" t="s">
        <v>19</v>
      </c>
      <c r="I200" s="11">
        <v>503</v>
      </c>
      <c r="J200" s="11" t="s">
        <v>25</v>
      </c>
      <c r="K200" s="60">
        <v>43381.709305555552</v>
      </c>
      <c r="L200" s="60">
        <v>43381.749699074076</v>
      </c>
      <c r="M200" s="11" t="s">
        <v>1310</v>
      </c>
      <c r="N200" s="9">
        <f t="shared" si="11"/>
        <v>43381.709027777775</v>
      </c>
      <c r="O200" s="9">
        <f t="shared" si="11"/>
        <v>43381.749305555553</v>
      </c>
      <c r="P200" s="57" t="str">
        <f t="shared" si="12"/>
        <v>43381.709027777843381.7493055556</v>
      </c>
      <c r="Q200" s="58" t="str">
        <f t="shared" si="10"/>
        <v>肯定的</v>
      </c>
    </row>
    <row r="201" spans="2:17" s="11" customFormat="1" ht="17.25" hidden="1" customHeight="1" x14ac:dyDescent="0.4">
      <c r="B201" s="7">
        <v>10</v>
      </c>
      <c r="C201" s="7">
        <v>8</v>
      </c>
      <c r="D201" s="60">
        <v>43381.729791666665</v>
      </c>
      <c r="E201" s="60"/>
      <c r="G201" s="11">
        <v>507</v>
      </c>
      <c r="H201" s="11" t="s">
        <v>65</v>
      </c>
      <c r="I201" s="11">
        <v>503</v>
      </c>
      <c r="J201" s="11" t="s">
        <v>25</v>
      </c>
      <c r="K201" s="60">
        <v>43381.716643518521</v>
      </c>
      <c r="L201" s="60">
        <v>43381.725127314814</v>
      </c>
      <c r="M201" s="11" t="s">
        <v>1310</v>
      </c>
      <c r="N201" s="9">
        <f t="shared" si="11"/>
        <v>43381.71597222222</v>
      </c>
      <c r="O201" s="9">
        <f t="shared" si="11"/>
        <v>43381.724999999999</v>
      </c>
      <c r="P201" s="57" t="str">
        <f t="shared" si="12"/>
        <v>43381.715972222243381.725</v>
      </c>
      <c r="Q201" s="58" t="str">
        <f t="shared" si="10"/>
        <v>肯定的</v>
      </c>
    </row>
    <row r="202" spans="2:17" s="11" customFormat="1" ht="17.25" hidden="1" customHeight="1" x14ac:dyDescent="0.4">
      <c r="B202" s="7">
        <v>10</v>
      </c>
      <c r="C202" s="7">
        <v>8</v>
      </c>
      <c r="D202" s="60">
        <v>43381.752800925926</v>
      </c>
      <c r="E202" s="60"/>
      <c r="G202" s="11">
        <v>539</v>
      </c>
      <c r="H202" s="11" t="s">
        <v>41</v>
      </c>
      <c r="I202" s="11">
        <v>530</v>
      </c>
      <c r="J202" s="11" t="s">
        <v>23</v>
      </c>
      <c r="K202" s="60">
        <v>43381.725590277776</v>
      </c>
      <c r="L202" s="60">
        <v>43381.750567129631</v>
      </c>
      <c r="M202" s="11" t="s">
        <v>1310</v>
      </c>
      <c r="N202" s="9">
        <f t="shared" si="11"/>
        <v>43381.724999999999</v>
      </c>
      <c r="O202" s="9">
        <f t="shared" si="11"/>
        <v>43381.75</v>
      </c>
      <c r="P202" s="57" t="str">
        <f t="shared" si="12"/>
        <v>43381.72543381.75</v>
      </c>
      <c r="Q202" s="58" t="str">
        <f t="shared" si="10"/>
        <v>肯定的</v>
      </c>
    </row>
    <row r="203" spans="2:17" s="11" customFormat="1" ht="17.25" hidden="1" customHeight="1" x14ac:dyDescent="0.4">
      <c r="B203" s="7">
        <v>10</v>
      </c>
      <c r="C203" s="7">
        <v>8</v>
      </c>
      <c r="D203" s="60">
        <v>43381.735995370371</v>
      </c>
      <c r="E203" s="60"/>
      <c r="G203" s="11">
        <v>539</v>
      </c>
      <c r="H203" s="11" t="s">
        <v>41</v>
      </c>
      <c r="I203" s="11">
        <v>533</v>
      </c>
      <c r="J203" s="11" t="s">
        <v>1311</v>
      </c>
      <c r="K203" s="60">
        <v>43381.726701388892</v>
      </c>
      <c r="L203" s="60">
        <v>43381.734166666669</v>
      </c>
      <c r="M203" s="11" t="s">
        <v>1310</v>
      </c>
      <c r="N203" s="9">
        <f t="shared" si="11"/>
        <v>43381.726388888892</v>
      </c>
      <c r="O203" s="9">
        <f t="shared" si="11"/>
        <v>43381.734027777777</v>
      </c>
      <c r="P203" s="57" t="str">
        <f t="shared" si="12"/>
        <v>43381.726388888943381.7340277778</v>
      </c>
      <c r="Q203" s="58" t="str">
        <f t="shared" si="10"/>
        <v>肯定的</v>
      </c>
    </row>
    <row r="204" spans="2:17" s="11" customFormat="1" ht="17.25" hidden="1" customHeight="1" x14ac:dyDescent="0.4">
      <c r="B204" s="7">
        <v>10</v>
      </c>
      <c r="C204" s="7">
        <v>8</v>
      </c>
      <c r="D204" s="60">
        <v>43381.745532407411</v>
      </c>
      <c r="E204" s="60"/>
      <c r="G204" s="11">
        <v>507</v>
      </c>
      <c r="H204" s="11" t="s">
        <v>65</v>
      </c>
      <c r="I204" s="11">
        <v>508</v>
      </c>
      <c r="J204" s="11" t="s">
        <v>31</v>
      </c>
      <c r="K204" s="60">
        <v>43381.735752314817</v>
      </c>
      <c r="L204" s="60">
        <v>43381.744988425926</v>
      </c>
      <c r="M204" s="11" t="s">
        <v>1310</v>
      </c>
      <c r="N204" s="9">
        <f t="shared" si="11"/>
        <v>43381.73541666667</v>
      </c>
      <c r="O204" s="9">
        <f t="shared" si="11"/>
        <v>43381.744444444441</v>
      </c>
      <c r="P204" s="57" t="str">
        <f t="shared" si="12"/>
        <v>43381.735416666743381.7444444444</v>
      </c>
      <c r="Q204" s="58" t="str">
        <f t="shared" si="10"/>
        <v>肯定的</v>
      </c>
    </row>
    <row r="205" spans="2:17" s="11" customFormat="1" ht="17.25" hidden="1" customHeight="1" x14ac:dyDescent="0.4">
      <c r="B205" s="7">
        <v>10</v>
      </c>
      <c r="C205" s="7">
        <v>8</v>
      </c>
      <c r="D205" s="60">
        <v>43381.779699074075</v>
      </c>
      <c r="E205" s="60"/>
      <c r="G205" s="11">
        <v>525</v>
      </c>
      <c r="H205" s="11" t="s">
        <v>50</v>
      </c>
      <c r="I205" s="11">
        <v>507</v>
      </c>
      <c r="J205" s="11" t="s">
        <v>65</v>
      </c>
      <c r="K205" s="60">
        <v>43381.76935185185</v>
      </c>
      <c r="L205" s="60">
        <v>43381.779479166667</v>
      </c>
      <c r="M205" s="11" t="s">
        <v>1310</v>
      </c>
      <c r="N205" s="9">
        <f t="shared" si="11"/>
        <v>43381.768750000003</v>
      </c>
      <c r="O205" s="9">
        <f t="shared" si="11"/>
        <v>43381.779166666667</v>
      </c>
      <c r="P205" s="57" t="str">
        <f t="shared" si="12"/>
        <v>43381.7687543381.7791666667</v>
      </c>
      <c r="Q205" s="58" t="str">
        <f t="shared" si="10"/>
        <v>肯定的</v>
      </c>
    </row>
    <row r="206" spans="2:17" s="11" customFormat="1" ht="17.25" hidden="1" customHeight="1" x14ac:dyDescent="0.4">
      <c r="B206" s="7">
        <v>10</v>
      </c>
      <c r="C206" s="7">
        <v>8</v>
      </c>
      <c r="D206" s="60">
        <v>43381.790324074071</v>
      </c>
      <c r="E206" s="60"/>
      <c r="G206" s="11">
        <v>523</v>
      </c>
      <c r="H206" s="11" t="s">
        <v>37</v>
      </c>
      <c r="I206" s="11">
        <v>546</v>
      </c>
      <c r="J206" s="11" t="s">
        <v>63</v>
      </c>
      <c r="K206" s="60">
        <v>43381.779502314814</v>
      </c>
      <c r="L206" s="60">
        <v>43381.786817129629</v>
      </c>
      <c r="M206" s="11" t="s">
        <v>1310</v>
      </c>
      <c r="N206" s="9">
        <f t="shared" si="11"/>
        <v>43381.779166666667</v>
      </c>
      <c r="O206" s="9">
        <f t="shared" si="11"/>
        <v>43381.786805555559</v>
      </c>
      <c r="P206" s="57" t="str">
        <f t="shared" si="12"/>
        <v>43381.779166666743381.7868055556</v>
      </c>
      <c r="Q206" s="58" t="str">
        <f t="shared" si="10"/>
        <v>肯定的</v>
      </c>
    </row>
    <row r="207" spans="2:17" s="11" customFormat="1" ht="17.25" hidden="1" customHeight="1" x14ac:dyDescent="0.4">
      <c r="B207" s="7">
        <v>10</v>
      </c>
      <c r="C207" s="7">
        <v>8</v>
      </c>
      <c r="D207" s="60">
        <v>43381.804652777777</v>
      </c>
      <c r="E207" s="60"/>
      <c r="G207" s="11">
        <v>546</v>
      </c>
      <c r="H207" s="11" t="s">
        <v>63</v>
      </c>
      <c r="I207" s="11">
        <v>526</v>
      </c>
      <c r="J207" s="11" t="s">
        <v>68</v>
      </c>
      <c r="K207" s="60">
        <v>43381.790543981479</v>
      </c>
      <c r="L207" s="60">
        <v>43381.80091435185</v>
      </c>
      <c r="M207" s="11" t="s">
        <v>1310</v>
      </c>
      <c r="N207" s="9">
        <f t="shared" si="11"/>
        <v>43381.790277777778</v>
      </c>
      <c r="O207" s="9">
        <f t="shared" si="11"/>
        <v>43381.800694444442</v>
      </c>
      <c r="P207" s="57" t="str">
        <f t="shared" si="12"/>
        <v>43381.790277777843381.8006944444</v>
      </c>
      <c r="Q207" s="58" t="str">
        <f t="shared" si="10"/>
        <v>肯定的</v>
      </c>
    </row>
    <row r="208" spans="2:17" s="11" customFormat="1" ht="17.25" hidden="1" customHeight="1" x14ac:dyDescent="0.4">
      <c r="B208" s="7">
        <v>10</v>
      </c>
      <c r="C208" s="7">
        <v>8</v>
      </c>
      <c r="D208" s="60">
        <v>43381.805393518516</v>
      </c>
      <c r="E208" s="60"/>
      <c r="G208" s="11">
        <v>503</v>
      </c>
      <c r="H208" s="11" t="s">
        <v>25</v>
      </c>
      <c r="I208" s="11">
        <v>543</v>
      </c>
      <c r="J208" s="11" t="s">
        <v>27</v>
      </c>
      <c r="K208" s="60">
        <v>43381.791030092594</v>
      </c>
      <c r="L208" s="60">
        <v>43381.805324074077</v>
      </c>
      <c r="M208" s="11" t="s">
        <v>1310</v>
      </c>
      <c r="N208" s="9">
        <f t="shared" si="11"/>
        <v>43381.790972222225</v>
      </c>
      <c r="O208" s="9">
        <f t="shared" si="11"/>
        <v>43381.804861111108</v>
      </c>
      <c r="P208" s="57" t="str">
        <f t="shared" si="12"/>
        <v>43381.790972222243381.8048611111</v>
      </c>
      <c r="Q208" s="58" t="str">
        <f t="shared" si="10"/>
        <v>肯定的</v>
      </c>
    </row>
    <row r="209" spans="1:462" s="11" customFormat="1" ht="17.25" hidden="1" customHeight="1" x14ac:dyDescent="0.4">
      <c r="A209" s="7"/>
      <c r="B209" s="7">
        <v>10</v>
      </c>
      <c r="C209" s="7">
        <v>8</v>
      </c>
      <c r="D209" s="8">
        <v>43381.85396990741</v>
      </c>
      <c r="E209" s="8"/>
      <c r="G209" s="7">
        <v>508</v>
      </c>
      <c r="H209" s="7" t="s">
        <v>31</v>
      </c>
      <c r="I209" s="7">
        <v>546</v>
      </c>
      <c r="J209" s="7" t="s">
        <v>63</v>
      </c>
      <c r="K209" s="8">
        <v>43381.844930555555</v>
      </c>
      <c r="L209" s="8">
        <v>43381.851469907408</v>
      </c>
      <c r="M209" s="7" t="s">
        <v>1310</v>
      </c>
      <c r="N209" s="9">
        <f t="shared" si="11"/>
        <v>43381.844444444447</v>
      </c>
      <c r="O209" s="9">
        <f t="shared" si="11"/>
        <v>43381.851388888892</v>
      </c>
      <c r="P209" s="57" t="str">
        <f t="shared" si="12"/>
        <v>43381.844444444443381.8513888889</v>
      </c>
      <c r="Q209" s="58" t="str">
        <f t="shared" si="10"/>
        <v>肯定的</v>
      </c>
      <c r="R209" s="7"/>
      <c r="S209" s="7"/>
    </row>
    <row r="210" spans="1:462" s="11" customFormat="1" ht="17.25" hidden="1" customHeight="1" x14ac:dyDescent="0.4">
      <c r="B210" s="7">
        <v>10</v>
      </c>
      <c r="C210" s="7">
        <v>9</v>
      </c>
      <c r="D210" s="60">
        <v>43382.437615740739</v>
      </c>
      <c r="E210" s="60"/>
      <c r="G210" s="11">
        <v>528</v>
      </c>
      <c r="H210" s="11" t="s">
        <v>34</v>
      </c>
      <c r="I210" s="11">
        <v>541</v>
      </c>
      <c r="J210" s="11" t="s">
        <v>55</v>
      </c>
      <c r="K210" s="60">
        <v>43382.396469907406</v>
      </c>
      <c r="L210" s="60">
        <v>43382.437037037038</v>
      </c>
      <c r="M210" s="11" t="s">
        <v>1310</v>
      </c>
      <c r="N210" s="9">
        <f t="shared" si="11"/>
        <v>43382.395833333336</v>
      </c>
      <c r="O210" s="9">
        <f t="shared" si="11"/>
        <v>43382.436805555553</v>
      </c>
      <c r="P210" s="57" t="str">
        <f t="shared" si="12"/>
        <v>43382.395833333343382.4368055556</v>
      </c>
      <c r="Q210" s="58" t="str">
        <f t="shared" si="10"/>
        <v>肯定的</v>
      </c>
    </row>
    <row r="211" spans="1:462" s="11" customFormat="1" ht="17.25" hidden="1" customHeight="1" x14ac:dyDescent="0.4">
      <c r="B211" s="7">
        <v>10</v>
      </c>
      <c r="C211" s="7">
        <v>9</v>
      </c>
      <c r="D211" s="60">
        <v>43382.429016203707</v>
      </c>
      <c r="E211" s="60"/>
      <c r="G211" s="11">
        <v>538</v>
      </c>
      <c r="H211" s="11" t="s">
        <v>61</v>
      </c>
      <c r="I211" s="11">
        <v>545</v>
      </c>
      <c r="J211" s="11" t="s">
        <v>19</v>
      </c>
      <c r="K211" s="60">
        <v>43382.413819444446</v>
      </c>
      <c r="L211" s="60">
        <v>43382.428229166668</v>
      </c>
      <c r="M211" s="11" t="s">
        <v>1310</v>
      </c>
      <c r="N211" s="9">
        <f t="shared" si="11"/>
        <v>43382.413194444445</v>
      </c>
      <c r="O211" s="9">
        <f t="shared" si="11"/>
        <v>43382.427777777775</v>
      </c>
      <c r="P211" s="57" t="str">
        <f t="shared" si="12"/>
        <v>43382.413194444443382.4277777778</v>
      </c>
      <c r="Q211" s="58" t="str">
        <f t="shared" si="10"/>
        <v>肯定的</v>
      </c>
    </row>
    <row r="212" spans="1:462" s="11" customFormat="1" ht="17.25" hidden="1" customHeight="1" x14ac:dyDescent="0.4">
      <c r="B212" s="7">
        <v>10</v>
      </c>
      <c r="C212" s="7">
        <v>9</v>
      </c>
      <c r="D212" s="60">
        <v>43382.475636574076</v>
      </c>
      <c r="E212" s="60"/>
      <c r="G212" s="11">
        <v>541</v>
      </c>
      <c r="H212" s="11" t="s">
        <v>55</v>
      </c>
      <c r="I212" s="11">
        <v>539</v>
      </c>
      <c r="J212" s="11" t="s">
        <v>41</v>
      </c>
      <c r="K212" s="60">
        <v>43382.458877314813</v>
      </c>
      <c r="L212" s="60">
        <v>43382.471354166664</v>
      </c>
      <c r="M212" s="11" t="s">
        <v>1310</v>
      </c>
      <c r="N212" s="9">
        <f t="shared" si="11"/>
        <v>43382.458333333336</v>
      </c>
      <c r="O212" s="9">
        <f t="shared" si="11"/>
        <v>43382.470833333333</v>
      </c>
      <c r="P212" s="57" t="str">
        <f t="shared" si="12"/>
        <v>43382.458333333343382.4708333333</v>
      </c>
      <c r="Q212" s="58" t="str">
        <f t="shared" si="10"/>
        <v>肯定的</v>
      </c>
    </row>
    <row r="213" spans="1:462" s="11" customFormat="1" ht="17.25" hidden="1" customHeight="1" x14ac:dyDescent="0.4">
      <c r="B213" s="7">
        <v>10</v>
      </c>
      <c r="C213" s="7">
        <v>9</v>
      </c>
      <c r="D213" s="60">
        <v>43382.500694444447</v>
      </c>
      <c r="E213" s="60"/>
      <c r="G213" s="11">
        <v>500</v>
      </c>
      <c r="H213" s="11" t="s">
        <v>29</v>
      </c>
      <c r="I213" s="11">
        <v>533</v>
      </c>
      <c r="J213" s="11" t="s">
        <v>1311</v>
      </c>
      <c r="K213" s="60">
        <v>43382.471388888887</v>
      </c>
      <c r="L213" s="60">
        <v>43382.497627314813</v>
      </c>
      <c r="M213" s="11" t="s">
        <v>1312</v>
      </c>
      <c r="N213" s="9">
        <f t="shared" si="11"/>
        <v>43382.470833333333</v>
      </c>
      <c r="O213" s="9">
        <f t="shared" si="11"/>
        <v>43382.49722222222</v>
      </c>
      <c r="P213" s="57" t="str">
        <f t="shared" si="12"/>
        <v>43382.470833333343382.4972222222</v>
      </c>
      <c r="Q213" s="58" t="str">
        <f t="shared" si="10"/>
        <v>否定的</v>
      </c>
    </row>
    <row r="214" spans="1:462" s="11" customFormat="1" ht="17.25" hidden="1" customHeight="1" x14ac:dyDescent="0.4">
      <c r="B214" s="7">
        <v>10</v>
      </c>
      <c r="C214" s="7">
        <v>9</v>
      </c>
      <c r="D214" s="60">
        <v>43382.546296296299</v>
      </c>
      <c r="E214" s="60"/>
      <c r="G214" s="11">
        <v>502</v>
      </c>
      <c r="H214" s="11" t="s">
        <v>48</v>
      </c>
      <c r="I214" s="11">
        <v>540</v>
      </c>
      <c r="J214" s="11" t="s">
        <v>70</v>
      </c>
      <c r="K214" s="60">
        <v>43382.488854166666</v>
      </c>
      <c r="L214" s="60">
        <v>43382.496423611112</v>
      </c>
      <c r="M214" s="11" t="s">
        <v>1310</v>
      </c>
      <c r="N214" s="9">
        <f t="shared" si="11"/>
        <v>43382.488194444442</v>
      </c>
      <c r="O214" s="9">
        <f t="shared" si="11"/>
        <v>43382.495833333334</v>
      </c>
      <c r="P214" s="57" t="str">
        <f t="shared" si="12"/>
        <v>43382.488194444443382.4958333333</v>
      </c>
      <c r="Q214" s="58" t="str">
        <f t="shared" si="10"/>
        <v>肯定的</v>
      </c>
    </row>
    <row r="215" spans="1:462" s="11" customFormat="1" ht="17.25" hidden="1" customHeight="1" x14ac:dyDescent="0.4">
      <c r="B215" s="7">
        <v>10</v>
      </c>
      <c r="C215" s="7">
        <v>9</v>
      </c>
      <c r="D215" s="60">
        <v>43382.517060185186</v>
      </c>
      <c r="E215" s="60"/>
      <c r="G215" s="11">
        <v>502</v>
      </c>
      <c r="H215" s="11" t="s">
        <v>48</v>
      </c>
      <c r="I215" s="11">
        <v>543</v>
      </c>
      <c r="J215" s="11" t="s">
        <v>27</v>
      </c>
      <c r="K215" s="60">
        <v>43382.504826388889</v>
      </c>
      <c r="L215" s="60">
        <v>43382.516122685185</v>
      </c>
      <c r="M215" s="11" t="s">
        <v>1310</v>
      </c>
      <c r="N215" s="9">
        <f t="shared" si="11"/>
        <v>43382.504166666666</v>
      </c>
      <c r="O215" s="9">
        <f t="shared" si="11"/>
        <v>43382.515972222223</v>
      </c>
      <c r="P215" s="57" t="str">
        <f t="shared" si="12"/>
        <v>43382.504166666743382.5159722222</v>
      </c>
      <c r="Q215" s="58" t="str">
        <f t="shared" si="10"/>
        <v>肯定的</v>
      </c>
    </row>
    <row r="216" spans="1:462" s="11" customFormat="1" ht="17.25" hidden="1" customHeight="1" x14ac:dyDescent="0.4">
      <c r="B216" s="7">
        <v>10</v>
      </c>
      <c r="C216" s="7">
        <v>9</v>
      </c>
      <c r="D216" s="60">
        <v>43382.543414351851</v>
      </c>
      <c r="E216" s="60"/>
      <c r="G216" s="11">
        <v>508</v>
      </c>
      <c r="H216" s="11" t="s">
        <v>31</v>
      </c>
      <c r="I216" s="11">
        <v>540</v>
      </c>
      <c r="J216" s="11" t="s">
        <v>70</v>
      </c>
      <c r="K216" s="60">
        <v>43382.532025462962</v>
      </c>
      <c r="L216" s="60">
        <v>43382.53875</v>
      </c>
      <c r="M216" s="11" t="s">
        <v>1310</v>
      </c>
      <c r="N216" s="9">
        <f t="shared" si="11"/>
        <v>43382.531944444447</v>
      </c>
      <c r="O216" s="9">
        <f t="shared" si="11"/>
        <v>43382.538194444445</v>
      </c>
      <c r="P216" s="57" t="str">
        <f t="shared" si="12"/>
        <v>43382.531944444443382.5381944444</v>
      </c>
      <c r="Q216" s="58" t="str">
        <f t="shared" si="10"/>
        <v>肯定的</v>
      </c>
    </row>
    <row r="217" spans="1:462" s="11" customFormat="1" ht="17.25" hidden="1" customHeight="1" x14ac:dyDescent="0.4">
      <c r="B217" s="7">
        <v>10</v>
      </c>
      <c r="C217" s="7">
        <v>9</v>
      </c>
      <c r="D217" s="60">
        <v>43382.548078703701</v>
      </c>
      <c r="E217" s="60"/>
      <c r="G217" s="11">
        <v>533</v>
      </c>
      <c r="H217" s="11" t="s">
        <v>1311</v>
      </c>
      <c r="I217" s="11">
        <v>545</v>
      </c>
      <c r="J217" s="11" t="s">
        <v>19</v>
      </c>
      <c r="K217" s="60">
        <v>43382.538113425922</v>
      </c>
      <c r="L217" s="60">
        <v>43382.54587962963</v>
      </c>
      <c r="M217" s="11" t="s">
        <v>1310</v>
      </c>
      <c r="N217" s="9">
        <f t="shared" si="11"/>
        <v>43382.537499999999</v>
      </c>
      <c r="O217" s="9">
        <f t="shared" si="11"/>
        <v>43382.54583333333</v>
      </c>
      <c r="P217" s="57" t="str">
        <f t="shared" si="12"/>
        <v>43382.537543382.5458333333</v>
      </c>
      <c r="Q217" s="58" t="str">
        <f t="shared" si="10"/>
        <v>肯定的</v>
      </c>
    </row>
    <row r="218" spans="1:462" s="11" customFormat="1" ht="17.25" hidden="1" customHeight="1" x14ac:dyDescent="0.4">
      <c r="A218" s="7"/>
      <c r="B218" s="7">
        <v>10</v>
      </c>
      <c r="C218" s="7">
        <v>9</v>
      </c>
      <c r="D218" s="8">
        <v>43382.578344907408</v>
      </c>
      <c r="E218" s="8"/>
      <c r="G218" s="7">
        <v>533</v>
      </c>
      <c r="H218" s="7" t="s">
        <v>1311</v>
      </c>
      <c r="I218" s="7">
        <v>545</v>
      </c>
      <c r="J218" s="7" t="s">
        <v>19</v>
      </c>
      <c r="K218" s="8">
        <v>43382.567777777775</v>
      </c>
      <c r="L218" s="8">
        <v>43382.578067129631</v>
      </c>
      <c r="M218" s="7" t="s">
        <v>1310</v>
      </c>
      <c r="N218" s="9">
        <f t="shared" si="11"/>
        <v>43382.567361111112</v>
      </c>
      <c r="O218" s="9">
        <f t="shared" si="11"/>
        <v>43382.577777777777</v>
      </c>
      <c r="P218" s="57" t="str">
        <f t="shared" si="12"/>
        <v>43382.567361111143382.5777777778</v>
      </c>
      <c r="Q218" s="58" t="str">
        <f t="shared" si="10"/>
        <v>肯定的</v>
      </c>
      <c r="R218" s="7"/>
      <c r="S218" s="7"/>
    </row>
    <row r="219" spans="1:462" s="11" customFormat="1" ht="17.25" hidden="1" customHeight="1" x14ac:dyDescent="0.4">
      <c r="B219" s="7">
        <v>10</v>
      </c>
      <c r="C219" s="7">
        <v>9</v>
      </c>
      <c r="D219" s="60">
        <v>43382.604375000003</v>
      </c>
      <c r="E219" s="60"/>
      <c r="G219" s="11">
        <v>541</v>
      </c>
      <c r="H219" s="11" t="s">
        <v>55</v>
      </c>
      <c r="I219" s="11">
        <v>500</v>
      </c>
      <c r="J219" s="11" t="s">
        <v>29</v>
      </c>
      <c r="K219" s="60">
        <v>43382.578761574077</v>
      </c>
      <c r="L219" s="60">
        <v>43382.600069444445</v>
      </c>
      <c r="M219" s="11" t="s">
        <v>1310</v>
      </c>
      <c r="N219" s="9">
        <f t="shared" si="11"/>
        <v>43382.578472222223</v>
      </c>
      <c r="O219" s="9">
        <f t="shared" si="11"/>
        <v>43382.6</v>
      </c>
      <c r="P219" s="57" t="str">
        <f t="shared" si="12"/>
        <v>43382.578472222243382.6</v>
      </c>
      <c r="Q219" s="58" t="str">
        <f t="shared" si="10"/>
        <v>肯定的</v>
      </c>
    </row>
    <row r="220" spans="1:462" s="11" customFormat="1" ht="17.25" hidden="1" customHeight="1" x14ac:dyDescent="0.4">
      <c r="A220" s="7"/>
      <c r="B220" s="7">
        <v>10</v>
      </c>
      <c r="C220" s="7">
        <v>9</v>
      </c>
      <c r="D220" s="8">
        <v>43382.742280092592</v>
      </c>
      <c r="E220" s="8"/>
      <c r="G220" s="7">
        <v>543</v>
      </c>
      <c r="H220" s="7" t="s">
        <v>27</v>
      </c>
      <c r="I220" s="7">
        <v>538</v>
      </c>
      <c r="J220" s="7" t="s">
        <v>61</v>
      </c>
      <c r="K220" s="8">
        <v>43382.589618055557</v>
      </c>
      <c r="L220" s="8">
        <v>43382.603252314817</v>
      </c>
      <c r="M220" s="7" t="s">
        <v>1312</v>
      </c>
      <c r="N220" s="9">
        <f t="shared" si="11"/>
        <v>43382.589583333334</v>
      </c>
      <c r="O220" s="9">
        <f t="shared" si="11"/>
        <v>43382.602777777778</v>
      </c>
      <c r="P220" s="57" t="str">
        <f t="shared" si="12"/>
        <v>43382.589583333343382.6027777778</v>
      </c>
      <c r="Q220" s="58" t="str">
        <f t="shared" si="10"/>
        <v>否定的</v>
      </c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  <c r="CC220" s="7"/>
      <c r="CD220" s="7"/>
      <c r="CE220" s="7"/>
      <c r="CF220" s="7"/>
      <c r="CG220" s="7"/>
      <c r="CH220" s="7"/>
      <c r="CI220" s="7"/>
      <c r="CJ220" s="7"/>
      <c r="CK220" s="7"/>
      <c r="CL220" s="7"/>
      <c r="CM220" s="7"/>
      <c r="CN220" s="7"/>
      <c r="CO220" s="7"/>
      <c r="CP220" s="7"/>
      <c r="CQ220" s="7"/>
      <c r="CR220" s="7"/>
      <c r="CS220" s="7"/>
      <c r="CT220" s="7"/>
      <c r="CU220" s="7"/>
      <c r="CV220" s="7"/>
      <c r="CW220" s="7"/>
      <c r="CX220" s="7"/>
      <c r="CY220" s="7"/>
      <c r="CZ220" s="7"/>
      <c r="DA220" s="7"/>
      <c r="DB220" s="7"/>
      <c r="DC220" s="7"/>
      <c r="DD220" s="7"/>
      <c r="DE220" s="7"/>
      <c r="DF220" s="7"/>
      <c r="DG220" s="7"/>
      <c r="DH220" s="7"/>
      <c r="DI220" s="7"/>
      <c r="DJ220" s="7"/>
      <c r="DK220" s="7"/>
      <c r="DL220" s="7"/>
      <c r="DM220" s="7"/>
      <c r="DN220" s="7"/>
      <c r="DO220" s="7"/>
      <c r="DP220" s="7"/>
      <c r="DQ220" s="7"/>
      <c r="DR220" s="7"/>
      <c r="DS220" s="7"/>
      <c r="DT220" s="7"/>
      <c r="DU220" s="7"/>
      <c r="DV220" s="7"/>
      <c r="DW220" s="7"/>
      <c r="DX220" s="7"/>
      <c r="DY220" s="7"/>
      <c r="DZ220" s="7"/>
      <c r="EA220" s="7"/>
      <c r="EB220" s="7"/>
      <c r="EC220" s="7"/>
      <c r="ED220" s="7"/>
      <c r="EE220" s="7"/>
      <c r="EF220" s="7"/>
      <c r="EG220" s="7"/>
      <c r="EH220" s="7"/>
      <c r="EI220" s="7"/>
      <c r="EJ220" s="7"/>
      <c r="EK220" s="7"/>
      <c r="EL220" s="7"/>
      <c r="EM220" s="7"/>
      <c r="EN220" s="7"/>
      <c r="EO220" s="7"/>
      <c r="EP220" s="7"/>
      <c r="EQ220" s="7"/>
      <c r="ER220" s="7"/>
      <c r="ES220" s="7"/>
      <c r="ET220" s="7"/>
      <c r="EU220" s="7"/>
      <c r="EV220" s="7"/>
      <c r="EW220" s="7"/>
      <c r="EX220" s="7"/>
      <c r="EY220" s="7"/>
      <c r="EZ220" s="7"/>
      <c r="FA220" s="7"/>
      <c r="FB220" s="7"/>
      <c r="FC220" s="7"/>
      <c r="FD220" s="7"/>
      <c r="FE220" s="7"/>
      <c r="FF220" s="7"/>
      <c r="FG220" s="7"/>
      <c r="FH220" s="7"/>
      <c r="FI220" s="7"/>
      <c r="FJ220" s="7"/>
      <c r="FK220" s="7"/>
      <c r="FL220" s="7"/>
      <c r="FM220" s="7"/>
      <c r="FN220" s="7"/>
      <c r="FO220" s="7"/>
      <c r="FP220" s="7"/>
      <c r="FQ220" s="7"/>
      <c r="FR220" s="7"/>
      <c r="FS220" s="7"/>
      <c r="FT220" s="7"/>
      <c r="FU220" s="7"/>
      <c r="FV220" s="7"/>
      <c r="FW220" s="7"/>
      <c r="FX220" s="7"/>
      <c r="FY220" s="7"/>
      <c r="FZ220" s="7"/>
      <c r="GA220" s="7"/>
      <c r="GB220" s="7"/>
      <c r="GC220" s="7"/>
      <c r="GD220" s="7"/>
      <c r="GE220" s="7"/>
      <c r="GF220" s="7"/>
      <c r="GG220" s="7"/>
      <c r="GH220" s="7"/>
      <c r="GI220" s="7"/>
      <c r="GJ220" s="7"/>
      <c r="GK220" s="7"/>
      <c r="GL220" s="7"/>
      <c r="GM220" s="7"/>
      <c r="GN220" s="7"/>
      <c r="GO220" s="7"/>
      <c r="GP220" s="7"/>
      <c r="GQ220" s="7"/>
      <c r="GR220" s="7"/>
      <c r="GS220" s="7"/>
      <c r="GT220" s="7"/>
      <c r="GU220" s="7"/>
      <c r="GV220" s="7"/>
      <c r="GW220" s="7"/>
      <c r="GX220" s="7"/>
      <c r="GY220" s="7"/>
      <c r="GZ220" s="7"/>
      <c r="HA220" s="7"/>
      <c r="HB220" s="7"/>
      <c r="HC220" s="7"/>
      <c r="HD220" s="7"/>
      <c r="HE220" s="7"/>
      <c r="HF220" s="7"/>
      <c r="HG220" s="7"/>
      <c r="HH220" s="7"/>
      <c r="HI220" s="7"/>
      <c r="HJ220" s="7"/>
      <c r="HK220" s="7"/>
      <c r="HL220" s="7"/>
      <c r="HM220" s="7"/>
      <c r="HN220" s="7"/>
      <c r="HO220" s="7"/>
      <c r="HP220" s="7"/>
      <c r="HQ220" s="7"/>
      <c r="HR220" s="7"/>
      <c r="HS220" s="7"/>
      <c r="HT220" s="7"/>
      <c r="HU220" s="7"/>
      <c r="HV220" s="7"/>
      <c r="HW220" s="7"/>
      <c r="HX220" s="7"/>
      <c r="HY220" s="7"/>
      <c r="HZ220" s="7"/>
      <c r="IA220" s="7"/>
      <c r="IB220" s="7"/>
      <c r="IC220" s="7"/>
      <c r="ID220" s="7"/>
      <c r="IE220" s="7"/>
      <c r="IF220" s="7"/>
      <c r="IG220" s="7"/>
      <c r="IH220" s="7"/>
      <c r="II220" s="7"/>
      <c r="IJ220" s="7"/>
      <c r="IK220" s="7"/>
      <c r="IL220" s="7"/>
      <c r="IM220" s="7"/>
      <c r="IN220" s="7"/>
      <c r="IO220" s="7"/>
      <c r="IP220" s="7"/>
      <c r="IQ220" s="7"/>
      <c r="IR220" s="7"/>
      <c r="IS220" s="7"/>
      <c r="IT220" s="7"/>
      <c r="IU220" s="7"/>
      <c r="IV220" s="7"/>
      <c r="IW220" s="7"/>
      <c r="IX220" s="7"/>
      <c r="IY220" s="7"/>
      <c r="IZ220" s="7"/>
      <c r="JA220" s="7"/>
      <c r="JB220" s="7"/>
      <c r="JC220" s="7"/>
      <c r="JD220" s="7"/>
      <c r="JE220" s="7"/>
      <c r="JF220" s="7"/>
      <c r="JG220" s="7"/>
      <c r="JH220" s="7"/>
      <c r="JI220" s="7"/>
      <c r="JJ220" s="7"/>
      <c r="JK220" s="7"/>
      <c r="JL220" s="7"/>
      <c r="JM220" s="7"/>
      <c r="JN220" s="7"/>
      <c r="JO220" s="7"/>
      <c r="JP220" s="7"/>
      <c r="JQ220" s="7"/>
      <c r="JR220" s="7"/>
      <c r="JS220" s="7"/>
      <c r="JT220" s="7"/>
      <c r="JU220" s="7"/>
      <c r="JV220" s="7"/>
      <c r="JW220" s="7"/>
      <c r="JX220" s="7"/>
      <c r="JY220" s="7"/>
      <c r="JZ220" s="7"/>
      <c r="KA220" s="7"/>
      <c r="KB220" s="7"/>
      <c r="KC220" s="7"/>
      <c r="KD220" s="7"/>
      <c r="KE220" s="7"/>
      <c r="KF220" s="7"/>
      <c r="KG220" s="7"/>
      <c r="KH220" s="7"/>
      <c r="KI220" s="7"/>
      <c r="KJ220" s="7"/>
      <c r="KK220" s="7"/>
      <c r="KL220" s="7"/>
      <c r="KM220" s="7"/>
      <c r="KN220" s="7"/>
      <c r="KO220" s="7"/>
      <c r="KP220" s="7"/>
      <c r="KQ220" s="7"/>
      <c r="KR220" s="7"/>
      <c r="KS220" s="7"/>
      <c r="KT220" s="7"/>
      <c r="KU220" s="7"/>
      <c r="KV220" s="7"/>
      <c r="KW220" s="7"/>
      <c r="KX220" s="7"/>
      <c r="KY220" s="7"/>
      <c r="KZ220" s="7"/>
      <c r="LA220" s="7"/>
      <c r="LB220" s="7"/>
      <c r="LC220" s="7"/>
      <c r="LD220" s="7"/>
      <c r="LE220" s="7"/>
      <c r="LF220" s="7"/>
      <c r="LG220" s="7"/>
      <c r="LH220" s="7"/>
      <c r="LI220" s="7"/>
      <c r="LJ220" s="7"/>
      <c r="LK220" s="7"/>
      <c r="LL220" s="7"/>
      <c r="LM220" s="7"/>
      <c r="LN220" s="7"/>
      <c r="LO220" s="7"/>
      <c r="LP220" s="7"/>
      <c r="LQ220" s="7"/>
      <c r="LR220" s="7"/>
      <c r="LS220" s="7"/>
      <c r="LT220" s="7"/>
      <c r="LU220" s="7"/>
      <c r="LV220" s="7"/>
      <c r="LW220" s="7"/>
      <c r="LX220" s="7"/>
      <c r="LY220" s="7"/>
      <c r="LZ220" s="7"/>
      <c r="MA220" s="7"/>
      <c r="MB220" s="7"/>
      <c r="MC220" s="7"/>
      <c r="MD220" s="7"/>
      <c r="ME220" s="7"/>
      <c r="MF220" s="7"/>
      <c r="MG220" s="7"/>
      <c r="MH220" s="7"/>
      <c r="MI220" s="7"/>
      <c r="MJ220" s="7"/>
      <c r="MK220" s="7"/>
      <c r="ML220" s="7"/>
      <c r="MM220" s="7"/>
      <c r="MN220" s="7"/>
      <c r="MO220" s="7"/>
      <c r="MP220" s="7"/>
      <c r="MQ220" s="7"/>
      <c r="MR220" s="7"/>
      <c r="MS220" s="7"/>
      <c r="MT220" s="7"/>
      <c r="MU220" s="7"/>
      <c r="MV220" s="7"/>
      <c r="MW220" s="7"/>
      <c r="MX220" s="7"/>
      <c r="MY220" s="7"/>
      <c r="MZ220" s="7"/>
      <c r="NA220" s="7"/>
      <c r="NB220" s="7"/>
      <c r="NC220" s="7"/>
      <c r="ND220" s="7"/>
      <c r="NE220" s="7"/>
      <c r="NF220" s="7"/>
      <c r="NG220" s="7"/>
      <c r="NH220" s="7"/>
      <c r="NI220" s="7"/>
      <c r="NJ220" s="7"/>
      <c r="NK220" s="7"/>
      <c r="NL220" s="7"/>
      <c r="NM220" s="7"/>
      <c r="NN220" s="7"/>
      <c r="NO220" s="7"/>
      <c r="NP220" s="7"/>
      <c r="NQ220" s="7"/>
      <c r="NR220" s="7"/>
      <c r="NS220" s="7"/>
      <c r="NT220" s="7"/>
      <c r="NU220" s="7"/>
      <c r="NV220" s="7"/>
      <c r="NW220" s="7"/>
      <c r="NX220" s="7"/>
      <c r="NY220" s="7"/>
      <c r="NZ220" s="7"/>
      <c r="OA220" s="7"/>
      <c r="OB220" s="7"/>
      <c r="OC220" s="7"/>
      <c r="OD220" s="7"/>
      <c r="OE220" s="7"/>
      <c r="OF220" s="7"/>
      <c r="OG220" s="7"/>
      <c r="OH220" s="7"/>
      <c r="OI220" s="7"/>
      <c r="OJ220" s="7"/>
      <c r="OK220" s="7"/>
      <c r="OL220" s="7"/>
      <c r="OM220" s="7"/>
      <c r="ON220" s="7"/>
      <c r="OO220" s="7"/>
      <c r="OP220" s="7"/>
      <c r="OQ220" s="7"/>
      <c r="OR220" s="7"/>
      <c r="OS220" s="7"/>
      <c r="OT220" s="7"/>
      <c r="OU220" s="7"/>
      <c r="OV220" s="7"/>
      <c r="OW220" s="7"/>
      <c r="OX220" s="7"/>
      <c r="OY220" s="7"/>
      <c r="OZ220" s="7"/>
      <c r="PA220" s="7"/>
      <c r="PB220" s="7"/>
      <c r="PC220" s="7"/>
      <c r="PD220" s="7"/>
      <c r="PE220" s="7"/>
      <c r="PF220" s="7"/>
      <c r="PG220" s="7"/>
      <c r="PH220" s="7"/>
      <c r="PI220" s="7"/>
      <c r="PJ220" s="7"/>
      <c r="PK220" s="7"/>
      <c r="PL220" s="7"/>
      <c r="PM220" s="7"/>
      <c r="PN220" s="7"/>
      <c r="PO220" s="7"/>
      <c r="PP220" s="7"/>
      <c r="PQ220" s="7"/>
      <c r="PR220" s="7"/>
      <c r="PS220" s="7"/>
      <c r="PT220" s="7"/>
      <c r="PU220" s="7"/>
      <c r="PV220" s="7"/>
      <c r="PW220" s="7"/>
      <c r="PX220" s="7"/>
      <c r="PY220" s="7"/>
      <c r="PZ220" s="7"/>
      <c r="QA220" s="7"/>
      <c r="QB220" s="7"/>
      <c r="QC220" s="7"/>
      <c r="QD220" s="7"/>
      <c r="QE220" s="7"/>
      <c r="QF220" s="7"/>
      <c r="QG220" s="7"/>
      <c r="QH220" s="7"/>
      <c r="QI220" s="7"/>
      <c r="QJ220" s="7"/>
      <c r="QK220" s="7"/>
      <c r="QL220" s="7"/>
      <c r="QM220" s="7"/>
      <c r="QN220" s="7"/>
      <c r="QO220" s="7"/>
      <c r="QP220" s="7"/>
      <c r="QQ220" s="7"/>
      <c r="QR220" s="7"/>
      <c r="QS220" s="7"/>
      <c r="QT220" s="7"/>
    </row>
    <row r="221" spans="1:462" s="12" customFormat="1" ht="17.25" hidden="1" customHeight="1" x14ac:dyDescent="0.4">
      <c r="B221" s="7">
        <v>10</v>
      </c>
      <c r="C221" s="12">
        <v>9</v>
      </c>
      <c r="D221" s="13">
        <v>43382.611712962964</v>
      </c>
      <c r="E221" s="13"/>
      <c r="G221" s="12">
        <v>545</v>
      </c>
      <c r="H221" s="12" t="s">
        <v>19</v>
      </c>
      <c r="I221" s="12">
        <v>511</v>
      </c>
      <c r="J221" s="12" t="s">
        <v>35</v>
      </c>
      <c r="K221" s="13">
        <v>43382.602094907408</v>
      </c>
      <c r="L221" s="13">
        <v>43382.611331018517</v>
      </c>
      <c r="M221" s="12" t="s">
        <v>1310</v>
      </c>
      <c r="N221" s="9">
        <f t="shared" si="11"/>
        <v>43382.602083333331</v>
      </c>
      <c r="O221" s="9">
        <f t="shared" si="11"/>
        <v>43382.611111111109</v>
      </c>
      <c r="P221" s="57" t="str">
        <f t="shared" si="12"/>
        <v>43382.602083333343382.6111111111</v>
      </c>
      <c r="Q221" s="59" t="str">
        <f t="shared" si="10"/>
        <v>肯定的</v>
      </c>
    </row>
    <row r="222" spans="1:462" s="11" customFormat="1" ht="17.25" hidden="1" customHeight="1" x14ac:dyDescent="0.4">
      <c r="B222" s="7">
        <v>10</v>
      </c>
      <c r="C222" s="7">
        <v>9</v>
      </c>
      <c r="D222" s="60">
        <v>43382.709930555553</v>
      </c>
      <c r="E222" s="60"/>
      <c r="G222" s="11">
        <v>508</v>
      </c>
      <c r="H222" s="11" t="s">
        <v>31</v>
      </c>
      <c r="I222" s="11">
        <v>545</v>
      </c>
      <c r="J222" s="11" t="s">
        <v>19</v>
      </c>
      <c r="K222" s="60">
        <v>43382.60460648148</v>
      </c>
      <c r="L222" s="60">
        <v>43382.709687499999</v>
      </c>
      <c r="M222" s="11" t="s">
        <v>1312</v>
      </c>
      <c r="N222" s="9">
        <f t="shared" si="11"/>
        <v>43382.604166666664</v>
      </c>
      <c r="O222" s="9">
        <f t="shared" si="11"/>
        <v>43382.709027777775</v>
      </c>
      <c r="P222" s="57" t="str">
        <f t="shared" si="12"/>
        <v>43382.604166666743382.7090277778</v>
      </c>
      <c r="Q222" s="58" t="str">
        <f t="shared" si="10"/>
        <v>否定的</v>
      </c>
    </row>
    <row r="223" spans="1:462" s="11" customFormat="1" ht="17.25" hidden="1" customHeight="1" x14ac:dyDescent="0.4">
      <c r="B223" s="7">
        <v>10</v>
      </c>
      <c r="C223" s="7">
        <v>9</v>
      </c>
      <c r="D223" s="60">
        <v>43382.609907407408</v>
      </c>
      <c r="E223" s="60"/>
      <c r="G223" s="11">
        <v>545</v>
      </c>
      <c r="H223" s="11" t="s">
        <v>19</v>
      </c>
      <c r="I223" s="11">
        <v>523</v>
      </c>
      <c r="J223" s="11" t="s">
        <v>37</v>
      </c>
      <c r="K223" s="60">
        <v>43382.605092592596</v>
      </c>
      <c r="L223" s="60">
        <v>43382.609201388892</v>
      </c>
      <c r="M223" s="11" t="s">
        <v>1310</v>
      </c>
      <c r="N223" s="9">
        <f t="shared" si="11"/>
        <v>43382.604861111111</v>
      </c>
      <c r="O223" s="9">
        <f t="shared" si="11"/>
        <v>43382.609027777777</v>
      </c>
      <c r="P223" s="57" t="str">
        <f t="shared" si="12"/>
        <v>43382.604861111143382.6090277778</v>
      </c>
      <c r="Q223" s="58" t="str">
        <f t="shared" si="10"/>
        <v>肯定的</v>
      </c>
    </row>
    <row r="224" spans="1:462" s="11" customFormat="1" ht="17.25" hidden="1" customHeight="1" x14ac:dyDescent="0.4">
      <c r="B224" s="7">
        <v>10</v>
      </c>
      <c r="C224" s="7">
        <v>9</v>
      </c>
      <c r="D224" s="60">
        <v>43382.629432870373</v>
      </c>
      <c r="E224" s="60"/>
      <c r="G224" s="11">
        <v>546</v>
      </c>
      <c r="H224" s="11" t="s">
        <v>63</v>
      </c>
      <c r="I224" s="11">
        <v>544</v>
      </c>
      <c r="J224" s="11" t="s">
        <v>21</v>
      </c>
      <c r="K224" s="60">
        <v>43382.616747685184</v>
      </c>
      <c r="L224" s="60">
        <v>43382.62903935185</v>
      </c>
      <c r="M224" s="11" t="s">
        <v>1310</v>
      </c>
      <c r="N224" s="9">
        <f t="shared" si="11"/>
        <v>43382.616666666669</v>
      </c>
      <c r="O224" s="9">
        <f t="shared" si="11"/>
        <v>43382.628472222219</v>
      </c>
      <c r="P224" s="57" t="str">
        <f t="shared" si="12"/>
        <v>43382.616666666743382.6284722222</v>
      </c>
      <c r="Q224" s="58" t="str">
        <f t="shared" si="10"/>
        <v>肯定的</v>
      </c>
    </row>
    <row r="225" spans="1:19" s="11" customFormat="1" ht="17.25" hidden="1" customHeight="1" x14ac:dyDescent="0.4">
      <c r="B225" s="7">
        <v>10</v>
      </c>
      <c r="C225" s="7">
        <v>9</v>
      </c>
      <c r="D225" s="60">
        <v>43382.629849537036</v>
      </c>
      <c r="E225" s="60"/>
      <c r="G225" s="11">
        <v>508</v>
      </c>
      <c r="H225" s="11" t="s">
        <v>31</v>
      </c>
      <c r="I225" s="11">
        <v>545</v>
      </c>
      <c r="J225" s="11" t="s">
        <v>19</v>
      </c>
      <c r="K225" s="60">
        <v>43382.621574074074</v>
      </c>
      <c r="L225" s="60">
        <v>43382.62871527778</v>
      </c>
      <c r="M225" s="11" t="s">
        <v>1310</v>
      </c>
      <c r="N225" s="9">
        <f t="shared" si="11"/>
        <v>43382.621527777781</v>
      </c>
      <c r="O225" s="9">
        <f t="shared" si="11"/>
        <v>43382.628472222219</v>
      </c>
      <c r="P225" s="57" t="str">
        <f t="shared" si="12"/>
        <v>43382.621527777843382.6284722222</v>
      </c>
      <c r="Q225" s="58" t="str">
        <f t="shared" si="10"/>
        <v>肯定的</v>
      </c>
    </row>
    <row r="226" spans="1:19" s="11" customFormat="1" ht="17.25" hidden="1" customHeight="1" x14ac:dyDescent="0.4">
      <c r="B226" s="7">
        <v>10</v>
      </c>
      <c r="C226" s="7">
        <v>9</v>
      </c>
      <c r="D226" s="60">
        <v>43382.639664351853</v>
      </c>
      <c r="E226" s="60"/>
      <c r="G226" s="11">
        <v>545</v>
      </c>
      <c r="H226" s="11" t="s">
        <v>19</v>
      </c>
      <c r="I226" s="11">
        <v>503</v>
      </c>
      <c r="J226" s="11" t="s">
        <v>25</v>
      </c>
      <c r="K226" s="60">
        <v>43382.629733796297</v>
      </c>
      <c r="L226" s="60">
        <v>43382.636076388888</v>
      </c>
      <c r="M226" s="11" t="s">
        <v>1310</v>
      </c>
      <c r="N226" s="9">
        <f t="shared" si="11"/>
        <v>43382.629166666666</v>
      </c>
      <c r="O226" s="9">
        <f t="shared" si="11"/>
        <v>43382.635416666664</v>
      </c>
      <c r="P226" s="57" t="str">
        <f t="shared" si="12"/>
        <v>43382.629166666743382.6354166667</v>
      </c>
      <c r="Q226" s="58" t="str">
        <f t="shared" si="10"/>
        <v>肯定的</v>
      </c>
    </row>
    <row r="227" spans="1:19" s="11" customFormat="1" ht="17.25" hidden="1" customHeight="1" x14ac:dyDescent="0.4">
      <c r="B227" s="7">
        <v>10</v>
      </c>
      <c r="C227" s="7">
        <v>9</v>
      </c>
      <c r="D227" s="60">
        <v>43382.691574074073</v>
      </c>
      <c r="E227" s="60"/>
      <c r="G227" s="11">
        <v>544</v>
      </c>
      <c r="H227" s="11" t="s">
        <v>21</v>
      </c>
      <c r="I227" s="11">
        <v>545</v>
      </c>
      <c r="J227" s="11" t="s">
        <v>19</v>
      </c>
      <c r="K227" s="60">
        <v>43382.638842592591</v>
      </c>
      <c r="L227" s="60">
        <v>43382.691435185188</v>
      </c>
      <c r="M227" s="11" t="s">
        <v>1310</v>
      </c>
      <c r="N227" s="9">
        <f t="shared" si="11"/>
        <v>43382.638194444444</v>
      </c>
      <c r="O227" s="9">
        <f t="shared" si="11"/>
        <v>43382.690972222219</v>
      </c>
      <c r="P227" s="57" t="str">
        <f t="shared" si="12"/>
        <v>43382.638194444443382.6909722222</v>
      </c>
      <c r="Q227" s="58" t="str">
        <f t="shared" si="10"/>
        <v>肯定的</v>
      </c>
    </row>
    <row r="228" spans="1:19" s="11" customFormat="1" ht="17.25" hidden="1" customHeight="1" x14ac:dyDescent="0.4">
      <c r="B228" s="7">
        <v>10</v>
      </c>
      <c r="C228" s="7">
        <v>9</v>
      </c>
      <c r="D228" s="60">
        <v>43382.652627314812</v>
      </c>
      <c r="E228" s="60"/>
      <c r="G228" s="11">
        <v>523</v>
      </c>
      <c r="H228" s="11" t="s">
        <v>37</v>
      </c>
      <c r="I228" s="11">
        <v>508</v>
      </c>
      <c r="J228" s="11" t="s">
        <v>31</v>
      </c>
      <c r="K228" s="60">
        <v>43382.64099537037</v>
      </c>
      <c r="L228" s="60">
        <v>43382.646226851852</v>
      </c>
      <c r="M228" s="11" t="s">
        <v>1310</v>
      </c>
      <c r="N228" s="9">
        <f t="shared" si="11"/>
        <v>43382.640972222223</v>
      </c>
      <c r="O228" s="9">
        <f t="shared" si="11"/>
        <v>43382.645833333336</v>
      </c>
      <c r="P228" s="57" t="str">
        <f t="shared" si="12"/>
        <v>43382.640972222243382.6458333333</v>
      </c>
      <c r="Q228" s="58" t="str">
        <f t="shared" si="10"/>
        <v>肯定的</v>
      </c>
    </row>
    <row r="229" spans="1:19" s="11" customFormat="1" ht="17.25" hidden="1" customHeight="1" x14ac:dyDescent="0.4">
      <c r="B229" s="7">
        <v>10</v>
      </c>
      <c r="C229" s="7">
        <v>9</v>
      </c>
      <c r="D229" s="60">
        <v>43382.645879629628</v>
      </c>
      <c r="E229" s="60"/>
      <c r="G229" s="11">
        <v>533</v>
      </c>
      <c r="H229" s="11" t="s">
        <v>1311</v>
      </c>
      <c r="I229" s="11">
        <v>510</v>
      </c>
      <c r="J229" s="11" t="s">
        <v>78</v>
      </c>
      <c r="K229" s="60">
        <v>43382.642002314817</v>
      </c>
      <c r="L229" s="60">
        <v>43382.645821759259</v>
      </c>
      <c r="M229" s="11" t="s">
        <v>1310</v>
      </c>
      <c r="N229" s="9">
        <f t="shared" si="11"/>
        <v>43382.64166666667</v>
      </c>
      <c r="O229" s="9">
        <f t="shared" si="11"/>
        <v>43382.645138888889</v>
      </c>
      <c r="P229" s="57" t="str">
        <f t="shared" si="12"/>
        <v>43382.641666666743382.6451388889</v>
      </c>
      <c r="Q229" s="58" t="str">
        <f t="shared" si="10"/>
        <v>肯定的</v>
      </c>
    </row>
    <row r="230" spans="1:19" s="11" customFormat="1" ht="17.25" hidden="1" customHeight="1" x14ac:dyDescent="0.4">
      <c r="B230" s="7">
        <v>10</v>
      </c>
      <c r="C230" s="7">
        <v>9</v>
      </c>
      <c r="D230" s="60">
        <v>43382.657534722224</v>
      </c>
      <c r="E230" s="60"/>
      <c r="G230" s="11">
        <v>515</v>
      </c>
      <c r="H230" s="11" t="s">
        <v>72</v>
      </c>
      <c r="I230" s="11">
        <v>540</v>
      </c>
      <c r="J230" s="11" t="s">
        <v>70</v>
      </c>
      <c r="K230" s="60">
        <v>43382.643437500003</v>
      </c>
      <c r="L230" s="60">
        <v>43382.657384259262</v>
      </c>
      <c r="M230" s="11" t="s">
        <v>1312</v>
      </c>
      <c r="N230" s="9">
        <f t="shared" si="11"/>
        <v>43382.643055555556</v>
      </c>
      <c r="O230" s="9">
        <f t="shared" si="11"/>
        <v>43382.656944444447</v>
      </c>
      <c r="P230" s="57" t="str">
        <f t="shared" si="12"/>
        <v>43382.643055555643382.6569444444</v>
      </c>
      <c r="Q230" s="58" t="str">
        <f t="shared" si="10"/>
        <v>否定的</v>
      </c>
    </row>
    <row r="231" spans="1:19" s="11" customFormat="1" ht="17.25" hidden="1" customHeight="1" x14ac:dyDescent="0.4">
      <c r="B231" s="7">
        <v>10</v>
      </c>
      <c r="C231" s="7">
        <v>9</v>
      </c>
      <c r="D231" s="60">
        <v>43382.650740740741</v>
      </c>
      <c r="E231" s="60"/>
      <c r="G231" s="11">
        <v>546</v>
      </c>
      <c r="H231" s="11" t="s">
        <v>63</v>
      </c>
      <c r="I231" s="11">
        <v>515</v>
      </c>
      <c r="J231" s="11" t="s">
        <v>72</v>
      </c>
      <c r="K231" s="60">
        <v>43382.644837962966</v>
      </c>
      <c r="L231" s="60">
        <v>43382.650648148148</v>
      </c>
      <c r="M231" s="11" t="s">
        <v>1310</v>
      </c>
      <c r="N231" s="9">
        <f t="shared" si="11"/>
        <v>43382.644444444442</v>
      </c>
      <c r="O231" s="9">
        <f t="shared" si="11"/>
        <v>43382.65</v>
      </c>
      <c r="P231" s="57" t="str">
        <f t="shared" si="12"/>
        <v>43382.644444444443382.65</v>
      </c>
      <c r="Q231" s="58" t="str">
        <f t="shared" si="10"/>
        <v>肯定的</v>
      </c>
    </row>
    <row r="232" spans="1:19" s="11" customFormat="1" ht="17.25" hidden="1" customHeight="1" x14ac:dyDescent="0.4">
      <c r="B232" s="7">
        <v>10</v>
      </c>
      <c r="C232" s="7">
        <v>9</v>
      </c>
      <c r="D232" s="60">
        <v>43382.663495370369</v>
      </c>
      <c r="E232" s="60"/>
      <c r="G232" s="11">
        <v>507</v>
      </c>
      <c r="H232" s="11" t="s">
        <v>65</v>
      </c>
      <c r="I232" s="11">
        <v>538</v>
      </c>
      <c r="J232" s="11" t="s">
        <v>61</v>
      </c>
      <c r="K232" s="60">
        <v>43382.645092592589</v>
      </c>
      <c r="L232" s="60">
        <v>43382.66033564815</v>
      </c>
      <c r="M232" s="11" t="s">
        <v>1310</v>
      </c>
      <c r="N232" s="9">
        <f t="shared" si="11"/>
        <v>43382.644444444442</v>
      </c>
      <c r="O232" s="9">
        <f t="shared" si="11"/>
        <v>43382.659722222219</v>
      </c>
      <c r="P232" s="57" t="str">
        <f t="shared" si="12"/>
        <v>43382.644444444443382.6597222222</v>
      </c>
      <c r="Q232" s="58" t="str">
        <f t="shared" si="10"/>
        <v>肯定的</v>
      </c>
    </row>
    <row r="233" spans="1:19" s="11" customFormat="1" ht="17.25" hidden="1" customHeight="1" x14ac:dyDescent="0.4">
      <c r="A233" s="7"/>
      <c r="B233" s="7">
        <v>10</v>
      </c>
      <c r="C233" s="7">
        <v>9</v>
      </c>
      <c r="D233" s="8">
        <v>43382.660752314812</v>
      </c>
      <c r="E233" s="8"/>
      <c r="G233" s="7">
        <v>503</v>
      </c>
      <c r="H233" s="7" t="s">
        <v>25</v>
      </c>
      <c r="I233" s="7">
        <v>523</v>
      </c>
      <c r="J233" s="7" t="s">
        <v>37</v>
      </c>
      <c r="K233" s="8">
        <v>43382.651574074072</v>
      </c>
      <c r="L233" s="8">
        <v>43382.659282407411</v>
      </c>
      <c r="M233" s="7" t="s">
        <v>1310</v>
      </c>
      <c r="N233" s="9">
        <f t="shared" si="11"/>
        <v>43382.651388888888</v>
      </c>
      <c r="O233" s="9">
        <f t="shared" si="11"/>
        <v>43382.65902777778</v>
      </c>
      <c r="P233" s="57" t="str">
        <f t="shared" si="12"/>
        <v>43382.651388888943382.6590277778</v>
      </c>
      <c r="Q233" s="58" t="str">
        <f t="shared" si="10"/>
        <v>肯定的</v>
      </c>
      <c r="R233" s="7"/>
      <c r="S233" s="7"/>
    </row>
    <row r="234" spans="1:19" s="11" customFormat="1" ht="17.25" hidden="1" customHeight="1" x14ac:dyDescent="0.4">
      <c r="A234" s="7"/>
      <c r="B234" s="7">
        <v>10</v>
      </c>
      <c r="C234" s="7">
        <v>9</v>
      </c>
      <c r="D234" s="8">
        <v>43382.665868055556</v>
      </c>
      <c r="E234" s="8"/>
      <c r="G234" s="7">
        <v>508</v>
      </c>
      <c r="H234" s="7" t="s">
        <v>31</v>
      </c>
      <c r="I234" s="7">
        <v>545</v>
      </c>
      <c r="J234" s="7" t="s">
        <v>19</v>
      </c>
      <c r="K234" s="8">
        <v>43382.65320601852</v>
      </c>
      <c r="L234" s="8">
        <v>43382.663645833331</v>
      </c>
      <c r="M234" s="7" t="s">
        <v>1310</v>
      </c>
      <c r="N234" s="9">
        <f t="shared" si="11"/>
        <v>43382.652777777781</v>
      </c>
      <c r="O234" s="9">
        <f t="shared" si="11"/>
        <v>43382.663194444445</v>
      </c>
      <c r="P234" s="57" t="str">
        <f t="shared" si="12"/>
        <v>43382.652777777843382.6631944444</v>
      </c>
      <c r="Q234" s="58" t="str">
        <f t="shared" si="10"/>
        <v>肯定的</v>
      </c>
      <c r="R234" s="7"/>
      <c r="S234" s="7"/>
    </row>
    <row r="235" spans="1:19" s="11" customFormat="1" ht="17.25" hidden="1" customHeight="1" x14ac:dyDescent="0.4">
      <c r="B235" s="7">
        <v>10</v>
      </c>
      <c r="C235" s="7">
        <v>9</v>
      </c>
      <c r="D235" s="60">
        <v>43382.670578703706</v>
      </c>
      <c r="E235" s="60"/>
      <c r="G235" s="11">
        <v>514</v>
      </c>
      <c r="H235" s="11" t="s">
        <v>39</v>
      </c>
      <c r="I235" s="11">
        <v>525</v>
      </c>
      <c r="J235" s="11" t="s">
        <v>50</v>
      </c>
      <c r="K235" s="60">
        <v>43382.66302083333</v>
      </c>
      <c r="L235" s="60">
        <v>43382.669618055559</v>
      </c>
      <c r="M235" s="11" t="s">
        <v>1310</v>
      </c>
      <c r="N235" s="9">
        <f t="shared" si="11"/>
        <v>43382.662499999999</v>
      </c>
      <c r="O235" s="9">
        <f t="shared" si="11"/>
        <v>43382.669444444444</v>
      </c>
      <c r="P235" s="57" t="str">
        <f t="shared" si="12"/>
        <v>43382.662543382.6694444444</v>
      </c>
      <c r="Q235" s="58" t="str">
        <f t="shared" ref="Q235:Q298" si="13">M235</f>
        <v>肯定的</v>
      </c>
    </row>
    <row r="236" spans="1:19" s="11" customFormat="1" ht="17.25" hidden="1" customHeight="1" x14ac:dyDescent="0.4">
      <c r="B236" s="7">
        <v>10</v>
      </c>
      <c r="C236" s="7">
        <v>9</v>
      </c>
      <c r="D236" s="60">
        <v>43382.680972222224</v>
      </c>
      <c r="E236" s="60"/>
      <c r="G236" s="11">
        <v>508</v>
      </c>
      <c r="H236" s="11" t="s">
        <v>31</v>
      </c>
      <c r="I236" s="11">
        <v>545</v>
      </c>
      <c r="J236" s="11" t="s">
        <v>19</v>
      </c>
      <c r="K236" s="60">
        <v>43382.672071759262</v>
      </c>
      <c r="L236" s="60">
        <v>43382.680578703701</v>
      </c>
      <c r="M236" s="11" t="s">
        <v>1310</v>
      </c>
      <c r="N236" s="9">
        <f t="shared" si="11"/>
        <v>43382.671527777777</v>
      </c>
      <c r="O236" s="9">
        <f t="shared" si="11"/>
        <v>43382.680555555555</v>
      </c>
      <c r="P236" s="57" t="str">
        <f t="shared" si="12"/>
        <v>43382.671527777843382.6805555556</v>
      </c>
      <c r="Q236" s="58" t="str">
        <f t="shared" si="13"/>
        <v>肯定的</v>
      </c>
    </row>
    <row r="237" spans="1:19" s="11" customFormat="1" ht="17.25" hidden="1" customHeight="1" x14ac:dyDescent="0.4">
      <c r="B237" s="7">
        <v>10</v>
      </c>
      <c r="C237" s="7">
        <v>9</v>
      </c>
      <c r="D237" s="60">
        <v>43382.694687499999</v>
      </c>
      <c r="E237" s="60"/>
      <c r="G237" s="11">
        <v>545</v>
      </c>
      <c r="H237" s="11" t="s">
        <v>19</v>
      </c>
      <c r="I237" s="11">
        <v>508</v>
      </c>
      <c r="J237" s="11" t="s">
        <v>31</v>
      </c>
      <c r="K237" s="60">
        <v>43382.681342592594</v>
      </c>
      <c r="L237" s="60">
        <v>43382.691284722219</v>
      </c>
      <c r="M237" s="11" t="s">
        <v>1310</v>
      </c>
      <c r="N237" s="9">
        <f t="shared" si="11"/>
        <v>43382.681250000001</v>
      </c>
      <c r="O237" s="9">
        <f t="shared" si="11"/>
        <v>43382.690972222219</v>
      </c>
      <c r="P237" s="57" t="str">
        <f t="shared" si="12"/>
        <v>43382.6812543382.6909722222</v>
      </c>
      <c r="Q237" s="58" t="str">
        <f t="shared" si="13"/>
        <v>肯定的</v>
      </c>
    </row>
    <row r="238" spans="1:19" s="11" customFormat="1" ht="17.25" hidden="1" customHeight="1" x14ac:dyDescent="0.4">
      <c r="B238" s="7">
        <v>10</v>
      </c>
      <c r="C238" s="7">
        <v>9</v>
      </c>
      <c r="D238" s="60">
        <v>43382.722858796296</v>
      </c>
      <c r="E238" s="60"/>
      <c r="G238" s="11">
        <v>545</v>
      </c>
      <c r="H238" s="11" t="s">
        <v>19</v>
      </c>
      <c r="I238" s="11">
        <v>547</v>
      </c>
      <c r="J238" s="11" t="s">
        <v>46</v>
      </c>
      <c r="K238" s="60">
        <v>43382.685567129629</v>
      </c>
      <c r="L238" s="60">
        <v>43382.720347222225</v>
      </c>
      <c r="M238" s="11" t="s">
        <v>1310</v>
      </c>
      <c r="N238" s="9">
        <f t="shared" si="11"/>
        <v>43382.685416666667</v>
      </c>
      <c r="O238" s="9">
        <f t="shared" si="11"/>
        <v>43382.720138888886</v>
      </c>
      <c r="P238" s="57" t="str">
        <f t="shared" si="12"/>
        <v>43382.685416666743382.7201388889</v>
      </c>
      <c r="Q238" s="58" t="str">
        <f t="shared" si="13"/>
        <v>肯定的</v>
      </c>
    </row>
    <row r="239" spans="1:19" s="11" customFormat="1" ht="17.25" hidden="1" customHeight="1" x14ac:dyDescent="0.4">
      <c r="B239" s="7">
        <v>10</v>
      </c>
      <c r="C239" s="7">
        <v>9</v>
      </c>
      <c r="D239" s="60">
        <v>43382.696203703701</v>
      </c>
      <c r="E239" s="60"/>
      <c r="G239" s="11">
        <v>523</v>
      </c>
      <c r="H239" s="11" t="s">
        <v>37</v>
      </c>
      <c r="I239" s="11">
        <v>528</v>
      </c>
      <c r="J239" s="11" t="s">
        <v>34</v>
      </c>
      <c r="K239" s="60">
        <v>43382.6874537037</v>
      </c>
      <c r="L239" s="60">
        <v>43382.692499999997</v>
      </c>
      <c r="M239" s="11" t="s">
        <v>1310</v>
      </c>
      <c r="N239" s="9">
        <f t="shared" si="11"/>
        <v>43382.686805555553</v>
      </c>
      <c r="O239" s="9">
        <f t="shared" si="11"/>
        <v>43382.692361111112</v>
      </c>
      <c r="P239" s="57" t="str">
        <f t="shared" si="12"/>
        <v>43382.686805555643382.6923611111</v>
      </c>
      <c r="Q239" s="58" t="str">
        <f t="shared" si="13"/>
        <v>肯定的</v>
      </c>
    </row>
    <row r="240" spans="1:19" s="11" customFormat="1" ht="17.25" hidden="1" customHeight="1" x14ac:dyDescent="0.4">
      <c r="B240" s="7">
        <v>10</v>
      </c>
      <c r="C240" s="7">
        <v>9</v>
      </c>
      <c r="D240" s="60">
        <v>43382.703923611109</v>
      </c>
      <c r="E240" s="60"/>
      <c r="G240" s="11">
        <v>508</v>
      </c>
      <c r="H240" s="11" t="s">
        <v>31</v>
      </c>
      <c r="I240" s="11">
        <v>540</v>
      </c>
      <c r="J240" s="11" t="s">
        <v>70</v>
      </c>
      <c r="K240" s="60">
        <v>43382.688263888886</v>
      </c>
      <c r="L240" s="60">
        <v>43382.702708333331</v>
      </c>
      <c r="M240" s="11" t="s">
        <v>1310</v>
      </c>
      <c r="N240" s="9">
        <f t="shared" si="11"/>
        <v>43382.688194444447</v>
      </c>
      <c r="O240" s="9">
        <f t="shared" si="11"/>
        <v>43382.70208333333</v>
      </c>
      <c r="P240" s="57" t="str">
        <f t="shared" si="12"/>
        <v>43382.688194444443382.7020833333</v>
      </c>
      <c r="Q240" s="58" t="str">
        <f t="shared" si="13"/>
        <v>肯定的</v>
      </c>
    </row>
    <row r="241" spans="2:17" s="11" customFormat="1" ht="17.25" hidden="1" customHeight="1" x14ac:dyDescent="0.4">
      <c r="B241" s="7">
        <v>10</v>
      </c>
      <c r="C241" s="7">
        <v>9</v>
      </c>
      <c r="D241" s="60">
        <v>43382.70684027778</v>
      </c>
      <c r="E241" s="60"/>
      <c r="G241" s="11">
        <v>544</v>
      </c>
      <c r="H241" s="11" t="s">
        <v>21</v>
      </c>
      <c r="I241" s="11">
        <v>528</v>
      </c>
      <c r="J241" s="11" t="s">
        <v>34</v>
      </c>
      <c r="K241" s="60">
        <v>43382.693483796298</v>
      </c>
      <c r="L241" s="60">
        <v>43382.702928240738</v>
      </c>
      <c r="M241" s="11" t="s">
        <v>1310</v>
      </c>
      <c r="N241" s="9">
        <f t="shared" si="11"/>
        <v>43382.693055555559</v>
      </c>
      <c r="O241" s="9">
        <f t="shared" si="11"/>
        <v>43382.702777777777</v>
      </c>
      <c r="P241" s="57" t="str">
        <f t="shared" si="12"/>
        <v>43382.693055555643382.7027777778</v>
      </c>
      <c r="Q241" s="58" t="str">
        <f t="shared" si="13"/>
        <v>肯定的</v>
      </c>
    </row>
    <row r="242" spans="2:17" s="11" customFormat="1" ht="17.25" hidden="1" customHeight="1" x14ac:dyDescent="0.4">
      <c r="B242" s="7">
        <v>10</v>
      </c>
      <c r="C242" s="7">
        <v>9</v>
      </c>
      <c r="D242" s="60">
        <v>43382.702997685185</v>
      </c>
      <c r="E242" s="60"/>
      <c r="G242" s="11">
        <v>547</v>
      </c>
      <c r="H242" s="11" t="s">
        <v>46</v>
      </c>
      <c r="I242" s="11">
        <v>503</v>
      </c>
      <c r="J242" s="11" t="s">
        <v>25</v>
      </c>
      <c r="K242" s="60">
        <v>43382.695462962962</v>
      </c>
      <c r="L242" s="60">
        <v>43382.69935185185</v>
      </c>
      <c r="M242" s="11" t="s">
        <v>1310</v>
      </c>
      <c r="N242" s="9">
        <f t="shared" si="11"/>
        <v>43382.695138888892</v>
      </c>
      <c r="O242" s="9">
        <f t="shared" si="11"/>
        <v>43382.699305555558</v>
      </c>
      <c r="P242" s="57" t="str">
        <f t="shared" si="12"/>
        <v>43382.695138888943382.6993055556</v>
      </c>
      <c r="Q242" s="58" t="str">
        <f t="shared" si="13"/>
        <v>肯定的</v>
      </c>
    </row>
    <row r="243" spans="2:17" s="11" customFormat="1" ht="17.25" hidden="1" customHeight="1" x14ac:dyDescent="0.4">
      <c r="B243" s="7">
        <v>10</v>
      </c>
      <c r="C243" s="7">
        <v>9</v>
      </c>
      <c r="D243" s="60">
        <v>43382.70890046296</v>
      </c>
      <c r="E243" s="60"/>
      <c r="G243" s="11">
        <v>543</v>
      </c>
      <c r="H243" s="11" t="s">
        <v>27</v>
      </c>
      <c r="I243" s="11">
        <v>528</v>
      </c>
      <c r="J243" s="11" t="s">
        <v>34</v>
      </c>
      <c r="K243" s="60">
        <v>43382.698518518519</v>
      </c>
      <c r="L243" s="60">
        <v>43382.708854166667</v>
      </c>
      <c r="M243" s="11" t="s">
        <v>1310</v>
      </c>
      <c r="N243" s="9">
        <f t="shared" si="11"/>
        <v>43382.697916666664</v>
      </c>
      <c r="O243" s="9">
        <f t="shared" si="11"/>
        <v>43382.708333333336</v>
      </c>
      <c r="P243" s="57" t="str">
        <f t="shared" si="12"/>
        <v>43382.697916666743382.7083333333</v>
      </c>
      <c r="Q243" s="58" t="str">
        <f t="shared" si="13"/>
        <v>肯定的</v>
      </c>
    </row>
    <row r="244" spans="2:17" s="11" customFormat="1" ht="17.25" hidden="1" customHeight="1" x14ac:dyDescent="0.4">
      <c r="B244" s="7">
        <v>10</v>
      </c>
      <c r="C244" s="7">
        <v>9</v>
      </c>
      <c r="D244" s="60">
        <v>43382.713888888888</v>
      </c>
      <c r="E244" s="60"/>
      <c r="G244" s="11">
        <v>503</v>
      </c>
      <c r="H244" s="11" t="s">
        <v>25</v>
      </c>
      <c r="I244" s="11">
        <v>507</v>
      </c>
      <c r="J244" s="11" t="s">
        <v>65</v>
      </c>
      <c r="K244" s="60">
        <v>43382.70349537037</v>
      </c>
      <c r="L244" s="60">
        <v>43382.709444444445</v>
      </c>
      <c r="M244" s="11" t="s">
        <v>1310</v>
      </c>
      <c r="N244" s="9">
        <f t="shared" si="11"/>
        <v>43382.703472222223</v>
      </c>
      <c r="O244" s="9">
        <f t="shared" si="11"/>
        <v>43382.709027777775</v>
      </c>
      <c r="P244" s="57" t="str">
        <f t="shared" si="12"/>
        <v>43382.703472222243382.7090277778</v>
      </c>
      <c r="Q244" s="58" t="str">
        <f t="shared" si="13"/>
        <v>肯定的</v>
      </c>
    </row>
    <row r="245" spans="2:17" s="11" customFormat="1" ht="17.25" hidden="1" customHeight="1" x14ac:dyDescent="0.4">
      <c r="B245" s="7">
        <v>10</v>
      </c>
      <c r="C245" s="7">
        <v>9</v>
      </c>
      <c r="D245" s="60">
        <v>43382.742974537039</v>
      </c>
      <c r="E245" s="60"/>
      <c r="G245" s="11">
        <v>523</v>
      </c>
      <c r="H245" s="11" t="s">
        <v>37</v>
      </c>
      <c r="I245" s="11">
        <v>543</v>
      </c>
      <c r="J245" s="11" t="s">
        <v>27</v>
      </c>
      <c r="K245" s="60">
        <v>43382.70784722222</v>
      </c>
      <c r="L245" s="60">
        <v>43382.742835648147</v>
      </c>
      <c r="M245" s="11" t="s">
        <v>1310</v>
      </c>
      <c r="N245" s="9">
        <f t="shared" si="11"/>
        <v>43382.707638888889</v>
      </c>
      <c r="O245" s="9">
        <f t="shared" si="11"/>
        <v>43382.742361111108</v>
      </c>
      <c r="P245" s="57" t="str">
        <f t="shared" si="12"/>
        <v>43382.707638888943382.7423611111</v>
      </c>
      <c r="Q245" s="58" t="str">
        <f t="shared" si="13"/>
        <v>肯定的</v>
      </c>
    </row>
    <row r="246" spans="2:17" s="11" customFormat="1" ht="17.25" hidden="1" customHeight="1" x14ac:dyDescent="0.4">
      <c r="B246" s="7">
        <v>10</v>
      </c>
      <c r="C246" s="7">
        <v>9</v>
      </c>
      <c r="D246" s="60">
        <v>43382.727175925924</v>
      </c>
      <c r="E246" s="60"/>
      <c r="G246" s="11">
        <v>500</v>
      </c>
      <c r="H246" s="11" t="s">
        <v>29</v>
      </c>
      <c r="I246" s="11">
        <v>545</v>
      </c>
      <c r="J246" s="11" t="s">
        <v>19</v>
      </c>
      <c r="K246" s="60">
        <v>43382.718414351853</v>
      </c>
      <c r="L246" s="60">
        <v>43382.727083333331</v>
      </c>
      <c r="M246" s="11" t="s">
        <v>1310</v>
      </c>
      <c r="N246" s="9">
        <f t="shared" si="11"/>
        <v>43382.718055555553</v>
      </c>
      <c r="O246" s="9">
        <f t="shared" si="11"/>
        <v>43382.727083333331</v>
      </c>
      <c r="P246" s="57" t="str">
        <f t="shared" si="12"/>
        <v>43382.718055555643382.7270833333</v>
      </c>
      <c r="Q246" s="58" t="str">
        <f t="shared" si="13"/>
        <v>肯定的</v>
      </c>
    </row>
    <row r="247" spans="2:17" s="11" customFormat="1" ht="17.25" hidden="1" customHeight="1" x14ac:dyDescent="0.4">
      <c r="B247" s="7">
        <v>10</v>
      </c>
      <c r="C247" s="7">
        <v>9</v>
      </c>
      <c r="D247" s="60">
        <v>43382.736562500002</v>
      </c>
      <c r="E247" s="60"/>
      <c r="G247" s="11">
        <v>508</v>
      </c>
      <c r="H247" s="11" t="s">
        <v>31</v>
      </c>
      <c r="I247" s="11">
        <v>545</v>
      </c>
      <c r="J247" s="11" t="s">
        <v>19</v>
      </c>
      <c r="K247" s="60">
        <v>43382.724699074075</v>
      </c>
      <c r="L247" s="60">
        <v>43382.733749999999</v>
      </c>
      <c r="M247" s="11" t="s">
        <v>1312</v>
      </c>
      <c r="N247" s="9">
        <f t="shared" si="11"/>
        <v>43382.724305555559</v>
      </c>
      <c r="O247" s="9">
        <f t="shared" si="11"/>
        <v>43382.73333333333</v>
      </c>
      <c r="P247" s="57" t="str">
        <f t="shared" si="12"/>
        <v>43382.724305555643382.7333333333</v>
      </c>
      <c r="Q247" s="58" t="str">
        <f t="shared" si="13"/>
        <v>否定的</v>
      </c>
    </row>
    <row r="248" spans="2:17" s="11" customFormat="1" ht="17.25" hidden="1" customHeight="1" x14ac:dyDescent="0.4">
      <c r="B248" s="7">
        <v>10</v>
      </c>
      <c r="C248" s="7">
        <v>9</v>
      </c>
      <c r="D248" s="60">
        <v>43382.734722222223</v>
      </c>
      <c r="E248" s="60"/>
      <c r="G248" s="11">
        <v>538</v>
      </c>
      <c r="H248" s="11" t="s">
        <v>61</v>
      </c>
      <c r="I248" s="11">
        <v>539</v>
      </c>
      <c r="J248" s="11" t="s">
        <v>41</v>
      </c>
      <c r="K248" s="60">
        <v>43382.727349537039</v>
      </c>
      <c r="L248" s="60">
        <v>43382.734664351854</v>
      </c>
      <c r="M248" s="11" t="s">
        <v>1310</v>
      </c>
      <c r="N248" s="9">
        <f t="shared" si="11"/>
        <v>43382.727083333331</v>
      </c>
      <c r="O248" s="9">
        <f t="shared" si="11"/>
        <v>43382.734027777777</v>
      </c>
      <c r="P248" s="57" t="str">
        <f t="shared" si="12"/>
        <v>43382.727083333343382.7340277778</v>
      </c>
      <c r="Q248" s="58" t="str">
        <f t="shared" si="13"/>
        <v>肯定的</v>
      </c>
    </row>
    <row r="249" spans="2:17" s="11" customFormat="1" ht="17.25" hidden="1" customHeight="1" x14ac:dyDescent="0.4">
      <c r="B249" s="7">
        <v>10</v>
      </c>
      <c r="C249" s="7">
        <v>9</v>
      </c>
      <c r="D249" s="60">
        <v>43382.740532407406</v>
      </c>
      <c r="E249" s="60"/>
      <c r="G249" s="11">
        <v>539</v>
      </c>
      <c r="H249" s="11" t="s">
        <v>41</v>
      </c>
      <c r="I249" s="11">
        <v>509</v>
      </c>
      <c r="J249" s="11" t="s">
        <v>57</v>
      </c>
      <c r="K249" s="60">
        <v>43382.735092592593</v>
      </c>
      <c r="L249" s="60">
        <v>43382.740393518521</v>
      </c>
      <c r="M249" s="11" t="s">
        <v>1310</v>
      </c>
      <c r="N249" s="9">
        <f t="shared" si="11"/>
        <v>43382.734722222223</v>
      </c>
      <c r="O249" s="9">
        <f t="shared" si="11"/>
        <v>43382.740277777775</v>
      </c>
      <c r="P249" s="57" t="str">
        <f t="shared" si="12"/>
        <v>43382.734722222243382.7402777778</v>
      </c>
      <c r="Q249" s="58" t="str">
        <f t="shared" si="13"/>
        <v>肯定的</v>
      </c>
    </row>
    <row r="250" spans="2:17" s="11" customFormat="1" ht="17.25" hidden="1" customHeight="1" x14ac:dyDescent="0.4">
      <c r="B250" s="7">
        <v>10</v>
      </c>
      <c r="C250" s="7">
        <v>9</v>
      </c>
      <c r="D250" s="60">
        <v>43382.752800925926</v>
      </c>
      <c r="E250" s="60"/>
      <c r="G250" s="11">
        <v>509</v>
      </c>
      <c r="H250" s="11" t="s">
        <v>57</v>
      </c>
      <c r="I250" s="11">
        <v>523</v>
      </c>
      <c r="J250" s="11" t="s">
        <v>37</v>
      </c>
      <c r="K250" s="60">
        <v>43382.741840277777</v>
      </c>
      <c r="L250" s="60">
        <v>43382.749398148146</v>
      </c>
      <c r="M250" s="11" t="s">
        <v>1310</v>
      </c>
      <c r="N250" s="9">
        <f t="shared" si="11"/>
        <v>43382.741666666669</v>
      </c>
      <c r="O250" s="9">
        <f t="shared" si="11"/>
        <v>43382.749305555553</v>
      </c>
      <c r="P250" s="57" t="str">
        <f t="shared" si="12"/>
        <v>43382.741666666743382.7493055556</v>
      </c>
      <c r="Q250" s="58" t="str">
        <f t="shared" si="13"/>
        <v>肯定的</v>
      </c>
    </row>
    <row r="251" spans="2:17" s="11" customFormat="1" ht="17.25" hidden="1" customHeight="1" x14ac:dyDescent="0.4">
      <c r="B251" s="7">
        <v>10</v>
      </c>
      <c r="C251" s="7">
        <v>9</v>
      </c>
      <c r="D251" s="60">
        <v>43382.778726851851</v>
      </c>
      <c r="E251" s="60"/>
      <c r="G251" s="11">
        <v>508</v>
      </c>
      <c r="H251" s="11" t="s">
        <v>31</v>
      </c>
      <c r="I251" s="11">
        <v>523</v>
      </c>
      <c r="J251" s="11" t="s">
        <v>37</v>
      </c>
      <c r="K251" s="60">
        <v>43382.77275462963</v>
      </c>
      <c r="L251" s="60">
        <v>43382.778414351851</v>
      </c>
      <c r="M251" s="11" t="s">
        <v>1310</v>
      </c>
      <c r="N251" s="9">
        <f t="shared" si="11"/>
        <v>43382.772222222222</v>
      </c>
      <c r="O251" s="9">
        <f t="shared" si="11"/>
        <v>43382.777777777781</v>
      </c>
      <c r="P251" s="57" t="str">
        <f t="shared" si="12"/>
        <v>43382.772222222243382.7777777778</v>
      </c>
      <c r="Q251" s="58" t="str">
        <f t="shared" si="13"/>
        <v>肯定的</v>
      </c>
    </row>
    <row r="252" spans="2:17" s="11" customFormat="1" ht="17.25" hidden="1" customHeight="1" x14ac:dyDescent="0.4">
      <c r="B252" s="7">
        <v>10</v>
      </c>
      <c r="C252" s="7">
        <v>9</v>
      </c>
      <c r="D252" s="60">
        <v>43382.815821759257</v>
      </c>
      <c r="E252" s="60"/>
      <c r="G252" s="11">
        <v>508</v>
      </c>
      <c r="H252" s="11" t="s">
        <v>31</v>
      </c>
      <c r="I252" s="11">
        <v>546</v>
      </c>
      <c r="J252" s="11" t="s">
        <v>63</v>
      </c>
      <c r="K252" s="60">
        <v>43382.782187500001</v>
      </c>
      <c r="L252" s="60">
        <v>43382.793495370373</v>
      </c>
      <c r="M252" s="11" t="s">
        <v>1310</v>
      </c>
      <c r="N252" s="9">
        <f t="shared" si="11"/>
        <v>43382.781944444447</v>
      </c>
      <c r="O252" s="9">
        <f t="shared" si="11"/>
        <v>43382.793055555558</v>
      </c>
      <c r="P252" s="57" t="str">
        <f t="shared" si="12"/>
        <v>43382.781944444443382.7930555556</v>
      </c>
      <c r="Q252" s="58" t="str">
        <f t="shared" si="13"/>
        <v>肯定的</v>
      </c>
    </row>
    <row r="253" spans="2:17" s="11" customFormat="1" ht="17.25" hidden="1" customHeight="1" x14ac:dyDescent="0.4">
      <c r="B253" s="7">
        <v>10</v>
      </c>
      <c r="C253" s="7">
        <v>9</v>
      </c>
      <c r="D253" s="60">
        <v>43382.816631944443</v>
      </c>
      <c r="E253" s="60"/>
      <c r="G253" s="11">
        <v>503</v>
      </c>
      <c r="H253" s="11" t="s">
        <v>25</v>
      </c>
      <c r="I253" s="11">
        <v>545</v>
      </c>
      <c r="J253" s="11" t="s">
        <v>19</v>
      </c>
      <c r="K253" s="60">
        <v>43382.804594907408</v>
      </c>
      <c r="L253" s="60">
        <v>43382.813599537039</v>
      </c>
      <c r="M253" s="11" t="s">
        <v>1310</v>
      </c>
      <c r="N253" s="9">
        <f t="shared" si="11"/>
        <v>43382.804166666669</v>
      </c>
      <c r="O253" s="9">
        <f t="shared" si="11"/>
        <v>43382.813194444447</v>
      </c>
      <c r="P253" s="57" t="str">
        <f t="shared" si="12"/>
        <v>43382.804166666743382.8131944444</v>
      </c>
      <c r="Q253" s="58" t="str">
        <f t="shared" si="13"/>
        <v>肯定的</v>
      </c>
    </row>
    <row r="254" spans="2:17" s="11" customFormat="1" ht="17.25" hidden="1" customHeight="1" x14ac:dyDescent="0.4">
      <c r="B254" s="7">
        <v>10</v>
      </c>
      <c r="C254" s="7">
        <v>9</v>
      </c>
      <c r="D254" s="60">
        <v>43382.812835648147</v>
      </c>
      <c r="E254" s="60"/>
      <c r="G254" s="11">
        <v>515</v>
      </c>
      <c r="H254" s="11" t="s">
        <v>72</v>
      </c>
      <c r="I254" s="11">
        <v>532</v>
      </c>
      <c r="J254" s="11" t="s">
        <v>74</v>
      </c>
      <c r="K254" s="60">
        <v>43382.805578703701</v>
      </c>
      <c r="L254" s="60">
        <v>43382.812106481484</v>
      </c>
      <c r="M254" s="11" t="s">
        <v>1310</v>
      </c>
      <c r="N254" s="9">
        <f t="shared" si="11"/>
        <v>43382.805555555555</v>
      </c>
      <c r="O254" s="9">
        <f t="shared" si="11"/>
        <v>43382.811805555553</v>
      </c>
      <c r="P254" s="57" t="str">
        <f t="shared" si="12"/>
        <v>43382.805555555643382.8118055556</v>
      </c>
      <c r="Q254" s="58" t="str">
        <f t="shared" si="13"/>
        <v>肯定的</v>
      </c>
    </row>
    <row r="255" spans="2:17" s="11" customFormat="1" ht="17.25" hidden="1" customHeight="1" x14ac:dyDescent="0.4">
      <c r="B255" s="7">
        <v>10</v>
      </c>
      <c r="C255" s="7">
        <v>9</v>
      </c>
      <c r="D255" s="60">
        <v>43382.830625000002</v>
      </c>
      <c r="E255" s="60"/>
      <c r="G255" s="11">
        <v>526</v>
      </c>
      <c r="H255" s="11" t="s">
        <v>68</v>
      </c>
      <c r="I255" s="11">
        <v>525</v>
      </c>
      <c r="J255" s="11" t="s">
        <v>50</v>
      </c>
      <c r="K255" s="60">
        <v>43382.824999999997</v>
      </c>
      <c r="L255" s="60">
        <v>43382.830185185187</v>
      </c>
      <c r="M255" s="11" t="s">
        <v>1310</v>
      </c>
      <c r="N255" s="9">
        <f t="shared" si="11"/>
        <v>43382.824999999997</v>
      </c>
      <c r="O255" s="9">
        <f t="shared" si="11"/>
        <v>43382.829861111109</v>
      </c>
      <c r="P255" s="57" t="str">
        <f t="shared" si="12"/>
        <v>43382.82543382.8298611111</v>
      </c>
      <c r="Q255" s="58" t="str">
        <f t="shared" si="13"/>
        <v>肯定的</v>
      </c>
    </row>
    <row r="256" spans="2:17" s="11" customFormat="1" ht="17.25" hidden="1" customHeight="1" x14ac:dyDescent="0.4">
      <c r="B256" s="7">
        <v>10</v>
      </c>
      <c r="C256" s="7">
        <v>9</v>
      </c>
      <c r="D256" s="60">
        <v>43382.845567129632</v>
      </c>
      <c r="E256" s="60"/>
      <c r="G256" s="11">
        <v>525</v>
      </c>
      <c r="H256" s="11" t="s">
        <v>50</v>
      </c>
      <c r="I256" s="11">
        <v>521</v>
      </c>
      <c r="J256" s="11" t="s">
        <v>59</v>
      </c>
      <c r="K256" s="60">
        <v>43382.830937500003</v>
      </c>
      <c r="L256" s="60">
        <v>43382.845509259256</v>
      </c>
      <c r="M256" s="11" t="s">
        <v>1310</v>
      </c>
      <c r="N256" s="9">
        <f t="shared" si="11"/>
        <v>43382.830555555556</v>
      </c>
      <c r="O256" s="9">
        <f t="shared" si="11"/>
        <v>43382.845138888886</v>
      </c>
      <c r="P256" s="57" t="str">
        <f t="shared" si="12"/>
        <v>43382.830555555643382.8451388889</v>
      </c>
      <c r="Q256" s="58" t="str">
        <f t="shared" si="13"/>
        <v>肯定的</v>
      </c>
    </row>
    <row r="257" spans="1:462" s="11" customFormat="1" ht="17.25" hidden="1" customHeight="1" x14ac:dyDescent="0.4">
      <c r="B257" s="7">
        <v>10</v>
      </c>
      <c r="C257" s="7">
        <v>9</v>
      </c>
      <c r="D257" s="60">
        <v>43382.840810185182</v>
      </c>
      <c r="E257" s="60"/>
      <c r="G257" s="11">
        <v>525</v>
      </c>
      <c r="H257" s="11" t="s">
        <v>50</v>
      </c>
      <c r="I257" s="11">
        <v>534</v>
      </c>
      <c r="J257" s="11" t="s">
        <v>80</v>
      </c>
      <c r="K257" s="60">
        <v>43382.834675925929</v>
      </c>
      <c r="L257" s="60">
        <v>43382.840752314813</v>
      </c>
      <c r="M257" s="11" t="s">
        <v>1312</v>
      </c>
      <c r="N257" s="9">
        <f t="shared" si="11"/>
        <v>43382.834027777775</v>
      </c>
      <c r="O257" s="9">
        <f t="shared" si="11"/>
        <v>43382.840277777781</v>
      </c>
      <c r="P257" s="57" t="str">
        <f t="shared" si="12"/>
        <v>43382.834027777843382.8402777778</v>
      </c>
      <c r="Q257" s="58" t="str">
        <f t="shared" si="13"/>
        <v>否定的</v>
      </c>
    </row>
    <row r="258" spans="1:462" s="11" customFormat="1" ht="17.25" hidden="1" customHeight="1" x14ac:dyDescent="0.4">
      <c r="B258" s="7">
        <v>10</v>
      </c>
      <c r="C258" s="7">
        <v>9</v>
      </c>
      <c r="D258" s="60">
        <v>43382.853796296295</v>
      </c>
      <c r="E258" s="60"/>
      <c r="G258" s="11">
        <v>508</v>
      </c>
      <c r="H258" s="11" t="s">
        <v>31</v>
      </c>
      <c r="I258" s="11">
        <v>515</v>
      </c>
      <c r="J258" s="11" t="s">
        <v>72</v>
      </c>
      <c r="K258" s="60">
        <v>43382.841527777775</v>
      </c>
      <c r="L258" s="60">
        <v>43382.851018518515</v>
      </c>
      <c r="M258" s="11" t="s">
        <v>1310</v>
      </c>
      <c r="N258" s="9">
        <f t="shared" ref="N258:O321" si="14">INT(K258*1440)/1440</f>
        <v>43382.84097222222</v>
      </c>
      <c r="O258" s="9">
        <f t="shared" si="14"/>
        <v>43382.850694444445</v>
      </c>
      <c r="P258" s="57" t="str">
        <f t="shared" ref="P258:P321" si="15">CONCATENATE(N258,O258)</f>
        <v>43382.840972222243382.8506944444</v>
      </c>
      <c r="Q258" s="58" t="str">
        <f t="shared" si="13"/>
        <v>肯定的</v>
      </c>
    </row>
    <row r="259" spans="1:462" s="11" customFormat="1" ht="17.25" hidden="1" customHeight="1" x14ac:dyDescent="0.4">
      <c r="B259" s="7">
        <v>10</v>
      </c>
      <c r="C259" s="7">
        <v>9</v>
      </c>
      <c r="D259" s="60">
        <v>43382.859293981484</v>
      </c>
      <c r="E259" s="60"/>
      <c r="G259" s="11">
        <v>523</v>
      </c>
      <c r="H259" s="11" t="s">
        <v>37</v>
      </c>
      <c r="I259" s="11">
        <v>546</v>
      </c>
      <c r="J259" s="11" t="s">
        <v>63</v>
      </c>
      <c r="K259" s="60">
        <v>43382.846377314818</v>
      </c>
      <c r="L259" s="60">
        <v>43382.858888888892</v>
      </c>
      <c r="M259" s="11" t="s">
        <v>1310</v>
      </c>
      <c r="N259" s="9">
        <f t="shared" si="14"/>
        <v>43382.845833333333</v>
      </c>
      <c r="O259" s="9">
        <f t="shared" si="14"/>
        <v>43382.85833333333</v>
      </c>
      <c r="P259" s="57" t="str">
        <f t="shared" si="15"/>
        <v>43382.845833333343382.8583333333</v>
      </c>
      <c r="Q259" s="58" t="str">
        <f t="shared" si="13"/>
        <v>肯定的</v>
      </c>
    </row>
    <row r="260" spans="1:462" s="11" customFormat="1" ht="17.25" hidden="1" customHeight="1" x14ac:dyDescent="0.4">
      <c r="A260" s="7"/>
      <c r="B260" s="7">
        <v>10</v>
      </c>
      <c r="C260" s="7">
        <v>9</v>
      </c>
      <c r="D260" s="8">
        <v>43382.872604166667</v>
      </c>
      <c r="E260" s="8"/>
      <c r="G260" s="7">
        <v>508</v>
      </c>
      <c r="H260" s="7" t="s">
        <v>31</v>
      </c>
      <c r="I260" s="7">
        <v>546</v>
      </c>
      <c r="J260" s="7" t="s">
        <v>63</v>
      </c>
      <c r="K260" s="8">
        <v>43382.862384259257</v>
      </c>
      <c r="L260" s="8">
        <v>43382.871296296296</v>
      </c>
      <c r="M260" s="7" t="s">
        <v>1310</v>
      </c>
      <c r="N260" s="9">
        <f t="shared" si="14"/>
        <v>43382.861805555556</v>
      </c>
      <c r="O260" s="9">
        <f t="shared" si="14"/>
        <v>43382.870833333334</v>
      </c>
      <c r="P260" s="57" t="str">
        <f t="shared" si="15"/>
        <v>43382.861805555643382.8708333333</v>
      </c>
      <c r="Q260" s="58" t="str">
        <f t="shared" si="13"/>
        <v>肯定的</v>
      </c>
      <c r="R260" s="7"/>
      <c r="S260" s="7"/>
    </row>
    <row r="261" spans="1:462" s="11" customFormat="1" ht="17.25" hidden="1" customHeight="1" x14ac:dyDescent="0.4">
      <c r="A261" s="7"/>
      <c r="B261" s="7">
        <v>10</v>
      </c>
      <c r="C261" s="7">
        <v>10</v>
      </c>
      <c r="D261" s="8">
        <v>43383.731516203705</v>
      </c>
      <c r="E261" s="8"/>
      <c r="G261" s="7">
        <v>547</v>
      </c>
      <c r="H261" s="7" t="s">
        <v>46</v>
      </c>
      <c r="I261" s="7">
        <v>545</v>
      </c>
      <c r="J261" s="7" t="s">
        <v>19</v>
      </c>
      <c r="K261" s="8">
        <v>43383.401504629626</v>
      </c>
      <c r="L261" s="8">
        <v>43383.728506944448</v>
      </c>
      <c r="M261" s="7" t="s">
        <v>1310</v>
      </c>
      <c r="N261" s="9">
        <f t="shared" si="14"/>
        <v>43383.401388888888</v>
      </c>
      <c r="O261" s="9">
        <f t="shared" si="14"/>
        <v>43383.728472222225</v>
      </c>
      <c r="P261" s="57" t="str">
        <f t="shared" si="15"/>
        <v>43383.401388888943383.7284722222</v>
      </c>
      <c r="Q261" s="58" t="str">
        <f t="shared" si="13"/>
        <v>肯定的</v>
      </c>
      <c r="R261" s="7"/>
      <c r="S261" s="7"/>
    </row>
    <row r="262" spans="1:462" s="11" customFormat="1" ht="17.25" hidden="1" customHeight="1" x14ac:dyDescent="0.4">
      <c r="B262" s="7">
        <v>10</v>
      </c>
      <c r="C262" s="7">
        <v>10</v>
      </c>
      <c r="D262" s="60">
        <v>43383.448194444441</v>
      </c>
      <c r="E262" s="60"/>
      <c r="G262" s="11">
        <v>545</v>
      </c>
      <c r="H262" s="11" t="s">
        <v>19</v>
      </c>
      <c r="I262" s="11">
        <v>544</v>
      </c>
      <c r="J262" s="11" t="s">
        <v>21</v>
      </c>
      <c r="K262" s="60">
        <v>43383.435925925929</v>
      </c>
      <c r="L262" s="60">
        <v>43383.445451388892</v>
      </c>
      <c r="M262" s="11" t="s">
        <v>1310</v>
      </c>
      <c r="N262" s="9">
        <f t="shared" si="14"/>
        <v>43383.435416666667</v>
      </c>
      <c r="O262" s="9">
        <f t="shared" si="14"/>
        <v>43383.445138888892</v>
      </c>
      <c r="P262" s="57" t="str">
        <f t="shared" si="15"/>
        <v>43383.435416666743383.4451388889</v>
      </c>
      <c r="Q262" s="58" t="str">
        <f t="shared" si="13"/>
        <v>肯定的</v>
      </c>
    </row>
    <row r="263" spans="1:462" s="11" customFormat="1" ht="17.25" hidden="1" customHeight="1" x14ac:dyDescent="0.4">
      <c r="A263" s="7"/>
      <c r="B263" s="7">
        <v>10</v>
      </c>
      <c r="C263" s="7">
        <v>10</v>
      </c>
      <c r="D263" s="8">
        <v>43383.459178240744</v>
      </c>
      <c r="E263" s="8"/>
      <c r="G263" s="7">
        <v>546</v>
      </c>
      <c r="H263" s="7" t="s">
        <v>63</v>
      </c>
      <c r="I263" s="7">
        <v>530</v>
      </c>
      <c r="J263" s="7" t="s">
        <v>23</v>
      </c>
      <c r="K263" s="8">
        <v>43383.442662037036</v>
      </c>
      <c r="L263" s="8">
        <v>43383.45616898148</v>
      </c>
      <c r="M263" s="7" t="s">
        <v>1310</v>
      </c>
      <c r="N263" s="9">
        <f t="shared" si="14"/>
        <v>43383.442361111112</v>
      </c>
      <c r="O263" s="9">
        <f t="shared" si="14"/>
        <v>43383.455555555556</v>
      </c>
      <c r="P263" s="57" t="str">
        <f t="shared" si="15"/>
        <v>43383.442361111143383.4555555556</v>
      </c>
      <c r="Q263" s="58" t="str">
        <f t="shared" si="13"/>
        <v>肯定的</v>
      </c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  <c r="CC263" s="7"/>
      <c r="CD263" s="7"/>
      <c r="CE263" s="7"/>
      <c r="CF263" s="7"/>
      <c r="CG263" s="7"/>
      <c r="CH263" s="7"/>
      <c r="CI263" s="7"/>
      <c r="CJ263" s="7"/>
      <c r="CK263" s="7"/>
      <c r="CL263" s="7"/>
      <c r="CM263" s="7"/>
      <c r="CN263" s="7"/>
      <c r="CO263" s="7"/>
      <c r="CP263" s="7"/>
      <c r="CQ263" s="7"/>
      <c r="CR263" s="7"/>
      <c r="CS263" s="7"/>
      <c r="CT263" s="7"/>
      <c r="CU263" s="7"/>
      <c r="CV263" s="7"/>
      <c r="CW263" s="7"/>
      <c r="CX263" s="7"/>
      <c r="CY263" s="7"/>
      <c r="CZ263" s="7"/>
      <c r="DA263" s="7"/>
      <c r="DB263" s="7"/>
      <c r="DC263" s="7"/>
      <c r="DD263" s="7"/>
      <c r="DE263" s="7"/>
      <c r="DF263" s="7"/>
      <c r="DG263" s="7"/>
      <c r="DH263" s="7"/>
      <c r="DI263" s="7"/>
      <c r="DJ263" s="7"/>
      <c r="DK263" s="7"/>
      <c r="DL263" s="7"/>
      <c r="DM263" s="7"/>
      <c r="DN263" s="7"/>
      <c r="DO263" s="7"/>
      <c r="DP263" s="7"/>
      <c r="DQ263" s="7"/>
      <c r="DR263" s="7"/>
      <c r="DS263" s="7"/>
      <c r="DT263" s="7"/>
      <c r="DU263" s="7"/>
      <c r="DV263" s="7"/>
      <c r="DW263" s="7"/>
      <c r="DX263" s="7"/>
      <c r="DY263" s="7"/>
      <c r="DZ263" s="7"/>
      <c r="EA263" s="7"/>
      <c r="EB263" s="7"/>
      <c r="EC263" s="7"/>
      <c r="ED263" s="7"/>
      <c r="EE263" s="7"/>
      <c r="EF263" s="7"/>
      <c r="EG263" s="7"/>
      <c r="EH263" s="7"/>
      <c r="EI263" s="7"/>
      <c r="EJ263" s="7"/>
      <c r="EK263" s="7"/>
      <c r="EL263" s="7"/>
      <c r="EM263" s="7"/>
      <c r="EN263" s="7"/>
      <c r="EO263" s="7"/>
      <c r="EP263" s="7"/>
      <c r="EQ263" s="7"/>
      <c r="ER263" s="7"/>
      <c r="ES263" s="7"/>
      <c r="ET263" s="7"/>
      <c r="EU263" s="7"/>
      <c r="EV263" s="7"/>
      <c r="EW263" s="7"/>
      <c r="EX263" s="7"/>
      <c r="EY263" s="7"/>
      <c r="EZ263" s="7"/>
      <c r="FA263" s="7"/>
      <c r="FB263" s="7"/>
      <c r="FC263" s="7"/>
      <c r="FD263" s="7"/>
      <c r="FE263" s="7"/>
      <c r="FF263" s="7"/>
      <c r="FG263" s="7"/>
      <c r="FH263" s="7"/>
      <c r="FI263" s="7"/>
      <c r="FJ263" s="7"/>
      <c r="FK263" s="7"/>
      <c r="FL263" s="7"/>
      <c r="FM263" s="7"/>
      <c r="FN263" s="7"/>
      <c r="FO263" s="7"/>
      <c r="FP263" s="7"/>
      <c r="FQ263" s="7"/>
      <c r="FR263" s="7"/>
      <c r="FS263" s="7"/>
      <c r="FT263" s="7"/>
      <c r="FU263" s="7"/>
      <c r="FV263" s="7"/>
      <c r="FW263" s="7"/>
      <c r="FX263" s="7"/>
      <c r="FY263" s="7"/>
      <c r="FZ263" s="7"/>
      <c r="GA263" s="7"/>
      <c r="GB263" s="7"/>
      <c r="GC263" s="7"/>
      <c r="GD263" s="7"/>
      <c r="GE263" s="7"/>
      <c r="GF263" s="7"/>
      <c r="GG263" s="7"/>
      <c r="GH263" s="7"/>
      <c r="GI263" s="7"/>
      <c r="GJ263" s="7"/>
      <c r="GK263" s="7"/>
      <c r="GL263" s="7"/>
      <c r="GM263" s="7"/>
      <c r="GN263" s="7"/>
      <c r="GO263" s="7"/>
      <c r="GP263" s="7"/>
      <c r="GQ263" s="7"/>
      <c r="GR263" s="7"/>
      <c r="GS263" s="7"/>
      <c r="GT263" s="7"/>
      <c r="GU263" s="7"/>
      <c r="GV263" s="7"/>
      <c r="GW263" s="7"/>
      <c r="GX263" s="7"/>
      <c r="GY263" s="7"/>
      <c r="GZ263" s="7"/>
      <c r="HA263" s="7"/>
      <c r="HB263" s="7"/>
      <c r="HC263" s="7"/>
      <c r="HD263" s="7"/>
      <c r="HE263" s="7"/>
      <c r="HF263" s="7"/>
      <c r="HG263" s="7"/>
      <c r="HH263" s="7"/>
      <c r="HI263" s="7"/>
      <c r="HJ263" s="7"/>
      <c r="HK263" s="7"/>
      <c r="HL263" s="7"/>
      <c r="HM263" s="7"/>
      <c r="HN263" s="7"/>
      <c r="HO263" s="7"/>
      <c r="HP263" s="7"/>
      <c r="HQ263" s="7"/>
      <c r="HR263" s="7"/>
      <c r="HS263" s="7"/>
      <c r="HT263" s="7"/>
      <c r="HU263" s="7"/>
      <c r="HV263" s="7"/>
      <c r="HW263" s="7"/>
      <c r="HX263" s="7"/>
      <c r="HY263" s="7"/>
      <c r="HZ263" s="7"/>
      <c r="IA263" s="7"/>
      <c r="IB263" s="7"/>
      <c r="IC263" s="7"/>
      <c r="ID263" s="7"/>
      <c r="IE263" s="7"/>
      <c r="IF263" s="7"/>
      <c r="IG263" s="7"/>
      <c r="IH263" s="7"/>
      <c r="II263" s="7"/>
      <c r="IJ263" s="7"/>
      <c r="IK263" s="7"/>
      <c r="IL263" s="7"/>
      <c r="IM263" s="7"/>
      <c r="IN263" s="7"/>
      <c r="IO263" s="7"/>
      <c r="IP263" s="7"/>
      <c r="IQ263" s="7"/>
      <c r="IR263" s="7"/>
      <c r="IS263" s="7"/>
      <c r="IT263" s="7"/>
      <c r="IU263" s="7"/>
      <c r="IV263" s="7"/>
      <c r="IW263" s="7"/>
      <c r="IX263" s="7"/>
      <c r="IY263" s="7"/>
      <c r="IZ263" s="7"/>
      <c r="JA263" s="7"/>
      <c r="JB263" s="7"/>
      <c r="JC263" s="7"/>
      <c r="JD263" s="7"/>
      <c r="JE263" s="7"/>
      <c r="JF263" s="7"/>
      <c r="JG263" s="7"/>
      <c r="JH263" s="7"/>
      <c r="JI263" s="7"/>
      <c r="JJ263" s="7"/>
      <c r="JK263" s="7"/>
      <c r="JL263" s="7"/>
      <c r="JM263" s="7"/>
      <c r="JN263" s="7"/>
      <c r="JO263" s="7"/>
      <c r="JP263" s="7"/>
      <c r="JQ263" s="7"/>
      <c r="JR263" s="7"/>
      <c r="JS263" s="7"/>
      <c r="JT263" s="7"/>
      <c r="JU263" s="7"/>
      <c r="JV263" s="7"/>
      <c r="JW263" s="7"/>
      <c r="JX263" s="7"/>
      <c r="JY263" s="7"/>
      <c r="JZ263" s="7"/>
      <c r="KA263" s="7"/>
      <c r="KB263" s="7"/>
      <c r="KC263" s="7"/>
      <c r="KD263" s="7"/>
      <c r="KE263" s="7"/>
      <c r="KF263" s="7"/>
      <c r="KG263" s="7"/>
      <c r="KH263" s="7"/>
      <c r="KI263" s="7"/>
      <c r="KJ263" s="7"/>
      <c r="KK263" s="7"/>
      <c r="KL263" s="7"/>
      <c r="KM263" s="7"/>
      <c r="KN263" s="7"/>
      <c r="KO263" s="7"/>
      <c r="KP263" s="7"/>
      <c r="KQ263" s="7"/>
      <c r="KR263" s="7"/>
      <c r="KS263" s="7"/>
      <c r="KT263" s="7"/>
      <c r="KU263" s="7"/>
      <c r="KV263" s="7"/>
      <c r="KW263" s="7"/>
      <c r="KX263" s="7"/>
      <c r="KY263" s="7"/>
      <c r="KZ263" s="7"/>
      <c r="LA263" s="7"/>
      <c r="LB263" s="7"/>
      <c r="LC263" s="7"/>
      <c r="LD263" s="7"/>
      <c r="LE263" s="7"/>
      <c r="LF263" s="7"/>
      <c r="LG263" s="7"/>
      <c r="LH263" s="7"/>
      <c r="LI263" s="7"/>
      <c r="LJ263" s="7"/>
      <c r="LK263" s="7"/>
      <c r="LL263" s="7"/>
      <c r="LM263" s="7"/>
      <c r="LN263" s="7"/>
      <c r="LO263" s="7"/>
      <c r="LP263" s="7"/>
      <c r="LQ263" s="7"/>
      <c r="LR263" s="7"/>
      <c r="LS263" s="7"/>
      <c r="LT263" s="7"/>
      <c r="LU263" s="7"/>
      <c r="LV263" s="7"/>
      <c r="LW263" s="7"/>
      <c r="LX263" s="7"/>
      <c r="LY263" s="7"/>
      <c r="LZ263" s="7"/>
      <c r="MA263" s="7"/>
      <c r="MB263" s="7"/>
      <c r="MC263" s="7"/>
      <c r="MD263" s="7"/>
      <c r="ME263" s="7"/>
      <c r="MF263" s="7"/>
      <c r="MG263" s="7"/>
      <c r="MH263" s="7"/>
      <c r="MI263" s="7"/>
      <c r="MJ263" s="7"/>
      <c r="MK263" s="7"/>
      <c r="ML263" s="7"/>
      <c r="MM263" s="7"/>
      <c r="MN263" s="7"/>
      <c r="MO263" s="7"/>
      <c r="MP263" s="7"/>
      <c r="MQ263" s="7"/>
      <c r="MR263" s="7"/>
      <c r="MS263" s="7"/>
      <c r="MT263" s="7"/>
      <c r="MU263" s="7"/>
      <c r="MV263" s="7"/>
      <c r="MW263" s="7"/>
      <c r="MX263" s="7"/>
      <c r="MY263" s="7"/>
      <c r="MZ263" s="7"/>
      <c r="NA263" s="7"/>
      <c r="NB263" s="7"/>
      <c r="NC263" s="7"/>
      <c r="ND263" s="7"/>
      <c r="NE263" s="7"/>
      <c r="NF263" s="7"/>
      <c r="NG263" s="7"/>
      <c r="NH263" s="7"/>
      <c r="NI263" s="7"/>
      <c r="NJ263" s="7"/>
      <c r="NK263" s="7"/>
      <c r="NL263" s="7"/>
      <c r="NM263" s="7"/>
      <c r="NN263" s="7"/>
      <c r="NO263" s="7"/>
      <c r="NP263" s="7"/>
      <c r="NQ263" s="7"/>
      <c r="NR263" s="7"/>
      <c r="NS263" s="7"/>
      <c r="NT263" s="7"/>
      <c r="NU263" s="7"/>
      <c r="NV263" s="7"/>
      <c r="NW263" s="7"/>
      <c r="NX263" s="7"/>
      <c r="NY263" s="7"/>
      <c r="NZ263" s="7"/>
      <c r="OA263" s="7"/>
      <c r="OB263" s="7"/>
      <c r="OC263" s="7"/>
      <c r="OD263" s="7"/>
      <c r="OE263" s="7"/>
      <c r="OF263" s="7"/>
      <c r="OG263" s="7"/>
      <c r="OH263" s="7"/>
      <c r="OI263" s="7"/>
      <c r="OJ263" s="7"/>
      <c r="OK263" s="7"/>
      <c r="OL263" s="7"/>
      <c r="OM263" s="7"/>
      <c r="ON263" s="7"/>
      <c r="OO263" s="7"/>
      <c r="OP263" s="7"/>
      <c r="OQ263" s="7"/>
      <c r="OR263" s="7"/>
      <c r="OS263" s="7"/>
      <c r="OT263" s="7"/>
      <c r="OU263" s="7"/>
      <c r="OV263" s="7"/>
      <c r="OW263" s="7"/>
      <c r="OX263" s="7"/>
      <c r="OY263" s="7"/>
      <c r="OZ263" s="7"/>
      <c r="PA263" s="7"/>
      <c r="PB263" s="7"/>
      <c r="PC263" s="7"/>
      <c r="PD263" s="7"/>
      <c r="PE263" s="7"/>
      <c r="PF263" s="7"/>
      <c r="PG263" s="7"/>
      <c r="PH263" s="7"/>
      <c r="PI263" s="7"/>
      <c r="PJ263" s="7"/>
      <c r="PK263" s="7"/>
      <c r="PL263" s="7"/>
      <c r="PM263" s="7"/>
      <c r="PN263" s="7"/>
      <c r="PO263" s="7"/>
      <c r="PP263" s="7"/>
      <c r="PQ263" s="7"/>
      <c r="PR263" s="7"/>
      <c r="PS263" s="7"/>
      <c r="PT263" s="7"/>
      <c r="PU263" s="7"/>
      <c r="PV263" s="7"/>
      <c r="PW263" s="7"/>
      <c r="PX263" s="7"/>
      <c r="PY263" s="7"/>
      <c r="PZ263" s="7"/>
      <c r="QA263" s="7"/>
      <c r="QB263" s="7"/>
      <c r="QC263" s="7"/>
      <c r="QD263" s="7"/>
      <c r="QE263" s="7"/>
      <c r="QF263" s="7"/>
      <c r="QG263" s="7"/>
      <c r="QH263" s="7"/>
      <c r="QI263" s="7"/>
      <c r="QJ263" s="7"/>
      <c r="QK263" s="7"/>
      <c r="QL263" s="7"/>
      <c r="QM263" s="7"/>
      <c r="QN263" s="7"/>
      <c r="QO263" s="7"/>
      <c r="QP263" s="7"/>
      <c r="QQ263" s="7"/>
      <c r="QR263" s="7"/>
      <c r="QS263" s="7"/>
      <c r="QT263" s="7"/>
    </row>
    <row r="264" spans="1:462" s="12" customFormat="1" ht="17.25" hidden="1" customHeight="1" x14ac:dyDescent="0.4">
      <c r="B264" s="7">
        <v>10</v>
      </c>
      <c r="C264" s="7">
        <v>10</v>
      </c>
      <c r="D264" s="13">
        <v>43383.484571759262</v>
      </c>
      <c r="E264" s="13"/>
      <c r="G264" s="12">
        <v>525</v>
      </c>
      <c r="H264" s="12" t="s">
        <v>50</v>
      </c>
      <c r="I264" s="12">
        <v>546</v>
      </c>
      <c r="J264" s="12" t="s">
        <v>63</v>
      </c>
      <c r="K264" s="13">
        <v>43383.46943287037</v>
      </c>
      <c r="L264" s="13">
        <v>43383.483530092592</v>
      </c>
      <c r="M264" s="12" t="s">
        <v>1312</v>
      </c>
      <c r="N264" s="9">
        <f t="shared" si="14"/>
        <v>43383.46875</v>
      </c>
      <c r="O264" s="9">
        <f t="shared" si="14"/>
        <v>43383.48333333333</v>
      </c>
      <c r="P264" s="57" t="str">
        <f t="shared" si="15"/>
        <v>43383.4687543383.4833333333</v>
      </c>
      <c r="Q264" s="59" t="str">
        <f t="shared" si="13"/>
        <v>否定的</v>
      </c>
    </row>
    <row r="265" spans="1:462" s="11" customFormat="1" ht="17.25" hidden="1" customHeight="1" x14ac:dyDescent="0.4">
      <c r="B265" s="7">
        <v>10</v>
      </c>
      <c r="C265" s="7">
        <v>10</v>
      </c>
      <c r="D265" s="60">
        <v>43383.581307870372</v>
      </c>
      <c r="E265" s="60"/>
      <c r="G265" s="11">
        <v>538</v>
      </c>
      <c r="H265" s="11" t="s">
        <v>61</v>
      </c>
      <c r="I265" s="11">
        <v>545</v>
      </c>
      <c r="J265" s="11" t="s">
        <v>19</v>
      </c>
      <c r="K265" s="60">
        <v>43383.477106481485</v>
      </c>
      <c r="L265" s="60">
        <v>43383.489074074074</v>
      </c>
      <c r="M265" s="11" t="s">
        <v>1310</v>
      </c>
      <c r="N265" s="9">
        <f t="shared" si="14"/>
        <v>43383.477083333331</v>
      </c>
      <c r="O265" s="9">
        <f t="shared" si="14"/>
        <v>43383.488888888889</v>
      </c>
      <c r="P265" s="57" t="str">
        <f t="shared" si="15"/>
        <v>43383.477083333343383.4888888889</v>
      </c>
      <c r="Q265" s="58" t="str">
        <f t="shared" si="13"/>
        <v>肯定的</v>
      </c>
    </row>
    <row r="266" spans="1:462" s="11" customFormat="1" ht="17.25" hidden="1" customHeight="1" x14ac:dyDescent="0.4">
      <c r="B266" s="7">
        <v>10</v>
      </c>
      <c r="C266" s="7">
        <v>10</v>
      </c>
      <c r="D266" s="60">
        <v>43383.487025462964</v>
      </c>
      <c r="E266" s="60"/>
      <c r="G266" s="11">
        <v>545</v>
      </c>
      <c r="H266" s="11" t="s">
        <v>19</v>
      </c>
      <c r="I266" s="11">
        <v>508</v>
      </c>
      <c r="J266" s="11" t="s">
        <v>31</v>
      </c>
      <c r="K266" s="60">
        <v>43383.479155092595</v>
      </c>
      <c r="L266" s="60">
        <v>43383.48578703704</v>
      </c>
      <c r="M266" s="11" t="s">
        <v>1310</v>
      </c>
      <c r="N266" s="9">
        <f t="shared" si="14"/>
        <v>43383.478472222225</v>
      </c>
      <c r="O266" s="9">
        <f t="shared" si="14"/>
        <v>43383.48541666667</v>
      </c>
      <c r="P266" s="57" t="str">
        <f t="shared" si="15"/>
        <v>43383.478472222243383.4854166667</v>
      </c>
      <c r="Q266" s="58" t="str">
        <f t="shared" si="13"/>
        <v>肯定的</v>
      </c>
    </row>
    <row r="267" spans="1:462" s="11" customFormat="1" ht="17.25" hidden="1" customHeight="1" x14ac:dyDescent="0.4">
      <c r="B267" s="7">
        <v>10</v>
      </c>
      <c r="C267" s="7">
        <v>10</v>
      </c>
      <c r="D267" s="60">
        <v>43383.491226851853</v>
      </c>
      <c r="E267" s="60"/>
      <c r="G267" s="11">
        <v>530</v>
      </c>
      <c r="H267" s="11" t="s">
        <v>23</v>
      </c>
      <c r="I267" s="11">
        <v>547</v>
      </c>
      <c r="J267" s="11" t="s">
        <v>46</v>
      </c>
      <c r="K267" s="60">
        <v>43383.484189814815</v>
      </c>
      <c r="L267" s="60">
        <v>43383.491168981483</v>
      </c>
      <c r="M267" s="11" t="s">
        <v>1310</v>
      </c>
      <c r="N267" s="9">
        <f t="shared" si="14"/>
        <v>43383.484027777777</v>
      </c>
      <c r="O267" s="9">
        <f t="shared" si="14"/>
        <v>43383.490972222222</v>
      </c>
      <c r="P267" s="57" t="str">
        <f t="shared" si="15"/>
        <v>43383.484027777843383.4909722222</v>
      </c>
      <c r="Q267" s="58" t="str">
        <f t="shared" si="13"/>
        <v>肯定的</v>
      </c>
    </row>
    <row r="268" spans="1:462" s="11" customFormat="1" ht="17.25" hidden="1" customHeight="1" x14ac:dyDescent="0.4">
      <c r="B268" s="7">
        <v>10</v>
      </c>
      <c r="C268" s="7">
        <v>10</v>
      </c>
      <c r="D268" s="60">
        <v>43383.497974537036</v>
      </c>
      <c r="E268" s="60"/>
      <c r="G268" s="11">
        <v>523</v>
      </c>
      <c r="H268" s="11" t="s">
        <v>37</v>
      </c>
      <c r="I268" s="11">
        <v>515</v>
      </c>
      <c r="J268" s="11" t="s">
        <v>72</v>
      </c>
      <c r="K268" s="60">
        <v>43383.491064814814</v>
      </c>
      <c r="L268" s="60">
        <v>43383.497870370367</v>
      </c>
      <c r="M268" s="11" t="s">
        <v>1310</v>
      </c>
      <c r="N268" s="9">
        <f t="shared" si="14"/>
        <v>43383.490972222222</v>
      </c>
      <c r="O268" s="9">
        <f t="shared" si="14"/>
        <v>43383.49722222222</v>
      </c>
      <c r="P268" s="57" t="str">
        <f t="shared" si="15"/>
        <v>43383.490972222243383.4972222222</v>
      </c>
      <c r="Q268" s="58" t="str">
        <f t="shared" si="13"/>
        <v>肯定的</v>
      </c>
    </row>
    <row r="269" spans="1:462" s="11" customFormat="1" ht="17.25" hidden="1" customHeight="1" x14ac:dyDescent="0.4">
      <c r="B269" s="7">
        <v>10</v>
      </c>
      <c r="C269" s="7">
        <v>10</v>
      </c>
      <c r="D269" s="60">
        <v>43383.542650462965</v>
      </c>
      <c r="E269" s="60"/>
      <c r="G269" s="11">
        <v>546</v>
      </c>
      <c r="H269" s="11" t="s">
        <v>63</v>
      </c>
      <c r="I269" s="11">
        <v>525</v>
      </c>
      <c r="J269" s="11" t="s">
        <v>50</v>
      </c>
      <c r="K269" s="60">
        <v>43383.530636574076</v>
      </c>
      <c r="L269" s="60">
        <v>43383.539270833331</v>
      </c>
      <c r="M269" s="11" t="s">
        <v>1310</v>
      </c>
      <c r="N269" s="9">
        <f t="shared" si="14"/>
        <v>43383.530555555553</v>
      </c>
      <c r="O269" s="9">
        <f t="shared" si="14"/>
        <v>43383.538888888892</v>
      </c>
      <c r="P269" s="57" t="str">
        <f t="shared" si="15"/>
        <v>43383.530555555643383.5388888889</v>
      </c>
      <c r="Q269" s="58" t="str">
        <f t="shared" si="13"/>
        <v>肯定的</v>
      </c>
    </row>
    <row r="270" spans="1:462" s="11" customFormat="1" ht="17.25" hidden="1" customHeight="1" x14ac:dyDescent="0.4">
      <c r="B270" s="7">
        <v>10</v>
      </c>
      <c r="C270" s="7">
        <v>10</v>
      </c>
      <c r="D270" s="60">
        <v>43383.556469907409</v>
      </c>
      <c r="E270" s="60"/>
      <c r="G270" s="11">
        <v>540</v>
      </c>
      <c r="H270" s="11" t="s">
        <v>70</v>
      </c>
      <c r="I270" s="11">
        <v>544</v>
      </c>
      <c r="J270" s="11" t="s">
        <v>21</v>
      </c>
      <c r="K270" s="60">
        <v>43383.545381944445</v>
      </c>
      <c r="L270" s="60">
        <v>43383.554826388892</v>
      </c>
      <c r="M270" s="11" t="s">
        <v>1310</v>
      </c>
      <c r="N270" s="9">
        <f t="shared" si="14"/>
        <v>43383.545138888891</v>
      </c>
      <c r="O270" s="9">
        <f t="shared" si="14"/>
        <v>43383.554166666669</v>
      </c>
      <c r="P270" s="57" t="str">
        <f t="shared" si="15"/>
        <v>43383.545138888943383.5541666667</v>
      </c>
      <c r="Q270" s="58" t="str">
        <f t="shared" si="13"/>
        <v>肯定的</v>
      </c>
    </row>
    <row r="271" spans="1:462" s="11" customFormat="1" ht="17.25" hidden="1" customHeight="1" x14ac:dyDescent="0.4">
      <c r="B271" s="7">
        <v>10</v>
      </c>
      <c r="C271" s="7">
        <v>10</v>
      </c>
      <c r="D271" s="60">
        <v>43383.571620370371</v>
      </c>
      <c r="E271" s="60"/>
      <c r="G271" s="11">
        <v>508</v>
      </c>
      <c r="H271" s="11" t="s">
        <v>31</v>
      </c>
      <c r="I271" s="11">
        <v>545</v>
      </c>
      <c r="J271" s="11" t="s">
        <v>19</v>
      </c>
      <c r="K271" s="60">
        <v>43383.557997685188</v>
      </c>
      <c r="L271" s="60">
        <v>43383.570752314816</v>
      </c>
      <c r="M271" s="11" t="s">
        <v>1310</v>
      </c>
      <c r="N271" s="9">
        <f t="shared" si="14"/>
        <v>43383.557638888888</v>
      </c>
      <c r="O271" s="9">
        <f t="shared" si="14"/>
        <v>43383.570138888892</v>
      </c>
      <c r="P271" s="57" t="str">
        <f t="shared" si="15"/>
        <v>43383.557638888943383.5701388889</v>
      </c>
      <c r="Q271" s="58" t="str">
        <f t="shared" si="13"/>
        <v>肯定的</v>
      </c>
    </row>
    <row r="272" spans="1:462" s="11" customFormat="1" ht="17.25" hidden="1" customHeight="1" x14ac:dyDescent="0.4">
      <c r="B272" s="7">
        <v>10</v>
      </c>
      <c r="C272" s="7">
        <v>10</v>
      </c>
      <c r="D272" s="60">
        <v>43383.595231481479</v>
      </c>
      <c r="E272" s="60"/>
      <c r="G272" s="11">
        <v>546</v>
      </c>
      <c r="H272" s="11" t="s">
        <v>63</v>
      </c>
      <c r="I272" s="11">
        <v>549</v>
      </c>
      <c r="J272" s="11" t="s">
        <v>76</v>
      </c>
      <c r="K272" s="60">
        <v>43383.583854166667</v>
      </c>
      <c r="L272" s="60">
        <v>43383.594108796293</v>
      </c>
      <c r="M272" s="11" t="s">
        <v>1310</v>
      </c>
      <c r="N272" s="9">
        <f t="shared" si="14"/>
        <v>43383.583333333336</v>
      </c>
      <c r="O272" s="9">
        <f t="shared" si="14"/>
        <v>43383.59375</v>
      </c>
      <c r="P272" s="57" t="str">
        <f t="shared" si="15"/>
        <v>43383.583333333343383.59375</v>
      </c>
      <c r="Q272" s="58" t="str">
        <f t="shared" si="13"/>
        <v>肯定的</v>
      </c>
    </row>
    <row r="273" spans="1:19" s="11" customFormat="1" ht="17.25" hidden="1" customHeight="1" x14ac:dyDescent="0.4">
      <c r="B273" s="7">
        <v>10</v>
      </c>
      <c r="C273" s="7">
        <v>10</v>
      </c>
      <c r="D273" s="60">
        <v>43383.594837962963</v>
      </c>
      <c r="E273" s="60"/>
      <c r="G273" s="11">
        <v>546</v>
      </c>
      <c r="H273" s="11" t="s">
        <v>63</v>
      </c>
      <c r="I273" s="11">
        <v>502</v>
      </c>
      <c r="J273" s="11" t="s">
        <v>48</v>
      </c>
      <c r="K273" s="60">
        <v>43383.590752314813</v>
      </c>
      <c r="L273" s="60">
        <v>43383.594259259262</v>
      </c>
      <c r="M273" s="11" t="s">
        <v>1310</v>
      </c>
      <c r="N273" s="9">
        <f t="shared" si="14"/>
        <v>43383.590277777781</v>
      </c>
      <c r="O273" s="9">
        <f t="shared" si="14"/>
        <v>43383.59375</v>
      </c>
      <c r="P273" s="57" t="str">
        <f t="shared" si="15"/>
        <v>43383.590277777843383.59375</v>
      </c>
      <c r="Q273" s="58" t="str">
        <f t="shared" si="13"/>
        <v>肯定的</v>
      </c>
    </row>
    <row r="274" spans="1:19" s="11" customFormat="1" ht="17.25" hidden="1" customHeight="1" x14ac:dyDescent="0.4">
      <c r="B274" s="7">
        <v>10</v>
      </c>
      <c r="C274" s="7">
        <v>10</v>
      </c>
      <c r="D274" s="60">
        <v>43383.609398148146</v>
      </c>
      <c r="E274" s="60"/>
      <c r="G274" s="11">
        <v>532</v>
      </c>
      <c r="H274" s="11" t="s">
        <v>74</v>
      </c>
      <c r="I274" s="11">
        <v>523</v>
      </c>
      <c r="J274" s="11" t="s">
        <v>37</v>
      </c>
      <c r="K274" s="60">
        <v>43383.599039351851</v>
      </c>
      <c r="L274" s="60">
        <v>43383.608831018515</v>
      </c>
      <c r="M274" s="11" t="s">
        <v>1310</v>
      </c>
      <c r="N274" s="9">
        <f t="shared" si="14"/>
        <v>43383.598611111112</v>
      </c>
      <c r="O274" s="9">
        <f t="shared" si="14"/>
        <v>43383.60833333333</v>
      </c>
      <c r="P274" s="57" t="str">
        <f t="shared" si="15"/>
        <v>43383.598611111143383.6083333333</v>
      </c>
      <c r="Q274" s="58" t="str">
        <f t="shared" si="13"/>
        <v>肯定的</v>
      </c>
    </row>
    <row r="275" spans="1:19" s="11" customFormat="1" ht="17.25" hidden="1" customHeight="1" x14ac:dyDescent="0.4">
      <c r="B275" s="7">
        <v>10</v>
      </c>
      <c r="C275" s="7">
        <v>10</v>
      </c>
      <c r="D275" s="60">
        <v>43383.612754629627</v>
      </c>
      <c r="E275" s="60"/>
      <c r="G275" s="11">
        <v>545</v>
      </c>
      <c r="H275" s="11" t="s">
        <v>19</v>
      </c>
      <c r="I275" s="11">
        <v>539</v>
      </c>
      <c r="J275" s="11" t="s">
        <v>41</v>
      </c>
      <c r="K275" s="60">
        <v>43383.603449074071</v>
      </c>
      <c r="L275" s="60">
        <v>43383.61210648148</v>
      </c>
      <c r="M275" s="11" t="s">
        <v>1310</v>
      </c>
      <c r="N275" s="9">
        <f t="shared" si="14"/>
        <v>43383.602777777778</v>
      </c>
      <c r="O275" s="9">
        <f t="shared" si="14"/>
        <v>43383.611805555556</v>
      </c>
      <c r="P275" s="57" t="str">
        <f t="shared" si="15"/>
        <v>43383.602777777843383.6118055556</v>
      </c>
      <c r="Q275" s="58" t="str">
        <f t="shared" si="13"/>
        <v>肯定的</v>
      </c>
    </row>
    <row r="276" spans="1:19" s="11" customFormat="1" ht="17.25" hidden="1" customHeight="1" x14ac:dyDescent="0.4">
      <c r="A276" s="7"/>
      <c r="B276" s="7">
        <v>10</v>
      </c>
      <c r="C276" s="7">
        <v>10</v>
      </c>
      <c r="D276" s="8">
        <v>43383.625763888886</v>
      </c>
      <c r="E276" s="8"/>
      <c r="G276" s="7">
        <v>533</v>
      </c>
      <c r="H276" s="7" t="s">
        <v>1311</v>
      </c>
      <c r="I276" s="7">
        <v>539</v>
      </c>
      <c r="J276" s="7" t="s">
        <v>41</v>
      </c>
      <c r="K276" s="8">
        <v>43383.611655092594</v>
      </c>
      <c r="L276" s="8">
        <v>43383.620949074073</v>
      </c>
      <c r="M276" s="7" t="s">
        <v>1310</v>
      </c>
      <c r="N276" s="9">
        <f t="shared" si="14"/>
        <v>43383.611111111109</v>
      </c>
      <c r="O276" s="9">
        <f t="shared" si="14"/>
        <v>43383.620833333334</v>
      </c>
      <c r="P276" s="57" t="str">
        <f t="shared" si="15"/>
        <v>43383.611111111143383.6208333333</v>
      </c>
      <c r="Q276" s="58" t="str">
        <f t="shared" si="13"/>
        <v>肯定的</v>
      </c>
      <c r="R276" s="7"/>
      <c r="S276" s="7"/>
    </row>
    <row r="277" spans="1:19" s="11" customFormat="1" ht="17.25" hidden="1" customHeight="1" x14ac:dyDescent="0.4">
      <c r="A277" s="7"/>
      <c r="B277" s="7">
        <v>10</v>
      </c>
      <c r="C277" s="7">
        <v>10</v>
      </c>
      <c r="D277" s="8">
        <v>43383.63989583333</v>
      </c>
      <c r="E277" s="8"/>
      <c r="G277" s="7">
        <v>521</v>
      </c>
      <c r="H277" s="7" t="s">
        <v>59</v>
      </c>
      <c r="I277" s="7">
        <v>540</v>
      </c>
      <c r="J277" s="7" t="s">
        <v>70</v>
      </c>
      <c r="K277" s="8">
        <v>43383.624212962961</v>
      </c>
      <c r="L277" s="8">
        <v>43383.639641203707</v>
      </c>
      <c r="M277" s="7" t="s">
        <v>1310</v>
      </c>
      <c r="N277" s="9">
        <f t="shared" si="14"/>
        <v>43383.623611111114</v>
      </c>
      <c r="O277" s="9">
        <f t="shared" si="14"/>
        <v>43383.63958333333</v>
      </c>
      <c r="P277" s="57" t="str">
        <f t="shared" si="15"/>
        <v>43383.623611111143383.6395833333</v>
      </c>
      <c r="Q277" s="58" t="str">
        <f t="shared" si="13"/>
        <v>肯定的</v>
      </c>
      <c r="R277" s="7"/>
      <c r="S277" s="7"/>
    </row>
    <row r="278" spans="1:19" s="11" customFormat="1" ht="17.25" hidden="1" customHeight="1" x14ac:dyDescent="0.4">
      <c r="B278" s="7">
        <v>10</v>
      </c>
      <c r="C278" s="7">
        <v>10</v>
      </c>
      <c r="D278" s="60">
        <v>43383.637650462966</v>
      </c>
      <c r="E278" s="60"/>
      <c r="G278" s="11">
        <v>508</v>
      </c>
      <c r="H278" s="11" t="s">
        <v>31</v>
      </c>
      <c r="I278" s="11">
        <v>540</v>
      </c>
      <c r="J278" s="11" t="s">
        <v>70</v>
      </c>
      <c r="K278" s="60">
        <v>43383.625949074078</v>
      </c>
      <c r="L278" s="60">
        <v>43383.636643518519</v>
      </c>
      <c r="M278" s="11" t="s">
        <v>1310</v>
      </c>
      <c r="N278" s="9">
        <f t="shared" si="14"/>
        <v>43383.625694444447</v>
      </c>
      <c r="O278" s="9">
        <f t="shared" si="14"/>
        <v>43383.636111111111</v>
      </c>
      <c r="P278" s="57" t="str">
        <f t="shared" si="15"/>
        <v>43383.625694444443383.6361111111</v>
      </c>
      <c r="Q278" s="58" t="str">
        <f t="shared" si="13"/>
        <v>肯定的</v>
      </c>
    </row>
    <row r="279" spans="1:19" s="11" customFormat="1" ht="17.25" hidden="1" customHeight="1" x14ac:dyDescent="0.4">
      <c r="B279" s="7">
        <v>10</v>
      </c>
      <c r="C279" s="7">
        <v>10</v>
      </c>
      <c r="D279" s="60">
        <v>43383.649895833332</v>
      </c>
      <c r="E279" s="60"/>
      <c r="G279" s="11">
        <v>540</v>
      </c>
      <c r="H279" s="11" t="s">
        <v>70</v>
      </c>
      <c r="I279" s="11">
        <v>523</v>
      </c>
      <c r="J279" s="11" t="s">
        <v>37</v>
      </c>
      <c r="K279" s="60">
        <v>43383.632662037038</v>
      </c>
      <c r="L279" s="60">
        <v>43383.649687500001</v>
      </c>
      <c r="M279" s="11" t="s">
        <v>1310</v>
      </c>
      <c r="N279" s="9">
        <f t="shared" si="14"/>
        <v>43383.632638888892</v>
      </c>
      <c r="O279" s="9">
        <f t="shared" si="14"/>
        <v>43383.649305555555</v>
      </c>
      <c r="P279" s="57" t="str">
        <f t="shared" si="15"/>
        <v>43383.632638888943383.6493055556</v>
      </c>
      <c r="Q279" s="58" t="str">
        <f t="shared" si="13"/>
        <v>肯定的</v>
      </c>
    </row>
    <row r="280" spans="1:19" s="11" customFormat="1" ht="17.25" hidden="1" customHeight="1" x14ac:dyDescent="0.4">
      <c r="B280" s="7">
        <v>10</v>
      </c>
      <c r="C280" s="7">
        <v>10</v>
      </c>
      <c r="D280" s="60">
        <v>43383.67255787037</v>
      </c>
      <c r="E280" s="60"/>
      <c r="G280" s="11">
        <v>533</v>
      </c>
      <c r="H280" s="11" t="s">
        <v>1311</v>
      </c>
      <c r="I280" s="11">
        <v>546</v>
      </c>
      <c r="J280" s="11" t="s">
        <v>63</v>
      </c>
      <c r="K280" s="60">
        <v>43383.646458333336</v>
      </c>
      <c r="L280" s="60">
        <v>43383.672453703701</v>
      </c>
      <c r="M280" s="11" t="s">
        <v>1310</v>
      </c>
      <c r="N280" s="9">
        <f t="shared" si="14"/>
        <v>43383.645833333336</v>
      </c>
      <c r="O280" s="9">
        <f t="shared" si="14"/>
        <v>43383.672222222223</v>
      </c>
      <c r="P280" s="57" t="str">
        <f t="shared" si="15"/>
        <v>43383.645833333343383.6722222222</v>
      </c>
      <c r="Q280" s="58" t="str">
        <f t="shared" si="13"/>
        <v>肯定的</v>
      </c>
    </row>
    <row r="281" spans="1:19" s="11" customFormat="1" ht="17.25" hidden="1" customHeight="1" x14ac:dyDescent="0.4">
      <c r="B281" s="7">
        <v>10</v>
      </c>
      <c r="C281" s="7">
        <v>10</v>
      </c>
      <c r="D281" s="60">
        <v>43383.743020833332</v>
      </c>
      <c r="E281" s="60"/>
      <c r="G281" s="11">
        <v>507</v>
      </c>
      <c r="H281" s="11" t="s">
        <v>65</v>
      </c>
      <c r="I281" s="11">
        <v>545</v>
      </c>
      <c r="J281" s="11" t="s">
        <v>19</v>
      </c>
      <c r="K281" s="60">
        <v>43383.646493055552</v>
      </c>
      <c r="L281" s="60">
        <v>43383.742835648147</v>
      </c>
      <c r="M281" s="11" t="s">
        <v>1310</v>
      </c>
      <c r="N281" s="9">
        <f t="shared" si="14"/>
        <v>43383.645833333336</v>
      </c>
      <c r="O281" s="9">
        <f t="shared" si="14"/>
        <v>43383.742361111108</v>
      </c>
      <c r="P281" s="57" t="str">
        <f t="shared" si="15"/>
        <v>43383.645833333343383.7423611111</v>
      </c>
      <c r="Q281" s="58" t="str">
        <f t="shared" si="13"/>
        <v>肯定的</v>
      </c>
    </row>
    <row r="282" spans="1:19" s="11" customFormat="1" ht="17.25" hidden="1" customHeight="1" x14ac:dyDescent="0.4">
      <c r="B282" s="7">
        <v>10</v>
      </c>
      <c r="C282" s="7">
        <v>10</v>
      </c>
      <c r="D282" s="60">
        <v>43383.655081018522</v>
      </c>
      <c r="E282" s="60"/>
      <c r="G282" s="11">
        <v>521</v>
      </c>
      <c r="H282" s="11" t="s">
        <v>59</v>
      </c>
      <c r="I282" s="11">
        <v>549</v>
      </c>
      <c r="J282" s="11" t="s">
        <v>76</v>
      </c>
      <c r="K282" s="60">
        <v>43383.649328703701</v>
      </c>
      <c r="L282" s="60">
        <v>43383.65415509259</v>
      </c>
      <c r="M282" s="11" t="s">
        <v>1310</v>
      </c>
      <c r="N282" s="9">
        <f t="shared" si="14"/>
        <v>43383.649305555555</v>
      </c>
      <c r="O282" s="9">
        <f t="shared" si="14"/>
        <v>43383.65347222222</v>
      </c>
      <c r="P282" s="57" t="str">
        <f t="shared" si="15"/>
        <v>43383.649305555643383.6534722222</v>
      </c>
      <c r="Q282" s="58" t="str">
        <f t="shared" si="13"/>
        <v>肯定的</v>
      </c>
    </row>
    <row r="283" spans="1:19" s="11" customFormat="1" ht="17.25" hidden="1" customHeight="1" x14ac:dyDescent="0.4">
      <c r="B283" s="7">
        <v>10</v>
      </c>
      <c r="C283" s="7">
        <v>10</v>
      </c>
      <c r="D283" s="60">
        <v>43383.665636574071</v>
      </c>
      <c r="E283" s="60"/>
      <c r="G283" s="11">
        <v>548</v>
      </c>
      <c r="H283" s="11" t="s">
        <v>53</v>
      </c>
      <c r="I283" s="11">
        <v>503</v>
      </c>
      <c r="J283" s="11" t="s">
        <v>25</v>
      </c>
      <c r="K283" s="60">
        <v>43383.650590277779</v>
      </c>
      <c r="L283" s="60">
        <v>43383.664027777777</v>
      </c>
      <c r="M283" s="11" t="s">
        <v>1310</v>
      </c>
      <c r="N283" s="9">
        <f t="shared" si="14"/>
        <v>43383.65</v>
      </c>
      <c r="O283" s="9">
        <f t="shared" si="14"/>
        <v>43383.663888888892</v>
      </c>
      <c r="P283" s="57" t="str">
        <f t="shared" si="15"/>
        <v>43383.6543383.6638888889</v>
      </c>
      <c r="Q283" s="58" t="str">
        <f t="shared" si="13"/>
        <v>肯定的</v>
      </c>
    </row>
    <row r="284" spans="1:19" s="11" customFormat="1" ht="17.25" hidden="1" customHeight="1" x14ac:dyDescent="0.4">
      <c r="B284" s="7">
        <v>10</v>
      </c>
      <c r="C284" s="7">
        <v>10</v>
      </c>
      <c r="D284" s="60">
        <v>43383.667048611111</v>
      </c>
      <c r="E284" s="60"/>
      <c r="G284" s="11">
        <v>502</v>
      </c>
      <c r="H284" s="11" t="s">
        <v>48</v>
      </c>
      <c r="I284" s="11">
        <v>543</v>
      </c>
      <c r="J284" s="11" t="s">
        <v>27</v>
      </c>
      <c r="K284" s="60">
        <v>43383.654733796298</v>
      </c>
      <c r="L284" s="60">
        <v>43383.666655092595</v>
      </c>
      <c r="M284" s="11" t="s">
        <v>1310</v>
      </c>
      <c r="N284" s="9">
        <f t="shared" si="14"/>
        <v>43383.654166666667</v>
      </c>
      <c r="O284" s="9">
        <f t="shared" si="14"/>
        <v>43383.665972222225</v>
      </c>
      <c r="P284" s="57" t="str">
        <f t="shared" si="15"/>
        <v>43383.654166666743383.6659722222</v>
      </c>
      <c r="Q284" s="58" t="str">
        <f t="shared" si="13"/>
        <v>肯定的</v>
      </c>
    </row>
    <row r="285" spans="1:19" s="11" customFormat="1" ht="17.25" hidden="1" customHeight="1" x14ac:dyDescent="0.4">
      <c r="B285" s="7">
        <v>10</v>
      </c>
      <c r="C285" s="7">
        <v>10</v>
      </c>
      <c r="D285" s="60">
        <v>43383.664918981478</v>
      </c>
      <c r="E285" s="60"/>
      <c r="G285" s="11">
        <v>500</v>
      </c>
      <c r="H285" s="11" t="s">
        <v>29</v>
      </c>
      <c r="I285" s="11">
        <v>528</v>
      </c>
      <c r="J285" s="11" t="s">
        <v>34</v>
      </c>
      <c r="K285" s="60">
        <v>43383.655266203707</v>
      </c>
      <c r="L285" s="60">
        <v>43383.664826388886</v>
      </c>
      <c r="M285" s="11" t="s">
        <v>1310</v>
      </c>
      <c r="N285" s="9">
        <f t="shared" si="14"/>
        <v>43383.654861111114</v>
      </c>
      <c r="O285" s="9">
        <f t="shared" si="14"/>
        <v>43383.664583333331</v>
      </c>
      <c r="P285" s="57" t="str">
        <f t="shared" si="15"/>
        <v>43383.654861111143383.6645833333</v>
      </c>
      <c r="Q285" s="58" t="str">
        <f t="shared" si="13"/>
        <v>肯定的</v>
      </c>
    </row>
    <row r="286" spans="1:19" s="11" customFormat="1" ht="17.25" hidden="1" customHeight="1" x14ac:dyDescent="0.4">
      <c r="B286" s="7">
        <v>10</v>
      </c>
      <c r="C286" s="7">
        <v>10</v>
      </c>
      <c r="D286" s="60">
        <v>43383.675428240742</v>
      </c>
      <c r="E286" s="60"/>
      <c r="G286" s="11">
        <v>503</v>
      </c>
      <c r="H286" s="11" t="s">
        <v>25</v>
      </c>
      <c r="I286" s="11">
        <v>546</v>
      </c>
      <c r="J286" s="11" t="s">
        <v>63</v>
      </c>
      <c r="K286" s="60">
        <v>43383.666145833333</v>
      </c>
      <c r="L286" s="60">
        <v>43383.67355324074</v>
      </c>
      <c r="M286" s="11" t="s">
        <v>1310</v>
      </c>
      <c r="N286" s="9">
        <f t="shared" si="14"/>
        <v>43383.665972222225</v>
      </c>
      <c r="O286" s="9">
        <f t="shared" si="14"/>
        <v>43383.67291666667</v>
      </c>
      <c r="P286" s="57" t="str">
        <f t="shared" si="15"/>
        <v>43383.665972222243383.6729166667</v>
      </c>
      <c r="Q286" s="58" t="str">
        <f t="shared" si="13"/>
        <v>肯定的</v>
      </c>
    </row>
    <row r="287" spans="1:19" s="11" customFormat="1" ht="17.25" hidden="1" customHeight="1" x14ac:dyDescent="0.4">
      <c r="B287" s="7">
        <v>10</v>
      </c>
      <c r="C287" s="7">
        <v>10</v>
      </c>
      <c r="D287" s="60">
        <v>43383.692523148151</v>
      </c>
      <c r="E287" s="60"/>
      <c r="G287" s="11">
        <v>521</v>
      </c>
      <c r="H287" s="11" t="s">
        <v>59</v>
      </c>
      <c r="I287" s="11">
        <v>543</v>
      </c>
      <c r="J287" s="11" t="s">
        <v>27</v>
      </c>
      <c r="K287" s="60">
        <v>43383.676620370374</v>
      </c>
      <c r="L287" s="60">
        <v>43383.692060185182</v>
      </c>
      <c r="M287" s="11" t="s">
        <v>1310</v>
      </c>
      <c r="N287" s="9">
        <f t="shared" si="14"/>
        <v>43383.676388888889</v>
      </c>
      <c r="O287" s="9">
        <f t="shared" si="14"/>
        <v>43383.691666666666</v>
      </c>
      <c r="P287" s="57" t="str">
        <f t="shared" si="15"/>
        <v>43383.676388888943383.6916666667</v>
      </c>
      <c r="Q287" s="58" t="str">
        <f t="shared" si="13"/>
        <v>肯定的</v>
      </c>
    </row>
    <row r="288" spans="1:19" s="11" customFormat="1" ht="17.25" hidden="1" customHeight="1" x14ac:dyDescent="0.4">
      <c r="B288" s="7">
        <v>10</v>
      </c>
      <c r="C288" s="7">
        <v>10</v>
      </c>
      <c r="D288" s="60">
        <v>43383.703634259262</v>
      </c>
      <c r="E288" s="60"/>
      <c r="G288" s="11">
        <v>511</v>
      </c>
      <c r="H288" s="11" t="s">
        <v>35</v>
      </c>
      <c r="I288" s="11">
        <v>523</v>
      </c>
      <c r="J288" s="11" t="s">
        <v>37</v>
      </c>
      <c r="K288" s="60">
        <v>43383.687569444446</v>
      </c>
      <c r="L288" s="60">
        <v>43383.7033912037</v>
      </c>
      <c r="M288" s="11" t="s">
        <v>1312</v>
      </c>
      <c r="N288" s="9">
        <f t="shared" si="14"/>
        <v>43383.6875</v>
      </c>
      <c r="O288" s="9">
        <f t="shared" si="14"/>
        <v>43383.702777777777</v>
      </c>
      <c r="P288" s="57" t="str">
        <f t="shared" si="15"/>
        <v>43383.687543383.7027777778</v>
      </c>
      <c r="Q288" s="58" t="str">
        <f t="shared" si="13"/>
        <v>否定的</v>
      </c>
    </row>
    <row r="289" spans="1:462" s="11" customFormat="1" ht="17.25" hidden="1" customHeight="1" x14ac:dyDescent="0.4">
      <c r="B289" s="7">
        <v>10</v>
      </c>
      <c r="C289" s="7">
        <v>10</v>
      </c>
      <c r="D289" s="60">
        <v>43383.702766203707</v>
      </c>
      <c r="E289" s="60"/>
      <c r="G289" s="11">
        <v>548</v>
      </c>
      <c r="H289" s="11" t="s">
        <v>53</v>
      </c>
      <c r="I289" s="11">
        <v>508</v>
      </c>
      <c r="J289" s="11" t="s">
        <v>31</v>
      </c>
      <c r="K289" s="60">
        <v>43383.691134259258</v>
      </c>
      <c r="L289" s="60">
        <v>43383.69871527778</v>
      </c>
      <c r="M289" s="11" t="s">
        <v>1310</v>
      </c>
      <c r="N289" s="9">
        <f t="shared" si="14"/>
        <v>43383.690972222219</v>
      </c>
      <c r="O289" s="9">
        <f t="shared" si="14"/>
        <v>43383.698611111111</v>
      </c>
      <c r="P289" s="57" t="str">
        <f t="shared" si="15"/>
        <v>43383.690972222243383.6986111111</v>
      </c>
      <c r="Q289" s="58" t="str">
        <f t="shared" si="13"/>
        <v>肯定的</v>
      </c>
    </row>
    <row r="290" spans="1:462" s="11" customFormat="1" ht="17.25" hidden="1" customHeight="1" x14ac:dyDescent="0.4">
      <c r="B290" s="7">
        <v>10</v>
      </c>
      <c r="C290" s="7">
        <v>10</v>
      </c>
      <c r="D290" s="60">
        <v>43383.709872685184</v>
      </c>
      <c r="E290" s="60"/>
      <c r="G290" s="11">
        <v>510</v>
      </c>
      <c r="H290" s="11" t="s">
        <v>78</v>
      </c>
      <c r="I290" s="11">
        <v>523</v>
      </c>
      <c r="J290" s="11" t="s">
        <v>37</v>
      </c>
      <c r="K290" s="60">
        <v>43383.695231481484</v>
      </c>
      <c r="L290" s="60">
        <v>43383.708182870374</v>
      </c>
      <c r="M290" s="11" t="s">
        <v>1310</v>
      </c>
      <c r="N290" s="9">
        <f t="shared" si="14"/>
        <v>43383.695138888892</v>
      </c>
      <c r="O290" s="9">
        <f t="shared" si="14"/>
        <v>43383.707638888889</v>
      </c>
      <c r="P290" s="57" t="str">
        <f t="shared" si="15"/>
        <v>43383.695138888943383.7076388889</v>
      </c>
      <c r="Q290" s="58" t="str">
        <f t="shared" si="13"/>
        <v>肯定的</v>
      </c>
    </row>
    <row r="291" spans="1:462" s="11" customFormat="1" ht="17.25" hidden="1" customHeight="1" x14ac:dyDescent="0.4">
      <c r="B291" s="7">
        <v>10</v>
      </c>
      <c r="C291" s="7">
        <v>10</v>
      </c>
      <c r="D291" s="60">
        <v>43383.730925925927</v>
      </c>
      <c r="E291" s="60"/>
      <c r="G291" s="11">
        <v>507</v>
      </c>
      <c r="H291" s="11" t="s">
        <v>65</v>
      </c>
      <c r="I291" s="11">
        <v>503</v>
      </c>
      <c r="J291" s="11" t="s">
        <v>25</v>
      </c>
      <c r="K291" s="60">
        <v>43383.722453703704</v>
      </c>
      <c r="L291" s="60">
        <v>43383.730729166666</v>
      </c>
      <c r="M291" s="11" t="s">
        <v>1310</v>
      </c>
      <c r="N291" s="9">
        <f t="shared" si="14"/>
        <v>43383.722222222219</v>
      </c>
      <c r="O291" s="9">
        <f t="shared" si="14"/>
        <v>43383.730555555558</v>
      </c>
      <c r="P291" s="57" t="str">
        <f t="shared" si="15"/>
        <v>43383.722222222243383.7305555556</v>
      </c>
      <c r="Q291" s="58" t="str">
        <f t="shared" si="13"/>
        <v>肯定的</v>
      </c>
    </row>
    <row r="292" spans="1:462" s="11" customFormat="1" ht="17.25" hidden="1" customHeight="1" x14ac:dyDescent="0.4">
      <c r="B292" s="7">
        <v>10</v>
      </c>
      <c r="C292" s="7">
        <v>10</v>
      </c>
      <c r="D292" s="60">
        <v>43383.745925925927</v>
      </c>
      <c r="E292" s="60"/>
      <c r="G292" s="11">
        <v>503</v>
      </c>
      <c r="H292" s="11" t="s">
        <v>25</v>
      </c>
      <c r="I292" s="11">
        <v>507</v>
      </c>
      <c r="J292" s="11" t="s">
        <v>65</v>
      </c>
      <c r="K292" s="60">
        <v>43383.737847222219</v>
      </c>
      <c r="L292" s="60">
        <v>43383.745729166665</v>
      </c>
      <c r="M292" s="11" t="s">
        <v>1310</v>
      </c>
      <c r="N292" s="9">
        <f t="shared" si="14"/>
        <v>43383.737500000003</v>
      </c>
      <c r="O292" s="9">
        <f t="shared" si="14"/>
        <v>43383.745138888888</v>
      </c>
      <c r="P292" s="57" t="str">
        <f t="shared" si="15"/>
        <v>43383.737543383.7451388889</v>
      </c>
      <c r="Q292" s="58" t="str">
        <f t="shared" si="13"/>
        <v>肯定的</v>
      </c>
    </row>
    <row r="293" spans="1:462" s="11" customFormat="1" ht="17.25" hidden="1" customHeight="1" x14ac:dyDescent="0.4">
      <c r="B293" s="7">
        <v>10</v>
      </c>
      <c r="C293" s="7">
        <v>10</v>
      </c>
      <c r="D293" s="60">
        <v>43383.768703703703</v>
      </c>
      <c r="E293" s="60"/>
      <c r="G293" s="11">
        <v>523</v>
      </c>
      <c r="H293" s="11" t="s">
        <v>37</v>
      </c>
      <c r="I293" s="11">
        <v>534</v>
      </c>
      <c r="J293" s="11" t="s">
        <v>80</v>
      </c>
      <c r="K293" s="60">
        <v>43383.75273148148</v>
      </c>
      <c r="L293" s="60">
        <v>43383.764537037037</v>
      </c>
      <c r="M293" s="11" t="s">
        <v>1310</v>
      </c>
      <c r="N293" s="9">
        <f t="shared" si="14"/>
        <v>43383.752083333333</v>
      </c>
      <c r="O293" s="9">
        <f t="shared" si="14"/>
        <v>43383.763888888891</v>
      </c>
      <c r="P293" s="57" t="str">
        <f t="shared" si="15"/>
        <v>43383.752083333343383.7638888889</v>
      </c>
      <c r="Q293" s="58" t="str">
        <f t="shared" si="13"/>
        <v>肯定的</v>
      </c>
    </row>
    <row r="294" spans="1:462" s="11" customFormat="1" ht="17.25" hidden="1" customHeight="1" x14ac:dyDescent="0.4">
      <c r="A294" s="7"/>
      <c r="B294" s="7">
        <v>10</v>
      </c>
      <c r="C294" s="7">
        <v>10</v>
      </c>
      <c r="D294" s="8">
        <v>43383.769618055558</v>
      </c>
      <c r="E294" s="8"/>
      <c r="G294" s="7">
        <v>545</v>
      </c>
      <c r="H294" s="7" t="s">
        <v>19</v>
      </c>
      <c r="I294" s="7">
        <v>546</v>
      </c>
      <c r="J294" s="7" t="s">
        <v>63</v>
      </c>
      <c r="K294" s="8">
        <v>43383.759710648148</v>
      </c>
      <c r="L294" s="8">
        <v>43383.769502314812</v>
      </c>
      <c r="M294" s="7" t="s">
        <v>1310</v>
      </c>
      <c r="N294" s="9">
        <f t="shared" si="14"/>
        <v>43383.759027777778</v>
      </c>
      <c r="O294" s="9">
        <f t="shared" si="14"/>
        <v>43383.769444444442</v>
      </c>
      <c r="P294" s="57" t="str">
        <f t="shared" si="15"/>
        <v>43383.759027777843383.7694444444</v>
      </c>
      <c r="Q294" s="58" t="str">
        <f t="shared" si="13"/>
        <v>肯定的</v>
      </c>
      <c r="R294" s="7"/>
      <c r="S294" s="7"/>
    </row>
    <row r="295" spans="1:462" s="11" customFormat="1" ht="17.25" hidden="1" customHeight="1" x14ac:dyDescent="0.4">
      <c r="B295" s="7">
        <v>10</v>
      </c>
      <c r="C295" s="7">
        <v>10</v>
      </c>
      <c r="D295" s="60">
        <v>43383.779479166667</v>
      </c>
      <c r="E295" s="60"/>
      <c r="G295" s="11">
        <v>507</v>
      </c>
      <c r="H295" s="11" t="s">
        <v>65</v>
      </c>
      <c r="I295" s="11">
        <v>543</v>
      </c>
      <c r="J295" s="11" t="s">
        <v>27</v>
      </c>
      <c r="K295" s="60">
        <v>43383.763229166667</v>
      </c>
      <c r="L295" s="60">
        <v>43383.778946759259</v>
      </c>
      <c r="M295" s="11" t="s">
        <v>1310</v>
      </c>
      <c r="N295" s="9">
        <f t="shared" si="14"/>
        <v>43383.763194444444</v>
      </c>
      <c r="O295" s="9">
        <f t="shared" si="14"/>
        <v>43383.77847222222</v>
      </c>
      <c r="P295" s="57" t="str">
        <f t="shared" si="15"/>
        <v>43383.763194444443383.7784722222</v>
      </c>
      <c r="Q295" s="58" t="str">
        <f t="shared" si="13"/>
        <v>肯定的</v>
      </c>
    </row>
    <row r="296" spans="1:462" s="11" customFormat="1" ht="17.25" hidden="1" customHeight="1" x14ac:dyDescent="0.4">
      <c r="A296" s="7"/>
      <c r="B296" s="7">
        <v>10</v>
      </c>
      <c r="C296" s="7">
        <v>10</v>
      </c>
      <c r="D296" s="8">
        <v>43383.777291666665</v>
      </c>
      <c r="E296" s="8"/>
      <c r="G296" s="7">
        <v>523</v>
      </c>
      <c r="H296" s="7" t="s">
        <v>37</v>
      </c>
      <c r="I296" s="7">
        <v>540</v>
      </c>
      <c r="J296" s="7" t="s">
        <v>70</v>
      </c>
      <c r="K296" s="8">
        <v>43383.764710648145</v>
      </c>
      <c r="L296" s="8">
        <v>43383.77679398148</v>
      </c>
      <c r="M296" s="7" t="s">
        <v>1310</v>
      </c>
      <c r="N296" s="9">
        <f t="shared" si="14"/>
        <v>43383.76458333333</v>
      </c>
      <c r="O296" s="9">
        <f t="shared" si="14"/>
        <v>43383.776388888888</v>
      </c>
      <c r="P296" s="57" t="str">
        <f t="shared" si="15"/>
        <v>43383.764583333343383.7763888889</v>
      </c>
      <c r="Q296" s="58" t="str">
        <f t="shared" si="13"/>
        <v>肯定的</v>
      </c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  <c r="CC296" s="7"/>
      <c r="CD296" s="7"/>
      <c r="CE296" s="7"/>
      <c r="CF296" s="7"/>
      <c r="CG296" s="7"/>
      <c r="CH296" s="7"/>
      <c r="CI296" s="7"/>
      <c r="CJ296" s="7"/>
      <c r="CK296" s="7"/>
      <c r="CL296" s="7"/>
      <c r="CM296" s="7"/>
      <c r="CN296" s="7"/>
      <c r="CO296" s="7"/>
      <c r="CP296" s="7"/>
      <c r="CQ296" s="7"/>
      <c r="CR296" s="7"/>
      <c r="CS296" s="7"/>
      <c r="CT296" s="7"/>
      <c r="CU296" s="7"/>
      <c r="CV296" s="7"/>
      <c r="CW296" s="7"/>
      <c r="CX296" s="7"/>
      <c r="CY296" s="7"/>
      <c r="CZ296" s="7"/>
      <c r="DA296" s="7"/>
      <c r="DB296" s="7"/>
      <c r="DC296" s="7"/>
      <c r="DD296" s="7"/>
      <c r="DE296" s="7"/>
      <c r="DF296" s="7"/>
      <c r="DG296" s="7"/>
      <c r="DH296" s="7"/>
      <c r="DI296" s="7"/>
      <c r="DJ296" s="7"/>
      <c r="DK296" s="7"/>
      <c r="DL296" s="7"/>
      <c r="DM296" s="7"/>
      <c r="DN296" s="7"/>
      <c r="DO296" s="7"/>
      <c r="DP296" s="7"/>
      <c r="DQ296" s="7"/>
      <c r="DR296" s="7"/>
      <c r="DS296" s="7"/>
      <c r="DT296" s="7"/>
      <c r="DU296" s="7"/>
      <c r="DV296" s="7"/>
      <c r="DW296" s="7"/>
      <c r="DX296" s="7"/>
      <c r="DY296" s="7"/>
      <c r="DZ296" s="7"/>
      <c r="EA296" s="7"/>
      <c r="EB296" s="7"/>
      <c r="EC296" s="7"/>
      <c r="ED296" s="7"/>
      <c r="EE296" s="7"/>
      <c r="EF296" s="7"/>
      <c r="EG296" s="7"/>
      <c r="EH296" s="7"/>
      <c r="EI296" s="7"/>
      <c r="EJ296" s="7"/>
      <c r="EK296" s="7"/>
      <c r="EL296" s="7"/>
      <c r="EM296" s="7"/>
      <c r="EN296" s="7"/>
      <c r="EO296" s="7"/>
      <c r="EP296" s="7"/>
      <c r="EQ296" s="7"/>
      <c r="ER296" s="7"/>
      <c r="ES296" s="7"/>
      <c r="ET296" s="7"/>
      <c r="EU296" s="7"/>
      <c r="EV296" s="7"/>
      <c r="EW296" s="7"/>
      <c r="EX296" s="7"/>
      <c r="EY296" s="7"/>
      <c r="EZ296" s="7"/>
      <c r="FA296" s="7"/>
      <c r="FB296" s="7"/>
      <c r="FC296" s="7"/>
      <c r="FD296" s="7"/>
      <c r="FE296" s="7"/>
      <c r="FF296" s="7"/>
      <c r="FG296" s="7"/>
      <c r="FH296" s="7"/>
      <c r="FI296" s="7"/>
      <c r="FJ296" s="7"/>
      <c r="FK296" s="7"/>
      <c r="FL296" s="7"/>
      <c r="FM296" s="7"/>
      <c r="FN296" s="7"/>
      <c r="FO296" s="7"/>
      <c r="FP296" s="7"/>
      <c r="FQ296" s="7"/>
      <c r="FR296" s="7"/>
      <c r="FS296" s="7"/>
      <c r="FT296" s="7"/>
      <c r="FU296" s="7"/>
      <c r="FV296" s="7"/>
      <c r="FW296" s="7"/>
      <c r="FX296" s="7"/>
      <c r="FY296" s="7"/>
      <c r="FZ296" s="7"/>
      <c r="GA296" s="7"/>
      <c r="GB296" s="7"/>
      <c r="GC296" s="7"/>
      <c r="GD296" s="7"/>
      <c r="GE296" s="7"/>
      <c r="GF296" s="7"/>
      <c r="GG296" s="7"/>
      <c r="GH296" s="7"/>
      <c r="GI296" s="7"/>
      <c r="GJ296" s="7"/>
      <c r="GK296" s="7"/>
      <c r="GL296" s="7"/>
      <c r="GM296" s="7"/>
      <c r="GN296" s="7"/>
      <c r="GO296" s="7"/>
      <c r="GP296" s="7"/>
      <c r="GQ296" s="7"/>
      <c r="GR296" s="7"/>
      <c r="GS296" s="7"/>
      <c r="GT296" s="7"/>
      <c r="GU296" s="7"/>
      <c r="GV296" s="7"/>
      <c r="GW296" s="7"/>
      <c r="GX296" s="7"/>
      <c r="GY296" s="7"/>
      <c r="GZ296" s="7"/>
      <c r="HA296" s="7"/>
      <c r="HB296" s="7"/>
      <c r="HC296" s="7"/>
      <c r="HD296" s="7"/>
      <c r="HE296" s="7"/>
      <c r="HF296" s="7"/>
      <c r="HG296" s="7"/>
      <c r="HH296" s="7"/>
      <c r="HI296" s="7"/>
      <c r="HJ296" s="7"/>
      <c r="HK296" s="7"/>
      <c r="HL296" s="7"/>
      <c r="HM296" s="7"/>
      <c r="HN296" s="7"/>
      <c r="HO296" s="7"/>
      <c r="HP296" s="7"/>
      <c r="HQ296" s="7"/>
      <c r="HR296" s="7"/>
      <c r="HS296" s="7"/>
      <c r="HT296" s="7"/>
      <c r="HU296" s="7"/>
      <c r="HV296" s="7"/>
      <c r="HW296" s="7"/>
      <c r="HX296" s="7"/>
      <c r="HY296" s="7"/>
      <c r="HZ296" s="7"/>
      <c r="IA296" s="7"/>
      <c r="IB296" s="7"/>
      <c r="IC296" s="7"/>
      <c r="ID296" s="7"/>
      <c r="IE296" s="7"/>
      <c r="IF296" s="7"/>
      <c r="IG296" s="7"/>
      <c r="IH296" s="7"/>
      <c r="II296" s="7"/>
      <c r="IJ296" s="7"/>
      <c r="IK296" s="7"/>
      <c r="IL296" s="7"/>
      <c r="IM296" s="7"/>
      <c r="IN296" s="7"/>
      <c r="IO296" s="7"/>
      <c r="IP296" s="7"/>
      <c r="IQ296" s="7"/>
      <c r="IR296" s="7"/>
      <c r="IS296" s="7"/>
      <c r="IT296" s="7"/>
      <c r="IU296" s="7"/>
      <c r="IV296" s="7"/>
      <c r="IW296" s="7"/>
      <c r="IX296" s="7"/>
      <c r="IY296" s="7"/>
      <c r="IZ296" s="7"/>
      <c r="JA296" s="7"/>
      <c r="JB296" s="7"/>
      <c r="JC296" s="7"/>
      <c r="JD296" s="7"/>
      <c r="JE296" s="7"/>
      <c r="JF296" s="7"/>
      <c r="JG296" s="7"/>
      <c r="JH296" s="7"/>
      <c r="JI296" s="7"/>
      <c r="JJ296" s="7"/>
      <c r="JK296" s="7"/>
      <c r="JL296" s="7"/>
      <c r="JM296" s="7"/>
      <c r="JN296" s="7"/>
      <c r="JO296" s="7"/>
      <c r="JP296" s="7"/>
      <c r="JQ296" s="7"/>
      <c r="JR296" s="7"/>
      <c r="JS296" s="7"/>
      <c r="JT296" s="7"/>
      <c r="JU296" s="7"/>
      <c r="JV296" s="7"/>
      <c r="JW296" s="7"/>
      <c r="JX296" s="7"/>
      <c r="JY296" s="7"/>
      <c r="JZ296" s="7"/>
      <c r="KA296" s="7"/>
      <c r="KB296" s="7"/>
      <c r="KC296" s="7"/>
      <c r="KD296" s="7"/>
      <c r="KE296" s="7"/>
      <c r="KF296" s="7"/>
      <c r="KG296" s="7"/>
      <c r="KH296" s="7"/>
      <c r="KI296" s="7"/>
      <c r="KJ296" s="7"/>
      <c r="KK296" s="7"/>
      <c r="KL296" s="7"/>
      <c r="KM296" s="7"/>
      <c r="KN296" s="7"/>
      <c r="KO296" s="7"/>
      <c r="KP296" s="7"/>
      <c r="KQ296" s="7"/>
      <c r="KR296" s="7"/>
      <c r="KS296" s="7"/>
      <c r="KT296" s="7"/>
      <c r="KU296" s="7"/>
      <c r="KV296" s="7"/>
      <c r="KW296" s="7"/>
      <c r="KX296" s="7"/>
      <c r="KY296" s="7"/>
      <c r="KZ296" s="7"/>
      <c r="LA296" s="7"/>
      <c r="LB296" s="7"/>
      <c r="LC296" s="7"/>
      <c r="LD296" s="7"/>
      <c r="LE296" s="7"/>
      <c r="LF296" s="7"/>
      <c r="LG296" s="7"/>
      <c r="LH296" s="7"/>
      <c r="LI296" s="7"/>
      <c r="LJ296" s="7"/>
      <c r="LK296" s="7"/>
      <c r="LL296" s="7"/>
      <c r="LM296" s="7"/>
      <c r="LN296" s="7"/>
      <c r="LO296" s="7"/>
      <c r="LP296" s="7"/>
      <c r="LQ296" s="7"/>
      <c r="LR296" s="7"/>
      <c r="LS296" s="7"/>
      <c r="LT296" s="7"/>
      <c r="LU296" s="7"/>
      <c r="LV296" s="7"/>
      <c r="LW296" s="7"/>
      <c r="LX296" s="7"/>
      <c r="LY296" s="7"/>
      <c r="LZ296" s="7"/>
      <c r="MA296" s="7"/>
      <c r="MB296" s="7"/>
      <c r="MC296" s="7"/>
      <c r="MD296" s="7"/>
      <c r="ME296" s="7"/>
      <c r="MF296" s="7"/>
      <c r="MG296" s="7"/>
      <c r="MH296" s="7"/>
      <c r="MI296" s="7"/>
      <c r="MJ296" s="7"/>
      <c r="MK296" s="7"/>
      <c r="ML296" s="7"/>
      <c r="MM296" s="7"/>
      <c r="MN296" s="7"/>
      <c r="MO296" s="7"/>
      <c r="MP296" s="7"/>
      <c r="MQ296" s="7"/>
      <c r="MR296" s="7"/>
      <c r="MS296" s="7"/>
      <c r="MT296" s="7"/>
      <c r="MU296" s="7"/>
      <c r="MV296" s="7"/>
      <c r="MW296" s="7"/>
      <c r="MX296" s="7"/>
      <c r="MY296" s="7"/>
      <c r="MZ296" s="7"/>
      <c r="NA296" s="7"/>
      <c r="NB296" s="7"/>
      <c r="NC296" s="7"/>
      <c r="ND296" s="7"/>
      <c r="NE296" s="7"/>
      <c r="NF296" s="7"/>
      <c r="NG296" s="7"/>
      <c r="NH296" s="7"/>
      <c r="NI296" s="7"/>
      <c r="NJ296" s="7"/>
      <c r="NK296" s="7"/>
      <c r="NL296" s="7"/>
      <c r="NM296" s="7"/>
      <c r="NN296" s="7"/>
      <c r="NO296" s="7"/>
      <c r="NP296" s="7"/>
      <c r="NQ296" s="7"/>
      <c r="NR296" s="7"/>
      <c r="NS296" s="7"/>
      <c r="NT296" s="7"/>
      <c r="NU296" s="7"/>
      <c r="NV296" s="7"/>
      <c r="NW296" s="7"/>
      <c r="NX296" s="7"/>
      <c r="NY296" s="7"/>
      <c r="NZ296" s="7"/>
      <c r="OA296" s="7"/>
      <c r="OB296" s="7"/>
      <c r="OC296" s="7"/>
      <c r="OD296" s="7"/>
      <c r="OE296" s="7"/>
      <c r="OF296" s="7"/>
      <c r="OG296" s="7"/>
      <c r="OH296" s="7"/>
      <c r="OI296" s="7"/>
      <c r="OJ296" s="7"/>
      <c r="OK296" s="7"/>
      <c r="OL296" s="7"/>
      <c r="OM296" s="7"/>
      <c r="ON296" s="7"/>
      <c r="OO296" s="7"/>
      <c r="OP296" s="7"/>
      <c r="OQ296" s="7"/>
      <c r="OR296" s="7"/>
      <c r="OS296" s="7"/>
      <c r="OT296" s="7"/>
      <c r="OU296" s="7"/>
      <c r="OV296" s="7"/>
      <c r="OW296" s="7"/>
      <c r="OX296" s="7"/>
      <c r="OY296" s="7"/>
      <c r="OZ296" s="7"/>
      <c r="PA296" s="7"/>
      <c r="PB296" s="7"/>
      <c r="PC296" s="7"/>
      <c r="PD296" s="7"/>
      <c r="PE296" s="7"/>
      <c r="PF296" s="7"/>
      <c r="PG296" s="7"/>
      <c r="PH296" s="7"/>
      <c r="PI296" s="7"/>
      <c r="PJ296" s="7"/>
      <c r="PK296" s="7"/>
      <c r="PL296" s="7"/>
      <c r="PM296" s="7"/>
      <c r="PN296" s="7"/>
      <c r="PO296" s="7"/>
      <c r="PP296" s="7"/>
      <c r="PQ296" s="7"/>
      <c r="PR296" s="7"/>
      <c r="PS296" s="7"/>
      <c r="PT296" s="7"/>
      <c r="PU296" s="7"/>
      <c r="PV296" s="7"/>
      <c r="PW296" s="7"/>
      <c r="PX296" s="7"/>
      <c r="PY296" s="7"/>
      <c r="PZ296" s="7"/>
      <c r="QA296" s="7"/>
      <c r="QB296" s="7"/>
      <c r="QC296" s="7"/>
      <c r="QD296" s="7"/>
      <c r="QE296" s="7"/>
      <c r="QF296" s="7"/>
      <c r="QG296" s="7"/>
      <c r="QH296" s="7"/>
      <c r="QI296" s="7"/>
      <c r="QJ296" s="7"/>
      <c r="QK296" s="7"/>
      <c r="QL296" s="7"/>
      <c r="QM296" s="7"/>
      <c r="QN296" s="7"/>
      <c r="QO296" s="7"/>
      <c r="QP296" s="7"/>
      <c r="QQ296" s="7"/>
      <c r="QR296" s="7"/>
      <c r="QS296" s="7"/>
      <c r="QT296" s="7"/>
    </row>
    <row r="297" spans="1:462" s="12" customFormat="1" ht="17.25" hidden="1" customHeight="1" x14ac:dyDescent="0.4">
      <c r="B297" s="7">
        <v>10</v>
      </c>
      <c r="C297" s="7">
        <v>10</v>
      </c>
      <c r="D297" s="13">
        <v>43383.782766203702</v>
      </c>
      <c r="E297" s="13"/>
      <c r="G297" s="12">
        <v>507</v>
      </c>
      <c r="H297" s="12" t="s">
        <v>65</v>
      </c>
      <c r="I297" s="12">
        <v>539</v>
      </c>
      <c r="J297" s="12" t="s">
        <v>41</v>
      </c>
      <c r="K297" s="13">
        <v>43383.767604166664</v>
      </c>
      <c r="L297" s="13">
        <v>43383.782361111109</v>
      </c>
      <c r="M297" s="12" t="s">
        <v>1310</v>
      </c>
      <c r="N297" s="9">
        <f t="shared" si="14"/>
        <v>43383.767361111109</v>
      </c>
      <c r="O297" s="9">
        <f t="shared" si="14"/>
        <v>43383.781944444447</v>
      </c>
      <c r="P297" s="57" t="str">
        <f t="shared" si="15"/>
        <v>43383.767361111143383.7819444444</v>
      </c>
      <c r="Q297" s="59" t="str">
        <f t="shared" si="13"/>
        <v>肯定的</v>
      </c>
    </row>
    <row r="298" spans="1:462" s="11" customFormat="1" ht="17.25" hidden="1" customHeight="1" x14ac:dyDescent="0.4">
      <c r="B298" s="7">
        <v>10</v>
      </c>
      <c r="C298" s="7">
        <v>10</v>
      </c>
      <c r="D298" s="60">
        <v>43383.842430555553</v>
      </c>
      <c r="E298" s="60"/>
      <c r="G298" s="11">
        <v>507</v>
      </c>
      <c r="H298" s="11" t="s">
        <v>65</v>
      </c>
      <c r="I298" s="11">
        <v>530</v>
      </c>
      <c r="J298" s="11" t="s">
        <v>23</v>
      </c>
      <c r="K298" s="60">
        <v>43383.768159722225</v>
      </c>
      <c r="L298" s="60">
        <v>43383.776377314818</v>
      </c>
      <c r="M298" s="11" t="s">
        <v>1310</v>
      </c>
      <c r="N298" s="9">
        <f t="shared" si="14"/>
        <v>43383.768055555556</v>
      </c>
      <c r="O298" s="9">
        <f t="shared" si="14"/>
        <v>43383.775694444441</v>
      </c>
      <c r="P298" s="57" t="str">
        <f t="shared" si="15"/>
        <v>43383.768055555643383.7756944444</v>
      </c>
      <c r="Q298" s="58" t="str">
        <f t="shared" si="13"/>
        <v>肯定的</v>
      </c>
    </row>
    <row r="299" spans="1:462" s="11" customFormat="1" ht="17.25" hidden="1" customHeight="1" x14ac:dyDescent="0.4">
      <c r="B299" s="7">
        <v>10</v>
      </c>
      <c r="C299" s="7">
        <v>10</v>
      </c>
      <c r="D299" s="60">
        <v>43383.821921296294</v>
      </c>
      <c r="E299" s="60"/>
      <c r="G299" s="11">
        <v>540</v>
      </c>
      <c r="H299" s="11" t="s">
        <v>70</v>
      </c>
      <c r="I299" s="11">
        <v>548</v>
      </c>
      <c r="J299" s="11" t="s">
        <v>53</v>
      </c>
      <c r="K299" s="60">
        <v>43383.816018518519</v>
      </c>
      <c r="L299" s="60">
        <v>43383.821817129632</v>
      </c>
      <c r="M299" s="11" t="s">
        <v>1310</v>
      </c>
      <c r="N299" s="9">
        <f t="shared" si="14"/>
        <v>43383.815972222219</v>
      </c>
      <c r="O299" s="9">
        <f t="shared" si="14"/>
        <v>43383.821527777778</v>
      </c>
      <c r="P299" s="57" t="str">
        <f t="shared" si="15"/>
        <v>43383.815972222243383.8215277778</v>
      </c>
      <c r="Q299" s="58" t="str">
        <f t="shared" ref="Q299:Q362" si="16">M299</f>
        <v>肯定的</v>
      </c>
    </row>
    <row r="300" spans="1:462" s="11" customFormat="1" ht="17.25" hidden="1" customHeight="1" x14ac:dyDescent="0.4">
      <c r="B300" s="7">
        <v>10</v>
      </c>
      <c r="C300" s="7">
        <v>10</v>
      </c>
      <c r="D300" s="60">
        <v>43383.860613425924</v>
      </c>
      <c r="E300" s="60"/>
      <c r="G300" s="11">
        <v>530</v>
      </c>
      <c r="H300" s="11" t="s">
        <v>23</v>
      </c>
      <c r="I300" s="11">
        <v>523</v>
      </c>
      <c r="J300" s="11" t="s">
        <v>37</v>
      </c>
      <c r="K300" s="60">
        <v>43383.816666666666</v>
      </c>
      <c r="L300" s="60">
        <v>43383.859386574077</v>
      </c>
      <c r="M300" s="11" t="s">
        <v>1310</v>
      </c>
      <c r="N300" s="9">
        <f t="shared" si="14"/>
        <v>43383.816666666666</v>
      </c>
      <c r="O300" s="9">
        <f t="shared" si="14"/>
        <v>43383.859027777777</v>
      </c>
      <c r="P300" s="57" t="str">
        <f t="shared" si="15"/>
        <v>43383.816666666743383.8590277778</v>
      </c>
      <c r="Q300" s="58" t="str">
        <f t="shared" si="16"/>
        <v>肯定的</v>
      </c>
    </row>
    <row r="301" spans="1:462" s="11" customFormat="1" ht="17.25" hidden="1" customHeight="1" x14ac:dyDescent="0.4">
      <c r="B301" s="7">
        <v>10</v>
      </c>
      <c r="C301" s="7">
        <v>10</v>
      </c>
      <c r="D301" s="60">
        <v>43383.846226851849</v>
      </c>
      <c r="E301" s="60"/>
      <c r="G301" s="11">
        <v>526</v>
      </c>
      <c r="H301" s="11" t="s">
        <v>68</v>
      </c>
      <c r="I301" s="11">
        <v>541</v>
      </c>
      <c r="J301" s="11" t="s">
        <v>55</v>
      </c>
      <c r="K301" s="60">
        <v>43383.837893518517</v>
      </c>
      <c r="L301" s="60">
        <v>43383.846064814818</v>
      </c>
      <c r="M301" s="11" t="s">
        <v>1310</v>
      </c>
      <c r="N301" s="9">
        <f t="shared" si="14"/>
        <v>43383.837500000001</v>
      </c>
      <c r="O301" s="9">
        <f t="shared" si="14"/>
        <v>43383.845833333333</v>
      </c>
      <c r="P301" s="57" t="str">
        <f t="shared" si="15"/>
        <v>43383.837543383.8458333333</v>
      </c>
      <c r="Q301" s="58" t="str">
        <f t="shared" si="16"/>
        <v>肯定的</v>
      </c>
    </row>
    <row r="302" spans="1:462" s="11" customFormat="1" ht="17.25" hidden="1" customHeight="1" x14ac:dyDescent="0.4">
      <c r="B302" s="7">
        <v>10</v>
      </c>
      <c r="C302" s="7">
        <v>10</v>
      </c>
      <c r="D302" s="60">
        <v>43383.862569444442</v>
      </c>
      <c r="E302" s="60"/>
      <c r="G302" s="11">
        <v>502</v>
      </c>
      <c r="H302" s="11" t="s">
        <v>48</v>
      </c>
      <c r="I302" s="11">
        <v>546</v>
      </c>
      <c r="J302" s="11" t="s">
        <v>63</v>
      </c>
      <c r="K302" s="60">
        <v>43383.857314814813</v>
      </c>
      <c r="L302" s="60">
        <v>43383.861979166664</v>
      </c>
      <c r="M302" s="11" t="s">
        <v>1310</v>
      </c>
      <c r="N302" s="9">
        <f t="shared" si="14"/>
        <v>43383.856944444444</v>
      </c>
      <c r="O302" s="9">
        <f t="shared" si="14"/>
        <v>43383.861805555556</v>
      </c>
      <c r="P302" s="57" t="str">
        <f t="shared" si="15"/>
        <v>43383.856944444443383.8618055556</v>
      </c>
      <c r="Q302" s="58" t="str">
        <f t="shared" si="16"/>
        <v>肯定的</v>
      </c>
    </row>
    <row r="303" spans="1:462" s="11" customFormat="1" ht="17.25" hidden="1" customHeight="1" x14ac:dyDescent="0.4">
      <c r="A303" s="7"/>
      <c r="B303" s="7">
        <v>10</v>
      </c>
      <c r="C303" s="7">
        <v>10</v>
      </c>
      <c r="D303" s="8">
        <v>43383.866238425922</v>
      </c>
      <c r="E303" s="8"/>
      <c r="G303" s="7">
        <v>507</v>
      </c>
      <c r="H303" s="7" t="s">
        <v>65</v>
      </c>
      <c r="I303" s="7">
        <v>545</v>
      </c>
      <c r="J303" s="7" t="s">
        <v>19</v>
      </c>
      <c r="K303" s="8">
        <v>43383.857534722221</v>
      </c>
      <c r="L303" s="8">
        <v>43383.863946759258</v>
      </c>
      <c r="M303" s="7" t="s">
        <v>1310</v>
      </c>
      <c r="N303" s="9">
        <f t="shared" si="14"/>
        <v>43383.856944444444</v>
      </c>
      <c r="O303" s="9">
        <f t="shared" si="14"/>
        <v>43383.863888888889</v>
      </c>
      <c r="P303" s="57" t="str">
        <f t="shared" si="15"/>
        <v>43383.856944444443383.8638888889</v>
      </c>
      <c r="Q303" s="58" t="str">
        <f t="shared" si="16"/>
        <v>肯定的</v>
      </c>
      <c r="R303" s="7"/>
      <c r="S303" s="7"/>
    </row>
    <row r="304" spans="1:462" s="11" customFormat="1" ht="17.25" hidden="1" customHeight="1" x14ac:dyDescent="0.4">
      <c r="B304" s="7">
        <v>10</v>
      </c>
      <c r="C304" s="7">
        <v>11</v>
      </c>
      <c r="D304" s="60">
        <v>43384.447048611109</v>
      </c>
      <c r="E304" s="60"/>
      <c r="G304" s="11">
        <v>546</v>
      </c>
      <c r="H304" s="11" t="s">
        <v>63</v>
      </c>
      <c r="I304" s="11">
        <v>539</v>
      </c>
      <c r="J304" s="11" t="s">
        <v>41</v>
      </c>
      <c r="K304" s="60">
        <v>43384.426863425928</v>
      </c>
      <c r="L304" s="60">
        <v>43384.445937500001</v>
      </c>
      <c r="M304" s="11" t="s">
        <v>1310</v>
      </c>
      <c r="N304" s="9">
        <f t="shared" si="14"/>
        <v>43384.426388888889</v>
      </c>
      <c r="O304" s="9">
        <f t="shared" si="14"/>
        <v>43384.445833333331</v>
      </c>
      <c r="P304" s="57" t="str">
        <f t="shared" si="15"/>
        <v>43384.426388888943384.4458333333</v>
      </c>
      <c r="Q304" s="58" t="str">
        <f t="shared" si="16"/>
        <v>肯定的</v>
      </c>
    </row>
    <row r="305" spans="1:19" s="11" customFormat="1" ht="17.25" hidden="1" customHeight="1" x14ac:dyDescent="0.4">
      <c r="B305" s="7">
        <v>10</v>
      </c>
      <c r="C305" s="7">
        <v>11</v>
      </c>
      <c r="D305" s="60">
        <v>43384.462326388886</v>
      </c>
      <c r="E305" s="60"/>
      <c r="G305" s="11">
        <v>502</v>
      </c>
      <c r="H305" s="11" t="s">
        <v>48</v>
      </c>
      <c r="I305" s="11">
        <v>549</v>
      </c>
      <c r="J305" s="11" t="s">
        <v>76</v>
      </c>
      <c r="K305" s="60">
        <v>43384.438148148147</v>
      </c>
      <c r="L305" s="60">
        <v>43384.444768518515</v>
      </c>
      <c r="M305" s="11" t="s">
        <v>1310</v>
      </c>
      <c r="N305" s="9">
        <f t="shared" si="14"/>
        <v>43384.4375</v>
      </c>
      <c r="O305" s="9">
        <f t="shared" si="14"/>
        <v>43384.444444444445</v>
      </c>
      <c r="P305" s="57" t="str">
        <f t="shared" si="15"/>
        <v>43384.437543384.4444444444</v>
      </c>
      <c r="Q305" s="58" t="str">
        <f t="shared" si="16"/>
        <v>肯定的</v>
      </c>
    </row>
    <row r="306" spans="1:19" s="11" customFormat="1" ht="17.25" hidden="1" customHeight="1" x14ac:dyDescent="0.4">
      <c r="B306" s="7">
        <v>10</v>
      </c>
      <c r="C306" s="7">
        <v>11</v>
      </c>
      <c r="D306" s="60">
        <v>43384.462685185186</v>
      </c>
      <c r="E306" s="60"/>
      <c r="G306" s="11">
        <v>528</v>
      </c>
      <c r="H306" s="11" t="s">
        <v>34</v>
      </c>
      <c r="I306" s="11">
        <v>533</v>
      </c>
      <c r="J306" s="11" t="s">
        <v>1311</v>
      </c>
      <c r="K306" s="60">
        <v>43384.45008101852</v>
      </c>
      <c r="L306" s="60">
        <v>43384.462523148148</v>
      </c>
      <c r="M306" s="11" t="s">
        <v>1310</v>
      </c>
      <c r="N306" s="9">
        <f t="shared" si="14"/>
        <v>43384.45</v>
      </c>
      <c r="O306" s="9">
        <f t="shared" si="14"/>
        <v>43384.462500000001</v>
      </c>
      <c r="P306" s="57" t="str">
        <f t="shared" si="15"/>
        <v>43384.4543384.4625</v>
      </c>
      <c r="Q306" s="58" t="str">
        <f t="shared" si="16"/>
        <v>肯定的</v>
      </c>
    </row>
    <row r="307" spans="1:19" s="11" customFormat="1" ht="17.25" hidden="1" customHeight="1" x14ac:dyDescent="0.4">
      <c r="B307" s="7">
        <v>10</v>
      </c>
      <c r="C307" s="7">
        <v>11</v>
      </c>
      <c r="D307" s="60">
        <v>43384.481203703705</v>
      </c>
      <c r="E307" s="60"/>
      <c r="G307" s="11">
        <v>533</v>
      </c>
      <c r="H307" s="11" t="s">
        <v>1311</v>
      </c>
      <c r="I307" s="11">
        <v>546</v>
      </c>
      <c r="J307" s="11" t="s">
        <v>63</v>
      </c>
      <c r="K307" s="60">
        <v>43384.471643518518</v>
      </c>
      <c r="L307" s="60">
        <v>43384.480983796297</v>
      </c>
      <c r="M307" s="11" t="s">
        <v>1310</v>
      </c>
      <c r="N307" s="9">
        <f t="shared" si="14"/>
        <v>43384.47152777778</v>
      </c>
      <c r="O307" s="9">
        <f t="shared" si="14"/>
        <v>43384.480555555558</v>
      </c>
      <c r="P307" s="57" t="str">
        <f t="shared" si="15"/>
        <v>43384.471527777843384.4805555556</v>
      </c>
      <c r="Q307" s="58" t="str">
        <f t="shared" si="16"/>
        <v>肯定的</v>
      </c>
    </row>
    <row r="308" spans="1:19" s="11" customFormat="1" ht="17.25" hidden="1" customHeight="1" x14ac:dyDescent="0.4">
      <c r="B308" s="7">
        <v>10</v>
      </c>
      <c r="C308" s="7">
        <v>11</v>
      </c>
      <c r="D308" s="60">
        <v>43384.488668981481</v>
      </c>
      <c r="E308" s="60"/>
      <c r="G308" s="11">
        <v>545</v>
      </c>
      <c r="H308" s="11" t="s">
        <v>19</v>
      </c>
      <c r="I308" s="11">
        <v>503</v>
      </c>
      <c r="J308" s="11" t="s">
        <v>25</v>
      </c>
      <c r="K308" s="60">
        <v>43384.474456018521</v>
      </c>
      <c r="L308" s="60">
        <v>43384.488113425927</v>
      </c>
      <c r="M308" s="11" t="s">
        <v>1310</v>
      </c>
      <c r="N308" s="9">
        <f t="shared" si="14"/>
        <v>43384.474305555559</v>
      </c>
      <c r="O308" s="9">
        <f t="shared" si="14"/>
        <v>43384.487500000003</v>
      </c>
      <c r="P308" s="57" t="str">
        <f t="shared" si="15"/>
        <v>43384.474305555643384.4875</v>
      </c>
      <c r="Q308" s="58" t="str">
        <f t="shared" si="16"/>
        <v>肯定的</v>
      </c>
    </row>
    <row r="309" spans="1:19" s="11" customFormat="1" ht="17.25" hidden="1" customHeight="1" x14ac:dyDescent="0.4">
      <c r="A309" s="7"/>
      <c r="B309" s="7">
        <v>10</v>
      </c>
      <c r="C309" s="7">
        <v>11</v>
      </c>
      <c r="D309" s="8">
        <v>43384.496481481481</v>
      </c>
      <c r="E309" s="8"/>
      <c r="G309" s="7">
        <v>545</v>
      </c>
      <c r="H309" s="7" t="s">
        <v>19</v>
      </c>
      <c r="I309" s="7">
        <v>503</v>
      </c>
      <c r="J309" s="7" t="s">
        <v>25</v>
      </c>
      <c r="K309" s="8">
        <v>43384.491469907407</v>
      </c>
      <c r="L309" s="8">
        <v>43384.496215277781</v>
      </c>
      <c r="M309" s="7" t="s">
        <v>1312</v>
      </c>
      <c r="N309" s="9">
        <f t="shared" si="14"/>
        <v>43384.490972222222</v>
      </c>
      <c r="O309" s="9">
        <f t="shared" si="14"/>
        <v>43384.495833333334</v>
      </c>
      <c r="P309" s="57" t="str">
        <f t="shared" si="15"/>
        <v>43384.490972222243384.4958333333</v>
      </c>
      <c r="Q309" s="58" t="str">
        <f t="shared" si="16"/>
        <v>否定的</v>
      </c>
      <c r="R309" s="7"/>
      <c r="S309" s="7"/>
    </row>
    <row r="310" spans="1:19" s="11" customFormat="1" ht="17.25" hidden="1" customHeight="1" x14ac:dyDescent="0.4">
      <c r="A310" s="7"/>
      <c r="B310" s="7">
        <v>10</v>
      </c>
      <c r="C310" s="7">
        <v>11</v>
      </c>
      <c r="D310" s="8">
        <v>43384.520486111112</v>
      </c>
      <c r="E310" s="8"/>
      <c r="G310" s="7">
        <v>545</v>
      </c>
      <c r="H310" s="7" t="s">
        <v>19</v>
      </c>
      <c r="I310" s="7">
        <v>544</v>
      </c>
      <c r="J310" s="7" t="s">
        <v>21</v>
      </c>
      <c r="K310" s="8">
        <v>43384.509293981479</v>
      </c>
      <c r="L310" s="8">
        <v>43384.520405092589</v>
      </c>
      <c r="M310" s="7" t="s">
        <v>1310</v>
      </c>
      <c r="N310" s="9">
        <f t="shared" si="14"/>
        <v>43384.509027777778</v>
      </c>
      <c r="O310" s="9">
        <f t="shared" si="14"/>
        <v>43384.520138888889</v>
      </c>
      <c r="P310" s="57" t="str">
        <f t="shared" si="15"/>
        <v>43384.509027777843384.5201388889</v>
      </c>
      <c r="Q310" s="58" t="str">
        <f t="shared" si="16"/>
        <v>肯定的</v>
      </c>
      <c r="R310" s="7"/>
      <c r="S310" s="7"/>
    </row>
    <row r="311" spans="1:19" s="11" customFormat="1" ht="17.25" hidden="1" customHeight="1" x14ac:dyDescent="0.4">
      <c r="B311" s="7">
        <v>10</v>
      </c>
      <c r="C311" s="7">
        <v>11</v>
      </c>
      <c r="D311" s="60">
        <v>43384.528402777774</v>
      </c>
      <c r="E311" s="60"/>
      <c r="G311" s="11">
        <v>548</v>
      </c>
      <c r="H311" s="11" t="s">
        <v>53</v>
      </c>
      <c r="I311" s="11">
        <v>532</v>
      </c>
      <c r="J311" s="11" t="s">
        <v>74</v>
      </c>
      <c r="K311" s="60">
        <v>43384.518125000002</v>
      </c>
      <c r="L311" s="60">
        <v>43384.526759259257</v>
      </c>
      <c r="M311" s="11" t="s">
        <v>1310</v>
      </c>
      <c r="N311" s="9">
        <f t="shared" si="14"/>
        <v>43384.518055555556</v>
      </c>
      <c r="O311" s="9">
        <f t="shared" si="14"/>
        <v>43384.526388888888</v>
      </c>
      <c r="P311" s="57" t="str">
        <f t="shared" si="15"/>
        <v>43384.518055555643384.5263888889</v>
      </c>
      <c r="Q311" s="58" t="str">
        <f t="shared" si="16"/>
        <v>肯定的</v>
      </c>
    </row>
    <row r="312" spans="1:19" s="11" customFormat="1" ht="17.25" hidden="1" customHeight="1" x14ac:dyDescent="0.4">
      <c r="B312" s="7">
        <v>10</v>
      </c>
      <c r="C312" s="7">
        <v>11</v>
      </c>
      <c r="D312" s="60">
        <v>43384.583993055552</v>
      </c>
      <c r="E312" s="60"/>
      <c r="G312" s="11">
        <v>544</v>
      </c>
      <c r="H312" s="11" t="s">
        <v>21</v>
      </c>
      <c r="I312" s="11">
        <v>502</v>
      </c>
      <c r="J312" s="11" t="s">
        <v>48</v>
      </c>
      <c r="K312" s="60">
        <v>43384.576354166667</v>
      </c>
      <c r="L312" s="60">
        <v>43384.582835648151</v>
      </c>
      <c r="M312" s="11" t="s">
        <v>1310</v>
      </c>
      <c r="N312" s="9">
        <f t="shared" si="14"/>
        <v>43384.575694444444</v>
      </c>
      <c r="O312" s="9">
        <f t="shared" si="14"/>
        <v>43384.582638888889</v>
      </c>
      <c r="P312" s="57" t="str">
        <f t="shared" si="15"/>
        <v>43384.575694444443384.5826388889</v>
      </c>
      <c r="Q312" s="58" t="str">
        <f t="shared" si="16"/>
        <v>肯定的</v>
      </c>
    </row>
    <row r="313" spans="1:19" s="11" customFormat="1" ht="17.25" hidden="1" customHeight="1" x14ac:dyDescent="0.4">
      <c r="B313" s="7">
        <v>10</v>
      </c>
      <c r="C313" s="7">
        <v>11</v>
      </c>
      <c r="D313" s="60">
        <v>43384.616111111114</v>
      </c>
      <c r="E313" s="60"/>
      <c r="G313" s="11">
        <v>503</v>
      </c>
      <c r="H313" s="11" t="s">
        <v>25</v>
      </c>
      <c r="I313" s="11">
        <v>514</v>
      </c>
      <c r="J313" s="11" t="s">
        <v>39</v>
      </c>
      <c r="K313" s="60">
        <v>43384.606909722221</v>
      </c>
      <c r="L313" s="60">
        <v>43384.615902777776</v>
      </c>
      <c r="M313" s="11" t="s">
        <v>1310</v>
      </c>
      <c r="N313" s="9">
        <f t="shared" si="14"/>
        <v>43384.606249999997</v>
      </c>
      <c r="O313" s="9">
        <f t="shared" si="14"/>
        <v>43384.615277777775</v>
      </c>
      <c r="P313" s="57" t="str">
        <f t="shared" si="15"/>
        <v>43384.6062543384.6152777778</v>
      </c>
      <c r="Q313" s="58" t="str">
        <f t="shared" si="16"/>
        <v>肯定的</v>
      </c>
    </row>
    <row r="314" spans="1:19" s="11" customFormat="1" ht="17.25" hidden="1" customHeight="1" x14ac:dyDescent="0.4">
      <c r="B314" s="7">
        <v>10</v>
      </c>
      <c r="C314" s="7">
        <v>11</v>
      </c>
      <c r="D314" s="60">
        <v>43384.629548611112</v>
      </c>
      <c r="E314" s="60"/>
      <c r="G314" s="11">
        <v>514</v>
      </c>
      <c r="H314" s="11" t="s">
        <v>39</v>
      </c>
      <c r="I314" s="11">
        <v>502</v>
      </c>
      <c r="J314" s="11" t="s">
        <v>48</v>
      </c>
      <c r="K314" s="60">
        <v>43384.609988425924</v>
      </c>
      <c r="L314" s="60">
        <v>43384.629293981481</v>
      </c>
      <c r="M314" s="11" t="s">
        <v>1312</v>
      </c>
      <c r="N314" s="9">
        <f t="shared" si="14"/>
        <v>43384.609722222223</v>
      </c>
      <c r="O314" s="9">
        <f t="shared" si="14"/>
        <v>43384.629166666666</v>
      </c>
      <c r="P314" s="57" t="str">
        <f t="shared" si="15"/>
        <v>43384.609722222243384.6291666667</v>
      </c>
      <c r="Q314" s="58" t="str">
        <f t="shared" si="16"/>
        <v>否定的</v>
      </c>
    </row>
    <row r="315" spans="1:19" s="11" customFormat="1" ht="17.25" hidden="1" customHeight="1" x14ac:dyDescent="0.4">
      <c r="B315" s="7">
        <v>10</v>
      </c>
      <c r="C315" s="7">
        <v>11</v>
      </c>
      <c r="D315" s="60">
        <v>43384.623472222222</v>
      </c>
      <c r="E315" s="60"/>
      <c r="G315" s="11">
        <v>546</v>
      </c>
      <c r="H315" s="11" t="s">
        <v>63</v>
      </c>
      <c r="I315" s="11">
        <v>530</v>
      </c>
      <c r="J315" s="11" t="s">
        <v>23</v>
      </c>
      <c r="K315" s="60">
        <v>43384.617581018516</v>
      </c>
      <c r="L315" s="60">
        <v>43384.623020833336</v>
      </c>
      <c r="M315" s="11" t="s">
        <v>1310</v>
      </c>
      <c r="N315" s="9">
        <f t="shared" si="14"/>
        <v>43384.617361111108</v>
      </c>
      <c r="O315" s="9">
        <f t="shared" si="14"/>
        <v>43384.622916666667</v>
      </c>
      <c r="P315" s="57" t="str">
        <f t="shared" si="15"/>
        <v>43384.617361111143384.6229166667</v>
      </c>
      <c r="Q315" s="58" t="str">
        <f t="shared" si="16"/>
        <v>肯定的</v>
      </c>
    </row>
    <row r="316" spans="1:19" s="11" customFormat="1" ht="17.25" hidden="1" customHeight="1" x14ac:dyDescent="0.4">
      <c r="B316" s="7">
        <v>10</v>
      </c>
      <c r="C316" s="7">
        <v>11</v>
      </c>
      <c r="D316" s="60">
        <v>43384.651689814818</v>
      </c>
      <c r="E316" s="60"/>
      <c r="G316" s="11">
        <v>510</v>
      </c>
      <c r="H316" s="11" t="s">
        <v>78</v>
      </c>
      <c r="I316" s="11">
        <v>502</v>
      </c>
      <c r="J316" s="11" t="s">
        <v>48</v>
      </c>
      <c r="K316" s="60">
        <v>43384.630208333336</v>
      </c>
      <c r="L316" s="60">
        <v>43384.650590277779</v>
      </c>
      <c r="M316" s="11" t="s">
        <v>1310</v>
      </c>
      <c r="N316" s="9">
        <f t="shared" si="14"/>
        <v>43384.629861111112</v>
      </c>
      <c r="O316" s="9">
        <f t="shared" si="14"/>
        <v>43384.65</v>
      </c>
      <c r="P316" s="57" t="str">
        <f t="shared" si="15"/>
        <v>43384.629861111143384.65</v>
      </c>
      <c r="Q316" s="58" t="str">
        <f t="shared" si="16"/>
        <v>肯定的</v>
      </c>
    </row>
    <row r="317" spans="1:19" s="11" customFormat="1" ht="17.25" hidden="1" customHeight="1" x14ac:dyDescent="0.4">
      <c r="B317" s="7">
        <v>10</v>
      </c>
      <c r="C317" s="7">
        <v>11</v>
      </c>
      <c r="D317" s="60">
        <v>43384.6403587963</v>
      </c>
      <c r="E317" s="60"/>
      <c r="G317" s="11">
        <v>530</v>
      </c>
      <c r="H317" s="11" t="s">
        <v>23</v>
      </c>
      <c r="I317" s="11">
        <v>507</v>
      </c>
      <c r="J317" s="11" t="s">
        <v>65</v>
      </c>
      <c r="K317" s="60">
        <v>43384.633692129632</v>
      </c>
      <c r="L317" s="60">
        <v>43384.639340277776</v>
      </c>
      <c r="M317" s="11" t="s">
        <v>1310</v>
      </c>
      <c r="N317" s="9">
        <f t="shared" si="14"/>
        <v>43384.633333333331</v>
      </c>
      <c r="O317" s="9">
        <f t="shared" si="14"/>
        <v>43384.638888888891</v>
      </c>
      <c r="P317" s="57" t="str">
        <f t="shared" si="15"/>
        <v>43384.633333333343384.6388888889</v>
      </c>
      <c r="Q317" s="58" t="str">
        <f t="shared" si="16"/>
        <v>肯定的</v>
      </c>
    </row>
    <row r="318" spans="1:19" s="11" customFormat="1" ht="17.25" hidden="1" customHeight="1" x14ac:dyDescent="0.4">
      <c r="B318" s="7">
        <v>10</v>
      </c>
      <c r="C318" s="7">
        <v>11</v>
      </c>
      <c r="D318" s="60">
        <v>43384.650231481479</v>
      </c>
      <c r="E318" s="60"/>
      <c r="G318" s="11">
        <v>511</v>
      </c>
      <c r="H318" s="11" t="s">
        <v>35</v>
      </c>
      <c r="I318" s="11">
        <v>502</v>
      </c>
      <c r="J318" s="11" t="s">
        <v>48</v>
      </c>
      <c r="K318" s="60">
        <v>43384.640451388892</v>
      </c>
      <c r="L318" s="60">
        <v>43384.650104166663</v>
      </c>
      <c r="M318" s="11" t="s">
        <v>1310</v>
      </c>
      <c r="N318" s="9">
        <f t="shared" si="14"/>
        <v>43384.640277777777</v>
      </c>
      <c r="O318" s="9">
        <f t="shared" si="14"/>
        <v>43384.65</v>
      </c>
      <c r="P318" s="57" t="str">
        <f t="shared" si="15"/>
        <v>43384.640277777843384.65</v>
      </c>
      <c r="Q318" s="58" t="str">
        <f t="shared" si="16"/>
        <v>肯定的</v>
      </c>
    </row>
    <row r="319" spans="1:19" s="11" customFormat="1" ht="17.25" hidden="1" customHeight="1" x14ac:dyDescent="0.4">
      <c r="B319" s="7">
        <v>10</v>
      </c>
      <c r="C319" s="7">
        <v>11</v>
      </c>
      <c r="D319" s="60">
        <v>43384.670902777776</v>
      </c>
      <c r="E319" s="60"/>
      <c r="G319" s="11">
        <v>526</v>
      </c>
      <c r="H319" s="11" t="s">
        <v>68</v>
      </c>
      <c r="I319" s="11">
        <v>533</v>
      </c>
      <c r="J319" s="11" t="s">
        <v>1311</v>
      </c>
      <c r="K319" s="60">
        <v>43384.659884259258</v>
      </c>
      <c r="L319" s="60">
        <v>43384.668773148151</v>
      </c>
      <c r="M319" s="11" t="s">
        <v>1310</v>
      </c>
      <c r="N319" s="9">
        <f t="shared" si="14"/>
        <v>43384.659722222219</v>
      </c>
      <c r="O319" s="9">
        <f t="shared" si="14"/>
        <v>43384.668749999997</v>
      </c>
      <c r="P319" s="57" t="str">
        <f t="shared" si="15"/>
        <v>43384.659722222243384.66875</v>
      </c>
      <c r="Q319" s="58" t="str">
        <f t="shared" si="16"/>
        <v>肯定的</v>
      </c>
    </row>
    <row r="320" spans="1:19" s="11" customFormat="1" ht="17.25" hidden="1" customHeight="1" x14ac:dyDescent="0.4">
      <c r="B320" s="7">
        <v>10</v>
      </c>
      <c r="C320" s="7">
        <v>11</v>
      </c>
      <c r="D320" s="60">
        <v>43384.682557870372</v>
      </c>
      <c r="E320" s="60"/>
      <c r="G320" s="11">
        <v>502</v>
      </c>
      <c r="H320" s="11" t="s">
        <v>48</v>
      </c>
      <c r="I320" s="11">
        <v>503</v>
      </c>
      <c r="J320" s="11" t="s">
        <v>25</v>
      </c>
      <c r="K320" s="60">
        <v>43384.66946759259</v>
      </c>
      <c r="L320" s="60">
        <v>43384.682395833333</v>
      </c>
      <c r="M320" s="11" t="s">
        <v>1310</v>
      </c>
      <c r="N320" s="9">
        <f t="shared" si="14"/>
        <v>43384.669444444444</v>
      </c>
      <c r="O320" s="9">
        <f t="shared" si="14"/>
        <v>43384.681944444441</v>
      </c>
      <c r="P320" s="57" t="str">
        <f t="shared" si="15"/>
        <v>43384.669444444443384.6819444444</v>
      </c>
      <c r="Q320" s="58" t="str">
        <f t="shared" si="16"/>
        <v>肯定的</v>
      </c>
    </row>
    <row r="321" spans="1:462" s="11" customFormat="1" ht="17.25" hidden="1" customHeight="1" x14ac:dyDescent="0.4">
      <c r="B321" s="7">
        <v>10</v>
      </c>
      <c r="C321" s="7">
        <v>11</v>
      </c>
      <c r="D321" s="60">
        <v>43384.70140046296</v>
      </c>
      <c r="E321" s="60"/>
      <c r="G321" s="11">
        <v>539</v>
      </c>
      <c r="H321" s="11" t="s">
        <v>41</v>
      </c>
      <c r="I321" s="11">
        <v>523</v>
      </c>
      <c r="J321" s="11" t="s">
        <v>37</v>
      </c>
      <c r="K321" s="60">
        <v>43384.6875</v>
      </c>
      <c r="L321" s="60">
        <v>43384.700208333335</v>
      </c>
      <c r="M321" s="11" t="s">
        <v>1310</v>
      </c>
      <c r="N321" s="9">
        <f t="shared" si="14"/>
        <v>43384.6875</v>
      </c>
      <c r="O321" s="9">
        <f t="shared" si="14"/>
        <v>43384.7</v>
      </c>
      <c r="P321" s="57" t="str">
        <f t="shared" si="15"/>
        <v>43384.687543384.7</v>
      </c>
      <c r="Q321" s="58" t="str">
        <f t="shared" si="16"/>
        <v>肯定的</v>
      </c>
    </row>
    <row r="322" spans="1:462" s="11" customFormat="1" ht="17.25" hidden="1" customHeight="1" x14ac:dyDescent="0.4">
      <c r="B322" s="7">
        <v>10</v>
      </c>
      <c r="C322" s="7">
        <v>11</v>
      </c>
      <c r="D322" s="60">
        <v>43384.700254629628</v>
      </c>
      <c r="E322" s="60"/>
      <c r="G322" s="11">
        <v>503</v>
      </c>
      <c r="H322" s="11" t="s">
        <v>25</v>
      </c>
      <c r="I322" s="11">
        <v>523</v>
      </c>
      <c r="J322" s="11" t="s">
        <v>37</v>
      </c>
      <c r="K322" s="60">
        <v>43384.694803240738</v>
      </c>
      <c r="L322" s="60">
        <v>43384.700104166666</v>
      </c>
      <c r="M322" s="11" t="s">
        <v>1310</v>
      </c>
      <c r="N322" s="9">
        <f t="shared" ref="N322:O385" si="17">INT(K322*1440)/1440</f>
        <v>43384.694444444445</v>
      </c>
      <c r="O322" s="9">
        <f t="shared" si="17"/>
        <v>43384.7</v>
      </c>
      <c r="P322" s="57" t="str">
        <f t="shared" ref="P322:P385" si="18">CONCATENATE(N322,O322)</f>
        <v>43384.694444444443384.7</v>
      </c>
      <c r="Q322" s="58" t="str">
        <f t="shared" si="16"/>
        <v>肯定的</v>
      </c>
    </row>
    <row r="323" spans="1:462" s="11" customFormat="1" ht="17.25" hidden="1" customHeight="1" x14ac:dyDescent="0.4">
      <c r="B323" s="7">
        <v>10</v>
      </c>
      <c r="C323" s="7">
        <v>11</v>
      </c>
      <c r="D323" s="60">
        <v>43384.711516203701</v>
      </c>
      <c r="E323" s="60"/>
      <c r="G323" s="11">
        <v>549</v>
      </c>
      <c r="H323" s="11" t="s">
        <v>76</v>
      </c>
      <c r="I323" s="11">
        <v>546</v>
      </c>
      <c r="J323" s="11" t="s">
        <v>63</v>
      </c>
      <c r="K323" s="60">
        <v>43384.701157407406</v>
      </c>
      <c r="L323" s="60">
        <v>43384.708819444444</v>
      </c>
      <c r="M323" s="11" t="s">
        <v>1310</v>
      </c>
      <c r="N323" s="9">
        <f t="shared" si="17"/>
        <v>43384.700694444444</v>
      </c>
      <c r="O323" s="9">
        <f t="shared" si="17"/>
        <v>43384.708333333336</v>
      </c>
      <c r="P323" s="57" t="str">
        <f t="shared" si="18"/>
        <v>43384.700694444443384.7083333333</v>
      </c>
      <c r="Q323" s="58" t="str">
        <f t="shared" si="16"/>
        <v>肯定的</v>
      </c>
    </row>
    <row r="324" spans="1:462" s="11" customFormat="1" ht="17.25" hidden="1" customHeight="1" x14ac:dyDescent="0.4">
      <c r="B324" s="7">
        <v>10</v>
      </c>
      <c r="C324" s="7">
        <v>11</v>
      </c>
      <c r="D324" s="60">
        <v>43384.715046296296</v>
      </c>
      <c r="E324" s="60"/>
      <c r="G324" s="11">
        <v>523</v>
      </c>
      <c r="H324" s="11" t="s">
        <v>37</v>
      </c>
      <c r="I324" s="11">
        <v>508</v>
      </c>
      <c r="J324" s="11" t="s">
        <v>31</v>
      </c>
      <c r="K324" s="60">
        <v>43384.705092592594</v>
      </c>
      <c r="L324" s="60">
        <v>43384.714942129627</v>
      </c>
      <c r="M324" s="11" t="s">
        <v>1310</v>
      </c>
      <c r="N324" s="9">
        <f t="shared" si="17"/>
        <v>43384.704861111109</v>
      </c>
      <c r="O324" s="9">
        <f t="shared" si="17"/>
        <v>43384.714583333334</v>
      </c>
      <c r="P324" s="57" t="str">
        <f t="shared" si="18"/>
        <v>43384.704861111143384.7145833333</v>
      </c>
      <c r="Q324" s="58" t="str">
        <f t="shared" si="16"/>
        <v>肯定的</v>
      </c>
    </row>
    <row r="325" spans="1:462" s="11" customFormat="1" ht="17.25" hidden="1" customHeight="1" x14ac:dyDescent="0.4">
      <c r="A325" s="7"/>
      <c r="B325" s="7">
        <v>10</v>
      </c>
      <c r="C325" s="7">
        <v>11</v>
      </c>
      <c r="D325" s="8">
        <v>43384.71429398148</v>
      </c>
      <c r="E325" s="8"/>
      <c r="G325" s="7">
        <v>545</v>
      </c>
      <c r="H325" s="7" t="s">
        <v>19</v>
      </c>
      <c r="I325" s="7">
        <v>540</v>
      </c>
      <c r="J325" s="7" t="s">
        <v>70</v>
      </c>
      <c r="K325" s="8">
        <v>43384.706562500003</v>
      </c>
      <c r="L325" s="8">
        <v>43384.714189814818</v>
      </c>
      <c r="M325" s="7" t="s">
        <v>1310</v>
      </c>
      <c r="N325" s="9">
        <f t="shared" si="17"/>
        <v>43384.706250000003</v>
      </c>
      <c r="O325" s="9">
        <f t="shared" si="17"/>
        <v>43384.713888888888</v>
      </c>
      <c r="P325" s="57" t="str">
        <f t="shared" si="18"/>
        <v>43384.7062543384.7138888889</v>
      </c>
      <c r="Q325" s="58" t="str">
        <f t="shared" si="16"/>
        <v>肯定的</v>
      </c>
      <c r="R325" s="7"/>
      <c r="S325" s="7"/>
    </row>
    <row r="326" spans="1:462" s="11" customFormat="1" ht="17.25" hidden="1" customHeight="1" x14ac:dyDescent="0.4">
      <c r="B326" s="7">
        <v>10</v>
      </c>
      <c r="C326" s="7">
        <v>11</v>
      </c>
      <c r="D326" s="60">
        <v>43384.718275462961</v>
      </c>
      <c r="E326" s="60"/>
      <c r="G326" s="11">
        <v>508</v>
      </c>
      <c r="H326" s="11" t="s">
        <v>31</v>
      </c>
      <c r="I326" s="11">
        <v>514</v>
      </c>
      <c r="J326" s="11" t="s">
        <v>39</v>
      </c>
      <c r="K326" s="60">
        <v>43384.711435185185</v>
      </c>
      <c r="L326" s="60">
        <v>43384.717847222222</v>
      </c>
      <c r="M326" s="11" t="s">
        <v>1310</v>
      </c>
      <c r="N326" s="9">
        <f t="shared" si="17"/>
        <v>43384.711111111108</v>
      </c>
      <c r="O326" s="9">
        <f t="shared" si="17"/>
        <v>43384.717361111114</v>
      </c>
      <c r="P326" s="57" t="str">
        <f t="shared" si="18"/>
        <v>43384.711111111143384.7173611111</v>
      </c>
      <c r="Q326" s="58" t="str">
        <f t="shared" si="16"/>
        <v>肯定的</v>
      </c>
    </row>
    <row r="327" spans="1:462" s="11" customFormat="1" ht="17.25" hidden="1" customHeight="1" x14ac:dyDescent="0.4">
      <c r="A327" s="7"/>
      <c r="B327" s="7">
        <v>10</v>
      </c>
      <c r="C327" s="7">
        <v>11</v>
      </c>
      <c r="D327" s="8">
        <v>43384.72865740741</v>
      </c>
      <c r="E327" s="8"/>
      <c r="G327" s="7">
        <v>500</v>
      </c>
      <c r="H327" s="7" t="s">
        <v>29</v>
      </c>
      <c r="I327" s="7">
        <v>514</v>
      </c>
      <c r="J327" s="7" t="s">
        <v>39</v>
      </c>
      <c r="K327" s="8">
        <v>43384.717164351852</v>
      </c>
      <c r="L327" s="8">
        <v>43384.728449074071</v>
      </c>
      <c r="M327" s="7" t="s">
        <v>1310</v>
      </c>
      <c r="N327" s="9">
        <f t="shared" si="17"/>
        <v>43384.716666666667</v>
      </c>
      <c r="O327" s="9">
        <f t="shared" si="17"/>
        <v>43384.727777777778</v>
      </c>
      <c r="P327" s="57" t="str">
        <f t="shared" si="18"/>
        <v>43384.716666666743384.7277777778</v>
      </c>
      <c r="Q327" s="58" t="str">
        <f t="shared" si="16"/>
        <v>肯定的</v>
      </c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  <c r="CC327" s="7"/>
      <c r="CD327" s="7"/>
      <c r="CE327" s="7"/>
      <c r="CF327" s="7"/>
      <c r="CG327" s="7"/>
      <c r="CH327" s="7"/>
      <c r="CI327" s="7"/>
      <c r="CJ327" s="7"/>
      <c r="CK327" s="7"/>
      <c r="CL327" s="7"/>
      <c r="CM327" s="7"/>
      <c r="CN327" s="7"/>
      <c r="CO327" s="7"/>
      <c r="CP327" s="7"/>
      <c r="CQ327" s="7"/>
      <c r="CR327" s="7"/>
      <c r="CS327" s="7"/>
      <c r="CT327" s="7"/>
      <c r="CU327" s="7"/>
      <c r="CV327" s="7"/>
      <c r="CW327" s="7"/>
      <c r="CX327" s="7"/>
      <c r="CY327" s="7"/>
      <c r="CZ327" s="7"/>
      <c r="DA327" s="7"/>
      <c r="DB327" s="7"/>
      <c r="DC327" s="7"/>
      <c r="DD327" s="7"/>
      <c r="DE327" s="7"/>
      <c r="DF327" s="7"/>
      <c r="DG327" s="7"/>
      <c r="DH327" s="7"/>
      <c r="DI327" s="7"/>
      <c r="DJ327" s="7"/>
      <c r="DK327" s="7"/>
      <c r="DL327" s="7"/>
      <c r="DM327" s="7"/>
      <c r="DN327" s="7"/>
      <c r="DO327" s="7"/>
      <c r="DP327" s="7"/>
      <c r="DQ327" s="7"/>
      <c r="DR327" s="7"/>
      <c r="DS327" s="7"/>
      <c r="DT327" s="7"/>
      <c r="DU327" s="7"/>
      <c r="DV327" s="7"/>
      <c r="DW327" s="7"/>
      <c r="DX327" s="7"/>
      <c r="DY327" s="7"/>
      <c r="DZ327" s="7"/>
      <c r="EA327" s="7"/>
      <c r="EB327" s="7"/>
      <c r="EC327" s="7"/>
      <c r="ED327" s="7"/>
      <c r="EE327" s="7"/>
      <c r="EF327" s="7"/>
      <c r="EG327" s="7"/>
      <c r="EH327" s="7"/>
      <c r="EI327" s="7"/>
      <c r="EJ327" s="7"/>
      <c r="EK327" s="7"/>
      <c r="EL327" s="7"/>
      <c r="EM327" s="7"/>
      <c r="EN327" s="7"/>
      <c r="EO327" s="7"/>
      <c r="EP327" s="7"/>
      <c r="EQ327" s="7"/>
      <c r="ER327" s="7"/>
      <c r="ES327" s="7"/>
      <c r="ET327" s="7"/>
      <c r="EU327" s="7"/>
      <c r="EV327" s="7"/>
      <c r="EW327" s="7"/>
      <c r="EX327" s="7"/>
      <c r="EY327" s="7"/>
      <c r="EZ327" s="7"/>
      <c r="FA327" s="7"/>
      <c r="FB327" s="7"/>
      <c r="FC327" s="7"/>
      <c r="FD327" s="7"/>
      <c r="FE327" s="7"/>
      <c r="FF327" s="7"/>
      <c r="FG327" s="7"/>
      <c r="FH327" s="7"/>
      <c r="FI327" s="7"/>
      <c r="FJ327" s="7"/>
      <c r="FK327" s="7"/>
      <c r="FL327" s="7"/>
      <c r="FM327" s="7"/>
      <c r="FN327" s="7"/>
      <c r="FO327" s="7"/>
      <c r="FP327" s="7"/>
      <c r="FQ327" s="7"/>
      <c r="FR327" s="7"/>
      <c r="FS327" s="7"/>
      <c r="FT327" s="7"/>
      <c r="FU327" s="7"/>
      <c r="FV327" s="7"/>
      <c r="FW327" s="7"/>
      <c r="FX327" s="7"/>
      <c r="FY327" s="7"/>
      <c r="FZ327" s="7"/>
      <c r="GA327" s="7"/>
      <c r="GB327" s="7"/>
      <c r="GC327" s="7"/>
      <c r="GD327" s="7"/>
      <c r="GE327" s="7"/>
      <c r="GF327" s="7"/>
      <c r="GG327" s="7"/>
      <c r="GH327" s="7"/>
      <c r="GI327" s="7"/>
      <c r="GJ327" s="7"/>
      <c r="GK327" s="7"/>
      <c r="GL327" s="7"/>
      <c r="GM327" s="7"/>
      <c r="GN327" s="7"/>
      <c r="GO327" s="7"/>
      <c r="GP327" s="7"/>
      <c r="GQ327" s="7"/>
      <c r="GR327" s="7"/>
      <c r="GS327" s="7"/>
      <c r="GT327" s="7"/>
      <c r="GU327" s="7"/>
      <c r="GV327" s="7"/>
      <c r="GW327" s="7"/>
      <c r="GX327" s="7"/>
      <c r="GY327" s="7"/>
      <c r="GZ327" s="7"/>
      <c r="HA327" s="7"/>
      <c r="HB327" s="7"/>
      <c r="HC327" s="7"/>
      <c r="HD327" s="7"/>
      <c r="HE327" s="7"/>
      <c r="HF327" s="7"/>
      <c r="HG327" s="7"/>
      <c r="HH327" s="7"/>
      <c r="HI327" s="7"/>
      <c r="HJ327" s="7"/>
      <c r="HK327" s="7"/>
      <c r="HL327" s="7"/>
      <c r="HM327" s="7"/>
      <c r="HN327" s="7"/>
      <c r="HO327" s="7"/>
      <c r="HP327" s="7"/>
      <c r="HQ327" s="7"/>
      <c r="HR327" s="7"/>
      <c r="HS327" s="7"/>
      <c r="HT327" s="7"/>
      <c r="HU327" s="7"/>
      <c r="HV327" s="7"/>
      <c r="HW327" s="7"/>
      <c r="HX327" s="7"/>
      <c r="HY327" s="7"/>
      <c r="HZ327" s="7"/>
      <c r="IA327" s="7"/>
      <c r="IB327" s="7"/>
      <c r="IC327" s="7"/>
      <c r="ID327" s="7"/>
      <c r="IE327" s="7"/>
      <c r="IF327" s="7"/>
      <c r="IG327" s="7"/>
      <c r="IH327" s="7"/>
      <c r="II327" s="7"/>
      <c r="IJ327" s="7"/>
      <c r="IK327" s="7"/>
      <c r="IL327" s="7"/>
      <c r="IM327" s="7"/>
      <c r="IN327" s="7"/>
      <c r="IO327" s="7"/>
      <c r="IP327" s="7"/>
      <c r="IQ327" s="7"/>
      <c r="IR327" s="7"/>
      <c r="IS327" s="7"/>
      <c r="IT327" s="7"/>
      <c r="IU327" s="7"/>
      <c r="IV327" s="7"/>
      <c r="IW327" s="7"/>
      <c r="IX327" s="7"/>
      <c r="IY327" s="7"/>
      <c r="IZ327" s="7"/>
      <c r="JA327" s="7"/>
      <c r="JB327" s="7"/>
      <c r="JC327" s="7"/>
      <c r="JD327" s="7"/>
      <c r="JE327" s="7"/>
      <c r="JF327" s="7"/>
      <c r="JG327" s="7"/>
      <c r="JH327" s="7"/>
      <c r="JI327" s="7"/>
      <c r="JJ327" s="7"/>
      <c r="JK327" s="7"/>
      <c r="JL327" s="7"/>
      <c r="JM327" s="7"/>
      <c r="JN327" s="7"/>
      <c r="JO327" s="7"/>
      <c r="JP327" s="7"/>
      <c r="JQ327" s="7"/>
      <c r="JR327" s="7"/>
      <c r="JS327" s="7"/>
      <c r="JT327" s="7"/>
      <c r="JU327" s="7"/>
      <c r="JV327" s="7"/>
      <c r="JW327" s="7"/>
      <c r="JX327" s="7"/>
      <c r="JY327" s="7"/>
      <c r="JZ327" s="7"/>
      <c r="KA327" s="7"/>
      <c r="KB327" s="7"/>
      <c r="KC327" s="7"/>
      <c r="KD327" s="7"/>
      <c r="KE327" s="7"/>
      <c r="KF327" s="7"/>
      <c r="KG327" s="7"/>
      <c r="KH327" s="7"/>
      <c r="KI327" s="7"/>
      <c r="KJ327" s="7"/>
      <c r="KK327" s="7"/>
      <c r="KL327" s="7"/>
      <c r="KM327" s="7"/>
      <c r="KN327" s="7"/>
      <c r="KO327" s="7"/>
      <c r="KP327" s="7"/>
      <c r="KQ327" s="7"/>
      <c r="KR327" s="7"/>
      <c r="KS327" s="7"/>
      <c r="KT327" s="7"/>
      <c r="KU327" s="7"/>
      <c r="KV327" s="7"/>
      <c r="KW327" s="7"/>
      <c r="KX327" s="7"/>
      <c r="KY327" s="7"/>
      <c r="KZ327" s="7"/>
      <c r="LA327" s="7"/>
      <c r="LB327" s="7"/>
      <c r="LC327" s="7"/>
      <c r="LD327" s="7"/>
      <c r="LE327" s="7"/>
      <c r="LF327" s="7"/>
      <c r="LG327" s="7"/>
      <c r="LH327" s="7"/>
      <c r="LI327" s="7"/>
      <c r="LJ327" s="7"/>
      <c r="LK327" s="7"/>
      <c r="LL327" s="7"/>
      <c r="LM327" s="7"/>
      <c r="LN327" s="7"/>
      <c r="LO327" s="7"/>
      <c r="LP327" s="7"/>
      <c r="LQ327" s="7"/>
      <c r="LR327" s="7"/>
      <c r="LS327" s="7"/>
      <c r="LT327" s="7"/>
      <c r="LU327" s="7"/>
      <c r="LV327" s="7"/>
      <c r="LW327" s="7"/>
      <c r="LX327" s="7"/>
      <c r="LY327" s="7"/>
      <c r="LZ327" s="7"/>
      <c r="MA327" s="7"/>
      <c r="MB327" s="7"/>
      <c r="MC327" s="7"/>
      <c r="MD327" s="7"/>
      <c r="ME327" s="7"/>
      <c r="MF327" s="7"/>
      <c r="MG327" s="7"/>
      <c r="MH327" s="7"/>
      <c r="MI327" s="7"/>
      <c r="MJ327" s="7"/>
      <c r="MK327" s="7"/>
      <c r="ML327" s="7"/>
      <c r="MM327" s="7"/>
      <c r="MN327" s="7"/>
      <c r="MO327" s="7"/>
      <c r="MP327" s="7"/>
      <c r="MQ327" s="7"/>
      <c r="MR327" s="7"/>
      <c r="MS327" s="7"/>
      <c r="MT327" s="7"/>
      <c r="MU327" s="7"/>
      <c r="MV327" s="7"/>
      <c r="MW327" s="7"/>
      <c r="MX327" s="7"/>
      <c r="MY327" s="7"/>
      <c r="MZ327" s="7"/>
      <c r="NA327" s="7"/>
      <c r="NB327" s="7"/>
      <c r="NC327" s="7"/>
      <c r="ND327" s="7"/>
      <c r="NE327" s="7"/>
      <c r="NF327" s="7"/>
      <c r="NG327" s="7"/>
      <c r="NH327" s="7"/>
      <c r="NI327" s="7"/>
      <c r="NJ327" s="7"/>
      <c r="NK327" s="7"/>
      <c r="NL327" s="7"/>
      <c r="NM327" s="7"/>
      <c r="NN327" s="7"/>
      <c r="NO327" s="7"/>
      <c r="NP327" s="7"/>
      <c r="NQ327" s="7"/>
      <c r="NR327" s="7"/>
      <c r="NS327" s="7"/>
      <c r="NT327" s="7"/>
      <c r="NU327" s="7"/>
      <c r="NV327" s="7"/>
      <c r="NW327" s="7"/>
      <c r="NX327" s="7"/>
      <c r="NY327" s="7"/>
      <c r="NZ327" s="7"/>
      <c r="OA327" s="7"/>
      <c r="OB327" s="7"/>
      <c r="OC327" s="7"/>
      <c r="OD327" s="7"/>
      <c r="OE327" s="7"/>
      <c r="OF327" s="7"/>
      <c r="OG327" s="7"/>
      <c r="OH327" s="7"/>
      <c r="OI327" s="7"/>
      <c r="OJ327" s="7"/>
      <c r="OK327" s="7"/>
      <c r="OL327" s="7"/>
      <c r="OM327" s="7"/>
      <c r="ON327" s="7"/>
      <c r="OO327" s="7"/>
      <c r="OP327" s="7"/>
      <c r="OQ327" s="7"/>
      <c r="OR327" s="7"/>
      <c r="OS327" s="7"/>
      <c r="OT327" s="7"/>
      <c r="OU327" s="7"/>
      <c r="OV327" s="7"/>
      <c r="OW327" s="7"/>
      <c r="OX327" s="7"/>
      <c r="OY327" s="7"/>
      <c r="OZ327" s="7"/>
      <c r="PA327" s="7"/>
      <c r="PB327" s="7"/>
      <c r="PC327" s="7"/>
      <c r="PD327" s="7"/>
      <c r="PE327" s="7"/>
      <c r="PF327" s="7"/>
      <c r="PG327" s="7"/>
      <c r="PH327" s="7"/>
      <c r="PI327" s="7"/>
      <c r="PJ327" s="7"/>
      <c r="PK327" s="7"/>
      <c r="PL327" s="7"/>
      <c r="PM327" s="7"/>
      <c r="PN327" s="7"/>
      <c r="PO327" s="7"/>
      <c r="PP327" s="7"/>
      <c r="PQ327" s="7"/>
      <c r="PR327" s="7"/>
      <c r="PS327" s="7"/>
      <c r="PT327" s="7"/>
      <c r="PU327" s="7"/>
      <c r="PV327" s="7"/>
      <c r="PW327" s="7"/>
      <c r="PX327" s="7"/>
      <c r="PY327" s="7"/>
      <c r="PZ327" s="7"/>
      <c r="QA327" s="7"/>
      <c r="QB327" s="7"/>
      <c r="QC327" s="7"/>
      <c r="QD327" s="7"/>
      <c r="QE327" s="7"/>
      <c r="QF327" s="7"/>
      <c r="QG327" s="7"/>
      <c r="QH327" s="7"/>
      <c r="QI327" s="7"/>
      <c r="QJ327" s="7"/>
      <c r="QK327" s="7"/>
      <c r="QL327" s="7"/>
      <c r="QM327" s="7"/>
      <c r="QN327" s="7"/>
      <c r="QO327" s="7"/>
      <c r="QP327" s="7"/>
      <c r="QQ327" s="7"/>
      <c r="QR327" s="7"/>
      <c r="QS327" s="7"/>
      <c r="QT327" s="7"/>
    </row>
    <row r="328" spans="1:462" s="12" customFormat="1" ht="17.25" hidden="1" customHeight="1" x14ac:dyDescent="0.4">
      <c r="B328" s="7">
        <v>10</v>
      </c>
      <c r="C328" s="7">
        <v>11</v>
      </c>
      <c r="D328" s="13">
        <v>43384.754282407404</v>
      </c>
      <c r="E328" s="13"/>
      <c r="G328" s="12">
        <v>523</v>
      </c>
      <c r="H328" s="12" t="s">
        <v>37</v>
      </c>
      <c r="I328" s="12">
        <v>543</v>
      </c>
      <c r="J328" s="12" t="s">
        <v>27</v>
      </c>
      <c r="K328" s="13">
        <v>43384.719398148147</v>
      </c>
      <c r="L328" s="13">
        <v>43384.753182870372</v>
      </c>
      <c r="M328" s="12" t="s">
        <v>1310</v>
      </c>
      <c r="N328" s="9">
        <f t="shared" si="17"/>
        <v>43384.71875</v>
      </c>
      <c r="O328" s="9">
        <f t="shared" si="17"/>
        <v>43384.75277777778</v>
      </c>
      <c r="P328" s="57" t="str">
        <f t="shared" si="18"/>
        <v>43384.7187543384.7527777778</v>
      </c>
      <c r="Q328" s="59" t="str">
        <f t="shared" si="16"/>
        <v>肯定的</v>
      </c>
    </row>
    <row r="329" spans="1:462" s="11" customFormat="1" ht="17.25" hidden="1" customHeight="1" x14ac:dyDescent="0.4">
      <c r="B329" s="7">
        <v>10</v>
      </c>
      <c r="C329" s="7">
        <v>11</v>
      </c>
      <c r="D329" s="60">
        <v>43384.726354166669</v>
      </c>
      <c r="E329" s="60"/>
      <c r="G329" s="11">
        <v>508</v>
      </c>
      <c r="H329" s="11" t="s">
        <v>31</v>
      </c>
      <c r="I329" s="11">
        <v>523</v>
      </c>
      <c r="J329" s="11" t="s">
        <v>37</v>
      </c>
      <c r="K329" s="60">
        <v>43384.720601851855</v>
      </c>
      <c r="L329" s="60">
        <v>43384.726319444446</v>
      </c>
      <c r="M329" s="11" t="s">
        <v>1310</v>
      </c>
      <c r="N329" s="9">
        <f t="shared" si="17"/>
        <v>43384.720138888886</v>
      </c>
      <c r="O329" s="9">
        <f t="shared" si="17"/>
        <v>43384.725694444445</v>
      </c>
      <c r="P329" s="57" t="str">
        <f t="shared" si="18"/>
        <v>43384.720138888943384.7256944444</v>
      </c>
      <c r="Q329" s="58" t="str">
        <f t="shared" si="16"/>
        <v>肯定的</v>
      </c>
    </row>
    <row r="330" spans="1:462" s="11" customFormat="1" ht="17.25" hidden="1" customHeight="1" x14ac:dyDescent="0.4">
      <c r="B330" s="7">
        <v>10</v>
      </c>
      <c r="C330" s="7">
        <v>11</v>
      </c>
      <c r="D330" s="60">
        <v>43384.737812500003</v>
      </c>
      <c r="E330" s="60"/>
      <c r="G330" s="11">
        <v>525</v>
      </c>
      <c r="H330" s="11" t="s">
        <v>50</v>
      </c>
      <c r="I330" s="11">
        <v>545</v>
      </c>
      <c r="J330" s="11" t="s">
        <v>19</v>
      </c>
      <c r="K330" s="60">
        <v>43384.728958333333</v>
      </c>
      <c r="L330" s="60">
        <v>43384.737372685187</v>
      </c>
      <c r="M330" s="11" t="s">
        <v>1310</v>
      </c>
      <c r="N330" s="9">
        <f t="shared" si="17"/>
        <v>43384.728472222225</v>
      </c>
      <c r="O330" s="9">
        <f t="shared" si="17"/>
        <v>43384.736805555556</v>
      </c>
      <c r="P330" s="57" t="str">
        <f t="shared" si="18"/>
        <v>43384.728472222243384.7368055556</v>
      </c>
      <c r="Q330" s="58" t="str">
        <f t="shared" si="16"/>
        <v>肯定的</v>
      </c>
    </row>
    <row r="331" spans="1:462" s="11" customFormat="1" ht="17.25" hidden="1" customHeight="1" x14ac:dyDescent="0.4">
      <c r="B331" s="7">
        <v>10</v>
      </c>
      <c r="C331" s="7">
        <v>11</v>
      </c>
      <c r="D331" s="60">
        <v>43384.748020833336</v>
      </c>
      <c r="E331" s="60"/>
      <c r="G331" s="11">
        <v>545</v>
      </c>
      <c r="H331" s="11" t="s">
        <v>19</v>
      </c>
      <c r="I331" s="11">
        <v>514</v>
      </c>
      <c r="J331" s="11" t="s">
        <v>39</v>
      </c>
      <c r="K331" s="60">
        <v>43384.733495370368</v>
      </c>
      <c r="L331" s="60">
        <v>43384.74391203704</v>
      </c>
      <c r="M331" s="11" t="s">
        <v>1310</v>
      </c>
      <c r="N331" s="9">
        <f t="shared" si="17"/>
        <v>43384.73333333333</v>
      </c>
      <c r="O331" s="9">
        <f t="shared" si="17"/>
        <v>43384.743750000001</v>
      </c>
      <c r="P331" s="57" t="str">
        <f t="shared" si="18"/>
        <v>43384.733333333343384.74375</v>
      </c>
      <c r="Q331" s="58" t="str">
        <f t="shared" si="16"/>
        <v>肯定的</v>
      </c>
    </row>
    <row r="332" spans="1:462" s="11" customFormat="1" ht="17.25" hidden="1" customHeight="1" x14ac:dyDescent="0.4">
      <c r="B332" s="7">
        <v>10</v>
      </c>
      <c r="C332" s="7">
        <v>11</v>
      </c>
      <c r="D332" s="60">
        <v>43384.753298611111</v>
      </c>
      <c r="E332" s="60"/>
      <c r="G332" s="11">
        <v>544</v>
      </c>
      <c r="H332" s="11" t="s">
        <v>21</v>
      </c>
      <c r="I332" s="11">
        <v>523</v>
      </c>
      <c r="J332" s="11" t="s">
        <v>37</v>
      </c>
      <c r="K332" s="60">
        <v>43384.747476851851</v>
      </c>
      <c r="L332" s="60">
        <v>43384.75304398148</v>
      </c>
      <c r="M332" s="11" t="s">
        <v>1310</v>
      </c>
      <c r="N332" s="9">
        <f t="shared" si="17"/>
        <v>43384.74722222222</v>
      </c>
      <c r="O332" s="9">
        <f t="shared" si="17"/>
        <v>43384.75277777778</v>
      </c>
      <c r="P332" s="57" t="str">
        <f t="shared" si="18"/>
        <v>43384.747222222243384.7527777778</v>
      </c>
      <c r="Q332" s="58" t="str">
        <f t="shared" si="16"/>
        <v>肯定的</v>
      </c>
    </row>
    <row r="333" spans="1:462" s="11" customFormat="1" ht="17.25" hidden="1" customHeight="1" x14ac:dyDescent="0.4">
      <c r="B333" s="7">
        <v>10</v>
      </c>
      <c r="C333" s="7">
        <v>11</v>
      </c>
      <c r="D333" s="60">
        <v>43384.857511574075</v>
      </c>
      <c r="E333" s="60"/>
      <c r="G333" s="11">
        <v>544</v>
      </c>
      <c r="H333" s="11" t="s">
        <v>21</v>
      </c>
      <c r="I333" s="11">
        <v>545</v>
      </c>
      <c r="J333" s="11" t="s">
        <v>19</v>
      </c>
      <c r="K333" s="60">
        <v>43384.754999999997</v>
      </c>
      <c r="L333" s="60">
        <v>43384.857418981483</v>
      </c>
      <c r="M333" s="11" t="s">
        <v>1312</v>
      </c>
      <c r="N333" s="9">
        <f t="shared" si="17"/>
        <v>43384.754861111112</v>
      </c>
      <c r="O333" s="9">
        <f t="shared" si="17"/>
        <v>43384.856944444444</v>
      </c>
      <c r="P333" s="57" t="str">
        <f t="shared" si="18"/>
        <v>43384.754861111143384.8569444444</v>
      </c>
      <c r="Q333" s="58" t="str">
        <f t="shared" si="16"/>
        <v>否定的</v>
      </c>
    </row>
    <row r="334" spans="1:462" s="11" customFormat="1" ht="17.25" hidden="1" customHeight="1" x14ac:dyDescent="0.4">
      <c r="B334" s="7">
        <v>10</v>
      </c>
      <c r="C334" s="7">
        <v>11</v>
      </c>
      <c r="D334" s="60">
        <v>43384.832083333335</v>
      </c>
      <c r="E334" s="60"/>
      <c r="G334" s="11">
        <v>546</v>
      </c>
      <c r="H334" s="11" t="s">
        <v>63</v>
      </c>
      <c r="I334" s="11">
        <v>541</v>
      </c>
      <c r="J334" s="11" t="s">
        <v>55</v>
      </c>
      <c r="K334" s="60">
        <v>43384.819108796299</v>
      </c>
      <c r="L334" s="60">
        <v>43384.831655092596</v>
      </c>
      <c r="M334" s="11" t="s">
        <v>1310</v>
      </c>
      <c r="N334" s="9">
        <f t="shared" si="17"/>
        <v>43384.818749999999</v>
      </c>
      <c r="O334" s="9">
        <f t="shared" si="17"/>
        <v>43384.831250000003</v>
      </c>
      <c r="P334" s="57" t="str">
        <f t="shared" si="18"/>
        <v>43384.8187543384.83125</v>
      </c>
      <c r="Q334" s="58" t="str">
        <f t="shared" si="16"/>
        <v>肯定的</v>
      </c>
    </row>
    <row r="335" spans="1:462" s="11" customFormat="1" ht="17.25" hidden="1" customHeight="1" x14ac:dyDescent="0.4">
      <c r="B335" s="7">
        <v>10</v>
      </c>
      <c r="C335" s="7">
        <v>11</v>
      </c>
      <c r="D335" s="60">
        <v>43384.865081018521</v>
      </c>
      <c r="E335" s="60"/>
      <c r="G335" s="11">
        <v>544</v>
      </c>
      <c r="H335" s="11" t="s">
        <v>21</v>
      </c>
      <c r="I335" s="11">
        <v>523</v>
      </c>
      <c r="J335" s="11" t="s">
        <v>37</v>
      </c>
      <c r="K335" s="60">
        <v>43384.8437962963</v>
      </c>
      <c r="L335" s="60">
        <v>43384.863194444442</v>
      </c>
      <c r="M335" s="11" t="s">
        <v>1310</v>
      </c>
      <c r="N335" s="9">
        <f t="shared" si="17"/>
        <v>43384.84375</v>
      </c>
      <c r="O335" s="9">
        <f t="shared" si="17"/>
        <v>43384.863194444442</v>
      </c>
      <c r="P335" s="57" t="str">
        <f t="shared" si="18"/>
        <v>43384.8437543384.8631944444</v>
      </c>
      <c r="Q335" s="58" t="str">
        <f t="shared" si="16"/>
        <v>肯定的</v>
      </c>
    </row>
    <row r="336" spans="1:462" s="11" customFormat="1" ht="17.25" hidden="1" customHeight="1" x14ac:dyDescent="0.4">
      <c r="A336" s="7"/>
      <c r="B336" s="7">
        <v>10</v>
      </c>
      <c r="C336" s="7">
        <v>11</v>
      </c>
      <c r="D336" s="8">
        <v>43384.860277777778</v>
      </c>
      <c r="E336" s="8"/>
      <c r="G336" s="7">
        <v>514</v>
      </c>
      <c r="H336" s="7" t="s">
        <v>39</v>
      </c>
      <c r="I336" s="7">
        <v>545</v>
      </c>
      <c r="J336" s="7" t="s">
        <v>19</v>
      </c>
      <c r="K336" s="8">
        <v>43384.84815972222</v>
      </c>
      <c r="L336" s="8">
        <v>43384.858171296299</v>
      </c>
      <c r="M336" s="7" t="s">
        <v>1310</v>
      </c>
      <c r="N336" s="9">
        <f t="shared" si="17"/>
        <v>43384.847916666666</v>
      </c>
      <c r="O336" s="9">
        <f t="shared" si="17"/>
        <v>43384.857638888891</v>
      </c>
      <c r="P336" s="57" t="str">
        <f t="shared" si="18"/>
        <v>43384.847916666743384.8576388889</v>
      </c>
      <c r="Q336" s="58" t="str">
        <f t="shared" si="16"/>
        <v>肯定的</v>
      </c>
      <c r="R336" s="7"/>
      <c r="S336" s="7"/>
    </row>
    <row r="337" spans="1:19" s="11" customFormat="1" ht="17.25" hidden="1" customHeight="1" x14ac:dyDescent="0.4">
      <c r="B337" s="7">
        <v>10</v>
      </c>
      <c r="C337" s="7">
        <v>12</v>
      </c>
      <c r="D337" s="60">
        <v>43385.47247685185</v>
      </c>
      <c r="E337" s="60"/>
      <c r="G337" s="11">
        <v>530</v>
      </c>
      <c r="H337" s="11" t="s">
        <v>23</v>
      </c>
      <c r="I337" s="11">
        <v>549</v>
      </c>
      <c r="J337" s="11" t="s">
        <v>76</v>
      </c>
      <c r="K337" s="60">
        <v>43385.42732638889</v>
      </c>
      <c r="L337" s="60">
        <v>43385.47152777778</v>
      </c>
      <c r="M337" s="11" t="s">
        <v>1310</v>
      </c>
      <c r="N337" s="9">
        <f t="shared" si="17"/>
        <v>43385.427083333336</v>
      </c>
      <c r="O337" s="9">
        <f t="shared" si="17"/>
        <v>43385.47152777778</v>
      </c>
      <c r="P337" s="57" t="str">
        <f t="shared" si="18"/>
        <v>43385.427083333343385.4715277778</v>
      </c>
      <c r="Q337" s="58" t="str">
        <f t="shared" si="16"/>
        <v>肯定的</v>
      </c>
    </row>
    <row r="338" spans="1:19" s="11" customFormat="1" ht="17.25" hidden="1" customHeight="1" x14ac:dyDescent="0.4">
      <c r="B338" s="7">
        <v>10</v>
      </c>
      <c r="C338" s="7">
        <v>12</v>
      </c>
      <c r="D338" s="60">
        <v>43385.445740740739</v>
      </c>
      <c r="E338" s="60"/>
      <c r="G338" s="11">
        <v>502</v>
      </c>
      <c r="H338" s="11" t="s">
        <v>48</v>
      </c>
      <c r="I338" s="11">
        <v>545</v>
      </c>
      <c r="J338" s="11" t="s">
        <v>19</v>
      </c>
      <c r="K338" s="60">
        <v>43385.438530092593</v>
      </c>
      <c r="L338" s="60">
        <v>43385.445416666669</v>
      </c>
      <c r="M338" s="11" t="s">
        <v>1312</v>
      </c>
      <c r="N338" s="9">
        <f t="shared" si="17"/>
        <v>43385.438194444447</v>
      </c>
      <c r="O338" s="9">
        <f t="shared" si="17"/>
        <v>43385.445138888892</v>
      </c>
      <c r="P338" s="57" t="str">
        <f t="shared" si="18"/>
        <v>43385.438194444443385.4451388889</v>
      </c>
      <c r="Q338" s="58" t="str">
        <f t="shared" si="16"/>
        <v>否定的</v>
      </c>
    </row>
    <row r="339" spans="1:19" s="11" customFormat="1" ht="17.25" hidden="1" customHeight="1" x14ac:dyDescent="0.4">
      <c r="B339" s="7">
        <v>10</v>
      </c>
      <c r="C339" s="7">
        <v>12</v>
      </c>
      <c r="D339" s="60">
        <v>43385.529791666668</v>
      </c>
      <c r="E339" s="60"/>
      <c r="G339" s="11">
        <v>547</v>
      </c>
      <c r="H339" s="11" t="s">
        <v>46</v>
      </c>
      <c r="I339" s="11">
        <v>548</v>
      </c>
      <c r="J339" s="11" t="s">
        <v>53</v>
      </c>
      <c r="K339" s="60">
        <v>43385.466967592591</v>
      </c>
      <c r="L339" s="60">
        <v>43385.526701388888</v>
      </c>
      <c r="M339" s="11" t="s">
        <v>1310</v>
      </c>
      <c r="N339" s="9">
        <f t="shared" si="17"/>
        <v>43385.466666666667</v>
      </c>
      <c r="O339" s="9">
        <f t="shared" si="17"/>
        <v>43385.526388888888</v>
      </c>
      <c r="P339" s="57" t="str">
        <f t="shared" si="18"/>
        <v>43385.466666666743385.5263888889</v>
      </c>
      <c r="Q339" s="58" t="str">
        <f t="shared" si="16"/>
        <v>肯定的</v>
      </c>
    </row>
    <row r="340" spans="1:19" s="11" customFormat="1" ht="17.25" hidden="1" customHeight="1" x14ac:dyDescent="0.4">
      <c r="A340" s="7"/>
      <c r="B340" s="7">
        <v>10</v>
      </c>
      <c r="C340" s="7">
        <v>12</v>
      </c>
      <c r="D340" s="8">
        <v>43385.51059027778</v>
      </c>
      <c r="E340" s="8"/>
      <c r="G340" s="7">
        <v>546</v>
      </c>
      <c r="H340" s="7" t="s">
        <v>63</v>
      </c>
      <c r="I340" s="7">
        <v>523</v>
      </c>
      <c r="J340" s="7" t="s">
        <v>37</v>
      </c>
      <c r="K340" s="8">
        <v>43385.49858796296</v>
      </c>
      <c r="L340" s="8">
        <v>43385.507395833331</v>
      </c>
      <c r="M340" s="7" t="s">
        <v>1310</v>
      </c>
      <c r="N340" s="9">
        <f t="shared" si="17"/>
        <v>43385.497916666667</v>
      </c>
      <c r="O340" s="9">
        <f t="shared" si="17"/>
        <v>43385.506944444445</v>
      </c>
      <c r="P340" s="57" t="str">
        <f t="shared" si="18"/>
        <v>43385.497916666743385.5069444444</v>
      </c>
      <c r="Q340" s="58" t="str">
        <f t="shared" si="16"/>
        <v>肯定的</v>
      </c>
      <c r="R340" s="7"/>
      <c r="S340" s="7"/>
    </row>
    <row r="341" spans="1:19" s="11" customFormat="1" ht="17.25" hidden="1" customHeight="1" x14ac:dyDescent="0.4">
      <c r="A341" s="7"/>
      <c r="B341" s="7">
        <v>10</v>
      </c>
      <c r="C341" s="7">
        <v>12</v>
      </c>
      <c r="D341" s="8">
        <v>43385.559479166666</v>
      </c>
      <c r="E341" s="8"/>
      <c r="G341" s="7">
        <v>515</v>
      </c>
      <c r="H341" s="7" t="s">
        <v>72</v>
      </c>
      <c r="I341" s="7">
        <v>523</v>
      </c>
      <c r="J341" s="7" t="s">
        <v>37</v>
      </c>
      <c r="K341" s="8">
        <v>43385.547349537039</v>
      </c>
      <c r="L341" s="8">
        <v>43385.556076388886</v>
      </c>
      <c r="M341" s="7" t="s">
        <v>1310</v>
      </c>
      <c r="N341" s="9">
        <f t="shared" si="17"/>
        <v>43385.547222222223</v>
      </c>
      <c r="O341" s="9">
        <f t="shared" si="17"/>
        <v>43385.555555555555</v>
      </c>
      <c r="P341" s="57" t="str">
        <f t="shared" si="18"/>
        <v>43385.547222222243385.5555555556</v>
      </c>
      <c r="Q341" s="58" t="str">
        <f t="shared" si="16"/>
        <v>肯定的</v>
      </c>
      <c r="R341" s="7"/>
      <c r="S341" s="7"/>
    </row>
    <row r="342" spans="1:19" s="11" customFormat="1" ht="17.25" hidden="1" customHeight="1" x14ac:dyDescent="0.4">
      <c r="B342" s="7">
        <v>10</v>
      </c>
      <c r="C342" s="7">
        <v>12</v>
      </c>
      <c r="D342" s="60">
        <v>43385.572326388887</v>
      </c>
      <c r="E342" s="60"/>
      <c r="G342" s="11">
        <v>539</v>
      </c>
      <c r="H342" s="11" t="s">
        <v>41</v>
      </c>
      <c r="I342" s="11">
        <v>544</v>
      </c>
      <c r="J342" s="11" t="s">
        <v>21</v>
      </c>
      <c r="K342" s="60">
        <v>43385.548043981478</v>
      </c>
      <c r="L342" s="60">
        <v>43385.569548611114</v>
      </c>
      <c r="M342" s="11" t="s">
        <v>1310</v>
      </c>
      <c r="N342" s="9">
        <f t="shared" si="17"/>
        <v>43385.54791666667</v>
      </c>
      <c r="O342" s="9">
        <f t="shared" si="17"/>
        <v>43385.569444444445</v>
      </c>
      <c r="P342" s="57" t="str">
        <f t="shared" si="18"/>
        <v>43385.547916666743385.5694444444</v>
      </c>
      <c r="Q342" s="58" t="str">
        <f t="shared" si="16"/>
        <v>肯定的</v>
      </c>
    </row>
    <row r="343" spans="1:19" s="11" customFormat="1" ht="17.25" hidden="1" customHeight="1" x14ac:dyDescent="0.4">
      <c r="B343" s="7">
        <v>10</v>
      </c>
      <c r="C343" s="7">
        <v>12</v>
      </c>
      <c r="D343" s="60">
        <v>43385.581192129626</v>
      </c>
      <c r="E343" s="60"/>
      <c r="G343" s="11">
        <v>543</v>
      </c>
      <c r="H343" s="11" t="s">
        <v>27</v>
      </c>
      <c r="I343" s="11">
        <v>533</v>
      </c>
      <c r="J343" s="11" t="s">
        <v>1311</v>
      </c>
      <c r="K343" s="60">
        <v>43385.557627314818</v>
      </c>
      <c r="L343" s="60">
        <v>43385.5778125</v>
      </c>
      <c r="M343" s="11" t="s">
        <v>1310</v>
      </c>
      <c r="N343" s="9">
        <f t="shared" si="17"/>
        <v>43385.556944444441</v>
      </c>
      <c r="O343" s="9">
        <f t="shared" si="17"/>
        <v>43385.577777777777</v>
      </c>
      <c r="P343" s="57" t="str">
        <f t="shared" si="18"/>
        <v>43385.556944444443385.5777777778</v>
      </c>
      <c r="Q343" s="58" t="str">
        <f t="shared" si="16"/>
        <v>肯定的</v>
      </c>
    </row>
    <row r="344" spans="1:19" s="11" customFormat="1" ht="17.25" hidden="1" customHeight="1" x14ac:dyDescent="0.4">
      <c r="B344" s="7">
        <v>10</v>
      </c>
      <c r="C344" s="7">
        <v>12</v>
      </c>
      <c r="D344" s="60">
        <v>43385.584317129629</v>
      </c>
      <c r="E344" s="60"/>
      <c r="G344" s="11">
        <v>525</v>
      </c>
      <c r="H344" s="11" t="s">
        <v>50</v>
      </c>
      <c r="I344" s="11">
        <v>508</v>
      </c>
      <c r="J344" s="11" t="s">
        <v>31</v>
      </c>
      <c r="K344" s="60">
        <v>43385.571018518516</v>
      </c>
      <c r="L344" s="60">
        <v>43385.583807870367</v>
      </c>
      <c r="M344" s="11" t="s">
        <v>1310</v>
      </c>
      <c r="N344" s="9">
        <f t="shared" si="17"/>
        <v>43385.570833333331</v>
      </c>
      <c r="O344" s="9">
        <f t="shared" si="17"/>
        <v>43385.583333333336</v>
      </c>
      <c r="P344" s="57" t="str">
        <f t="shared" si="18"/>
        <v>43385.570833333343385.5833333333</v>
      </c>
      <c r="Q344" s="58" t="str">
        <f t="shared" si="16"/>
        <v>肯定的</v>
      </c>
    </row>
    <row r="345" spans="1:19" s="11" customFormat="1" ht="17.25" hidden="1" customHeight="1" x14ac:dyDescent="0.4">
      <c r="B345" s="7">
        <v>10</v>
      </c>
      <c r="C345" s="7">
        <v>12</v>
      </c>
      <c r="D345" s="60">
        <v>43385.587083333332</v>
      </c>
      <c r="E345" s="60"/>
      <c r="G345" s="11">
        <v>502</v>
      </c>
      <c r="H345" s="11" t="s">
        <v>48</v>
      </c>
      <c r="I345" s="11">
        <v>539</v>
      </c>
      <c r="J345" s="11" t="s">
        <v>41</v>
      </c>
      <c r="K345" s="60">
        <v>43385.574155092596</v>
      </c>
      <c r="L345" s="60">
        <v>43385.582916666666</v>
      </c>
      <c r="M345" s="11" t="s">
        <v>1310</v>
      </c>
      <c r="N345" s="9">
        <f t="shared" si="17"/>
        <v>43385.573611111111</v>
      </c>
      <c r="O345" s="9">
        <f t="shared" si="17"/>
        <v>43385.582638888889</v>
      </c>
      <c r="P345" s="57" t="str">
        <f t="shared" si="18"/>
        <v>43385.573611111143385.5826388889</v>
      </c>
      <c r="Q345" s="58" t="str">
        <f t="shared" si="16"/>
        <v>肯定的</v>
      </c>
    </row>
    <row r="346" spans="1:19" s="11" customFormat="1" ht="17.25" hidden="1" customHeight="1" x14ac:dyDescent="0.4">
      <c r="B346" s="7">
        <v>10</v>
      </c>
      <c r="C346" s="7">
        <v>12</v>
      </c>
      <c r="D346" s="60">
        <v>43385.592256944445</v>
      </c>
      <c r="E346" s="60"/>
      <c r="G346" s="11">
        <v>514</v>
      </c>
      <c r="H346" s="11" t="s">
        <v>39</v>
      </c>
      <c r="I346" s="11">
        <v>515</v>
      </c>
      <c r="J346" s="11" t="s">
        <v>72</v>
      </c>
      <c r="K346" s="60">
        <v>43385.582615740743</v>
      </c>
      <c r="L346" s="60">
        <v>43385.59138888889</v>
      </c>
      <c r="M346" s="11" t="s">
        <v>1310</v>
      </c>
      <c r="N346" s="9">
        <f t="shared" si="17"/>
        <v>43385.581944444442</v>
      </c>
      <c r="O346" s="9">
        <f t="shared" si="17"/>
        <v>43385.59097222222</v>
      </c>
      <c r="P346" s="57" t="str">
        <f t="shared" si="18"/>
        <v>43385.581944444443385.5909722222</v>
      </c>
      <c r="Q346" s="58" t="str">
        <f t="shared" si="16"/>
        <v>肯定的</v>
      </c>
    </row>
    <row r="347" spans="1:19" s="11" customFormat="1" ht="17.25" hidden="1" customHeight="1" x14ac:dyDescent="0.4">
      <c r="B347" s="7">
        <v>10</v>
      </c>
      <c r="C347" s="7">
        <v>12</v>
      </c>
      <c r="D347" s="60">
        <v>43385.590150462966</v>
      </c>
      <c r="E347" s="60"/>
      <c r="G347" s="11">
        <v>546</v>
      </c>
      <c r="H347" s="11" t="s">
        <v>63</v>
      </c>
      <c r="I347" s="11">
        <v>539</v>
      </c>
      <c r="J347" s="11" t="s">
        <v>41</v>
      </c>
      <c r="K347" s="60">
        <v>43385.587569444448</v>
      </c>
      <c r="L347" s="60">
        <v>43385.589791666665</v>
      </c>
      <c r="M347" s="11" t="s">
        <v>1310</v>
      </c>
      <c r="N347" s="9">
        <f t="shared" si="17"/>
        <v>43385.587500000001</v>
      </c>
      <c r="O347" s="9">
        <f t="shared" si="17"/>
        <v>43385.589583333334</v>
      </c>
      <c r="P347" s="57" t="str">
        <f t="shared" si="18"/>
        <v>43385.587543385.5895833333</v>
      </c>
      <c r="Q347" s="58" t="str">
        <f t="shared" si="16"/>
        <v>肯定的</v>
      </c>
    </row>
    <row r="348" spans="1:19" s="11" customFormat="1" ht="17.25" hidden="1" customHeight="1" x14ac:dyDescent="0.4">
      <c r="B348" s="7">
        <v>10</v>
      </c>
      <c r="C348" s="7">
        <v>12</v>
      </c>
      <c r="D348" s="60">
        <v>43385.610752314817</v>
      </c>
      <c r="E348" s="60"/>
      <c r="G348" s="11">
        <v>507</v>
      </c>
      <c r="H348" s="11" t="s">
        <v>65</v>
      </c>
      <c r="I348" s="11">
        <v>523</v>
      </c>
      <c r="J348" s="11" t="s">
        <v>37</v>
      </c>
      <c r="K348" s="60">
        <v>43385.600960648146</v>
      </c>
      <c r="L348" s="60">
        <v>43385.610312500001</v>
      </c>
      <c r="M348" s="11" t="s">
        <v>1310</v>
      </c>
      <c r="N348" s="9">
        <f t="shared" si="17"/>
        <v>43385.600694444445</v>
      </c>
      <c r="O348" s="9">
        <f t="shared" si="17"/>
        <v>43385.609722222223</v>
      </c>
      <c r="P348" s="57" t="str">
        <f t="shared" si="18"/>
        <v>43385.600694444443385.6097222222</v>
      </c>
      <c r="Q348" s="58" t="str">
        <f t="shared" si="16"/>
        <v>肯定的</v>
      </c>
    </row>
    <row r="349" spans="1:19" s="11" customFormat="1" ht="17.25" hidden="1" customHeight="1" x14ac:dyDescent="0.4">
      <c r="B349" s="7">
        <v>10</v>
      </c>
      <c r="C349" s="7">
        <v>12</v>
      </c>
      <c r="D349" s="60">
        <v>43385.662800925929</v>
      </c>
      <c r="E349" s="60"/>
      <c r="G349" s="11">
        <v>540</v>
      </c>
      <c r="H349" s="11" t="s">
        <v>70</v>
      </c>
      <c r="I349" s="11">
        <v>545</v>
      </c>
      <c r="J349" s="11" t="s">
        <v>19</v>
      </c>
      <c r="K349" s="60">
        <v>43385.620219907411</v>
      </c>
      <c r="L349" s="60">
        <v>43385.659513888888</v>
      </c>
      <c r="M349" s="11" t="s">
        <v>1312</v>
      </c>
      <c r="N349" s="9">
        <f t="shared" si="17"/>
        <v>43385.620138888888</v>
      </c>
      <c r="O349" s="9">
        <f t="shared" si="17"/>
        <v>43385.65902777778</v>
      </c>
      <c r="P349" s="57" t="str">
        <f t="shared" si="18"/>
        <v>43385.620138888943385.6590277778</v>
      </c>
      <c r="Q349" s="58" t="str">
        <f t="shared" si="16"/>
        <v>否定的</v>
      </c>
    </row>
    <row r="350" spans="1:19" s="11" customFormat="1" ht="17.25" hidden="1" customHeight="1" x14ac:dyDescent="0.4">
      <c r="B350" s="7">
        <v>10</v>
      </c>
      <c r="C350" s="7">
        <v>12</v>
      </c>
      <c r="D350" s="60">
        <v>43385.694421296299</v>
      </c>
      <c r="E350" s="60"/>
      <c r="G350" s="11">
        <v>510</v>
      </c>
      <c r="H350" s="11" t="s">
        <v>78</v>
      </c>
      <c r="I350" s="11">
        <v>523</v>
      </c>
      <c r="J350" s="11" t="s">
        <v>37</v>
      </c>
      <c r="K350" s="60">
        <v>43385.625254629631</v>
      </c>
      <c r="L350" s="60">
        <v>43385.694305555553</v>
      </c>
      <c r="M350" s="11" t="s">
        <v>1312</v>
      </c>
      <c r="N350" s="9">
        <f t="shared" si="17"/>
        <v>43385.625</v>
      </c>
      <c r="O350" s="9">
        <f t="shared" si="17"/>
        <v>43385.693749999999</v>
      </c>
      <c r="P350" s="57" t="str">
        <f t="shared" si="18"/>
        <v>43385.62543385.69375</v>
      </c>
      <c r="Q350" s="58" t="str">
        <f t="shared" si="16"/>
        <v>否定的</v>
      </c>
    </row>
    <row r="351" spans="1:19" s="11" customFormat="1" ht="17.25" hidden="1" customHeight="1" x14ac:dyDescent="0.4">
      <c r="B351" s="7">
        <v>10</v>
      </c>
      <c r="C351" s="7">
        <v>12</v>
      </c>
      <c r="D351" s="60">
        <v>43385.643854166665</v>
      </c>
      <c r="E351" s="60"/>
      <c r="G351" s="11">
        <v>545</v>
      </c>
      <c r="H351" s="11" t="s">
        <v>19</v>
      </c>
      <c r="I351" s="11">
        <v>508</v>
      </c>
      <c r="J351" s="11" t="s">
        <v>31</v>
      </c>
      <c r="K351" s="60">
        <v>43385.63853009259</v>
      </c>
      <c r="L351" s="60">
        <v>43385.643310185187</v>
      </c>
      <c r="M351" s="11" t="s">
        <v>1310</v>
      </c>
      <c r="N351" s="9">
        <f t="shared" si="17"/>
        <v>43385.638194444444</v>
      </c>
      <c r="O351" s="9">
        <f t="shared" si="17"/>
        <v>43385.643055555556</v>
      </c>
      <c r="P351" s="57" t="str">
        <f t="shared" si="18"/>
        <v>43385.638194444443385.6430555556</v>
      </c>
      <c r="Q351" s="58" t="str">
        <f t="shared" si="16"/>
        <v>肯定的</v>
      </c>
    </row>
    <row r="352" spans="1:19" s="11" customFormat="1" ht="17.25" hidden="1" customHeight="1" x14ac:dyDescent="0.4">
      <c r="B352" s="7">
        <v>10</v>
      </c>
      <c r="C352" s="7">
        <v>12</v>
      </c>
      <c r="D352" s="60">
        <v>43385.661805555559</v>
      </c>
      <c r="E352" s="60"/>
      <c r="G352" s="11">
        <v>539</v>
      </c>
      <c r="H352" s="11" t="s">
        <v>41</v>
      </c>
      <c r="I352" s="11">
        <v>523</v>
      </c>
      <c r="J352" s="11" t="s">
        <v>37</v>
      </c>
      <c r="K352" s="60">
        <v>43385.641250000001</v>
      </c>
      <c r="L352" s="60">
        <v>43385.659618055557</v>
      </c>
      <c r="M352" s="11" t="s">
        <v>1310</v>
      </c>
      <c r="N352" s="9">
        <f t="shared" si="17"/>
        <v>43385.640972222223</v>
      </c>
      <c r="O352" s="9">
        <f t="shared" si="17"/>
        <v>43385.65902777778</v>
      </c>
      <c r="P352" s="57" t="str">
        <f t="shared" si="18"/>
        <v>43385.640972222243385.6590277778</v>
      </c>
      <c r="Q352" s="58" t="str">
        <f t="shared" si="16"/>
        <v>肯定的</v>
      </c>
    </row>
    <row r="353" spans="1:462" s="11" customFormat="1" ht="17.25" hidden="1" customHeight="1" x14ac:dyDescent="0.4">
      <c r="B353" s="7">
        <v>10</v>
      </c>
      <c r="C353" s="7">
        <v>12</v>
      </c>
      <c r="D353" s="60">
        <v>43385.755497685182</v>
      </c>
      <c r="E353" s="60"/>
      <c r="G353" s="11">
        <v>548</v>
      </c>
      <c r="H353" s="11" t="s">
        <v>53</v>
      </c>
      <c r="I353" s="11">
        <v>545</v>
      </c>
      <c r="J353" s="11" t="s">
        <v>19</v>
      </c>
      <c r="K353" s="60">
        <v>43385.643287037034</v>
      </c>
      <c r="L353" s="60">
        <v>43385.752858796295</v>
      </c>
      <c r="M353" s="11" t="s">
        <v>1310</v>
      </c>
      <c r="N353" s="9">
        <f t="shared" si="17"/>
        <v>43385.643055555556</v>
      </c>
      <c r="O353" s="9">
        <f t="shared" si="17"/>
        <v>43385.75277777778</v>
      </c>
      <c r="P353" s="57" t="str">
        <f t="shared" si="18"/>
        <v>43385.643055555643385.7527777778</v>
      </c>
      <c r="Q353" s="58" t="str">
        <f t="shared" si="16"/>
        <v>肯定的</v>
      </c>
    </row>
    <row r="354" spans="1:462" s="11" customFormat="1" ht="17.25" hidden="1" customHeight="1" x14ac:dyDescent="0.4">
      <c r="B354" s="7">
        <v>10</v>
      </c>
      <c r="C354" s="7">
        <v>12</v>
      </c>
      <c r="D354" s="60">
        <v>43385.762673611112</v>
      </c>
      <c r="E354" s="60"/>
      <c r="G354" s="11">
        <v>544</v>
      </c>
      <c r="H354" s="11" t="s">
        <v>21</v>
      </c>
      <c r="I354" s="11">
        <v>515</v>
      </c>
      <c r="J354" s="11" t="s">
        <v>72</v>
      </c>
      <c r="K354" s="60">
        <v>43385.684027777781</v>
      </c>
      <c r="L354" s="60">
        <v>43385.762442129628</v>
      </c>
      <c r="M354" s="11" t="s">
        <v>1310</v>
      </c>
      <c r="N354" s="9">
        <f t="shared" si="17"/>
        <v>43385.684027777781</v>
      </c>
      <c r="O354" s="9">
        <f t="shared" si="17"/>
        <v>43385.761805555558</v>
      </c>
      <c r="P354" s="57" t="str">
        <f t="shared" si="18"/>
        <v>43385.684027777843385.7618055556</v>
      </c>
      <c r="Q354" s="58" t="str">
        <f t="shared" si="16"/>
        <v>肯定的</v>
      </c>
    </row>
    <row r="355" spans="1:462" s="11" customFormat="1" ht="17.25" hidden="1" customHeight="1" x14ac:dyDescent="0.4">
      <c r="B355" s="7">
        <v>10</v>
      </c>
      <c r="C355" s="7">
        <v>12</v>
      </c>
      <c r="D355" s="60">
        <v>43385.726064814815</v>
      </c>
      <c r="E355" s="60"/>
      <c r="G355" s="11">
        <v>510</v>
      </c>
      <c r="H355" s="11" t="s">
        <v>78</v>
      </c>
      <c r="I355" s="11">
        <v>523</v>
      </c>
      <c r="J355" s="11" t="s">
        <v>37</v>
      </c>
      <c r="K355" s="60">
        <v>43385.695150462961</v>
      </c>
      <c r="L355" s="60">
        <v>43385.724803240744</v>
      </c>
      <c r="M355" s="11" t="s">
        <v>1310</v>
      </c>
      <c r="N355" s="9">
        <f t="shared" si="17"/>
        <v>43385.695138888892</v>
      </c>
      <c r="O355" s="9">
        <f t="shared" si="17"/>
        <v>43385.724305555559</v>
      </c>
      <c r="P355" s="57" t="str">
        <f t="shared" si="18"/>
        <v>43385.695138888943385.7243055556</v>
      </c>
      <c r="Q355" s="58" t="str">
        <f t="shared" si="16"/>
        <v>肯定的</v>
      </c>
    </row>
    <row r="356" spans="1:462" s="11" customFormat="1" ht="17.25" hidden="1" customHeight="1" x14ac:dyDescent="0.4">
      <c r="B356" s="7">
        <v>10</v>
      </c>
      <c r="C356" s="7">
        <v>12</v>
      </c>
      <c r="D356" s="60">
        <v>43385.748020833336</v>
      </c>
      <c r="E356" s="60"/>
      <c r="G356" s="11">
        <v>523</v>
      </c>
      <c r="H356" s="11" t="s">
        <v>37</v>
      </c>
      <c r="I356" s="11">
        <v>543</v>
      </c>
      <c r="J356" s="11" t="s">
        <v>27</v>
      </c>
      <c r="K356" s="60">
        <v>43385.72210648148</v>
      </c>
      <c r="L356" s="60">
        <v>43385.747233796297</v>
      </c>
      <c r="M356" s="11" t="s">
        <v>1312</v>
      </c>
      <c r="N356" s="9">
        <f t="shared" si="17"/>
        <v>43385.72152777778</v>
      </c>
      <c r="O356" s="9">
        <f t="shared" si="17"/>
        <v>43385.74722222222</v>
      </c>
      <c r="P356" s="57" t="str">
        <f t="shared" si="18"/>
        <v>43385.721527777843385.7472222222</v>
      </c>
      <c r="Q356" s="58" t="str">
        <f t="shared" si="16"/>
        <v>否定的</v>
      </c>
    </row>
    <row r="357" spans="1:462" s="11" customFormat="1" ht="17.25" hidden="1" customHeight="1" x14ac:dyDescent="0.4">
      <c r="B357" s="7">
        <v>10</v>
      </c>
      <c r="C357" s="7">
        <v>12</v>
      </c>
      <c r="D357" s="60">
        <v>43385.761354166665</v>
      </c>
      <c r="E357" s="60"/>
      <c r="G357" s="11">
        <v>545</v>
      </c>
      <c r="H357" s="11" t="s">
        <v>19</v>
      </c>
      <c r="I357" s="11">
        <v>544</v>
      </c>
      <c r="J357" s="11" t="s">
        <v>21</v>
      </c>
      <c r="K357" s="60">
        <v>43385.745983796296</v>
      </c>
      <c r="L357" s="60">
        <v>43385.761145833334</v>
      </c>
      <c r="M357" s="11" t="s">
        <v>1310</v>
      </c>
      <c r="N357" s="9">
        <f t="shared" si="17"/>
        <v>43385.745833333334</v>
      </c>
      <c r="O357" s="9">
        <f t="shared" si="17"/>
        <v>43385.761111111111</v>
      </c>
      <c r="P357" s="57" t="str">
        <f t="shared" si="18"/>
        <v>43385.745833333343385.7611111111</v>
      </c>
      <c r="Q357" s="58" t="str">
        <f t="shared" si="16"/>
        <v>肯定的</v>
      </c>
    </row>
    <row r="358" spans="1:462" s="11" customFormat="1" ht="17.25" hidden="1" customHeight="1" x14ac:dyDescent="0.4">
      <c r="B358" s="7">
        <v>10</v>
      </c>
      <c r="C358" s="7">
        <v>12</v>
      </c>
      <c r="D358" s="60">
        <v>43385.793773148151</v>
      </c>
      <c r="E358" s="60"/>
      <c r="G358" s="11">
        <v>540</v>
      </c>
      <c r="H358" s="11" t="s">
        <v>70</v>
      </c>
      <c r="I358" s="11">
        <v>510</v>
      </c>
      <c r="J358" s="11" t="s">
        <v>78</v>
      </c>
      <c r="K358" s="60">
        <v>43385.774907407409</v>
      </c>
      <c r="L358" s="60">
        <v>43385.792928240742</v>
      </c>
      <c r="M358" s="11" t="s">
        <v>1310</v>
      </c>
      <c r="N358" s="9">
        <f t="shared" si="17"/>
        <v>43385.774305555555</v>
      </c>
      <c r="O358" s="9">
        <f t="shared" si="17"/>
        <v>43385.792361111111</v>
      </c>
      <c r="P358" s="57" t="str">
        <f t="shared" si="18"/>
        <v>43385.774305555643385.7923611111</v>
      </c>
      <c r="Q358" s="58" t="str">
        <f t="shared" si="16"/>
        <v>肯定的</v>
      </c>
    </row>
    <row r="359" spans="1:462" s="11" customFormat="1" ht="17.25" hidden="1" customHeight="1" x14ac:dyDescent="0.4">
      <c r="A359" s="7"/>
      <c r="B359" s="7">
        <v>10</v>
      </c>
      <c r="C359" s="7">
        <v>12</v>
      </c>
      <c r="D359" s="8">
        <v>43385.803530092591</v>
      </c>
      <c r="E359" s="8"/>
      <c r="G359" s="7">
        <v>509</v>
      </c>
      <c r="H359" s="7" t="s">
        <v>57</v>
      </c>
      <c r="I359" s="7">
        <v>526</v>
      </c>
      <c r="J359" s="7" t="s">
        <v>68</v>
      </c>
      <c r="K359" s="8">
        <v>43385.799293981479</v>
      </c>
      <c r="L359" s="8">
        <v>43385.801180555558</v>
      </c>
      <c r="M359" s="7" t="s">
        <v>1310</v>
      </c>
      <c r="N359" s="9">
        <f t="shared" si="17"/>
        <v>43385.798611111109</v>
      </c>
      <c r="O359" s="9">
        <f t="shared" si="17"/>
        <v>43385.800694444442</v>
      </c>
      <c r="P359" s="57" t="str">
        <f t="shared" si="18"/>
        <v>43385.798611111143385.8006944444</v>
      </c>
      <c r="Q359" s="58" t="str">
        <f t="shared" si="16"/>
        <v>肯定的</v>
      </c>
      <c r="R359" s="7"/>
      <c r="S359" s="7"/>
    </row>
    <row r="360" spans="1:462" s="11" customFormat="1" ht="17.25" hidden="1" customHeight="1" x14ac:dyDescent="0.4">
      <c r="B360" s="7">
        <v>10</v>
      </c>
      <c r="C360" s="7">
        <v>12</v>
      </c>
      <c r="D360" s="60">
        <v>43385.813622685186</v>
      </c>
      <c r="E360" s="60"/>
      <c r="G360" s="11">
        <v>503</v>
      </c>
      <c r="H360" s="11" t="s">
        <v>25</v>
      </c>
      <c r="I360" s="11">
        <v>545</v>
      </c>
      <c r="J360" s="11" t="s">
        <v>19</v>
      </c>
      <c r="K360" s="60">
        <v>43385.805081018516</v>
      </c>
      <c r="L360" s="60">
        <v>43385.811076388891</v>
      </c>
      <c r="M360" s="11" t="s">
        <v>1310</v>
      </c>
      <c r="N360" s="9">
        <f t="shared" si="17"/>
        <v>43385.804861111108</v>
      </c>
      <c r="O360" s="9">
        <f t="shared" si="17"/>
        <v>43385.810416666667</v>
      </c>
      <c r="P360" s="57" t="str">
        <f t="shared" si="18"/>
        <v>43385.804861111143385.8104166667</v>
      </c>
      <c r="Q360" s="58" t="str">
        <f t="shared" si="16"/>
        <v>肯定的</v>
      </c>
    </row>
    <row r="361" spans="1:462" s="11" customFormat="1" ht="17.25" hidden="1" customHeight="1" x14ac:dyDescent="0.4">
      <c r="A361" s="7"/>
      <c r="B361" s="7">
        <v>10</v>
      </c>
      <c r="C361" s="7">
        <v>12</v>
      </c>
      <c r="D361" s="8">
        <v>43385.825173611112</v>
      </c>
      <c r="E361" s="8"/>
      <c r="G361" s="7">
        <v>547</v>
      </c>
      <c r="H361" s="7" t="s">
        <v>46</v>
      </c>
      <c r="I361" s="7">
        <v>532</v>
      </c>
      <c r="J361" s="7" t="s">
        <v>74</v>
      </c>
      <c r="K361" s="8">
        <v>43385.817013888889</v>
      </c>
      <c r="L361" s="8">
        <v>43385.824513888889</v>
      </c>
      <c r="M361" s="7" t="s">
        <v>1310</v>
      </c>
      <c r="N361" s="9">
        <f t="shared" si="17"/>
        <v>43385.816666666666</v>
      </c>
      <c r="O361" s="9">
        <f t="shared" si="17"/>
        <v>43385.824305555558</v>
      </c>
      <c r="P361" s="57" t="str">
        <f t="shared" si="18"/>
        <v>43385.816666666743385.8243055556</v>
      </c>
      <c r="Q361" s="58" t="str">
        <f t="shared" si="16"/>
        <v>肯定的</v>
      </c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  <c r="CC361" s="7"/>
      <c r="CD361" s="7"/>
      <c r="CE361" s="7"/>
      <c r="CF361" s="7"/>
      <c r="CG361" s="7"/>
      <c r="CH361" s="7"/>
      <c r="CI361" s="7"/>
      <c r="CJ361" s="7"/>
      <c r="CK361" s="7"/>
      <c r="CL361" s="7"/>
      <c r="CM361" s="7"/>
      <c r="CN361" s="7"/>
      <c r="CO361" s="7"/>
      <c r="CP361" s="7"/>
      <c r="CQ361" s="7"/>
      <c r="CR361" s="7"/>
      <c r="CS361" s="7"/>
      <c r="CT361" s="7"/>
      <c r="CU361" s="7"/>
      <c r="CV361" s="7"/>
      <c r="CW361" s="7"/>
      <c r="CX361" s="7"/>
      <c r="CY361" s="7"/>
      <c r="CZ361" s="7"/>
      <c r="DA361" s="7"/>
      <c r="DB361" s="7"/>
      <c r="DC361" s="7"/>
      <c r="DD361" s="7"/>
      <c r="DE361" s="7"/>
      <c r="DF361" s="7"/>
      <c r="DG361" s="7"/>
      <c r="DH361" s="7"/>
      <c r="DI361" s="7"/>
      <c r="DJ361" s="7"/>
      <c r="DK361" s="7"/>
      <c r="DL361" s="7"/>
      <c r="DM361" s="7"/>
      <c r="DN361" s="7"/>
      <c r="DO361" s="7"/>
      <c r="DP361" s="7"/>
      <c r="DQ361" s="7"/>
      <c r="DR361" s="7"/>
      <c r="DS361" s="7"/>
      <c r="DT361" s="7"/>
      <c r="DU361" s="7"/>
      <c r="DV361" s="7"/>
      <c r="DW361" s="7"/>
      <c r="DX361" s="7"/>
      <c r="DY361" s="7"/>
      <c r="DZ361" s="7"/>
      <c r="EA361" s="7"/>
      <c r="EB361" s="7"/>
      <c r="EC361" s="7"/>
      <c r="ED361" s="7"/>
      <c r="EE361" s="7"/>
      <c r="EF361" s="7"/>
      <c r="EG361" s="7"/>
      <c r="EH361" s="7"/>
      <c r="EI361" s="7"/>
      <c r="EJ361" s="7"/>
      <c r="EK361" s="7"/>
      <c r="EL361" s="7"/>
      <c r="EM361" s="7"/>
      <c r="EN361" s="7"/>
      <c r="EO361" s="7"/>
      <c r="EP361" s="7"/>
      <c r="EQ361" s="7"/>
      <c r="ER361" s="7"/>
      <c r="ES361" s="7"/>
      <c r="ET361" s="7"/>
      <c r="EU361" s="7"/>
      <c r="EV361" s="7"/>
      <c r="EW361" s="7"/>
      <c r="EX361" s="7"/>
      <c r="EY361" s="7"/>
      <c r="EZ361" s="7"/>
      <c r="FA361" s="7"/>
      <c r="FB361" s="7"/>
      <c r="FC361" s="7"/>
      <c r="FD361" s="7"/>
      <c r="FE361" s="7"/>
      <c r="FF361" s="7"/>
      <c r="FG361" s="7"/>
      <c r="FH361" s="7"/>
      <c r="FI361" s="7"/>
      <c r="FJ361" s="7"/>
      <c r="FK361" s="7"/>
      <c r="FL361" s="7"/>
      <c r="FM361" s="7"/>
      <c r="FN361" s="7"/>
      <c r="FO361" s="7"/>
      <c r="FP361" s="7"/>
      <c r="FQ361" s="7"/>
      <c r="FR361" s="7"/>
      <c r="FS361" s="7"/>
      <c r="FT361" s="7"/>
      <c r="FU361" s="7"/>
      <c r="FV361" s="7"/>
      <c r="FW361" s="7"/>
      <c r="FX361" s="7"/>
      <c r="FY361" s="7"/>
      <c r="FZ361" s="7"/>
      <c r="GA361" s="7"/>
      <c r="GB361" s="7"/>
      <c r="GC361" s="7"/>
      <c r="GD361" s="7"/>
      <c r="GE361" s="7"/>
      <c r="GF361" s="7"/>
      <c r="GG361" s="7"/>
      <c r="GH361" s="7"/>
      <c r="GI361" s="7"/>
      <c r="GJ361" s="7"/>
      <c r="GK361" s="7"/>
      <c r="GL361" s="7"/>
      <c r="GM361" s="7"/>
      <c r="GN361" s="7"/>
      <c r="GO361" s="7"/>
      <c r="GP361" s="7"/>
      <c r="GQ361" s="7"/>
      <c r="GR361" s="7"/>
      <c r="GS361" s="7"/>
      <c r="GT361" s="7"/>
      <c r="GU361" s="7"/>
      <c r="GV361" s="7"/>
      <c r="GW361" s="7"/>
      <c r="GX361" s="7"/>
      <c r="GY361" s="7"/>
      <c r="GZ361" s="7"/>
      <c r="HA361" s="7"/>
      <c r="HB361" s="7"/>
      <c r="HC361" s="7"/>
      <c r="HD361" s="7"/>
      <c r="HE361" s="7"/>
      <c r="HF361" s="7"/>
      <c r="HG361" s="7"/>
      <c r="HH361" s="7"/>
      <c r="HI361" s="7"/>
      <c r="HJ361" s="7"/>
      <c r="HK361" s="7"/>
      <c r="HL361" s="7"/>
      <c r="HM361" s="7"/>
      <c r="HN361" s="7"/>
      <c r="HO361" s="7"/>
      <c r="HP361" s="7"/>
      <c r="HQ361" s="7"/>
      <c r="HR361" s="7"/>
      <c r="HS361" s="7"/>
      <c r="HT361" s="7"/>
      <c r="HU361" s="7"/>
      <c r="HV361" s="7"/>
      <c r="HW361" s="7"/>
      <c r="HX361" s="7"/>
      <c r="HY361" s="7"/>
      <c r="HZ361" s="7"/>
      <c r="IA361" s="7"/>
      <c r="IB361" s="7"/>
      <c r="IC361" s="7"/>
      <c r="ID361" s="7"/>
      <c r="IE361" s="7"/>
      <c r="IF361" s="7"/>
      <c r="IG361" s="7"/>
      <c r="IH361" s="7"/>
      <c r="II361" s="7"/>
      <c r="IJ361" s="7"/>
      <c r="IK361" s="7"/>
      <c r="IL361" s="7"/>
      <c r="IM361" s="7"/>
      <c r="IN361" s="7"/>
      <c r="IO361" s="7"/>
      <c r="IP361" s="7"/>
      <c r="IQ361" s="7"/>
      <c r="IR361" s="7"/>
      <c r="IS361" s="7"/>
      <c r="IT361" s="7"/>
      <c r="IU361" s="7"/>
      <c r="IV361" s="7"/>
      <c r="IW361" s="7"/>
      <c r="IX361" s="7"/>
      <c r="IY361" s="7"/>
      <c r="IZ361" s="7"/>
      <c r="JA361" s="7"/>
      <c r="JB361" s="7"/>
      <c r="JC361" s="7"/>
      <c r="JD361" s="7"/>
      <c r="JE361" s="7"/>
      <c r="JF361" s="7"/>
      <c r="JG361" s="7"/>
      <c r="JH361" s="7"/>
      <c r="JI361" s="7"/>
      <c r="JJ361" s="7"/>
      <c r="JK361" s="7"/>
      <c r="JL361" s="7"/>
      <c r="JM361" s="7"/>
      <c r="JN361" s="7"/>
      <c r="JO361" s="7"/>
      <c r="JP361" s="7"/>
      <c r="JQ361" s="7"/>
      <c r="JR361" s="7"/>
      <c r="JS361" s="7"/>
      <c r="JT361" s="7"/>
      <c r="JU361" s="7"/>
      <c r="JV361" s="7"/>
      <c r="JW361" s="7"/>
      <c r="JX361" s="7"/>
      <c r="JY361" s="7"/>
      <c r="JZ361" s="7"/>
      <c r="KA361" s="7"/>
      <c r="KB361" s="7"/>
      <c r="KC361" s="7"/>
      <c r="KD361" s="7"/>
      <c r="KE361" s="7"/>
      <c r="KF361" s="7"/>
      <c r="KG361" s="7"/>
      <c r="KH361" s="7"/>
      <c r="KI361" s="7"/>
      <c r="KJ361" s="7"/>
      <c r="KK361" s="7"/>
      <c r="KL361" s="7"/>
      <c r="KM361" s="7"/>
      <c r="KN361" s="7"/>
      <c r="KO361" s="7"/>
      <c r="KP361" s="7"/>
      <c r="KQ361" s="7"/>
      <c r="KR361" s="7"/>
      <c r="KS361" s="7"/>
      <c r="KT361" s="7"/>
      <c r="KU361" s="7"/>
      <c r="KV361" s="7"/>
      <c r="KW361" s="7"/>
      <c r="KX361" s="7"/>
      <c r="KY361" s="7"/>
      <c r="KZ361" s="7"/>
      <c r="LA361" s="7"/>
      <c r="LB361" s="7"/>
      <c r="LC361" s="7"/>
      <c r="LD361" s="7"/>
      <c r="LE361" s="7"/>
      <c r="LF361" s="7"/>
      <c r="LG361" s="7"/>
      <c r="LH361" s="7"/>
      <c r="LI361" s="7"/>
      <c r="LJ361" s="7"/>
      <c r="LK361" s="7"/>
      <c r="LL361" s="7"/>
      <c r="LM361" s="7"/>
      <c r="LN361" s="7"/>
      <c r="LO361" s="7"/>
      <c r="LP361" s="7"/>
      <c r="LQ361" s="7"/>
      <c r="LR361" s="7"/>
      <c r="LS361" s="7"/>
      <c r="LT361" s="7"/>
      <c r="LU361" s="7"/>
      <c r="LV361" s="7"/>
      <c r="LW361" s="7"/>
      <c r="LX361" s="7"/>
      <c r="LY361" s="7"/>
      <c r="LZ361" s="7"/>
      <c r="MA361" s="7"/>
      <c r="MB361" s="7"/>
      <c r="MC361" s="7"/>
      <c r="MD361" s="7"/>
      <c r="ME361" s="7"/>
      <c r="MF361" s="7"/>
      <c r="MG361" s="7"/>
      <c r="MH361" s="7"/>
      <c r="MI361" s="7"/>
      <c r="MJ361" s="7"/>
      <c r="MK361" s="7"/>
      <c r="ML361" s="7"/>
      <c r="MM361" s="7"/>
      <c r="MN361" s="7"/>
      <c r="MO361" s="7"/>
      <c r="MP361" s="7"/>
      <c r="MQ361" s="7"/>
      <c r="MR361" s="7"/>
      <c r="MS361" s="7"/>
      <c r="MT361" s="7"/>
      <c r="MU361" s="7"/>
      <c r="MV361" s="7"/>
      <c r="MW361" s="7"/>
      <c r="MX361" s="7"/>
      <c r="MY361" s="7"/>
      <c r="MZ361" s="7"/>
      <c r="NA361" s="7"/>
      <c r="NB361" s="7"/>
      <c r="NC361" s="7"/>
      <c r="ND361" s="7"/>
      <c r="NE361" s="7"/>
      <c r="NF361" s="7"/>
      <c r="NG361" s="7"/>
      <c r="NH361" s="7"/>
      <c r="NI361" s="7"/>
      <c r="NJ361" s="7"/>
      <c r="NK361" s="7"/>
      <c r="NL361" s="7"/>
      <c r="NM361" s="7"/>
      <c r="NN361" s="7"/>
      <c r="NO361" s="7"/>
      <c r="NP361" s="7"/>
      <c r="NQ361" s="7"/>
      <c r="NR361" s="7"/>
      <c r="NS361" s="7"/>
      <c r="NT361" s="7"/>
      <c r="NU361" s="7"/>
      <c r="NV361" s="7"/>
      <c r="NW361" s="7"/>
      <c r="NX361" s="7"/>
      <c r="NY361" s="7"/>
      <c r="NZ361" s="7"/>
      <c r="OA361" s="7"/>
      <c r="OB361" s="7"/>
      <c r="OC361" s="7"/>
      <c r="OD361" s="7"/>
      <c r="OE361" s="7"/>
      <c r="OF361" s="7"/>
      <c r="OG361" s="7"/>
      <c r="OH361" s="7"/>
      <c r="OI361" s="7"/>
      <c r="OJ361" s="7"/>
      <c r="OK361" s="7"/>
      <c r="OL361" s="7"/>
      <c r="OM361" s="7"/>
      <c r="ON361" s="7"/>
      <c r="OO361" s="7"/>
      <c r="OP361" s="7"/>
      <c r="OQ361" s="7"/>
      <c r="OR361" s="7"/>
      <c r="OS361" s="7"/>
      <c r="OT361" s="7"/>
      <c r="OU361" s="7"/>
      <c r="OV361" s="7"/>
      <c r="OW361" s="7"/>
      <c r="OX361" s="7"/>
      <c r="OY361" s="7"/>
      <c r="OZ361" s="7"/>
      <c r="PA361" s="7"/>
      <c r="PB361" s="7"/>
      <c r="PC361" s="7"/>
      <c r="PD361" s="7"/>
      <c r="PE361" s="7"/>
      <c r="PF361" s="7"/>
      <c r="PG361" s="7"/>
      <c r="PH361" s="7"/>
      <c r="PI361" s="7"/>
      <c r="PJ361" s="7"/>
      <c r="PK361" s="7"/>
      <c r="PL361" s="7"/>
      <c r="PM361" s="7"/>
      <c r="PN361" s="7"/>
      <c r="PO361" s="7"/>
      <c r="PP361" s="7"/>
      <c r="PQ361" s="7"/>
      <c r="PR361" s="7"/>
      <c r="PS361" s="7"/>
      <c r="PT361" s="7"/>
      <c r="PU361" s="7"/>
      <c r="PV361" s="7"/>
      <c r="PW361" s="7"/>
      <c r="PX361" s="7"/>
      <c r="PY361" s="7"/>
      <c r="PZ361" s="7"/>
      <c r="QA361" s="7"/>
      <c r="QB361" s="7"/>
      <c r="QC361" s="7"/>
      <c r="QD361" s="7"/>
      <c r="QE361" s="7"/>
      <c r="QF361" s="7"/>
      <c r="QG361" s="7"/>
      <c r="QH361" s="7"/>
      <c r="QI361" s="7"/>
      <c r="QJ361" s="7"/>
      <c r="QK361" s="7"/>
      <c r="QL361" s="7"/>
      <c r="QM361" s="7"/>
      <c r="QN361" s="7"/>
      <c r="QO361" s="7"/>
      <c r="QP361" s="7"/>
      <c r="QQ361" s="7"/>
      <c r="QR361" s="7"/>
      <c r="QS361" s="7"/>
      <c r="QT361" s="7"/>
    </row>
    <row r="362" spans="1:462" s="12" customFormat="1" ht="17.25" hidden="1" customHeight="1" x14ac:dyDescent="0.4">
      <c r="B362" s="7">
        <v>10</v>
      </c>
      <c r="C362" s="7">
        <v>12</v>
      </c>
      <c r="D362" s="13">
        <v>43385.873981481483</v>
      </c>
      <c r="E362" s="13"/>
      <c r="G362" s="12">
        <v>510</v>
      </c>
      <c r="H362" s="12" t="s">
        <v>78</v>
      </c>
      <c r="I362" s="12">
        <v>546</v>
      </c>
      <c r="J362" s="12" t="s">
        <v>63</v>
      </c>
      <c r="K362" s="13">
        <v>43385.855266203704</v>
      </c>
      <c r="L362" s="13">
        <v>43385.873935185184</v>
      </c>
      <c r="M362" s="12" t="s">
        <v>1310</v>
      </c>
      <c r="N362" s="9">
        <f t="shared" si="17"/>
        <v>43385.854861111111</v>
      </c>
      <c r="O362" s="9">
        <f t="shared" si="17"/>
        <v>43385.873611111114</v>
      </c>
      <c r="P362" s="57" t="str">
        <f t="shared" si="18"/>
        <v>43385.854861111143385.8736111111</v>
      </c>
      <c r="Q362" s="59" t="str">
        <f t="shared" si="16"/>
        <v>肯定的</v>
      </c>
    </row>
    <row r="363" spans="1:462" s="11" customFormat="1" ht="17.25" hidden="1" customHeight="1" x14ac:dyDescent="0.4">
      <c r="A363" s="7"/>
      <c r="B363" s="7">
        <v>10</v>
      </c>
      <c r="C363" s="7">
        <v>12</v>
      </c>
      <c r="D363" s="8">
        <v>43385.875104166669</v>
      </c>
      <c r="E363" s="8"/>
      <c r="G363" s="7">
        <v>526</v>
      </c>
      <c r="H363" s="7" t="s">
        <v>68</v>
      </c>
      <c r="I363" s="7">
        <v>508</v>
      </c>
      <c r="J363" s="7" t="s">
        <v>31</v>
      </c>
      <c r="K363" s="8">
        <v>43385.866157407407</v>
      </c>
      <c r="L363" s="8">
        <v>43385.874699074076</v>
      </c>
      <c r="M363" s="7" t="s">
        <v>1310</v>
      </c>
      <c r="N363" s="9">
        <f t="shared" si="17"/>
        <v>43385.865972222222</v>
      </c>
      <c r="O363" s="9">
        <f t="shared" si="17"/>
        <v>43385.874305555553</v>
      </c>
      <c r="P363" s="57" t="str">
        <f t="shared" si="18"/>
        <v>43385.865972222243385.8743055556</v>
      </c>
      <c r="Q363" s="58" t="str">
        <f t="shared" ref="Q363:Q426" si="19">M363</f>
        <v>肯定的</v>
      </c>
      <c r="R363" s="7"/>
      <c r="S363" s="7"/>
    </row>
    <row r="364" spans="1:462" s="11" customFormat="1" ht="17.25" hidden="1" customHeight="1" x14ac:dyDescent="0.4">
      <c r="B364" s="7">
        <v>10</v>
      </c>
      <c r="C364" s="7">
        <v>13</v>
      </c>
      <c r="D364" s="60">
        <v>43386.438692129632</v>
      </c>
      <c r="E364" s="60"/>
      <c r="G364" s="11">
        <v>546</v>
      </c>
      <c r="H364" s="11" t="s">
        <v>63</v>
      </c>
      <c r="I364" s="11">
        <v>510</v>
      </c>
      <c r="J364" s="11" t="s">
        <v>78</v>
      </c>
      <c r="K364" s="60">
        <v>43386.420416666668</v>
      </c>
      <c r="L364" s="60">
        <v>43386.43855324074</v>
      </c>
      <c r="M364" s="11" t="s">
        <v>1310</v>
      </c>
      <c r="N364" s="9">
        <f t="shared" si="17"/>
        <v>43386.420138888891</v>
      </c>
      <c r="O364" s="9">
        <f t="shared" si="17"/>
        <v>43386.438194444447</v>
      </c>
      <c r="P364" s="57" t="str">
        <f t="shared" si="18"/>
        <v>43386.420138888943386.4381944444</v>
      </c>
      <c r="Q364" s="58" t="str">
        <f t="shared" si="19"/>
        <v>肯定的</v>
      </c>
    </row>
    <row r="365" spans="1:462" s="11" customFormat="1" ht="17.25" hidden="1" customHeight="1" x14ac:dyDescent="0.4">
      <c r="B365" s="7">
        <v>10</v>
      </c>
      <c r="C365" s="7">
        <v>13</v>
      </c>
      <c r="D365" s="60">
        <v>43386.466446759259</v>
      </c>
      <c r="E365" s="60"/>
      <c r="G365" s="11">
        <v>533</v>
      </c>
      <c r="H365" s="11" t="s">
        <v>1311</v>
      </c>
      <c r="I365" s="11">
        <v>502</v>
      </c>
      <c r="J365" s="11" t="s">
        <v>48</v>
      </c>
      <c r="K365" s="60">
        <v>43386.431921296295</v>
      </c>
      <c r="L365" s="60">
        <v>43386.460798611108</v>
      </c>
      <c r="M365" s="11" t="s">
        <v>1312</v>
      </c>
      <c r="N365" s="9">
        <f t="shared" si="17"/>
        <v>43386.431250000001</v>
      </c>
      <c r="O365" s="9">
        <f t="shared" si="17"/>
        <v>43386.460416666669</v>
      </c>
      <c r="P365" s="57" t="str">
        <f t="shared" si="18"/>
        <v>43386.4312543386.4604166667</v>
      </c>
      <c r="Q365" s="58" t="str">
        <f t="shared" si="19"/>
        <v>否定的</v>
      </c>
    </row>
    <row r="366" spans="1:462" s="11" customFormat="1" ht="17.25" hidden="1" customHeight="1" x14ac:dyDescent="0.4">
      <c r="B366" s="7">
        <v>10</v>
      </c>
      <c r="C366" s="7">
        <v>13</v>
      </c>
      <c r="D366" s="60">
        <v>43386.446064814816</v>
      </c>
      <c r="E366" s="60"/>
      <c r="G366" s="11">
        <v>502</v>
      </c>
      <c r="H366" s="11" t="s">
        <v>48</v>
      </c>
      <c r="I366" s="11">
        <v>526</v>
      </c>
      <c r="J366" s="11" t="s">
        <v>68</v>
      </c>
      <c r="K366" s="60">
        <v>43386.439166666663</v>
      </c>
      <c r="L366" s="60">
        <v>43386.445740740739</v>
      </c>
      <c r="M366" s="11" t="s">
        <v>1310</v>
      </c>
      <c r="N366" s="9">
        <f t="shared" si="17"/>
        <v>43386.438888888886</v>
      </c>
      <c r="O366" s="9">
        <f t="shared" si="17"/>
        <v>43386.445138888892</v>
      </c>
      <c r="P366" s="57" t="str">
        <f t="shared" si="18"/>
        <v>43386.438888888943386.4451388889</v>
      </c>
      <c r="Q366" s="58" t="str">
        <f t="shared" si="19"/>
        <v>肯定的</v>
      </c>
    </row>
    <row r="367" spans="1:462" s="11" customFormat="1" ht="17.25" hidden="1" customHeight="1" x14ac:dyDescent="0.4">
      <c r="B367" s="7">
        <v>10</v>
      </c>
      <c r="C367" s="7">
        <v>13</v>
      </c>
      <c r="D367" s="60">
        <v>43386.520439814813</v>
      </c>
      <c r="E367" s="60"/>
      <c r="G367" s="11">
        <v>514</v>
      </c>
      <c r="H367" s="11" t="s">
        <v>39</v>
      </c>
      <c r="I367" s="11">
        <v>546</v>
      </c>
      <c r="J367" s="11" t="s">
        <v>63</v>
      </c>
      <c r="K367" s="60">
        <v>43386.501597222225</v>
      </c>
      <c r="L367" s="60">
        <v>43386.520324074074</v>
      </c>
      <c r="M367" s="11" t="s">
        <v>1312</v>
      </c>
      <c r="N367" s="9">
        <f t="shared" si="17"/>
        <v>43386.501388888886</v>
      </c>
      <c r="O367" s="9">
        <f t="shared" si="17"/>
        <v>43386.520138888889</v>
      </c>
      <c r="P367" s="57" t="str">
        <f t="shared" si="18"/>
        <v>43386.501388888943386.5201388889</v>
      </c>
      <c r="Q367" s="58" t="str">
        <f t="shared" si="19"/>
        <v>否定的</v>
      </c>
    </row>
    <row r="368" spans="1:462" s="11" customFormat="1" ht="17.25" hidden="1" customHeight="1" x14ac:dyDescent="0.4">
      <c r="B368" s="7">
        <v>10</v>
      </c>
      <c r="C368" s="7">
        <v>13</v>
      </c>
      <c r="D368" s="60">
        <v>43386.51635416667</v>
      </c>
      <c r="E368" s="60"/>
      <c r="G368" s="11">
        <v>528</v>
      </c>
      <c r="H368" s="11" t="s">
        <v>34</v>
      </c>
      <c r="I368" s="11">
        <v>546</v>
      </c>
      <c r="J368" s="11" t="s">
        <v>63</v>
      </c>
      <c r="K368" s="60">
        <v>43386.503657407404</v>
      </c>
      <c r="L368" s="60">
        <v>43386.515127314815</v>
      </c>
      <c r="M368" s="11" t="s">
        <v>1310</v>
      </c>
      <c r="N368" s="9">
        <f t="shared" si="17"/>
        <v>43386.503472222219</v>
      </c>
      <c r="O368" s="9">
        <f t="shared" si="17"/>
        <v>43386.51458333333</v>
      </c>
      <c r="P368" s="57" t="str">
        <f t="shared" si="18"/>
        <v>43386.503472222243386.5145833333</v>
      </c>
      <c r="Q368" s="58" t="str">
        <f t="shared" si="19"/>
        <v>肯定的</v>
      </c>
    </row>
    <row r="369" spans="1:19" s="11" customFormat="1" ht="17.25" hidden="1" customHeight="1" x14ac:dyDescent="0.4">
      <c r="B369" s="7">
        <v>10</v>
      </c>
      <c r="C369" s="7">
        <v>13</v>
      </c>
      <c r="D369" s="60">
        <v>43386.523472222223</v>
      </c>
      <c r="E369" s="60"/>
      <c r="G369" s="11">
        <v>500</v>
      </c>
      <c r="H369" s="11" t="s">
        <v>29</v>
      </c>
      <c r="I369" s="11">
        <v>544</v>
      </c>
      <c r="J369" s="11" t="s">
        <v>21</v>
      </c>
      <c r="K369" s="60">
        <v>43386.512638888889</v>
      </c>
      <c r="L369" s="60">
        <v>43386.520856481482</v>
      </c>
      <c r="M369" s="11" t="s">
        <v>1310</v>
      </c>
      <c r="N369" s="9">
        <f t="shared" si="17"/>
        <v>43386.512499999997</v>
      </c>
      <c r="O369" s="9">
        <f t="shared" si="17"/>
        <v>43386.520833333336</v>
      </c>
      <c r="P369" s="57" t="str">
        <f t="shared" si="18"/>
        <v>43386.512543386.5208333333</v>
      </c>
      <c r="Q369" s="58" t="str">
        <f t="shared" si="19"/>
        <v>肯定的</v>
      </c>
    </row>
    <row r="370" spans="1:19" s="11" customFormat="1" ht="17.25" hidden="1" customHeight="1" x14ac:dyDescent="0.4">
      <c r="B370" s="7">
        <v>10</v>
      </c>
      <c r="C370" s="7">
        <v>13</v>
      </c>
      <c r="D370" s="60">
        <v>43386.592349537037</v>
      </c>
      <c r="E370" s="60"/>
      <c r="G370" s="11">
        <v>546</v>
      </c>
      <c r="H370" s="11" t="s">
        <v>63</v>
      </c>
      <c r="I370" s="11">
        <v>533</v>
      </c>
      <c r="J370" s="11" t="s">
        <v>1311</v>
      </c>
      <c r="K370" s="60">
        <v>43386.553981481484</v>
      </c>
      <c r="L370" s="60">
        <v>43386.592187499999</v>
      </c>
      <c r="M370" s="11" t="s">
        <v>1310</v>
      </c>
      <c r="N370" s="9">
        <f t="shared" si="17"/>
        <v>43386.553472222222</v>
      </c>
      <c r="O370" s="9">
        <f t="shared" si="17"/>
        <v>43386.591666666667</v>
      </c>
      <c r="P370" s="57" t="str">
        <f t="shared" si="18"/>
        <v>43386.553472222243386.5916666667</v>
      </c>
      <c r="Q370" s="58" t="str">
        <f t="shared" si="19"/>
        <v>肯定的</v>
      </c>
    </row>
    <row r="371" spans="1:19" s="11" customFormat="1" ht="17.25" hidden="1" customHeight="1" x14ac:dyDescent="0.4">
      <c r="B371" s="7">
        <v>10</v>
      </c>
      <c r="C371" s="7">
        <v>13</v>
      </c>
      <c r="D371" s="60">
        <v>43386.567499999997</v>
      </c>
      <c r="E371" s="60"/>
      <c r="G371" s="11">
        <v>545</v>
      </c>
      <c r="H371" s="11" t="s">
        <v>19</v>
      </c>
      <c r="I371" s="11">
        <v>508</v>
      </c>
      <c r="J371" s="11" t="s">
        <v>31</v>
      </c>
      <c r="K371" s="60">
        <v>43386.559293981481</v>
      </c>
      <c r="L371" s="60">
        <v>43386.566724537035</v>
      </c>
      <c r="M371" s="11" t="s">
        <v>1310</v>
      </c>
      <c r="N371" s="9">
        <f t="shared" si="17"/>
        <v>43386.559027777781</v>
      </c>
      <c r="O371" s="9">
        <f t="shared" si="17"/>
        <v>43386.566666666666</v>
      </c>
      <c r="P371" s="57" t="str">
        <f t="shared" si="18"/>
        <v>43386.559027777843386.5666666667</v>
      </c>
      <c r="Q371" s="58" t="str">
        <f t="shared" si="19"/>
        <v>肯定的</v>
      </c>
    </row>
    <row r="372" spans="1:19" s="11" customFormat="1" ht="17.25" hidden="1" customHeight="1" x14ac:dyDescent="0.4">
      <c r="B372" s="7">
        <v>10</v>
      </c>
      <c r="C372" s="7">
        <v>13</v>
      </c>
      <c r="D372" s="60">
        <v>43386.593032407407</v>
      </c>
      <c r="E372" s="60"/>
      <c r="G372" s="11">
        <v>523</v>
      </c>
      <c r="H372" s="11" t="s">
        <v>37</v>
      </c>
      <c r="I372" s="11">
        <v>533</v>
      </c>
      <c r="J372" s="11" t="s">
        <v>1311</v>
      </c>
      <c r="K372" s="60">
        <v>43386.580150462964</v>
      </c>
      <c r="L372" s="60">
        <v>43386.592048611114</v>
      </c>
      <c r="M372" s="11" t="s">
        <v>1310</v>
      </c>
      <c r="N372" s="9">
        <f t="shared" si="17"/>
        <v>43386.579861111109</v>
      </c>
      <c r="O372" s="9">
        <f t="shared" si="17"/>
        <v>43386.591666666667</v>
      </c>
      <c r="P372" s="57" t="str">
        <f t="shared" si="18"/>
        <v>43386.579861111143386.5916666667</v>
      </c>
      <c r="Q372" s="58" t="str">
        <f t="shared" si="19"/>
        <v>肯定的</v>
      </c>
    </row>
    <row r="373" spans="1:19" s="11" customFormat="1" ht="17.25" hidden="1" customHeight="1" x14ac:dyDescent="0.4">
      <c r="B373" s="7">
        <v>10</v>
      </c>
      <c r="C373" s="7">
        <v>13</v>
      </c>
      <c r="D373" s="60">
        <v>43386.591493055559</v>
      </c>
      <c r="E373" s="60"/>
      <c r="G373" s="11">
        <v>549</v>
      </c>
      <c r="H373" s="11" t="s">
        <v>76</v>
      </c>
      <c r="I373" s="11">
        <v>545</v>
      </c>
      <c r="J373" s="11" t="s">
        <v>19</v>
      </c>
      <c r="K373" s="60">
        <v>43386.583483796298</v>
      </c>
      <c r="L373" s="60">
        <v>43386.590057870373</v>
      </c>
      <c r="M373" s="11" t="s">
        <v>1310</v>
      </c>
      <c r="N373" s="9">
        <f t="shared" si="17"/>
        <v>43386.583333333336</v>
      </c>
      <c r="O373" s="9">
        <f t="shared" si="17"/>
        <v>43386.589583333334</v>
      </c>
      <c r="P373" s="57" t="str">
        <f t="shared" si="18"/>
        <v>43386.583333333343386.5895833333</v>
      </c>
      <c r="Q373" s="58" t="str">
        <f t="shared" si="19"/>
        <v>肯定的</v>
      </c>
    </row>
    <row r="374" spans="1:19" s="11" customFormat="1" ht="17.25" hidden="1" customHeight="1" x14ac:dyDescent="0.4">
      <c r="A374" s="7"/>
      <c r="B374" s="7">
        <v>10</v>
      </c>
      <c r="C374" s="7">
        <v>13</v>
      </c>
      <c r="D374" s="8">
        <v>43386.590509259258</v>
      </c>
      <c r="E374" s="8"/>
      <c r="G374" s="7">
        <v>549</v>
      </c>
      <c r="H374" s="7" t="s">
        <v>76</v>
      </c>
      <c r="I374" s="7">
        <v>545</v>
      </c>
      <c r="J374" s="7" t="s">
        <v>19</v>
      </c>
      <c r="K374" s="8">
        <v>43386.583483796298</v>
      </c>
      <c r="L374" s="8">
        <v>43386.590127314812</v>
      </c>
      <c r="M374" s="7" t="s">
        <v>1310</v>
      </c>
      <c r="N374" s="9">
        <f t="shared" si="17"/>
        <v>43386.583333333336</v>
      </c>
      <c r="O374" s="9">
        <f t="shared" si="17"/>
        <v>43386.589583333334</v>
      </c>
      <c r="P374" s="57" t="str">
        <f t="shared" si="18"/>
        <v>43386.583333333343386.5895833333</v>
      </c>
      <c r="Q374" s="58" t="str">
        <f t="shared" si="19"/>
        <v>肯定的</v>
      </c>
      <c r="R374" s="7"/>
      <c r="S374" s="7"/>
    </row>
    <row r="375" spans="1:19" s="11" customFormat="1" ht="17.25" hidden="1" customHeight="1" x14ac:dyDescent="0.4">
      <c r="B375" s="7">
        <v>10</v>
      </c>
      <c r="C375" s="7">
        <v>13</v>
      </c>
      <c r="D375" s="60">
        <v>43386.611018518517</v>
      </c>
      <c r="E375" s="60"/>
      <c r="G375" s="11">
        <v>530</v>
      </c>
      <c r="H375" s="11" t="s">
        <v>23</v>
      </c>
      <c r="I375" s="11">
        <v>543</v>
      </c>
      <c r="J375" s="11" t="s">
        <v>27</v>
      </c>
      <c r="K375" s="60">
        <v>43386.589537037034</v>
      </c>
      <c r="L375" s="60">
        <v>43386.608738425923</v>
      </c>
      <c r="M375" s="11" t="s">
        <v>1310</v>
      </c>
      <c r="N375" s="9">
        <f t="shared" si="17"/>
        <v>43386.588888888888</v>
      </c>
      <c r="O375" s="9">
        <f t="shared" si="17"/>
        <v>43386.60833333333</v>
      </c>
      <c r="P375" s="57" t="str">
        <f t="shared" si="18"/>
        <v>43386.588888888943386.6083333333</v>
      </c>
      <c r="Q375" s="58" t="str">
        <f t="shared" si="19"/>
        <v>肯定的</v>
      </c>
    </row>
    <row r="376" spans="1:19" s="11" customFormat="1" ht="17.25" hidden="1" customHeight="1" x14ac:dyDescent="0.4">
      <c r="B376" s="7">
        <v>10</v>
      </c>
      <c r="C376" s="7">
        <v>13</v>
      </c>
      <c r="D376" s="60">
        <v>43386.61582175926</v>
      </c>
      <c r="E376" s="60"/>
      <c r="G376" s="11">
        <v>546</v>
      </c>
      <c r="H376" s="11" t="s">
        <v>63</v>
      </c>
      <c r="I376" s="11">
        <v>539</v>
      </c>
      <c r="J376" s="11" t="s">
        <v>41</v>
      </c>
      <c r="K376" s="60">
        <v>43386.590162037035</v>
      </c>
      <c r="L376" s="60">
        <v>43386.615763888891</v>
      </c>
      <c r="M376" s="11" t="s">
        <v>1310</v>
      </c>
      <c r="N376" s="9">
        <f t="shared" si="17"/>
        <v>43386.589583333334</v>
      </c>
      <c r="O376" s="9">
        <f t="shared" si="17"/>
        <v>43386.615277777775</v>
      </c>
      <c r="P376" s="57" t="str">
        <f t="shared" si="18"/>
        <v>43386.589583333343386.6152777778</v>
      </c>
      <c r="Q376" s="58" t="str">
        <f t="shared" si="19"/>
        <v>肯定的</v>
      </c>
    </row>
    <row r="377" spans="1:19" s="11" customFormat="1" ht="17.25" hidden="1" customHeight="1" x14ac:dyDescent="0.4">
      <c r="B377" s="7">
        <v>10</v>
      </c>
      <c r="C377" s="7">
        <v>13</v>
      </c>
      <c r="D377" s="60">
        <v>43386.611655092594</v>
      </c>
      <c r="E377" s="60"/>
      <c r="G377" s="11">
        <v>546</v>
      </c>
      <c r="H377" s="11" t="s">
        <v>63</v>
      </c>
      <c r="I377" s="11">
        <v>502</v>
      </c>
      <c r="J377" s="11" t="s">
        <v>48</v>
      </c>
      <c r="K377" s="60">
        <v>43386.592256944445</v>
      </c>
      <c r="L377" s="60">
        <v>43386.608171296299</v>
      </c>
      <c r="M377" s="11" t="s">
        <v>1310</v>
      </c>
      <c r="N377" s="9">
        <f t="shared" si="17"/>
        <v>43386.591666666667</v>
      </c>
      <c r="O377" s="9">
        <f t="shared" si="17"/>
        <v>43386.607638888891</v>
      </c>
      <c r="P377" s="57" t="str">
        <f t="shared" si="18"/>
        <v>43386.591666666743386.6076388889</v>
      </c>
      <c r="Q377" s="58" t="str">
        <f t="shared" si="19"/>
        <v>肯定的</v>
      </c>
    </row>
    <row r="378" spans="1:19" s="11" customFormat="1" ht="17.25" hidden="1" customHeight="1" x14ac:dyDescent="0.4">
      <c r="B378" s="7">
        <v>10</v>
      </c>
      <c r="C378" s="7">
        <v>13</v>
      </c>
      <c r="D378" s="60">
        <v>43386.611851851849</v>
      </c>
      <c r="E378" s="60"/>
      <c r="G378" s="11">
        <v>545</v>
      </c>
      <c r="H378" s="11" t="s">
        <v>19</v>
      </c>
      <c r="I378" s="11">
        <v>539</v>
      </c>
      <c r="J378" s="11" t="s">
        <v>41</v>
      </c>
      <c r="K378" s="60">
        <v>43386.598460648151</v>
      </c>
      <c r="L378" s="60">
        <v>43386.611747685187</v>
      </c>
      <c r="M378" s="11" t="s">
        <v>1310</v>
      </c>
      <c r="N378" s="9">
        <f t="shared" si="17"/>
        <v>43386.597916666666</v>
      </c>
      <c r="O378" s="9">
        <f t="shared" si="17"/>
        <v>43386.611111111109</v>
      </c>
      <c r="P378" s="57" t="str">
        <f t="shared" si="18"/>
        <v>43386.597916666743386.6111111111</v>
      </c>
      <c r="Q378" s="58" t="str">
        <f t="shared" si="19"/>
        <v>肯定的</v>
      </c>
    </row>
    <row r="379" spans="1:19" s="11" customFormat="1" ht="17.25" hidden="1" customHeight="1" x14ac:dyDescent="0.4">
      <c r="B379" s="7">
        <v>10</v>
      </c>
      <c r="C379" s="7">
        <v>13</v>
      </c>
      <c r="D379" s="60">
        <v>43386.626979166664</v>
      </c>
      <c r="E379" s="60"/>
      <c r="G379" s="11">
        <v>546</v>
      </c>
      <c r="H379" s="11" t="s">
        <v>63</v>
      </c>
      <c r="I379" s="11">
        <v>530</v>
      </c>
      <c r="J379" s="11" t="s">
        <v>23</v>
      </c>
      <c r="K379" s="60">
        <v>43386.601273148146</v>
      </c>
      <c r="L379" s="60">
        <v>43386.608761574076</v>
      </c>
      <c r="M379" s="11" t="s">
        <v>1310</v>
      </c>
      <c r="N379" s="9">
        <f t="shared" si="17"/>
        <v>43386.600694444445</v>
      </c>
      <c r="O379" s="9">
        <f t="shared" si="17"/>
        <v>43386.60833333333</v>
      </c>
      <c r="P379" s="57" t="str">
        <f t="shared" si="18"/>
        <v>43386.600694444443386.6083333333</v>
      </c>
      <c r="Q379" s="58" t="str">
        <f t="shared" si="19"/>
        <v>肯定的</v>
      </c>
    </row>
    <row r="380" spans="1:19" s="11" customFormat="1" ht="17.25" hidden="1" customHeight="1" x14ac:dyDescent="0.4">
      <c r="B380" s="7">
        <v>10</v>
      </c>
      <c r="C380" s="7">
        <v>13</v>
      </c>
      <c r="D380" s="60">
        <v>43386.645231481481</v>
      </c>
      <c r="E380" s="60"/>
      <c r="G380" s="11">
        <v>539</v>
      </c>
      <c r="H380" s="11" t="s">
        <v>41</v>
      </c>
      <c r="I380" s="11">
        <v>503</v>
      </c>
      <c r="J380" s="11" t="s">
        <v>25</v>
      </c>
      <c r="K380" s="60">
        <v>43386.617361111108</v>
      </c>
      <c r="L380" s="60">
        <v>43386.645127314812</v>
      </c>
      <c r="M380" s="11" t="s">
        <v>1312</v>
      </c>
      <c r="N380" s="9">
        <f t="shared" si="17"/>
        <v>43386.617361111108</v>
      </c>
      <c r="O380" s="9">
        <f t="shared" si="17"/>
        <v>43386.644444444442</v>
      </c>
      <c r="P380" s="57" t="str">
        <f t="shared" si="18"/>
        <v>43386.617361111143386.6444444444</v>
      </c>
      <c r="Q380" s="58" t="str">
        <f t="shared" si="19"/>
        <v>否定的</v>
      </c>
    </row>
    <row r="381" spans="1:19" s="11" customFormat="1" ht="17.25" hidden="1" customHeight="1" x14ac:dyDescent="0.4">
      <c r="B381" s="7">
        <v>10</v>
      </c>
      <c r="C381" s="7">
        <v>13</v>
      </c>
      <c r="D381" s="60">
        <v>43386.647083333337</v>
      </c>
      <c r="E381" s="60"/>
      <c r="G381" s="11">
        <v>511</v>
      </c>
      <c r="H381" s="11" t="s">
        <v>35</v>
      </c>
      <c r="I381" s="11">
        <v>533</v>
      </c>
      <c r="J381" s="11" t="s">
        <v>1311</v>
      </c>
      <c r="K381" s="60">
        <v>43386.634895833333</v>
      </c>
      <c r="L381" s="60">
        <v>43386.642442129632</v>
      </c>
      <c r="M381" s="11" t="s">
        <v>1310</v>
      </c>
      <c r="N381" s="9">
        <f t="shared" si="17"/>
        <v>43386.634722222225</v>
      </c>
      <c r="O381" s="9">
        <f t="shared" si="17"/>
        <v>43386.642361111109</v>
      </c>
      <c r="P381" s="57" t="str">
        <f t="shared" si="18"/>
        <v>43386.634722222243386.6423611111</v>
      </c>
      <c r="Q381" s="58" t="str">
        <f t="shared" si="19"/>
        <v>肯定的</v>
      </c>
    </row>
    <row r="382" spans="1:19" s="11" customFormat="1" ht="17.25" hidden="1" customHeight="1" x14ac:dyDescent="0.4">
      <c r="B382" s="7">
        <v>10</v>
      </c>
      <c r="C382" s="7">
        <v>13</v>
      </c>
      <c r="D382" s="60">
        <v>43386.656111111108</v>
      </c>
      <c r="E382" s="60"/>
      <c r="G382" s="11">
        <v>533</v>
      </c>
      <c r="H382" s="11" t="s">
        <v>1311</v>
      </c>
      <c r="I382" s="11">
        <v>528</v>
      </c>
      <c r="J382" s="11" t="s">
        <v>34</v>
      </c>
      <c r="K382" s="60">
        <v>43386.637754629628</v>
      </c>
      <c r="L382" s="60">
        <v>43386.654062499998</v>
      </c>
      <c r="M382" s="11" t="s">
        <v>1310</v>
      </c>
      <c r="N382" s="9">
        <f t="shared" si="17"/>
        <v>43386.637499999997</v>
      </c>
      <c r="O382" s="9">
        <f t="shared" si="17"/>
        <v>43386.65347222222</v>
      </c>
      <c r="P382" s="57" t="str">
        <f t="shared" si="18"/>
        <v>43386.637543386.6534722222</v>
      </c>
      <c r="Q382" s="58" t="str">
        <f t="shared" si="19"/>
        <v>肯定的</v>
      </c>
    </row>
    <row r="383" spans="1:19" s="11" customFormat="1" ht="17.25" hidden="1" customHeight="1" x14ac:dyDescent="0.4">
      <c r="B383" s="7">
        <v>10</v>
      </c>
      <c r="C383" s="7">
        <v>13</v>
      </c>
      <c r="D383" s="60">
        <v>43386.668321759258</v>
      </c>
      <c r="E383" s="60"/>
      <c r="G383" s="11">
        <v>539</v>
      </c>
      <c r="H383" s="11" t="s">
        <v>41</v>
      </c>
      <c r="I383" s="11">
        <v>503</v>
      </c>
      <c r="J383" s="11" t="s">
        <v>25</v>
      </c>
      <c r="K383" s="60">
        <v>43386.645740740743</v>
      </c>
      <c r="L383" s="60">
        <v>43386.668240740742</v>
      </c>
      <c r="M383" s="11" t="s">
        <v>1310</v>
      </c>
      <c r="N383" s="9">
        <f t="shared" si="17"/>
        <v>43386.645138888889</v>
      </c>
      <c r="O383" s="9">
        <f t="shared" si="17"/>
        <v>43386.668055555558</v>
      </c>
      <c r="P383" s="57" t="str">
        <f t="shared" si="18"/>
        <v>43386.645138888943386.6680555556</v>
      </c>
      <c r="Q383" s="58" t="str">
        <f t="shared" si="19"/>
        <v>肯定的</v>
      </c>
    </row>
    <row r="384" spans="1:19" s="11" customFormat="1" ht="17.25" hidden="1" customHeight="1" x14ac:dyDescent="0.4">
      <c r="B384" s="7">
        <v>10</v>
      </c>
      <c r="C384" s="7">
        <v>13</v>
      </c>
      <c r="D384" s="60">
        <v>43386.682256944441</v>
      </c>
      <c r="E384" s="60"/>
      <c r="G384" s="11">
        <v>507</v>
      </c>
      <c r="H384" s="11" t="s">
        <v>65</v>
      </c>
      <c r="I384" s="11">
        <v>547</v>
      </c>
      <c r="J384" s="11" t="s">
        <v>46</v>
      </c>
      <c r="K384" s="60">
        <v>43386.659432870372</v>
      </c>
      <c r="L384" s="60">
        <v>43386.682129629633</v>
      </c>
      <c r="M384" s="11" t="s">
        <v>1312</v>
      </c>
      <c r="N384" s="9">
        <f t="shared" si="17"/>
        <v>43386.65902777778</v>
      </c>
      <c r="O384" s="9">
        <f t="shared" si="17"/>
        <v>43386.681944444441</v>
      </c>
      <c r="P384" s="57" t="str">
        <f t="shared" si="18"/>
        <v>43386.659027777843386.6819444444</v>
      </c>
      <c r="Q384" s="58" t="str">
        <f t="shared" si="19"/>
        <v>否定的</v>
      </c>
    </row>
    <row r="385" spans="1:19" s="11" customFormat="1" ht="17.25" hidden="1" customHeight="1" x14ac:dyDescent="0.4">
      <c r="B385" s="7">
        <v>10</v>
      </c>
      <c r="C385" s="7">
        <v>13</v>
      </c>
      <c r="D385" s="60">
        <v>43386.677048611113</v>
      </c>
      <c r="E385" s="60"/>
      <c r="G385" s="11">
        <v>503</v>
      </c>
      <c r="H385" s="11" t="s">
        <v>25</v>
      </c>
      <c r="I385" s="11">
        <v>528</v>
      </c>
      <c r="J385" s="11" t="s">
        <v>34</v>
      </c>
      <c r="K385" s="60">
        <v>43386.659548611111</v>
      </c>
      <c r="L385" s="60">
        <v>43386.675057870372</v>
      </c>
      <c r="M385" s="11" t="s">
        <v>1310</v>
      </c>
      <c r="N385" s="9">
        <f t="shared" si="17"/>
        <v>43386.65902777778</v>
      </c>
      <c r="O385" s="9">
        <f t="shared" si="17"/>
        <v>43386.675000000003</v>
      </c>
      <c r="P385" s="57" t="str">
        <f t="shared" si="18"/>
        <v>43386.659027777843386.675</v>
      </c>
      <c r="Q385" s="58" t="str">
        <f t="shared" si="19"/>
        <v>肯定的</v>
      </c>
    </row>
    <row r="386" spans="1:19" s="11" customFormat="1" ht="17.25" hidden="1" customHeight="1" x14ac:dyDescent="0.4">
      <c r="B386" s="7">
        <v>10</v>
      </c>
      <c r="C386" s="7">
        <v>13</v>
      </c>
      <c r="D386" s="60">
        <v>43386.689166666663</v>
      </c>
      <c r="E386" s="60"/>
      <c r="G386" s="11">
        <v>539</v>
      </c>
      <c r="H386" s="11" t="s">
        <v>41</v>
      </c>
      <c r="I386" s="11">
        <v>533</v>
      </c>
      <c r="J386" s="11" t="s">
        <v>1311</v>
      </c>
      <c r="K386" s="60">
        <v>43386.677581018521</v>
      </c>
      <c r="L386" s="60">
        <v>43386.685752314814</v>
      </c>
      <c r="M386" s="11" t="s">
        <v>1310</v>
      </c>
      <c r="N386" s="9">
        <f t="shared" ref="N386:O449" si="20">INT(K386*1440)/1440</f>
        <v>43386.677083333336</v>
      </c>
      <c r="O386" s="9">
        <f t="shared" si="20"/>
        <v>43386.685416666667</v>
      </c>
      <c r="P386" s="57" t="str">
        <f t="shared" ref="P386:P449" si="21">CONCATENATE(N386,O386)</f>
        <v>43386.677083333343386.6854166667</v>
      </c>
      <c r="Q386" s="58" t="str">
        <f t="shared" si="19"/>
        <v>肯定的</v>
      </c>
    </row>
    <row r="387" spans="1:19" s="11" customFormat="1" ht="17.25" hidden="1" customHeight="1" x14ac:dyDescent="0.4">
      <c r="B387" s="7">
        <v>10</v>
      </c>
      <c r="C387" s="7">
        <v>13</v>
      </c>
      <c r="D387" s="60">
        <v>43386.771469907406</v>
      </c>
      <c r="E387" s="60"/>
      <c r="G387" s="11">
        <v>533</v>
      </c>
      <c r="H387" s="11" t="s">
        <v>1311</v>
      </c>
      <c r="I387" s="11">
        <v>532</v>
      </c>
      <c r="J387" s="11" t="s">
        <v>74</v>
      </c>
      <c r="K387" s="60">
        <v>43386.731793981482</v>
      </c>
      <c r="L387" s="60">
        <v>43386.743159722224</v>
      </c>
      <c r="M387" s="11" t="s">
        <v>1310</v>
      </c>
      <c r="N387" s="9">
        <f t="shared" si="20"/>
        <v>43386.731249999997</v>
      </c>
      <c r="O387" s="9">
        <f t="shared" si="20"/>
        <v>43386.743055555555</v>
      </c>
      <c r="P387" s="57" t="str">
        <f t="shared" si="21"/>
        <v>43386.7312543386.7430555556</v>
      </c>
      <c r="Q387" s="58" t="str">
        <f t="shared" si="19"/>
        <v>肯定的</v>
      </c>
    </row>
    <row r="388" spans="1:19" s="11" customFormat="1" ht="17.25" hidden="1" customHeight="1" x14ac:dyDescent="0.4">
      <c r="B388" s="7">
        <v>10</v>
      </c>
      <c r="C388" s="7">
        <v>13</v>
      </c>
      <c r="D388" s="60">
        <v>43386.760324074072</v>
      </c>
      <c r="E388" s="60"/>
      <c r="G388" s="11">
        <v>546</v>
      </c>
      <c r="H388" s="11" t="s">
        <v>63</v>
      </c>
      <c r="I388" s="11">
        <v>508</v>
      </c>
      <c r="J388" s="11" t="s">
        <v>31</v>
      </c>
      <c r="K388" s="60">
        <v>43386.742893518516</v>
      </c>
      <c r="L388" s="60">
        <v>43386.757893518516</v>
      </c>
      <c r="M388" s="11" t="s">
        <v>1310</v>
      </c>
      <c r="N388" s="9">
        <f t="shared" si="20"/>
        <v>43386.742361111108</v>
      </c>
      <c r="O388" s="9">
        <f t="shared" si="20"/>
        <v>43386.757638888892</v>
      </c>
      <c r="P388" s="57" t="str">
        <f t="shared" si="21"/>
        <v>43386.742361111143386.7576388889</v>
      </c>
      <c r="Q388" s="58" t="str">
        <f t="shared" si="19"/>
        <v>肯定的</v>
      </c>
    </row>
    <row r="389" spans="1:19" s="11" customFormat="1" ht="17.25" hidden="1" customHeight="1" x14ac:dyDescent="0.4">
      <c r="B389" s="7">
        <v>10</v>
      </c>
      <c r="C389" s="7">
        <v>13</v>
      </c>
      <c r="D389" s="60">
        <v>43386.754305555558</v>
      </c>
      <c r="E389" s="60"/>
      <c r="G389" s="11">
        <v>508</v>
      </c>
      <c r="H389" s="11" t="s">
        <v>31</v>
      </c>
      <c r="I389" s="11">
        <v>514</v>
      </c>
      <c r="J389" s="11" t="s">
        <v>39</v>
      </c>
      <c r="K389" s="60">
        <v>43386.743171296293</v>
      </c>
      <c r="L389" s="60">
        <v>43386.753900462965</v>
      </c>
      <c r="M389" s="11" t="s">
        <v>1310</v>
      </c>
      <c r="N389" s="9">
        <f t="shared" si="20"/>
        <v>43386.743055555555</v>
      </c>
      <c r="O389" s="9">
        <f t="shared" si="20"/>
        <v>43386.753472222219</v>
      </c>
      <c r="P389" s="57" t="str">
        <f t="shared" si="21"/>
        <v>43386.743055555643386.7534722222</v>
      </c>
      <c r="Q389" s="58" t="str">
        <f t="shared" si="19"/>
        <v>肯定的</v>
      </c>
    </row>
    <row r="390" spans="1:19" s="11" customFormat="1" ht="17.25" hidden="1" customHeight="1" x14ac:dyDescent="0.4">
      <c r="B390" s="7">
        <v>10</v>
      </c>
      <c r="C390" s="7">
        <v>13</v>
      </c>
      <c r="D390" s="60">
        <v>43386.782025462962</v>
      </c>
      <c r="E390" s="60"/>
      <c r="G390" s="11">
        <v>525</v>
      </c>
      <c r="H390" s="11" t="s">
        <v>50</v>
      </c>
      <c r="I390" s="11">
        <v>523</v>
      </c>
      <c r="J390" s="11" t="s">
        <v>37</v>
      </c>
      <c r="K390" s="60">
        <v>43386.749548611115</v>
      </c>
      <c r="L390" s="60">
        <v>43386.777361111112</v>
      </c>
      <c r="M390" s="11" t="s">
        <v>1310</v>
      </c>
      <c r="N390" s="9">
        <f t="shared" si="20"/>
        <v>43386.749305555553</v>
      </c>
      <c r="O390" s="9">
        <f t="shared" si="20"/>
        <v>43386.777083333334</v>
      </c>
      <c r="P390" s="57" t="str">
        <f t="shared" si="21"/>
        <v>43386.749305555643386.7770833333</v>
      </c>
      <c r="Q390" s="58" t="str">
        <f t="shared" si="19"/>
        <v>肯定的</v>
      </c>
    </row>
    <row r="391" spans="1:19" s="11" customFormat="1" ht="17.25" hidden="1" customHeight="1" x14ac:dyDescent="0.4">
      <c r="B391" s="7">
        <v>10</v>
      </c>
      <c r="C391" s="7">
        <v>13</v>
      </c>
      <c r="D391" s="60">
        <v>43386.781851851854</v>
      </c>
      <c r="E391" s="60"/>
      <c r="G391" s="11">
        <v>528</v>
      </c>
      <c r="H391" s="11" t="s">
        <v>34</v>
      </c>
      <c r="I391" s="11">
        <v>533</v>
      </c>
      <c r="J391" s="11" t="s">
        <v>1311</v>
      </c>
      <c r="K391" s="60">
        <v>43386.75640046296</v>
      </c>
      <c r="L391" s="60">
        <v>43386.781597222223</v>
      </c>
      <c r="M391" s="11" t="s">
        <v>1310</v>
      </c>
      <c r="N391" s="9">
        <f t="shared" si="20"/>
        <v>43386.756249999999</v>
      </c>
      <c r="O391" s="9">
        <f t="shared" si="20"/>
        <v>43386.78125</v>
      </c>
      <c r="P391" s="57" t="str">
        <f t="shared" si="21"/>
        <v>43386.7562543386.78125</v>
      </c>
      <c r="Q391" s="58" t="str">
        <f t="shared" si="19"/>
        <v>肯定的</v>
      </c>
    </row>
    <row r="392" spans="1:19" s="11" customFormat="1" ht="17.25" hidden="1" customHeight="1" x14ac:dyDescent="0.4">
      <c r="B392" s="7">
        <v>10</v>
      </c>
      <c r="C392" s="7">
        <v>13</v>
      </c>
      <c r="D392" s="60">
        <v>43386.813206018516</v>
      </c>
      <c r="E392" s="60"/>
      <c r="G392" s="11">
        <v>546</v>
      </c>
      <c r="H392" s="11" t="s">
        <v>63</v>
      </c>
      <c r="I392" s="11">
        <v>541</v>
      </c>
      <c r="J392" s="11" t="s">
        <v>55</v>
      </c>
      <c r="K392" s="60">
        <v>43386.794409722221</v>
      </c>
      <c r="L392" s="60">
        <v>43386.811064814814</v>
      </c>
      <c r="M392" s="11" t="s">
        <v>1310</v>
      </c>
      <c r="N392" s="9">
        <f t="shared" si="20"/>
        <v>43386.793749999997</v>
      </c>
      <c r="O392" s="9">
        <f t="shared" si="20"/>
        <v>43386.810416666667</v>
      </c>
      <c r="P392" s="57" t="str">
        <f t="shared" si="21"/>
        <v>43386.7937543386.8104166667</v>
      </c>
      <c r="Q392" s="58" t="str">
        <f t="shared" si="19"/>
        <v>肯定的</v>
      </c>
    </row>
    <row r="393" spans="1:19" s="11" customFormat="1" ht="17.25" hidden="1" customHeight="1" x14ac:dyDescent="0.4">
      <c r="B393" s="7">
        <v>10</v>
      </c>
      <c r="C393" s="7">
        <v>13</v>
      </c>
      <c r="D393" s="60">
        <v>43386.826331018521</v>
      </c>
      <c r="E393" s="60"/>
      <c r="G393" s="11">
        <v>500</v>
      </c>
      <c r="H393" s="11" t="s">
        <v>29</v>
      </c>
      <c r="I393" s="11">
        <v>528</v>
      </c>
      <c r="J393" s="11" t="s">
        <v>34</v>
      </c>
      <c r="K393" s="60">
        <v>43386.815393518518</v>
      </c>
      <c r="L393" s="60">
        <v>43386.825787037036</v>
      </c>
      <c r="M393" s="11" t="s">
        <v>1310</v>
      </c>
      <c r="N393" s="9">
        <f t="shared" si="20"/>
        <v>43386.81527777778</v>
      </c>
      <c r="O393" s="9">
        <f t="shared" si="20"/>
        <v>43386.825694444444</v>
      </c>
      <c r="P393" s="57" t="str">
        <f t="shared" si="21"/>
        <v>43386.815277777843386.8256944444</v>
      </c>
      <c r="Q393" s="58" t="str">
        <f t="shared" si="19"/>
        <v>肯定的</v>
      </c>
    </row>
    <row r="394" spans="1:19" s="11" customFormat="1" ht="17.25" hidden="1" customHeight="1" x14ac:dyDescent="0.4">
      <c r="B394" s="7">
        <v>10</v>
      </c>
      <c r="C394" s="7">
        <v>13</v>
      </c>
      <c r="D394" s="60">
        <v>43386.871064814812</v>
      </c>
      <c r="E394" s="60"/>
      <c r="G394" s="11">
        <v>514</v>
      </c>
      <c r="H394" s="11" t="s">
        <v>39</v>
      </c>
      <c r="I394" s="11">
        <v>543</v>
      </c>
      <c r="J394" s="11" t="s">
        <v>27</v>
      </c>
      <c r="K394" s="60">
        <v>43386.854756944442</v>
      </c>
      <c r="L394" s="60">
        <v>43386.868819444448</v>
      </c>
      <c r="M394" s="11" t="s">
        <v>1310</v>
      </c>
      <c r="N394" s="9">
        <f t="shared" si="20"/>
        <v>43386.854166666664</v>
      </c>
      <c r="O394" s="9">
        <f t="shared" si="20"/>
        <v>43386.868750000001</v>
      </c>
      <c r="P394" s="57" t="str">
        <f t="shared" si="21"/>
        <v>43386.854166666743386.86875</v>
      </c>
      <c r="Q394" s="58" t="str">
        <f t="shared" si="19"/>
        <v>肯定的</v>
      </c>
    </row>
    <row r="395" spans="1:19" s="11" customFormat="1" ht="17.25" hidden="1" customHeight="1" x14ac:dyDescent="0.4">
      <c r="A395" s="7"/>
      <c r="B395" s="7">
        <v>10</v>
      </c>
      <c r="C395" s="7">
        <v>13</v>
      </c>
      <c r="D395" s="8">
        <v>43386.859270833331</v>
      </c>
      <c r="E395" s="8"/>
      <c r="G395" s="7">
        <v>502</v>
      </c>
      <c r="H395" s="7" t="s">
        <v>48</v>
      </c>
      <c r="I395" s="7">
        <v>546</v>
      </c>
      <c r="J395" s="7" t="s">
        <v>63</v>
      </c>
      <c r="K395" s="8">
        <v>43386.855208333334</v>
      </c>
      <c r="L395" s="8">
        <v>43386.859085648146</v>
      </c>
      <c r="M395" s="7" t="s">
        <v>1310</v>
      </c>
      <c r="N395" s="9">
        <f t="shared" si="20"/>
        <v>43386.854861111111</v>
      </c>
      <c r="O395" s="9">
        <f t="shared" si="20"/>
        <v>43386.859027777777</v>
      </c>
      <c r="P395" s="57" t="str">
        <f t="shared" si="21"/>
        <v>43386.854861111143386.8590277778</v>
      </c>
      <c r="Q395" s="58" t="str">
        <f t="shared" si="19"/>
        <v>肯定的</v>
      </c>
      <c r="R395" s="7"/>
      <c r="S395" s="7"/>
    </row>
    <row r="396" spans="1:19" s="11" customFormat="1" ht="17.25" hidden="1" customHeight="1" x14ac:dyDescent="0.4">
      <c r="B396" s="7">
        <v>10</v>
      </c>
      <c r="C396" s="7">
        <v>14</v>
      </c>
      <c r="D396" s="60">
        <v>43387.438148148147</v>
      </c>
      <c r="E396" s="60"/>
      <c r="G396" s="11">
        <v>511</v>
      </c>
      <c r="H396" s="11" t="s">
        <v>35</v>
      </c>
      <c r="I396" s="11">
        <v>545</v>
      </c>
      <c r="J396" s="11" t="s">
        <v>19</v>
      </c>
      <c r="K396" s="60">
        <v>43387.414583333331</v>
      </c>
      <c r="L396" s="60">
        <v>43387.437719907408</v>
      </c>
      <c r="M396" s="11" t="s">
        <v>1310</v>
      </c>
      <c r="N396" s="9">
        <f t="shared" si="20"/>
        <v>43387.414583333331</v>
      </c>
      <c r="O396" s="9">
        <f t="shared" si="20"/>
        <v>43387.4375</v>
      </c>
      <c r="P396" s="57" t="str">
        <f t="shared" si="21"/>
        <v>43387.414583333343387.4375</v>
      </c>
      <c r="Q396" s="58" t="str">
        <f t="shared" si="19"/>
        <v>肯定的</v>
      </c>
    </row>
    <row r="397" spans="1:19" s="11" customFormat="1" ht="17.25" hidden="1" customHeight="1" x14ac:dyDescent="0.4">
      <c r="B397" s="7">
        <v>10</v>
      </c>
      <c r="C397" s="7">
        <v>14</v>
      </c>
      <c r="D397" s="60">
        <v>43387.460856481484</v>
      </c>
      <c r="E397" s="60"/>
      <c r="G397" s="11">
        <v>523</v>
      </c>
      <c r="H397" s="11" t="s">
        <v>37</v>
      </c>
      <c r="I397" s="11">
        <v>510</v>
      </c>
      <c r="J397" s="11" t="s">
        <v>78</v>
      </c>
      <c r="K397" s="60">
        <v>43387.439849537041</v>
      </c>
      <c r="L397" s="60">
        <v>43387.454212962963</v>
      </c>
      <c r="M397" s="11" t="s">
        <v>1310</v>
      </c>
      <c r="N397" s="9">
        <f t="shared" si="20"/>
        <v>43387.439583333333</v>
      </c>
      <c r="O397" s="9">
        <f t="shared" si="20"/>
        <v>43387.45416666667</v>
      </c>
      <c r="P397" s="57" t="str">
        <f t="shared" si="21"/>
        <v>43387.439583333343387.4541666667</v>
      </c>
      <c r="Q397" s="58" t="str">
        <f t="shared" si="19"/>
        <v>肯定的</v>
      </c>
    </row>
    <row r="398" spans="1:19" s="11" customFormat="1" ht="17.25" hidden="1" customHeight="1" x14ac:dyDescent="0.4">
      <c r="B398" s="7">
        <v>10</v>
      </c>
      <c r="C398" s="7">
        <v>14</v>
      </c>
      <c r="D398" s="60">
        <v>43387.509930555556</v>
      </c>
      <c r="E398" s="60"/>
      <c r="G398" s="11">
        <v>545</v>
      </c>
      <c r="H398" s="11" t="s">
        <v>19</v>
      </c>
      <c r="I398" s="11">
        <v>541</v>
      </c>
      <c r="J398" s="11" t="s">
        <v>55</v>
      </c>
      <c r="K398" s="60">
        <v>43387.489791666667</v>
      </c>
      <c r="L398" s="60">
        <v>43387.509131944447</v>
      </c>
      <c r="M398" s="11" t="s">
        <v>1310</v>
      </c>
      <c r="N398" s="9">
        <f t="shared" si="20"/>
        <v>43387.489583333336</v>
      </c>
      <c r="O398" s="9">
        <f t="shared" si="20"/>
        <v>43387.509027777778</v>
      </c>
      <c r="P398" s="57" t="str">
        <f t="shared" si="21"/>
        <v>43387.489583333343387.5090277778</v>
      </c>
      <c r="Q398" s="58" t="str">
        <f t="shared" si="19"/>
        <v>肯定的</v>
      </c>
    </row>
    <row r="399" spans="1:19" s="11" customFormat="1" ht="17.25" hidden="1" customHeight="1" x14ac:dyDescent="0.4">
      <c r="B399" s="7">
        <v>10</v>
      </c>
      <c r="C399" s="7">
        <v>14</v>
      </c>
      <c r="D399" s="60">
        <v>43387.503518518519</v>
      </c>
      <c r="E399" s="60"/>
      <c r="G399" s="11">
        <v>539</v>
      </c>
      <c r="H399" s="11" t="s">
        <v>41</v>
      </c>
      <c r="I399" s="11">
        <v>533</v>
      </c>
      <c r="J399" s="11" t="s">
        <v>1311</v>
      </c>
      <c r="K399" s="60">
        <v>43387.491655092592</v>
      </c>
      <c r="L399" s="60">
        <v>43387.503067129626</v>
      </c>
      <c r="M399" s="11" t="s">
        <v>1310</v>
      </c>
      <c r="N399" s="9">
        <f t="shared" si="20"/>
        <v>43387.490972222222</v>
      </c>
      <c r="O399" s="9">
        <f t="shared" si="20"/>
        <v>43387.50277777778</v>
      </c>
      <c r="P399" s="57" t="str">
        <f t="shared" si="21"/>
        <v>43387.490972222243387.5027777778</v>
      </c>
      <c r="Q399" s="58" t="str">
        <f t="shared" si="19"/>
        <v>肯定的</v>
      </c>
    </row>
    <row r="400" spans="1:19" s="11" customFormat="1" ht="17.25" hidden="1" customHeight="1" x14ac:dyDescent="0.4">
      <c r="B400" s="7">
        <v>10</v>
      </c>
      <c r="C400" s="7">
        <v>14</v>
      </c>
      <c r="D400" s="60">
        <v>43387.539131944446</v>
      </c>
      <c r="E400" s="60"/>
      <c r="G400" s="11">
        <v>543</v>
      </c>
      <c r="H400" s="11" t="s">
        <v>27</v>
      </c>
      <c r="I400" s="11">
        <v>513</v>
      </c>
      <c r="J400" s="11" t="s">
        <v>43</v>
      </c>
      <c r="K400" s="60">
        <v>43387.49181712963</v>
      </c>
      <c r="L400" s="60">
        <v>43387.53601851852</v>
      </c>
      <c r="M400" s="11" t="s">
        <v>1310</v>
      </c>
      <c r="N400" s="9">
        <f t="shared" si="20"/>
        <v>43387.491666666669</v>
      </c>
      <c r="O400" s="9">
        <f t="shared" si="20"/>
        <v>43387.535416666666</v>
      </c>
      <c r="P400" s="57" t="str">
        <f t="shared" si="21"/>
        <v>43387.491666666743387.5354166667</v>
      </c>
      <c r="Q400" s="58" t="str">
        <f t="shared" si="19"/>
        <v>肯定的</v>
      </c>
    </row>
    <row r="401" spans="1:462" s="11" customFormat="1" ht="17.25" hidden="1" customHeight="1" x14ac:dyDescent="0.4">
      <c r="A401" s="7"/>
      <c r="B401" s="7">
        <v>10</v>
      </c>
      <c r="C401" s="7">
        <v>14</v>
      </c>
      <c r="D401" s="8">
        <v>43387.52076388889</v>
      </c>
      <c r="E401" s="8"/>
      <c r="G401" s="7">
        <v>539</v>
      </c>
      <c r="H401" s="7" t="s">
        <v>41</v>
      </c>
      <c r="I401" s="7">
        <v>502</v>
      </c>
      <c r="J401" s="7" t="s">
        <v>48</v>
      </c>
      <c r="K401" s="8">
        <v>43387.494664351849</v>
      </c>
      <c r="L401" s="8">
        <v>43387.517962962964</v>
      </c>
      <c r="M401" s="7" t="s">
        <v>1310</v>
      </c>
      <c r="N401" s="9">
        <f t="shared" si="20"/>
        <v>43387.494444444441</v>
      </c>
      <c r="O401" s="9">
        <f t="shared" si="20"/>
        <v>43387.517361111109</v>
      </c>
      <c r="P401" s="57" t="str">
        <f t="shared" si="21"/>
        <v>43387.494444444443387.5173611111</v>
      </c>
      <c r="Q401" s="58" t="str">
        <f t="shared" si="19"/>
        <v>肯定的</v>
      </c>
      <c r="R401" s="7"/>
      <c r="S401" s="7"/>
    </row>
    <row r="402" spans="1:462" s="11" customFormat="1" ht="17.25" hidden="1" customHeight="1" x14ac:dyDescent="0.4">
      <c r="B402" s="7">
        <v>10</v>
      </c>
      <c r="C402" s="7">
        <v>14</v>
      </c>
      <c r="D402" s="60">
        <v>43387.566631944443</v>
      </c>
      <c r="E402" s="60"/>
      <c r="G402" s="11">
        <v>543</v>
      </c>
      <c r="H402" s="11" t="s">
        <v>27</v>
      </c>
      <c r="I402" s="11">
        <v>500</v>
      </c>
      <c r="J402" s="11" t="s">
        <v>29</v>
      </c>
      <c r="K402" s="60">
        <v>43387.532118055555</v>
      </c>
      <c r="L402" s="60">
        <v>43387.566134259258</v>
      </c>
      <c r="M402" s="11" t="s">
        <v>1310</v>
      </c>
      <c r="N402" s="9">
        <f t="shared" si="20"/>
        <v>43387.531944444447</v>
      </c>
      <c r="O402" s="9">
        <f t="shared" si="20"/>
        <v>43387.565972222219</v>
      </c>
      <c r="P402" s="57" t="str">
        <f t="shared" si="21"/>
        <v>43387.531944444443387.5659722222</v>
      </c>
      <c r="Q402" s="58" t="str">
        <f t="shared" si="19"/>
        <v>肯定的</v>
      </c>
    </row>
    <row r="403" spans="1:462" s="11" customFormat="1" ht="17.25" hidden="1" customHeight="1" x14ac:dyDescent="0.4">
      <c r="A403" s="7"/>
      <c r="B403" s="7">
        <v>10</v>
      </c>
      <c r="C403" s="7">
        <v>14</v>
      </c>
      <c r="D403" s="8">
        <v>43387.56726851852</v>
      </c>
      <c r="E403" s="8"/>
      <c r="G403" s="7">
        <v>533</v>
      </c>
      <c r="H403" s="7" t="s">
        <v>1311</v>
      </c>
      <c r="I403" s="7">
        <v>500</v>
      </c>
      <c r="J403" s="7" t="s">
        <v>29</v>
      </c>
      <c r="K403" s="8">
        <v>43387.54047453704</v>
      </c>
      <c r="L403" s="8">
        <v>43387.565752314818</v>
      </c>
      <c r="M403" s="7" t="s">
        <v>1310</v>
      </c>
      <c r="N403" s="9">
        <f t="shared" si="20"/>
        <v>43387.540277777778</v>
      </c>
      <c r="O403" s="9">
        <f t="shared" si="20"/>
        <v>43387.56527777778</v>
      </c>
      <c r="P403" s="57" t="str">
        <f t="shared" si="21"/>
        <v>43387.540277777843387.5652777778</v>
      </c>
      <c r="Q403" s="58" t="str">
        <f t="shared" si="19"/>
        <v>肯定的</v>
      </c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L403" s="7"/>
      <c r="BM403" s="7"/>
      <c r="BN403" s="7"/>
      <c r="BO403" s="7"/>
      <c r="BP403" s="7"/>
      <c r="BQ403" s="7"/>
      <c r="BR403" s="7"/>
      <c r="BS403" s="7"/>
      <c r="BT403" s="7"/>
      <c r="BU403" s="7"/>
      <c r="BV403" s="7"/>
      <c r="BW403" s="7"/>
      <c r="BX403" s="7"/>
      <c r="BY403" s="7"/>
      <c r="BZ403" s="7"/>
      <c r="CA403" s="7"/>
      <c r="CB403" s="7"/>
      <c r="CC403" s="7"/>
      <c r="CD403" s="7"/>
      <c r="CE403" s="7"/>
      <c r="CF403" s="7"/>
      <c r="CG403" s="7"/>
      <c r="CH403" s="7"/>
      <c r="CI403" s="7"/>
      <c r="CJ403" s="7"/>
      <c r="CK403" s="7"/>
      <c r="CL403" s="7"/>
      <c r="CM403" s="7"/>
      <c r="CN403" s="7"/>
      <c r="CO403" s="7"/>
      <c r="CP403" s="7"/>
      <c r="CQ403" s="7"/>
      <c r="CR403" s="7"/>
      <c r="CS403" s="7"/>
      <c r="CT403" s="7"/>
      <c r="CU403" s="7"/>
      <c r="CV403" s="7"/>
      <c r="CW403" s="7"/>
      <c r="CX403" s="7"/>
      <c r="CY403" s="7"/>
      <c r="CZ403" s="7"/>
      <c r="DA403" s="7"/>
      <c r="DB403" s="7"/>
      <c r="DC403" s="7"/>
      <c r="DD403" s="7"/>
      <c r="DE403" s="7"/>
      <c r="DF403" s="7"/>
      <c r="DG403" s="7"/>
      <c r="DH403" s="7"/>
      <c r="DI403" s="7"/>
      <c r="DJ403" s="7"/>
      <c r="DK403" s="7"/>
      <c r="DL403" s="7"/>
      <c r="DM403" s="7"/>
      <c r="DN403" s="7"/>
      <c r="DO403" s="7"/>
      <c r="DP403" s="7"/>
      <c r="DQ403" s="7"/>
      <c r="DR403" s="7"/>
      <c r="DS403" s="7"/>
      <c r="DT403" s="7"/>
      <c r="DU403" s="7"/>
      <c r="DV403" s="7"/>
      <c r="DW403" s="7"/>
      <c r="DX403" s="7"/>
      <c r="DY403" s="7"/>
      <c r="DZ403" s="7"/>
      <c r="EA403" s="7"/>
      <c r="EB403" s="7"/>
      <c r="EC403" s="7"/>
      <c r="ED403" s="7"/>
      <c r="EE403" s="7"/>
      <c r="EF403" s="7"/>
      <c r="EG403" s="7"/>
      <c r="EH403" s="7"/>
      <c r="EI403" s="7"/>
      <c r="EJ403" s="7"/>
      <c r="EK403" s="7"/>
      <c r="EL403" s="7"/>
      <c r="EM403" s="7"/>
      <c r="EN403" s="7"/>
      <c r="EO403" s="7"/>
      <c r="EP403" s="7"/>
      <c r="EQ403" s="7"/>
      <c r="ER403" s="7"/>
      <c r="ES403" s="7"/>
      <c r="ET403" s="7"/>
      <c r="EU403" s="7"/>
      <c r="EV403" s="7"/>
      <c r="EW403" s="7"/>
      <c r="EX403" s="7"/>
      <c r="EY403" s="7"/>
      <c r="EZ403" s="7"/>
      <c r="FA403" s="7"/>
      <c r="FB403" s="7"/>
      <c r="FC403" s="7"/>
      <c r="FD403" s="7"/>
      <c r="FE403" s="7"/>
      <c r="FF403" s="7"/>
      <c r="FG403" s="7"/>
      <c r="FH403" s="7"/>
      <c r="FI403" s="7"/>
      <c r="FJ403" s="7"/>
      <c r="FK403" s="7"/>
      <c r="FL403" s="7"/>
      <c r="FM403" s="7"/>
      <c r="FN403" s="7"/>
      <c r="FO403" s="7"/>
      <c r="FP403" s="7"/>
      <c r="FQ403" s="7"/>
      <c r="FR403" s="7"/>
      <c r="FS403" s="7"/>
      <c r="FT403" s="7"/>
      <c r="FU403" s="7"/>
      <c r="FV403" s="7"/>
      <c r="FW403" s="7"/>
      <c r="FX403" s="7"/>
      <c r="FY403" s="7"/>
      <c r="FZ403" s="7"/>
      <c r="GA403" s="7"/>
      <c r="GB403" s="7"/>
      <c r="GC403" s="7"/>
      <c r="GD403" s="7"/>
      <c r="GE403" s="7"/>
      <c r="GF403" s="7"/>
      <c r="GG403" s="7"/>
      <c r="GH403" s="7"/>
      <c r="GI403" s="7"/>
      <c r="GJ403" s="7"/>
      <c r="GK403" s="7"/>
      <c r="GL403" s="7"/>
      <c r="GM403" s="7"/>
      <c r="GN403" s="7"/>
      <c r="GO403" s="7"/>
      <c r="GP403" s="7"/>
      <c r="GQ403" s="7"/>
      <c r="GR403" s="7"/>
      <c r="GS403" s="7"/>
      <c r="GT403" s="7"/>
      <c r="GU403" s="7"/>
      <c r="GV403" s="7"/>
      <c r="GW403" s="7"/>
      <c r="GX403" s="7"/>
      <c r="GY403" s="7"/>
      <c r="GZ403" s="7"/>
      <c r="HA403" s="7"/>
      <c r="HB403" s="7"/>
      <c r="HC403" s="7"/>
      <c r="HD403" s="7"/>
      <c r="HE403" s="7"/>
      <c r="HF403" s="7"/>
      <c r="HG403" s="7"/>
      <c r="HH403" s="7"/>
      <c r="HI403" s="7"/>
      <c r="HJ403" s="7"/>
      <c r="HK403" s="7"/>
      <c r="HL403" s="7"/>
      <c r="HM403" s="7"/>
      <c r="HN403" s="7"/>
      <c r="HO403" s="7"/>
      <c r="HP403" s="7"/>
      <c r="HQ403" s="7"/>
      <c r="HR403" s="7"/>
      <c r="HS403" s="7"/>
      <c r="HT403" s="7"/>
      <c r="HU403" s="7"/>
      <c r="HV403" s="7"/>
      <c r="HW403" s="7"/>
      <c r="HX403" s="7"/>
      <c r="HY403" s="7"/>
      <c r="HZ403" s="7"/>
      <c r="IA403" s="7"/>
      <c r="IB403" s="7"/>
      <c r="IC403" s="7"/>
      <c r="ID403" s="7"/>
      <c r="IE403" s="7"/>
      <c r="IF403" s="7"/>
      <c r="IG403" s="7"/>
      <c r="IH403" s="7"/>
      <c r="II403" s="7"/>
      <c r="IJ403" s="7"/>
      <c r="IK403" s="7"/>
      <c r="IL403" s="7"/>
      <c r="IM403" s="7"/>
      <c r="IN403" s="7"/>
      <c r="IO403" s="7"/>
      <c r="IP403" s="7"/>
      <c r="IQ403" s="7"/>
      <c r="IR403" s="7"/>
      <c r="IS403" s="7"/>
      <c r="IT403" s="7"/>
      <c r="IU403" s="7"/>
      <c r="IV403" s="7"/>
      <c r="IW403" s="7"/>
      <c r="IX403" s="7"/>
      <c r="IY403" s="7"/>
      <c r="IZ403" s="7"/>
      <c r="JA403" s="7"/>
      <c r="JB403" s="7"/>
      <c r="JC403" s="7"/>
      <c r="JD403" s="7"/>
      <c r="JE403" s="7"/>
      <c r="JF403" s="7"/>
      <c r="JG403" s="7"/>
      <c r="JH403" s="7"/>
      <c r="JI403" s="7"/>
      <c r="JJ403" s="7"/>
      <c r="JK403" s="7"/>
      <c r="JL403" s="7"/>
      <c r="JM403" s="7"/>
      <c r="JN403" s="7"/>
      <c r="JO403" s="7"/>
      <c r="JP403" s="7"/>
      <c r="JQ403" s="7"/>
      <c r="JR403" s="7"/>
      <c r="JS403" s="7"/>
      <c r="JT403" s="7"/>
      <c r="JU403" s="7"/>
      <c r="JV403" s="7"/>
      <c r="JW403" s="7"/>
      <c r="JX403" s="7"/>
      <c r="JY403" s="7"/>
      <c r="JZ403" s="7"/>
      <c r="KA403" s="7"/>
      <c r="KB403" s="7"/>
      <c r="KC403" s="7"/>
      <c r="KD403" s="7"/>
      <c r="KE403" s="7"/>
      <c r="KF403" s="7"/>
      <c r="KG403" s="7"/>
      <c r="KH403" s="7"/>
      <c r="KI403" s="7"/>
      <c r="KJ403" s="7"/>
      <c r="KK403" s="7"/>
      <c r="KL403" s="7"/>
      <c r="KM403" s="7"/>
      <c r="KN403" s="7"/>
      <c r="KO403" s="7"/>
      <c r="KP403" s="7"/>
      <c r="KQ403" s="7"/>
      <c r="KR403" s="7"/>
      <c r="KS403" s="7"/>
      <c r="KT403" s="7"/>
      <c r="KU403" s="7"/>
      <c r="KV403" s="7"/>
      <c r="KW403" s="7"/>
      <c r="KX403" s="7"/>
      <c r="KY403" s="7"/>
      <c r="KZ403" s="7"/>
      <c r="LA403" s="7"/>
      <c r="LB403" s="7"/>
      <c r="LC403" s="7"/>
      <c r="LD403" s="7"/>
      <c r="LE403" s="7"/>
      <c r="LF403" s="7"/>
      <c r="LG403" s="7"/>
      <c r="LH403" s="7"/>
      <c r="LI403" s="7"/>
      <c r="LJ403" s="7"/>
      <c r="LK403" s="7"/>
      <c r="LL403" s="7"/>
      <c r="LM403" s="7"/>
      <c r="LN403" s="7"/>
      <c r="LO403" s="7"/>
      <c r="LP403" s="7"/>
      <c r="LQ403" s="7"/>
      <c r="LR403" s="7"/>
      <c r="LS403" s="7"/>
      <c r="LT403" s="7"/>
      <c r="LU403" s="7"/>
      <c r="LV403" s="7"/>
      <c r="LW403" s="7"/>
      <c r="LX403" s="7"/>
      <c r="LY403" s="7"/>
      <c r="LZ403" s="7"/>
      <c r="MA403" s="7"/>
      <c r="MB403" s="7"/>
      <c r="MC403" s="7"/>
      <c r="MD403" s="7"/>
      <c r="ME403" s="7"/>
      <c r="MF403" s="7"/>
      <c r="MG403" s="7"/>
      <c r="MH403" s="7"/>
      <c r="MI403" s="7"/>
      <c r="MJ403" s="7"/>
      <c r="MK403" s="7"/>
      <c r="ML403" s="7"/>
      <c r="MM403" s="7"/>
      <c r="MN403" s="7"/>
      <c r="MO403" s="7"/>
      <c r="MP403" s="7"/>
      <c r="MQ403" s="7"/>
      <c r="MR403" s="7"/>
      <c r="MS403" s="7"/>
      <c r="MT403" s="7"/>
      <c r="MU403" s="7"/>
      <c r="MV403" s="7"/>
      <c r="MW403" s="7"/>
      <c r="MX403" s="7"/>
      <c r="MY403" s="7"/>
      <c r="MZ403" s="7"/>
      <c r="NA403" s="7"/>
      <c r="NB403" s="7"/>
      <c r="NC403" s="7"/>
      <c r="ND403" s="7"/>
      <c r="NE403" s="7"/>
      <c r="NF403" s="7"/>
      <c r="NG403" s="7"/>
      <c r="NH403" s="7"/>
      <c r="NI403" s="7"/>
      <c r="NJ403" s="7"/>
      <c r="NK403" s="7"/>
      <c r="NL403" s="7"/>
      <c r="NM403" s="7"/>
      <c r="NN403" s="7"/>
      <c r="NO403" s="7"/>
      <c r="NP403" s="7"/>
      <c r="NQ403" s="7"/>
      <c r="NR403" s="7"/>
      <c r="NS403" s="7"/>
      <c r="NT403" s="7"/>
      <c r="NU403" s="7"/>
      <c r="NV403" s="7"/>
      <c r="NW403" s="7"/>
      <c r="NX403" s="7"/>
      <c r="NY403" s="7"/>
      <c r="NZ403" s="7"/>
      <c r="OA403" s="7"/>
      <c r="OB403" s="7"/>
      <c r="OC403" s="7"/>
      <c r="OD403" s="7"/>
      <c r="OE403" s="7"/>
      <c r="OF403" s="7"/>
      <c r="OG403" s="7"/>
      <c r="OH403" s="7"/>
      <c r="OI403" s="7"/>
      <c r="OJ403" s="7"/>
      <c r="OK403" s="7"/>
      <c r="OL403" s="7"/>
      <c r="OM403" s="7"/>
      <c r="ON403" s="7"/>
      <c r="OO403" s="7"/>
      <c r="OP403" s="7"/>
      <c r="OQ403" s="7"/>
      <c r="OR403" s="7"/>
      <c r="OS403" s="7"/>
      <c r="OT403" s="7"/>
      <c r="OU403" s="7"/>
      <c r="OV403" s="7"/>
      <c r="OW403" s="7"/>
      <c r="OX403" s="7"/>
      <c r="OY403" s="7"/>
      <c r="OZ403" s="7"/>
      <c r="PA403" s="7"/>
      <c r="PB403" s="7"/>
      <c r="PC403" s="7"/>
      <c r="PD403" s="7"/>
      <c r="PE403" s="7"/>
      <c r="PF403" s="7"/>
      <c r="PG403" s="7"/>
      <c r="PH403" s="7"/>
      <c r="PI403" s="7"/>
      <c r="PJ403" s="7"/>
      <c r="PK403" s="7"/>
      <c r="PL403" s="7"/>
      <c r="PM403" s="7"/>
      <c r="PN403" s="7"/>
      <c r="PO403" s="7"/>
      <c r="PP403" s="7"/>
      <c r="PQ403" s="7"/>
      <c r="PR403" s="7"/>
      <c r="PS403" s="7"/>
      <c r="PT403" s="7"/>
      <c r="PU403" s="7"/>
      <c r="PV403" s="7"/>
      <c r="PW403" s="7"/>
      <c r="PX403" s="7"/>
      <c r="PY403" s="7"/>
      <c r="PZ403" s="7"/>
      <c r="QA403" s="7"/>
      <c r="QB403" s="7"/>
      <c r="QC403" s="7"/>
      <c r="QD403" s="7"/>
      <c r="QE403" s="7"/>
      <c r="QF403" s="7"/>
      <c r="QG403" s="7"/>
      <c r="QH403" s="7"/>
      <c r="QI403" s="7"/>
      <c r="QJ403" s="7"/>
      <c r="QK403" s="7"/>
      <c r="QL403" s="7"/>
      <c r="QM403" s="7"/>
      <c r="QN403" s="7"/>
      <c r="QO403" s="7"/>
      <c r="QP403" s="7"/>
      <c r="QQ403" s="7"/>
      <c r="QR403" s="7"/>
      <c r="QS403" s="7"/>
      <c r="QT403" s="7"/>
    </row>
    <row r="404" spans="1:462" s="12" customFormat="1" ht="17.25" hidden="1" customHeight="1" x14ac:dyDescent="0.4">
      <c r="B404" s="7">
        <v>10</v>
      </c>
      <c r="C404" s="7">
        <v>14</v>
      </c>
      <c r="D404" s="13">
        <v>43387.56821759259</v>
      </c>
      <c r="E404" s="13"/>
      <c r="G404" s="12">
        <v>523</v>
      </c>
      <c r="H404" s="12" t="s">
        <v>37</v>
      </c>
      <c r="I404" s="12">
        <v>514</v>
      </c>
      <c r="J404" s="12" t="s">
        <v>39</v>
      </c>
      <c r="K404" s="13">
        <v>43387.545752314814</v>
      </c>
      <c r="L404" s="13">
        <v>43387.567465277774</v>
      </c>
      <c r="M404" s="12" t="s">
        <v>1310</v>
      </c>
      <c r="N404" s="9">
        <f t="shared" si="20"/>
        <v>43387.545138888891</v>
      </c>
      <c r="O404" s="9">
        <f t="shared" si="20"/>
        <v>43387.567361111112</v>
      </c>
      <c r="P404" s="57" t="str">
        <f t="shared" si="21"/>
        <v>43387.545138888943387.5673611111</v>
      </c>
      <c r="Q404" s="59" t="str">
        <f t="shared" si="19"/>
        <v>肯定的</v>
      </c>
    </row>
    <row r="405" spans="1:462" s="11" customFormat="1" ht="17.25" hidden="1" customHeight="1" x14ac:dyDescent="0.4">
      <c r="B405" s="7">
        <v>10</v>
      </c>
      <c r="C405" s="7">
        <v>14</v>
      </c>
      <c r="D405" s="60">
        <v>43387.571886574071</v>
      </c>
      <c r="E405" s="60"/>
      <c r="G405" s="11">
        <v>546</v>
      </c>
      <c r="H405" s="11" t="s">
        <v>63</v>
      </c>
      <c r="I405" s="11">
        <v>545</v>
      </c>
      <c r="J405" s="11" t="s">
        <v>19</v>
      </c>
      <c r="K405" s="60">
        <v>43387.558356481481</v>
      </c>
      <c r="L405" s="60">
        <v>43387.571620370371</v>
      </c>
      <c r="M405" s="11" t="s">
        <v>1310</v>
      </c>
      <c r="N405" s="9">
        <f t="shared" si="20"/>
        <v>43387.558333333334</v>
      </c>
      <c r="O405" s="9">
        <f t="shared" si="20"/>
        <v>43387.571527777778</v>
      </c>
      <c r="P405" s="57" t="str">
        <f t="shared" si="21"/>
        <v>43387.558333333343387.5715277778</v>
      </c>
      <c r="Q405" s="58" t="str">
        <f t="shared" si="19"/>
        <v>肯定的</v>
      </c>
    </row>
    <row r="406" spans="1:462" s="11" customFormat="1" ht="17.25" hidden="1" customHeight="1" x14ac:dyDescent="0.4">
      <c r="B406" s="7">
        <v>10</v>
      </c>
      <c r="C406" s="7">
        <v>14</v>
      </c>
      <c r="D406" s="60">
        <v>43387.607106481482</v>
      </c>
      <c r="E406" s="60"/>
      <c r="G406" s="11">
        <v>528</v>
      </c>
      <c r="H406" s="11" t="s">
        <v>34</v>
      </c>
      <c r="I406" s="11">
        <v>546</v>
      </c>
      <c r="J406" s="11" t="s">
        <v>63</v>
      </c>
      <c r="K406" s="60">
        <v>43387.585335648146</v>
      </c>
      <c r="L406" s="60">
        <v>43387.602337962962</v>
      </c>
      <c r="M406" s="11" t="s">
        <v>1310</v>
      </c>
      <c r="N406" s="9">
        <f t="shared" si="20"/>
        <v>43387.584722222222</v>
      </c>
      <c r="O406" s="9">
        <f t="shared" si="20"/>
        <v>43387.602083333331</v>
      </c>
      <c r="P406" s="57" t="str">
        <f t="shared" si="21"/>
        <v>43387.584722222243387.6020833333</v>
      </c>
      <c r="Q406" s="58" t="str">
        <f t="shared" si="19"/>
        <v>肯定的</v>
      </c>
    </row>
    <row r="407" spans="1:462" s="11" customFormat="1" ht="17.25" hidden="1" customHeight="1" x14ac:dyDescent="0.4">
      <c r="B407" s="7">
        <v>10</v>
      </c>
      <c r="C407" s="7">
        <v>14</v>
      </c>
      <c r="D407" s="60">
        <v>43387.605358796296</v>
      </c>
      <c r="E407" s="60"/>
      <c r="G407" s="11">
        <v>546</v>
      </c>
      <c r="H407" s="11" t="s">
        <v>63</v>
      </c>
      <c r="I407" s="11">
        <v>511</v>
      </c>
      <c r="J407" s="11" t="s">
        <v>35</v>
      </c>
      <c r="K407" s="60">
        <v>43387.586840277778</v>
      </c>
      <c r="L407" s="60">
        <v>43387.605266203704</v>
      </c>
      <c r="M407" s="11" t="s">
        <v>1310</v>
      </c>
      <c r="N407" s="9">
        <f t="shared" si="20"/>
        <v>43387.586805555555</v>
      </c>
      <c r="O407" s="9">
        <f t="shared" si="20"/>
        <v>43387.604861111111</v>
      </c>
      <c r="P407" s="57" t="str">
        <f t="shared" si="21"/>
        <v>43387.586805555643387.6048611111</v>
      </c>
      <c r="Q407" s="58" t="str">
        <f t="shared" si="19"/>
        <v>肯定的</v>
      </c>
    </row>
    <row r="408" spans="1:462" s="11" customFormat="1" ht="17.25" hidden="1" customHeight="1" x14ac:dyDescent="0.4">
      <c r="B408" s="7">
        <v>10</v>
      </c>
      <c r="C408" s="7">
        <v>14</v>
      </c>
      <c r="D408" s="60">
        <v>43387.625949074078</v>
      </c>
      <c r="E408" s="60"/>
      <c r="G408" s="11">
        <v>545</v>
      </c>
      <c r="H408" s="11" t="s">
        <v>19</v>
      </c>
      <c r="I408" s="11">
        <v>523</v>
      </c>
      <c r="J408" s="11" t="s">
        <v>37</v>
      </c>
      <c r="K408" s="60">
        <v>43387.615057870367</v>
      </c>
      <c r="L408" s="60">
        <v>43387.625601851854</v>
      </c>
      <c r="M408" s="11" t="s">
        <v>1312</v>
      </c>
      <c r="N408" s="9">
        <f t="shared" si="20"/>
        <v>43387.614583333336</v>
      </c>
      <c r="O408" s="9">
        <f t="shared" si="20"/>
        <v>43387.625</v>
      </c>
      <c r="P408" s="57" t="str">
        <f t="shared" si="21"/>
        <v>43387.614583333343387.625</v>
      </c>
      <c r="Q408" s="58" t="str">
        <f t="shared" si="19"/>
        <v>否定的</v>
      </c>
    </row>
    <row r="409" spans="1:462" s="11" customFormat="1" ht="17.25" hidden="1" customHeight="1" x14ac:dyDescent="0.4">
      <c r="B409" s="7">
        <v>10</v>
      </c>
      <c r="C409" s="7">
        <v>14</v>
      </c>
      <c r="D409" s="60">
        <v>43387.636747685188</v>
      </c>
      <c r="E409" s="60"/>
      <c r="G409" s="11">
        <v>545</v>
      </c>
      <c r="H409" s="11" t="s">
        <v>19</v>
      </c>
      <c r="I409" s="11">
        <v>541</v>
      </c>
      <c r="J409" s="11" t="s">
        <v>55</v>
      </c>
      <c r="K409" s="60">
        <v>43387.615219907406</v>
      </c>
      <c r="L409" s="60">
        <v>43387.636331018519</v>
      </c>
      <c r="M409" s="11" t="s">
        <v>1310</v>
      </c>
      <c r="N409" s="9">
        <f t="shared" si="20"/>
        <v>43387.614583333336</v>
      </c>
      <c r="O409" s="9">
        <f t="shared" si="20"/>
        <v>43387.636111111111</v>
      </c>
      <c r="P409" s="57" t="str">
        <f t="shared" si="21"/>
        <v>43387.614583333343387.6361111111</v>
      </c>
      <c r="Q409" s="58" t="str">
        <f t="shared" si="19"/>
        <v>肯定的</v>
      </c>
    </row>
    <row r="410" spans="1:462" s="11" customFormat="1" ht="17.25" hidden="1" customHeight="1" x14ac:dyDescent="0.4">
      <c r="B410" s="7">
        <v>10</v>
      </c>
      <c r="C410" s="7">
        <v>14</v>
      </c>
      <c r="D410" s="60">
        <v>43387.634513888886</v>
      </c>
      <c r="E410" s="60"/>
      <c r="G410" s="11">
        <v>549</v>
      </c>
      <c r="H410" s="11" t="s">
        <v>76</v>
      </c>
      <c r="I410" s="11">
        <v>548</v>
      </c>
      <c r="J410" s="11" t="s">
        <v>53</v>
      </c>
      <c r="K410" s="60">
        <v>43387.621701388889</v>
      </c>
      <c r="L410" s="60">
        <v>43387.632233796299</v>
      </c>
      <c r="M410" s="11" t="s">
        <v>1310</v>
      </c>
      <c r="N410" s="9">
        <f t="shared" si="20"/>
        <v>43387.621527777781</v>
      </c>
      <c r="O410" s="9">
        <f t="shared" si="20"/>
        <v>43387.631944444445</v>
      </c>
      <c r="P410" s="57" t="str">
        <f t="shared" si="21"/>
        <v>43387.621527777843387.6319444444</v>
      </c>
      <c r="Q410" s="58" t="str">
        <f t="shared" si="19"/>
        <v>肯定的</v>
      </c>
    </row>
    <row r="411" spans="1:462" s="11" customFormat="1" ht="17.25" hidden="1" customHeight="1" x14ac:dyDescent="0.4">
      <c r="B411" s="7">
        <v>10</v>
      </c>
      <c r="C411" s="7">
        <v>14</v>
      </c>
      <c r="D411" s="60">
        <v>43387.656990740739</v>
      </c>
      <c r="E411" s="60"/>
      <c r="G411" s="11">
        <v>546</v>
      </c>
      <c r="H411" s="11" t="s">
        <v>63</v>
      </c>
      <c r="I411" s="11">
        <v>528</v>
      </c>
      <c r="J411" s="11" t="s">
        <v>34</v>
      </c>
      <c r="K411" s="60">
        <v>43387.622210648151</v>
      </c>
      <c r="L411" s="60">
        <v>43387.656828703701</v>
      </c>
      <c r="M411" s="11" t="s">
        <v>1310</v>
      </c>
      <c r="N411" s="9">
        <f t="shared" si="20"/>
        <v>43387.621527777781</v>
      </c>
      <c r="O411" s="9">
        <f t="shared" si="20"/>
        <v>43387.65625</v>
      </c>
      <c r="P411" s="57" t="str">
        <f t="shared" si="21"/>
        <v>43387.621527777843387.65625</v>
      </c>
      <c r="Q411" s="58" t="str">
        <f t="shared" si="19"/>
        <v>肯定的</v>
      </c>
    </row>
    <row r="412" spans="1:462" s="11" customFormat="1" ht="17.25" hidden="1" customHeight="1" x14ac:dyDescent="0.4">
      <c r="B412" s="7">
        <v>10</v>
      </c>
      <c r="C412" s="7">
        <v>14</v>
      </c>
      <c r="D412" s="60">
        <v>43387.662511574075</v>
      </c>
      <c r="E412" s="60"/>
      <c r="G412" s="11">
        <v>549</v>
      </c>
      <c r="H412" s="11" t="s">
        <v>76</v>
      </c>
      <c r="I412" s="11">
        <v>543</v>
      </c>
      <c r="J412" s="11" t="s">
        <v>27</v>
      </c>
      <c r="K412" s="60">
        <v>43387.634965277779</v>
      </c>
      <c r="L412" s="60">
        <v>43387.660081018519</v>
      </c>
      <c r="M412" s="11" t="s">
        <v>1310</v>
      </c>
      <c r="N412" s="9">
        <f t="shared" si="20"/>
        <v>43387.634722222225</v>
      </c>
      <c r="O412" s="9">
        <f t="shared" si="20"/>
        <v>43387.659722222219</v>
      </c>
      <c r="P412" s="57" t="str">
        <f t="shared" si="21"/>
        <v>43387.634722222243387.6597222222</v>
      </c>
      <c r="Q412" s="58" t="str">
        <f t="shared" si="19"/>
        <v>肯定的</v>
      </c>
    </row>
    <row r="413" spans="1:462" s="11" customFormat="1" ht="17.25" hidden="1" customHeight="1" x14ac:dyDescent="0.4">
      <c r="B413" s="7">
        <v>10</v>
      </c>
      <c r="C413" s="7">
        <v>14</v>
      </c>
      <c r="D413" s="60">
        <v>43387.667847222219</v>
      </c>
      <c r="E413" s="60"/>
      <c r="G413" s="11">
        <v>507</v>
      </c>
      <c r="H413" s="11" t="s">
        <v>65</v>
      </c>
      <c r="I413" s="11">
        <v>510</v>
      </c>
      <c r="J413" s="11" t="s">
        <v>78</v>
      </c>
      <c r="K413" s="60">
        <v>43387.639456018522</v>
      </c>
      <c r="L413" s="60">
        <v>43387.666585648149</v>
      </c>
      <c r="M413" s="11" t="s">
        <v>1312</v>
      </c>
      <c r="N413" s="9">
        <f t="shared" si="20"/>
        <v>43387.638888888891</v>
      </c>
      <c r="O413" s="9">
        <f t="shared" si="20"/>
        <v>43387.665972222225</v>
      </c>
      <c r="P413" s="57" t="str">
        <f t="shared" si="21"/>
        <v>43387.638888888943387.6659722222</v>
      </c>
      <c r="Q413" s="58" t="str">
        <f t="shared" si="19"/>
        <v>否定的</v>
      </c>
    </row>
    <row r="414" spans="1:462" s="11" customFormat="1" ht="17.25" hidden="1" customHeight="1" x14ac:dyDescent="0.4">
      <c r="B414" s="7">
        <v>10</v>
      </c>
      <c r="C414" s="7">
        <v>14</v>
      </c>
      <c r="D414" s="60">
        <v>43387.68509259259</v>
      </c>
      <c r="E414" s="60"/>
      <c r="G414" s="11">
        <v>503</v>
      </c>
      <c r="H414" s="11" t="s">
        <v>25</v>
      </c>
      <c r="I414" s="11">
        <v>539</v>
      </c>
      <c r="J414" s="11" t="s">
        <v>41</v>
      </c>
      <c r="K414" s="60">
        <v>43387.643043981479</v>
      </c>
      <c r="L414" s="60">
        <v>43387.655173611114</v>
      </c>
      <c r="M414" s="11" t="s">
        <v>1310</v>
      </c>
      <c r="N414" s="9">
        <f t="shared" si="20"/>
        <v>43387.642361111109</v>
      </c>
      <c r="O414" s="9">
        <f t="shared" si="20"/>
        <v>43387.654861111114</v>
      </c>
      <c r="P414" s="57" t="str">
        <f t="shared" si="21"/>
        <v>43387.642361111143387.6548611111</v>
      </c>
      <c r="Q414" s="58" t="str">
        <f t="shared" si="19"/>
        <v>肯定的</v>
      </c>
    </row>
    <row r="415" spans="1:462" s="11" customFormat="1" ht="17.25" hidden="1" customHeight="1" x14ac:dyDescent="0.4">
      <c r="B415" s="7">
        <v>10</v>
      </c>
      <c r="C415" s="7">
        <v>14</v>
      </c>
      <c r="D415" s="60">
        <v>43387.726689814815</v>
      </c>
      <c r="E415" s="60"/>
      <c r="G415" s="11">
        <v>510</v>
      </c>
      <c r="H415" s="11" t="s">
        <v>78</v>
      </c>
      <c r="I415" s="11">
        <v>523</v>
      </c>
      <c r="J415" s="11" t="s">
        <v>37</v>
      </c>
      <c r="K415" s="60">
        <v>43387.651655092595</v>
      </c>
      <c r="L415" s="60">
        <v>43387.725416666668</v>
      </c>
      <c r="M415" s="11" t="s">
        <v>1310</v>
      </c>
      <c r="N415" s="9">
        <f t="shared" si="20"/>
        <v>43387.651388888888</v>
      </c>
      <c r="O415" s="9">
        <f t="shared" si="20"/>
        <v>43387.724999999999</v>
      </c>
      <c r="P415" s="57" t="str">
        <f t="shared" si="21"/>
        <v>43387.651388888943387.725</v>
      </c>
      <c r="Q415" s="58" t="str">
        <f t="shared" si="19"/>
        <v>肯定的</v>
      </c>
    </row>
    <row r="416" spans="1:462" s="11" customFormat="1" ht="17.25" hidden="1" customHeight="1" x14ac:dyDescent="0.4">
      <c r="A416" s="7"/>
      <c r="B416" s="7">
        <v>10</v>
      </c>
      <c r="C416" s="7">
        <v>14</v>
      </c>
      <c r="D416" s="8">
        <v>43387.671631944446</v>
      </c>
      <c r="E416" s="8"/>
      <c r="G416" s="7">
        <v>540</v>
      </c>
      <c r="H416" s="7" t="s">
        <v>70</v>
      </c>
      <c r="I416" s="7">
        <v>523</v>
      </c>
      <c r="J416" s="7" t="s">
        <v>37</v>
      </c>
      <c r="K416" s="8">
        <v>43387.654050925928</v>
      </c>
      <c r="L416" s="8">
        <v>43387.670034722221</v>
      </c>
      <c r="M416" s="7" t="s">
        <v>1310</v>
      </c>
      <c r="N416" s="9">
        <f t="shared" si="20"/>
        <v>43387.65347222222</v>
      </c>
      <c r="O416" s="9">
        <f t="shared" si="20"/>
        <v>43387.669444444444</v>
      </c>
      <c r="P416" s="57" t="str">
        <f t="shared" si="21"/>
        <v>43387.653472222243387.6694444444</v>
      </c>
      <c r="Q416" s="58" t="str">
        <f t="shared" si="19"/>
        <v>肯定的</v>
      </c>
      <c r="R416" s="7"/>
      <c r="S416" s="7"/>
    </row>
    <row r="417" spans="1:19" s="11" customFormat="1" ht="17.25" hidden="1" customHeight="1" x14ac:dyDescent="0.4">
      <c r="B417" s="7">
        <v>10</v>
      </c>
      <c r="C417" s="7">
        <v>14</v>
      </c>
      <c r="D417" s="60">
        <v>43387.670520833337</v>
      </c>
      <c r="E417" s="60"/>
      <c r="G417" s="11">
        <v>514</v>
      </c>
      <c r="H417" s="11" t="s">
        <v>39</v>
      </c>
      <c r="I417" s="11">
        <v>502</v>
      </c>
      <c r="J417" s="11" t="s">
        <v>48</v>
      </c>
      <c r="K417" s="60">
        <v>43387.656458333331</v>
      </c>
      <c r="L417" s="60">
        <v>43387.667604166665</v>
      </c>
      <c r="M417" s="11" t="s">
        <v>1310</v>
      </c>
      <c r="N417" s="9">
        <f t="shared" si="20"/>
        <v>43387.65625</v>
      </c>
      <c r="O417" s="9">
        <f t="shared" si="20"/>
        <v>43387.667361111111</v>
      </c>
      <c r="P417" s="57" t="str">
        <f t="shared" si="21"/>
        <v>43387.6562543387.6673611111</v>
      </c>
      <c r="Q417" s="58" t="str">
        <f t="shared" si="19"/>
        <v>肯定的</v>
      </c>
    </row>
    <row r="418" spans="1:19" s="11" customFormat="1" ht="17.25" hidden="1" customHeight="1" x14ac:dyDescent="0.4">
      <c r="B418" s="7">
        <v>10</v>
      </c>
      <c r="C418" s="7">
        <v>14</v>
      </c>
      <c r="D418" s="60">
        <v>43387.682928240742</v>
      </c>
      <c r="E418" s="60"/>
      <c r="G418" s="11">
        <v>534</v>
      </c>
      <c r="H418" s="11" t="s">
        <v>80</v>
      </c>
      <c r="I418" s="11">
        <v>521</v>
      </c>
      <c r="J418" s="11" t="s">
        <v>59</v>
      </c>
      <c r="K418" s="60">
        <v>43387.669652777775</v>
      </c>
      <c r="L418" s="60">
        <v>43387.680347222224</v>
      </c>
      <c r="M418" s="11" t="s">
        <v>1310</v>
      </c>
      <c r="N418" s="9">
        <f t="shared" si="20"/>
        <v>43387.669444444444</v>
      </c>
      <c r="O418" s="9">
        <f t="shared" si="20"/>
        <v>43387.679861111108</v>
      </c>
      <c r="P418" s="57" t="str">
        <f t="shared" si="21"/>
        <v>43387.669444444443387.6798611111</v>
      </c>
      <c r="Q418" s="58" t="str">
        <f t="shared" si="19"/>
        <v>肯定的</v>
      </c>
    </row>
    <row r="419" spans="1:19" s="11" customFormat="1" ht="17.25" hidden="1" customHeight="1" x14ac:dyDescent="0.4">
      <c r="B419" s="7">
        <v>10</v>
      </c>
      <c r="C419" s="7">
        <v>14</v>
      </c>
      <c r="D419" s="60">
        <v>43387.691180555557</v>
      </c>
      <c r="E419" s="60"/>
      <c r="G419" s="11">
        <v>530</v>
      </c>
      <c r="H419" s="11" t="s">
        <v>23</v>
      </c>
      <c r="I419" s="11">
        <v>540</v>
      </c>
      <c r="J419" s="11" t="s">
        <v>70</v>
      </c>
      <c r="K419" s="60">
        <v>43387.672986111109</v>
      </c>
      <c r="L419" s="60">
        <v>43387.691041666665</v>
      </c>
      <c r="M419" s="11" t="s">
        <v>1310</v>
      </c>
      <c r="N419" s="9">
        <f t="shared" si="20"/>
        <v>43387.67291666667</v>
      </c>
      <c r="O419" s="9">
        <f t="shared" si="20"/>
        <v>43387.690972222219</v>
      </c>
      <c r="P419" s="57" t="str">
        <f t="shared" si="21"/>
        <v>43387.672916666743387.6909722222</v>
      </c>
      <c r="Q419" s="58" t="str">
        <f t="shared" si="19"/>
        <v>肯定的</v>
      </c>
    </row>
    <row r="420" spans="1:19" s="11" customFormat="1" ht="17.25" hidden="1" customHeight="1" x14ac:dyDescent="0.4">
      <c r="B420" s="7">
        <v>10</v>
      </c>
      <c r="C420" s="7">
        <v>14</v>
      </c>
      <c r="D420" s="60">
        <v>43387.707696759258</v>
      </c>
      <c r="E420" s="60"/>
      <c r="G420" s="11">
        <v>548</v>
      </c>
      <c r="H420" s="11" t="s">
        <v>53</v>
      </c>
      <c r="I420" s="11">
        <v>510</v>
      </c>
      <c r="J420" s="11" t="s">
        <v>78</v>
      </c>
      <c r="K420" s="60">
        <v>43387.690891203703</v>
      </c>
      <c r="L420" s="60">
        <v>43387.70449074074</v>
      </c>
      <c r="M420" s="11" t="s">
        <v>1310</v>
      </c>
      <c r="N420" s="9">
        <f t="shared" si="20"/>
        <v>43387.69027777778</v>
      </c>
      <c r="O420" s="9">
        <f t="shared" si="20"/>
        <v>43387.70416666667</v>
      </c>
      <c r="P420" s="57" t="str">
        <f t="shared" si="21"/>
        <v>43387.690277777843387.7041666667</v>
      </c>
      <c r="Q420" s="58" t="str">
        <f t="shared" si="19"/>
        <v>肯定的</v>
      </c>
    </row>
    <row r="421" spans="1:19" s="11" customFormat="1" ht="17.25" hidden="1" customHeight="1" x14ac:dyDescent="0.4">
      <c r="B421" s="7">
        <v>10</v>
      </c>
      <c r="C421" s="7">
        <v>14</v>
      </c>
      <c r="D421" s="60">
        <v>43387.706643518519</v>
      </c>
      <c r="E421" s="60"/>
      <c r="G421" s="11">
        <v>547</v>
      </c>
      <c r="H421" s="11" t="s">
        <v>46</v>
      </c>
      <c r="I421" s="11">
        <v>533</v>
      </c>
      <c r="J421" s="11" t="s">
        <v>1311</v>
      </c>
      <c r="K421" s="60">
        <v>43387.692858796298</v>
      </c>
      <c r="L421" s="60">
        <v>43387.706574074073</v>
      </c>
      <c r="M421" s="11" t="s">
        <v>1310</v>
      </c>
      <c r="N421" s="9">
        <f t="shared" si="20"/>
        <v>43387.692361111112</v>
      </c>
      <c r="O421" s="9">
        <f t="shared" si="20"/>
        <v>43387.706250000003</v>
      </c>
      <c r="P421" s="57" t="str">
        <f t="shared" si="21"/>
        <v>43387.692361111143387.70625</v>
      </c>
      <c r="Q421" s="58" t="str">
        <f t="shared" si="19"/>
        <v>肯定的</v>
      </c>
    </row>
    <row r="422" spans="1:19" s="11" customFormat="1" ht="17.25" hidden="1" customHeight="1" x14ac:dyDescent="0.4">
      <c r="B422" s="7">
        <v>10</v>
      </c>
      <c r="C422" s="7">
        <v>14</v>
      </c>
      <c r="D422" s="60">
        <v>43387.724849537037</v>
      </c>
      <c r="E422" s="60"/>
      <c r="G422" s="11">
        <v>503</v>
      </c>
      <c r="H422" s="11" t="s">
        <v>25</v>
      </c>
      <c r="I422" s="11">
        <v>543</v>
      </c>
      <c r="J422" s="11" t="s">
        <v>27</v>
      </c>
      <c r="K422" s="60">
        <v>43387.696388888886</v>
      </c>
      <c r="L422" s="60">
        <v>43387.720358796294</v>
      </c>
      <c r="M422" s="11" t="s">
        <v>1310</v>
      </c>
      <c r="N422" s="9">
        <f t="shared" si="20"/>
        <v>43387.695833333331</v>
      </c>
      <c r="O422" s="9">
        <f t="shared" si="20"/>
        <v>43387.720138888886</v>
      </c>
      <c r="P422" s="57" t="str">
        <f t="shared" si="21"/>
        <v>43387.695833333343387.7201388889</v>
      </c>
      <c r="Q422" s="58" t="str">
        <f t="shared" si="19"/>
        <v>肯定的</v>
      </c>
    </row>
    <row r="423" spans="1:19" s="11" customFormat="1" ht="17.25" hidden="1" customHeight="1" x14ac:dyDescent="0.4">
      <c r="B423" s="7">
        <v>10</v>
      </c>
      <c r="C423" s="7">
        <v>14</v>
      </c>
      <c r="D423" s="60">
        <v>43387.747476851851</v>
      </c>
      <c r="E423" s="60"/>
      <c r="G423" s="11">
        <v>508</v>
      </c>
      <c r="H423" s="11" t="s">
        <v>31</v>
      </c>
      <c r="I423" s="11">
        <v>503</v>
      </c>
      <c r="J423" s="11" t="s">
        <v>25</v>
      </c>
      <c r="K423" s="60">
        <v>43387.733912037038</v>
      </c>
      <c r="L423" s="60">
        <v>43387.747071759259</v>
      </c>
      <c r="M423" s="11" t="s">
        <v>1310</v>
      </c>
      <c r="N423" s="9">
        <f t="shared" si="20"/>
        <v>43387.73333333333</v>
      </c>
      <c r="O423" s="9">
        <f t="shared" si="20"/>
        <v>43387.746527777781</v>
      </c>
      <c r="P423" s="57" t="str">
        <f t="shared" si="21"/>
        <v>43387.733333333343387.7465277778</v>
      </c>
      <c r="Q423" s="58" t="str">
        <f t="shared" si="19"/>
        <v>肯定的</v>
      </c>
    </row>
    <row r="424" spans="1:19" s="11" customFormat="1" ht="17.25" hidden="1" customHeight="1" x14ac:dyDescent="0.4">
      <c r="B424" s="7">
        <v>10</v>
      </c>
      <c r="C424" s="7">
        <v>14</v>
      </c>
      <c r="D424" s="60">
        <v>43387.765381944446</v>
      </c>
      <c r="E424" s="60"/>
      <c r="G424" s="11">
        <v>546</v>
      </c>
      <c r="H424" s="11" t="s">
        <v>63</v>
      </c>
      <c r="I424" s="11">
        <v>509</v>
      </c>
      <c r="J424" s="11" t="s">
        <v>57</v>
      </c>
      <c r="K424" s="60">
        <v>43387.757928240739</v>
      </c>
      <c r="L424" s="60">
        <v>43387.765104166669</v>
      </c>
      <c r="M424" s="11" t="s">
        <v>1312</v>
      </c>
      <c r="N424" s="9">
        <f t="shared" si="20"/>
        <v>43387.757638888892</v>
      </c>
      <c r="O424" s="9">
        <f t="shared" si="20"/>
        <v>43387.76458333333</v>
      </c>
      <c r="P424" s="57" t="str">
        <f t="shared" si="21"/>
        <v>43387.757638888943387.7645833333</v>
      </c>
      <c r="Q424" s="58" t="str">
        <f t="shared" si="19"/>
        <v>否定的</v>
      </c>
    </row>
    <row r="425" spans="1:19" s="11" customFormat="1" ht="17.25" hidden="1" customHeight="1" x14ac:dyDescent="0.4">
      <c r="B425" s="7">
        <v>10</v>
      </c>
      <c r="C425" s="7">
        <v>14</v>
      </c>
      <c r="D425" s="60">
        <v>43387.77547453704</v>
      </c>
      <c r="E425" s="60"/>
      <c r="G425" s="11">
        <v>547</v>
      </c>
      <c r="H425" s="11" t="s">
        <v>46</v>
      </c>
      <c r="I425" s="11">
        <v>532</v>
      </c>
      <c r="J425" s="11" t="s">
        <v>74</v>
      </c>
      <c r="K425" s="60">
        <v>43387.766296296293</v>
      </c>
      <c r="L425" s="60">
        <v>43387.775185185186</v>
      </c>
      <c r="M425" s="11" t="s">
        <v>1310</v>
      </c>
      <c r="N425" s="9">
        <f t="shared" si="20"/>
        <v>43387.765972222223</v>
      </c>
      <c r="O425" s="9">
        <f t="shared" si="20"/>
        <v>43387.775000000001</v>
      </c>
      <c r="P425" s="57" t="str">
        <f t="shared" si="21"/>
        <v>43387.765972222243387.775</v>
      </c>
      <c r="Q425" s="58" t="str">
        <f t="shared" si="19"/>
        <v>肯定的</v>
      </c>
    </row>
    <row r="426" spans="1:19" s="11" customFormat="1" ht="17.25" hidden="1" customHeight="1" x14ac:dyDescent="0.4">
      <c r="B426" s="7">
        <v>10</v>
      </c>
      <c r="C426" s="7">
        <v>14</v>
      </c>
      <c r="D426" s="60">
        <v>43387.784780092596</v>
      </c>
      <c r="E426" s="60"/>
      <c r="G426" s="11">
        <v>523</v>
      </c>
      <c r="H426" s="11" t="s">
        <v>37</v>
      </c>
      <c r="I426" s="11">
        <v>508</v>
      </c>
      <c r="J426" s="11" t="s">
        <v>31</v>
      </c>
      <c r="K426" s="60">
        <v>43387.77783564815</v>
      </c>
      <c r="L426" s="60">
        <v>43387.783761574072</v>
      </c>
      <c r="M426" s="11" t="s">
        <v>1310</v>
      </c>
      <c r="N426" s="9">
        <f t="shared" si="20"/>
        <v>43387.777777777781</v>
      </c>
      <c r="O426" s="9">
        <f t="shared" si="20"/>
        <v>43387.783333333333</v>
      </c>
      <c r="P426" s="57" t="str">
        <f t="shared" si="21"/>
        <v>43387.777777777843387.7833333333</v>
      </c>
      <c r="Q426" s="58" t="str">
        <f t="shared" si="19"/>
        <v>肯定的</v>
      </c>
    </row>
    <row r="427" spans="1:19" s="11" customFormat="1" ht="17.25" hidden="1" customHeight="1" x14ac:dyDescent="0.4">
      <c r="B427" s="7">
        <v>10</v>
      </c>
      <c r="C427" s="7">
        <v>14</v>
      </c>
      <c r="D427" s="60">
        <v>43387.875115740739</v>
      </c>
      <c r="E427" s="60"/>
      <c r="G427" s="11">
        <v>533</v>
      </c>
      <c r="H427" s="11" t="s">
        <v>1311</v>
      </c>
      <c r="I427" s="11">
        <v>546</v>
      </c>
      <c r="J427" s="11" t="s">
        <v>63</v>
      </c>
      <c r="K427" s="60">
        <v>43387.806273148148</v>
      </c>
      <c r="L427" s="60">
        <v>43387.873993055553</v>
      </c>
      <c r="M427" s="11" t="s">
        <v>1310</v>
      </c>
      <c r="N427" s="9">
        <f t="shared" si="20"/>
        <v>43387.806250000001</v>
      </c>
      <c r="O427" s="9">
        <f t="shared" si="20"/>
        <v>43387.873611111114</v>
      </c>
      <c r="P427" s="57" t="str">
        <f t="shared" si="21"/>
        <v>43387.8062543387.8736111111</v>
      </c>
      <c r="Q427" s="58" t="str">
        <f t="shared" ref="Q427:Q490" si="22">M427</f>
        <v>肯定的</v>
      </c>
    </row>
    <row r="428" spans="1:19" s="11" customFormat="1" ht="17.25" hidden="1" customHeight="1" x14ac:dyDescent="0.4">
      <c r="B428" s="7">
        <v>10</v>
      </c>
      <c r="C428" s="7">
        <v>14</v>
      </c>
      <c r="D428" s="60">
        <v>43387.844525462962</v>
      </c>
      <c r="E428" s="60"/>
      <c r="G428" s="11">
        <v>539</v>
      </c>
      <c r="H428" s="11" t="s">
        <v>41</v>
      </c>
      <c r="I428" s="11">
        <v>507</v>
      </c>
      <c r="J428" s="11" t="s">
        <v>65</v>
      </c>
      <c r="K428" s="60">
        <v>43387.823206018518</v>
      </c>
      <c r="L428" s="60">
        <v>43387.841724537036</v>
      </c>
      <c r="M428" s="11" t="s">
        <v>1310</v>
      </c>
      <c r="N428" s="9">
        <f t="shared" si="20"/>
        <v>43387.822916666664</v>
      </c>
      <c r="O428" s="9">
        <f t="shared" si="20"/>
        <v>43387.841666666667</v>
      </c>
      <c r="P428" s="57" t="str">
        <f t="shared" si="21"/>
        <v>43387.822916666743387.8416666667</v>
      </c>
      <c r="Q428" s="58" t="str">
        <f t="shared" si="22"/>
        <v>肯定的</v>
      </c>
    </row>
    <row r="429" spans="1:19" s="11" customFormat="1" ht="17.25" hidden="1" customHeight="1" x14ac:dyDescent="0.4">
      <c r="B429" s="7">
        <v>10</v>
      </c>
      <c r="C429" s="7">
        <v>14</v>
      </c>
      <c r="D429" s="60">
        <v>43387.83761574074</v>
      </c>
      <c r="E429" s="60"/>
      <c r="G429" s="11">
        <v>545</v>
      </c>
      <c r="H429" s="11" t="s">
        <v>19</v>
      </c>
      <c r="I429" s="11">
        <v>503</v>
      </c>
      <c r="J429" s="11" t="s">
        <v>25</v>
      </c>
      <c r="K429" s="60">
        <v>43387.832650462966</v>
      </c>
      <c r="L429" s="60">
        <v>43387.837465277778</v>
      </c>
      <c r="M429" s="11" t="s">
        <v>1310</v>
      </c>
      <c r="N429" s="9">
        <f t="shared" si="20"/>
        <v>43387.832638888889</v>
      </c>
      <c r="O429" s="9">
        <f t="shared" si="20"/>
        <v>43387.836805555555</v>
      </c>
      <c r="P429" s="57" t="str">
        <f t="shared" si="21"/>
        <v>43387.832638888943387.8368055556</v>
      </c>
      <c r="Q429" s="58" t="str">
        <f t="shared" si="22"/>
        <v>肯定的</v>
      </c>
    </row>
    <row r="430" spans="1:19" s="11" customFormat="1" ht="17.25" hidden="1" customHeight="1" x14ac:dyDescent="0.4">
      <c r="B430" s="7">
        <v>10</v>
      </c>
      <c r="C430" s="7">
        <v>14</v>
      </c>
      <c r="D430" s="60">
        <v>43387.850324074076</v>
      </c>
      <c r="E430" s="60"/>
      <c r="G430" s="11">
        <v>533</v>
      </c>
      <c r="H430" s="11" t="s">
        <v>1311</v>
      </c>
      <c r="I430" s="11">
        <v>545</v>
      </c>
      <c r="J430" s="11" t="s">
        <v>19</v>
      </c>
      <c r="K430" s="60">
        <v>43387.839756944442</v>
      </c>
      <c r="L430" s="60">
        <v>43387.850023148145</v>
      </c>
      <c r="M430" s="11" t="s">
        <v>1310</v>
      </c>
      <c r="N430" s="9">
        <f t="shared" si="20"/>
        <v>43387.839583333334</v>
      </c>
      <c r="O430" s="9">
        <f t="shared" si="20"/>
        <v>43387.85</v>
      </c>
      <c r="P430" s="57" t="str">
        <f t="shared" si="21"/>
        <v>43387.839583333343387.85</v>
      </c>
      <c r="Q430" s="58" t="str">
        <f t="shared" si="22"/>
        <v>肯定的</v>
      </c>
    </row>
    <row r="431" spans="1:19" s="11" customFormat="1" ht="17.25" hidden="1" customHeight="1" x14ac:dyDescent="0.4">
      <c r="B431" s="7">
        <v>10</v>
      </c>
      <c r="C431" s="7">
        <v>14</v>
      </c>
      <c r="D431" s="60">
        <v>43387.856168981481</v>
      </c>
      <c r="E431" s="60"/>
      <c r="G431" s="11">
        <v>503</v>
      </c>
      <c r="H431" s="11" t="s">
        <v>25</v>
      </c>
      <c r="I431" s="11">
        <v>533</v>
      </c>
      <c r="J431" s="11" t="s">
        <v>1311</v>
      </c>
      <c r="K431" s="60">
        <v>43387.848425925928</v>
      </c>
      <c r="L431" s="60">
        <v>43387.856122685182</v>
      </c>
      <c r="M431" s="11" t="s">
        <v>1310</v>
      </c>
      <c r="N431" s="9">
        <f t="shared" si="20"/>
        <v>43387.847916666666</v>
      </c>
      <c r="O431" s="9">
        <f t="shared" si="20"/>
        <v>43387.855555555558</v>
      </c>
      <c r="P431" s="57" t="str">
        <f t="shared" si="21"/>
        <v>43387.847916666743387.8555555556</v>
      </c>
      <c r="Q431" s="58" t="str">
        <f t="shared" si="22"/>
        <v>肯定的</v>
      </c>
    </row>
    <row r="432" spans="1:19" s="11" customFormat="1" ht="17.25" hidden="1" customHeight="1" x14ac:dyDescent="0.4">
      <c r="A432" s="7"/>
      <c r="B432" s="7">
        <v>10</v>
      </c>
      <c r="C432" s="7">
        <v>14</v>
      </c>
      <c r="D432" s="8">
        <v>43387.869629629633</v>
      </c>
      <c r="E432" s="8"/>
      <c r="G432" s="7">
        <v>525</v>
      </c>
      <c r="H432" s="7" t="s">
        <v>50</v>
      </c>
      <c r="I432" s="7">
        <v>521</v>
      </c>
      <c r="J432" s="7" t="s">
        <v>59</v>
      </c>
      <c r="K432" s="8">
        <v>43387.861435185187</v>
      </c>
      <c r="L432" s="8">
        <v>43387.869247685187</v>
      </c>
      <c r="M432" s="7" t="s">
        <v>1310</v>
      </c>
      <c r="N432" s="9">
        <f t="shared" si="20"/>
        <v>43387.861111111109</v>
      </c>
      <c r="O432" s="9">
        <f t="shared" si="20"/>
        <v>43387.868750000001</v>
      </c>
      <c r="P432" s="57" t="str">
        <f t="shared" si="21"/>
        <v>43387.861111111143387.86875</v>
      </c>
      <c r="Q432" s="58" t="str">
        <f t="shared" si="22"/>
        <v>肯定的</v>
      </c>
      <c r="R432" s="7"/>
      <c r="S432" s="7"/>
    </row>
    <row r="433" spans="1:462" s="11" customFormat="1" ht="17.25" hidden="1" customHeight="1" x14ac:dyDescent="0.4">
      <c r="B433" s="7">
        <v>10</v>
      </c>
      <c r="C433" s="7">
        <v>15</v>
      </c>
      <c r="D433" s="60">
        <v>43388.426805555559</v>
      </c>
      <c r="E433" s="60"/>
      <c r="G433" s="11">
        <v>546</v>
      </c>
      <c r="H433" s="11" t="s">
        <v>63</v>
      </c>
      <c r="I433" s="11">
        <v>510</v>
      </c>
      <c r="J433" s="11" t="s">
        <v>78</v>
      </c>
      <c r="K433" s="60">
        <v>43388.404374999998</v>
      </c>
      <c r="L433" s="60">
        <v>43388.424201388887</v>
      </c>
      <c r="M433" s="11" t="s">
        <v>1310</v>
      </c>
      <c r="N433" s="9">
        <f t="shared" si="20"/>
        <v>43388.404166666667</v>
      </c>
      <c r="O433" s="9">
        <f t="shared" si="20"/>
        <v>43388.423611111109</v>
      </c>
      <c r="P433" s="57" t="str">
        <f t="shared" si="21"/>
        <v>43388.404166666743388.4236111111</v>
      </c>
      <c r="Q433" s="58" t="str">
        <f t="shared" si="22"/>
        <v>肯定的</v>
      </c>
    </row>
    <row r="434" spans="1:462" s="11" customFormat="1" ht="17.25" hidden="1" customHeight="1" x14ac:dyDescent="0.4">
      <c r="B434" s="7">
        <v>10</v>
      </c>
      <c r="C434" s="7">
        <v>15</v>
      </c>
      <c r="D434" s="60">
        <v>43388.431388888886</v>
      </c>
      <c r="E434" s="60"/>
      <c r="G434" s="11">
        <v>546</v>
      </c>
      <c r="H434" s="11" t="s">
        <v>63</v>
      </c>
      <c r="I434" s="11">
        <v>539</v>
      </c>
      <c r="J434" s="11" t="s">
        <v>41</v>
      </c>
      <c r="K434" s="60">
        <v>43388.409884259258</v>
      </c>
      <c r="L434" s="60">
        <v>43388.431018518517</v>
      </c>
      <c r="M434" s="11" t="s">
        <v>1310</v>
      </c>
      <c r="N434" s="9">
        <f t="shared" si="20"/>
        <v>43388.409722222219</v>
      </c>
      <c r="O434" s="9">
        <f t="shared" si="20"/>
        <v>43388.430555555555</v>
      </c>
      <c r="P434" s="57" t="str">
        <f t="shared" si="21"/>
        <v>43388.409722222243388.4305555556</v>
      </c>
      <c r="Q434" s="58" t="str">
        <f t="shared" si="22"/>
        <v>肯定的</v>
      </c>
    </row>
    <row r="435" spans="1:462" s="11" customFormat="1" ht="17.25" hidden="1" customHeight="1" x14ac:dyDescent="0.4">
      <c r="B435" s="7">
        <v>10</v>
      </c>
      <c r="C435" s="7">
        <v>15</v>
      </c>
      <c r="D435" s="60">
        <v>43388.454259259262</v>
      </c>
      <c r="E435" s="60"/>
      <c r="G435" s="11">
        <v>541</v>
      </c>
      <c r="H435" s="11" t="s">
        <v>55</v>
      </c>
      <c r="I435" s="11">
        <v>526</v>
      </c>
      <c r="J435" s="11" t="s">
        <v>68</v>
      </c>
      <c r="K435" s="60">
        <v>43388.445243055554</v>
      </c>
      <c r="L435" s="60">
        <v>43388.453310185185</v>
      </c>
      <c r="M435" s="11" t="s">
        <v>1310</v>
      </c>
      <c r="N435" s="9">
        <f t="shared" si="20"/>
        <v>43388.445138888892</v>
      </c>
      <c r="O435" s="9">
        <f t="shared" si="20"/>
        <v>43388.452777777777</v>
      </c>
      <c r="P435" s="57" t="str">
        <f t="shared" si="21"/>
        <v>43388.445138888943388.4527777778</v>
      </c>
      <c r="Q435" s="58" t="str">
        <f t="shared" si="22"/>
        <v>肯定的</v>
      </c>
    </row>
    <row r="436" spans="1:462" s="11" customFormat="1" ht="17.25" hidden="1" customHeight="1" x14ac:dyDescent="0.4">
      <c r="B436" s="7">
        <v>10</v>
      </c>
      <c r="C436" s="7">
        <v>15</v>
      </c>
      <c r="D436" s="60">
        <v>43388.492384259262</v>
      </c>
      <c r="E436" s="60"/>
      <c r="G436" s="11">
        <v>530</v>
      </c>
      <c r="H436" s="11" t="s">
        <v>23</v>
      </c>
      <c r="I436" s="11">
        <v>539</v>
      </c>
      <c r="J436" s="11" t="s">
        <v>41</v>
      </c>
      <c r="K436" s="60">
        <v>43388.479432870372</v>
      </c>
      <c r="L436" s="60">
        <v>43388.486203703702</v>
      </c>
      <c r="M436" s="11" t="s">
        <v>1310</v>
      </c>
      <c r="N436" s="9">
        <f t="shared" si="20"/>
        <v>43388.479166666664</v>
      </c>
      <c r="O436" s="9">
        <f t="shared" si="20"/>
        <v>43388.486111111109</v>
      </c>
      <c r="P436" s="57" t="str">
        <f t="shared" si="21"/>
        <v>43388.479166666743388.4861111111</v>
      </c>
      <c r="Q436" s="58" t="str">
        <f t="shared" si="22"/>
        <v>肯定的</v>
      </c>
    </row>
    <row r="437" spans="1:462" s="11" customFormat="1" ht="17.25" hidden="1" customHeight="1" x14ac:dyDescent="0.4">
      <c r="B437" s="7">
        <v>10</v>
      </c>
      <c r="C437" s="7">
        <v>15</v>
      </c>
      <c r="D437" s="60">
        <v>43388.48678240741</v>
      </c>
      <c r="E437" s="60"/>
      <c r="G437" s="11">
        <v>539</v>
      </c>
      <c r="H437" s="11" t="s">
        <v>41</v>
      </c>
      <c r="I437" s="11">
        <v>541</v>
      </c>
      <c r="J437" s="11" t="s">
        <v>55</v>
      </c>
      <c r="K437" s="60">
        <v>43388.480624999997</v>
      </c>
      <c r="L437" s="60">
        <v>43388.486712962964</v>
      </c>
      <c r="M437" s="11" t="s">
        <v>1310</v>
      </c>
      <c r="N437" s="9">
        <f t="shared" si="20"/>
        <v>43388.480555555558</v>
      </c>
      <c r="O437" s="9">
        <f t="shared" si="20"/>
        <v>43388.486111111109</v>
      </c>
      <c r="P437" s="57" t="str">
        <f t="shared" si="21"/>
        <v>43388.480555555643388.4861111111</v>
      </c>
      <c r="Q437" s="58" t="str">
        <f t="shared" si="22"/>
        <v>肯定的</v>
      </c>
    </row>
    <row r="438" spans="1:462" s="11" customFormat="1" ht="17.25" hidden="1" customHeight="1" x14ac:dyDescent="0.4">
      <c r="B438" s="7">
        <v>10</v>
      </c>
      <c r="C438" s="7">
        <v>15</v>
      </c>
      <c r="D438" s="60">
        <v>43388.495370370372</v>
      </c>
      <c r="E438" s="60"/>
      <c r="G438" s="11">
        <v>540</v>
      </c>
      <c r="H438" s="11" t="s">
        <v>70</v>
      </c>
      <c r="I438" s="11">
        <v>503</v>
      </c>
      <c r="J438" s="11" t="s">
        <v>25</v>
      </c>
      <c r="K438" s="60">
        <v>43388.48505787037</v>
      </c>
      <c r="L438" s="60">
        <v>43388.494537037041</v>
      </c>
      <c r="M438" s="11" t="s">
        <v>1310</v>
      </c>
      <c r="N438" s="9">
        <f t="shared" si="20"/>
        <v>43388.484722222223</v>
      </c>
      <c r="O438" s="9">
        <f t="shared" si="20"/>
        <v>43388.494444444441</v>
      </c>
      <c r="P438" s="57" t="str">
        <f t="shared" si="21"/>
        <v>43388.484722222243388.4944444444</v>
      </c>
      <c r="Q438" s="58" t="str">
        <f t="shared" si="22"/>
        <v>肯定的</v>
      </c>
    </row>
    <row r="439" spans="1:462" s="11" customFormat="1" ht="17.25" hidden="1" customHeight="1" x14ac:dyDescent="0.4">
      <c r="B439" s="7">
        <v>10</v>
      </c>
      <c r="C439" s="7">
        <v>15</v>
      </c>
      <c r="D439" s="60">
        <v>43388.513113425928</v>
      </c>
      <c r="E439" s="60"/>
      <c r="G439" s="11">
        <v>539</v>
      </c>
      <c r="H439" s="11" t="s">
        <v>41</v>
      </c>
      <c r="I439" s="11">
        <v>502</v>
      </c>
      <c r="J439" s="11" t="s">
        <v>48</v>
      </c>
      <c r="K439" s="60">
        <v>43388.496458333335</v>
      </c>
      <c r="L439" s="60">
        <v>43388.508391203701</v>
      </c>
      <c r="M439" s="11" t="s">
        <v>1310</v>
      </c>
      <c r="N439" s="9">
        <f t="shared" si="20"/>
        <v>43388.495833333334</v>
      </c>
      <c r="O439" s="9">
        <f t="shared" si="20"/>
        <v>43388.508333333331</v>
      </c>
      <c r="P439" s="57" t="str">
        <f t="shared" si="21"/>
        <v>43388.495833333343388.5083333333</v>
      </c>
      <c r="Q439" s="58" t="str">
        <f t="shared" si="22"/>
        <v>肯定的</v>
      </c>
    </row>
    <row r="440" spans="1:462" s="11" customFormat="1" ht="17.25" hidden="1" customHeight="1" x14ac:dyDescent="0.4">
      <c r="B440" s="7">
        <v>10</v>
      </c>
      <c r="C440" s="7">
        <v>15</v>
      </c>
      <c r="D440" s="60">
        <v>43388.518506944441</v>
      </c>
      <c r="E440" s="60"/>
      <c r="G440" s="11">
        <v>540</v>
      </c>
      <c r="H440" s="11" t="s">
        <v>70</v>
      </c>
      <c r="I440" s="11">
        <v>509</v>
      </c>
      <c r="J440" s="11" t="s">
        <v>57</v>
      </c>
      <c r="K440" s="60">
        <v>43388.507256944446</v>
      </c>
      <c r="L440" s="60">
        <v>43388.51840277778</v>
      </c>
      <c r="M440" s="11" t="s">
        <v>1310</v>
      </c>
      <c r="N440" s="9">
        <f t="shared" si="20"/>
        <v>43388.506944444445</v>
      </c>
      <c r="O440" s="9">
        <f t="shared" si="20"/>
        <v>43388.518055555556</v>
      </c>
      <c r="P440" s="57" t="str">
        <f t="shared" si="21"/>
        <v>43388.506944444443388.5180555556</v>
      </c>
      <c r="Q440" s="58" t="str">
        <f t="shared" si="22"/>
        <v>肯定的</v>
      </c>
    </row>
    <row r="441" spans="1:462" s="11" customFormat="1" ht="17.25" hidden="1" customHeight="1" x14ac:dyDescent="0.4">
      <c r="B441" s="7">
        <v>10</v>
      </c>
      <c r="C441" s="7">
        <v>15</v>
      </c>
      <c r="D441" s="60">
        <v>43388.525208333333</v>
      </c>
      <c r="E441" s="60"/>
      <c r="G441" s="11">
        <v>521</v>
      </c>
      <c r="H441" s="11" t="s">
        <v>59</v>
      </c>
      <c r="I441" s="11">
        <v>546</v>
      </c>
      <c r="J441" s="11" t="s">
        <v>63</v>
      </c>
      <c r="K441" s="60">
        <v>43388.516319444447</v>
      </c>
      <c r="L441" s="60">
        <v>43388.524965277778</v>
      </c>
      <c r="M441" s="11" t="s">
        <v>1310</v>
      </c>
      <c r="N441" s="9">
        <f t="shared" si="20"/>
        <v>43388.515972222223</v>
      </c>
      <c r="O441" s="9">
        <f t="shared" si="20"/>
        <v>43388.524305555555</v>
      </c>
      <c r="P441" s="57" t="str">
        <f t="shared" si="21"/>
        <v>43388.515972222243388.5243055556</v>
      </c>
      <c r="Q441" s="58" t="str">
        <f t="shared" si="22"/>
        <v>肯定的</v>
      </c>
    </row>
    <row r="442" spans="1:462" s="11" customFormat="1" ht="17.25" hidden="1" customHeight="1" x14ac:dyDescent="0.4">
      <c r="B442" s="7">
        <v>10</v>
      </c>
      <c r="C442" s="7">
        <v>15</v>
      </c>
      <c r="D442" s="60">
        <v>43388.705381944441</v>
      </c>
      <c r="E442" s="60"/>
      <c r="G442" s="11">
        <v>511</v>
      </c>
      <c r="H442" s="11" t="s">
        <v>35</v>
      </c>
      <c r="I442" s="11">
        <v>545</v>
      </c>
      <c r="J442" s="11" t="s">
        <v>19</v>
      </c>
      <c r="K442" s="60">
        <v>43388.529722222222</v>
      </c>
      <c r="L442" s="60">
        <v>43388.70212962963</v>
      </c>
      <c r="M442" s="11" t="s">
        <v>1310</v>
      </c>
      <c r="N442" s="9">
        <f t="shared" si="20"/>
        <v>43388.529166666667</v>
      </c>
      <c r="O442" s="9">
        <f t="shared" si="20"/>
        <v>43388.70208333333</v>
      </c>
      <c r="P442" s="57" t="str">
        <f t="shared" si="21"/>
        <v>43388.529166666743388.7020833333</v>
      </c>
      <c r="Q442" s="58" t="str">
        <f t="shared" si="22"/>
        <v>肯定的</v>
      </c>
    </row>
    <row r="443" spans="1:462" s="11" customFormat="1" ht="17.25" hidden="1" customHeight="1" x14ac:dyDescent="0.4">
      <c r="B443" s="7">
        <v>10</v>
      </c>
      <c r="C443" s="7">
        <v>15</v>
      </c>
      <c r="D443" s="60">
        <v>43388.578900462962</v>
      </c>
      <c r="E443" s="60"/>
      <c r="G443" s="11">
        <v>533</v>
      </c>
      <c r="H443" s="11" t="s">
        <v>1311</v>
      </c>
      <c r="I443" s="11">
        <v>526</v>
      </c>
      <c r="J443" s="11" t="s">
        <v>68</v>
      </c>
      <c r="K443" s="60">
        <v>43388.570567129631</v>
      </c>
      <c r="L443" s="60">
        <v>43388.578506944446</v>
      </c>
      <c r="M443" s="11" t="s">
        <v>1310</v>
      </c>
      <c r="N443" s="9">
        <f t="shared" si="20"/>
        <v>43388.570138888892</v>
      </c>
      <c r="O443" s="9">
        <f t="shared" si="20"/>
        <v>43388.578472222223</v>
      </c>
      <c r="P443" s="57" t="str">
        <f t="shared" si="21"/>
        <v>43388.570138888943388.5784722222</v>
      </c>
      <c r="Q443" s="58" t="str">
        <f t="shared" si="22"/>
        <v>肯定的</v>
      </c>
    </row>
    <row r="444" spans="1:462" s="11" customFormat="1" ht="17.25" hidden="1" customHeight="1" x14ac:dyDescent="0.4">
      <c r="A444" s="7"/>
      <c r="B444" s="7">
        <v>10</v>
      </c>
      <c r="C444" s="7">
        <v>15</v>
      </c>
      <c r="D444" s="8">
        <v>43388.589571759258</v>
      </c>
      <c r="E444" s="8"/>
      <c r="G444" s="7">
        <v>533</v>
      </c>
      <c r="H444" s="7" t="s">
        <v>1311</v>
      </c>
      <c r="I444" s="7">
        <v>523</v>
      </c>
      <c r="J444" s="7" t="s">
        <v>37</v>
      </c>
      <c r="K444" s="8">
        <v>43388.571377314816</v>
      </c>
      <c r="L444" s="8">
        <v>43388.586631944447</v>
      </c>
      <c r="M444" s="7" t="s">
        <v>1310</v>
      </c>
      <c r="N444" s="9">
        <f t="shared" si="20"/>
        <v>43388.570833333331</v>
      </c>
      <c r="O444" s="9">
        <f t="shared" si="20"/>
        <v>43388.586111111108</v>
      </c>
      <c r="P444" s="57" t="str">
        <f t="shared" si="21"/>
        <v>43388.570833333343388.5861111111</v>
      </c>
      <c r="Q444" s="58" t="str">
        <f t="shared" si="22"/>
        <v>肯定的</v>
      </c>
      <c r="R444" s="7"/>
      <c r="S444" s="7"/>
    </row>
    <row r="445" spans="1:462" s="11" customFormat="1" ht="17.25" hidden="1" customHeight="1" x14ac:dyDescent="0.4">
      <c r="B445" s="7">
        <v>10</v>
      </c>
      <c r="C445" s="7">
        <v>15</v>
      </c>
      <c r="D445" s="60">
        <v>43388.605023148149</v>
      </c>
      <c r="E445" s="60"/>
      <c r="G445" s="11">
        <v>546</v>
      </c>
      <c r="H445" s="11" t="s">
        <v>63</v>
      </c>
      <c r="I445" s="11">
        <v>508</v>
      </c>
      <c r="J445" s="11" t="s">
        <v>31</v>
      </c>
      <c r="K445" s="60">
        <v>43388.585416666669</v>
      </c>
      <c r="L445" s="60">
        <v>43388.603078703702</v>
      </c>
      <c r="M445" s="11" t="s">
        <v>1310</v>
      </c>
      <c r="N445" s="9">
        <f t="shared" si="20"/>
        <v>43388.585416666669</v>
      </c>
      <c r="O445" s="9">
        <f t="shared" si="20"/>
        <v>43388.602777777778</v>
      </c>
      <c r="P445" s="57" t="str">
        <f t="shared" si="21"/>
        <v>43388.585416666743388.6027777778</v>
      </c>
      <c r="Q445" s="58" t="str">
        <f t="shared" si="22"/>
        <v>肯定的</v>
      </c>
    </row>
    <row r="446" spans="1:462" s="11" customFormat="1" ht="17.25" hidden="1" customHeight="1" x14ac:dyDescent="0.4">
      <c r="A446" s="7"/>
      <c r="B446" s="7">
        <v>10</v>
      </c>
      <c r="C446" s="7">
        <v>15</v>
      </c>
      <c r="D446" s="8">
        <v>43388.616226851853</v>
      </c>
      <c r="E446" s="8"/>
      <c r="G446" s="7">
        <v>546</v>
      </c>
      <c r="H446" s="7" t="s">
        <v>63</v>
      </c>
      <c r="I446" s="7">
        <v>549</v>
      </c>
      <c r="J446" s="7" t="s">
        <v>76</v>
      </c>
      <c r="K446" s="8">
        <v>43388.608877314815</v>
      </c>
      <c r="L446" s="8">
        <v>43388.616168981483</v>
      </c>
      <c r="M446" s="7" t="s">
        <v>1310</v>
      </c>
      <c r="N446" s="9">
        <f t="shared" si="20"/>
        <v>43388.60833333333</v>
      </c>
      <c r="O446" s="9">
        <f t="shared" si="20"/>
        <v>43388.615972222222</v>
      </c>
      <c r="P446" s="57" t="str">
        <f t="shared" si="21"/>
        <v>43388.608333333343388.6159722222</v>
      </c>
      <c r="Q446" s="58" t="str">
        <f t="shared" si="22"/>
        <v>肯定的</v>
      </c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  <c r="BE446" s="7"/>
      <c r="BF446" s="7"/>
      <c r="BG446" s="7"/>
      <c r="BH446" s="7"/>
      <c r="BI446" s="7"/>
      <c r="BJ446" s="7"/>
      <c r="BK446" s="7"/>
      <c r="BL446" s="7"/>
      <c r="BM446" s="7"/>
      <c r="BN446" s="7"/>
      <c r="BO446" s="7"/>
      <c r="BP446" s="7"/>
      <c r="BQ446" s="7"/>
      <c r="BR446" s="7"/>
      <c r="BS446" s="7"/>
      <c r="BT446" s="7"/>
      <c r="BU446" s="7"/>
      <c r="BV446" s="7"/>
      <c r="BW446" s="7"/>
      <c r="BX446" s="7"/>
      <c r="BY446" s="7"/>
      <c r="BZ446" s="7"/>
      <c r="CA446" s="7"/>
      <c r="CB446" s="7"/>
      <c r="CC446" s="7"/>
      <c r="CD446" s="7"/>
      <c r="CE446" s="7"/>
      <c r="CF446" s="7"/>
      <c r="CG446" s="7"/>
      <c r="CH446" s="7"/>
      <c r="CI446" s="7"/>
      <c r="CJ446" s="7"/>
      <c r="CK446" s="7"/>
      <c r="CL446" s="7"/>
      <c r="CM446" s="7"/>
      <c r="CN446" s="7"/>
      <c r="CO446" s="7"/>
      <c r="CP446" s="7"/>
      <c r="CQ446" s="7"/>
      <c r="CR446" s="7"/>
      <c r="CS446" s="7"/>
      <c r="CT446" s="7"/>
      <c r="CU446" s="7"/>
      <c r="CV446" s="7"/>
      <c r="CW446" s="7"/>
      <c r="CX446" s="7"/>
      <c r="CY446" s="7"/>
      <c r="CZ446" s="7"/>
      <c r="DA446" s="7"/>
      <c r="DB446" s="7"/>
      <c r="DC446" s="7"/>
      <c r="DD446" s="7"/>
      <c r="DE446" s="7"/>
      <c r="DF446" s="7"/>
      <c r="DG446" s="7"/>
      <c r="DH446" s="7"/>
      <c r="DI446" s="7"/>
      <c r="DJ446" s="7"/>
      <c r="DK446" s="7"/>
      <c r="DL446" s="7"/>
      <c r="DM446" s="7"/>
      <c r="DN446" s="7"/>
      <c r="DO446" s="7"/>
      <c r="DP446" s="7"/>
      <c r="DQ446" s="7"/>
      <c r="DR446" s="7"/>
      <c r="DS446" s="7"/>
      <c r="DT446" s="7"/>
      <c r="DU446" s="7"/>
      <c r="DV446" s="7"/>
      <c r="DW446" s="7"/>
      <c r="DX446" s="7"/>
      <c r="DY446" s="7"/>
      <c r="DZ446" s="7"/>
      <c r="EA446" s="7"/>
      <c r="EB446" s="7"/>
      <c r="EC446" s="7"/>
      <c r="ED446" s="7"/>
      <c r="EE446" s="7"/>
      <c r="EF446" s="7"/>
      <c r="EG446" s="7"/>
      <c r="EH446" s="7"/>
      <c r="EI446" s="7"/>
      <c r="EJ446" s="7"/>
      <c r="EK446" s="7"/>
      <c r="EL446" s="7"/>
      <c r="EM446" s="7"/>
      <c r="EN446" s="7"/>
      <c r="EO446" s="7"/>
      <c r="EP446" s="7"/>
      <c r="EQ446" s="7"/>
      <c r="ER446" s="7"/>
      <c r="ES446" s="7"/>
      <c r="ET446" s="7"/>
      <c r="EU446" s="7"/>
      <c r="EV446" s="7"/>
      <c r="EW446" s="7"/>
      <c r="EX446" s="7"/>
      <c r="EY446" s="7"/>
      <c r="EZ446" s="7"/>
      <c r="FA446" s="7"/>
      <c r="FB446" s="7"/>
      <c r="FC446" s="7"/>
      <c r="FD446" s="7"/>
      <c r="FE446" s="7"/>
      <c r="FF446" s="7"/>
      <c r="FG446" s="7"/>
      <c r="FH446" s="7"/>
      <c r="FI446" s="7"/>
      <c r="FJ446" s="7"/>
      <c r="FK446" s="7"/>
      <c r="FL446" s="7"/>
      <c r="FM446" s="7"/>
      <c r="FN446" s="7"/>
      <c r="FO446" s="7"/>
      <c r="FP446" s="7"/>
      <c r="FQ446" s="7"/>
      <c r="FR446" s="7"/>
      <c r="FS446" s="7"/>
      <c r="FT446" s="7"/>
      <c r="FU446" s="7"/>
      <c r="FV446" s="7"/>
      <c r="FW446" s="7"/>
      <c r="FX446" s="7"/>
      <c r="FY446" s="7"/>
      <c r="FZ446" s="7"/>
      <c r="GA446" s="7"/>
      <c r="GB446" s="7"/>
      <c r="GC446" s="7"/>
      <c r="GD446" s="7"/>
      <c r="GE446" s="7"/>
      <c r="GF446" s="7"/>
      <c r="GG446" s="7"/>
      <c r="GH446" s="7"/>
      <c r="GI446" s="7"/>
      <c r="GJ446" s="7"/>
      <c r="GK446" s="7"/>
      <c r="GL446" s="7"/>
      <c r="GM446" s="7"/>
      <c r="GN446" s="7"/>
      <c r="GO446" s="7"/>
      <c r="GP446" s="7"/>
      <c r="GQ446" s="7"/>
      <c r="GR446" s="7"/>
      <c r="GS446" s="7"/>
      <c r="GT446" s="7"/>
      <c r="GU446" s="7"/>
      <c r="GV446" s="7"/>
      <c r="GW446" s="7"/>
      <c r="GX446" s="7"/>
      <c r="GY446" s="7"/>
      <c r="GZ446" s="7"/>
      <c r="HA446" s="7"/>
      <c r="HB446" s="7"/>
      <c r="HC446" s="7"/>
      <c r="HD446" s="7"/>
      <c r="HE446" s="7"/>
      <c r="HF446" s="7"/>
      <c r="HG446" s="7"/>
      <c r="HH446" s="7"/>
      <c r="HI446" s="7"/>
      <c r="HJ446" s="7"/>
      <c r="HK446" s="7"/>
      <c r="HL446" s="7"/>
      <c r="HM446" s="7"/>
      <c r="HN446" s="7"/>
      <c r="HO446" s="7"/>
      <c r="HP446" s="7"/>
      <c r="HQ446" s="7"/>
      <c r="HR446" s="7"/>
      <c r="HS446" s="7"/>
      <c r="HT446" s="7"/>
      <c r="HU446" s="7"/>
      <c r="HV446" s="7"/>
      <c r="HW446" s="7"/>
      <c r="HX446" s="7"/>
      <c r="HY446" s="7"/>
      <c r="HZ446" s="7"/>
      <c r="IA446" s="7"/>
      <c r="IB446" s="7"/>
      <c r="IC446" s="7"/>
      <c r="ID446" s="7"/>
      <c r="IE446" s="7"/>
      <c r="IF446" s="7"/>
      <c r="IG446" s="7"/>
      <c r="IH446" s="7"/>
      <c r="II446" s="7"/>
      <c r="IJ446" s="7"/>
      <c r="IK446" s="7"/>
      <c r="IL446" s="7"/>
      <c r="IM446" s="7"/>
      <c r="IN446" s="7"/>
      <c r="IO446" s="7"/>
      <c r="IP446" s="7"/>
      <c r="IQ446" s="7"/>
      <c r="IR446" s="7"/>
      <c r="IS446" s="7"/>
      <c r="IT446" s="7"/>
      <c r="IU446" s="7"/>
      <c r="IV446" s="7"/>
      <c r="IW446" s="7"/>
      <c r="IX446" s="7"/>
      <c r="IY446" s="7"/>
      <c r="IZ446" s="7"/>
      <c r="JA446" s="7"/>
      <c r="JB446" s="7"/>
      <c r="JC446" s="7"/>
      <c r="JD446" s="7"/>
      <c r="JE446" s="7"/>
      <c r="JF446" s="7"/>
      <c r="JG446" s="7"/>
      <c r="JH446" s="7"/>
      <c r="JI446" s="7"/>
      <c r="JJ446" s="7"/>
      <c r="JK446" s="7"/>
      <c r="JL446" s="7"/>
      <c r="JM446" s="7"/>
      <c r="JN446" s="7"/>
      <c r="JO446" s="7"/>
      <c r="JP446" s="7"/>
      <c r="JQ446" s="7"/>
      <c r="JR446" s="7"/>
      <c r="JS446" s="7"/>
      <c r="JT446" s="7"/>
      <c r="JU446" s="7"/>
      <c r="JV446" s="7"/>
      <c r="JW446" s="7"/>
      <c r="JX446" s="7"/>
      <c r="JY446" s="7"/>
      <c r="JZ446" s="7"/>
      <c r="KA446" s="7"/>
      <c r="KB446" s="7"/>
      <c r="KC446" s="7"/>
      <c r="KD446" s="7"/>
      <c r="KE446" s="7"/>
      <c r="KF446" s="7"/>
      <c r="KG446" s="7"/>
      <c r="KH446" s="7"/>
      <c r="KI446" s="7"/>
      <c r="KJ446" s="7"/>
      <c r="KK446" s="7"/>
      <c r="KL446" s="7"/>
      <c r="KM446" s="7"/>
      <c r="KN446" s="7"/>
      <c r="KO446" s="7"/>
      <c r="KP446" s="7"/>
      <c r="KQ446" s="7"/>
      <c r="KR446" s="7"/>
      <c r="KS446" s="7"/>
      <c r="KT446" s="7"/>
      <c r="KU446" s="7"/>
      <c r="KV446" s="7"/>
      <c r="KW446" s="7"/>
      <c r="KX446" s="7"/>
      <c r="KY446" s="7"/>
      <c r="KZ446" s="7"/>
      <c r="LA446" s="7"/>
      <c r="LB446" s="7"/>
      <c r="LC446" s="7"/>
      <c r="LD446" s="7"/>
      <c r="LE446" s="7"/>
      <c r="LF446" s="7"/>
      <c r="LG446" s="7"/>
      <c r="LH446" s="7"/>
      <c r="LI446" s="7"/>
      <c r="LJ446" s="7"/>
      <c r="LK446" s="7"/>
      <c r="LL446" s="7"/>
      <c r="LM446" s="7"/>
      <c r="LN446" s="7"/>
      <c r="LO446" s="7"/>
      <c r="LP446" s="7"/>
      <c r="LQ446" s="7"/>
      <c r="LR446" s="7"/>
      <c r="LS446" s="7"/>
      <c r="LT446" s="7"/>
      <c r="LU446" s="7"/>
      <c r="LV446" s="7"/>
      <c r="LW446" s="7"/>
      <c r="LX446" s="7"/>
      <c r="LY446" s="7"/>
      <c r="LZ446" s="7"/>
      <c r="MA446" s="7"/>
      <c r="MB446" s="7"/>
      <c r="MC446" s="7"/>
      <c r="MD446" s="7"/>
      <c r="ME446" s="7"/>
      <c r="MF446" s="7"/>
      <c r="MG446" s="7"/>
      <c r="MH446" s="7"/>
      <c r="MI446" s="7"/>
      <c r="MJ446" s="7"/>
      <c r="MK446" s="7"/>
      <c r="ML446" s="7"/>
      <c r="MM446" s="7"/>
      <c r="MN446" s="7"/>
      <c r="MO446" s="7"/>
      <c r="MP446" s="7"/>
      <c r="MQ446" s="7"/>
      <c r="MR446" s="7"/>
      <c r="MS446" s="7"/>
      <c r="MT446" s="7"/>
      <c r="MU446" s="7"/>
      <c r="MV446" s="7"/>
      <c r="MW446" s="7"/>
      <c r="MX446" s="7"/>
      <c r="MY446" s="7"/>
      <c r="MZ446" s="7"/>
      <c r="NA446" s="7"/>
      <c r="NB446" s="7"/>
      <c r="NC446" s="7"/>
      <c r="ND446" s="7"/>
      <c r="NE446" s="7"/>
      <c r="NF446" s="7"/>
      <c r="NG446" s="7"/>
      <c r="NH446" s="7"/>
      <c r="NI446" s="7"/>
      <c r="NJ446" s="7"/>
      <c r="NK446" s="7"/>
      <c r="NL446" s="7"/>
      <c r="NM446" s="7"/>
      <c r="NN446" s="7"/>
      <c r="NO446" s="7"/>
      <c r="NP446" s="7"/>
      <c r="NQ446" s="7"/>
      <c r="NR446" s="7"/>
      <c r="NS446" s="7"/>
      <c r="NT446" s="7"/>
      <c r="NU446" s="7"/>
      <c r="NV446" s="7"/>
      <c r="NW446" s="7"/>
      <c r="NX446" s="7"/>
      <c r="NY446" s="7"/>
      <c r="NZ446" s="7"/>
      <c r="OA446" s="7"/>
      <c r="OB446" s="7"/>
      <c r="OC446" s="7"/>
      <c r="OD446" s="7"/>
      <c r="OE446" s="7"/>
      <c r="OF446" s="7"/>
      <c r="OG446" s="7"/>
      <c r="OH446" s="7"/>
      <c r="OI446" s="7"/>
      <c r="OJ446" s="7"/>
      <c r="OK446" s="7"/>
      <c r="OL446" s="7"/>
      <c r="OM446" s="7"/>
      <c r="ON446" s="7"/>
      <c r="OO446" s="7"/>
      <c r="OP446" s="7"/>
      <c r="OQ446" s="7"/>
      <c r="OR446" s="7"/>
      <c r="OS446" s="7"/>
      <c r="OT446" s="7"/>
      <c r="OU446" s="7"/>
      <c r="OV446" s="7"/>
      <c r="OW446" s="7"/>
      <c r="OX446" s="7"/>
      <c r="OY446" s="7"/>
      <c r="OZ446" s="7"/>
      <c r="PA446" s="7"/>
      <c r="PB446" s="7"/>
      <c r="PC446" s="7"/>
      <c r="PD446" s="7"/>
      <c r="PE446" s="7"/>
      <c r="PF446" s="7"/>
      <c r="PG446" s="7"/>
      <c r="PH446" s="7"/>
      <c r="PI446" s="7"/>
      <c r="PJ446" s="7"/>
      <c r="PK446" s="7"/>
      <c r="PL446" s="7"/>
      <c r="PM446" s="7"/>
      <c r="PN446" s="7"/>
      <c r="PO446" s="7"/>
      <c r="PP446" s="7"/>
      <c r="PQ446" s="7"/>
      <c r="PR446" s="7"/>
      <c r="PS446" s="7"/>
      <c r="PT446" s="7"/>
      <c r="PU446" s="7"/>
      <c r="PV446" s="7"/>
      <c r="PW446" s="7"/>
      <c r="PX446" s="7"/>
      <c r="PY446" s="7"/>
      <c r="PZ446" s="7"/>
      <c r="QA446" s="7"/>
      <c r="QB446" s="7"/>
      <c r="QC446" s="7"/>
      <c r="QD446" s="7"/>
      <c r="QE446" s="7"/>
      <c r="QF446" s="7"/>
      <c r="QG446" s="7"/>
      <c r="QH446" s="7"/>
      <c r="QI446" s="7"/>
      <c r="QJ446" s="7"/>
      <c r="QK446" s="7"/>
      <c r="QL446" s="7"/>
      <c r="QM446" s="7"/>
      <c r="QN446" s="7"/>
      <c r="QO446" s="7"/>
      <c r="QP446" s="7"/>
      <c r="QQ446" s="7"/>
      <c r="QR446" s="7"/>
      <c r="QS446" s="7"/>
      <c r="QT446" s="7"/>
    </row>
    <row r="447" spans="1:462" s="12" customFormat="1" ht="17.25" hidden="1" customHeight="1" x14ac:dyDescent="0.4">
      <c r="B447" s="7">
        <v>10</v>
      </c>
      <c r="C447" s="7">
        <v>15</v>
      </c>
      <c r="D447" s="13">
        <v>43388.645520833335</v>
      </c>
      <c r="E447" s="13"/>
      <c r="G447" s="12">
        <v>525</v>
      </c>
      <c r="H447" s="12" t="s">
        <v>50</v>
      </c>
      <c r="I447" s="12">
        <v>502</v>
      </c>
      <c r="J447" s="12" t="s">
        <v>48</v>
      </c>
      <c r="K447" s="13">
        <v>43388.618437500001</v>
      </c>
      <c r="L447" s="13">
        <v>43388.644895833335</v>
      </c>
      <c r="M447" s="12" t="s">
        <v>1310</v>
      </c>
      <c r="N447" s="9">
        <f t="shared" si="20"/>
        <v>43388.618055555555</v>
      </c>
      <c r="O447" s="9">
        <f t="shared" si="20"/>
        <v>43388.644444444442</v>
      </c>
      <c r="P447" s="57" t="str">
        <f t="shared" si="21"/>
        <v>43388.618055555643388.6444444444</v>
      </c>
      <c r="Q447" s="59" t="str">
        <f t="shared" si="22"/>
        <v>肯定的</v>
      </c>
    </row>
    <row r="448" spans="1:462" s="11" customFormat="1" ht="17.25" hidden="1" customHeight="1" x14ac:dyDescent="0.4">
      <c r="B448" s="7">
        <v>10</v>
      </c>
      <c r="C448" s="7">
        <v>15</v>
      </c>
      <c r="D448" s="60">
        <v>43388.660671296297</v>
      </c>
      <c r="E448" s="60"/>
      <c r="G448" s="11">
        <v>541</v>
      </c>
      <c r="H448" s="11" t="s">
        <v>55</v>
      </c>
      <c r="I448" s="11">
        <v>508</v>
      </c>
      <c r="J448" s="11" t="s">
        <v>31</v>
      </c>
      <c r="K448" s="60">
        <v>43388.628136574072</v>
      </c>
      <c r="L448" s="60">
        <v>43388.660266203704</v>
      </c>
      <c r="M448" s="11" t="s">
        <v>1310</v>
      </c>
      <c r="N448" s="9">
        <f t="shared" si="20"/>
        <v>43388.62777777778</v>
      </c>
      <c r="O448" s="9">
        <f t="shared" si="20"/>
        <v>43388.659722222219</v>
      </c>
      <c r="P448" s="57" t="str">
        <f t="shared" si="21"/>
        <v>43388.627777777843388.6597222222</v>
      </c>
      <c r="Q448" s="58" t="str">
        <f t="shared" si="22"/>
        <v>肯定的</v>
      </c>
    </row>
    <row r="449" spans="1:19" s="11" customFormat="1" ht="17.25" hidden="1" customHeight="1" x14ac:dyDescent="0.4">
      <c r="B449" s="7">
        <v>10</v>
      </c>
      <c r="C449" s="7">
        <v>15</v>
      </c>
      <c r="D449" s="60">
        <v>43388.641805555555</v>
      </c>
      <c r="E449" s="60"/>
      <c r="G449" s="11">
        <v>525</v>
      </c>
      <c r="H449" s="11" t="s">
        <v>50</v>
      </c>
      <c r="I449" s="11">
        <v>526</v>
      </c>
      <c r="J449" s="11" t="s">
        <v>68</v>
      </c>
      <c r="K449" s="60">
        <v>43388.62908564815</v>
      </c>
      <c r="L449" s="60">
        <v>43388.641192129631</v>
      </c>
      <c r="M449" s="11" t="s">
        <v>1310</v>
      </c>
      <c r="N449" s="9">
        <f t="shared" si="20"/>
        <v>43388.628472222219</v>
      </c>
      <c r="O449" s="9">
        <f t="shared" si="20"/>
        <v>43388.640972222223</v>
      </c>
      <c r="P449" s="57" t="str">
        <f t="shared" si="21"/>
        <v>43388.628472222243388.6409722222</v>
      </c>
      <c r="Q449" s="58" t="str">
        <f t="shared" si="22"/>
        <v>肯定的</v>
      </c>
    </row>
    <row r="450" spans="1:19" s="11" customFormat="1" ht="17.25" hidden="1" customHeight="1" x14ac:dyDescent="0.4">
      <c r="B450" s="7">
        <v>10</v>
      </c>
      <c r="C450" s="7">
        <v>15</v>
      </c>
      <c r="D450" s="60">
        <v>43388.638229166667</v>
      </c>
      <c r="E450" s="60"/>
      <c r="G450" s="11">
        <v>502</v>
      </c>
      <c r="H450" s="11" t="s">
        <v>48</v>
      </c>
      <c r="I450" s="11">
        <v>515</v>
      </c>
      <c r="J450" s="11" t="s">
        <v>72</v>
      </c>
      <c r="K450" s="60">
        <v>43388.630671296298</v>
      </c>
      <c r="L450" s="60">
        <v>43388.635775462964</v>
      </c>
      <c r="M450" s="11" t="s">
        <v>1310</v>
      </c>
      <c r="N450" s="9">
        <f t="shared" ref="N450:O513" si="23">INT(K450*1440)/1440</f>
        <v>43388.630555555559</v>
      </c>
      <c r="O450" s="9">
        <f t="shared" si="23"/>
        <v>43388.635416666664</v>
      </c>
      <c r="P450" s="57" t="str">
        <f t="shared" ref="P450:P513" si="24">CONCATENATE(N450,O450)</f>
        <v>43388.630555555643388.6354166667</v>
      </c>
      <c r="Q450" s="58" t="str">
        <f t="shared" si="22"/>
        <v>肯定的</v>
      </c>
    </row>
    <row r="451" spans="1:19" s="11" customFormat="1" ht="17.25" hidden="1" customHeight="1" x14ac:dyDescent="0.4">
      <c r="B451" s="7">
        <v>10</v>
      </c>
      <c r="C451" s="7">
        <v>15</v>
      </c>
      <c r="D451" s="60">
        <v>43388.651863425926</v>
      </c>
      <c r="E451" s="60"/>
      <c r="G451" s="11">
        <v>509</v>
      </c>
      <c r="H451" s="11" t="s">
        <v>57</v>
      </c>
      <c r="I451" s="11">
        <v>526</v>
      </c>
      <c r="J451" s="11" t="s">
        <v>68</v>
      </c>
      <c r="K451" s="60">
        <v>43388.643333333333</v>
      </c>
      <c r="L451" s="60">
        <v>43388.649513888886</v>
      </c>
      <c r="M451" s="11" t="s">
        <v>1310</v>
      </c>
      <c r="N451" s="9">
        <f t="shared" si="23"/>
        <v>43388.643055555556</v>
      </c>
      <c r="O451" s="9">
        <f t="shared" si="23"/>
        <v>43388.649305555555</v>
      </c>
      <c r="P451" s="57" t="str">
        <f t="shared" si="24"/>
        <v>43388.643055555643388.6493055556</v>
      </c>
      <c r="Q451" s="58" t="str">
        <f t="shared" si="22"/>
        <v>肯定的</v>
      </c>
    </row>
    <row r="452" spans="1:19" s="11" customFormat="1" ht="17.25" hidden="1" customHeight="1" x14ac:dyDescent="0.4">
      <c r="B452" s="7">
        <v>10</v>
      </c>
      <c r="C452" s="7">
        <v>15</v>
      </c>
      <c r="D452" s="60">
        <v>43388.670902777776</v>
      </c>
      <c r="E452" s="60"/>
      <c r="G452" s="11">
        <v>528</v>
      </c>
      <c r="H452" s="11" t="s">
        <v>34</v>
      </c>
      <c r="I452" s="11">
        <v>539</v>
      </c>
      <c r="J452" s="11" t="s">
        <v>41</v>
      </c>
      <c r="K452" s="60">
        <v>43388.649537037039</v>
      </c>
      <c r="L452" s="60">
        <v>43388.666747685187</v>
      </c>
      <c r="M452" s="11" t="s">
        <v>1310</v>
      </c>
      <c r="N452" s="9">
        <f t="shared" si="23"/>
        <v>43388.649305555555</v>
      </c>
      <c r="O452" s="9">
        <f t="shared" si="23"/>
        <v>43388.666666666664</v>
      </c>
      <c r="P452" s="57" t="str">
        <f t="shared" si="24"/>
        <v>43388.649305555643388.6666666667</v>
      </c>
      <c r="Q452" s="58" t="str">
        <f t="shared" si="22"/>
        <v>肯定的</v>
      </c>
    </row>
    <row r="453" spans="1:19" s="11" customFormat="1" ht="17.25" hidden="1" customHeight="1" x14ac:dyDescent="0.4">
      <c r="B453" s="7">
        <v>10</v>
      </c>
      <c r="C453" s="7">
        <v>15</v>
      </c>
      <c r="D453" s="60">
        <v>43388.679814814815</v>
      </c>
      <c r="E453" s="60"/>
      <c r="G453" s="11">
        <v>539</v>
      </c>
      <c r="H453" s="11" t="s">
        <v>41</v>
      </c>
      <c r="I453" s="11">
        <v>514</v>
      </c>
      <c r="J453" s="11" t="s">
        <v>39</v>
      </c>
      <c r="K453" s="60">
        <v>43388.67292824074</v>
      </c>
      <c r="L453" s="60">
        <v>43388.677847222221</v>
      </c>
      <c r="M453" s="11" t="s">
        <v>1310</v>
      </c>
      <c r="N453" s="9">
        <f t="shared" si="23"/>
        <v>43388.67291666667</v>
      </c>
      <c r="O453" s="9">
        <f t="shared" si="23"/>
        <v>43388.677777777775</v>
      </c>
      <c r="P453" s="57" t="str">
        <f t="shared" si="24"/>
        <v>43388.672916666743388.6777777778</v>
      </c>
      <c r="Q453" s="58" t="str">
        <f t="shared" si="22"/>
        <v>肯定的</v>
      </c>
    </row>
    <row r="454" spans="1:19" s="11" customFormat="1" ht="17.25" hidden="1" customHeight="1" x14ac:dyDescent="0.4">
      <c r="B454" s="7">
        <v>10</v>
      </c>
      <c r="C454" s="7">
        <v>15</v>
      </c>
      <c r="D454" s="60">
        <v>43388.758194444446</v>
      </c>
      <c r="E454" s="60"/>
      <c r="G454" s="11">
        <v>548</v>
      </c>
      <c r="H454" s="11" t="s">
        <v>53</v>
      </c>
      <c r="I454" s="11">
        <v>545</v>
      </c>
      <c r="J454" s="11" t="s">
        <v>19</v>
      </c>
      <c r="K454" s="60">
        <v>43388.675196759257</v>
      </c>
      <c r="L454" s="60">
        <v>43388.758113425924</v>
      </c>
      <c r="M454" s="11" t="s">
        <v>1310</v>
      </c>
      <c r="N454" s="9">
        <f t="shared" si="23"/>
        <v>43388.675000000003</v>
      </c>
      <c r="O454" s="9">
        <f t="shared" si="23"/>
        <v>43388.757638888892</v>
      </c>
      <c r="P454" s="57" t="str">
        <f t="shared" si="24"/>
        <v>43388.67543388.7576388889</v>
      </c>
      <c r="Q454" s="58" t="str">
        <f t="shared" si="22"/>
        <v>肯定的</v>
      </c>
    </row>
    <row r="455" spans="1:19" s="11" customFormat="1" ht="17.25" hidden="1" customHeight="1" x14ac:dyDescent="0.4">
      <c r="B455" s="7">
        <v>10</v>
      </c>
      <c r="C455" s="7">
        <v>15</v>
      </c>
      <c r="D455" s="60">
        <v>43388.694247685184</v>
      </c>
      <c r="E455" s="60"/>
      <c r="G455" s="11">
        <v>539</v>
      </c>
      <c r="H455" s="11" t="s">
        <v>41</v>
      </c>
      <c r="I455" s="11">
        <v>523</v>
      </c>
      <c r="J455" s="11" t="s">
        <v>37</v>
      </c>
      <c r="K455" s="60">
        <v>43388.684120370373</v>
      </c>
      <c r="L455" s="60">
        <v>43388.694097222222</v>
      </c>
      <c r="M455" s="11" t="s">
        <v>1310</v>
      </c>
      <c r="N455" s="9">
        <f t="shared" si="23"/>
        <v>43388.684027777781</v>
      </c>
      <c r="O455" s="9">
        <f t="shared" si="23"/>
        <v>43388.693749999999</v>
      </c>
      <c r="P455" s="57" t="str">
        <f t="shared" si="24"/>
        <v>43388.684027777843388.69375</v>
      </c>
      <c r="Q455" s="58" t="str">
        <f t="shared" si="22"/>
        <v>肯定的</v>
      </c>
    </row>
    <row r="456" spans="1:19" s="11" customFormat="1" ht="17.25" hidden="1" customHeight="1" x14ac:dyDescent="0.4">
      <c r="B456" s="7">
        <v>10</v>
      </c>
      <c r="C456" s="7">
        <v>15</v>
      </c>
      <c r="D456" s="60">
        <v>43388.705405092594</v>
      </c>
      <c r="E456" s="60"/>
      <c r="G456" s="11">
        <v>510</v>
      </c>
      <c r="H456" s="11" t="s">
        <v>78</v>
      </c>
      <c r="I456" s="11">
        <v>523</v>
      </c>
      <c r="J456" s="11" t="s">
        <v>37</v>
      </c>
      <c r="K456" s="60">
        <v>43388.685277777775</v>
      </c>
      <c r="L456" s="60">
        <v>43388.700914351852</v>
      </c>
      <c r="M456" s="11" t="s">
        <v>1310</v>
      </c>
      <c r="N456" s="9">
        <f t="shared" si="23"/>
        <v>43388.68472222222</v>
      </c>
      <c r="O456" s="9">
        <f t="shared" si="23"/>
        <v>43388.700694444444</v>
      </c>
      <c r="P456" s="57" t="str">
        <f t="shared" si="24"/>
        <v>43388.684722222243388.7006944444</v>
      </c>
      <c r="Q456" s="58" t="str">
        <f t="shared" si="22"/>
        <v>肯定的</v>
      </c>
    </row>
    <row r="457" spans="1:19" s="11" customFormat="1" ht="17.25" hidden="1" customHeight="1" x14ac:dyDescent="0.4">
      <c r="B457" s="7">
        <v>10</v>
      </c>
      <c r="C457" s="7">
        <v>15</v>
      </c>
      <c r="D457" s="60">
        <v>43388.726446759261</v>
      </c>
      <c r="E457" s="60"/>
      <c r="G457" s="11">
        <v>546</v>
      </c>
      <c r="H457" s="11" t="s">
        <v>63</v>
      </c>
      <c r="I457" s="11">
        <v>503</v>
      </c>
      <c r="J457" s="11" t="s">
        <v>25</v>
      </c>
      <c r="K457" s="60">
        <v>43388.717812499999</v>
      </c>
      <c r="L457" s="60">
        <v>43388.723229166666</v>
      </c>
      <c r="M457" s="11" t="s">
        <v>1310</v>
      </c>
      <c r="N457" s="9">
        <f t="shared" si="23"/>
        <v>43388.717361111114</v>
      </c>
      <c r="O457" s="9">
        <f t="shared" si="23"/>
        <v>43388.722916666666</v>
      </c>
      <c r="P457" s="57" t="str">
        <f t="shared" si="24"/>
        <v>43388.717361111143388.7229166667</v>
      </c>
      <c r="Q457" s="58" t="str">
        <f t="shared" si="22"/>
        <v>肯定的</v>
      </c>
    </row>
    <row r="458" spans="1:19" s="11" customFormat="1" ht="17.25" hidden="1" customHeight="1" x14ac:dyDescent="0.4">
      <c r="B458" s="7">
        <v>10</v>
      </c>
      <c r="C458" s="7">
        <v>15</v>
      </c>
      <c r="D458" s="60">
        <v>43388.756168981483</v>
      </c>
      <c r="E458" s="60"/>
      <c r="G458" s="11">
        <v>523</v>
      </c>
      <c r="H458" s="11" t="s">
        <v>37</v>
      </c>
      <c r="I458" s="11">
        <v>543</v>
      </c>
      <c r="J458" s="11" t="s">
        <v>27</v>
      </c>
      <c r="K458" s="60">
        <v>43388.718055555553</v>
      </c>
      <c r="L458" s="60">
        <v>43388.753831018519</v>
      </c>
      <c r="M458" s="11" t="s">
        <v>1312</v>
      </c>
      <c r="N458" s="9">
        <f t="shared" si="23"/>
        <v>43388.718055555553</v>
      </c>
      <c r="O458" s="9">
        <f t="shared" si="23"/>
        <v>43388.753472222219</v>
      </c>
      <c r="P458" s="57" t="str">
        <f t="shared" si="24"/>
        <v>43388.718055555643388.7534722222</v>
      </c>
      <c r="Q458" s="58" t="str">
        <f t="shared" si="22"/>
        <v>否定的</v>
      </c>
    </row>
    <row r="459" spans="1:19" s="11" customFormat="1" ht="17.25" hidden="1" customHeight="1" x14ac:dyDescent="0.4">
      <c r="A459" s="7"/>
      <c r="B459" s="7">
        <v>10</v>
      </c>
      <c r="C459" s="7">
        <v>15</v>
      </c>
      <c r="D459" s="8">
        <v>43388.741793981484</v>
      </c>
      <c r="E459" s="8"/>
      <c r="G459" s="7">
        <v>515</v>
      </c>
      <c r="H459" s="7" t="s">
        <v>72</v>
      </c>
      <c r="I459" s="7">
        <v>507</v>
      </c>
      <c r="J459" s="7" t="s">
        <v>65</v>
      </c>
      <c r="K459" s="8">
        <v>43388.732118055559</v>
      </c>
      <c r="L459" s="8">
        <v>43388.74119212963</v>
      </c>
      <c r="M459" s="7" t="s">
        <v>1310</v>
      </c>
      <c r="N459" s="9">
        <f t="shared" si="23"/>
        <v>43388.731944444444</v>
      </c>
      <c r="O459" s="9">
        <f t="shared" si="23"/>
        <v>43388.740972222222</v>
      </c>
      <c r="P459" s="57" t="str">
        <f t="shared" si="24"/>
        <v>43388.731944444443388.7409722222</v>
      </c>
      <c r="Q459" s="58" t="str">
        <f t="shared" si="22"/>
        <v>肯定的</v>
      </c>
      <c r="R459" s="7"/>
      <c r="S459" s="7"/>
    </row>
    <row r="460" spans="1:19" s="11" customFormat="1" ht="17.25" hidden="1" customHeight="1" x14ac:dyDescent="0.4">
      <c r="B460" s="7">
        <v>10</v>
      </c>
      <c r="C460" s="7">
        <v>15</v>
      </c>
      <c r="D460" s="60">
        <v>43388.74560185185</v>
      </c>
      <c r="E460" s="60"/>
      <c r="G460" s="11">
        <v>548</v>
      </c>
      <c r="H460" s="11" t="s">
        <v>53</v>
      </c>
      <c r="I460" s="11">
        <v>540</v>
      </c>
      <c r="J460" s="11" t="s">
        <v>70</v>
      </c>
      <c r="K460" s="60">
        <v>43388.739131944443</v>
      </c>
      <c r="L460" s="60">
        <v>43388.745486111111</v>
      </c>
      <c r="M460" s="11" t="s">
        <v>1312</v>
      </c>
      <c r="N460" s="9">
        <f t="shared" si="23"/>
        <v>43388.738888888889</v>
      </c>
      <c r="O460" s="9">
        <f t="shared" si="23"/>
        <v>43388.745138888888</v>
      </c>
      <c r="P460" s="57" t="str">
        <f t="shared" si="24"/>
        <v>43388.738888888943388.7451388889</v>
      </c>
      <c r="Q460" s="58" t="str">
        <f t="shared" si="22"/>
        <v>否定的</v>
      </c>
    </row>
    <row r="461" spans="1:19" s="11" customFormat="1" ht="17.25" hidden="1" customHeight="1" x14ac:dyDescent="0.4">
      <c r="B461" s="7">
        <v>10</v>
      </c>
      <c r="C461" s="7">
        <v>15</v>
      </c>
      <c r="D461" s="60">
        <v>43388.817627314813</v>
      </c>
      <c r="E461" s="60"/>
      <c r="G461" s="11">
        <v>503</v>
      </c>
      <c r="H461" s="11" t="s">
        <v>25</v>
      </c>
      <c r="I461" s="11">
        <v>508</v>
      </c>
      <c r="J461" s="11" t="s">
        <v>31</v>
      </c>
      <c r="K461" s="60">
        <v>43388.739317129628</v>
      </c>
      <c r="L461" s="60">
        <v>43388.747685185182</v>
      </c>
      <c r="M461" s="11" t="s">
        <v>1310</v>
      </c>
      <c r="N461" s="9">
        <f t="shared" si="23"/>
        <v>43388.738888888889</v>
      </c>
      <c r="O461" s="9">
        <f t="shared" si="23"/>
        <v>43388.74722222222</v>
      </c>
      <c r="P461" s="57" t="str">
        <f t="shared" si="24"/>
        <v>43388.738888888943388.7472222222</v>
      </c>
      <c r="Q461" s="58" t="str">
        <f t="shared" si="22"/>
        <v>肯定的</v>
      </c>
    </row>
    <row r="462" spans="1:19" s="11" customFormat="1" ht="17.25" hidden="1" customHeight="1" x14ac:dyDescent="0.4">
      <c r="B462" s="7">
        <v>10</v>
      </c>
      <c r="C462" s="7">
        <v>15</v>
      </c>
      <c r="D462" s="60">
        <v>43388.745520833334</v>
      </c>
      <c r="E462" s="60"/>
      <c r="G462" s="11">
        <v>548</v>
      </c>
      <c r="H462" s="11" t="s">
        <v>53</v>
      </c>
      <c r="I462" s="11">
        <v>540</v>
      </c>
      <c r="J462" s="11" t="s">
        <v>70</v>
      </c>
      <c r="K462" s="60">
        <v>43388.73982638889</v>
      </c>
      <c r="L462" s="60">
        <v>43388.745416666665</v>
      </c>
      <c r="M462" s="11" t="s">
        <v>1310</v>
      </c>
      <c r="N462" s="9">
        <f t="shared" si="23"/>
        <v>43388.739583333336</v>
      </c>
      <c r="O462" s="9">
        <f t="shared" si="23"/>
        <v>43388.745138888888</v>
      </c>
      <c r="P462" s="57" t="str">
        <f t="shared" si="24"/>
        <v>43388.739583333343388.7451388889</v>
      </c>
      <c r="Q462" s="58" t="str">
        <f t="shared" si="22"/>
        <v>肯定的</v>
      </c>
    </row>
    <row r="463" spans="1:19" s="11" customFormat="1" ht="17.25" hidden="1" customHeight="1" x14ac:dyDescent="0.4">
      <c r="B463" s="7">
        <v>10</v>
      </c>
      <c r="C463" s="7">
        <v>15</v>
      </c>
      <c r="D463" s="60">
        <v>43388.784479166665</v>
      </c>
      <c r="E463" s="60"/>
      <c r="G463" s="11">
        <v>539</v>
      </c>
      <c r="H463" s="11" t="s">
        <v>41</v>
      </c>
      <c r="I463" s="11">
        <v>533</v>
      </c>
      <c r="J463" s="11" t="s">
        <v>1311</v>
      </c>
      <c r="K463" s="60">
        <v>43388.776759259257</v>
      </c>
      <c r="L463" s="60">
        <v>43388.783113425925</v>
      </c>
      <c r="M463" s="11" t="s">
        <v>1310</v>
      </c>
      <c r="N463" s="9">
        <f t="shared" si="23"/>
        <v>43388.776388888888</v>
      </c>
      <c r="O463" s="9">
        <f t="shared" si="23"/>
        <v>43388.782638888886</v>
      </c>
      <c r="P463" s="57" t="str">
        <f t="shared" si="24"/>
        <v>43388.776388888943388.7826388889</v>
      </c>
      <c r="Q463" s="58" t="str">
        <f t="shared" si="22"/>
        <v>肯定的</v>
      </c>
    </row>
    <row r="464" spans="1:19" s="11" customFormat="1" ht="17.25" hidden="1" customHeight="1" x14ac:dyDescent="0.4">
      <c r="B464" s="7">
        <v>10</v>
      </c>
      <c r="C464" s="7">
        <v>15</v>
      </c>
      <c r="D464" s="60">
        <v>43388.797453703701</v>
      </c>
      <c r="E464" s="60"/>
      <c r="G464" s="11">
        <v>544</v>
      </c>
      <c r="H464" s="11" t="s">
        <v>21</v>
      </c>
      <c r="I464" s="11">
        <v>545</v>
      </c>
      <c r="J464" s="11" t="s">
        <v>19</v>
      </c>
      <c r="K464" s="60">
        <v>43388.787928240738</v>
      </c>
      <c r="L464" s="60">
        <v>43388.79415509259</v>
      </c>
      <c r="M464" s="11" t="s">
        <v>1310</v>
      </c>
      <c r="N464" s="9">
        <f t="shared" si="23"/>
        <v>43388.787499999999</v>
      </c>
      <c r="O464" s="9">
        <f t="shared" si="23"/>
        <v>43388.793749999997</v>
      </c>
      <c r="P464" s="57" t="str">
        <f t="shared" si="24"/>
        <v>43388.787543388.79375</v>
      </c>
      <c r="Q464" s="58" t="str">
        <f t="shared" si="22"/>
        <v>肯定的</v>
      </c>
    </row>
    <row r="465" spans="1:462" s="11" customFormat="1" ht="17.25" hidden="1" customHeight="1" x14ac:dyDescent="0.4">
      <c r="B465" s="7">
        <v>10</v>
      </c>
      <c r="C465" s="7">
        <v>15</v>
      </c>
      <c r="D465" s="60">
        <v>43388.807199074072</v>
      </c>
      <c r="E465" s="60"/>
      <c r="G465" s="11">
        <v>508</v>
      </c>
      <c r="H465" s="11" t="s">
        <v>31</v>
      </c>
      <c r="I465" s="11">
        <v>515</v>
      </c>
      <c r="J465" s="11" t="s">
        <v>72</v>
      </c>
      <c r="K465" s="60">
        <v>43388.799409722225</v>
      </c>
      <c r="L465" s="60">
        <v>43388.804745370369</v>
      </c>
      <c r="M465" s="11" t="s">
        <v>1310</v>
      </c>
      <c r="N465" s="9">
        <f t="shared" si="23"/>
        <v>43388.799305555556</v>
      </c>
      <c r="O465" s="9">
        <f t="shared" si="23"/>
        <v>43388.804166666669</v>
      </c>
      <c r="P465" s="57" t="str">
        <f t="shared" si="24"/>
        <v>43388.799305555643388.8041666667</v>
      </c>
      <c r="Q465" s="58" t="str">
        <f t="shared" si="22"/>
        <v>肯定的</v>
      </c>
    </row>
    <row r="466" spans="1:462" s="11" customFormat="1" ht="17.25" hidden="1" customHeight="1" x14ac:dyDescent="0.4">
      <c r="B466" s="7">
        <v>10</v>
      </c>
      <c r="C466" s="7">
        <v>15</v>
      </c>
      <c r="D466" s="60">
        <v>43388.81890046296</v>
      </c>
      <c r="E466" s="60"/>
      <c r="G466" s="11">
        <v>546</v>
      </c>
      <c r="H466" s="11" t="s">
        <v>63</v>
      </c>
      <c r="I466" s="11">
        <v>514</v>
      </c>
      <c r="J466" s="11" t="s">
        <v>39</v>
      </c>
      <c r="K466" s="60">
        <v>43388.808668981481</v>
      </c>
      <c r="L466" s="60">
        <v>43388.817847222221</v>
      </c>
      <c r="M466" s="11" t="s">
        <v>1310</v>
      </c>
      <c r="N466" s="9">
        <f t="shared" si="23"/>
        <v>43388.808333333334</v>
      </c>
      <c r="O466" s="9">
        <f t="shared" si="23"/>
        <v>43388.817361111112</v>
      </c>
      <c r="P466" s="57" t="str">
        <f t="shared" si="24"/>
        <v>43388.808333333343388.8173611111</v>
      </c>
      <c r="Q466" s="58" t="str">
        <f t="shared" si="22"/>
        <v>肯定的</v>
      </c>
    </row>
    <row r="467" spans="1:462" s="11" customFormat="1" ht="17.25" hidden="1" customHeight="1" x14ac:dyDescent="0.4">
      <c r="B467" s="7">
        <v>10</v>
      </c>
      <c r="C467" s="7">
        <v>15</v>
      </c>
      <c r="D467" s="60">
        <v>43388.820810185185</v>
      </c>
      <c r="E467" s="60"/>
      <c r="G467" s="11">
        <v>510</v>
      </c>
      <c r="H467" s="11" t="s">
        <v>78</v>
      </c>
      <c r="I467" s="11">
        <v>539</v>
      </c>
      <c r="J467" s="11" t="s">
        <v>41</v>
      </c>
      <c r="K467" s="60">
        <v>43388.810902777775</v>
      </c>
      <c r="L467" s="60">
        <v>43388.817974537036</v>
      </c>
      <c r="M467" s="11" t="s">
        <v>1310</v>
      </c>
      <c r="N467" s="9">
        <f t="shared" si="23"/>
        <v>43388.810416666667</v>
      </c>
      <c r="O467" s="9">
        <f t="shared" si="23"/>
        <v>43388.817361111112</v>
      </c>
      <c r="P467" s="57" t="str">
        <f t="shared" si="24"/>
        <v>43388.810416666743388.8173611111</v>
      </c>
      <c r="Q467" s="58" t="str">
        <f t="shared" si="22"/>
        <v>肯定的</v>
      </c>
    </row>
    <row r="468" spans="1:462" s="11" customFormat="1" ht="17.25" hidden="1" customHeight="1" x14ac:dyDescent="0.4">
      <c r="B468" s="7">
        <v>10</v>
      </c>
      <c r="C468" s="7">
        <v>15</v>
      </c>
      <c r="D468" s="60">
        <v>43388.83388888889</v>
      </c>
      <c r="E468" s="60"/>
      <c r="G468" s="11">
        <v>530</v>
      </c>
      <c r="H468" s="11" t="s">
        <v>23</v>
      </c>
      <c r="I468" s="11">
        <v>523</v>
      </c>
      <c r="J468" s="11" t="s">
        <v>37</v>
      </c>
      <c r="K468" s="60">
        <v>43388.823344907411</v>
      </c>
      <c r="L468" s="60">
        <v>43388.83315972222</v>
      </c>
      <c r="M468" s="11" t="s">
        <v>1310</v>
      </c>
      <c r="N468" s="9">
        <f t="shared" si="23"/>
        <v>43388.822916666664</v>
      </c>
      <c r="O468" s="9">
        <f t="shared" si="23"/>
        <v>43388.832638888889</v>
      </c>
      <c r="P468" s="57" t="str">
        <f t="shared" si="24"/>
        <v>43388.822916666743388.8326388889</v>
      </c>
      <c r="Q468" s="58" t="str">
        <f t="shared" si="22"/>
        <v>肯定的</v>
      </c>
    </row>
    <row r="469" spans="1:462" s="11" customFormat="1" ht="17.25" hidden="1" customHeight="1" x14ac:dyDescent="0.4">
      <c r="B469" s="7">
        <v>10</v>
      </c>
      <c r="C469" s="7">
        <v>15</v>
      </c>
      <c r="D469" s="60">
        <v>43388.833182870374</v>
      </c>
      <c r="E469" s="60"/>
      <c r="G469" s="11">
        <v>514</v>
      </c>
      <c r="H469" s="11" t="s">
        <v>39</v>
      </c>
      <c r="I469" s="11">
        <v>546</v>
      </c>
      <c r="J469" s="11" t="s">
        <v>63</v>
      </c>
      <c r="K469" s="60">
        <v>43388.823865740742</v>
      </c>
      <c r="L469" s="60">
        <v>43388.832418981481</v>
      </c>
      <c r="M469" s="11" t="s">
        <v>1310</v>
      </c>
      <c r="N469" s="9">
        <f t="shared" si="23"/>
        <v>43388.823611111111</v>
      </c>
      <c r="O469" s="9">
        <f t="shared" si="23"/>
        <v>43388.831944444442</v>
      </c>
      <c r="P469" s="57" t="str">
        <f t="shared" si="24"/>
        <v>43388.823611111143388.8319444444</v>
      </c>
      <c r="Q469" s="58" t="str">
        <f t="shared" si="22"/>
        <v>肯定的</v>
      </c>
    </row>
    <row r="470" spans="1:462" s="11" customFormat="1" ht="17.25" hidden="1" customHeight="1" x14ac:dyDescent="0.4">
      <c r="B470" s="7">
        <v>10</v>
      </c>
      <c r="C470" s="7">
        <v>15</v>
      </c>
      <c r="D470" s="60">
        <v>43388.83625</v>
      </c>
      <c r="E470" s="60"/>
      <c r="G470" s="11">
        <v>508</v>
      </c>
      <c r="H470" s="11" t="s">
        <v>31</v>
      </c>
      <c r="I470" s="11">
        <v>545</v>
      </c>
      <c r="J470" s="11" t="s">
        <v>19</v>
      </c>
      <c r="K470" s="60">
        <v>43388.827662037038</v>
      </c>
      <c r="L470" s="60">
        <v>43388.835358796299</v>
      </c>
      <c r="M470" s="11" t="s">
        <v>1310</v>
      </c>
      <c r="N470" s="9">
        <f t="shared" si="23"/>
        <v>43388.82708333333</v>
      </c>
      <c r="O470" s="9">
        <f t="shared" si="23"/>
        <v>43388.834722222222</v>
      </c>
      <c r="P470" s="57" t="str">
        <f t="shared" si="24"/>
        <v>43388.827083333343388.8347222222</v>
      </c>
      <c r="Q470" s="58" t="str">
        <f t="shared" si="22"/>
        <v>肯定的</v>
      </c>
    </row>
    <row r="471" spans="1:462" s="11" customFormat="1" ht="17.25" hidden="1" customHeight="1" x14ac:dyDescent="0.4">
      <c r="B471" s="7">
        <v>10</v>
      </c>
      <c r="C471" s="7">
        <v>15</v>
      </c>
      <c r="D471" s="60">
        <v>43388.842523148145</v>
      </c>
      <c r="E471" s="60"/>
      <c r="G471" s="11">
        <v>546</v>
      </c>
      <c r="H471" s="11" t="s">
        <v>63</v>
      </c>
      <c r="I471" s="11">
        <v>514</v>
      </c>
      <c r="J471" s="11" t="s">
        <v>39</v>
      </c>
      <c r="K471" s="60">
        <v>43388.834722222222</v>
      </c>
      <c r="L471" s="60">
        <v>43388.842013888891</v>
      </c>
      <c r="M471" s="11" t="s">
        <v>1310</v>
      </c>
      <c r="N471" s="9">
        <f t="shared" si="23"/>
        <v>43388.834722222222</v>
      </c>
      <c r="O471" s="9">
        <f t="shared" si="23"/>
        <v>43388.841666666667</v>
      </c>
      <c r="P471" s="57" t="str">
        <f t="shared" si="24"/>
        <v>43388.834722222243388.8416666667</v>
      </c>
      <c r="Q471" s="58" t="str">
        <f t="shared" si="22"/>
        <v>肯定的</v>
      </c>
    </row>
    <row r="472" spans="1:462" s="11" customFormat="1" ht="17.25" hidden="1" customHeight="1" x14ac:dyDescent="0.4">
      <c r="B472" s="7">
        <v>10</v>
      </c>
      <c r="C472" s="7">
        <v>15</v>
      </c>
      <c r="D472" s="60">
        <v>43388.845219907409</v>
      </c>
      <c r="E472" s="60"/>
      <c r="G472" s="11">
        <v>508</v>
      </c>
      <c r="H472" s="11" t="s">
        <v>31</v>
      </c>
      <c r="I472" s="11">
        <v>515</v>
      </c>
      <c r="J472" s="11" t="s">
        <v>72</v>
      </c>
      <c r="K472" s="60">
        <v>43388.838229166664</v>
      </c>
      <c r="L472" s="60">
        <v>43388.842199074075</v>
      </c>
      <c r="M472" s="11" t="s">
        <v>1310</v>
      </c>
      <c r="N472" s="9">
        <f t="shared" si="23"/>
        <v>43388.838194444441</v>
      </c>
      <c r="O472" s="9">
        <f t="shared" si="23"/>
        <v>43388.841666666667</v>
      </c>
      <c r="P472" s="57" t="str">
        <f t="shared" si="24"/>
        <v>43388.838194444443388.8416666667</v>
      </c>
      <c r="Q472" s="58" t="str">
        <f t="shared" si="22"/>
        <v>肯定的</v>
      </c>
    </row>
    <row r="473" spans="1:462" s="11" customFormat="1" ht="17.25" hidden="1" customHeight="1" x14ac:dyDescent="0.4">
      <c r="B473" s="7">
        <v>10</v>
      </c>
      <c r="C473" s="7">
        <v>15</v>
      </c>
      <c r="D473" s="60">
        <v>43388.869537037041</v>
      </c>
      <c r="E473" s="60"/>
      <c r="G473" s="11">
        <v>510</v>
      </c>
      <c r="H473" s="11" t="s">
        <v>78</v>
      </c>
      <c r="I473" s="11">
        <v>546</v>
      </c>
      <c r="J473" s="11" t="s">
        <v>63</v>
      </c>
      <c r="K473" s="60">
        <v>43388.856550925928</v>
      </c>
      <c r="L473" s="60">
        <v>43388.868530092594</v>
      </c>
      <c r="M473" s="11" t="s">
        <v>1310</v>
      </c>
      <c r="N473" s="9">
        <f t="shared" si="23"/>
        <v>43388.856249999997</v>
      </c>
      <c r="O473" s="9">
        <f t="shared" si="23"/>
        <v>43388.868055555555</v>
      </c>
      <c r="P473" s="57" t="str">
        <f t="shared" si="24"/>
        <v>43388.8562543388.8680555556</v>
      </c>
      <c r="Q473" s="58" t="str">
        <f t="shared" si="22"/>
        <v>肯定的</v>
      </c>
    </row>
    <row r="474" spans="1:462" s="11" customFormat="1" ht="17.25" hidden="1" customHeight="1" x14ac:dyDescent="0.4">
      <c r="A474" s="7"/>
      <c r="B474" s="7">
        <v>10</v>
      </c>
      <c r="C474" s="7">
        <v>15</v>
      </c>
      <c r="D474" s="8">
        <v>43388.865810185183</v>
      </c>
      <c r="E474" s="8"/>
      <c r="G474" s="7">
        <v>539</v>
      </c>
      <c r="H474" s="7" t="s">
        <v>41</v>
      </c>
      <c r="I474" s="7">
        <v>544</v>
      </c>
      <c r="J474" s="7" t="s">
        <v>21</v>
      </c>
      <c r="K474" s="8">
        <v>43388.856666666667</v>
      </c>
      <c r="L474" s="8">
        <v>43388.862592592595</v>
      </c>
      <c r="M474" s="7" t="s">
        <v>1310</v>
      </c>
      <c r="N474" s="9">
        <f t="shared" si="23"/>
        <v>43388.856249999997</v>
      </c>
      <c r="O474" s="9">
        <f t="shared" si="23"/>
        <v>43388.862500000003</v>
      </c>
      <c r="P474" s="57" t="str">
        <f t="shared" si="24"/>
        <v>43388.8562543388.8625</v>
      </c>
      <c r="Q474" s="58" t="str">
        <f t="shared" si="22"/>
        <v>肯定的</v>
      </c>
      <c r="R474" s="7"/>
      <c r="S474" s="7"/>
    </row>
    <row r="475" spans="1:462" s="11" customFormat="1" ht="17.25" hidden="1" customHeight="1" x14ac:dyDescent="0.4">
      <c r="A475" s="7"/>
      <c r="B475" s="7">
        <v>10</v>
      </c>
      <c r="C475" s="7">
        <v>16</v>
      </c>
      <c r="D475" s="8">
        <v>43389.507071759261</v>
      </c>
      <c r="E475" s="8"/>
      <c r="G475" s="7">
        <v>548</v>
      </c>
      <c r="H475" s="7" t="s">
        <v>53</v>
      </c>
      <c r="I475" s="7">
        <v>545</v>
      </c>
      <c r="J475" s="7" t="s">
        <v>19</v>
      </c>
      <c r="K475" s="8">
        <v>43389.44431712963</v>
      </c>
      <c r="L475" s="8">
        <v>43389.506886574076</v>
      </c>
      <c r="M475" s="7" t="s">
        <v>1312</v>
      </c>
      <c r="N475" s="9">
        <f t="shared" si="23"/>
        <v>43389.443749999999</v>
      </c>
      <c r="O475" s="9">
        <f t="shared" si="23"/>
        <v>43389.506249999999</v>
      </c>
      <c r="P475" s="57" t="str">
        <f t="shared" si="24"/>
        <v>43389.4437543389.50625</v>
      </c>
      <c r="Q475" s="58" t="str">
        <f t="shared" si="22"/>
        <v>否定的</v>
      </c>
      <c r="R475" s="7"/>
      <c r="S475" s="7"/>
    </row>
    <row r="476" spans="1:462" s="11" customFormat="1" ht="17.25" hidden="1" customHeight="1" x14ac:dyDescent="0.4">
      <c r="B476" s="7">
        <v>10</v>
      </c>
      <c r="C476" s="7">
        <v>16</v>
      </c>
      <c r="D476" s="60">
        <v>43389.466620370367</v>
      </c>
      <c r="E476" s="60"/>
      <c r="G476" s="11">
        <v>539</v>
      </c>
      <c r="H476" s="11" t="s">
        <v>41</v>
      </c>
      <c r="I476" s="11">
        <v>533</v>
      </c>
      <c r="J476" s="11" t="s">
        <v>1311</v>
      </c>
      <c r="K476" s="60">
        <v>43389.450567129628</v>
      </c>
      <c r="L476" s="60">
        <v>43389.463495370372</v>
      </c>
      <c r="M476" s="11" t="s">
        <v>1310</v>
      </c>
      <c r="N476" s="9">
        <f t="shared" si="23"/>
        <v>43389.45</v>
      </c>
      <c r="O476" s="9">
        <f t="shared" si="23"/>
        <v>43389.463194444441</v>
      </c>
      <c r="P476" s="57" t="str">
        <f t="shared" si="24"/>
        <v>43389.4543389.4631944444</v>
      </c>
      <c r="Q476" s="58" t="str">
        <f t="shared" si="22"/>
        <v>肯定的</v>
      </c>
    </row>
    <row r="477" spans="1:462" s="11" customFormat="1" ht="17.25" hidden="1" customHeight="1" x14ac:dyDescent="0.4">
      <c r="A477" s="7"/>
      <c r="B477" s="7">
        <v>10</v>
      </c>
      <c r="C477" s="7">
        <v>16</v>
      </c>
      <c r="D477" s="8">
        <v>43389.469212962962</v>
      </c>
      <c r="E477" s="8"/>
      <c r="G477" s="7">
        <v>543</v>
      </c>
      <c r="H477" s="7" t="s">
        <v>27</v>
      </c>
      <c r="I477" s="7">
        <v>540</v>
      </c>
      <c r="J477" s="7" t="s">
        <v>70</v>
      </c>
      <c r="K477" s="8">
        <v>43389.457673611112</v>
      </c>
      <c r="L477" s="8">
        <v>43389.467789351853</v>
      </c>
      <c r="M477" s="7" t="s">
        <v>1310</v>
      </c>
      <c r="N477" s="9">
        <f t="shared" si="23"/>
        <v>43389.457638888889</v>
      </c>
      <c r="O477" s="9">
        <f t="shared" si="23"/>
        <v>43389.467361111114</v>
      </c>
      <c r="P477" s="57" t="str">
        <f t="shared" si="24"/>
        <v>43389.457638888943389.4673611111</v>
      </c>
      <c r="Q477" s="58" t="str">
        <f t="shared" si="22"/>
        <v>肯定的</v>
      </c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L477" s="7"/>
      <c r="BM477" s="7"/>
      <c r="BN477" s="7"/>
      <c r="BO477" s="7"/>
      <c r="BP477" s="7"/>
      <c r="BQ477" s="7"/>
      <c r="BR477" s="7"/>
      <c r="BS477" s="7"/>
      <c r="BT477" s="7"/>
      <c r="BU477" s="7"/>
      <c r="BV477" s="7"/>
      <c r="BW477" s="7"/>
      <c r="BX477" s="7"/>
      <c r="BY477" s="7"/>
      <c r="BZ477" s="7"/>
      <c r="CA477" s="7"/>
      <c r="CB477" s="7"/>
      <c r="CC477" s="7"/>
      <c r="CD477" s="7"/>
      <c r="CE477" s="7"/>
      <c r="CF477" s="7"/>
      <c r="CG477" s="7"/>
      <c r="CH477" s="7"/>
      <c r="CI477" s="7"/>
      <c r="CJ477" s="7"/>
      <c r="CK477" s="7"/>
      <c r="CL477" s="7"/>
      <c r="CM477" s="7"/>
      <c r="CN477" s="7"/>
      <c r="CO477" s="7"/>
      <c r="CP477" s="7"/>
      <c r="CQ477" s="7"/>
      <c r="CR477" s="7"/>
      <c r="CS477" s="7"/>
      <c r="CT477" s="7"/>
      <c r="CU477" s="7"/>
      <c r="CV477" s="7"/>
      <c r="CW477" s="7"/>
      <c r="CX477" s="7"/>
      <c r="CY477" s="7"/>
      <c r="CZ477" s="7"/>
      <c r="DA477" s="7"/>
      <c r="DB477" s="7"/>
      <c r="DC477" s="7"/>
      <c r="DD477" s="7"/>
      <c r="DE477" s="7"/>
      <c r="DF477" s="7"/>
      <c r="DG477" s="7"/>
      <c r="DH477" s="7"/>
      <c r="DI477" s="7"/>
      <c r="DJ477" s="7"/>
      <c r="DK477" s="7"/>
      <c r="DL477" s="7"/>
      <c r="DM477" s="7"/>
      <c r="DN477" s="7"/>
      <c r="DO477" s="7"/>
      <c r="DP477" s="7"/>
      <c r="DQ477" s="7"/>
      <c r="DR477" s="7"/>
      <c r="DS477" s="7"/>
      <c r="DT477" s="7"/>
      <c r="DU477" s="7"/>
      <c r="DV477" s="7"/>
      <c r="DW477" s="7"/>
      <c r="DX477" s="7"/>
      <c r="DY477" s="7"/>
      <c r="DZ477" s="7"/>
      <c r="EA477" s="7"/>
      <c r="EB477" s="7"/>
      <c r="EC477" s="7"/>
      <c r="ED477" s="7"/>
      <c r="EE477" s="7"/>
      <c r="EF477" s="7"/>
      <c r="EG477" s="7"/>
      <c r="EH477" s="7"/>
      <c r="EI477" s="7"/>
      <c r="EJ477" s="7"/>
      <c r="EK477" s="7"/>
      <c r="EL477" s="7"/>
      <c r="EM477" s="7"/>
      <c r="EN477" s="7"/>
      <c r="EO477" s="7"/>
      <c r="EP477" s="7"/>
      <c r="EQ477" s="7"/>
      <c r="ER477" s="7"/>
      <c r="ES477" s="7"/>
      <c r="ET477" s="7"/>
      <c r="EU477" s="7"/>
      <c r="EV477" s="7"/>
      <c r="EW477" s="7"/>
      <c r="EX477" s="7"/>
      <c r="EY477" s="7"/>
      <c r="EZ477" s="7"/>
      <c r="FA477" s="7"/>
      <c r="FB477" s="7"/>
      <c r="FC477" s="7"/>
      <c r="FD477" s="7"/>
      <c r="FE477" s="7"/>
      <c r="FF477" s="7"/>
      <c r="FG477" s="7"/>
      <c r="FH477" s="7"/>
      <c r="FI477" s="7"/>
      <c r="FJ477" s="7"/>
      <c r="FK477" s="7"/>
      <c r="FL477" s="7"/>
      <c r="FM477" s="7"/>
      <c r="FN477" s="7"/>
      <c r="FO477" s="7"/>
      <c r="FP477" s="7"/>
      <c r="FQ477" s="7"/>
      <c r="FR477" s="7"/>
      <c r="FS477" s="7"/>
      <c r="FT477" s="7"/>
      <c r="FU477" s="7"/>
      <c r="FV477" s="7"/>
      <c r="FW477" s="7"/>
      <c r="FX477" s="7"/>
      <c r="FY477" s="7"/>
      <c r="FZ477" s="7"/>
      <c r="GA477" s="7"/>
      <c r="GB477" s="7"/>
      <c r="GC477" s="7"/>
      <c r="GD477" s="7"/>
      <c r="GE477" s="7"/>
      <c r="GF477" s="7"/>
      <c r="GG477" s="7"/>
      <c r="GH477" s="7"/>
      <c r="GI477" s="7"/>
      <c r="GJ477" s="7"/>
      <c r="GK477" s="7"/>
      <c r="GL477" s="7"/>
      <c r="GM477" s="7"/>
      <c r="GN477" s="7"/>
      <c r="GO477" s="7"/>
      <c r="GP477" s="7"/>
      <c r="GQ477" s="7"/>
      <c r="GR477" s="7"/>
      <c r="GS477" s="7"/>
      <c r="GT477" s="7"/>
      <c r="GU477" s="7"/>
      <c r="GV477" s="7"/>
      <c r="GW477" s="7"/>
      <c r="GX477" s="7"/>
      <c r="GY477" s="7"/>
      <c r="GZ477" s="7"/>
      <c r="HA477" s="7"/>
      <c r="HB477" s="7"/>
      <c r="HC477" s="7"/>
      <c r="HD477" s="7"/>
      <c r="HE477" s="7"/>
      <c r="HF477" s="7"/>
      <c r="HG477" s="7"/>
      <c r="HH477" s="7"/>
      <c r="HI477" s="7"/>
      <c r="HJ477" s="7"/>
      <c r="HK477" s="7"/>
      <c r="HL477" s="7"/>
      <c r="HM477" s="7"/>
      <c r="HN477" s="7"/>
      <c r="HO477" s="7"/>
      <c r="HP477" s="7"/>
      <c r="HQ477" s="7"/>
      <c r="HR477" s="7"/>
      <c r="HS477" s="7"/>
      <c r="HT477" s="7"/>
      <c r="HU477" s="7"/>
      <c r="HV477" s="7"/>
      <c r="HW477" s="7"/>
      <c r="HX477" s="7"/>
      <c r="HY477" s="7"/>
      <c r="HZ477" s="7"/>
      <c r="IA477" s="7"/>
      <c r="IB477" s="7"/>
      <c r="IC477" s="7"/>
      <c r="ID477" s="7"/>
      <c r="IE477" s="7"/>
      <c r="IF477" s="7"/>
      <c r="IG477" s="7"/>
      <c r="IH477" s="7"/>
      <c r="II477" s="7"/>
      <c r="IJ477" s="7"/>
      <c r="IK477" s="7"/>
      <c r="IL477" s="7"/>
      <c r="IM477" s="7"/>
      <c r="IN477" s="7"/>
      <c r="IO477" s="7"/>
      <c r="IP477" s="7"/>
      <c r="IQ477" s="7"/>
      <c r="IR477" s="7"/>
      <c r="IS477" s="7"/>
      <c r="IT477" s="7"/>
      <c r="IU477" s="7"/>
      <c r="IV477" s="7"/>
      <c r="IW477" s="7"/>
      <c r="IX477" s="7"/>
      <c r="IY477" s="7"/>
      <c r="IZ477" s="7"/>
      <c r="JA477" s="7"/>
      <c r="JB477" s="7"/>
      <c r="JC477" s="7"/>
      <c r="JD477" s="7"/>
      <c r="JE477" s="7"/>
      <c r="JF477" s="7"/>
      <c r="JG477" s="7"/>
      <c r="JH477" s="7"/>
      <c r="JI477" s="7"/>
      <c r="JJ477" s="7"/>
      <c r="JK477" s="7"/>
      <c r="JL477" s="7"/>
      <c r="JM477" s="7"/>
      <c r="JN477" s="7"/>
      <c r="JO477" s="7"/>
      <c r="JP477" s="7"/>
      <c r="JQ477" s="7"/>
      <c r="JR477" s="7"/>
      <c r="JS477" s="7"/>
      <c r="JT477" s="7"/>
      <c r="JU477" s="7"/>
      <c r="JV477" s="7"/>
      <c r="JW477" s="7"/>
      <c r="JX477" s="7"/>
      <c r="JY477" s="7"/>
      <c r="JZ477" s="7"/>
      <c r="KA477" s="7"/>
      <c r="KB477" s="7"/>
      <c r="KC477" s="7"/>
      <c r="KD477" s="7"/>
      <c r="KE477" s="7"/>
      <c r="KF477" s="7"/>
      <c r="KG477" s="7"/>
      <c r="KH477" s="7"/>
      <c r="KI477" s="7"/>
      <c r="KJ477" s="7"/>
      <c r="KK477" s="7"/>
      <c r="KL477" s="7"/>
      <c r="KM477" s="7"/>
      <c r="KN477" s="7"/>
      <c r="KO477" s="7"/>
      <c r="KP477" s="7"/>
      <c r="KQ477" s="7"/>
      <c r="KR477" s="7"/>
      <c r="KS477" s="7"/>
      <c r="KT477" s="7"/>
      <c r="KU477" s="7"/>
      <c r="KV477" s="7"/>
      <c r="KW477" s="7"/>
      <c r="KX477" s="7"/>
      <c r="KY477" s="7"/>
      <c r="KZ477" s="7"/>
      <c r="LA477" s="7"/>
      <c r="LB477" s="7"/>
      <c r="LC477" s="7"/>
      <c r="LD477" s="7"/>
      <c r="LE477" s="7"/>
      <c r="LF477" s="7"/>
      <c r="LG477" s="7"/>
      <c r="LH477" s="7"/>
      <c r="LI477" s="7"/>
      <c r="LJ477" s="7"/>
      <c r="LK477" s="7"/>
      <c r="LL477" s="7"/>
      <c r="LM477" s="7"/>
      <c r="LN477" s="7"/>
      <c r="LO477" s="7"/>
      <c r="LP477" s="7"/>
      <c r="LQ477" s="7"/>
      <c r="LR477" s="7"/>
      <c r="LS477" s="7"/>
      <c r="LT477" s="7"/>
      <c r="LU477" s="7"/>
      <c r="LV477" s="7"/>
      <c r="LW477" s="7"/>
      <c r="LX477" s="7"/>
      <c r="LY477" s="7"/>
      <c r="LZ477" s="7"/>
      <c r="MA477" s="7"/>
      <c r="MB477" s="7"/>
      <c r="MC477" s="7"/>
      <c r="MD477" s="7"/>
      <c r="ME477" s="7"/>
      <c r="MF477" s="7"/>
      <c r="MG477" s="7"/>
      <c r="MH477" s="7"/>
      <c r="MI477" s="7"/>
      <c r="MJ477" s="7"/>
      <c r="MK477" s="7"/>
      <c r="ML477" s="7"/>
      <c r="MM477" s="7"/>
      <c r="MN477" s="7"/>
      <c r="MO477" s="7"/>
      <c r="MP477" s="7"/>
      <c r="MQ477" s="7"/>
      <c r="MR477" s="7"/>
      <c r="MS477" s="7"/>
      <c r="MT477" s="7"/>
      <c r="MU477" s="7"/>
      <c r="MV477" s="7"/>
      <c r="MW477" s="7"/>
      <c r="MX477" s="7"/>
      <c r="MY477" s="7"/>
      <c r="MZ477" s="7"/>
      <c r="NA477" s="7"/>
      <c r="NB477" s="7"/>
      <c r="NC477" s="7"/>
      <c r="ND477" s="7"/>
      <c r="NE477" s="7"/>
      <c r="NF477" s="7"/>
      <c r="NG477" s="7"/>
      <c r="NH477" s="7"/>
      <c r="NI477" s="7"/>
      <c r="NJ477" s="7"/>
      <c r="NK477" s="7"/>
      <c r="NL477" s="7"/>
      <c r="NM477" s="7"/>
      <c r="NN477" s="7"/>
      <c r="NO477" s="7"/>
      <c r="NP477" s="7"/>
      <c r="NQ477" s="7"/>
      <c r="NR477" s="7"/>
      <c r="NS477" s="7"/>
      <c r="NT477" s="7"/>
      <c r="NU477" s="7"/>
      <c r="NV477" s="7"/>
      <c r="NW477" s="7"/>
      <c r="NX477" s="7"/>
      <c r="NY477" s="7"/>
      <c r="NZ477" s="7"/>
      <c r="OA477" s="7"/>
      <c r="OB477" s="7"/>
      <c r="OC477" s="7"/>
      <c r="OD477" s="7"/>
      <c r="OE477" s="7"/>
      <c r="OF477" s="7"/>
      <c r="OG477" s="7"/>
      <c r="OH477" s="7"/>
      <c r="OI477" s="7"/>
      <c r="OJ477" s="7"/>
      <c r="OK477" s="7"/>
      <c r="OL477" s="7"/>
      <c r="OM477" s="7"/>
      <c r="ON477" s="7"/>
      <c r="OO477" s="7"/>
      <c r="OP477" s="7"/>
      <c r="OQ477" s="7"/>
      <c r="OR477" s="7"/>
      <c r="OS477" s="7"/>
      <c r="OT477" s="7"/>
      <c r="OU477" s="7"/>
      <c r="OV477" s="7"/>
      <c r="OW477" s="7"/>
      <c r="OX477" s="7"/>
      <c r="OY477" s="7"/>
      <c r="OZ477" s="7"/>
      <c r="PA477" s="7"/>
      <c r="PB477" s="7"/>
      <c r="PC477" s="7"/>
      <c r="PD477" s="7"/>
      <c r="PE477" s="7"/>
      <c r="PF477" s="7"/>
      <c r="PG477" s="7"/>
      <c r="PH477" s="7"/>
      <c r="PI477" s="7"/>
      <c r="PJ477" s="7"/>
      <c r="PK477" s="7"/>
      <c r="PL477" s="7"/>
      <c r="PM477" s="7"/>
      <c r="PN477" s="7"/>
      <c r="PO477" s="7"/>
      <c r="PP477" s="7"/>
      <c r="PQ477" s="7"/>
      <c r="PR477" s="7"/>
      <c r="PS477" s="7"/>
      <c r="PT477" s="7"/>
      <c r="PU477" s="7"/>
      <c r="PV477" s="7"/>
      <c r="PW477" s="7"/>
      <c r="PX477" s="7"/>
      <c r="PY477" s="7"/>
      <c r="PZ477" s="7"/>
      <c r="QA477" s="7"/>
      <c r="QB477" s="7"/>
      <c r="QC477" s="7"/>
      <c r="QD477" s="7"/>
      <c r="QE477" s="7"/>
      <c r="QF477" s="7"/>
      <c r="QG477" s="7"/>
      <c r="QH477" s="7"/>
      <c r="QI477" s="7"/>
      <c r="QJ477" s="7"/>
      <c r="QK477" s="7"/>
      <c r="QL477" s="7"/>
      <c r="QM477" s="7"/>
      <c r="QN477" s="7"/>
      <c r="QO477" s="7"/>
      <c r="QP477" s="7"/>
      <c r="QQ477" s="7"/>
      <c r="QR477" s="7"/>
      <c r="QS477" s="7"/>
      <c r="QT477" s="7"/>
    </row>
    <row r="478" spans="1:462" s="12" customFormat="1" ht="17.25" hidden="1" customHeight="1" x14ac:dyDescent="0.4">
      <c r="B478" s="7">
        <v>10</v>
      </c>
      <c r="C478" s="7">
        <v>16</v>
      </c>
      <c r="D478" s="13">
        <v>43389.499583333331</v>
      </c>
      <c r="E478" s="13"/>
      <c r="G478" s="12">
        <v>523</v>
      </c>
      <c r="H478" s="12" t="s">
        <v>37</v>
      </c>
      <c r="I478" s="12">
        <v>543</v>
      </c>
      <c r="J478" s="12" t="s">
        <v>27</v>
      </c>
      <c r="K478" s="13">
        <v>43389.461134259262</v>
      </c>
      <c r="L478" s="13">
        <v>43389.496365740742</v>
      </c>
      <c r="M478" s="12" t="s">
        <v>1310</v>
      </c>
      <c r="N478" s="9">
        <f t="shared" si="23"/>
        <v>43389.461111111108</v>
      </c>
      <c r="O478" s="9">
        <f t="shared" si="23"/>
        <v>43389.495833333334</v>
      </c>
      <c r="P478" s="57" t="str">
        <f t="shared" si="24"/>
        <v>43389.461111111143389.4958333333</v>
      </c>
      <c r="Q478" s="59" t="str">
        <f t="shared" si="22"/>
        <v>肯定的</v>
      </c>
    </row>
    <row r="479" spans="1:462" s="11" customFormat="1" ht="17.25" hidden="1" customHeight="1" x14ac:dyDescent="0.4">
      <c r="B479" s="7">
        <v>10</v>
      </c>
      <c r="C479" s="7">
        <v>16</v>
      </c>
      <c r="D479" s="60">
        <v>43389.479814814818</v>
      </c>
      <c r="E479" s="60"/>
      <c r="G479" s="11">
        <v>513</v>
      </c>
      <c r="H479" s="11" t="s">
        <v>43</v>
      </c>
      <c r="I479" s="11">
        <v>514</v>
      </c>
      <c r="J479" s="11" t="s">
        <v>39</v>
      </c>
      <c r="K479" s="60">
        <v>43389.465057870373</v>
      </c>
      <c r="L479" s="60">
        <v>43389.475601851853</v>
      </c>
      <c r="M479" s="11" t="s">
        <v>1310</v>
      </c>
      <c r="N479" s="9">
        <f t="shared" si="23"/>
        <v>43389.464583333334</v>
      </c>
      <c r="O479" s="9">
        <f t="shared" si="23"/>
        <v>43389.474999999999</v>
      </c>
      <c r="P479" s="57" t="str">
        <f t="shared" si="24"/>
        <v>43389.464583333343389.475</v>
      </c>
      <c r="Q479" s="58" t="str">
        <f t="shared" si="22"/>
        <v>肯定的</v>
      </c>
    </row>
    <row r="480" spans="1:462" s="11" customFormat="1" ht="17.25" hidden="1" customHeight="1" x14ac:dyDescent="0.4">
      <c r="B480" s="7">
        <v>10</v>
      </c>
      <c r="C480" s="7">
        <v>16</v>
      </c>
      <c r="D480" s="60">
        <v>43389.503668981481</v>
      </c>
      <c r="E480" s="60"/>
      <c r="G480" s="11">
        <v>546</v>
      </c>
      <c r="H480" s="11" t="s">
        <v>63</v>
      </c>
      <c r="I480" s="11">
        <v>514</v>
      </c>
      <c r="J480" s="11" t="s">
        <v>39</v>
      </c>
      <c r="K480" s="60">
        <v>43389.474131944444</v>
      </c>
      <c r="L480" s="60">
        <v>43389.503136574072</v>
      </c>
      <c r="M480" s="11" t="s">
        <v>1310</v>
      </c>
      <c r="N480" s="9">
        <f t="shared" si="23"/>
        <v>43389.473611111112</v>
      </c>
      <c r="O480" s="9">
        <f t="shared" si="23"/>
        <v>43389.50277777778</v>
      </c>
      <c r="P480" s="57" t="str">
        <f t="shared" si="24"/>
        <v>43389.473611111143389.5027777778</v>
      </c>
      <c r="Q480" s="58" t="str">
        <f t="shared" si="22"/>
        <v>肯定的</v>
      </c>
    </row>
    <row r="481" spans="1:19" s="11" customFormat="1" ht="17.25" hidden="1" customHeight="1" x14ac:dyDescent="0.4">
      <c r="B481" s="7">
        <v>10</v>
      </c>
      <c r="C481" s="7">
        <v>16</v>
      </c>
      <c r="D481" s="60">
        <v>43389.48</v>
      </c>
      <c r="E481" s="60"/>
      <c r="G481" s="11">
        <v>515</v>
      </c>
      <c r="H481" s="11" t="s">
        <v>72</v>
      </c>
      <c r="I481" s="11">
        <v>545</v>
      </c>
      <c r="J481" s="11" t="s">
        <v>19</v>
      </c>
      <c r="K481" s="60">
        <v>43389.475393518522</v>
      </c>
      <c r="L481" s="60">
        <v>43389.478750000002</v>
      </c>
      <c r="M481" s="11" t="s">
        <v>1310</v>
      </c>
      <c r="N481" s="9">
        <f t="shared" si="23"/>
        <v>43389.474999999999</v>
      </c>
      <c r="O481" s="9">
        <f t="shared" si="23"/>
        <v>43389.478472222225</v>
      </c>
      <c r="P481" s="57" t="str">
        <f t="shared" si="24"/>
        <v>43389.47543389.4784722222</v>
      </c>
      <c r="Q481" s="58" t="str">
        <f t="shared" si="22"/>
        <v>肯定的</v>
      </c>
    </row>
    <row r="482" spans="1:19" s="11" customFormat="1" ht="17.25" hidden="1" customHeight="1" x14ac:dyDescent="0.4">
      <c r="B482" s="7">
        <v>10</v>
      </c>
      <c r="C482" s="7">
        <v>16</v>
      </c>
      <c r="D482" s="60">
        <v>43389.507719907408</v>
      </c>
      <c r="E482" s="60"/>
      <c r="G482" s="11">
        <v>507</v>
      </c>
      <c r="H482" s="11" t="s">
        <v>65</v>
      </c>
      <c r="I482" s="11">
        <v>525</v>
      </c>
      <c r="J482" s="11" t="s">
        <v>50</v>
      </c>
      <c r="K482" s="60">
        <v>43389.487268518518</v>
      </c>
      <c r="L482" s="60">
        <v>43389.506331018521</v>
      </c>
      <c r="M482" s="11" t="s">
        <v>1310</v>
      </c>
      <c r="N482" s="9">
        <f t="shared" si="23"/>
        <v>43389.486805555556</v>
      </c>
      <c r="O482" s="9">
        <f t="shared" si="23"/>
        <v>43389.506249999999</v>
      </c>
      <c r="P482" s="57" t="str">
        <f t="shared" si="24"/>
        <v>43389.486805555643389.50625</v>
      </c>
      <c r="Q482" s="58" t="str">
        <f t="shared" si="22"/>
        <v>肯定的</v>
      </c>
    </row>
    <row r="483" spans="1:19" s="11" customFormat="1" ht="17.25" hidden="1" customHeight="1" x14ac:dyDescent="0.4">
      <c r="B483" s="7">
        <v>10</v>
      </c>
      <c r="C483" s="7">
        <v>16</v>
      </c>
      <c r="D483" s="60">
        <v>43389.51489583333</v>
      </c>
      <c r="E483" s="60"/>
      <c r="G483" s="11">
        <v>545</v>
      </c>
      <c r="H483" s="11" t="s">
        <v>19</v>
      </c>
      <c r="I483" s="11">
        <v>532</v>
      </c>
      <c r="J483" s="11" t="s">
        <v>74</v>
      </c>
      <c r="K483" s="60">
        <v>43389.508206018516</v>
      </c>
      <c r="L483" s="60">
        <v>43389.513148148151</v>
      </c>
      <c r="M483" s="11" t="s">
        <v>1310</v>
      </c>
      <c r="N483" s="9">
        <f t="shared" si="23"/>
        <v>43389.507638888892</v>
      </c>
      <c r="O483" s="9">
        <f t="shared" si="23"/>
        <v>43389.512499999997</v>
      </c>
      <c r="P483" s="57" t="str">
        <f t="shared" si="24"/>
        <v>43389.507638888943389.5125</v>
      </c>
      <c r="Q483" s="58" t="str">
        <f t="shared" si="22"/>
        <v>肯定的</v>
      </c>
    </row>
    <row r="484" spans="1:19" s="11" customFormat="1" ht="17.25" hidden="1" customHeight="1" x14ac:dyDescent="0.4">
      <c r="B484" s="7">
        <v>10</v>
      </c>
      <c r="C484" s="7">
        <v>16</v>
      </c>
      <c r="D484" s="60">
        <v>43389.741157407407</v>
      </c>
      <c r="E484" s="60"/>
      <c r="G484" s="11">
        <v>532</v>
      </c>
      <c r="H484" s="11" t="s">
        <v>74</v>
      </c>
      <c r="I484" s="11">
        <v>539</v>
      </c>
      <c r="J484" s="11" t="s">
        <v>41</v>
      </c>
      <c r="K484" s="60">
        <v>43389.53056712963</v>
      </c>
      <c r="L484" s="60">
        <v>43389.738321759258</v>
      </c>
      <c r="M484" s="11" t="s">
        <v>1310</v>
      </c>
      <c r="N484" s="9">
        <f t="shared" si="23"/>
        <v>43389.530555555553</v>
      </c>
      <c r="O484" s="9">
        <f t="shared" si="23"/>
        <v>43389.738194444442</v>
      </c>
      <c r="P484" s="57" t="str">
        <f t="shared" si="24"/>
        <v>43389.530555555643389.7381944444</v>
      </c>
      <c r="Q484" s="58" t="str">
        <f t="shared" si="22"/>
        <v>肯定的</v>
      </c>
    </row>
    <row r="485" spans="1:19" s="11" customFormat="1" ht="17.25" hidden="1" customHeight="1" x14ac:dyDescent="0.4">
      <c r="B485" s="7">
        <v>10</v>
      </c>
      <c r="C485" s="7">
        <v>16</v>
      </c>
      <c r="D485" s="60">
        <v>43389.5546412037</v>
      </c>
      <c r="E485" s="60"/>
      <c r="G485" s="11">
        <v>549</v>
      </c>
      <c r="H485" s="11" t="s">
        <v>76</v>
      </c>
      <c r="I485" s="11">
        <v>545</v>
      </c>
      <c r="J485" s="11" t="s">
        <v>19</v>
      </c>
      <c r="K485" s="60">
        <v>43389.542164351849</v>
      </c>
      <c r="L485" s="60">
        <v>43389.554270833331</v>
      </c>
      <c r="M485" s="11" t="s">
        <v>1310</v>
      </c>
      <c r="N485" s="9">
        <f t="shared" si="23"/>
        <v>43389.541666666664</v>
      </c>
      <c r="O485" s="9">
        <f t="shared" si="23"/>
        <v>43389.554166666669</v>
      </c>
      <c r="P485" s="57" t="str">
        <f t="shared" si="24"/>
        <v>43389.541666666743389.5541666667</v>
      </c>
      <c r="Q485" s="58" t="str">
        <f t="shared" si="22"/>
        <v>肯定的</v>
      </c>
    </row>
    <row r="486" spans="1:19" s="11" customFormat="1" ht="17.25" hidden="1" customHeight="1" x14ac:dyDescent="0.4">
      <c r="B486" s="7">
        <v>10</v>
      </c>
      <c r="C486" s="7">
        <v>16</v>
      </c>
      <c r="D486" s="60">
        <v>43389.58085648148</v>
      </c>
      <c r="E486" s="60"/>
      <c r="G486" s="11">
        <v>546</v>
      </c>
      <c r="H486" s="11" t="s">
        <v>63</v>
      </c>
      <c r="I486" s="11">
        <v>503</v>
      </c>
      <c r="J486" s="11" t="s">
        <v>25</v>
      </c>
      <c r="K486" s="60">
        <v>43389.568101851852</v>
      </c>
      <c r="L486" s="60">
        <v>43389.580613425926</v>
      </c>
      <c r="M486" s="11" t="s">
        <v>1310</v>
      </c>
      <c r="N486" s="9">
        <f t="shared" si="23"/>
        <v>43389.568055555559</v>
      </c>
      <c r="O486" s="9">
        <f t="shared" si="23"/>
        <v>43389.580555555556</v>
      </c>
      <c r="P486" s="57" t="str">
        <f t="shared" si="24"/>
        <v>43389.568055555643389.5805555556</v>
      </c>
      <c r="Q486" s="58" t="str">
        <f t="shared" si="22"/>
        <v>肯定的</v>
      </c>
    </row>
    <row r="487" spans="1:19" s="11" customFormat="1" ht="17.25" hidden="1" customHeight="1" x14ac:dyDescent="0.4">
      <c r="B487" s="7">
        <v>10</v>
      </c>
      <c r="C487" s="7">
        <v>16</v>
      </c>
      <c r="D487" s="60">
        <v>43389.602303240739</v>
      </c>
      <c r="E487" s="60"/>
      <c r="G487" s="11">
        <v>546</v>
      </c>
      <c r="H487" s="11" t="s">
        <v>63</v>
      </c>
      <c r="I487" s="11">
        <v>511</v>
      </c>
      <c r="J487" s="11" t="s">
        <v>35</v>
      </c>
      <c r="K487" s="60">
        <v>43389.588043981479</v>
      </c>
      <c r="L487" s="60">
        <v>43389.601435185185</v>
      </c>
      <c r="M487" s="11" t="s">
        <v>1310</v>
      </c>
      <c r="N487" s="9">
        <f t="shared" si="23"/>
        <v>43389.587500000001</v>
      </c>
      <c r="O487" s="9">
        <f t="shared" si="23"/>
        <v>43389.601388888892</v>
      </c>
      <c r="P487" s="57" t="str">
        <f t="shared" si="24"/>
        <v>43389.587543389.6013888889</v>
      </c>
      <c r="Q487" s="58" t="str">
        <f t="shared" si="22"/>
        <v>肯定的</v>
      </c>
    </row>
    <row r="488" spans="1:19" s="11" customFormat="1" ht="17.25" hidden="1" customHeight="1" x14ac:dyDescent="0.4">
      <c r="B488" s="7">
        <v>10</v>
      </c>
      <c r="C488" s="7">
        <v>16</v>
      </c>
      <c r="D488" s="60">
        <v>43389.618379629632</v>
      </c>
      <c r="E488" s="60"/>
      <c r="G488" s="11">
        <v>539</v>
      </c>
      <c r="H488" s="11" t="s">
        <v>41</v>
      </c>
      <c r="I488" s="11">
        <v>510</v>
      </c>
      <c r="J488" s="11" t="s">
        <v>78</v>
      </c>
      <c r="K488" s="60">
        <v>43389.610601851855</v>
      </c>
      <c r="L488" s="60">
        <v>43389.615347222221</v>
      </c>
      <c r="M488" s="11" t="s">
        <v>1310</v>
      </c>
      <c r="N488" s="9">
        <f t="shared" si="23"/>
        <v>43389.61041666667</v>
      </c>
      <c r="O488" s="9">
        <f t="shared" si="23"/>
        <v>43389.615277777775</v>
      </c>
      <c r="P488" s="57" t="str">
        <f t="shared" si="24"/>
        <v>43389.610416666743389.6152777778</v>
      </c>
      <c r="Q488" s="58" t="str">
        <f t="shared" si="22"/>
        <v>肯定的</v>
      </c>
    </row>
    <row r="489" spans="1:19" s="11" customFormat="1" ht="17.25" hidden="1" customHeight="1" x14ac:dyDescent="0.4">
      <c r="B489" s="7">
        <v>10</v>
      </c>
      <c r="C489" s="7">
        <v>16</v>
      </c>
      <c r="D489" s="60">
        <v>43389.657361111109</v>
      </c>
      <c r="E489" s="60"/>
      <c r="G489" s="11">
        <v>541</v>
      </c>
      <c r="H489" s="11" t="s">
        <v>55</v>
      </c>
      <c r="I489" s="11">
        <v>546</v>
      </c>
      <c r="J489" s="11" t="s">
        <v>63</v>
      </c>
      <c r="K489" s="60">
        <v>43389.617789351854</v>
      </c>
      <c r="L489" s="60">
        <v>43389.656354166669</v>
      </c>
      <c r="M489" s="11" t="s">
        <v>1310</v>
      </c>
      <c r="N489" s="9">
        <f t="shared" si="23"/>
        <v>43389.617361111108</v>
      </c>
      <c r="O489" s="9">
        <f t="shared" si="23"/>
        <v>43389.65625</v>
      </c>
      <c r="P489" s="57" t="str">
        <f t="shared" si="24"/>
        <v>43389.617361111143389.65625</v>
      </c>
      <c r="Q489" s="58" t="str">
        <f t="shared" si="22"/>
        <v>肯定的</v>
      </c>
    </row>
    <row r="490" spans="1:19" s="11" customFormat="1" ht="17.25" hidden="1" customHeight="1" x14ac:dyDescent="0.4">
      <c r="A490" s="7"/>
      <c r="B490" s="7">
        <v>10</v>
      </c>
      <c r="C490" s="7">
        <v>16</v>
      </c>
      <c r="D490" s="8">
        <v>43389.637083333335</v>
      </c>
      <c r="E490" s="8"/>
      <c r="G490" s="7">
        <v>546</v>
      </c>
      <c r="H490" s="7" t="s">
        <v>63</v>
      </c>
      <c r="I490" s="7">
        <v>515</v>
      </c>
      <c r="J490" s="7" t="s">
        <v>72</v>
      </c>
      <c r="K490" s="8">
        <v>43389.626342592594</v>
      </c>
      <c r="L490" s="8">
        <v>43389.636921296296</v>
      </c>
      <c r="M490" s="7" t="s">
        <v>1310</v>
      </c>
      <c r="N490" s="9">
        <f t="shared" si="23"/>
        <v>43389.625694444447</v>
      </c>
      <c r="O490" s="9">
        <f t="shared" si="23"/>
        <v>43389.636805555558</v>
      </c>
      <c r="P490" s="57" t="str">
        <f t="shared" si="24"/>
        <v>43389.625694444443389.6368055556</v>
      </c>
      <c r="Q490" s="58" t="str">
        <f t="shared" si="22"/>
        <v>肯定的</v>
      </c>
      <c r="R490" s="7"/>
      <c r="S490" s="7"/>
    </row>
    <row r="491" spans="1:19" s="11" customFormat="1" ht="17.25" hidden="1" customHeight="1" x14ac:dyDescent="0.4">
      <c r="B491" s="7">
        <v>10</v>
      </c>
      <c r="C491" s="7">
        <v>16</v>
      </c>
      <c r="D491" s="60">
        <v>43389.65929398148</v>
      </c>
      <c r="E491" s="60"/>
      <c r="G491" s="11">
        <v>541</v>
      </c>
      <c r="H491" s="11" t="s">
        <v>55</v>
      </c>
      <c r="I491" s="11">
        <v>530</v>
      </c>
      <c r="J491" s="11" t="s">
        <v>23</v>
      </c>
      <c r="K491" s="60">
        <v>43389.643229166664</v>
      </c>
      <c r="L491" s="60">
        <v>43389.658680555556</v>
      </c>
      <c r="M491" s="11" t="s">
        <v>1310</v>
      </c>
      <c r="N491" s="9">
        <f t="shared" si="23"/>
        <v>43389.643055555556</v>
      </c>
      <c r="O491" s="9">
        <f t="shared" si="23"/>
        <v>43389.658333333333</v>
      </c>
      <c r="P491" s="57" t="str">
        <f t="shared" si="24"/>
        <v>43389.643055555643389.6583333333</v>
      </c>
      <c r="Q491" s="58" t="str">
        <f t="shared" ref="Q491:Q554" si="25">M491</f>
        <v>肯定的</v>
      </c>
    </row>
    <row r="492" spans="1:19" s="11" customFormat="1" ht="17.25" hidden="1" customHeight="1" x14ac:dyDescent="0.4">
      <c r="B492" s="7">
        <v>10</v>
      </c>
      <c r="C492" s="7">
        <v>16</v>
      </c>
      <c r="D492" s="60">
        <v>43389.655868055554</v>
      </c>
      <c r="E492" s="60"/>
      <c r="G492" s="11">
        <v>515</v>
      </c>
      <c r="H492" s="11" t="s">
        <v>72</v>
      </c>
      <c r="I492" s="11">
        <v>514</v>
      </c>
      <c r="J492" s="11" t="s">
        <v>39</v>
      </c>
      <c r="K492" s="60">
        <v>43389.649456018517</v>
      </c>
      <c r="L492" s="60">
        <v>43389.655532407407</v>
      </c>
      <c r="M492" s="11" t="s">
        <v>1310</v>
      </c>
      <c r="N492" s="9">
        <f t="shared" si="23"/>
        <v>43389.649305555555</v>
      </c>
      <c r="O492" s="9">
        <f t="shared" si="23"/>
        <v>43389.654861111114</v>
      </c>
      <c r="P492" s="57" t="str">
        <f t="shared" si="24"/>
        <v>43389.649305555643389.6548611111</v>
      </c>
      <c r="Q492" s="58" t="str">
        <f t="shared" si="25"/>
        <v>肯定的</v>
      </c>
    </row>
    <row r="493" spans="1:19" s="11" customFormat="1" ht="17.25" hidden="1" customHeight="1" x14ac:dyDescent="0.4">
      <c r="B493" s="7">
        <v>10</v>
      </c>
      <c r="C493" s="7">
        <v>16</v>
      </c>
      <c r="D493" s="60">
        <v>43389.695671296293</v>
      </c>
      <c r="E493" s="60"/>
      <c r="G493" s="11">
        <v>507</v>
      </c>
      <c r="H493" s="11" t="s">
        <v>65</v>
      </c>
      <c r="I493" s="11">
        <v>523</v>
      </c>
      <c r="J493" s="11" t="s">
        <v>37</v>
      </c>
      <c r="K493" s="60">
        <v>43389.682905092595</v>
      </c>
      <c r="L493" s="60">
        <v>43389.691435185188</v>
      </c>
      <c r="M493" s="11" t="s">
        <v>1310</v>
      </c>
      <c r="N493" s="9">
        <f t="shared" si="23"/>
        <v>43389.682638888888</v>
      </c>
      <c r="O493" s="9">
        <f t="shared" si="23"/>
        <v>43389.690972222219</v>
      </c>
      <c r="P493" s="57" t="str">
        <f t="shared" si="24"/>
        <v>43389.682638888943389.6909722222</v>
      </c>
      <c r="Q493" s="58" t="str">
        <f t="shared" si="25"/>
        <v>肯定的</v>
      </c>
    </row>
    <row r="494" spans="1:19" s="11" customFormat="1" ht="17.25" hidden="1" customHeight="1" x14ac:dyDescent="0.4">
      <c r="B494" s="7">
        <v>10</v>
      </c>
      <c r="C494" s="7">
        <v>16</v>
      </c>
      <c r="D494" s="60">
        <v>43389.854305555556</v>
      </c>
      <c r="E494" s="60"/>
      <c r="G494" s="11">
        <v>546</v>
      </c>
      <c r="H494" s="11" t="s">
        <v>63</v>
      </c>
      <c r="I494" s="11">
        <v>545</v>
      </c>
      <c r="J494" s="11" t="s">
        <v>19</v>
      </c>
      <c r="K494" s="60">
        <v>43389.69321759259</v>
      </c>
      <c r="L494" s="60">
        <v>43389.854050925926</v>
      </c>
      <c r="M494" s="11" t="s">
        <v>1310</v>
      </c>
      <c r="N494" s="9">
        <f t="shared" si="23"/>
        <v>43389.693055555559</v>
      </c>
      <c r="O494" s="9">
        <f t="shared" si="23"/>
        <v>43389.853472222225</v>
      </c>
      <c r="P494" s="57" t="str">
        <f t="shared" si="24"/>
        <v>43389.693055555643389.8534722222</v>
      </c>
      <c r="Q494" s="58" t="str">
        <f t="shared" si="25"/>
        <v>肯定的</v>
      </c>
    </row>
    <row r="495" spans="1:19" s="11" customFormat="1" ht="17.25" hidden="1" customHeight="1" x14ac:dyDescent="0.4">
      <c r="B495" s="7">
        <v>10</v>
      </c>
      <c r="C495" s="7">
        <v>16</v>
      </c>
      <c r="D495" s="60">
        <v>43389.710439814815</v>
      </c>
      <c r="E495" s="60"/>
      <c r="G495" s="11">
        <v>546</v>
      </c>
      <c r="H495" s="11" t="s">
        <v>63</v>
      </c>
      <c r="I495" s="11">
        <v>526</v>
      </c>
      <c r="J495" s="11" t="s">
        <v>68</v>
      </c>
      <c r="K495" s="60">
        <v>43389.694675925923</v>
      </c>
      <c r="L495" s="60">
        <v>43389.705231481479</v>
      </c>
      <c r="M495" s="11" t="s">
        <v>1310</v>
      </c>
      <c r="N495" s="9">
        <f t="shared" si="23"/>
        <v>43389.694444444445</v>
      </c>
      <c r="O495" s="9">
        <f t="shared" si="23"/>
        <v>43389.704861111109</v>
      </c>
      <c r="P495" s="57" t="str">
        <f t="shared" si="24"/>
        <v>43389.694444444443389.7048611111</v>
      </c>
      <c r="Q495" s="58" t="str">
        <f t="shared" si="25"/>
        <v>肯定的</v>
      </c>
    </row>
    <row r="496" spans="1:19" s="11" customFormat="1" ht="17.25" hidden="1" customHeight="1" x14ac:dyDescent="0.4">
      <c r="B496" s="7">
        <v>10</v>
      </c>
      <c r="C496" s="7">
        <v>16</v>
      </c>
      <c r="D496" s="60">
        <v>43389.748101851852</v>
      </c>
      <c r="E496" s="60"/>
      <c r="G496" s="11">
        <v>523</v>
      </c>
      <c r="H496" s="11" t="s">
        <v>37</v>
      </c>
      <c r="I496" s="11">
        <v>543</v>
      </c>
      <c r="J496" s="11" t="s">
        <v>27</v>
      </c>
      <c r="K496" s="60">
        <v>43389.71497685185</v>
      </c>
      <c r="L496" s="60">
        <v>43389.747210648151</v>
      </c>
      <c r="M496" s="11" t="s">
        <v>1310</v>
      </c>
      <c r="N496" s="9">
        <f t="shared" si="23"/>
        <v>43389.714583333334</v>
      </c>
      <c r="O496" s="9">
        <f t="shared" si="23"/>
        <v>43389.746527777781</v>
      </c>
      <c r="P496" s="57" t="str">
        <f t="shared" si="24"/>
        <v>43389.714583333343389.7465277778</v>
      </c>
      <c r="Q496" s="58" t="str">
        <f t="shared" si="25"/>
        <v>肯定的</v>
      </c>
    </row>
    <row r="497" spans="1:19" s="11" customFormat="1" ht="17.25" hidden="1" customHeight="1" x14ac:dyDescent="0.4">
      <c r="B497" s="7">
        <v>10</v>
      </c>
      <c r="C497" s="7">
        <v>16</v>
      </c>
      <c r="D497" s="60">
        <v>43389.751770833333</v>
      </c>
      <c r="E497" s="60"/>
      <c r="G497" s="11">
        <v>547</v>
      </c>
      <c r="H497" s="11" t="s">
        <v>46</v>
      </c>
      <c r="I497" s="11">
        <v>523</v>
      </c>
      <c r="J497" s="11" t="s">
        <v>37</v>
      </c>
      <c r="K497" s="60">
        <v>43389.732662037037</v>
      </c>
      <c r="L497" s="60">
        <v>43389.750381944446</v>
      </c>
      <c r="M497" s="11" t="s">
        <v>1310</v>
      </c>
      <c r="N497" s="9">
        <f t="shared" si="23"/>
        <v>43389.732638888891</v>
      </c>
      <c r="O497" s="9">
        <f t="shared" si="23"/>
        <v>43389.75</v>
      </c>
      <c r="P497" s="57" t="str">
        <f t="shared" si="24"/>
        <v>43389.732638888943389.75</v>
      </c>
      <c r="Q497" s="58" t="str">
        <f t="shared" si="25"/>
        <v>肯定的</v>
      </c>
    </row>
    <row r="498" spans="1:19" s="11" customFormat="1" ht="17.25" hidden="1" customHeight="1" x14ac:dyDescent="0.4">
      <c r="B498" s="7">
        <v>10</v>
      </c>
      <c r="C498" s="7">
        <v>16</v>
      </c>
      <c r="D498" s="60">
        <v>43389.764247685183</v>
      </c>
      <c r="E498" s="60"/>
      <c r="G498" s="11">
        <v>546</v>
      </c>
      <c r="H498" s="11" t="s">
        <v>63</v>
      </c>
      <c r="I498" s="11">
        <v>533</v>
      </c>
      <c r="J498" s="11" t="s">
        <v>1311</v>
      </c>
      <c r="K498" s="60">
        <v>43389.751111111109</v>
      </c>
      <c r="L498" s="60">
        <v>43389.763680555552</v>
      </c>
      <c r="M498" s="11" t="s">
        <v>1310</v>
      </c>
      <c r="N498" s="9">
        <f t="shared" si="23"/>
        <v>43389.750694444447</v>
      </c>
      <c r="O498" s="9">
        <f t="shared" si="23"/>
        <v>43389.763194444444</v>
      </c>
      <c r="P498" s="57" t="str">
        <f t="shared" si="24"/>
        <v>43389.750694444443389.7631944444</v>
      </c>
      <c r="Q498" s="58" t="str">
        <f t="shared" si="25"/>
        <v>肯定的</v>
      </c>
    </row>
    <row r="499" spans="1:19" s="11" customFormat="1" ht="17.25" hidden="1" customHeight="1" x14ac:dyDescent="0.4">
      <c r="B499" s="7">
        <v>10</v>
      </c>
      <c r="C499" s="7">
        <v>16</v>
      </c>
      <c r="D499" s="60">
        <v>43389.778229166666</v>
      </c>
      <c r="E499" s="60"/>
      <c r="G499" s="11">
        <v>532</v>
      </c>
      <c r="H499" s="11" t="s">
        <v>74</v>
      </c>
      <c r="I499" s="11">
        <v>539</v>
      </c>
      <c r="J499" s="11" t="s">
        <v>41</v>
      </c>
      <c r="K499" s="60">
        <v>43389.762083333335</v>
      </c>
      <c r="L499" s="60">
        <v>43389.777743055558</v>
      </c>
      <c r="M499" s="11" t="s">
        <v>1310</v>
      </c>
      <c r="N499" s="9">
        <f t="shared" si="23"/>
        <v>43389.761805555558</v>
      </c>
      <c r="O499" s="9">
        <f t="shared" si="23"/>
        <v>43389.777083333334</v>
      </c>
      <c r="P499" s="57" t="str">
        <f t="shared" si="24"/>
        <v>43389.761805555643389.7770833333</v>
      </c>
      <c r="Q499" s="58" t="str">
        <f t="shared" si="25"/>
        <v>肯定的</v>
      </c>
    </row>
    <row r="500" spans="1:19" s="11" customFormat="1" ht="17.25" hidden="1" customHeight="1" x14ac:dyDescent="0.4">
      <c r="B500" s="7">
        <v>10</v>
      </c>
      <c r="C500" s="7">
        <v>16</v>
      </c>
      <c r="D500" s="60">
        <v>43389.791388888887</v>
      </c>
      <c r="E500" s="60"/>
      <c r="G500" s="11">
        <v>533</v>
      </c>
      <c r="H500" s="11" t="s">
        <v>1311</v>
      </c>
      <c r="I500" s="11">
        <v>503</v>
      </c>
      <c r="J500" s="11" t="s">
        <v>25</v>
      </c>
      <c r="K500" s="60">
        <v>43389.770243055558</v>
      </c>
      <c r="L500" s="60">
        <v>43389.788923611108</v>
      </c>
      <c r="M500" s="11" t="s">
        <v>1310</v>
      </c>
      <c r="N500" s="9">
        <f t="shared" si="23"/>
        <v>43389.770138888889</v>
      </c>
      <c r="O500" s="9">
        <f t="shared" si="23"/>
        <v>43389.788888888892</v>
      </c>
      <c r="P500" s="57" t="str">
        <f t="shared" si="24"/>
        <v>43389.770138888943389.7888888889</v>
      </c>
      <c r="Q500" s="58" t="str">
        <f t="shared" si="25"/>
        <v>肯定的</v>
      </c>
    </row>
    <row r="501" spans="1:19" s="11" customFormat="1" ht="17.25" hidden="1" customHeight="1" x14ac:dyDescent="0.4">
      <c r="B501" s="7">
        <v>10</v>
      </c>
      <c r="C501" s="7">
        <v>16</v>
      </c>
      <c r="D501" s="60">
        <v>43389.799155092594</v>
      </c>
      <c r="E501" s="60"/>
      <c r="G501" s="11">
        <v>523</v>
      </c>
      <c r="H501" s="11" t="s">
        <v>37</v>
      </c>
      <c r="I501" s="11">
        <v>546</v>
      </c>
      <c r="J501" s="11" t="s">
        <v>63</v>
      </c>
      <c r="K501" s="60">
        <v>43389.780381944445</v>
      </c>
      <c r="L501" s="60">
        <v>43389.78738425926</v>
      </c>
      <c r="M501" s="11" t="s">
        <v>1310</v>
      </c>
      <c r="N501" s="9">
        <f t="shared" si="23"/>
        <v>43389.779861111114</v>
      </c>
      <c r="O501" s="9">
        <f t="shared" si="23"/>
        <v>43389.786805555559</v>
      </c>
      <c r="P501" s="57" t="str">
        <f t="shared" si="24"/>
        <v>43389.779861111143389.7868055556</v>
      </c>
      <c r="Q501" s="58" t="str">
        <f t="shared" si="25"/>
        <v>肯定的</v>
      </c>
    </row>
    <row r="502" spans="1:19" s="11" customFormat="1" ht="17.25" hidden="1" customHeight="1" x14ac:dyDescent="0.4">
      <c r="B502" s="7">
        <v>10</v>
      </c>
      <c r="C502" s="7">
        <v>16</v>
      </c>
      <c r="D502" s="60">
        <v>43389.801423611112</v>
      </c>
      <c r="E502" s="60"/>
      <c r="G502" s="11">
        <v>509</v>
      </c>
      <c r="H502" s="11" t="s">
        <v>57</v>
      </c>
      <c r="I502" s="11">
        <v>523</v>
      </c>
      <c r="J502" s="11" t="s">
        <v>37</v>
      </c>
      <c r="K502" s="60">
        <v>43389.790034722224</v>
      </c>
      <c r="L502" s="60">
        <v>43389.799398148149</v>
      </c>
      <c r="M502" s="11" t="s">
        <v>1310</v>
      </c>
      <c r="N502" s="9">
        <f t="shared" si="23"/>
        <v>43389.789583333331</v>
      </c>
      <c r="O502" s="9">
        <f t="shared" si="23"/>
        <v>43389.799305555556</v>
      </c>
      <c r="P502" s="57" t="str">
        <f t="shared" si="24"/>
        <v>43389.789583333343389.7993055556</v>
      </c>
      <c r="Q502" s="58" t="str">
        <f t="shared" si="25"/>
        <v>肯定的</v>
      </c>
    </row>
    <row r="503" spans="1:19" s="11" customFormat="1" ht="17.25" hidden="1" customHeight="1" x14ac:dyDescent="0.4">
      <c r="B503" s="7">
        <v>10</v>
      </c>
      <c r="C503" s="7">
        <v>16</v>
      </c>
      <c r="D503" s="60">
        <v>43389.81318287037</v>
      </c>
      <c r="E503" s="60"/>
      <c r="G503" s="11">
        <v>545</v>
      </c>
      <c r="H503" s="11" t="s">
        <v>19</v>
      </c>
      <c r="I503" s="11">
        <v>523</v>
      </c>
      <c r="J503" s="11" t="s">
        <v>37</v>
      </c>
      <c r="K503" s="60">
        <v>43389.801770833335</v>
      </c>
      <c r="L503" s="60">
        <v>43389.810983796298</v>
      </c>
      <c r="M503" s="11" t="s">
        <v>1310</v>
      </c>
      <c r="N503" s="9">
        <f t="shared" si="23"/>
        <v>43389.801388888889</v>
      </c>
      <c r="O503" s="9">
        <f t="shared" si="23"/>
        <v>43389.810416666667</v>
      </c>
      <c r="P503" s="57" t="str">
        <f t="shared" si="24"/>
        <v>43389.801388888943389.8104166667</v>
      </c>
      <c r="Q503" s="58" t="str">
        <f t="shared" si="25"/>
        <v>肯定的</v>
      </c>
    </row>
    <row r="504" spans="1:19" s="11" customFormat="1" ht="17.25" hidden="1" customHeight="1" x14ac:dyDescent="0.4">
      <c r="A504" s="7"/>
      <c r="B504" s="7">
        <v>10</v>
      </c>
      <c r="C504" s="7">
        <v>16</v>
      </c>
      <c r="D504" s="8">
        <v>43389.87122685185</v>
      </c>
      <c r="E504" s="8"/>
      <c r="G504" s="7">
        <v>523</v>
      </c>
      <c r="H504" s="7" t="s">
        <v>37</v>
      </c>
      <c r="I504" s="7">
        <v>546</v>
      </c>
      <c r="J504" s="7" t="s">
        <v>63</v>
      </c>
      <c r="K504" s="8">
        <v>43389.851469907408</v>
      </c>
      <c r="L504" s="8">
        <v>43389.870324074072</v>
      </c>
      <c r="M504" s="7" t="s">
        <v>1310</v>
      </c>
      <c r="N504" s="9">
        <f t="shared" si="23"/>
        <v>43389.851388888892</v>
      </c>
      <c r="O504" s="9">
        <f t="shared" si="23"/>
        <v>43389.870138888888</v>
      </c>
      <c r="P504" s="57" t="str">
        <f t="shared" si="24"/>
        <v>43389.851388888943389.8701388889</v>
      </c>
      <c r="Q504" s="58" t="str">
        <f t="shared" si="25"/>
        <v>肯定的</v>
      </c>
      <c r="R504" s="7"/>
      <c r="S504" s="7"/>
    </row>
    <row r="505" spans="1:19" s="11" customFormat="1" ht="17.25" hidden="1" customHeight="1" x14ac:dyDescent="0.4">
      <c r="B505" s="7">
        <v>10</v>
      </c>
      <c r="C505" s="7">
        <v>17</v>
      </c>
      <c r="D505" s="60">
        <v>43390.515497685185</v>
      </c>
      <c r="E505" s="60"/>
      <c r="G505" s="11">
        <v>548</v>
      </c>
      <c r="H505" s="11" t="s">
        <v>53</v>
      </c>
      <c r="I505" s="11">
        <v>530</v>
      </c>
      <c r="J505" s="11" t="s">
        <v>23</v>
      </c>
      <c r="K505" s="60">
        <v>43390.388298611113</v>
      </c>
      <c r="L505" s="60">
        <v>43390.514976851853</v>
      </c>
      <c r="M505" s="11" t="s">
        <v>1310</v>
      </c>
      <c r="N505" s="9">
        <f t="shared" si="23"/>
        <v>43390.388194444444</v>
      </c>
      <c r="O505" s="9">
        <f t="shared" si="23"/>
        <v>43390.51458333333</v>
      </c>
      <c r="P505" s="57" t="str">
        <f t="shared" si="24"/>
        <v>43390.388194444443390.5145833333</v>
      </c>
      <c r="Q505" s="58" t="str">
        <f t="shared" si="25"/>
        <v>肯定的</v>
      </c>
    </row>
    <row r="506" spans="1:19" s="11" customFormat="1" ht="17.25" hidden="1" customHeight="1" x14ac:dyDescent="0.4">
      <c r="B506" s="7">
        <v>10</v>
      </c>
      <c r="C506" s="7">
        <v>17</v>
      </c>
      <c r="D506" s="60">
        <v>43390.44798611111</v>
      </c>
      <c r="E506" s="60"/>
      <c r="G506" s="11">
        <v>515</v>
      </c>
      <c r="H506" s="11" t="s">
        <v>72</v>
      </c>
      <c r="I506" s="11">
        <v>533</v>
      </c>
      <c r="J506" s="11" t="s">
        <v>1311</v>
      </c>
      <c r="K506" s="60">
        <v>43390.436782407407</v>
      </c>
      <c r="L506" s="60">
        <v>43390.445775462962</v>
      </c>
      <c r="M506" s="11" t="s">
        <v>1310</v>
      </c>
      <c r="N506" s="9">
        <f t="shared" si="23"/>
        <v>43390.436111111114</v>
      </c>
      <c r="O506" s="9">
        <f t="shared" si="23"/>
        <v>43390.445138888892</v>
      </c>
      <c r="P506" s="57" t="str">
        <f t="shared" si="24"/>
        <v>43390.436111111143390.4451388889</v>
      </c>
      <c r="Q506" s="58" t="str">
        <f t="shared" si="25"/>
        <v>肯定的</v>
      </c>
    </row>
    <row r="507" spans="1:19" s="11" customFormat="1" ht="17.25" hidden="1" customHeight="1" x14ac:dyDescent="0.4">
      <c r="B507" s="7">
        <v>10</v>
      </c>
      <c r="C507" s="7">
        <v>17</v>
      </c>
      <c r="D507" s="60">
        <v>43390.701388888891</v>
      </c>
      <c r="E507" s="60"/>
      <c r="G507" s="11">
        <v>507</v>
      </c>
      <c r="H507" s="11" t="s">
        <v>65</v>
      </c>
      <c r="I507" s="11">
        <v>549</v>
      </c>
      <c r="J507" s="11" t="s">
        <v>76</v>
      </c>
      <c r="K507" s="60">
        <v>43390.437719907408</v>
      </c>
      <c r="L507" s="60">
        <v>43390.696400462963</v>
      </c>
      <c r="M507" s="11" t="s">
        <v>1310</v>
      </c>
      <c r="N507" s="9">
        <f t="shared" si="23"/>
        <v>43390.4375</v>
      </c>
      <c r="O507" s="9">
        <f t="shared" si="23"/>
        <v>43390.695833333331</v>
      </c>
      <c r="P507" s="57" t="str">
        <f t="shared" si="24"/>
        <v>43390.437543390.6958333333</v>
      </c>
      <c r="Q507" s="58" t="str">
        <f t="shared" si="25"/>
        <v>肯定的</v>
      </c>
    </row>
    <row r="508" spans="1:19" s="11" customFormat="1" ht="17.25" hidden="1" customHeight="1" x14ac:dyDescent="0.4">
      <c r="B508" s="7">
        <v>10</v>
      </c>
      <c r="C508" s="7">
        <v>17</v>
      </c>
      <c r="D508" s="60">
        <v>43390.468888888892</v>
      </c>
      <c r="E508" s="60"/>
      <c r="G508" s="11">
        <v>525</v>
      </c>
      <c r="H508" s="11" t="s">
        <v>50</v>
      </c>
      <c r="I508" s="11">
        <v>508</v>
      </c>
      <c r="J508" s="11" t="s">
        <v>31</v>
      </c>
      <c r="K508" s="60">
        <v>43390.460879629631</v>
      </c>
      <c r="L508" s="60">
        <v>43390.46802083333</v>
      </c>
      <c r="M508" s="11" t="s">
        <v>1310</v>
      </c>
      <c r="N508" s="9">
        <f t="shared" si="23"/>
        <v>43390.460416666669</v>
      </c>
      <c r="O508" s="9">
        <f t="shared" si="23"/>
        <v>43390.467361111114</v>
      </c>
      <c r="P508" s="57" t="str">
        <f t="shared" si="24"/>
        <v>43390.460416666743390.4673611111</v>
      </c>
      <c r="Q508" s="58" t="str">
        <f t="shared" si="25"/>
        <v>肯定的</v>
      </c>
    </row>
    <row r="509" spans="1:19" s="11" customFormat="1" ht="17.25" hidden="1" customHeight="1" x14ac:dyDescent="0.4">
      <c r="B509" s="7">
        <v>10</v>
      </c>
      <c r="C509" s="7">
        <v>17</v>
      </c>
      <c r="D509" s="60">
        <v>43390.557488425926</v>
      </c>
      <c r="E509" s="60"/>
      <c r="G509" s="11">
        <v>543</v>
      </c>
      <c r="H509" s="11" t="s">
        <v>27</v>
      </c>
      <c r="I509" s="11">
        <v>507</v>
      </c>
      <c r="J509" s="11" t="s">
        <v>65</v>
      </c>
      <c r="K509" s="60">
        <v>43390.46266203704</v>
      </c>
      <c r="L509" s="60">
        <v>43390.555208333331</v>
      </c>
      <c r="M509" s="11" t="s">
        <v>1310</v>
      </c>
      <c r="N509" s="9">
        <f t="shared" si="23"/>
        <v>43390.462500000001</v>
      </c>
      <c r="O509" s="9">
        <f t="shared" si="23"/>
        <v>43390.554861111108</v>
      </c>
      <c r="P509" s="57" t="str">
        <f t="shared" si="24"/>
        <v>43390.462543390.5548611111</v>
      </c>
      <c r="Q509" s="58" t="str">
        <f t="shared" si="25"/>
        <v>肯定的</v>
      </c>
    </row>
    <row r="510" spans="1:19" s="11" customFormat="1" ht="17.25" hidden="1" customHeight="1" x14ac:dyDescent="0.4">
      <c r="B510" s="7">
        <v>10</v>
      </c>
      <c r="C510" s="7">
        <v>17</v>
      </c>
      <c r="D510" s="60">
        <v>43390.482939814814</v>
      </c>
      <c r="E510" s="60"/>
      <c r="G510" s="11">
        <v>546</v>
      </c>
      <c r="H510" s="11" t="s">
        <v>63</v>
      </c>
      <c r="I510" s="11">
        <v>523</v>
      </c>
      <c r="J510" s="11" t="s">
        <v>37</v>
      </c>
      <c r="K510" s="60">
        <v>43390.473356481481</v>
      </c>
      <c r="L510" s="60">
        <v>43390.480196759258</v>
      </c>
      <c r="M510" s="11" t="s">
        <v>1310</v>
      </c>
      <c r="N510" s="9">
        <f t="shared" si="23"/>
        <v>43390.472916666666</v>
      </c>
      <c r="O510" s="9">
        <f t="shared" si="23"/>
        <v>43390.479861111111</v>
      </c>
      <c r="P510" s="57" t="str">
        <f t="shared" si="24"/>
        <v>43390.472916666743390.4798611111</v>
      </c>
      <c r="Q510" s="58" t="str">
        <f t="shared" si="25"/>
        <v>肯定的</v>
      </c>
    </row>
    <row r="511" spans="1:19" s="11" customFormat="1" ht="17.25" hidden="1" customHeight="1" x14ac:dyDescent="0.4">
      <c r="B511" s="7">
        <v>10</v>
      </c>
      <c r="C511" s="7">
        <v>17</v>
      </c>
      <c r="D511" s="60">
        <v>43390.486840277779</v>
      </c>
      <c r="E511" s="60"/>
      <c r="G511" s="11">
        <v>548</v>
      </c>
      <c r="H511" s="11" t="s">
        <v>53</v>
      </c>
      <c r="I511" s="11">
        <v>545</v>
      </c>
      <c r="J511" s="11" t="s">
        <v>19</v>
      </c>
      <c r="K511" s="60">
        <v>43390.478148148148</v>
      </c>
      <c r="L511" s="60">
        <v>43390.486631944441</v>
      </c>
      <c r="M511" s="11" t="s">
        <v>1310</v>
      </c>
      <c r="N511" s="9">
        <f t="shared" si="23"/>
        <v>43390.477777777778</v>
      </c>
      <c r="O511" s="9">
        <f t="shared" si="23"/>
        <v>43390.486111111109</v>
      </c>
      <c r="P511" s="57" t="str">
        <f t="shared" si="24"/>
        <v>43390.477777777843390.4861111111</v>
      </c>
      <c r="Q511" s="58" t="str">
        <f t="shared" si="25"/>
        <v>肯定的</v>
      </c>
    </row>
    <row r="512" spans="1:19" s="11" customFormat="1" ht="17.25" hidden="1" customHeight="1" x14ac:dyDescent="0.4">
      <c r="B512" s="7">
        <v>10</v>
      </c>
      <c r="C512" s="7">
        <v>17</v>
      </c>
      <c r="D512" s="60">
        <v>43390.497037037036</v>
      </c>
      <c r="E512" s="60"/>
      <c r="G512" s="11">
        <v>511</v>
      </c>
      <c r="H512" s="11" t="s">
        <v>35</v>
      </c>
      <c r="I512" s="11">
        <v>502</v>
      </c>
      <c r="J512" s="11" t="s">
        <v>48</v>
      </c>
      <c r="K512" s="60">
        <v>43390.489317129628</v>
      </c>
      <c r="L512" s="60">
        <v>43390.496678240743</v>
      </c>
      <c r="M512" s="11" t="s">
        <v>1310</v>
      </c>
      <c r="N512" s="9">
        <f t="shared" si="23"/>
        <v>43390.488888888889</v>
      </c>
      <c r="O512" s="9">
        <f t="shared" si="23"/>
        <v>43390.496527777781</v>
      </c>
      <c r="P512" s="57" t="str">
        <f t="shared" si="24"/>
        <v>43390.488888888943390.4965277778</v>
      </c>
      <c r="Q512" s="58" t="str">
        <f t="shared" si="25"/>
        <v>肯定的</v>
      </c>
    </row>
    <row r="513" spans="1:462" s="11" customFormat="1" ht="17.25" hidden="1" customHeight="1" x14ac:dyDescent="0.4">
      <c r="B513" s="7">
        <v>10</v>
      </c>
      <c r="C513" s="7">
        <v>17</v>
      </c>
      <c r="D513" s="60">
        <v>43390.530543981484</v>
      </c>
      <c r="E513" s="60"/>
      <c r="G513" s="11">
        <v>530</v>
      </c>
      <c r="H513" s="11" t="s">
        <v>23</v>
      </c>
      <c r="I513" s="11">
        <v>514</v>
      </c>
      <c r="J513" s="11" t="s">
        <v>39</v>
      </c>
      <c r="K513" s="60">
        <v>43390.515682870369</v>
      </c>
      <c r="L513" s="60">
        <v>43390.529918981483</v>
      </c>
      <c r="M513" s="11" t="s">
        <v>1310</v>
      </c>
      <c r="N513" s="9">
        <f t="shared" si="23"/>
        <v>43390.515277777777</v>
      </c>
      <c r="O513" s="9">
        <f t="shared" si="23"/>
        <v>43390.529861111114</v>
      </c>
      <c r="P513" s="57" t="str">
        <f t="shared" si="24"/>
        <v>43390.515277777843390.5298611111</v>
      </c>
      <c r="Q513" s="58" t="str">
        <f t="shared" si="25"/>
        <v>肯定的</v>
      </c>
    </row>
    <row r="514" spans="1:462" s="11" customFormat="1" ht="17.25" hidden="1" customHeight="1" x14ac:dyDescent="0.4">
      <c r="B514" s="7">
        <v>10</v>
      </c>
      <c r="C514" s="7">
        <v>17</v>
      </c>
      <c r="D514" s="60">
        <v>43390.640740740739</v>
      </c>
      <c r="E514" s="60"/>
      <c r="G514" s="11">
        <v>507</v>
      </c>
      <c r="H514" s="11" t="s">
        <v>65</v>
      </c>
      <c r="I514" s="11">
        <v>533</v>
      </c>
      <c r="J514" s="11" t="s">
        <v>1311</v>
      </c>
      <c r="K514" s="60">
        <v>43390.522997685184</v>
      </c>
      <c r="L514" s="60">
        <v>43390.639976851853</v>
      </c>
      <c r="M514" s="11" t="s">
        <v>1310</v>
      </c>
      <c r="N514" s="9">
        <f t="shared" ref="N514:O577" si="26">INT(K514*1440)/1440</f>
        <v>43390.522916666669</v>
      </c>
      <c r="O514" s="9">
        <f t="shared" si="26"/>
        <v>43390.63958333333</v>
      </c>
      <c r="P514" s="57" t="str">
        <f t="shared" ref="P514:P577" si="27">CONCATENATE(N514,O514)</f>
        <v>43390.522916666743390.6395833333</v>
      </c>
      <c r="Q514" s="58" t="str">
        <f t="shared" si="25"/>
        <v>肯定的</v>
      </c>
    </row>
    <row r="515" spans="1:462" s="11" customFormat="1" ht="17.25" hidden="1" customHeight="1" x14ac:dyDescent="0.4">
      <c r="B515" s="7">
        <v>10</v>
      </c>
      <c r="C515" s="7">
        <v>17</v>
      </c>
      <c r="D515" s="60">
        <v>43390.541724537034</v>
      </c>
      <c r="E515" s="60"/>
      <c r="G515" s="11">
        <v>532</v>
      </c>
      <c r="H515" s="11" t="s">
        <v>74</v>
      </c>
      <c r="I515" s="11">
        <v>534</v>
      </c>
      <c r="J515" s="11" t="s">
        <v>80</v>
      </c>
      <c r="K515" s="60">
        <v>43390.5315625</v>
      </c>
      <c r="L515" s="60">
        <v>43390.541215277779</v>
      </c>
      <c r="M515" s="11" t="s">
        <v>1310</v>
      </c>
      <c r="N515" s="9">
        <f t="shared" si="26"/>
        <v>43390.53125</v>
      </c>
      <c r="O515" s="9">
        <f t="shared" si="26"/>
        <v>43390.540972222225</v>
      </c>
      <c r="P515" s="57" t="str">
        <f t="shared" si="27"/>
        <v>43390.5312543390.5409722222</v>
      </c>
      <c r="Q515" s="58" t="str">
        <f t="shared" si="25"/>
        <v>肯定的</v>
      </c>
    </row>
    <row r="516" spans="1:462" s="11" customFormat="1" ht="17.25" hidden="1" customHeight="1" x14ac:dyDescent="0.4">
      <c r="B516" s="7">
        <v>10</v>
      </c>
      <c r="C516" s="7">
        <v>17</v>
      </c>
      <c r="D516" s="60">
        <v>43390.561666666668</v>
      </c>
      <c r="E516" s="60"/>
      <c r="G516" s="11">
        <v>508</v>
      </c>
      <c r="H516" s="11" t="s">
        <v>31</v>
      </c>
      <c r="I516" s="11">
        <v>510</v>
      </c>
      <c r="J516" s="11" t="s">
        <v>78</v>
      </c>
      <c r="K516" s="60">
        <v>43390.551886574074</v>
      </c>
      <c r="L516" s="60">
        <v>43390.559421296297</v>
      </c>
      <c r="M516" s="11" t="s">
        <v>1310</v>
      </c>
      <c r="N516" s="9">
        <f t="shared" si="26"/>
        <v>43390.551388888889</v>
      </c>
      <c r="O516" s="9">
        <f t="shared" si="26"/>
        <v>43390.559027777781</v>
      </c>
      <c r="P516" s="57" t="str">
        <f t="shared" si="27"/>
        <v>43390.551388888943390.5590277778</v>
      </c>
      <c r="Q516" s="58" t="str">
        <f t="shared" si="25"/>
        <v>肯定的</v>
      </c>
    </row>
    <row r="517" spans="1:462" s="11" customFormat="1" ht="17.25" hidden="1" customHeight="1" x14ac:dyDescent="0.4">
      <c r="B517" s="7">
        <v>10</v>
      </c>
      <c r="C517" s="7">
        <v>17</v>
      </c>
      <c r="D517" s="60">
        <v>43390.610162037039</v>
      </c>
      <c r="E517" s="60"/>
      <c r="G517" s="11">
        <v>515</v>
      </c>
      <c r="H517" s="11" t="s">
        <v>72</v>
      </c>
      <c r="I517" s="11">
        <v>544</v>
      </c>
      <c r="J517" s="11" t="s">
        <v>21</v>
      </c>
      <c r="K517" s="60">
        <v>43390.598796296297</v>
      </c>
      <c r="L517" s="60">
        <v>43390.608946759261</v>
      </c>
      <c r="M517" s="11" t="s">
        <v>1310</v>
      </c>
      <c r="N517" s="9">
        <f t="shared" si="26"/>
        <v>43390.598611111112</v>
      </c>
      <c r="O517" s="9">
        <f t="shared" si="26"/>
        <v>43390.60833333333</v>
      </c>
      <c r="P517" s="57" t="str">
        <f t="shared" si="27"/>
        <v>43390.598611111143390.6083333333</v>
      </c>
      <c r="Q517" s="58" t="str">
        <f t="shared" si="25"/>
        <v>肯定的</v>
      </c>
    </row>
    <row r="518" spans="1:462" s="11" customFormat="1" ht="17.25" hidden="1" customHeight="1" x14ac:dyDescent="0.4">
      <c r="B518" s="7">
        <v>10</v>
      </c>
      <c r="C518" s="7">
        <v>17</v>
      </c>
      <c r="D518" s="60">
        <v>43390.645925925928</v>
      </c>
      <c r="E518" s="60"/>
      <c r="G518" s="11">
        <v>530</v>
      </c>
      <c r="H518" s="11" t="s">
        <v>23</v>
      </c>
      <c r="I518" s="11">
        <v>507</v>
      </c>
      <c r="J518" s="11" t="s">
        <v>65</v>
      </c>
      <c r="K518" s="60">
        <v>43390.60050925926</v>
      </c>
      <c r="L518" s="60">
        <v>43390.607222222221</v>
      </c>
      <c r="M518" s="11" t="s">
        <v>1310</v>
      </c>
      <c r="N518" s="9">
        <f t="shared" si="26"/>
        <v>43390.6</v>
      </c>
      <c r="O518" s="9">
        <f t="shared" si="26"/>
        <v>43390.606944444444</v>
      </c>
      <c r="P518" s="57" t="str">
        <f t="shared" si="27"/>
        <v>43390.643390.6069444444</v>
      </c>
      <c r="Q518" s="58" t="str">
        <f t="shared" si="25"/>
        <v>肯定的</v>
      </c>
    </row>
    <row r="519" spans="1:462" s="11" customFormat="1" ht="17.25" hidden="1" customHeight="1" x14ac:dyDescent="0.4">
      <c r="B519" s="7">
        <v>10</v>
      </c>
      <c r="C519" s="7">
        <v>17</v>
      </c>
      <c r="D519" s="60">
        <v>43390.632141203707</v>
      </c>
      <c r="E519" s="60"/>
      <c r="G519" s="11">
        <v>515</v>
      </c>
      <c r="H519" s="11" t="s">
        <v>72</v>
      </c>
      <c r="I519" s="11">
        <v>539</v>
      </c>
      <c r="J519" s="11" t="s">
        <v>41</v>
      </c>
      <c r="K519" s="60">
        <v>43390.618888888886</v>
      </c>
      <c r="L519" s="60">
        <v>43390.632071759261</v>
      </c>
      <c r="M519" s="11" t="s">
        <v>1310</v>
      </c>
      <c r="N519" s="9">
        <f t="shared" si="26"/>
        <v>43390.618750000001</v>
      </c>
      <c r="O519" s="9">
        <f t="shared" si="26"/>
        <v>43390.631944444445</v>
      </c>
      <c r="P519" s="57" t="str">
        <f t="shared" si="27"/>
        <v>43390.6187543390.6319444444</v>
      </c>
      <c r="Q519" s="58" t="str">
        <f t="shared" si="25"/>
        <v>肯定的</v>
      </c>
    </row>
    <row r="520" spans="1:462" s="11" customFormat="1" ht="17.25" hidden="1" customHeight="1" x14ac:dyDescent="0.4">
      <c r="A520" s="7"/>
      <c r="B520" s="7">
        <v>10</v>
      </c>
      <c r="C520" s="7">
        <v>17</v>
      </c>
      <c r="D520" s="8">
        <v>43390.652638888889</v>
      </c>
      <c r="E520" s="8"/>
      <c r="G520" s="7">
        <v>533</v>
      </c>
      <c r="H520" s="7" t="s">
        <v>1311</v>
      </c>
      <c r="I520" s="7">
        <v>543</v>
      </c>
      <c r="J520" s="7" t="s">
        <v>27</v>
      </c>
      <c r="K520" s="8">
        <v>43390.636504629627</v>
      </c>
      <c r="L520" s="8">
        <v>43390.65216435185</v>
      </c>
      <c r="M520" s="7" t="s">
        <v>1310</v>
      </c>
      <c r="N520" s="9">
        <f t="shared" si="26"/>
        <v>43390.636111111111</v>
      </c>
      <c r="O520" s="9">
        <f t="shared" si="26"/>
        <v>43390.652083333334</v>
      </c>
      <c r="P520" s="57" t="str">
        <f t="shared" si="27"/>
        <v>43390.636111111143390.6520833333</v>
      </c>
      <c r="Q520" s="58" t="str">
        <f t="shared" si="25"/>
        <v>肯定的</v>
      </c>
      <c r="R520" s="7"/>
      <c r="S520" s="7"/>
    </row>
    <row r="521" spans="1:462" s="11" customFormat="1" ht="17.25" hidden="1" customHeight="1" x14ac:dyDescent="0.4">
      <c r="B521" s="7">
        <v>10</v>
      </c>
      <c r="C521" s="7">
        <v>17</v>
      </c>
      <c r="D521" s="60">
        <v>43390.687002314815</v>
      </c>
      <c r="E521" s="60"/>
      <c r="G521" s="11">
        <v>539</v>
      </c>
      <c r="H521" s="11" t="s">
        <v>41</v>
      </c>
      <c r="I521" s="11">
        <v>510</v>
      </c>
      <c r="J521" s="11" t="s">
        <v>78</v>
      </c>
      <c r="K521" s="60">
        <v>43390.643807870372</v>
      </c>
      <c r="L521" s="60">
        <v>43390.651307870372</v>
      </c>
      <c r="M521" s="11" t="s">
        <v>1310</v>
      </c>
      <c r="N521" s="9">
        <f t="shared" si="26"/>
        <v>43390.643750000003</v>
      </c>
      <c r="O521" s="9">
        <f t="shared" si="26"/>
        <v>43390.650694444441</v>
      </c>
      <c r="P521" s="57" t="str">
        <f t="shared" si="27"/>
        <v>43390.6437543390.6506944444</v>
      </c>
      <c r="Q521" s="58" t="str">
        <f t="shared" si="25"/>
        <v>肯定的</v>
      </c>
    </row>
    <row r="522" spans="1:462" s="11" customFormat="1" ht="17.25" hidden="1" customHeight="1" x14ac:dyDescent="0.4">
      <c r="A522" s="7"/>
      <c r="B522" s="7">
        <v>10</v>
      </c>
      <c r="C522" s="7">
        <v>17</v>
      </c>
      <c r="D522" s="8">
        <v>43390.655787037038</v>
      </c>
      <c r="E522" s="8"/>
      <c r="G522" s="7">
        <v>533</v>
      </c>
      <c r="H522" s="7" t="s">
        <v>1311</v>
      </c>
      <c r="I522" s="7">
        <v>543</v>
      </c>
      <c r="J522" s="7" t="s">
        <v>27</v>
      </c>
      <c r="K522" s="8">
        <v>43390.645173611112</v>
      </c>
      <c r="L522" s="8">
        <v>43390.652060185188</v>
      </c>
      <c r="M522" s="7" t="s">
        <v>1310</v>
      </c>
      <c r="N522" s="9">
        <f t="shared" si="26"/>
        <v>43390.645138888889</v>
      </c>
      <c r="O522" s="9">
        <f t="shared" si="26"/>
        <v>43390.651388888888</v>
      </c>
      <c r="P522" s="57" t="str">
        <f t="shared" si="27"/>
        <v>43390.645138888943390.6513888889</v>
      </c>
      <c r="Q522" s="58" t="str">
        <f t="shared" si="25"/>
        <v>肯定的</v>
      </c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7"/>
      <c r="BD522" s="7"/>
      <c r="BE522" s="7"/>
      <c r="BF522" s="7"/>
      <c r="BG522" s="7"/>
      <c r="BH522" s="7"/>
      <c r="BI522" s="7"/>
      <c r="BJ522" s="7"/>
      <c r="BK522" s="7"/>
      <c r="BL522" s="7"/>
      <c r="BM522" s="7"/>
      <c r="BN522" s="7"/>
      <c r="BO522" s="7"/>
      <c r="BP522" s="7"/>
      <c r="BQ522" s="7"/>
      <c r="BR522" s="7"/>
      <c r="BS522" s="7"/>
      <c r="BT522" s="7"/>
      <c r="BU522" s="7"/>
      <c r="BV522" s="7"/>
      <c r="BW522" s="7"/>
      <c r="BX522" s="7"/>
      <c r="BY522" s="7"/>
      <c r="BZ522" s="7"/>
      <c r="CA522" s="7"/>
      <c r="CB522" s="7"/>
      <c r="CC522" s="7"/>
      <c r="CD522" s="7"/>
      <c r="CE522" s="7"/>
      <c r="CF522" s="7"/>
      <c r="CG522" s="7"/>
      <c r="CH522" s="7"/>
      <c r="CI522" s="7"/>
      <c r="CJ522" s="7"/>
      <c r="CK522" s="7"/>
      <c r="CL522" s="7"/>
      <c r="CM522" s="7"/>
      <c r="CN522" s="7"/>
      <c r="CO522" s="7"/>
      <c r="CP522" s="7"/>
      <c r="CQ522" s="7"/>
      <c r="CR522" s="7"/>
      <c r="CS522" s="7"/>
      <c r="CT522" s="7"/>
      <c r="CU522" s="7"/>
      <c r="CV522" s="7"/>
      <c r="CW522" s="7"/>
      <c r="CX522" s="7"/>
      <c r="CY522" s="7"/>
      <c r="CZ522" s="7"/>
      <c r="DA522" s="7"/>
      <c r="DB522" s="7"/>
      <c r="DC522" s="7"/>
      <c r="DD522" s="7"/>
      <c r="DE522" s="7"/>
      <c r="DF522" s="7"/>
      <c r="DG522" s="7"/>
      <c r="DH522" s="7"/>
      <c r="DI522" s="7"/>
      <c r="DJ522" s="7"/>
      <c r="DK522" s="7"/>
      <c r="DL522" s="7"/>
      <c r="DM522" s="7"/>
      <c r="DN522" s="7"/>
      <c r="DO522" s="7"/>
      <c r="DP522" s="7"/>
      <c r="DQ522" s="7"/>
      <c r="DR522" s="7"/>
      <c r="DS522" s="7"/>
      <c r="DT522" s="7"/>
      <c r="DU522" s="7"/>
      <c r="DV522" s="7"/>
      <c r="DW522" s="7"/>
      <c r="DX522" s="7"/>
      <c r="DY522" s="7"/>
      <c r="DZ522" s="7"/>
      <c r="EA522" s="7"/>
      <c r="EB522" s="7"/>
      <c r="EC522" s="7"/>
      <c r="ED522" s="7"/>
      <c r="EE522" s="7"/>
      <c r="EF522" s="7"/>
      <c r="EG522" s="7"/>
      <c r="EH522" s="7"/>
      <c r="EI522" s="7"/>
      <c r="EJ522" s="7"/>
      <c r="EK522" s="7"/>
      <c r="EL522" s="7"/>
      <c r="EM522" s="7"/>
      <c r="EN522" s="7"/>
      <c r="EO522" s="7"/>
      <c r="EP522" s="7"/>
      <c r="EQ522" s="7"/>
      <c r="ER522" s="7"/>
      <c r="ES522" s="7"/>
      <c r="ET522" s="7"/>
      <c r="EU522" s="7"/>
      <c r="EV522" s="7"/>
      <c r="EW522" s="7"/>
      <c r="EX522" s="7"/>
      <c r="EY522" s="7"/>
      <c r="EZ522" s="7"/>
      <c r="FA522" s="7"/>
      <c r="FB522" s="7"/>
      <c r="FC522" s="7"/>
      <c r="FD522" s="7"/>
      <c r="FE522" s="7"/>
      <c r="FF522" s="7"/>
      <c r="FG522" s="7"/>
      <c r="FH522" s="7"/>
      <c r="FI522" s="7"/>
      <c r="FJ522" s="7"/>
      <c r="FK522" s="7"/>
      <c r="FL522" s="7"/>
      <c r="FM522" s="7"/>
      <c r="FN522" s="7"/>
      <c r="FO522" s="7"/>
      <c r="FP522" s="7"/>
      <c r="FQ522" s="7"/>
      <c r="FR522" s="7"/>
      <c r="FS522" s="7"/>
      <c r="FT522" s="7"/>
      <c r="FU522" s="7"/>
      <c r="FV522" s="7"/>
      <c r="FW522" s="7"/>
      <c r="FX522" s="7"/>
      <c r="FY522" s="7"/>
      <c r="FZ522" s="7"/>
      <c r="GA522" s="7"/>
      <c r="GB522" s="7"/>
      <c r="GC522" s="7"/>
      <c r="GD522" s="7"/>
      <c r="GE522" s="7"/>
      <c r="GF522" s="7"/>
      <c r="GG522" s="7"/>
      <c r="GH522" s="7"/>
      <c r="GI522" s="7"/>
      <c r="GJ522" s="7"/>
      <c r="GK522" s="7"/>
      <c r="GL522" s="7"/>
      <c r="GM522" s="7"/>
      <c r="GN522" s="7"/>
      <c r="GO522" s="7"/>
      <c r="GP522" s="7"/>
      <c r="GQ522" s="7"/>
      <c r="GR522" s="7"/>
      <c r="GS522" s="7"/>
      <c r="GT522" s="7"/>
      <c r="GU522" s="7"/>
      <c r="GV522" s="7"/>
      <c r="GW522" s="7"/>
      <c r="GX522" s="7"/>
      <c r="GY522" s="7"/>
      <c r="GZ522" s="7"/>
      <c r="HA522" s="7"/>
      <c r="HB522" s="7"/>
      <c r="HC522" s="7"/>
      <c r="HD522" s="7"/>
      <c r="HE522" s="7"/>
      <c r="HF522" s="7"/>
      <c r="HG522" s="7"/>
      <c r="HH522" s="7"/>
      <c r="HI522" s="7"/>
      <c r="HJ522" s="7"/>
      <c r="HK522" s="7"/>
      <c r="HL522" s="7"/>
      <c r="HM522" s="7"/>
      <c r="HN522" s="7"/>
      <c r="HO522" s="7"/>
      <c r="HP522" s="7"/>
      <c r="HQ522" s="7"/>
      <c r="HR522" s="7"/>
      <c r="HS522" s="7"/>
      <c r="HT522" s="7"/>
      <c r="HU522" s="7"/>
      <c r="HV522" s="7"/>
      <c r="HW522" s="7"/>
      <c r="HX522" s="7"/>
      <c r="HY522" s="7"/>
      <c r="HZ522" s="7"/>
      <c r="IA522" s="7"/>
      <c r="IB522" s="7"/>
      <c r="IC522" s="7"/>
      <c r="ID522" s="7"/>
      <c r="IE522" s="7"/>
      <c r="IF522" s="7"/>
      <c r="IG522" s="7"/>
      <c r="IH522" s="7"/>
      <c r="II522" s="7"/>
      <c r="IJ522" s="7"/>
      <c r="IK522" s="7"/>
      <c r="IL522" s="7"/>
      <c r="IM522" s="7"/>
      <c r="IN522" s="7"/>
      <c r="IO522" s="7"/>
      <c r="IP522" s="7"/>
      <c r="IQ522" s="7"/>
      <c r="IR522" s="7"/>
      <c r="IS522" s="7"/>
      <c r="IT522" s="7"/>
      <c r="IU522" s="7"/>
      <c r="IV522" s="7"/>
      <c r="IW522" s="7"/>
      <c r="IX522" s="7"/>
      <c r="IY522" s="7"/>
      <c r="IZ522" s="7"/>
      <c r="JA522" s="7"/>
      <c r="JB522" s="7"/>
      <c r="JC522" s="7"/>
      <c r="JD522" s="7"/>
      <c r="JE522" s="7"/>
      <c r="JF522" s="7"/>
      <c r="JG522" s="7"/>
      <c r="JH522" s="7"/>
      <c r="JI522" s="7"/>
      <c r="JJ522" s="7"/>
      <c r="JK522" s="7"/>
      <c r="JL522" s="7"/>
      <c r="JM522" s="7"/>
      <c r="JN522" s="7"/>
      <c r="JO522" s="7"/>
      <c r="JP522" s="7"/>
      <c r="JQ522" s="7"/>
      <c r="JR522" s="7"/>
      <c r="JS522" s="7"/>
      <c r="JT522" s="7"/>
      <c r="JU522" s="7"/>
      <c r="JV522" s="7"/>
      <c r="JW522" s="7"/>
      <c r="JX522" s="7"/>
      <c r="JY522" s="7"/>
      <c r="JZ522" s="7"/>
      <c r="KA522" s="7"/>
      <c r="KB522" s="7"/>
      <c r="KC522" s="7"/>
      <c r="KD522" s="7"/>
      <c r="KE522" s="7"/>
      <c r="KF522" s="7"/>
      <c r="KG522" s="7"/>
      <c r="KH522" s="7"/>
      <c r="KI522" s="7"/>
      <c r="KJ522" s="7"/>
      <c r="KK522" s="7"/>
      <c r="KL522" s="7"/>
      <c r="KM522" s="7"/>
      <c r="KN522" s="7"/>
      <c r="KO522" s="7"/>
      <c r="KP522" s="7"/>
      <c r="KQ522" s="7"/>
      <c r="KR522" s="7"/>
      <c r="KS522" s="7"/>
      <c r="KT522" s="7"/>
      <c r="KU522" s="7"/>
      <c r="KV522" s="7"/>
      <c r="KW522" s="7"/>
      <c r="KX522" s="7"/>
      <c r="KY522" s="7"/>
      <c r="KZ522" s="7"/>
      <c r="LA522" s="7"/>
      <c r="LB522" s="7"/>
      <c r="LC522" s="7"/>
      <c r="LD522" s="7"/>
      <c r="LE522" s="7"/>
      <c r="LF522" s="7"/>
      <c r="LG522" s="7"/>
      <c r="LH522" s="7"/>
      <c r="LI522" s="7"/>
      <c r="LJ522" s="7"/>
      <c r="LK522" s="7"/>
      <c r="LL522" s="7"/>
      <c r="LM522" s="7"/>
      <c r="LN522" s="7"/>
      <c r="LO522" s="7"/>
      <c r="LP522" s="7"/>
      <c r="LQ522" s="7"/>
      <c r="LR522" s="7"/>
      <c r="LS522" s="7"/>
      <c r="LT522" s="7"/>
      <c r="LU522" s="7"/>
      <c r="LV522" s="7"/>
      <c r="LW522" s="7"/>
      <c r="LX522" s="7"/>
      <c r="LY522" s="7"/>
      <c r="LZ522" s="7"/>
      <c r="MA522" s="7"/>
      <c r="MB522" s="7"/>
      <c r="MC522" s="7"/>
      <c r="MD522" s="7"/>
      <c r="ME522" s="7"/>
      <c r="MF522" s="7"/>
      <c r="MG522" s="7"/>
      <c r="MH522" s="7"/>
      <c r="MI522" s="7"/>
      <c r="MJ522" s="7"/>
      <c r="MK522" s="7"/>
      <c r="ML522" s="7"/>
      <c r="MM522" s="7"/>
      <c r="MN522" s="7"/>
      <c r="MO522" s="7"/>
      <c r="MP522" s="7"/>
      <c r="MQ522" s="7"/>
      <c r="MR522" s="7"/>
      <c r="MS522" s="7"/>
      <c r="MT522" s="7"/>
      <c r="MU522" s="7"/>
      <c r="MV522" s="7"/>
      <c r="MW522" s="7"/>
      <c r="MX522" s="7"/>
      <c r="MY522" s="7"/>
      <c r="MZ522" s="7"/>
      <c r="NA522" s="7"/>
      <c r="NB522" s="7"/>
      <c r="NC522" s="7"/>
      <c r="ND522" s="7"/>
      <c r="NE522" s="7"/>
      <c r="NF522" s="7"/>
      <c r="NG522" s="7"/>
      <c r="NH522" s="7"/>
      <c r="NI522" s="7"/>
      <c r="NJ522" s="7"/>
      <c r="NK522" s="7"/>
      <c r="NL522" s="7"/>
      <c r="NM522" s="7"/>
      <c r="NN522" s="7"/>
      <c r="NO522" s="7"/>
      <c r="NP522" s="7"/>
      <c r="NQ522" s="7"/>
      <c r="NR522" s="7"/>
      <c r="NS522" s="7"/>
      <c r="NT522" s="7"/>
      <c r="NU522" s="7"/>
      <c r="NV522" s="7"/>
      <c r="NW522" s="7"/>
      <c r="NX522" s="7"/>
      <c r="NY522" s="7"/>
      <c r="NZ522" s="7"/>
      <c r="OA522" s="7"/>
      <c r="OB522" s="7"/>
      <c r="OC522" s="7"/>
      <c r="OD522" s="7"/>
      <c r="OE522" s="7"/>
      <c r="OF522" s="7"/>
      <c r="OG522" s="7"/>
      <c r="OH522" s="7"/>
      <c r="OI522" s="7"/>
      <c r="OJ522" s="7"/>
      <c r="OK522" s="7"/>
      <c r="OL522" s="7"/>
      <c r="OM522" s="7"/>
      <c r="ON522" s="7"/>
      <c r="OO522" s="7"/>
      <c r="OP522" s="7"/>
      <c r="OQ522" s="7"/>
      <c r="OR522" s="7"/>
      <c r="OS522" s="7"/>
      <c r="OT522" s="7"/>
      <c r="OU522" s="7"/>
      <c r="OV522" s="7"/>
      <c r="OW522" s="7"/>
      <c r="OX522" s="7"/>
      <c r="OY522" s="7"/>
      <c r="OZ522" s="7"/>
      <c r="PA522" s="7"/>
      <c r="PB522" s="7"/>
      <c r="PC522" s="7"/>
      <c r="PD522" s="7"/>
      <c r="PE522" s="7"/>
      <c r="PF522" s="7"/>
      <c r="PG522" s="7"/>
      <c r="PH522" s="7"/>
      <c r="PI522" s="7"/>
      <c r="PJ522" s="7"/>
      <c r="PK522" s="7"/>
      <c r="PL522" s="7"/>
      <c r="PM522" s="7"/>
      <c r="PN522" s="7"/>
      <c r="PO522" s="7"/>
      <c r="PP522" s="7"/>
      <c r="PQ522" s="7"/>
      <c r="PR522" s="7"/>
      <c r="PS522" s="7"/>
      <c r="PT522" s="7"/>
      <c r="PU522" s="7"/>
      <c r="PV522" s="7"/>
      <c r="PW522" s="7"/>
      <c r="PX522" s="7"/>
      <c r="PY522" s="7"/>
      <c r="PZ522" s="7"/>
      <c r="QA522" s="7"/>
      <c r="QB522" s="7"/>
      <c r="QC522" s="7"/>
      <c r="QD522" s="7"/>
      <c r="QE522" s="7"/>
      <c r="QF522" s="7"/>
      <c r="QG522" s="7"/>
      <c r="QH522" s="7"/>
      <c r="QI522" s="7"/>
      <c r="QJ522" s="7"/>
      <c r="QK522" s="7"/>
      <c r="QL522" s="7"/>
      <c r="QM522" s="7"/>
      <c r="QN522" s="7"/>
      <c r="QO522" s="7"/>
      <c r="QP522" s="7"/>
      <c r="QQ522" s="7"/>
      <c r="QR522" s="7"/>
      <c r="QS522" s="7"/>
      <c r="QT522" s="7"/>
    </row>
    <row r="523" spans="1:462" s="12" customFormat="1" ht="17.25" hidden="1" customHeight="1" x14ac:dyDescent="0.4">
      <c r="B523" s="7">
        <v>10</v>
      </c>
      <c r="C523" s="7">
        <v>17</v>
      </c>
      <c r="D523" s="13">
        <v>43390.660868055558</v>
      </c>
      <c r="E523" s="13"/>
      <c r="G523" s="12">
        <v>503</v>
      </c>
      <c r="H523" s="12" t="s">
        <v>25</v>
      </c>
      <c r="I523" s="12">
        <v>538</v>
      </c>
      <c r="J523" s="12" t="s">
        <v>61</v>
      </c>
      <c r="K523" s="13">
        <v>43390.646944444445</v>
      </c>
      <c r="L523" s="13">
        <v>43390.659259259257</v>
      </c>
      <c r="M523" s="12" t="s">
        <v>1310</v>
      </c>
      <c r="N523" s="9">
        <f t="shared" si="26"/>
        <v>43390.646527777775</v>
      </c>
      <c r="O523" s="9">
        <f t="shared" si="26"/>
        <v>43390.65902777778</v>
      </c>
      <c r="P523" s="57" t="str">
        <f t="shared" si="27"/>
        <v>43390.646527777843390.6590277778</v>
      </c>
      <c r="Q523" s="59" t="str">
        <f t="shared" si="25"/>
        <v>肯定的</v>
      </c>
    </row>
    <row r="524" spans="1:462" s="11" customFormat="1" ht="17.25" hidden="1" customHeight="1" x14ac:dyDescent="0.4">
      <c r="B524" s="7">
        <v>10</v>
      </c>
      <c r="C524" s="7">
        <v>17</v>
      </c>
      <c r="D524" s="60">
        <v>43390.734606481485</v>
      </c>
      <c r="E524" s="60"/>
      <c r="G524" s="11">
        <v>547</v>
      </c>
      <c r="H524" s="11" t="s">
        <v>46</v>
      </c>
      <c r="I524" s="11">
        <v>545</v>
      </c>
      <c r="J524" s="11" t="s">
        <v>19</v>
      </c>
      <c r="K524" s="60">
        <v>43390.663506944446</v>
      </c>
      <c r="L524" s="60">
        <v>43390.732037037036</v>
      </c>
      <c r="M524" s="11" t="s">
        <v>1310</v>
      </c>
      <c r="N524" s="9">
        <f t="shared" si="26"/>
        <v>43390.663194444445</v>
      </c>
      <c r="O524" s="9">
        <f t="shared" si="26"/>
        <v>43390.731944444444</v>
      </c>
      <c r="P524" s="57" t="str">
        <f t="shared" si="27"/>
        <v>43390.663194444443390.7319444444</v>
      </c>
      <c r="Q524" s="58" t="str">
        <f t="shared" si="25"/>
        <v>肯定的</v>
      </c>
    </row>
    <row r="525" spans="1:462" s="11" customFormat="1" ht="17.25" hidden="1" customHeight="1" x14ac:dyDescent="0.4">
      <c r="B525" s="7">
        <v>10</v>
      </c>
      <c r="C525" s="7">
        <v>17</v>
      </c>
      <c r="D525" s="60">
        <v>43390.675995370373</v>
      </c>
      <c r="E525" s="60"/>
      <c r="G525" s="11">
        <v>545</v>
      </c>
      <c r="H525" s="11" t="s">
        <v>19</v>
      </c>
      <c r="I525" s="11">
        <v>508</v>
      </c>
      <c r="J525" s="11" t="s">
        <v>31</v>
      </c>
      <c r="K525" s="60">
        <v>43390.668229166666</v>
      </c>
      <c r="L525" s="60">
        <v>43390.675729166665</v>
      </c>
      <c r="M525" s="11" t="s">
        <v>1310</v>
      </c>
      <c r="N525" s="9">
        <f t="shared" si="26"/>
        <v>43390.668055555558</v>
      </c>
      <c r="O525" s="9">
        <f t="shared" si="26"/>
        <v>43390.675694444442</v>
      </c>
      <c r="P525" s="57" t="str">
        <f t="shared" si="27"/>
        <v>43390.668055555643390.6756944444</v>
      </c>
      <c r="Q525" s="58" t="str">
        <f t="shared" si="25"/>
        <v>肯定的</v>
      </c>
    </row>
    <row r="526" spans="1:462" s="11" customFormat="1" ht="17.25" hidden="1" customHeight="1" x14ac:dyDescent="0.4">
      <c r="B526" s="7">
        <v>10</v>
      </c>
      <c r="C526" s="7">
        <v>17</v>
      </c>
      <c r="D526" s="60">
        <v>43390.688414351855</v>
      </c>
      <c r="E526" s="60"/>
      <c r="G526" s="11">
        <v>543</v>
      </c>
      <c r="H526" s="11" t="s">
        <v>27</v>
      </c>
      <c r="I526" s="11">
        <v>533</v>
      </c>
      <c r="J526" s="11" t="s">
        <v>1311</v>
      </c>
      <c r="K526" s="60">
        <v>43390.668553240743</v>
      </c>
      <c r="L526" s="60">
        <v>43390.68440972222</v>
      </c>
      <c r="M526" s="11" t="s">
        <v>1310</v>
      </c>
      <c r="N526" s="9">
        <f t="shared" si="26"/>
        <v>43390.668055555558</v>
      </c>
      <c r="O526" s="9">
        <f t="shared" si="26"/>
        <v>43390.684027777781</v>
      </c>
      <c r="P526" s="57" t="str">
        <f t="shared" si="27"/>
        <v>43390.668055555643390.6840277778</v>
      </c>
      <c r="Q526" s="58" t="str">
        <f t="shared" si="25"/>
        <v>肯定的</v>
      </c>
    </row>
    <row r="527" spans="1:462" s="11" customFormat="1" ht="17.25" hidden="1" customHeight="1" x14ac:dyDescent="0.4">
      <c r="B527" s="7">
        <v>10</v>
      </c>
      <c r="C527" s="7">
        <v>17</v>
      </c>
      <c r="D527" s="60">
        <v>43390.707349537035</v>
      </c>
      <c r="E527" s="60"/>
      <c r="G527" s="11">
        <v>508</v>
      </c>
      <c r="H527" s="11" t="s">
        <v>31</v>
      </c>
      <c r="I527" s="11">
        <v>510</v>
      </c>
      <c r="J527" s="11" t="s">
        <v>78</v>
      </c>
      <c r="K527" s="60">
        <v>43390.69090277778</v>
      </c>
      <c r="L527" s="60">
        <v>43390.707152777781</v>
      </c>
      <c r="M527" s="11" t="s">
        <v>1310</v>
      </c>
      <c r="N527" s="9">
        <f t="shared" si="26"/>
        <v>43390.69027777778</v>
      </c>
      <c r="O527" s="9">
        <f t="shared" si="26"/>
        <v>43390.706944444442</v>
      </c>
      <c r="P527" s="57" t="str">
        <f t="shared" si="27"/>
        <v>43390.690277777843390.7069444444</v>
      </c>
      <c r="Q527" s="58" t="str">
        <f t="shared" si="25"/>
        <v>肯定的</v>
      </c>
    </row>
    <row r="528" spans="1:462" s="11" customFormat="1" ht="17.25" hidden="1" customHeight="1" x14ac:dyDescent="0.4">
      <c r="B528" s="7">
        <v>10</v>
      </c>
      <c r="C528" s="7">
        <v>17</v>
      </c>
      <c r="D528" s="60">
        <v>43390.71166666667</v>
      </c>
      <c r="E528" s="60"/>
      <c r="G528" s="11">
        <v>539</v>
      </c>
      <c r="H528" s="11" t="s">
        <v>41</v>
      </c>
      <c r="I528" s="11">
        <v>523</v>
      </c>
      <c r="J528" s="11" t="s">
        <v>37</v>
      </c>
      <c r="K528" s="60">
        <v>43390.702465277776</v>
      </c>
      <c r="L528" s="60">
        <v>43390.711539351854</v>
      </c>
      <c r="M528" s="11" t="s">
        <v>1310</v>
      </c>
      <c r="N528" s="9">
        <f t="shared" si="26"/>
        <v>43390.70208333333</v>
      </c>
      <c r="O528" s="9">
        <f t="shared" si="26"/>
        <v>43390.711111111108</v>
      </c>
      <c r="P528" s="57" t="str">
        <f t="shared" si="27"/>
        <v>43390.702083333343390.7111111111</v>
      </c>
      <c r="Q528" s="58" t="str">
        <f t="shared" si="25"/>
        <v>肯定的</v>
      </c>
    </row>
    <row r="529" spans="1:19" s="11" customFormat="1" ht="17.25" hidden="1" customHeight="1" x14ac:dyDescent="0.4">
      <c r="B529" s="7">
        <v>10</v>
      </c>
      <c r="C529" s="7">
        <v>17</v>
      </c>
      <c r="D529" s="60">
        <v>43390.711562500001</v>
      </c>
      <c r="E529" s="60"/>
      <c r="G529" s="11">
        <v>538</v>
      </c>
      <c r="H529" s="11" t="s">
        <v>61</v>
      </c>
      <c r="I529" s="11">
        <v>539</v>
      </c>
      <c r="J529" s="11" t="s">
        <v>41</v>
      </c>
      <c r="K529" s="60">
        <v>43390.703750000001</v>
      </c>
      <c r="L529" s="60">
        <v>43390.710833333331</v>
      </c>
      <c r="M529" s="11" t="s">
        <v>1310</v>
      </c>
      <c r="N529" s="9">
        <f t="shared" si="26"/>
        <v>43390.703472222223</v>
      </c>
      <c r="O529" s="9">
        <f t="shared" si="26"/>
        <v>43390.710416666669</v>
      </c>
      <c r="P529" s="57" t="str">
        <f t="shared" si="27"/>
        <v>43390.703472222243390.7104166667</v>
      </c>
      <c r="Q529" s="58" t="str">
        <f t="shared" si="25"/>
        <v>肯定的</v>
      </c>
    </row>
    <row r="530" spans="1:19" s="11" customFormat="1" ht="17.25" hidden="1" customHeight="1" x14ac:dyDescent="0.4">
      <c r="B530" s="7">
        <v>10</v>
      </c>
      <c r="C530" s="7">
        <v>17</v>
      </c>
      <c r="D530" s="60">
        <v>43390.731898148151</v>
      </c>
      <c r="E530" s="60"/>
      <c r="G530" s="11">
        <v>533</v>
      </c>
      <c r="H530" s="11" t="s">
        <v>1311</v>
      </c>
      <c r="I530" s="11">
        <v>543</v>
      </c>
      <c r="J530" s="11" t="s">
        <v>27</v>
      </c>
      <c r="K530" s="60">
        <v>43390.709432870368</v>
      </c>
      <c r="L530" s="60">
        <v>43390.730868055558</v>
      </c>
      <c r="M530" s="11" t="s">
        <v>1310</v>
      </c>
      <c r="N530" s="9">
        <f t="shared" si="26"/>
        <v>43390.709027777775</v>
      </c>
      <c r="O530" s="9">
        <f t="shared" si="26"/>
        <v>43390.730555555558</v>
      </c>
      <c r="P530" s="57" t="str">
        <f t="shared" si="27"/>
        <v>43390.709027777843390.7305555556</v>
      </c>
      <c r="Q530" s="58" t="str">
        <f t="shared" si="25"/>
        <v>肯定的</v>
      </c>
    </row>
    <row r="531" spans="1:19" s="11" customFormat="1" ht="17.25" hidden="1" customHeight="1" x14ac:dyDescent="0.4">
      <c r="B531" s="7">
        <v>10</v>
      </c>
      <c r="C531" s="7">
        <v>17</v>
      </c>
      <c r="D531" s="60">
        <v>43390.745937500003</v>
      </c>
      <c r="E531" s="60"/>
      <c r="G531" s="11">
        <v>523</v>
      </c>
      <c r="H531" s="11" t="s">
        <v>37</v>
      </c>
      <c r="I531" s="11">
        <v>543</v>
      </c>
      <c r="J531" s="11" t="s">
        <v>27</v>
      </c>
      <c r="K531" s="60">
        <v>43390.714224537034</v>
      </c>
      <c r="L531" s="60">
        <v>43390.74491898148</v>
      </c>
      <c r="M531" s="11" t="s">
        <v>1312</v>
      </c>
      <c r="N531" s="9">
        <f t="shared" si="26"/>
        <v>43390.713888888888</v>
      </c>
      <c r="O531" s="9">
        <f t="shared" si="26"/>
        <v>43390.744444444441</v>
      </c>
      <c r="P531" s="57" t="str">
        <f t="shared" si="27"/>
        <v>43390.713888888943390.7444444444</v>
      </c>
      <c r="Q531" s="58" t="str">
        <f t="shared" si="25"/>
        <v>否定的</v>
      </c>
    </row>
    <row r="532" spans="1:19" s="11" customFormat="1" ht="17.25" hidden="1" customHeight="1" x14ac:dyDescent="0.4">
      <c r="B532" s="7">
        <v>10</v>
      </c>
      <c r="C532" s="7">
        <v>17</v>
      </c>
      <c r="D532" s="60">
        <v>43390.724004629628</v>
      </c>
      <c r="E532" s="60"/>
      <c r="G532" s="11">
        <v>548</v>
      </c>
      <c r="H532" s="11" t="s">
        <v>53</v>
      </c>
      <c r="I532" s="11">
        <v>533</v>
      </c>
      <c r="J532" s="11" t="s">
        <v>1311</v>
      </c>
      <c r="K532" s="60">
        <v>43390.717743055553</v>
      </c>
      <c r="L532" s="60">
        <v>43390.723900462966</v>
      </c>
      <c r="M532" s="11" t="s">
        <v>1312</v>
      </c>
      <c r="N532" s="9">
        <f t="shared" si="26"/>
        <v>43390.717361111114</v>
      </c>
      <c r="O532" s="9">
        <f t="shared" si="26"/>
        <v>43390.723611111112</v>
      </c>
      <c r="P532" s="57" t="str">
        <f t="shared" si="27"/>
        <v>43390.717361111143390.7236111111</v>
      </c>
      <c r="Q532" s="58" t="str">
        <f t="shared" si="25"/>
        <v>否定的</v>
      </c>
    </row>
    <row r="533" spans="1:19" s="11" customFormat="1" ht="17.25" hidden="1" customHeight="1" x14ac:dyDescent="0.4">
      <c r="B533" s="7">
        <v>10</v>
      </c>
      <c r="C533" s="7">
        <v>17</v>
      </c>
      <c r="D533" s="60">
        <v>43390.733043981483</v>
      </c>
      <c r="E533" s="60"/>
      <c r="G533" s="11">
        <v>514</v>
      </c>
      <c r="H533" s="11" t="s">
        <v>39</v>
      </c>
      <c r="I533" s="11">
        <v>503</v>
      </c>
      <c r="J533" s="11" t="s">
        <v>25</v>
      </c>
      <c r="K533" s="60">
        <v>43390.719224537039</v>
      </c>
      <c r="L533" s="60">
        <v>43390.732499999998</v>
      </c>
      <c r="M533" s="11" t="s">
        <v>1310</v>
      </c>
      <c r="N533" s="9">
        <f t="shared" si="26"/>
        <v>43390.71875</v>
      </c>
      <c r="O533" s="9">
        <f t="shared" si="26"/>
        <v>43390.731944444444</v>
      </c>
      <c r="P533" s="57" t="str">
        <f t="shared" si="27"/>
        <v>43390.7187543390.7319444444</v>
      </c>
      <c r="Q533" s="58" t="str">
        <f t="shared" si="25"/>
        <v>肯定的</v>
      </c>
    </row>
    <row r="534" spans="1:19" s="11" customFormat="1" ht="17.25" hidden="1" customHeight="1" x14ac:dyDescent="0.4">
      <c r="B534" s="7">
        <v>10</v>
      </c>
      <c r="C534" s="7">
        <v>17</v>
      </c>
      <c r="D534" s="60">
        <v>43390.727430555555</v>
      </c>
      <c r="E534" s="60"/>
      <c r="G534" s="11">
        <v>539</v>
      </c>
      <c r="H534" s="11" t="s">
        <v>41</v>
      </c>
      <c r="I534" s="11">
        <v>509</v>
      </c>
      <c r="J534" s="11" t="s">
        <v>57</v>
      </c>
      <c r="K534" s="60">
        <v>43390.723067129627</v>
      </c>
      <c r="L534" s="60">
        <v>43390.727187500001</v>
      </c>
      <c r="M534" s="11" t="s">
        <v>1310</v>
      </c>
      <c r="N534" s="9">
        <f t="shared" si="26"/>
        <v>43390.722916666666</v>
      </c>
      <c r="O534" s="9">
        <f t="shared" si="26"/>
        <v>43390.727083333331</v>
      </c>
      <c r="P534" s="57" t="str">
        <f t="shared" si="27"/>
        <v>43390.722916666743390.7270833333</v>
      </c>
      <c r="Q534" s="58" t="str">
        <f t="shared" si="25"/>
        <v>肯定的</v>
      </c>
    </row>
    <row r="535" spans="1:19" s="11" customFormat="1" ht="17.25" hidden="1" customHeight="1" x14ac:dyDescent="0.4">
      <c r="A535" s="7"/>
      <c r="B535" s="7">
        <v>10</v>
      </c>
      <c r="C535" s="7">
        <v>17</v>
      </c>
      <c r="D535" s="8">
        <v>43390.756585648145</v>
      </c>
      <c r="E535" s="8"/>
      <c r="G535" s="7">
        <v>513</v>
      </c>
      <c r="H535" s="7" t="s">
        <v>43</v>
      </c>
      <c r="I535" s="7">
        <v>545</v>
      </c>
      <c r="J535" s="7" t="s">
        <v>19</v>
      </c>
      <c r="K535" s="8">
        <v>43390.733020833337</v>
      </c>
      <c r="L535" s="8">
        <v>43390.751620370371</v>
      </c>
      <c r="M535" s="7" t="s">
        <v>1310</v>
      </c>
      <c r="N535" s="9">
        <f t="shared" si="26"/>
        <v>43390.732638888891</v>
      </c>
      <c r="O535" s="9">
        <f t="shared" si="26"/>
        <v>43390.751388888886</v>
      </c>
      <c r="P535" s="57" t="str">
        <f t="shared" si="27"/>
        <v>43390.732638888943390.7513888889</v>
      </c>
      <c r="Q535" s="58" t="str">
        <f t="shared" si="25"/>
        <v>肯定的</v>
      </c>
      <c r="R535" s="7"/>
      <c r="S535" s="7"/>
    </row>
    <row r="536" spans="1:19" s="11" customFormat="1" ht="17.25" hidden="1" customHeight="1" x14ac:dyDescent="0.4">
      <c r="B536" s="7">
        <v>10</v>
      </c>
      <c r="C536" s="7">
        <v>17</v>
      </c>
      <c r="D536" s="60">
        <v>43390.758310185185</v>
      </c>
      <c r="E536" s="60"/>
      <c r="G536" s="11">
        <v>509</v>
      </c>
      <c r="H536" s="11" t="s">
        <v>57</v>
      </c>
      <c r="I536" s="11">
        <v>523</v>
      </c>
      <c r="J536" s="11" t="s">
        <v>37</v>
      </c>
      <c r="K536" s="60">
        <v>43390.740046296298</v>
      </c>
      <c r="L536" s="60">
        <v>43390.75440972222</v>
      </c>
      <c r="M536" s="11" t="s">
        <v>1310</v>
      </c>
      <c r="N536" s="9">
        <f t="shared" si="26"/>
        <v>43390.739583333336</v>
      </c>
      <c r="O536" s="9">
        <f t="shared" si="26"/>
        <v>43390.754166666666</v>
      </c>
      <c r="P536" s="57" t="str">
        <f t="shared" si="27"/>
        <v>43390.739583333343390.7541666667</v>
      </c>
      <c r="Q536" s="58" t="str">
        <f t="shared" si="25"/>
        <v>肯定的</v>
      </c>
    </row>
    <row r="537" spans="1:19" s="11" customFormat="1" ht="17.25" hidden="1" customHeight="1" x14ac:dyDescent="0.4">
      <c r="B537" s="7">
        <v>10</v>
      </c>
      <c r="C537" s="7">
        <v>17</v>
      </c>
      <c r="D537" s="60">
        <v>43390.76121527778</v>
      </c>
      <c r="E537" s="60"/>
      <c r="G537" s="11">
        <v>503</v>
      </c>
      <c r="H537" s="11" t="s">
        <v>25</v>
      </c>
      <c r="I537" s="11">
        <v>507</v>
      </c>
      <c r="J537" s="11" t="s">
        <v>65</v>
      </c>
      <c r="K537" s="60">
        <v>43390.747245370374</v>
      </c>
      <c r="L537" s="60">
        <v>43390.759513888886</v>
      </c>
      <c r="M537" s="11" t="s">
        <v>1310</v>
      </c>
      <c r="N537" s="9">
        <f t="shared" si="26"/>
        <v>43390.74722222222</v>
      </c>
      <c r="O537" s="9">
        <f t="shared" si="26"/>
        <v>43390.759027777778</v>
      </c>
      <c r="P537" s="57" t="str">
        <f t="shared" si="27"/>
        <v>43390.747222222243390.7590277778</v>
      </c>
      <c r="Q537" s="58" t="str">
        <f t="shared" si="25"/>
        <v>肯定的</v>
      </c>
    </row>
    <row r="538" spans="1:19" s="11" customFormat="1" ht="17.25" hidden="1" customHeight="1" x14ac:dyDescent="0.4">
      <c r="B538" s="7">
        <v>10</v>
      </c>
      <c r="C538" s="7">
        <v>17</v>
      </c>
      <c r="D538" s="60">
        <v>43390.755474537036</v>
      </c>
      <c r="E538" s="60"/>
      <c r="G538" s="11">
        <v>549</v>
      </c>
      <c r="H538" s="11" t="s">
        <v>76</v>
      </c>
      <c r="I538" s="11">
        <v>545</v>
      </c>
      <c r="J538" s="11" t="s">
        <v>19</v>
      </c>
      <c r="K538" s="60">
        <v>43390.748379629629</v>
      </c>
      <c r="L538" s="60">
        <v>43390.754803240743</v>
      </c>
      <c r="M538" s="11" t="s">
        <v>1310</v>
      </c>
      <c r="N538" s="9">
        <f t="shared" si="26"/>
        <v>43390.747916666667</v>
      </c>
      <c r="O538" s="9">
        <f t="shared" si="26"/>
        <v>43390.754166666666</v>
      </c>
      <c r="P538" s="57" t="str">
        <f t="shared" si="27"/>
        <v>43390.747916666743390.7541666667</v>
      </c>
      <c r="Q538" s="58" t="str">
        <f t="shared" si="25"/>
        <v>肯定的</v>
      </c>
    </row>
    <row r="539" spans="1:19" s="11" customFormat="1" ht="17.25" hidden="1" customHeight="1" x14ac:dyDescent="0.4">
      <c r="B539" s="7">
        <v>10</v>
      </c>
      <c r="C539" s="7">
        <v>17</v>
      </c>
      <c r="D539" s="60">
        <v>43390.761412037034</v>
      </c>
      <c r="E539" s="60"/>
      <c r="G539" s="11">
        <v>503</v>
      </c>
      <c r="H539" s="11" t="s">
        <v>25</v>
      </c>
      <c r="I539" s="11">
        <v>500</v>
      </c>
      <c r="J539" s="11" t="s">
        <v>29</v>
      </c>
      <c r="K539" s="60">
        <v>43390.750543981485</v>
      </c>
      <c r="L539" s="60">
        <v>43390.760694444441</v>
      </c>
      <c r="M539" s="11" t="s">
        <v>1310</v>
      </c>
      <c r="N539" s="9">
        <f t="shared" si="26"/>
        <v>43390.75</v>
      </c>
      <c r="O539" s="9">
        <f t="shared" si="26"/>
        <v>43390.760416666664</v>
      </c>
      <c r="P539" s="57" t="str">
        <f t="shared" si="27"/>
        <v>43390.7543390.7604166667</v>
      </c>
      <c r="Q539" s="58" t="str">
        <f t="shared" si="25"/>
        <v>肯定的</v>
      </c>
    </row>
    <row r="540" spans="1:19" s="11" customFormat="1" ht="17.25" hidden="1" customHeight="1" x14ac:dyDescent="0.4">
      <c r="B540" s="7">
        <v>10</v>
      </c>
      <c r="C540" s="7">
        <v>17</v>
      </c>
      <c r="D540" s="60">
        <v>43390.768842592595</v>
      </c>
      <c r="E540" s="60"/>
      <c r="G540" s="11">
        <v>549</v>
      </c>
      <c r="H540" s="11" t="s">
        <v>76</v>
      </c>
      <c r="I540" s="11">
        <v>545</v>
      </c>
      <c r="J540" s="11" t="s">
        <v>19</v>
      </c>
      <c r="K540" s="60">
        <v>43390.756469907406</v>
      </c>
      <c r="L540" s="60">
        <v>43390.765451388892</v>
      </c>
      <c r="M540" s="11" t="s">
        <v>1310</v>
      </c>
      <c r="N540" s="9">
        <f t="shared" si="26"/>
        <v>43390.756249999999</v>
      </c>
      <c r="O540" s="9">
        <f t="shared" si="26"/>
        <v>43390.765277777777</v>
      </c>
      <c r="P540" s="57" t="str">
        <f t="shared" si="27"/>
        <v>43390.7562543390.7652777778</v>
      </c>
      <c r="Q540" s="58" t="str">
        <f t="shared" si="25"/>
        <v>肯定的</v>
      </c>
    </row>
    <row r="541" spans="1:19" s="11" customFormat="1" ht="17.25" hidden="1" customHeight="1" x14ac:dyDescent="0.4">
      <c r="B541" s="7">
        <v>10</v>
      </c>
      <c r="C541" s="7">
        <v>17</v>
      </c>
      <c r="D541" s="60">
        <v>43390.793749999997</v>
      </c>
      <c r="E541" s="60"/>
      <c r="G541" s="11">
        <v>539</v>
      </c>
      <c r="H541" s="11" t="s">
        <v>41</v>
      </c>
      <c r="I541" s="11">
        <v>545</v>
      </c>
      <c r="J541" s="11" t="s">
        <v>19</v>
      </c>
      <c r="K541" s="60">
        <v>43390.763252314813</v>
      </c>
      <c r="L541" s="60">
        <v>43390.793553240743</v>
      </c>
      <c r="M541" s="11" t="s">
        <v>1310</v>
      </c>
      <c r="N541" s="9">
        <f t="shared" si="26"/>
        <v>43390.763194444444</v>
      </c>
      <c r="O541" s="9">
        <f t="shared" si="26"/>
        <v>43390.793055555558</v>
      </c>
      <c r="P541" s="57" t="str">
        <f t="shared" si="27"/>
        <v>43390.763194444443390.7930555556</v>
      </c>
      <c r="Q541" s="58" t="str">
        <f t="shared" si="25"/>
        <v>肯定的</v>
      </c>
    </row>
    <row r="542" spans="1:19" s="11" customFormat="1" ht="17.25" hidden="1" customHeight="1" x14ac:dyDescent="0.4">
      <c r="B542" s="7">
        <v>10</v>
      </c>
      <c r="C542" s="7">
        <v>17</v>
      </c>
      <c r="D542" s="60">
        <v>43390.777604166666</v>
      </c>
      <c r="E542" s="60"/>
      <c r="G542" s="11">
        <v>549</v>
      </c>
      <c r="H542" s="11" t="s">
        <v>76</v>
      </c>
      <c r="I542" s="11">
        <v>514</v>
      </c>
      <c r="J542" s="11" t="s">
        <v>39</v>
      </c>
      <c r="K542" s="60">
        <v>43390.768564814818</v>
      </c>
      <c r="L542" s="60">
        <v>43390.777407407404</v>
      </c>
      <c r="M542" s="11" t="s">
        <v>1310</v>
      </c>
      <c r="N542" s="9">
        <f t="shared" si="26"/>
        <v>43390.768055555556</v>
      </c>
      <c r="O542" s="9">
        <f t="shared" si="26"/>
        <v>43390.777083333334</v>
      </c>
      <c r="P542" s="57" t="str">
        <f t="shared" si="27"/>
        <v>43390.768055555643390.7770833333</v>
      </c>
      <c r="Q542" s="58" t="str">
        <f t="shared" si="25"/>
        <v>肯定的</v>
      </c>
    </row>
    <row r="543" spans="1:19" s="11" customFormat="1" ht="17.25" hidden="1" customHeight="1" x14ac:dyDescent="0.4">
      <c r="B543" s="7">
        <v>10</v>
      </c>
      <c r="C543" s="7">
        <v>17</v>
      </c>
      <c r="D543" s="60">
        <v>43390.787094907406</v>
      </c>
      <c r="E543" s="60"/>
      <c r="G543" s="11">
        <v>508</v>
      </c>
      <c r="H543" s="11" t="s">
        <v>31</v>
      </c>
      <c r="I543" s="11">
        <v>534</v>
      </c>
      <c r="J543" s="11" t="s">
        <v>80</v>
      </c>
      <c r="K543" s="60">
        <v>43390.776643518519</v>
      </c>
      <c r="L543" s="60">
        <v>43390.784479166665</v>
      </c>
      <c r="M543" s="11" t="s">
        <v>1310</v>
      </c>
      <c r="N543" s="9">
        <f t="shared" si="26"/>
        <v>43390.776388888888</v>
      </c>
      <c r="O543" s="9">
        <f t="shared" si="26"/>
        <v>43390.78402777778</v>
      </c>
      <c r="P543" s="57" t="str">
        <f t="shared" si="27"/>
        <v>43390.776388888943390.7840277778</v>
      </c>
      <c r="Q543" s="58" t="str">
        <f t="shared" si="25"/>
        <v>肯定的</v>
      </c>
    </row>
    <row r="544" spans="1:19" s="11" customFormat="1" ht="17.25" hidden="1" customHeight="1" x14ac:dyDescent="0.4">
      <c r="B544" s="7">
        <v>10</v>
      </c>
      <c r="C544" s="7">
        <v>17</v>
      </c>
      <c r="D544" s="60">
        <v>43390.792997685188</v>
      </c>
      <c r="E544" s="60"/>
      <c r="G544" s="11">
        <v>507</v>
      </c>
      <c r="H544" s="11" t="s">
        <v>65</v>
      </c>
      <c r="I544" s="11">
        <v>545</v>
      </c>
      <c r="J544" s="11" t="s">
        <v>19</v>
      </c>
      <c r="K544" s="60">
        <v>43390.782025462962</v>
      </c>
      <c r="L544" s="60">
        <v>43390.792719907404</v>
      </c>
      <c r="M544" s="11" t="s">
        <v>1310</v>
      </c>
      <c r="N544" s="9">
        <f t="shared" si="26"/>
        <v>43390.781944444447</v>
      </c>
      <c r="O544" s="9">
        <f t="shared" si="26"/>
        <v>43390.792361111111</v>
      </c>
      <c r="P544" s="57" t="str">
        <f t="shared" si="27"/>
        <v>43390.781944444443390.7923611111</v>
      </c>
      <c r="Q544" s="58" t="str">
        <f t="shared" si="25"/>
        <v>肯定的</v>
      </c>
    </row>
    <row r="545" spans="1:19" s="11" customFormat="1" ht="17.25" hidden="1" customHeight="1" x14ac:dyDescent="0.4">
      <c r="B545" s="7">
        <v>10</v>
      </c>
      <c r="C545" s="7">
        <v>17</v>
      </c>
      <c r="D545" s="60">
        <v>43390.814722222225</v>
      </c>
      <c r="E545" s="60"/>
      <c r="G545" s="11">
        <v>533</v>
      </c>
      <c r="H545" s="11" t="s">
        <v>1311</v>
      </c>
      <c r="I545" s="11">
        <v>508</v>
      </c>
      <c r="J545" s="11" t="s">
        <v>31</v>
      </c>
      <c r="K545" s="60">
        <v>43390.785960648151</v>
      </c>
      <c r="L545" s="60">
        <v>43390.814016203702</v>
      </c>
      <c r="M545" s="11" t="s">
        <v>1310</v>
      </c>
      <c r="N545" s="9">
        <f t="shared" si="26"/>
        <v>43390.785416666666</v>
      </c>
      <c r="O545" s="9">
        <f t="shared" si="26"/>
        <v>43390.813888888886</v>
      </c>
      <c r="P545" s="57" t="str">
        <f t="shared" si="27"/>
        <v>43390.785416666743390.8138888889</v>
      </c>
      <c r="Q545" s="58" t="str">
        <f t="shared" si="25"/>
        <v>肯定的</v>
      </c>
    </row>
    <row r="546" spans="1:19" s="11" customFormat="1" ht="17.25" hidden="1" customHeight="1" x14ac:dyDescent="0.4">
      <c r="B546" s="7">
        <v>10</v>
      </c>
      <c r="C546" s="7">
        <v>17</v>
      </c>
      <c r="D546" s="60">
        <v>43390.834328703706</v>
      </c>
      <c r="E546" s="60"/>
      <c r="G546" s="11">
        <v>508</v>
      </c>
      <c r="H546" s="11" t="s">
        <v>31</v>
      </c>
      <c r="I546" s="11">
        <v>545</v>
      </c>
      <c r="J546" s="11" t="s">
        <v>19</v>
      </c>
      <c r="K546" s="60">
        <v>43390.815937500003</v>
      </c>
      <c r="L546" s="60">
        <v>43390.832986111112</v>
      </c>
      <c r="M546" s="11" t="s">
        <v>1310</v>
      </c>
      <c r="N546" s="9">
        <f t="shared" si="26"/>
        <v>43390.81527777778</v>
      </c>
      <c r="O546" s="9">
        <f t="shared" si="26"/>
        <v>43390.832638888889</v>
      </c>
      <c r="P546" s="57" t="str">
        <f t="shared" si="27"/>
        <v>43390.815277777843390.8326388889</v>
      </c>
      <c r="Q546" s="58" t="str">
        <f t="shared" si="25"/>
        <v>肯定的</v>
      </c>
    </row>
    <row r="547" spans="1:19" s="11" customFormat="1" ht="17.25" hidden="1" customHeight="1" x14ac:dyDescent="0.4">
      <c r="A547" s="7"/>
      <c r="B547" s="7">
        <v>10</v>
      </c>
      <c r="C547" s="7">
        <v>17</v>
      </c>
      <c r="D547" s="8">
        <v>43390.84878472222</v>
      </c>
      <c r="E547" s="8"/>
      <c r="G547" s="7">
        <v>545</v>
      </c>
      <c r="H547" s="7" t="s">
        <v>19</v>
      </c>
      <c r="I547" s="7">
        <v>500</v>
      </c>
      <c r="J547" s="7" t="s">
        <v>29</v>
      </c>
      <c r="K547" s="8">
        <v>43390.835231481484</v>
      </c>
      <c r="L547" s="8">
        <v>43390.848113425927</v>
      </c>
      <c r="M547" s="7" t="s">
        <v>1310</v>
      </c>
      <c r="N547" s="9">
        <f t="shared" si="26"/>
        <v>43390.834722222222</v>
      </c>
      <c r="O547" s="9">
        <f t="shared" si="26"/>
        <v>43390.847916666666</v>
      </c>
      <c r="P547" s="57" t="str">
        <f t="shared" si="27"/>
        <v>43390.834722222243390.8479166667</v>
      </c>
      <c r="Q547" s="58" t="str">
        <f t="shared" si="25"/>
        <v>肯定的</v>
      </c>
      <c r="R547" s="7"/>
      <c r="S547" s="7"/>
    </row>
    <row r="548" spans="1:19" s="11" customFormat="1" ht="17.25" hidden="1" customHeight="1" x14ac:dyDescent="0.4">
      <c r="B548" s="7">
        <v>10</v>
      </c>
      <c r="C548" s="7">
        <v>18</v>
      </c>
      <c r="D548" s="60">
        <v>43391.478587962964</v>
      </c>
      <c r="E548" s="60"/>
      <c r="G548" s="11">
        <v>545</v>
      </c>
      <c r="H548" s="11" t="s">
        <v>19</v>
      </c>
      <c r="I548" s="11">
        <v>503</v>
      </c>
      <c r="J548" s="11" t="s">
        <v>25</v>
      </c>
      <c r="K548" s="60">
        <v>43391.359942129631</v>
      </c>
      <c r="L548" s="60">
        <v>43391.432662037034</v>
      </c>
      <c r="M548" s="11" t="s">
        <v>1310</v>
      </c>
      <c r="N548" s="9">
        <f t="shared" si="26"/>
        <v>43391.359722222223</v>
      </c>
      <c r="O548" s="9">
        <f t="shared" si="26"/>
        <v>43391.432638888888</v>
      </c>
      <c r="P548" s="57" t="str">
        <f t="shared" si="27"/>
        <v>43391.359722222243391.4326388889</v>
      </c>
      <c r="Q548" s="58" t="str">
        <f t="shared" si="25"/>
        <v>肯定的</v>
      </c>
    </row>
    <row r="549" spans="1:19" s="11" customFormat="1" ht="17.25" hidden="1" customHeight="1" x14ac:dyDescent="0.4">
      <c r="B549" s="7">
        <v>10</v>
      </c>
      <c r="C549" s="7">
        <v>18</v>
      </c>
      <c r="D549" s="60">
        <v>43391.431145833332</v>
      </c>
      <c r="E549" s="60"/>
      <c r="G549" s="11">
        <v>533</v>
      </c>
      <c r="H549" s="11" t="s">
        <v>1311</v>
      </c>
      <c r="I549" s="11">
        <v>502</v>
      </c>
      <c r="J549" s="11" t="s">
        <v>48</v>
      </c>
      <c r="K549" s="60">
        <v>43391.417233796295</v>
      </c>
      <c r="L549" s="60">
        <v>43391.430324074077</v>
      </c>
      <c r="M549" s="11" t="s">
        <v>1310</v>
      </c>
      <c r="N549" s="9">
        <f t="shared" si="26"/>
        <v>43391.416666666664</v>
      </c>
      <c r="O549" s="9">
        <f t="shared" si="26"/>
        <v>43391.429861111108</v>
      </c>
      <c r="P549" s="57" t="str">
        <f t="shared" si="27"/>
        <v>43391.416666666743391.4298611111</v>
      </c>
      <c r="Q549" s="58" t="str">
        <f t="shared" si="25"/>
        <v>肯定的</v>
      </c>
    </row>
    <row r="550" spans="1:19" s="11" customFormat="1" ht="17.25" hidden="1" customHeight="1" x14ac:dyDescent="0.4">
      <c r="B550" s="7">
        <v>10</v>
      </c>
      <c r="C550" s="7">
        <v>18</v>
      </c>
      <c r="D550" s="60">
        <v>43391.439166666663</v>
      </c>
      <c r="E550" s="60"/>
      <c r="G550" s="11">
        <v>502</v>
      </c>
      <c r="H550" s="11" t="s">
        <v>48</v>
      </c>
      <c r="I550" s="11">
        <v>533</v>
      </c>
      <c r="J550" s="11" t="s">
        <v>1311</v>
      </c>
      <c r="K550" s="60">
        <v>43391.431898148148</v>
      </c>
      <c r="L550" s="60">
        <v>43391.438252314816</v>
      </c>
      <c r="M550" s="11" t="s">
        <v>1310</v>
      </c>
      <c r="N550" s="9">
        <f t="shared" si="26"/>
        <v>43391.431250000001</v>
      </c>
      <c r="O550" s="9">
        <f t="shared" si="26"/>
        <v>43391.438194444447</v>
      </c>
      <c r="P550" s="57" t="str">
        <f t="shared" si="27"/>
        <v>43391.4312543391.4381944444</v>
      </c>
      <c r="Q550" s="58" t="str">
        <f t="shared" si="25"/>
        <v>肯定的</v>
      </c>
    </row>
    <row r="551" spans="1:19" s="11" customFormat="1" ht="17.25" hidden="1" customHeight="1" x14ac:dyDescent="0.4">
      <c r="B551" s="7">
        <v>10</v>
      </c>
      <c r="C551" s="7">
        <v>18</v>
      </c>
      <c r="D551" s="60">
        <v>43391.459236111114</v>
      </c>
      <c r="E551" s="60"/>
      <c r="G551" s="11">
        <v>533</v>
      </c>
      <c r="H551" s="11" t="s">
        <v>1311</v>
      </c>
      <c r="I551" s="11">
        <v>502</v>
      </c>
      <c r="J551" s="11" t="s">
        <v>48</v>
      </c>
      <c r="K551" s="60">
        <v>43391.439976851849</v>
      </c>
      <c r="L551" s="60">
        <v>43391.45888888889</v>
      </c>
      <c r="M551" s="11" t="s">
        <v>1310</v>
      </c>
      <c r="N551" s="9">
        <f t="shared" si="26"/>
        <v>43391.439583333333</v>
      </c>
      <c r="O551" s="9">
        <f t="shared" si="26"/>
        <v>43391.458333333336</v>
      </c>
      <c r="P551" s="57" t="str">
        <f t="shared" si="27"/>
        <v>43391.439583333343391.4583333333</v>
      </c>
      <c r="Q551" s="58" t="str">
        <f t="shared" si="25"/>
        <v>肯定的</v>
      </c>
    </row>
    <row r="552" spans="1:19" s="11" customFormat="1" ht="17.25" hidden="1" customHeight="1" x14ac:dyDescent="0.4">
      <c r="B552" s="7">
        <v>10</v>
      </c>
      <c r="C552" s="7">
        <v>18</v>
      </c>
      <c r="D552" s="60">
        <v>43391.453900462962</v>
      </c>
      <c r="E552" s="60"/>
      <c r="G552" s="11">
        <v>502</v>
      </c>
      <c r="H552" s="11" t="s">
        <v>48</v>
      </c>
      <c r="I552" s="11">
        <v>546</v>
      </c>
      <c r="J552" s="11" t="s">
        <v>63</v>
      </c>
      <c r="K552" s="60">
        <v>43391.44326388889</v>
      </c>
      <c r="L552" s="60">
        <v>43391.450833333336</v>
      </c>
      <c r="M552" s="11" t="s">
        <v>1310</v>
      </c>
      <c r="N552" s="9">
        <f t="shared" si="26"/>
        <v>43391.443055555559</v>
      </c>
      <c r="O552" s="9">
        <f t="shared" si="26"/>
        <v>43391.450694444444</v>
      </c>
      <c r="P552" s="57" t="str">
        <f t="shared" si="27"/>
        <v>43391.443055555643391.4506944444</v>
      </c>
      <c r="Q552" s="58" t="str">
        <f t="shared" si="25"/>
        <v>肯定的</v>
      </c>
    </row>
    <row r="553" spans="1:19" s="11" customFormat="1" ht="17.25" hidden="1" customHeight="1" x14ac:dyDescent="0.4">
      <c r="B553" s="7">
        <v>10</v>
      </c>
      <c r="C553" s="7">
        <v>18</v>
      </c>
      <c r="D553" s="60">
        <v>43391.45684027778</v>
      </c>
      <c r="E553" s="60"/>
      <c r="G553" s="11">
        <v>545</v>
      </c>
      <c r="H553" s="11" t="s">
        <v>19</v>
      </c>
      <c r="I553" s="11">
        <v>539</v>
      </c>
      <c r="J553" s="11" t="s">
        <v>41</v>
      </c>
      <c r="K553" s="60">
        <v>43391.445717592593</v>
      </c>
      <c r="L553" s="60">
        <v>43391.45412037037</v>
      </c>
      <c r="M553" s="11" t="s">
        <v>1310</v>
      </c>
      <c r="N553" s="9">
        <f t="shared" si="26"/>
        <v>43391.445138888892</v>
      </c>
      <c r="O553" s="9">
        <f t="shared" si="26"/>
        <v>43391.453472222223</v>
      </c>
      <c r="P553" s="57" t="str">
        <f t="shared" si="27"/>
        <v>43391.445138888943391.4534722222</v>
      </c>
      <c r="Q553" s="58" t="str">
        <f t="shared" si="25"/>
        <v>肯定的</v>
      </c>
    </row>
    <row r="554" spans="1:19" s="11" customFormat="1" ht="17.25" hidden="1" customHeight="1" x14ac:dyDescent="0.4">
      <c r="B554" s="7">
        <v>10</v>
      </c>
      <c r="C554" s="7">
        <v>18</v>
      </c>
      <c r="D554" s="60">
        <v>43391.523020833331</v>
      </c>
      <c r="E554" s="60"/>
      <c r="G554" s="11">
        <v>503</v>
      </c>
      <c r="H554" s="11" t="s">
        <v>25</v>
      </c>
      <c r="I554" s="11">
        <v>525</v>
      </c>
      <c r="J554" s="11" t="s">
        <v>50</v>
      </c>
      <c r="K554" s="60">
        <v>43391.486134259256</v>
      </c>
      <c r="L554" s="60">
        <v>43391.522800925923</v>
      </c>
      <c r="M554" s="11" t="s">
        <v>1310</v>
      </c>
      <c r="N554" s="9">
        <f t="shared" si="26"/>
        <v>43391.486111111109</v>
      </c>
      <c r="O554" s="9">
        <f t="shared" si="26"/>
        <v>43391.522222222222</v>
      </c>
      <c r="P554" s="57" t="str">
        <f t="shared" si="27"/>
        <v>43391.486111111143391.5222222222</v>
      </c>
      <c r="Q554" s="58" t="str">
        <f t="shared" si="25"/>
        <v>肯定的</v>
      </c>
    </row>
    <row r="555" spans="1:19" s="11" customFormat="1" ht="17.25" hidden="1" customHeight="1" x14ac:dyDescent="0.4">
      <c r="B555" s="7">
        <v>10</v>
      </c>
      <c r="C555" s="7">
        <v>18</v>
      </c>
      <c r="D555" s="60">
        <v>43391.516284722224</v>
      </c>
      <c r="E555" s="60"/>
      <c r="G555" s="11">
        <v>548</v>
      </c>
      <c r="H555" s="11" t="s">
        <v>53</v>
      </c>
      <c r="I555" s="11">
        <v>532</v>
      </c>
      <c r="J555" s="11" t="s">
        <v>74</v>
      </c>
      <c r="K555" s="60">
        <v>43391.497916666667</v>
      </c>
      <c r="L555" s="60">
        <v>43391.505972222221</v>
      </c>
      <c r="M555" s="11" t="s">
        <v>1310</v>
      </c>
      <c r="N555" s="9">
        <f t="shared" si="26"/>
        <v>43391.497916666667</v>
      </c>
      <c r="O555" s="9">
        <f t="shared" si="26"/>
        <v>43391.505555555559</v>
      </c>
      <c r="P555" s="57" t="str">
        <f t="shared" si="27"/>
        <v>43391.497916666743391.5055555556</v>
      </c>
      <c r="Q555" s="58" t="str">
        <f t="shared" ref="Q555:Q618" si="28">M555</f>
        <v>肯定的</v>
      </c>
    </row>
    <row r="556" spans="1:19" s="11" customFormat="1" ht="17.25" hidden="1" customHeight="1" x14ac:dyDescent="0.4">
      <c r="B556" s="7">
        <v>10</v>
      </c>
      <c r="C556" s="7">
        <v>18</v>
      </c>
      <c r="D556" s="60">
        <v>43391.516817129632</v>
      </c>
      <c r="E556" s="60"/>
      <c r="G556" s="11">
        <v>511</v>
      </c>
      <c r="H556" s="11" t="s">
        <v>35</v>
      </c>
      <c r="I556" s="11">
        <v>502</v>
      </c>
      <c r="J556" s="11" t="s">
        <v>48</v>
      </c>
      <c r="K556" s="60">
        <v>43391.498749999999</v>
      </c>
      <c r="L556" s="60">
        <v>43391.515752314815</v>
      </c>
      <c r="M556" s="11" t="s">
        <v>1312</v>
      </c>
      <c r="N556" s="9">
        <f t="shared" si="26"/>
        <v>43391.498611111114</v>
      </c>
      <c r="O556" s="9">
        <f t="shared" si="26"/>
        <v>43391.515277777777</v>
      </c>
      <c r="P556" s="57" t="str">
        <f t="shared" si="27"/>
        <v>43391.498611111143391.5152777778</v>
      </c>
      <c r="Q556" s="58" t="str">
        <f t="shared" si="28"/>
        <v>否定的</v>
      </c>
    </row>
    <row r="557" spans="1:19" s="11" customFormat="1" ht="17.25" hidden="1" customHeight="1" x14ac:dyDescent="0.4">
      <c r="B557" s="7">
        <v>10</v>
      </c>
      <c r="C557" s="7">
        <v>18</v>
      </c>
      <c r="D557" s="60">
        <v>43391.515370370369</v>
      </c>
      <c r="E557" s="60"/>
      <c r="G557" s="11">
        <v>533</v>
      </c>
      <c r="H557" s="11" t="s">
        <v>1311</v>
      </c>
      <c r="I557" s="11">
        <v>503</v>
      </c>
      <c r="J557" s="11" t="s">
        <v>25</v>
      </c>
      <c r="K557" s="60">
        <v>43391.505428240744</v>
      </c>
      <c r="L557" s="60">
        <v>43391.513032407405</v>
      </c>
      <c r="M557" s="11" t="s">
        <v>1310</v>
      </c>
      <c r="N557" s="9">
        <f t="shared" si="26"/>
        <v>43391.504861111112</v>
      </c>
      <c r="O557" s="9">
        <f t="shared" si="26"/>
        <v>43391.512499999997</v>
      </c>
      <c r="P557" s="57" t="str">
        <f t="shared" si="27"/>
        <v>43391.504861111143391.5125</v>
      </c>
      <c r="Q557" s="58" t="str">
        <f t="shared" si="28"/>
        <v>肯定的</v>
      </c>
    </row>
    <row r="558" spans="1:19" s="11" customFormat="1" ht="17.25" hidden="1" customHeight="1" x14ac:dyDescent="0.4">
      <c r="B558" s="7">
        <v>10</v>
      </c>
      <c r="C558" s="7">
        <v>18</v>
      </c>
      <c r="D558" s="60">
        <v>43391.531817129631</v>
      </c>
      <c r="E558" s="60"/>
      <c r="G558" s="11">
        <v>526</v>
      </c>
      <c r="H558" s="11" t="s">
        <v>68</v>
      </c>
      <c r="I558" s="11">
        <v>533</v>
      </c>
      <c r="J558" s="11" t="s">
        <v>1311</v>
      </c>
      <c r="K558" s="60">
        <v>43391.521944444445</v>
      </c>
      <c r="L558" s="60">
        <v>43391.531446759262</v>
      </c>
      <c r="M558" s="11" t="s">
        <v>1310</v>
      </c>
      <c r="N558" s="9">
        <f t="shared" si="26"/>
        <v>43391.521527777775</v>
      </c>
      <c r="O558" s="9">
        <f t="shared" si="26"/>
        <v>43391.53125</v>
      </c>
      <c r="P558" s="57" t="str">
        <f t="shared" si="27"/>
        <v>43391.521527777843391.53125</v>
      </c>
      <c r="Q558" s="58" t="str">
        <f t="shared" si="28"/>
        <v>肯定的</v>
      </c>
    </row>
    <row r="559" spans="1:19" s="11" customFormat="1" ht="17.25" hidden="1" customHeight="1" x14ac:dyDescent="0.4">
      <c r="B559" s="7">
        <v>10</v>
      </c>
      <c r="C559" s="7">
        <v>18</v>
      </c>
      <c r="D559" s="60">
        <v>43391.571655092594</v>
      </c>
      <c r="E559" s="60"/>
      <c r="G559" s="11">
        <v>507</v>
      </c>
      <c r="H559" s="11" t="s">
        <v>65</v>
      </c>
      <c r="I559" s="11">
        <v>509</v>
      </c>
      <c r="J559" s="11" t="s">
        <v>57</v>
      </c>
      <c r="K559" s="60">
        <v>43391.539444444446</v>
      </c>
      <c r="L559" s="60">
        <v>43391.571215277778</v>
      </c>
      <c r="M559" s="11" t="s">
        <v>1310</v>
      </c>
      <c r="N559" s="9">
        <f t="shared" si="26"/>
        <v>43391.538888888892</v>
      </c>
      <c r="O559" s="9">
        <f t="shared" si="26"/>
        <v>43391.570833333331</v>
      </c>
      <c r="P559" s="57" t="str">
        <f t="shared" si="27"/>
        <v>43391.538888888943391.5708333333</v>
      </c>
      <c r="Q559" s="58" t="str">
        <f t="shared" si="28"/>
        <v>肯定的</v>
      </c>
    </row>
    <row r="560" spans="1:19" s="11" customFormat="1" ht="17.25" hidden="1" customHeight="1" x14ac:dyDescent="0.4">
      <c r="B560" s="7">
        <v>10</v>
      </c>
      <c r="C560" s="7">
        <v>18</v>
      </c>
      <c r="D560" s="60">
        <v>43391.554432870369</v>
      </c>
      <c r="E560" s="60"/>
      <c r="G560" s="11">
        <v>525</v>
      </c>
      <c r="H560" s="11" t="s">
        <v>50</v>
      </c>
      <c r="I560" s="11">
        <v>545</v>
      </c>
      <c r="J560" s="11" t="s">
        <v>19</v>
      </c>
      <c r="K560" s="60">
        <v>43391.543958333335</v>
      </c>
      <c r="L560" s="60">
        <v>43391.554282407407</v>
      </c>
      <c r="M560" s="11" t="s">
        <v>1310</v>
      </c>
      <c r="N560" s="9">
        <f t="shared" si="26"/>
        <v>43391.543749999997</v>
      </c>
      <c r="O560" s="9">
        <f t="shared" si="26"/>
        <v>43391.554166666669</v>
      </c>
      <c r="P560" s="57" t="str">
        <f t="shared" si="27"/>
        <v>43391.5437543391.5541666667</v>
      </c>
      <c r="Q560" s="58" t="str">
        <f t="shared" si="28"/>
        <v>肯定的</v>
      </c>
    </row>
    <row r="561" spans="1:462" s="11" customFormat="1" ht="17.25" hidden="1" customHeight="1" x14ac:dyDescent="0.4">
      <c r="B561" s="7">
        <v>10</v>
      </c>
      <c r="C561" s="7">
        <v>18</v>
      </c>
      <c r="D561" s="60">
        <v>43391.715208333335</v>
      </c>
      <c r="E561" s="60"/>
      <c r="G561" s="11">
        <v>500</v>
      </c>
      <c r="H561" s="11" t="s">
        <v>29</v>
      </c>
      <c r="I561" s="11">
        <v>532</v>
      </c>
      <c r="J561" s="11" t="s">
        <v>74</v>
      </c>
      <c r="K561" s="60">
        <v>43391.565451388888</v>
      </c>
      <c r="L561" s="60">
        <v>43391.715081018519</v>
      </c>
      <c r="M561" s="11" t="s">
        <v>1310</v>
      </c>
      <c r="N561" s="9">
        <f t="shared" si="26"/>
        <v>43391.56527777778</v>
      </c>
      <c r="O561" s="9">
        <f t="shared" si="26"/>
        <v>43391.714583333334</v>
      </c>
      <c r="P561" s="57" t="str">
        <f t="shared" si="27"/>
        <v>43391.565277777843391.7145833333</v>
      </c>
      <c r="Q561" s="58" t="str">
        <f t="shared" si="28"/>
        <v>肯定的</v>
      </c>
    </row>
    <row r="562" spans="1:462" s="11" customFormat="1" ht="17.25" hidden="1" customHeight="1" x14ac:dyDescent="0.4">
      <c r="B562" s="7">
        <v>10</v>
      </c>
      <c r="C562" s="7">
        <v>18</v>
      </c>
      <c r="D562" s="60">
        <v>43391.785231481481</v>
      </c>
      <c r="E562" s="60"/>
      <c r="G562" s="11">
        <v>510</v>
      </c>
      <c r="H562" s="11" t="s">
        <v>78</v>
      </c>
      <c r="I562" s="11">
        <v>543</v>
      </c>
      <c r="J562" s="11" t="s">
        <v>27</v>
      </c>
      <c r="K562" s="60">
        <v>43391.568425925929</v>
      </c>
      <c r="L562" s="60">
        <v>43391.776689814818</v>
      </c>
      <c r="M562" s="11" t="s">
        <v>1310</v>
      </c>
      <c r="N562" s="9">
        <f t="shared" si="26"/>
        <v>43391.568055555559</v>
      </c>
      <c r="O562" s="9">
        <f t="shared" si="26"/>
        <v>43391.776388888888</v>
      </c>
      <c r="P562" s="57" t="str">
        <f t="shared" si="27"/>
        <v>43391.568055555643391.7763888889</v>
      </c>
      <c r="Q562" s="58" t="str">
        <f t="shared" si="28"/>
        <v>肯定的</v>
      </c>
    </row>
    <row r="563" spans="1:462" s="11" customFormat="1" ht="17.25" hidden="1" customHeight="1" x14ac:dyDescent="0.4">
      <c r="B563" s="7">
        <v>10</v>
      </c>
      <c r="C563" s="7">
        <v>18</v>
      </c>
      <c r="D563" s="60">
        <v>43391.608553240738</v>
      </c>
      <c r="E563" s="60"/>
      <c r="G563" s="11">
        <v>507</v>
      </c>
      <c r="H563" s="11" t="s">
        <v>65</v>
      </c>
      <c r="I563" s="11">
        <v>509</v>
      </c>
      <c r="J563" s="11" t="s">
        <v>57</v>
      </c>
      <c r="K563" s="60">
        <v>43391.579525462963</v>
      </c>
      <c r="L563" s="60">
        <v>43391.608217592591</v>
      </c>
      <c r="M563" s="11" t="s">
        <v>1310</v>
      </c>
      <c r="N563" s="9">
        <f t="shared" si="26"/>
        <v>43391.57916666667</v>
      </c>
      <c r="O563" s="9">
        <f t="shared" si="26"/>
        <v>43391.607638888891</v>
      </c>
      <c r="P563" s="57" t="str">
        <f t="shared" si="27"/>
        <v>43391.579166666743391.6076388889</v>
      </c>
      <c r="Q563" s="58" t="str">
        <f t="shared" si="28"/>
        <v>肯定的</v>
      </c>
    </row>
    <row r="564" spans="1:462" s="11" customFormat="1" ht="17.25" hidden="1" customHeight="1" x14ac:dyDescent="0.4">
      <c r="B564" s="7">
        <v>10</v>
      </c>
      <c r="C564" s="7">
        <v>18</v>
      </c>
      <c r="D564" s="60">
        <v>43391.598437499997</v>
      </c>
      <c r="E564" s="60"/>
      <c r="G564" s="11">
        <v>528</v>
      </c>
      <c r="H564" s="11" t="s">
        <v>34</v>
      </c>
      <c r="I564" s="11">
        <v>543</v>
      </c>
      <c r="J564" s="11" t="s">
        <v>27</v>
      </c>
      <c r="K564" s="60">
        <v>43391.58965277778</v>
      </c>
      <c r="L564" s="60">
        <v>43391.598344907405</v>
      </c>
      <c r="M564" s="11" t="s">
        <v>1310</v>
      </c>
      <c r="N564" s="9">
        <f t="shared" si="26"/>
        <v>43391.589583333334</v>
      </c>
      <c r="O564" s="9">
        <f t="shared" si="26"/>
        <v>43391.597916666666</v>
      </c>
      <c r="P564" s="57" t="str">
        <f t="shared" si="27"/>
        <v>43391.589583333343391.5979166667</v>
      </c>
      <c r="Q564" s="58" t="str">
        <f t="shared" si="28"/>
        <v>肯定的</v>
      </c>
    </row>
    <row r="565" spans="1:462" s="11" customFormat="1" ht="17.25" hidden="1" customHeight="1" x14ac:dyDescent="0.4">
      <c r="B565" s="7">
        <v>10</v>
      </c>
      <c r="C565" s="7">
        <v>18</v>
      </c>
      <c r="D565" s="60">
        <v>43391.623564814814</v>
      </c>
      <c r="E565" s="60"/>
      <c r="G565" s="11">
        <v>546</v>
      </c>
      <c r="H565" s="11" t="s">
        <v>63</v>
      </c>
      <c r="I565" s="11">
        <v>533</v>
      </c>
      <c r="J565" s="11" t="s">
        <v>1311</v>
      </c>
      <c r="K565" s="60">
        <v>43391.603981481479</v>
      </c>
      <c r="L565" s="60">
        <v>43391.620798611111</v>
      </c>
      <c r="M565" s="11" t="s">
        <v>1310</v>
      </c>
      <c r="N565" s="9">
        <f t="shared" si="26"/>
        <v>43391.603472222225</v>
      </c>
      <c r="O565" s="9">
        <f t="shared" si="26"/>
        <v>43391.620138888888</v>
      </c>
      <c r="P565" s="57" t="str">
        <f t="shared" si="27"/>
        <v>43391.603472222243391.6201388889</v>
      </c>
      <c r="Q565" s="58" t="str">
        <f t="shared" si="28"/>
        <v>肯定的</v>
      </c>
    </row>
    <row r="566" spans="1:462" s="11" customFormat="1" ht="17.25" hidden="1" customHeight="1" x14ac:dyDescent="0.4">
      <c r="B566" s="7">
        <v>10</v>
      </c>
      <c r="C566" s="7">
        <v>18</v>
      </c>
      <c r="D566" s="60">
        <v>43391.62394675926</v>
      </c>
      <c r="E566" s="60"/>
      <c r="G566" s="11">
        <v>530</v>
      </c>
      <c r="H566" s="11" t="s">
        <v>23</v>
      </c>
      <c r="I566" s="11">
        <v>507</v>
      </c>
      <c r="J566" s="11" t="s">
        <v>65</v>
      </c>
      <c r="K566" s="60">
        <v>43391.611284722225</v>
      </c>
      <c r="L566" s="60">
        <v>43391.621354166666</v>
      </c>
      <c r="M566" s="11" t="s">
        <v>1310</v>
      </c>
      <c r="N566" s="9">
        <f t="shared" si="26"/>
        <v>43391.611111111109</v>
      </c>
      <c r="O566" s="9">
        <f t="shared" si="26"/>
        <v>43391.620833333334</v>
      </c>
      <c r="P566" s="57" t="str">
        <f t="shared" si="27"/>
        <v>43391.611111111143391.6208333333</v>
      </c>
      <c r="Q566" s="58" t="str">
        <f t="shared" si="28"/>
        <v>肯定的</v>
      </c>
    </row>
    <row r="567" spans="1:462" s="11" customFormat="1" ht="17.25" hidden="1" customHeight="1" x14ac:dyDescent="0.4">
      <c r="A567" s="7"/>
      <c r="B567" s="7">
        <v>10</v>
      </c>
      <c r="C567" s="7">
        <v>18</v>
      </c>
      <c r="D567" s="8">
        <v>43391.62704861111</v>
      </c>
      <c r="E567" s="8"/>
      <c r="G567" s="7">
        <v>534</v>
      </c>
      <c r="H567" s="7" t="s">
        <v>80</v>
      </c>
      <c r="I567" s="7">
        <v>543</v>
      </c>
      <c r="J567" s="7" t="s">
        <v>27</v>
      </c>
      <c r="K567" s="8">
        <v>43391.616099537037</v>
      </c>
      <c r="L567" s="8">
        <v>43391.623622685183</v>
      </c>
      <c r="M567" s="7" t="s">
        <v>1310</v>
      </c>
      <c r="N567" s="9">
        <f t="shared" si="26"/>
        <v>43391.615972222222</v>
      </c>
      <c r="O567" s="9">
        <f t="shared" si="26"/>
        <v>43391.623611111114</v>
      </c>
      <c r="P567" s="57" t="str">
        <f t="shared" si="27"/>
        <v>43391.615972222243391.6236111111</v>
      </c>
      <c r="Q567" s="58" t="str">
        <f t="shared" si="28"/>
        <v>肯定的</v>
      </c>
      <c r="R567" s="7"/>
      <c r="S567" s="7"/>
    </row>
    <row r="568" spans="1:462" s="11" customFormat="1" ht="17.25" hidden="1" customHeight="1" x14ac:dyDescent="0.4">
      <c r="B568" s="7">
        <v>10</v>
      </c>
      <c r="C568" s="7">
        <v>18</v>
      </c>
      <c r="D568" s="60">
        <v>43391.637430555558</v>
      </c>
      <c r="E568" s="60"/>
      <c r="G568" s="11">
        <v>543</v>
      </c>
      <c r="H568" s="11" t="s">
        <v>27</v>
      </c>
      <c r="I568" s="11">
        <v>502</v>
      </c>
      <c r="J568" s="11" t="s">
        <v>48</v>
      </c>
      <c r="K568" s="60">
        <v>43391.628136574072</v>
      </c>
      <c r="L568" s="60">
        <v>43391.637407407405</v>
      </c>
      <c r="M568" s="11" t="s">
        <v>1312</v>
      </c>
      <c r="N568" s="9">
        <f t="shared" si="26"/>
        <v>43391.62777777778</v>
      </c>
      <c r="O568" s="9">
        <f t="shared" si="26"/>
        <v>43391.636805555558</v>
      </c>
      <c r="P568" s="57" t="str">
        <f t="shared" si="27"/>
        <v>43391.627777777843391.6368055556</v>
      </c>
      <c r="Q568" s="58" t="str">
        <f t="shared" si="28"/>
        <v>否定的</v>
      </c>
    </row>
    <row r="569" spans="1:462" s="11" customFormat="1" ht="17.25" hidden="1" customHeight="1" x14ac:dyDescent="0.4">
      <c r="A569" s="7"/>
      <c r="B569" s="7">
        <v>10</v>
      </c>
      <c r="C569" s="7">
        <v>18</v>
      </c>
      <c r="D569" s="8">
        <v>43391.657835648148</v>
      </c>
      <c r="E569" s="8"/>
      <c r="G569" s="7">
        <v>533</v>
      </c>
      <c r="H569" s="7" t="s">
        <v>1311</v>
      </c>
      <c r="I569" s="7">
        <v>539</v>
      </c>
      <c r="J569" s="7" t="s">
        <v>41</v>
      </c>
      <c r="K569" s="8">
        <v>43391.637326388889</v>
      </c>
      <c r="L569" s="8">
        <v>43391.654641203706</v>
      </c>
      <c r="M569" s="7" t="s">
        <v>1310</v>
      </c>
      <c r="N569" s="9">
        <f t="shared" si="26"/>
        <v>43391.636805555558</v>
      </c>
      <c r="O569" s="9">
        <f t="shared" si="26"/>
        <v>43391.654166666667</v>
      </c>
      <c r="P569" s="57" t="str">
        <f t="shared" si="27"/>
        <v>43391.636805555643391.6541666667</v>
      </c>
      <c r="Q569" s="58" t="str">
        <f t="shared" si="28"/>
        <v>肯定的</v>
      </c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  <c r="BC569" s="7"/>
      <c r="BD569" s="7"/>
      <c r="BE569" s="7"/>
      <c r="BF569" s="7"/>
      <c r="BG569" s="7"/>
      <c r="BH569" s="7"/>
      <c r="BI569" s="7"/>
      <c r="BJ569" s="7"/>
      <c r="BK569" s="7"/>
      <c r="BL569" s="7"/>
      <c r="BM569" s="7"/>
      <c r="BN569" s="7"/>
      <c r="BO569" s="7"/>
      <c r="BP569" s="7"/>
      <c r="BQ569" s="7"/>
      <c r="BR569" s="7"/>
      <c r="BS569" s="7"/>
      <c r="BT569" s="7"/>
      <c r="BU569" s="7"/>
      <c r="BV569" s="7"/>
      <c r="BW569" s="7"/>
      <c r="BX569" s="7"/>
      <c r="BY569" s="7"/>
      <c r="BZ569" s="7"/>
      <c r="CA569" s="7"/>
      <c r="CB569" s="7"/>
      <c r="CC569" s="7"/>
      <c r="CD569" s="7"/>
      <c r="CE569" s="7"/>
      <c r="CF569" s="7"/>
      <c r="CG569" s="7"/>
      <c r="CH569" s="7"/>
      <c r="CI569" s="7"/>
      <c r="CJ569" s="7"/>
      <c r="CK569" s="7"/>
      <c r="CL569" s="7"/>
      <c r="CM569" s="7"/>
      <c r="CN569" s="7"/>
      <c r="CO569" s="7"/>
      <c r="CP569" s="7"/>
      <c r="CQ569" s="7"/>
      <c r="CR569" s="7"/>
      <c r="CS569" s="7"/>
      <c r="CT569" s="7"/>
      <c r="CU569" s="7"/>
      <c r="CV569" s="7"/>
      <c r="CW569" s="7"/>
      <c r="CX569" s="7"/>
      <c r="CY569" s="7"/>
      <c r="CZ569" s="7"/>
      <c r="DA569" s="7"/>
      <c r="DB569" s="7"/>
      <c r="DC569" s="7"/>
      <c r="DD569" s="7"/>
      <c r="DE569" s="7"/>
      <c r="DF569" s="7"/>
      <c r="DG569" s="7"/>
      <c r="DH569" s="7"/>
      <c r="DI569" s="7"/>
      <c r="DJ569" s="7"/>
      <c r="DK569" s="7"/>
      <c r="DL569" s="7"/>
      <c r="DM569" s="7"/>
      <c r="DN569" s="7"/>
      <c r="DO569" s="7"/>
      <c r="DP569" s="7"/>
      <c r="DQ569" s="7"/>
      <c r="DR569" s="7"/>
      <c r="DS569" s="7"/>
      <c r="DT569" s="7"/>
      <c r="DU569" s="7"/>
      <c r="DV569" s="7"/>
      <c r="DW569" s="7"/>
      <c r="DX569" s="7"/>
      <c r="DY569" s="7"/>
      <c r="DZ569" s="7"/>
      <c r="EA569" s="7"/>
      <c r="EB569" s="7"/>
      <c r="EC569" s="7"/>
      <c r="ED569" s="7"/>
      <c r="EE569" s="7"/>
      <c r="EF569" s="7"/>
      <c r="EG569" s="7"/>
      <c r="EH569" s="7"/>
      <c r="EI569" s="7"/>
      <c r="EJ569" s="7"/>
      <c r="EK569" s="7"/>
      <c r="EL569" s="7"/>
      <c r="EM569" s="7"/>
      <c r="EN569" s="7"/>
      <c r="EO569" s="7"/>
      <c r="EP569" s="7"/>
      <c r="EQ569" s="7"/>
      <c r="ER569" s="7"/>
      <c r="ES569" s="7"/>
      <c r="ET569" s="7"/>
      <c r="EU569" s="7"/>
      <c r="EV569" s="7"/>
      <c r="EW569" s="7"/>
      <c r="EX569" s="7"/>
      <c r="EY569" s="7"/>
      <c r="EZ569" s="7"/>
      <c r="FA569" s="7"/>
      <c r="FB569" s="7"/>
      <c r="FC569" s="7"/>
      <c r="FD569" s="7"/>
      <c r="FE569" s="7"/>
      <c r="FF569" s="7"/>
      <c r="FG569" s="7"/>
      <c r="FH569" s="7"/>
      <c r="FI569" s="7"/>
      <c r="FJ569" s="7"/>
      <c r="FK569" s="7"/>
      <c r="FL569" s="7"/>
      <c r="FM569" s="7"/>
      <c r="FN569" s="7"/>
      <c r="FO569" s="7"/>
      <c r="FP569" s="7"/>
      <c r="FQ569" s="7"/>
      <c r="FR569" s="7"/>
      <c r="FS569" s="7"/>
      <c r="FT569" s="7"/>
      <c r="FU569" s="7"/>
      <c r="FV569" s="7"/>
      <c r="FW569" s="7"/>
      <c r="FX569" s="7"/>
      <c r="FY569" s="7"/>
      <c r="FZ569" s="7"/>
      <c r="GA569" s="7"/>
      <c r="GB569" s="7"/>
      <c r="GC569" s="7"/>
      <c r="GD569" s="7"/>
      <c r="GE569" s="7"/>
      <c r="GF569" s="7"/>
      <c r="GG569" s="7"/>
      <c r="GH569" s="7"/>
      <c r="GI569" s="7"/>
      <c r="GJ569" s="7"/>
      <c r="GK569" s="7"/>
      <c r="GL569" s="7"/>
      <c r="GM569" s="7"/>
      <c r="GN569" s="7"/>
      <c r="GO569" s="7"/>
      <c r="GP569" s="7"/>
      <c r="GQ569" s="7"/>
      <c r="GR569" s="7"/>
      <c r="GS569" s="7"/>
      <c r="GT569" s="7"/>
      <c r="GU569" s="7"/>
      <c r="GV569" s="7"/>
      <c r="GW569" s="7"/>
      <c r="GX569" s="7"/>
      <c r="GY569" s="7"/>
      <c r="GZ569" s="7"/>
      <c r="HA569" s="7"/>
      <c r="HB569" s="7"/>
      <c r="HC569" s="7"/>
      <c r="HD569" s="7"/>
      <c r="HE569" s="7"/>
      <c r="HF569" s="7"/>
      <c r="HG569" s="7"/>
      <c r="HH569" s="7"/>
      <c r="HI569" s="7"/>
      <c r="HJ569" s="7"/>
      <c r="HK569" s="7"/>
      <c r="HL569" s="7"/>
      <c r="HM569" s="7"/>
      <c r="HN569" s="7"/>
      <c r="HO569" s="7"/>
      <c r="HP569" s="7"/>
      <c r="HQ569" s="7"/>
      <c r="HR569" s="7"/>
      <c r="HS569" s="7"/>
      <c r="HT569" s="7"/>
      <c r="HU569" s="7"/>
      <c r="HV569" s="7"/>
      <c r="HW569" s="7"/>
      <c r="HX569" s="7"/>
      <c r="HY569" s="7"/>
      <c r="HZ569" s="7"/>
      <c r="IA569" s="7"/>
      <c r="IB569" s="7"/>
      <c r="IC569" s="7"/>
      <c r="ID569" s="7"/>
      <c r="IE569" s="7"/>
      <c r="IF569" s="7"/>
      <c r="IG569" s="7"/>
      <c r="IH569" s="7"/>
      <c r="II569" s="7"/>
      <c r="IJ569" s="7"/>
      <c r="IK569" s="7"/>
      <c r="IL569" s="7"/>
      <c r="IM569" s="7"/>
      <c r="IN569" s="7"/>
      <c r="IO569" s="7"/>
      <c r="IP569" s="7"/>
      <c r="IQ569" s="7"/>
      <c r="IR569" s="7"/>
      <c r="IS569" s="7"/>
      <c r="IT569" s="7"/>
      <c r="IU569" s="7"/>
      <c r="IV569" s="7"/>
      <c r="IW569" s="7"/>
      <c r="IX569" s="7"/>
      <c r="IY569" s="7"/>
      <c r="IZ569" s="7"/>
      <c r="JA569" s="7"/>
      <c r="JB569" s="7"/>
      <c r="JC569" s="7"/>
      <c r="JD569" s="7"/>
      <c r="JE569" s="7"/>
      <c r="JF569" s="7"/>
      <c r="JG569" s="7"/>
      <c r="JH569" s="7"/>
      <c r="JI569" s="7"/>
      <c r="JJ569" s="7"/>
      <c r="JK569" s="7"/>
      <c r="JL569" s="7"/>
      <c r="JM569" s="7"/>
      <c r="JN569" s="7"/>
      <c r="JO569" s="7"/>
      <c r="JP569" s="7"/>
      <c r="JQ569" s="7"/>
      <c r="JR569" s="7"/>
      <c r="JS569" s="7"/>
      <c r="JT569" s="7"/>
      <c r="JU569" s="7"/>
      <c r="JV569" s="7"/>
      <c r="JW569" s="7"/>
      <c r="JX569" s="7"/>
      <c r="JY569" s="7"/>
      <c r="JZ569" s="7"/>
      <c r="KA569" s="7"/>
      <c r="KB569" s="7"/>
      <c r="KC569" s="7"/>
      <c r="KD569" s="7"/>
      <c r="KE569" s="7"/>
      <c r="KF569" s="7"/>
      <c r="KG569" s="7"/>
      <c r="KH569" s="7"/>
      <c r="KI569" s="7"/>
      <c r="KJ569" s="7"/>
      <c r="KK569" s="7"/>
      <c r="KL569" s="7"/>
      <c r="KM569" s="7"/>
      <c r="KN569" s="7"/>
      <c r="KO569" s="7"/>
      <c r="KP569" s="7"/>
      <c r="KQ569" s="7"/>
      <c r="KR569" s="7"/>
      <c r="KS569" s="7"/>
      <c r="KT569" s="7"/>
      <c r="KU569" s="7"/>
      <c r="KV569" s="7"/>
      <c r="KW569" s="7"/>
      <c r="KX569" s="7"/>
      <c r="KY569" s="7"/>
      <c r="KZ569" s="7"/>
      <c r="LA569" s="7"/>
      <c r="LB569" s="7"/>
      <c r="LC569" s="7"/>
      <c r="LD569" s="7"/>
      <c r="LE569" s="7"/>
      <c r="LF569" s="7"/>
      <c r="LG569" s="7"/>
      <c r="LH569" s="7"/>
      <c r="LI569" s="7"/>
      <c r="LJ569" s="7"/>
      <c r="LK569" s="7"/>
      <c r="LL569" s="7"/>
      <c r="LM569" s="7"/>
      <c r="LN569" s="7"/>
      <c r="LO569" s="7"/>
      <c r="LP569" s="7"/>
      <c r="LQ569" s="7"/>
      <c r="LR569" s="7"/>
      <c r="LS569" s="7"/>
      <c r="LT569" s="7"/>
      <c r="LU569" s="7"/>
      <c r="LV569" s="7"/>
      <c r="LW569" s="7"/>
      <c r="LX569" s="7"/>
      <c r="LY569" s="7"/>
      <c r="LZ569" s="7"/>
      <c r="MA569" s="7"/>
      <c r="MB569" s="7"/>
      <c r="MC569" s="7"/>
      <c r="MD569" s="7"/>
      <c r="ME569" s="7"/>
      <c r="MF569" s="7"/>
      <c r="MG569" s="7"/>
      <c r="MH569" s="7"/>
      <c r="MI569" s="7"/>
      <c r="MJ569" s="7"/>
      <c r="MK569" s="7"/>
      <c r="ML569" s="7"/>
      <c r="MM569" s="7"/>
      <c r="MN569" s="7"/>
      <c r="MO569" s="7"/>
      <c r="MP569" s="7"/>
      <c r="MQ569" s="7"/>
      <c r="MR569" s="7"/>
      <c r="MS569" s="7"/>
      <c r="MT569" s="7"/>
      <c r="MU569" s="7"/>
      <c r="MV569" s="7"/>
      <c r="MW569" s="7"/>
      <c r="MX569" s="7"/>
      <c r="MY569" s="7"/>
      <c r="MZ569" s="7"/>
      <c r="NA569" s="7"/>
      <c r="NB569" s="7"/>
      <c r="NC569" s="7"/>
      <c r="ND569" s="7"/>
      <c r="NE569" s="7"/>
      <c r="NF569" s="7"/>
      <c r="NG569" s="7"/>
      <c r="NH569" s="7"/>
      <c r="NI569" s="7"/>
      <c r="NJ569" s="7"/>
      <c r="NK569" s="7"/>
      <c r="NL569" s="7"/>
      <c r="NM569" s="7"/>
      <c r="NN569" s="7"/>
      <c r="NO569" s="7"/>
      <c r="NP569" s="7"/>
      <c r="NQ569" s="7"/>
      <c r="NR569" s="7"/>
      <c r="NS569" s="7"/>
      <c r="NT569" s="7"/>
      <c r="NU569" s="7"/>
      <c r="NV569" s="7"/>
      <c r="NW569" s="7"/>
      <c r="NX569" s="7"/>
      <c r="NY569" s="7"/>
      <c r="NZ569" s="7"/>
      <c r="OA569" s="7"/>
      <c r="OB569" s="7"/>
      <c r="OC569" s="7"/>
      <c r="OD569" s="7"/>
      <c r="OE569" s="7"/>
      <c r="OF569" s="7"/>
      <c r="OG569" s="7"/>
      <c r="OH569" s="7"/>
      <c r="OI569" s="7"/>
      <c r="OJ569" s="7"/>
      <c r="OK569" s="7"/>
      <c r="OL569" s="7"/>
      <c r="OM569" s="7"/>
      <c r="ON569" s="7"/>
      <c r="OO569" s="7"/>
      <c r="OP569" s="7"/>
      <c r="OQ569" s="7"/>
      <c r="OR569" s="7"/>
      <c r="OS569" s="7"/>
      <c r="OT569" s="7"/>
      <c r="OU569" s="7"/>
      <c r="OV569" s="7"/>
      <c r="OW569" s="7"/>
      <c r="OX569" s="7"/>
      <c r="OY569" s="7"/>
      <c r="OZ569" s="7"/>
      <c r="PA569" s="7"/>
      <c r="PB569" s="7"/>
      <c r="PC569" s="7"/>
      <c r="PD569" s="7"/>
      <c r="PE569" s="7"/>
      <c r="PF569" s="7"/>
      <c r="PG569" s="7"/>
      <c r="PH569" s="7"/>
      <c r="PI569" s="7"/>
      <c r="PJ569" s="7"/>
      <c r="PK569" s="7"/>
      <c r="PL569" s="7"/>
      <c r="PM569" s="7"/>
      <c r="PN569" s="7"/>
      <c r="PO569" s="7"/>
      <c r="PP569" s="7"/>
      <c r="PQ569" s="7"/>
      <c r="PR569" s="7"/>
      <c r="PS569" s="7"/>
      <c r="PT569" s="7"/>
      <c r="PU569" s="7"/>
      <c r="PV569" s="7"/>
      <c r="PW569" s="7"/>
      <c r="PX569" s="7"/>
      <c r="PY569" s="7"/>
      <c r="PZ569" s="7"/>
      <c r="QA569" s="7"/>
      <c r="QB569" s="7"/>
      <c r="QC569" s="7"/>
      <c r="QD569" s="7"/>
      <c r="QE569" s="7"/>
      <c r="QF569" s="7"/>
      <c r="QG569" s="7"/>
      <c r="QH569" s="7"/>
      <c r="QI569" s="7"/>
      <c r="QJ569" s="7"/>
      <c r="QK569" s="7"/>
      <c r="QL569" s="7"/>
      <c r="QM569" s="7"/>
      <c r="QN569" s="7"/>
      <c r="QO569" s="7"/>
      <c r="QP569" s="7"/>
      <c r="QQ569" s="7"/>
      <c r="QR569" s="7"/>
      <c r="QS569" s="7"/>
      <c r="QT569" s="7"/>
    </row>
    <row r="570" spans="1:462" s="12" customFormat="1" ht="17.25" hidden="1" customHeight="1" x14ac:dyDescent="0.4">
      <c r="B570" s="7">
        <v>10</v>
      </c>
      <c r="C570" s="7">
        <v>18</v>
      </c>
      <c r="D570" s="13">
        <v>43391.650185185186</v>
      </c>
      <c r="E570" s="13"/>
      <c r="G570" s="12">
        <v>533</v>
      </c>
      <c r="H570" s="12" t="s">
        <v>1311</v>
      </c>
      <c r="I570" s="12">
        <v>515</v>
      </c>
      <c r="J570" s="12" t="s">
        <v>72</v>
      </c>
      <c r="K570" s="13">
        <v>43391.639814814815</v>
      </c>
      <c r="L570" s="13">
        <v>43391.649907407409</v>
      </c>
      <c r="M570" s="12" t="s">
        <v>1310</v>
      </c>
      <c r="N570" s="9">
        <f t="shared" si="26"/>
        <v>43391.63958333333</v>
      </c>
      <c r="O570" s="9">
        <f t="shared" si="26"/>
        <v>43391.649305555555</v>
      </c>
      <c r="P570" s="57" t="str">
        <f t="shared" si="27"/>
        <v>43391.639583333343391.6493055556</v>
      </c>
      <c r="Q570" s="59" t="str">
        <f t="shared" si="28"/>
        <v>肯定的</v>
      </c>
    </row>
    <row r="571" spans="1:462" s="11" customFormat="1" ht="17.25" hidden="1" customHeight="1" x14ac:dyDescent="0.4">
      <c r="B571" s="7">
        <v>10</v>
      </c>
      <c r="C571" s="7">
        <v>18</v>
      </c>
      <c r="D571" s="60">
        <v>43391.667337962965</v>
      </c>
      <c r="E571" s="60"/>
      <c r="G571" s="11">
        <v>508</v>
      </c>
      <c r="H571" s="11" t="s">
        <v>31</v>
      </c>
      <c r="I571" s="11">
        <v>502</v>
      </c>
      <c r="J571" s="11" t="s">
        <v>48</v>
      </c>
      <c r="K571" s="60">
        <v>43391.645856481482</v>
      </c>
      <c r="L571" s="60">
        <v>43391.664652777778</v>
      </c>
      <c r="M571" s="11" t="s">
        <v>1310</v>
      </c>
      <c r="N571" s="9">
        <f t="shared" si="26"/>
        <v>43391.645833333336</v>
      </c>
      <c r="O571" s="9">
        <f t="shared" si="26"/>
        <v>43391.664583333331</v>
      </c>
      <c r="P571" s="57" t="str">
        <f t="shared" si="27"/>
        <v>43391.645833333343391.6645833333</v>
      </c>
      <c r="Q571" s="58" t="str">
        <f t="shared" si="28"/>
        <v>肯定的</v>
      </c>
    </row>
    <row r="572" spans="1:462" s="11" customFormat="1" ht="17.25" hidden="1" customHeight="1" x14ac:dyDescent="0.4">
      <c r="B572" s="7">
        <v>10</v>
      </c>
      <c r="C572" s="7">
        <v>18</v>
      </c>
      <c r="D572" s="60">
        <v>43391.662812499999</v>
      </c>
      <c r="E572" s="60"/>
      <c r="G572" s="11">
        <v>502</v>
      </c>
      <c r="H572" s="11" t="s">
        <v>48</v>
      </c>
      <c r="I572" s="11">
        <v>539</v>
      </c>
      <c r="J572" s="11" t="s">
        <v>41</v>
      </c>
      <c r="K572" s="60">
        <v>43391.65084490741</v>
      </c>
      <c r="L572" s="60">
        <v>43391.658819444441</v>
      </c>
      <c r="M572" s="11" t="s">
        <v>1310</v>
      </c>
      <c r="N572" s="9">
        <f t="shared" si="26"/>
        <v>43391.650694444441</v>
      </c>
      <c r="O572" s="9">
        <f t="shared" si="26"/>
        <v>43391.658333333333</v>
      </c>
      <c r="P572" s="57" t="str">
        <f t="shared" si="27"/>
        <v>43391.650694444443391.6583333333</v>
      </c>
      <c r="Q572" s="58" t="str">
        <f t="shared" si="28"/>
        <v>肯定的</v>
      </c>
    </row>
    <row r="573" spans="1:462" s="11" customFormat="1" ht="17.25" hidden="1" customHeight="1" x14ac:dyDescent="0.4">
      <c r="B573" s="7">
        <v>10</v>
      </c>
      <c r="C573" s="7">
        <v>18</v>
      </c>
      <c r="D573" s="60">
        <v>43391.665000000001</v>
      </c>
      <c r="E573" s="60"/>
      <c r="G573" s="11">
        <v>507</v>
      </c>
      <c r="H573" s="11" t="s">
        <v>65</v>
      </c>
      <c r="I573" s="11">
        <v>528</v>
      </c>
      <c r="J573" s="11" t="s">
        <v>34</v>
      </c>
      <c r="K573" s="60">
        <v>43391.653715277775</v>
      </c>
      <c r="L573" s="60">
        <v>43391.663101851853</v>
      </c>
      <c r="M573" s="11" t="s">
        <v>1310</v>
      </c>
      <c r="N573" s="9">
        <f t="shared" si="26"/>
        <v>43391.65347222222</v>
      </c>
      <c r="O573" s="9">
        <f t="shared" si="26"/>
        <v>43391.662499999999</v>
      </c>
      <c r="P573" s="57" t="str">
        <f t="shared" si="27"/>
        <v>43391.653472222243391.6625</v>
      </c>
      <c r="Q573" s="58" t="str">
        <f t="shared" si="28"/>
        <v>肯定的</v>
      </c>
    </row>
    <row r="574" spans="1:462" s="11" customFormat="1" ht="17.25" hidden="1" customHeight="1" x14ac:dyDescent="0.4">
      <c r="B574" s="7">
        <v>10</v>
      </c>
      <c r="C574" s="7">
        <v>18</v>
      </c>
      <c r="D574" s="60">
        <v>43391.668703703705</v>
      </c>
      <c r="E574" s="60"/>
      <c r="G574" s="11">
        <v>525</v>
      </c>
      <c r="H574" s="11" t="s">
        <v>50</v>
      </c>
      <c r="I574" s="11">
        <v>507</v>
      </c>
      <c r="J574" s="11" t="s">
        <v>65</v>
      </c>
      <c r="K574" s="60">
        <v>43391.655416666668</v>
      </c>
      <c r="L574" s="60">
        <v>43391.667349537034</v>
      </c>
      <c r="M574" s="11" t="s">
        <v>1310</v>
      </c>
      <c r="N574" s="9">
        <f t="shared" si="26"/>
        <v>43391.654861111114</v>
      </c>
      <c r="O574" s="9">
        <f t="shared" si="26"/>
        <v>43391.666666666664</v>
      </c>
      <c r="P574" s="57" t="str">
        <f t="shared" si="27"/>
        <v>43391.654861111143391.6666666667</v>
      </c>
      <c r="Q574" s="58" t="str">
        <f t="shared" si="28"/>
        <v>肯定的</v>
      </c>
    </row>
    <row r="575" spans="1:462" s="11" customFormat="1" ht="17.25" hidden="1" customHeight="1" x14ac:dyDescent="0.4">
      <c r="B575" s="7">
        <v>10</v>
      </c>
      <c r="C575" s="7">
        <v>18</v>
      </c>
      <c r="D575" s="60">
        <v>43391.669317129628</v>
      </c>
      <c r="E575" s="60"/>
      <c r="G575" s="11">
        <v>515</v>
      </c>
      <c r="H575" s="11" t="s">
        <v>72</v>
      </c>
      <c r="I575" s="11">
        <v>540</v>
      </c>
      <c r="J575" s="11" t="s">
        <v>70</v>
      </c>
      <c r="K575" s="60">
        <v>43391.656354166669</v>
      </c>
      <c r="L575" s="60">
        <v>43391.664479166669</v>
      </c>
      <c r="M575" s="11" t="s">
        <v>1310</v>
      </c>
      <c r="N575" s="9">
        <f t="shared" si="26"/>
        <v>43391.65625</v>
      </c>
      <c r="O575" s="9">
        <f t="shared" si="26"/>
        <v>43391.663888888892</v>
      </c>
      <c r="P575" s="57" t="str">
        <f t="shared" si="27"/>
        <v>43391.6562543391.6638888889</v>
      </c>
      <c r="Q575" s="58" t="str">
        <f t="shared" si="28"/>
        <v>肯定的</v>
      </c>
    </row>
    <row r="576" spans="1:462" s="11" customFormat="1" ht="17.25" hidden="1" customHeight="1" x14ac:dyDescent="0.4">
      <c r="B576" s="7">
        <v>10</v>
      </c>
      <c r="C576" s="7">
        <v>18</v>
      </c>
      <c r="D576" s="60">
        <v>43391.679305555554</v>
      </c>
      <c r="E576" s="60"/>
      <c r="G576" s="11">
        <v>539</v>
      </c>
      <c r="H576" s="11" t="s">
        <v>41</v>
      </c>
      <c r="I576" s="11">
        <v>544</v>
      </c>
      <c r="J576" s="11" t="s">
        <v>21</v>
      </c>
      <c r="K576" s="60">
        <v>43391.668807870374</v>
      </c>
      <c r="L576" s="60">
        <v>43391.67560185185</v>
      </c>
      <c r="M576" s="11" t="s">
        <v>1310</v>
      </c>
      <c r="N576" s="9">
        <f t="shared" si="26"/>
        <v>43391.668749999997</v>
      </c>
      <c r="O576" s="9">
        <f t="shared" si="26"/>
        <v>43391.675000000003</v>
      </c>
      <c r="P576" s="57" t="str">
        <f t="shared" si="27"/>
        <v>43391.6687543391.675</v>
      </c>
      <c r="Q576" s="58" t="str">
        <f t="shared" si="28"/>
        <v>肯定的</v>
      </c>
    </row>
    <row r="577" spans="1:19" s="11" customFormat="1" ht="17.25" hidden="1" customHeight="1" x14ac:dyDescent="0.4">
      <c r="B577" s="7">
        <v>10</v>
      </c>
      <c r="C577" s="7">
        <v>18</v>
      </c>
      <c r="D577" s="60">
        <v>43391.711053240739</v>
      </c>
      <c r="E577" s="60"/>
      <c r="G577" s="11">
        <v>507</v>
      </c>
      <c r="H577" s="11" t="s">
        <v>65</v>
      </c>
      <c r="I577" s="11">
        <v>543</v>
      </c>
      <c r="J577" s="11" t="s">
        <v>27</v>
      </c>
      <c r="K577" s="60">
        <v>43391.697511574072</v>
      </c>
      <c r="L577" s="60">
        <v>43391.710335648146</v>
      </c>
      <c r="M577" s="11" t="s">
        <v>1310</v>
      </c>
      <c r="N577" s="9">
        <f t="shared" si="26"/>
        <v>43391.697222222225</v>
      </c>
      <c r="O577" s="9">
        <f t="shared" si="26"/>
        <v>43391.709722222222</v>
      </c>
      <c r="P577" s="57" t="str">
        <f t="shared" si="27"/>
        <v>43391.697222222243391.7097222222</v>
      </c>
      <c r="Q577" s="58" t="str">
        <f t="shared" si="28"/>
        <v>肯定的</v>
      </c>
    </row>
    <row r="578" spans="1:19" s="11" customFormat="1" ht="17.25" hidden="1" customHeight="1" x14ac:dyDescent="0.4">
      <c r="B578" s="7">
        <v>10</v>
      </c>
      <c r="C578" s="7">
        <v>18</v>
      </c>
      <c r="D578" s="60">
        <v>43391.721203703702</v>
      </c>
      <c r="E578" s="60"/>
      <c r="G578" s="11">
        <v>500</v>
      </c>
      <c r="H578" s="11" t="s">
        <v>29</v>
      </c>
      <c r="I578" s="11">
        <v>545</v>
      </c>
      <c r="J578" s="11" t="s">
        <v>19</v>
      </c>
      <c r="K578" s="60">
        <v>43391.702418981484</v>
      </c>
      <c r="L578" s="60">
        <v>43391.720983796295</v>
      </c>
      <c r="M578" s="11" t="s">
        <v>1310</v>
      </c>
      <c r="N578" s="9">
        <f t="shared" ref="N578:O641" si="29">INT(K578*1440)/1440</f>
        <v>43391.70208333333</v>
      </c>
      <c r="O578" s="9">
        <f t="shared" si="29"/>
        <v>43391.720833333333</v>
      </c>
      <c r="P578" s="57" t="str">
        <f t="shared" ref="P578:P641" si="30">CONCATENATE(N578,O578)</f>
        <v>43391.702083333343391.7208333333</v>
      </c>
      <c r="Q578" s="58" t="str">
        <f t="shared" si="28"/>
        <v>肯定的</v>
      </c>
    </row>
    <row r="579" spans="1:19" s="11" customFormat="1" ht="17.25" hidden="1" customHeight="1" x14ac:dyDescent="0.4">
      <c r="B579" s="7">
        <v>10</v>
      </c>
      <c r="C579" s="7">
        <v>18</v>
      </c>
      <c r="D579" s="60">
        <v>43391.858842592592</v>
      </c>
      <c r="E579" s="60"/>
      <c r="G579" s="11">
        <v>500</v>
      </c>
      <c r="H579" s="11" t="s">
        <v>29</v>
      </c>
      <c r="I579" s="11">
        <v>525</v>
      </c>
      <c r="J579" s="11" t="s">
        <v>50</v>
      </c>
      <c r="K579" s="60">
        <v>43391.709918981483</v>
      </c>
      <c r="L579" s="60">
        <v>43391.858263888891</v>
      </c>
      <c r="M579" s="11" t="s">
        <v>1310</v>
      </c>
      <c r="N579" s="9">
        <f t="shared" si="29"/>
        <v>43391.709722222222</v>
      </c>
      <c r="O579" s="9">
        <f t="shared" si="29"/>
        <v>43391.857638888891</v>
      </c>
      <c r="P579" s="57" t="str">
        <f t="shared" si="30"/>
        <v>43391.709722222243391.8576388889</v>
      </c>
      <c r="Q579" s="58" t="str">
        <f t="shared" si="28"/>
        <v>肯定的</v>
      </c>
    </row>
    <row r="580" spans="1:19" s="11" customFormat="1" ht="17.25" hidden="1" customHeight="1" x14ac:dyDescent="0.4">
      <c r="B580" s="7">
        <v>10</v>
      </c>
      <c r="C580" s="7">
        <v>18</v>
      </c>
      <c r="D580" s="60">
        <v>43391.748136574075</v>
      </c>
      <c r="E580" s="60"/>
      <c r="G580" s="11">
        <v>538</v>
      </c>
      <c r="H580" s="11" t="s">
        <v>61</v>
      </c>
      <c r="I580" s="11">
        <v>507</v>
      </c>
      <c r="J580" s="11" t="s">
        <v>65</v>
      </c>
      <c r="K580" s="60">
        <v>43391.720347222225</v>
      </c>
      <c r="L580" s="60">
        <v>43391.746562499997</v>
      </c>
      <c r="M580" s="11" t="s">
        <v>1310</v>
      </c>
      <c r="N580" s="9">
        <f t="shared" si="29"/>
        <v>43391.720138888886</v>
      </c>
      <c r="O580" s="9">
        <f t="shared" si="29"/>
        <v>43391.746527777781</v>
      </c>
      <c r="P580" s="57" t="str">
        <f t="shared" si="30"/>
        <v>43391.720138888943391.7465277778</v>
      </c>
      <c r="Q580" s="58" t="str">
        <f t="shared" si="28"/>
        <v>肯定的</v>
      </c>
    </row>
    <row r="581" spans="1:19" s="11" customFormat="1" ht="17.25" hidden="1" customHeight="1" x14ac:dyDescent="0.4">
      <c r="B581" s="7">
        <v>10</v>
      </c>
      <c r="C581" s="7">
        <v>18</v>
      </c>
      <c r="D581" s="60">
        <v>43391.751886574071</v>
      </c>
      <c r="E581" s="60"/>
      <c r="G581" s="11">
        <v>523</v>
      </c>
      <c r="H581" s="11" t="s">
        <v>37</v>
      </c>
      <c r="I581" s="11">
        <v>543</v>
      </c>
      <c r="J581" s="11" t="s">
        <v>27</v>
      </c>
      <c r="K581" s="60">
        <v>43391.724999999999</v>
      </c>
      <c r="L581" s="60">
        <v>43391.751122685186</v>
      </c>
      <c r="M581" s="11" t="s">
        <v>1310</v>
      </c>
      <c r="N581" s="9">
        <f t="shared" si="29"/>
        <v>43391.724999999999</v>
      </c>
      <c r="O581" s="9">
        <f t="shared" si="29"/>
        <v>43391.750694444447</v>
      </c>
      <c r="P581" s="57" t="str">
        <f t="shared" si="30"/>
        <v>43391.72543391.7506944444</v>
      </c>
      <c r="Q581" s="58" t="str">
        <f t="shared" si="28"/>
        <v>肯定的</v>
      </c>
    </row>
    <row r="582" spans="1:19" s="11" customFormat="1" ht="17.25" hidden="1" customHeight="1" x14ac:dyDescent="0.4">
      <c r="A582" s="7"/>
      <c r="B582" s="7">
        <v>10</v>
      </c>
      <c r="C582" s="7">
        <v>18</v>
      </c>
      <c r="D582" s="8">
        <v>43391.73097222222</v>
      </c>
      <c r="E582" s="8"/>
      <c r="G582" s="7">
        <v>514</v>
      </c>
      <c r="H582" s="7" t="s">
        <v>39</v>
      </c>
      <c r="I582" s="7">
        <v>539</v>
      </c>
      <c r="J582" s="7" t="s">
        <v>41</v>
      </c>
      <c r="K582" s="8">
        <v>43391.726122685184</v>
      </c>
      <c r="L582" s="8">
        <v>43391.730173611111</v>
      </c>
      <c r="M582" s="7" t="s">
        <v>1310</v>
      </c>
      <c r="N582" s="9">
        <f t="shared" si="29"/>
        <v>43391.725694444445</v>
      </c>
      <c r="O582" s="9">
        <f t="shared" si="29"/>
        <v>43391.729861111111</v>
      </c>
      <c r="P582" s="57" t="str">
        <f t="shared" si="30"/>
        <v>43391.725694444443391.7298611111</v>
      </c>
      <c r="Q582" s="58" t="str">
        <f t="shared" si="28"/>
        <v>肯定的</v>
      </c>
      <c r="R582" s="7"/>
      <c r="S582" s="7"/>
    </row>
    <row r="583" spans="1:19" s="11" customFormat="1" ht="17.25" hidden="1" customHeight="1" x14ac:dyDescent="0.4">
      <c r="B583" s="7">
        <v>10</v>
      </c>
      <c r="C583" s="7">
        <v>18</v>
      </c>
      <c r="D583" s="60">
        <v>43391.7499537037</v>
      </c>
      <c r="E583" s="60"/>
      <c r="G583" s="11">
        <v>539</v>
      </c>
      <c r="H583" s="11" t="s">
        <v>41</v>
      </c>
      <c r="I583" s="11">
        <v>509</v>
      </c>
      <c r="J583" s="11" t="s">
        <v>57</v>
      </c>
      <c r="K583" s="60">
        <v>43391.736817129633</v>
      </c>
      <c r="L583" s="60">
        <v>43391.749675925923</v>
      </c>
      <c r="M583" s="11" t="s">
        <v>1310</v>
      </c>
      <c r="N583" s="9">
        <f t="shared" si="29"/>
        <v>43391.736805555556</v>
      </c>
      <c r="O583" s="9">
        <f t="shared" si="29"/>
        <v>43391.749305555553</v>
      </c>
      <c r="P583" s="57" t="str">
        <f t="shared" si="30"/>
        <v>43391.736805555643391.7493055556</v>
      </c>
      <c r="Q583" s="58" t="str">
        <f t="shared" si="28"/>
        <v>肯定的</v>
      </c>
    </row>
    <row r="584" spans="1:19" s="11" customFormat="1" ht="17.25" hidden="1" customHeight="1" x14ac:dyDescent="0.4">
      <c r="B584" s="7">
        <v>10</v>
      </c>
      <c r="C584" s="7">
        <v>18</v>
      </c>
      <c r="D584" s="60">
        <v>43391.766585648147</v>
      </c>
      <c r="E584" s="60"/>
      <c r="G584" s="11">
        <v>546</v>
      </c>
      <c r="H584" s="11" t="s">
        <v>63</v>
      </c>
      <c r="I584" s="11">
        <v>533</v>
      </c>
      <c r="J584" s="11" t="s">
        <v>1311</v>
      </c>
      <c r="K584" s="60">
        <v>43391.743541666663</v>
      </c>
      <c r="L584" s="60">
        <v>43391.766400462962</v>
      </c>
      <c r="M584" s="11" t="s">
        <v>1310</v>
      </c>
      <c r="N584" s="9">
        <f t="shared" si="29"/>
        <v>43391.743055555555</v>
      </c>
      <c r="O584" s="9">
        <f t="shared" si="29"/>
        <v>43391.765972222223</v>
      </c>
      <c r="P584" s="57" t="str">
        <f t="shared" si="30"/>
        <v>43391.743055555643391.7659722222</v>
      </c>
      <c r="Q584" s="58" t="str">
        <f t="shared" si="28"/>
        <v>肯定的</v>
      </c>
    </row>
    <row r="585" spans="1:19" s="11" customFormat="1" ht="17.25" hidden="1" customHeight="1" x14ac:dyDescent="0.4">
      <c r="B585" s="7">
        <v>10</v>
      </c>
      <c r="C585" s="7">
        <v>18</v>
      </c>
      <c r="D585" s="60">
        <v>43391.768807870372</v>
      </c>
      <c r="E585" s="60"/>
      <c r="G585" s="11">
        <v>509</v>
      </c>
      <c r="H585" s="11" t="s">
        <v>57</v>
      </c>
      <c r="I585" s="11">
        <v>523</v>
      </c>
      <c r="J585" s="11" t="s">
        <v>37</v>
      </c>
      <c r="K585" s="60">
        <v>43391.753020833334</v>
      </c>
      <c r="L585" s="60">
        <v>43391.766412037039</v>
      </c>
      <c r="M585" s="11" t="s">
        <v>1310</v>
      </c>
      <c r="N585" s="9">
        <f t="shared" si="29"/>
        <v>43391.75277777778</v>
      </c>
      <c r="O585" s="9">
        <f t="shared" si="29"/>
        <v>43391.765972222223</v>
      </c>
      <c r="P585" s="57" t="str">
        <f t="shared" si="30"/>
        <v>43391.752777777843391.7659722222</v>
      </c>
      <c r="Q585" s="58" t="str">
        <f t="shared" si="28"/>
        <v>肯定的</v>
      </c>
    </row>
    <row r="586" spans="1:19" s="11" customFormat="1" ht="17.25" hidden="1" customHeight="1" x14ac:dyDescent="0.4">
      <c r="B586" s="7">
        <v>10</v>
      </c>
      <c r="C586" s="7">
        <v>18</v>
      </c>
      <c r="D586" s="60">
        <v>43391.768020833333</v>
      </c>
      <c r="E586" s="60"/>
      <c r="G586" s="11">
        <v>528</v>
      </c>
      <c r="H586" s="11" t="s">
        <v>34</v>
      </c>
      <c r="I586" s="11">
        <v>539</v>
      </c>
      <c r="J586" s="11" t="s">
        <v>41</v>
      </c>
      <c r="K586" s="60">
        <v>43391.756874999999</v>
      </c>
      <c r="L586" s="60">
        <v>43391.764351851853</v>
      </c>
      <c r="M586" s="11" t="s">
        <v>1310</v>
      </c>
      <c r="N586" s="9">
        <f t="shared" si="29"/>
        <v>43391.756249999999</v>
      </c>
      <c r="O586" s="9">
        <f t="shared" si="29"/>
        <v>43391.763888888891</v>
      </c>
      <c r="P586" s="57" t="str">
        <f t="shared" si="30"/>
        <v>43391.7562543391.7638888889</v>
      </c>
      <c r="Q586" s="58" t="str">
        <f t="shared" si="28"/>
        <v>肯定的</v>
      </c>
    </row>
    <row r="587" spans="1:19" s="11" customFormat="1" ht="17.25" hidden="1" customHeight="1" x14ac:dyDescent="0.4">
      <c r="B587" s="7">
        <v>10</v>
      </c>
      <c r="C587" s="7">
        <v>18</v>
      </c>
      <c r="D587" s="60">
        <v>43391.774363425924</v>
      </c>
      <c r="E587" s="60"/>
      <c r="G587" s="11">
        <v>507</v>
      </c>
      <c r="H587" s="11" t="s">
        <v>65</v>
      </c>
      <c r="I587" s="11">
        <v>528</v>
      </c>
      <c r="J587" s="11" t="s">
        <v>34</v>
      </c>
      <c r="K587" s="60">
        <v>43391.757453703707</v>
      </c>
      <c r="L587" s="60">
        <v>43391.772129629629</v>
      </c>
      <c r="M587" s="11" t="s">
        <v>1310</v>
      </c>
      <c r="N587" s="9">
        <f t="shared" si="29"/>
        <v>43391.756944444445</v>
      </c>
      <c r="O587" s="9">
        <f t="shared" si="29"/>
        <v>43391.771527777775</v>
      </c>
      <c r="P587" s="57" t="str">
        <f t="shared" si="30"/>
        <v>43391.756944444443391.7715277778</v>
      </c>
      <c r="Q587" s="58" t="str">
        <f t="shared" si="28"/>
        <v>肯定的</v>
      </c>
    </row>
    <row r="588" spans="1:19" s="11" customFormat="1" ht="17.25" hidden="1" customHeight="1" x14ac:dyDescent="0.4">
      <c r="B588" s="7">
        <v>10</v>
      </c>
      <c r="C588" s="7">
        <v>18</v>
      </c>
      <c r="D588" s="60">
        <v>43391.781863425924</v>
      </c>
      <c r="E588" s="60"/>
      <c r="G588" s="11">
        <v>510</v>
      </c>
      <c r="H588" s="11" t="s">
        <v>78</v>
      </c>
      <c r="I588" s="11">
        <v>543</v>
      </c>
      <c r="J588" s="11" t="s">
        <v>27</v>
      </c>
      <c r="K588" s="60">
        <v>43391.768101851849</v>
      </c>
      <c r="L588" s="60">
        <v>43391.777592592596</v>
      </c>
      <c r="M588" s="11" t="s">
        <v>1310</v>
      </c>
      <c r="N588" s="9">
        <f t="shared" si="29"/>
        <v>43391.768055555556</v>
      </c>
      <c r="O588" s="9">
        <f t="shared" si="29"/>
        <v>43391.777083333334</v>
      </c>
      <c r="P588" s="57" t="str">
        <f t="shared" si="30"/>
        <v>43391.768055555643391.7770833333</v>
      </c>
      <c r="Q588" s="58" t="str">
        <f t="shared" si="28"/>
        <v>肯定的</v>
      </c>
    </row>
    <row r="589" spans="1:19" s="11" customFormat="1" ht="17.25" hidden="1" customHeight="1" x14ac:dyDescent="0.4">
      <c r="B589" s="7">
        <v>10</v>
      </c>
      <c r="C589" s="7">
        <v>18</v>
      </c>
      <c r="D589" s="60">
        <v>43391.785324074073</v>
      </c>
      <c r="E589" s="60"/>
      <c r="G589" s="11">
        <v>543</v>
      </c>
      <c r="H589" s="11" t="s">
        <v>27</v>
      </c>
      <c r="I589" s="11">
        <v>507</v>
      </c>
      <c r="J589" s="11" t="s">
        <v>65</v>
      </c>
      <c r="K589" s="60">
        <v>43391.776250000003</v>
      </c>
      <c r="L589" s="60">
        <v>43391.784074074072</v>
      </c>
      <c r="M589" s="11" t="s">
        <v>1310</v>
      </c>
      <c r="N589" s="9">
        <f t="shared" si="29"/>
        <v>43391.775694444441</v>
      </c>
      <c r="O589" s="9">
        <f t="shared" si="29"/>
        <v>43391.78402777778</v>
      </c>
      <c r="P589" s="57" t="str">
        <f t="shared" si="30"/>
        <v>43391.775694444443391.7840277778</v>
      </c>
      <c r="Q589" s="58" t="str">
        <f t="shared" si="28"/>
        <v>肯定的</v>
      </c>
    </row>
    <row r="590" spans="1:19" s="11" customFormat="1" ht="17.25" hidden="1" customHeight="1" x14ac:dyDescent="0.4">
      <c r="B590" s="7">
        <v>10</v>
      </c>
      <c r="C590" s="7">
        <v>18</v>
      </c>
      <c r="D590" s="60">
        <v>43391.792488425926</v>
      </c>
      <c r="E590" s="60"/>
      <c r="G590" s="11">
        <v>532</v>
      </c>
      <c r="H590" s="11" t="s">
        <v>74</v>
      </c>
      <c r="I590" s="11">
        <v>533</v>
      </c>
      <c r="J590" s="11" t="s">
        <v>1311</v>
      </c>
      <c r="K590" s="60">
        <v>43391.782025462962</v>
      </c>
      <c r="L590" s="60">
        <v>43391.792013888888</v>
      </c>
      <c r="M590" s="11" t="s">
        <v>1310</v>
      </c>
      <c r="N590" s="9">
        <f t="shared" si="29"/>
        <v>43391.781944444447</v>
      </c>
      <c r="O590" s="9">
        <f t="shared" si="29"/>
        <v>43391.791666666664</v>
      </c>
      <c r="P590" s="57" t="str">
        <f t="shared" si="30"/>
        <v>43391.781944444443391.7916666667</v>
      </c>
      <c r="Q590" s="58" t="str">
        <f t="shared" si="28"/>
        <v>肯定的</v>
      </c>
    </row>
    <row r="591" spans="1:19" s="11" customFormat="1" ht="17.25" hidden="1" customHeight="1" x14ac:dyDescent="0.4">
      <c r="B591" s="7">
        <v>10</v>
      </c>
      <c r="C591" s="7">
        <v>18</v>
      </c>
      <c r="D591" s="60">
        <v>43391.80296296296</v>
      </c>
      <c r="E591" s="60"/>
      <c r="G591" s="11">
        <v>515</v>
      </c>
      <c r="H591" s="11" t="s">
        <v>72</v>
      </c>
      <c r="I591" s="11">
        <v>546</v>
      </c>
      <c r="J591" s="11" t="s">
        <v>63</v>
      </c>
      <c r="K591" s="60">
        <v>43391.795277777775</v>
      </c>
      <c r="L591" s="60">
        <v>43391.802685185183</v>
      </c>
      <c r="M591" s="11" t="s">
        <v>1310</v>
      </c>
      <c r="N591" s="9">
        <f t="shared" si="29"/>
        <v>43391.795138888891</v>
      </c>
      <c r="O591" s="9">
        <f t="shared" si="29"/>
        <v>43391.802083333336</v>
      </c>
      <c r="P591" s="57" t="str">
        <f t="shared" si="30"/>
        <v>43391.795138888943391.8020833333</v>
      </c>
      <c r="Q591" s="58" t="str">
        <f t="shared" si="28"/>
        <v>肯定的</v>
      </c>
    </row>
    <row r="592" spans="1:19" s="11" customFormat="1" ht="17.25" hidden="1" customHeight="1" x14ac:dyDescent="0.4">
      <c r="B592" s="7">
        <v>10</v>
      </c>
      <c r="C592" s="7">
        <v>18</v>
      </c>
      <c r="D592" s="60">
        <v>43391.852106481485</v>
      </c>
      <c r="E592" s="60"/>
      <c r="G592" s="11">
        <v>539</v>
      </c>
      <c r="H592" s="11" t="s">
        <v>41</v>
      </c>
      <c r="I592" s="11">
        <v>508</v>
      </c>
      <c r="J592" s="11" t="s">
        <v>31</v>
      </c>
      <c r="K592" s="60">
        <v>43391.842604166668</v>
      </c>
      <c r="L592" s="60">
        <v>43391.851840277777</v>
      </c>
      <c r="M592" s="11" t="s">
        <v>1312</v>
      </c>
      <c r="N592" s="9">
        <f t="shared" si="29"/>
        <v>43391.842361111114</v>
      </c>
      <c r="O592" s="9">
        <f t="shared" si="29"/>
        <v>43391.851388888892</v>
      </c>
      <c r="P592" s="57" t="str">
        <f t="shared" si="30"/>
        <v>43391.842361111143391.8513888889</v>
      </c>
      <c r="Q592" s="58" t="str">
        <f t="shared" si="28"/>
        <v>否定的</v>
      </c>
    </row>
    <row r="593" spans="1:462" s="11" customFormat="1" ht="17.25" hidden="1" customHeight="1" x14ac:dyDescent="0.4">
      <c r="B593" s="7">
        <v>10</v>
      </c>
      <c r="C593" s="7">
        <v>18</v>
      </c>
      <c r="D593" s="60">
        <v>43391.862025462964</v>
      </c>
      <c r="E593" s="60"/>
      <c r="G593" s="11">
        <v>544</v>
      </c>
      <c r="H593" s="11" t="s">
        <v>21</v>
      </c>
      <c r="I593" s="11">
        <v>545</v>
      </c>
      <c r="J593" s="11" t="s">
        <v>19</v>
      </c>
      <c r="K593" s="60">
        <v>43391.850428240738</v>
      </c>
      <c r="L593" s="60">
        <v>43391.86142361111</v>
      </c>
      <c r="M593" s="11" t="s">
        <v>1312</v>
      </c>
      <c r="N593" s="9">
        <f t="shared" si="29"/>
        <v>43391.85</v>
      </c>
      <c r="O593" s="9">
        <f t="shared" si="29"/>
        <v>43391.861111111109</v>
      </c>
      <c r="P593" s="57" t="str">
        <f t="shared" si="30"/>
        <v>43391.8543391.8611111111</v>
      </c>
      <c r="Q593" s="58" t="str">
        <f t="shared" si="28"/>
        <v>否定的</v>
      </c>
    </row>
    <row r="594" spans="1:462" s="11" customFormat="1" ht="17.25" hidden="1" customHeight="1" x14ac:dyDescent="0.4">
      <c r="A594" s="7"/>
      <c r="B594" s="7">
        <v>10</v>
      </c>
      <c r="C594" s="7">
        <v>18</v>
      </c>
      <c r="D594" s="8">
        <v>43391.895092592589</v>
      </c>
      <c r="E594" s="8"/>
      <c r="G594" s="7">
        <v>544</v>
      </c>
      <c r="H594" s="7" t="s">
        <v>21</v>
      </c>
      <c r="I594" s="7">
        <v>545</v>
      </c>
      <c r="J594" s="7" t="s">
        <v>19</v>
      </c>
      <c r="K594" s="8">
        <v>43391.856516203705</v>
      </c>
      <c r="L594" s="8">
        <v>43391.869004629632</v>
      </c>
      <c r="M594" s="7" t="s">
        <v>1310</v>
      </c>
      <c r="N594" s="9">
        <f t="shared" si="29"/>
        <v>43391.856249999997</v>
      </c>
      <c r="O594" s="9">
        <f t="shared" si="29"/>
        <v>43391.868750000001</v>
      </c>
      <c r="P594" s="57" t="str">
        <f t="shared" si="30"/>
        <v>43391.8562543391.86875</v>
      </c>
      <c r="Q594" s="58" t="str">
        <f t="shared" si="28"/>
        <v>肯定的</v>
      </c>
      <c r="R594" s="7"/>
      <c r="S594" s="7"/>
    </row>
    <row r="595" spans="1:462" s="11" customFormat="1" ht="17.25" hidden="1" customHeight="1" x14ac:dyDescent="0.4">
      <c r="B595" s="7">
        <v>10</v>
      </c>
      <c r="C595" s="7">
        <v>19</v>
      </c>
      <c r="D595" s="60">
        <v>43392.439456018517</v>
      </c>
      <c r="E595" s="60"/>
      <c r="G595" s="11">
        <v>500</v>
      </c>
      <c r="H595" s="11" t="s">
        <v>29</v>
      </c>
      <c r="I595" s="11">
        <v>543</v>
      </c>
      <c r="J595" s="11" t="s">
        <v>27</v>
      </c>
      <c r="K595" s="60">
        <v>43392.388298611113</v>
      </c>
      <c r="L595" s="60">
        <v>43392.43922453704</v>
      </c>
      <c r="M595" s="11" t="s">
        <v>1310</v>
      </c>
      <c r="N595" s="9">
        <f t="shared" si="29"/>
        <v>43392.388194444444</v>
      </c>
      <c r="O595" s="9">
        <f t="shared" si="29"/>
        <v>43392.438888888886</v>
      </c>
      <c r="P595" s="57" t="str">
        <f t="shared" si="30"/>
        <v>43392.388194444443392.4388888889</v>
      </c>
      <c r="Q595" s="58" t="str">
        <f t="shared" si="28"/>
        <v>肯定的</v>
      </c>
    </row>
    <row r="596" spans="1:462" s="11" customFormat="1" ht="17.25" hidden="1" customHeight="1" x14ac:dyDescent="0.4">
      <c r="B596" s="7">
        <v>10</v>
      </c>
      <c r="C596" s="7">
        <v>19</v>
      </c>
      <c r="D596" s="60">
        <v>43392.426018518519</v>
      </c>
      <c r="E596" s="60"/>
      <c r="G596" s="11">
        <v>546</v>
      </c>
      <c r="H596" s="11" t="s">
        <v>63</v>
      </c>
      <c r="I596" s="11">
        <v>549</v>
      </c>
      <c r="J596" s="11" t="s">
        <v>76</v>
      </c>
      <c r="K596" s="60">
        <v>43392.418043981481</v>
      </c>
      <c r="L596" s="60">
        <v>43392.425775462965</v>
      </c>
      <c r="M596" s="11" t="s">
        <v>1310</v>
      </c>
      <c r="N596" s="9">
        <f t="shared" si="29"/>
        <v>43392.417361111111</v>
      </c>
      <c r="O596" s="9">
        <f t="shared" si="29"/>
        <v>43392.425694444442</v>
      </c>
      <c r="P596" s="57" t="str">
        <f t="shared" si="30"/>
        <v>43392.417361111143392.4256944444</v>
      </c>
      <c r="Q596" s="58" t="str">
        <f t="shared" si="28"/>
        <v>肯定的</v>
      </c>
    </row>
    <row r="597" spans="1:462" s="11" customFormat="1" ht="17.25" hidden="1" customHeight="1" x14ac:dyDescent="0.4">
      <c r="B597" s="7">
        <v>10</v>
      </c>
      <c r="C597" s="7">
        <v>19</v>
      </c>
      <c r="D597" s="60">
        <v>43392.44935185185</v>
      </c>
      <c r="E597" s="60"/>
      <c r="G597" s="11">
        <v>502</v>
      </c>
      <c r="H597" s="11" t="s">
        <v>48</v>
      </c>
      <c r="I597" s="11">
        <v>545</v>
      </c>
      <c r="J597" s="11" t="s">
        <v>19</v>
      </c>
      <c r="K597" s="60">
        <v>43392.44327546296</v>
      </c>
      <c r="L597" s="60">
        <v>43392.447662037041</v>
      </c>
      <c r="M597" s="11" t="s">
        <v>1310</v>
      </c>
      <c r="N597" s="9">
        <f t="shared" si="29"/>
        <v>43392.443055555559</v>
      </c>
      <c r="O597" s="9">
        <f t="shared" si="29"/>
        <v>43392.447222222225</v>
      </c>
      <c r="P597" s="57" t="str">
        <f t="shared" si="30"/>
        <v>43392.443055555643392.4472222222</v>
      </c>
      <c r="Q597" s="58" t="str">
        <f t="shared" si="28"/>
        <v>肯定的</v>
      </c>
    </row>
    <row r="598" spans="1:462" s="11" customFormat="1" ht="17.25" hidden="1" customHeight="1" x14ac:dyDescent="0.4">
      <c r="B598" s="7">
        <v>10</v>
      </c>
      <c r="C598" s="7">
        <v>19</v>
      </c>
      <c r="D598" s="60">
        <v>43392.47446759259</v>
      </c>
      <c r="E598" s="60"/>
      <c r="G598" s="11">
        <v>546</v>
      </c>
      <c r="H598" s="11" t="s">
        <v>63</v>
      </c>
      <c r="I598" s="11">
        <v>532</v>
      </c>
      <c r="J598" s="11" t="s">
        <v>74</v>
      </c>
      <c r="K598" s="60">
        <v>43392.464004629626</v>
      </c>
      <c r="L598" s="60">
        <v>43392.474212962959</v>
      </c>
      <c r="M598" s="11" t="s">
        <v>1310</v>
      </c>
      <c r="N598" s="9">
        <f t="shared" si="29"/>
        <v>43392.463888888888</v>
      </c>
      <c r="O598" s="9">
        <f t="shared" si="29"/>
        <v>43392.473611111112</v>
      </c>
      <c r="P598" s="57" t="str">
        <f t="shared" si="30"/>
        <v>43392.463888888943392.4736111111</v>
      </c>
      <c r="Q598" s="58" t="str">
        <f t="shared" si="28"/>
        <v>肯定的</v>
      </c>
    </row>
    <row r="599" spans="1:462" s="11" customFormat="1" ht="17.25" hidden="1" customHeight="1" x14ac:dyDescent="0.4">
      <c r="B599" s="7">
        <v>10</v>
      </c>
      <c r="C599" s="7">
        <v>19</v>
      </c>
      <c r="D599" s="60">
        <v>43392.554131944446</v>
      </c>
      <c r="E599" s="60"/>
      <c r="G599" s="11">
        <v>540</v>
      </c>
      <c r="H599" s="11" t="s">
        <v>70</v>
      </c>
      <c r="I599" s="11">
        <v>543</v>
      </c>
      <c r="J599" s="11" t="s">
        <v>27</v>
      </c>
      <c r="K599" s="60">
        <v>43392.487187500003</v>
      </c>
      <c r="L599" s="60">
        <v>43392.504282407404</v>
      </c>
      <c r="M599" s="11" t="s">
        <v>1310</v>
      </c>
      <c r="N599" s="9">
        <f t="shared" si="29"/>
        <v>43392.486805555556</v>
      </c>
      <c r="O599" s="9">
        <f t="shared" si="29"/>
        <v>43392.504166666666</v>
      </c>
      <c r="P599" s="57" t="str">
        <f t="shared" si="30"/>
        <v>43392.486805555643392.5041666667</v>
      </c>
      <c r="Q599" s="58" t="str">
        <f t="shared" si="28"/>
        <v>肯定的</v>
      </c>
    </row>
    <row r="600" spans="1:462" s="11" customFormat="1" ht="17.25" hidden="1" customHeight="1" x14ac:dyDescent="0.4">
      <c r="B600" s="7">
        <v>10</v>
      </c>
      <c r="C600" s="7">
        <v>19</v>
      </c>
      <c r="D600" s="60">
        <v>43392.540497685186</v>
      </c>
      <c r="E600" s="60"/>
      <c r="G600" s="11">
        <v>547</v>
      </c>
      <c r="H600" s="11" t="s">
        <v>46</v>
      </c>
      <c r="I600" s="11">
        <v>509</v>
      </c>
      <c r="J600" s="11" t="s">
        <v>57</v>
      </c>
      <c r="K600" s="60">
        <v>43392.493877314817</v>
      </c>
      <c r="L600" s="60">
        <v>43392.540150462963</v>
      </c>
      <c r="M600" s="11" t="s">
        <v>1310</v>
      </c>
      <c r="N600" s="9">
        <f t="shared" si="29"/>
        <v>43392.493750000001</v>
      </c>
      <c r="O600" s="9">
        <f t="shared" si="29"/>
        <v>43392.539583333331</v>
      </c>
      <c r="P600" s="57" t="str">
        <f t="shared" si="30"/>
        <v>43392.4937543392.5395833333</v>
      </c>
      <c r="Q600" s="58" t="str">
        <f t="shared" si="28"/>
        <v>肯定的</v>
      </c>
    </row>
    <row r="601" spans="1:462" s="11" customFormat="1" ht="17.25" hidden="1" customHeight="1" x14ac:dyDescent="0.4">
      <c r="A601" s="7"/>
      <c r="B601" s="7">
        <v>10</v>
      </c>
      <c r="C601" s="7">
        <v>19</v>
      </c>
      <c r="D601" s="8">
        <v>43392.510775462964</v>
      </c>
      <c r="E601" s="8"/>
      <c r="G601" s="7">
        <v>523</v>
      </c>
      <c r="H601" s="7" t="s">
        <v>37</v>
      </c>
      <c r="I601" s="7">
        <v>546</v>
      </c>
      <c r="J601" s="7" t="s">
        <v>63</v>
      </c>
      <c r="K601" s="8">
        <v>43392.494270833333</v>
      </c>
      <c r="L601" s="8">
        <v>43392.508287037039</v>
      </c>
      <c r="M601" s="7" t="s">
        <v>1310</v>
      </c>
      <c r="N601" s="9">
        <f t="shared" si="29"/>
        <v>43392.493750000001</v>
      </c>
      <c r="O601" s="9">
        <f t="shared" si="29"/>
        <v>43392.507638888892</v>
      </c>
      <c r="P601" s="57" t="str">
        <f t="shared" si="30"/>
        <v>43392.4937543392.5076388889</v>
      </c>
      <c r="Q601" s="58" t="str">
        <f t="shared" si="28"/>
        <v>肯定的</v>
      </c>
      <c r="R601" s="7"/>
      <c r="S601" s="7"/>
    </row>
    <row r="602" spans="1:462" s="11" customFormat="1" ht="17.25" hidden="1" customHeight="1" x14ac:dyDescent="0.4">
      <c r="B602" s="7">
        <v>10</v>
      </c>
      <c r="C602" s="7">
        <v>19</v>
      </c>
      <c r="D602" s="60">
        <v>43392.505347222221</v>
      </c>
      <c r="E602" s="60"/>
      <c r="G602" s="11">
        <v>511</v>
      </c>
      <c r="H602" s="11" t="s">
        <v>35</v>
      </c>
      <c r="I602" s="11">
        <v>543</v>
      </c>
      <c r="J602" s="11" t="s">
        <v>27</v>
      </c>
      <c r="K602" s="60">
        <v>43392.495925925927</v>
      </c>
      <c r="L602" s="60">
        <v>43392.503842592596</v>
      </c>
      <c r="M602" s="11" t="s">
        <v>1310</v>
      </c>
      <c r="N602" s="9">
        <f t="shared" si="29"/>
        <v>43392.495833333334</v>
      </c>
      <c r="O602" s="9">
        <f t="shared" si="29"/>
        <v>43392.503472222219</v>
      </c>
      <c r="P602" s="57" t="str">
        <f t="shared" si="30"/>
        <v>43392.495833333343392.5034722222</v>
      </c>
      <c r="Q602" s="58" t="str">
        <f t="shared" si="28"/>
        <v>肯定的</v>
      </c>
    </row>
    <row r="603" spans="1:462" s="11" customFormat="1" ht="17.25" hidden="1" customHeight="1" x14ac:dyDescent="0.4">
      <c r="A603" s="7"/>
      <c r="B603" s="7">
        <v>10</v>
      </c>
      <c r="C603" s="7">
        <v>19</v>
      </c>
      <c r="D603" s="8">
        <v>43392.525578703702</v>
      </c>
      <c r="E603" s="8"/>
      <c r="G603" s="7">
        <v>508</v>
      </c>
      <c r="H603" s="7" t="s">
        <v>31</v>
      </c>
      <c r="I603" s="7">
        <v>500</v>
      </c>
      <c r="J603" s="7" t="s">
        <v>29</v>
      </c>
      <c r="K603" s="8">
        <v>43392.518738425926</v>
      </c>
      <c r="L603" s="8">
        <v>43392.523657407408</v>
      </c>
      <c r="M603" s="7" t="s">
        <v>1310</v>
      </c>
      <c r="N603" s="9">
        <f t="shared" si="29"/>
        <v>43392.518055555556</v>
      </c>
      <c r="O603" s="9">
        <f t="shared" si="29"/>
        <v>43392.523611111108</v>
      </c>
      <c r="P603" s="57" t="str">
        <f t="shared" si="30"/>
        <v>43392.518055555643392.5236111111</v>
      </c>
      <c r="Q603" s="58" t="str">
        <f t="shared" si="28"/>
        <v>肯定的</v>
      </c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  <c r="BC603" s="7"/>
      <c r="BD603" s="7"/>
      <c r="BE603" s="7"/>
      <c r="BF603" s="7"/>
      <c r="BG603" s="7"/>
      <c r="BH603" s="7"/>
      <c r="BI603" s="7"/>
      <c r="BJ603" s="7"/>
      <c r="BK603" s="7"/>
      <c r="BL603" s="7"/>
      <c r="BM603" s="7"/>
      <c r="BN603" s="7"/>
      <c r="BO603" s="7"/>
      <c r="BP603" s="7"/>
      <c r="BQ603" s="7"/>
      <c r="BR603" s="7"/>
      <c r="BS603" s="7"/>
      <c r="BT603" s="7"/>
      <c r="BU603" s="7"/>
      <c r="BV603" s="7"/>
      <c r="BW603" s="7"/>
      <c r="BX603" s="7"/>
      <c r="BY603" s="7"/>
      <c r="BZ603" s="7"/>
      <c r="CA603" s="7"/>
      <c r="CB603" s="7"/>
      <c r="CC603" s="7"/>
      <c r="CD603" s="7"/>
      <c r="CE603" s="7"/>
      <c r="CF603" s="7"/>
      <c r="CG603" s="7"/>
      <c r="CH603" s="7"/>
      <c r="CI603" s="7"/>
      <c r="CJ603" s="7"/>
      <c r="CK603" s="7"/>
      <c r="CL603" s="7"/>
      <c r="CM603" s="7"/>
      <c r="CN603" s="7"/>
      <c r="CO603" s="7"/>
      <c r="CP603" s="7"/>
      <c r="CQ603" s="7"/>
      <c r="CR603" s="7"/>
      <c r="CS603" s="7"/>
      <c r="CT603" s="7"/>
      <c r="CU603" s="7"/>
      <c r="CV603" s="7"/>
      <c r="CW603" s="7"/>
      <c r="CX603" s="7"/>
      <c r="CY603" s="7"/>
      <c r="CZ603" s="7"/>
      <c r="DA603" s="7"/>
      <c r="DB603" s="7"/>
      <c r="DC603" s="7"/>
      <c r="DD603" s="7"/>
      <c r="DE603" s="7"/>
      <c r="DF603" s="7"/>
      <c r="DG603" s="7"/>
      <c r="DH603" s="7"/>
      <c r="DI603" s="7"/>
      <c r="DJ603" s="7"/>
      <c r="DK603" s="7"/>
      <c r="DL603" s="7"/>
      <c r="DM603" s="7"/>
      <c r="DN603" s="7"/>
      <c r="DO603" s="7"/>
      <c r="DP603" s="7"/>
      <c r="DQ603" s="7"/>
      <c r="DR603" s="7"/>
      <c r="DS603" s="7"/>
      <c r="DT603" s="7"/>
      <c r="DU603" s="7"/>
      <c r="DV603" s="7"/>
      <c r="DW603" s="7"/>
      <c r="DX603" s="7"/>
      <c r="DY603" s="7"/>
      <c r="DZ603" s="7"/>
      <c r="EA603" s="7"/>
      <c r="EB603" s="7"/>
      <c r="EC603" s="7"/>
      <c r="ED603" s="7"/>
      <c r="EE603" s="7"/>
      <c r="EF603" s="7"/>
      <c r="EG603" s="7"/>
      <c r="EH603" s="7"/>
      <c r="EI603" s="7"/>
      <c r="EJ603" s="7"/>
      <c r="EK603" s="7"/>
      <c r="EL603" s="7"/>
      <c r="EM603" s="7"/>
      <c r="EN603" s="7"/>
      <c r="EO603" s="7"/>
      <c r="EP603" s="7"/>
      <c r="EQ603" s="7"/>
      <c r="ER603" s="7"/>
      <c r="ES603" s="7"/>
      <c r="ET603" s="7"/>
      <c r="EU603" s="7"/>
      <c r="EV603" s="7"/>
      <c r="EW603" s="7"/>
      <c r="EX603" s="7"/>
      <c r="EY603" s="7"/>
      <c r="EZ603" s="7"/>
      <c r="FA603" s="7"/>
      <c r="FB603" s="7"/>
      <c r="FC603" s="7"/>
      <c r="FD603" s="7"/>
      <c r="FE603" s="7"/>
      <c r="FF603" s="7"/>
      <c r="FG603" s="7"/>
      <c r="FH603" s="7"/>
      <c r="FI603" s="7"/>
      <c r="FJ603" s="7"/>
      <c r="FK603" s="7"/>
      <c r="FL603" s="7"/>
      <c r="FM603" s="7"/>
      <c r="FN603" s="7"/>
      <c r="FO603" s="7"/>
      <c r="FP603" s="7"/>
      <c r="FQ603" s="7"/>
      <c r="FR603" s="7"/>
      <c r="FS603" s="7"/>
      <c r="FT603" s="7"/>
      <c r="FU603" s="7"/>
      <c r="FV603" s="7"/>
      <c r="FW603" s="7"/>
      <c r="FX603" s="7"/>
      <c r="FY603" s="7"/>
      <c r="FZ603" s="7"/>
      <c r="GA603" s="7"/>
      <c r="GB603" s="7"/>
      <c r="GC603" s="7"/>
      <c r="GD603" s="7"/>
      <c r="GE603" s="7"/>
      <c r="GF603" s="7"/>
      <c r="GG603" s="7"/>
      <c r="GH603" s="7"/>
      <c r="GI603" s="7"/>
      <c r="GJ603" s="7"/>
      <c r="GK603" s="7"/>
      <c r="GL603" s="7"/>
      <c r="GM603" s="7"/>
      <c r="GN603" s="7"/>
      <c r="GO603" s="7"/>
      <c r="GP603" s="7"/>
      <c r="GQ603" s="7"/>
      <c r="GR603" s="7"/>
      <c r="GS603" s="7"/>
      <c r="GT603" s="7"/>
      <c r="GU603" s="7"/>
      <c r="GV603" s="7"/>
      <c r="GW603" s="7"/>
      <c r="GX603" s="7"/>
      <c r="GY603" s="7"/>
      <c r="GZ603" s="7"/>
      <c r="HA603" s="7"/>
      <c r="HB603" s="7"/>
      <c r="HC603" s="7"/>
      <c r="HD603" s="7"/>
      <c r="HE603" s="7"/>
      <c r="HF603" s="7"/>
      <c r="HG603" s="7"/>
      <c r="HH603" s="7"/>
      <c r="HI603" s="7"/>
      <c r="HJ603" s="7"/>
      <c r="HK603" s="7"/>
      <c r="HL603" s="7"/>
      <c r="HM603" s="7"/>
      <c r="HN603" s="7"/>
      <c r="HO603" s="7"/>
      <c r="HP603" s="7"/>
      <c r="HQ603" s="7"/>
      <c r="HR603" s="7"/>
      <c r="HS603" s="7"/>
      <c r="HT603" s="7"/>
      <c r="HU603" s="7"/>
      <c r="HV603" s="7"/>
      <c r="HW603" s="7"/>
      <c r="HX603" s="7"/>
      <c r="HY603" s="7"/>
      <c r="HZ603" s="7"/>
      <c r="IA603" s="7"/>
      <c r="IB603" s="7"/>
      <c r="IC603" s="7"/>
      <c r="ID603" s="7"/>
      <c r="IE603" s="7"/>
      <c r="IF603" s="7"/>
      <c r="IG603" s="7"/>
      <c r="IH603" s="7"/>
      <c r="II603" s="7"/>
      <c r="IJ603" s="7"/>
      <c r="IK603" s="7"/>
      <c r="IL603" s="7"/>
      <c r="IM603" s="7"/>
      <c r="IN603" s="7"/>
      <c r="IO603" s="7"/>
      <c r="IP603" s="7"/>
      <c r="IQ603" s="7"/>
      <c r="IR603" s="7"/>
      <c r="IS603" s="7"/>
      <c r="IT603" s="7"/>
      <c r="IU603" s="7"/>
      <c r="IV603" s="7"/>
      <c r="IW603" s="7"/>
      <c r="IX603" s="7"/>
      <c r="IY603" s="7"/>
      <c r="IZ603" s="7"/>
      <c r="JA603" s="7"/>
      <c r="JB603" s="7"/>
      <c r="JC603" s="7"/>
      <c r="JD603" s="7"/>
      <c r="JE603" s="7"/>
      <c r="JF603" s="7"/>
      <c r="JG603" s="7"/>
      <c r="JH603" s="7"/>
      <c r="JI603" s="7"/>
      <c r="JJ603" s="7"/>
      <c r="JK603" s="7"/>
      <c r="JL603" s="7"/>
      <c r="JM603" s="7"/>
      <c r="JN603" s="7"/>
      <c r="JO603" s="7"/>
      <c r="JP603" s="7"/>
      <c r="JQ603" s="7"/>
      <c r="JR603" s="7"/>
      <c r="JS603" s="7"/>
      <c r="JT603" s="7"/>
      <c r="JU603" s="7"/>
      <c r="JV603" s="7"/>
      <c r="JW603" s="7"/>
      <c r="JX603" s="7"/>
      <c r="JY603" s="7"/>
      <c r="JZ603" s="7"/>
      <c r="KA603" s="7"/>
      <c r="KB603" s="7"/>
      <c r="KC603" s="7"/>
      <c r="KD603" s="7"/>
      <c r="KE603" s="7"/>
      <c r="KF603" s="7"/>
      <c r="KG603" s="7"/>
      <c r="KH603" s="7"/>
      <c r="KI603" s="7"/>
      <c r="KJ603" s="7"/>
      <c r="KK603" s="7"/>
      <c r="KL603" s="7"/>
      <c r="KM603" s="7"/>
      <c r="KN603" s="7"/>
      <c r="KO603" s="7"/>
      <c r="KP603" s="7"/>
      <c r="KQ603" s="7"/>
      <c r="KR603" s="7"/>
      <c r="KS603" s="7"/>
      <c r="KT603" s="7"/>
      <c r="KU603" s="7"/>
      <c r="KV603" s="7"/>
      <c r="KW603" s="7"/>
      <c r="KX603" s="7"/>
      <c r="KY603" s="7"/>
      <c r="KZ603" s="7"/>
      <c r="LA603" s="7"/>
      <c r="LB603" s="7"/>
      <c r="LC603" s="7"/>
      <c r="LD603" s="7"/>
      <c r="LE603" s="7"/>
      <c r="LF603" s="7"/>
      <c r="LG603" s="7"/>
      <c r="LH603" s="7"/>
      <c r="LI603" s="7"/>
      <c r="LJ603" s="7"/>
      <c r="LK603" s="7"/>
      <c r="LL603" s="7"/>
      <c r="LM603" s="7"/>
      <c r="LN603" s="7"/>
      <c r="LO603" s="7"/>
      <c r="LP603" s="7"/>
      <c r="LQ603" s="7"/>
      <c r="LR603" s="7"/>
      <c r="LS603" s="7"/>
      <c r="LT603" s="7"/>
      <c r="LU603" s="7"/>
      <c r="LV603" s="7"/>
      <c r="LW603" s="7"/>
      <c r="LX603" s="7"/>
      <c r="LY603" s="7"/>
      <c r="LZ603" s="7"/>
      <c r="MA603" s="7"/>
      <c r="MB603" s="7"/>
      <c r="MC603" s="7"/>
      <c r="MD603" s="7"/>
      <c r="ME603" s="7"/>
      <c r="MF603" s="7"/>
      <c r="MG603" s="7"/>
      <c r="MH603" s="7"/>
      <c r="MI603" s="7"/>
      <c r="MJ603" s="7"/>
      <c r="MK603" s="7"/>
      <c r="ML603" s="7"/>
      <c r="MM603" s="7"/>
      <c r="MN603" s="7"/>
      <c r="MO603" s="7"/>
      <c r="MP603" s="7"/>
      <c r="MQ603" s="7"/>
      <c r="MR603" s="7"/>
      <c r="MS603" s="7"/>
      <c r="MT603" s="7"/>
      <c r="MU603" s="7"/>
      <c r="MV603" s="7"/>
      <c r="MW603" s="7"/>
      <c r="MX603" s="7"/>
      <c r="MY603" s="7"/>
      <c r="MZ603" s="7"/>
      <c r="NA603" s="7"/>
      <c r="NB603" s="7"/>
      <c r="NC603" s="7"/>
      <c r="ND603" s="7"/>
      <c r="NE603" s="7"/>
      <c r="NF603" s="7"/>
      <c r="NG603" s="7"/>
      <c r="NH603" s="7"/>
      <c r="NI603" s="7"/>
      <c r="NJ603" s="7"/>
      <c r="NK603" s="7"/>
      <c r="NL603" s="7"/>
      <c r="NM603" s="7"/>
      <c r="NN603" s="7"/>
      <c r="NO603" s="7"/>
      <c r="NP603" s="7"/>
      <c r="NQ603" s="7"/>
      <c r="NR603" s="7"/>
      <c r="NS603" s="7"/>
      <c r="NT603" s="7"/>
      <c r="NU603" s="7"/>
      <c r="NV603" s="7"/>
      <c r="NW603" s="7"/>
      <c r="NX603" s="7"/>
      <c r="NY603" s="7"/>
      <c r="NZ603" s="7"/>
      <c r="OA603" s="7"/>
      <c r="OB603" s="7"/>
      <c r="OC603" s="7"/>
      <c r="OD603" s="7"/>
      <c r="OE603" s="7"/>
      <c r="OF603" s="7"/>
      <c r="OG603" s="7"/>
      <c r="OH603" s="7"/>
      <c r="OI603" s="7"/>
      <c r="OJ603" s="7"/>
      <c r="OK603" s="7"/>
      <c r="OL603" s="7"/>
      <c r="OM603" s="7"/>
      <c r="ON603" s="7"/>
      <c r="OO603" s="7"/>
      <c r="OP603" s="7"/>
      <c r="OQ603" s="7"/>
      <c r="OR603" s="7"/>
      <c r="OS603" s="7"/>
      <c r="OT603" s="7"/>
      <c r="OU603" s="7"/>
      <c r="OV603" s="7"/>
      <c r="OW603" s="7"/>
      <c r="OX603" s="7"/>
      <c r="OY603" s="7"/>
      <c r="OZ603" s="7"/>
      <c r="PA603" s="7"/>
      <c r="PB603" s="7"/>
      <c r="PC603" s="7"/>
      <c r="PD603" s="7"/>
      <c r="PE603" s="7"/>
      <c r="PF603" s="7"/>
      <c r="PG603" s="7"/>
      <c r="PH603" s="7"/>
      <c r="PI603" s="7"/>
      <c r="PJ603" s="7"/>
      <c r="PK603" s="7"/>
      <c r="PL603" s="7"/>
      <c r="PM603" s="7"/>
      <c r="PN603" s="7"/>
      <c r="PO603" s="7"/>
      <c r="PP603" s="7"/>
      <c r="PQ603" s="7"/>
      <c r="PR603" s="7"/>
      <c r="PS603" s="7"/>
      <c r="PT603" s="7"/>
      <c r="PU603" s="7"/>
      <c r="PV603" s="7"/>
      <c r="PW603" s="7"/>
      <c r="PX603" s="7"/>
      <c r="PY603" s="7"/>
      <c r="PZ603" s="7"/>
      <c r="QA603" s="7"/>
      <c r="QB603" s="7"/>
      <c r="QC603" s="7"/>
      <c r="QD603" s="7"/>
      <c r="QE603" s="7"/>
      <c r="QF603" s="7"/>
      <c r="QG603" s="7"/>
      <c r="QH603" s="7"/>
      <c r="QI603" s="7"/>
      <c r="QJ603" s="7"/>
      <c r="QK603" s="7"/>
      <c r="QL603" s="7"/>
      <c r="QM603" s="7"/>
      <c r="QN603" s="7"/>
      <c r="QO603" s="7"/>
      <c r="QP603" s="7"/>
      <c r="QQ603" s="7"/>
      <c r="QR603" s="7"/>
      <c r="QS603" s="7"/>
      <c r="QT603" s="7"/>
    </row>
    <row r="604" spans="1:462" s="12" customFormat="1" ht="17.25" hidden="1" customHeight="1" x14ac:dyDescent="0.4">
      <c r="B604" s="7">
        <v>10</v>
      </c>
      <c r="C604" s="7">
        <v>19</v>
      </c>
      <c r="D604" s="13">
        <v>43392.548043981478</v>
      </c>
      <c r="E604" s="13"/>
      <c r="G604" s="12">
        <v>507</v>
      </c>
      <c r="H604" s="12" t="s">
        <v>65</v>
      </c>
      <c r="I604" s="12">
        <v>508</v>
      </c>
      <c r="J604" s="12" t="s">
        <v>31</v>
      </c>
      <c r="K604" s="13">
        <v>43392.535509259258</v>
      </c>
      <c r="L604" s="13">
        <v>43392.542141203703</v>
      </c>
      <c r="M604" s="12" t="s">
        <v>1310</v>
      </c>
      <c r="N604" s="9">
        <f t="shared" si="29"/>
        <v>43392.535416666666</v>
      </c>
      <c r="O604" s="9">
        <f t="shared" si="29"/>
        <v>43392.541666666664</v>
      </c>
      <c r="P604" s="57" t="str">
        <f t="shared" si="30"/>
        <v>43392.535416666743392.5416666667</v>
      </c>
      <c r="Q604" s="59" t="str">
        <f t="shared" si="28"/>
        <v>肯定的</v>
      </c>
    </row>
    <row r="605" spans="1:462" s="11" customFormat="1" ht="17.25" hidden="1" customHeight="1" x14ac:dyDescent="0.4">
      <c r="B605" s="7">
        <v>10</v>
      </c>
      <c r="C605" s="7">
        <v>19</v>
      </c>
      <c r="D605" s="60">
        <v>43392.579398148147</v>
      </c>
      <c r="E605" s="60"/>
      <c r="G605" s="11">
        <v>533</v>
      </c>
      <c r="H605" s="11" t="s">
        <v>91</v>
      </c>
      <c r="I605" s="11">
        <v>508</v>
      </c>
      <c r="J605" s="11" t="s">
        <v>31</v>
      </c>
      <c r="K605" s="60">
        <v>43392.566840277781</v>
      </c>
      <c r="L605" s="60">
        <v>43392.578726851854</v>
      </c>
      <c r="M605" s="11" t="s">
        <v>1310</v>
      </c>
      <c r="N605" s="9">
        <f t="shared" si="29"/>
        <v>43392.566666666666</v>
      </c>
      <c r="O605" s="9">
        <f t="shared" si="29"/>
        <v>43392.578472222223</v>
      </c>
      <c r="P605" s="57" t="str">
        <f t="shared" si="30"/>
        <v>43392.566666666743392.5784722222</v>
      </c>
      <c r="Q605" s="58" t="str">
        <f t="shared" si="28"/>
        <v>肯定的</v>
      </c>
    </row>
    <row r="606" spans="1:462" s="11" customFormat="1" ht="17.25" hidden="1" customHeight="1" x14ac:dyDescent="0.4">
      <c r="B606" s="7">
        <v>10</v>
      </c>
      <c r="C606" s="7">
        <v>19</v>
      </c>
      <c r="D606" s="60">
        <v>43392.592546296299</v>
      </c>
      <c r="E606" s="60"/>
      <c r="G606" s="11">
        <v>508</v>
      </c>
      <c r="H606" s="11" t="s">
        <v>31</v>
      </c>
      <c r="I606" s="11">
        <v>534</v>
      </c>
      <c r="J606" s="11" t="s">
        <v>80</v>
      </c>
      <c r="K606" s="60">
        <v>43392.586400462962</v>
      </c>
      <c r="L606" s="60">
        <v>43392.592164351852</v>
      </c>
      <c r="M606" s="11" t="s">
        <v>1310</v>
      </c>
      <c r="N606" s="9">
        <f t="shared" si="29"/>
        <v>43392.586111111108</v>
      </c>
      <c r="O606" s="9">
        <f t="shared" si="29"/>
        <v>43392.591666666667</v>
      </c>
      <c r="P606" s="57" t="str">
        <f t="shared" si="30"/>
        <v>43392.586111111143392.5916666667</v>
      </c>
      <c r="Q606" s="58" t="str">
        <f t="shared" si="28"/>
        <v>肯定的</v>
      </c>
    </row>
    <row r="607" spans="1:462" s="11" customFormat="1" ht="17.25" hidden="1" customHeight="1" x14ac:dyDescent="0.4">
      <c r="B607" s="7">
        <v>10</v>
      </c>
      <c r="C607" s="7">
        <v>19</v>
      </c>
      <c r="D607" s="60">
        <v>43392.60491898148</v>
      </c>
      <c r="E607" s="60"/>
      <c r="G607" s="11">
        <v>534</v>
      </c>
      <c r="H607" s="11" t="s">
        <v>80</v>
      </c>
      <c r="I607" s="11">
        <v>508</v>
      </c>
      <c r="J607" s="11" t="s">
        <v>31</v>
      </c>
      <c r="K607" s="60">
        <v>43392.595208333332</v>
      </c>
      <c r="L607" s="60">
        <v>43392.602546296293</v>
      </c>
      <c r="M607" s="11" t="s">
        <v>1310</v>
      </c>
      <c r="N607" s="9">
        <f t="shared" si="29"/>
        <v>43392.595138888886</v>
      </c>
      <c r="O607" s="9">
        <f t="shared" si="29"/>
        <v>43392.602083333331</v>
      </c>
      <c r="P607" s="57" t="str">
        <f t="shared" si="30"/>
        <v>43392.595138888943392.6020833333</v>
      </c>
      <c r="Q607" s="58" t="str">
        <f t="shared" si="28"/>
        <v>肯定的</v>
      </c>
    </row>
    <row r="608" spans="1:462" s="11" customFormat="1" ht="17.25" hidden="1" customHeight="1" x14ac:dyDescent="0.4">
      <c r="B608" s="7">
        <v>10</v>
      </c>
      <c r="C608" s="7">
        <v>19</v>
      </c>
      <c r="D608" s="60">
        <v>43392.617407407408</v>
      </c>
      <c r="E608" s="60"/>
      <c r="G608" s="11">
        <v>503</v>
      </c>
      <c r="H608" s="11" t="s">
        <v>25</v>
      </c>
      <c r="I608" s="11">
        <v>502</v>
      </c>
      <c r="J608" s="11" t="s">
        <v>48</v>
      </c>
      <c r="K608" s="60">
        <v>43392.609282407408</v>
      </c>
      <c r="L608" s="60">
        <v>43392.614074074074</v>
      </c>
      <c r="M608" s="11" t="s">
        <v>1310</v>
      </c>
      <c r="N608" s="9">
        <f t="shared" si="29"/>
        <v>43392.609027777777</v>
      </c>
      <c r="O608" s="9">
        <f t="shared" si="29"/>
        <v>43392.613888888889</v>
      </c>
      <c r="P608" s="57" t="str">
        <f t="shared" si="30"/>
        <v>43392.609027777843392.6138888889</v>
      </c>
      <c r="Q608" s="58" t="str">
        <f t="shared" si="28"/>
        <v>肯定的</v>
      </c>
    </row>
    <row r="609" spans="1:19" s="11" customFormat="1" ht="17.25" hidden="1" customHeight="1" x14ac:dyDescent="0.4">
      <c r="B609" s="7">
        <v>10</v>
      </c>
      <c r="C609" s="7">
        <v>19</v>
      </c>
      <c r="D609" s="60">
        <v>43392.625914351855</v>
      </c>
      <c r="E609" s="60"/>
      <c r="G609" s="11">
        <v>533</v>
      </c>
      <c r="H609" s="11" t="s">
        <v>91</v>
      </c>
      <c r="I609" s="11">
        <v>539</v>
      </c>
      <c r="J609" s="11" t="s">
        <v>41</v>
      </c>
      <c r="K609" s="60">
        <v>43392.615949074076</v>
      </c>
      <c r="L609" s="60">
        <v>43392.625601851854</v>
      </c>
      <c r="M609" s="11" t="s">
        <v>1310</v>
      </c>
      <c r="N609" s="9">
        <f t="shared" si="29"/>
        <v>43392.615277777775</v>
      </c>
      <c r="O609" s="9">
        <f t="shared" si="29"/>
        <v>43392.625</v>
      </c>
      <c r="P609" s="57" t="str">
        <f t="shared" si="30"/>
        <v>43392.615277777843392.625</v>
      </c>
      <c r="Q609" s="58" t="str">
        <f t="shared" si="28"/>
        <v>肯定的</v>
      </c>
    </row>
    <row r="610" spans="1:19" s="11" customFormat="1" ht="17.25" hidden="1" customHeight="1" x14ac:dyDescent="0.4">
      <c r="B610" s="7">
        <v>10</v>
      </c>
      <c r="C610" s="7">
        <v>19</v>
      </c>
      <c r="D610" s="60">
        <v>43392.628946759258</v>
      </c>
      <c r="E610" s="60"/>
      <c r="G610" s="11">
        <v>508</v>
      </c>
      <c r="H610" s="11" t="s">
        <v>31</v>
      </c>
      <c r="I610" s="11">
        <v>540</v>
      </c>
      <c r="J610" s="11" t="s">
        <v>70</v>
      </c>
      <c r="K610" s="60">
        <v>43392.616041666668</v>
      </c>
      <c r="L610" s="60">
        <v>43392.628819444442</v>
      </c>
      <c r="M610" s="11" t="s">
        <v>1310</v>
      </c>
      <c r="N610" s="9">
        <f t="shared" si="29"/>
        <v>43392.615972222222</v>
      </c>
      <c r="O610" s="9">
        <f t="shared" si="29"/>
        <v>43392.628472222219</v>
      </c>
      <c r="P610" s="57" t="str">
        <f t="shared" si="30"/>
        <v>43392.615972222243392.6284722222</v>
      </c>
      <c r="Q610" s="58" t="str">
        <f t="shared" si="28"/>
        <v>肯定的</v>
      </c>
    </row>
    <row r="611" spans="1:19" s="11" customFormat="1" ht="17.25" hidden="1" customHeight="1" x14ac:dyDescent="0.4">
      <c r="B611" s="7">
        <v>10</v>
      </c>
      <c r="C611" s="7">
        <v>19</v>
      </c>
      <c r="D611" s="60">
        <v>43392.624166666668</v>
      </c>
      <c r="E611" s="60"/>
      <c r="G611" s="11">
        <v>546</v>
      </c>
      <c r="H611" s="11" t="s">
        <v>63</v>
      </c>
      <c r="I611" s="11">
        <v>502</v>
      </c>
      <c r="J611" s="11" t="s">
        <v>48</v>
      </c>
      <c r="K611" s="60">
        <v>43392.616087962961</v>
      </c>
      <c r="L611" s="60">
        <v>43392.62190972222</v>
      </c>
      <c r="M611" s="11" t="s">
        <v>1310</v>
      </c>
      <c r="N611" s="9">
        <f t="shared" si="29"/>
        <v>43392.615972222222</v>
      </c>
      <c r="O611" s="9">
        <f t="shared" si="29"/>
        <v>43392.621527777781</v>
      </c>
      <c r="P611" s="57" t="str">
        <f t="shared" si="30"/>
        <v>43392.615972222243392.6215277778</v>
      </c>
      <c r="Q611" s="58" t="str">
        <f t="shared" si="28"/>
        <v>肯定的</v>
      </c>
    </row>
    <row r="612" spans="1:19" s="11" customFormat="1" ht="17.25" hidden="1" customHeight="1" x14ac:dyDescent="0.4">
      <c r="B612" s="7">
        <v>10</v>
      </c>
      <c r="C612" s="7">
        <v>19</v>
      </c>
      <c r="D612" s="60">
        <v>43392.640416666669</v>
      </c>
      <c r="E612" s="60"/>
      <c r="G612" s="11">
        <v>509</v>
      </c>
      <c r="H612" s="11" t="s">
        <v>57</v>
      </c>
      <c r="I612" s="11">
        <v>502</v>
      </c>
      <c r="J612" s="11" t="s">
        <v>48</v>
      </c>
      <c r="K612" s="60">
        <v>43392.628831018519</v>
      </c>
      <c r="L612" s="60">
        <v>43392.637291666666</v>
      </c>
      <c r="M612" s="11" t="s">
        <v>1310</v>
      </c>
      <c r="N612" s="9">
        <f t="shared" si="29"/>
        <v>43392.628472222219</v>
      </c>
      <c r="O612" s="9">
        <f t="shared" si="29"/>
        <v>43392.636805555558</v>
      </c>
      <c r="P612" s="57" t="str">
        <f t="shared" si="30"/>
        <v>43392.628472222243392.6368055556</v>
      </c>
      <c r="Q612" s="58" t="str">
        <f t="shared" si="28"/>
        <v>肯定的</v>
      </c>
    </row>
    <row r="613" spans="1:19" s="11" customFormat="1" ht="17.25" hidden="1" customHeight="1" x14ac:dyDescent="0.4">
      <c r="B613" s="7">
        <v>10</v>
      </c>
      <c r="C613" s="7">
        <v>19</v>
      </c>
      <c r="D613" s="60">
        <v>43392.640196759261</v>
      </c>
      <c r="E613" s="60"/>
      <c r="G613" s="11">
        <v>528</v>
      </c>
      <c r="H613" s="11" t="s">
        <v>34</v>
      </c>
      <c r="I613" s="11">
        <v>546</v>
      </c>
      <c r="J613" s="11" t="s">
        <v>63</v>
      </c>
      <c r="K613" s="60">
        <v>43392.630231481482</v>
      </c>
      <c r="L613" s="60">
        <v>43392.639814814815</v>
      </c>
      <c r="M613" s="11" t="s">
        <v>1310</v>
      </c>
      <c r="N613" s="9">
        <f t="shared" si="29"/>
        <v>43392.629861111112</v>
      </c>
      <c r="O613" s="9">
        <f t="shared" si="29"/>
        <v>43392.63958333333</v>
      </c>
      <c r="P613" s="57" t="str">
        <f t="shared" si="30"/>
        <v>43392.629861111143392.6395833333</v>
      </c>
      <c r="Q613" s="58" t="str">
        <f t="shared" si="28"/>
        <v>肯定的</v>
      </c>
    </row>
    <row r="614" spans="1:19" s="11" customFormat="1" ht="17.25" hidden="1" customHeight="1" x14ac:dyDescent="0.4">
      <c r="B614" s="7">
        <v>10</v>
      </c>
      <c r="C614" s="7">
        <v>19</v>
      </c>
      <c r="D614" s="60">
        <v>43392.666203703702</v>
      </c>
      <c r="E614" s="60"/>
      <c r="G614" s="11">
        <v>545</v>
      </c>
      <c r="H614" s="11" t="s">
        <v>19</v>
      </c>
      <c r="I614" s="11">
        <v>525</v>
      </c>
      <c r="J614" s="11" t="s">
        <v>50</v>
      </c>
      <c r="K614" s="60">
        <v>43392.65824074074</v>
      </c>
      <c r="L614" s="60">
        <v>43392.665856481479</v>
      </c>
      <c r="M614" s="11" t="s">
        <v>1310</v>
      </c>
      <c r="N614" s="9">
        <f t="shared" si="29"/>
        <v>43392.657638888886</v>
      </c>
      <c r="O614" s="9">
        <f t="shared" si="29"/>
        <v>43392.665277777778</v>
      </c>
      <c r="P614" s="57" t="str">
        <f t="shared" si="30"/>
        <v>43392.657638888943392.6652777778</v>
      </c>
      <c r="Q614" s="58" t="str">
        <f t="shared" si="28"/>
        <v>肯定的</v>
      </c>
    </row>
    <row r="615" spans="1:19" s="11" customFormat="1" ht="17.25" hidden="1" customHeight="1" x14ac:dyDescent="0.4">
      <c r="B615" s="7">
        <v>10</v>
      </c>
      <c r="C615" s="7">
        <v>19</v>
      </c>
      <c r="D615" s="60">
        <v>43392.666666666664</v>
      </c>
      <c r="E615" s="60"/>
      <c r="G615" s="11">
        <v>539</v>
      </c>
      <c r="H615" s="11" t="s">
        <v>41</v>
      </c>
      <c r="I615" s="11">
        <v>503</v>
      </c>
      <c r="J615" s="11" t="s">
        <v>25</v>
      </c>
      <c r="K615" s="60">
        <v>43392.658726851849</v>
      </c>
      <c r="L615" s="60">
        <v>43392.664988425924</v>
      </c>
      <c r="M615" s="11" t="s">
        <v>1310</v>
      </c>
      <c r="N615" s="9">
        <f t="shared" si="29"/>
        <v>43392.658333333333</v>
      </c>
      <c r="O615" s="9">
        <f t="shared" si="29"/>
        <v>43392.664583333331</v>
      </c>
      <c r="P615" s="57" t="str">
        <f t="shared" si="30"/>
        <v>43392.658333333343392.6645833333</v>
      </c>
      <c r="Q615" s="58" t="str">
        <f t="shared" si="28"/>
        <v>肯定的</v>
      </c>
    </row>
    <row r="616" spans="1:19" s="11" customFormat="1" ht="17.25" hidden="1" customHeight="1" x14ac:dyDescent="0.4">
      <c r="A616" s="7"/>
      <c r="B616" s="7">
        <v>10</v>
      </c>
      <c r="C616" s="7">
        <v>19</v>
      </c>
      <c r="D616" s="8">
        <v>43392.702789351853</v>
      </c>
      <c r="E616" s="8"/>
      <c r="G616" s="7">
        <v>545</v>
      </c>
      <c r="H616" s="7" t="s">
        <v>19</v>
      </c>
      <c r="I616" s="7">
        <v>502</v>
      </c>
      <c r="J616" s="7" t="s">
        <v>48</v>
      </c>
      <c r="K616" s="8">
        <v>43392.675254629627</v>
      </c>
      <c r="L616" s="8">
        <v>43392.70144675926</v>
      </c>
      <c r="M616" s="7" t="s">
        <v>1312</v>
      </c>
      <c r="N616" s="9">
        <f t="shared" si="29"/>
        <v>43392.675000000003</v>
      </c>
      <c r="O616" s="9">
        <f t="shared" si="29"/>
        <v>43392.701388888891</v>
      </c>
      <c r="P616" s="57" t="str">
        <f t="shared" si="30"/>
        <v>43392.67543392.7013888889</v>
      </c>
      <c r="Q616" s="58" t="str">
        <f t="shared" si="28"/>
        <v>否定的</v>
      </c>
      <c r="R616" s="7"/>
      <c r="S616" s="7"/>
    </row>
    <row r="617" spans="1:19" s="11" customFormat="1" ht="17.25" hidden="1" customHeight="1" x14ac:dyDescent="0.4">
      <c r="B617" s="7">
        <v>10</v>
      </c>
      <c r="C617" s="7">
        <v>19</v>
      </c>
      <c r="D617" s="60">
        <v>43392.715613425928</v>
      </c>
      <c r="E617" s="60"/>
      <c r="G617" s="11">
        <v>546</v>
      </c>
      <c r="H617" s="11" t="s">
        <v>63</v>
      </c>
      <c r="I617" s="11">
        <v>528</v>
      </c>
      <c r="J617" s="11" t="s">
        <v>34</v>
      </c>
      <c r="K617" s="60">
        <v>43392.701469907406</v>
      </c>
      <c r="L617" s="60">
        <v>43392.71465277778</v>
      </c>
      <c r="M617" s="11" t="s">
        <v>1312</v>
      </c>
      <c r="N617" s="9">
        <f t="shared" si="29"/>
        <v>43392.701388888891</v>
      </c>
      <c r="O617" s="9">
        <f t="shared" si="29"/>
        <v>43392.714583333334</v>
      </c>
      <c r="P617" s="57" t="str">
        <f t="shared" si="30"/>
        <v>43392.701388888943392.7145833333</v>
      </c>
      <c r="Q617" s="58" t="str">
        <f t="shared" si="28"/>
        <v>否定的</v>
      </c>
    </row>
    <row r="618" spans="1:19" s="11" customFormat="1" ht="17.25" hidden="1" customHeight="1" x14ac:dyDescent="0.4">
      <c r="B618" s="7">
        <v>10</v>
      </c>
      <c r="C618" s="7">
        <v>19</v>
      </c>
      <c r="D618" s="60">
        <v>43392.714398148149</v>
      </c>
      <c r="E618" s="60"/>
      <c r="G618" s="11">
        <v>508</v>
      </c>
      <c r="H618" s="11" t="s">
        <v>31</v>
      </c>
      <c r="I618" s="11">
        <v>533</v>
      </c>
      <c r="J618" s="11" t="s">
        <v>91</v>
      </c>
      <c r="K618" s="60">
        <v>43392.702835648146</v>
      </c>
      <c r="L618" s="60">
        <v>43392.713599537034</v>
      </c>
      <c r="M618" s="11" t="s">
        <v>1310</v>
      </c>
      <c r="N618" s="9">
        <f t="shared" si="29"/>
        <v>43392.702777777777</v>
      </c>
      <c r="O618" s="9">
        <f t="shared" si="29"/>
        <v>43392.713194444441</v>
      </c>
      <c r="P618" s="57" t="str">
        <f t="shared" si="30"/>
        <v>43392.702777777843392.7131944444</v>
      </c>
      <c r="Q618" s="58" t="str">
        <f t="shared" si="28"/>
        <v>肯定的</v>
      </c>
    </row>
    <row r="619" spans="1:19" s="11" customFormat="1" ht="17.25" hidden="1" customHeight="1" x14ac:dyDescent="0.4">
      <c r="B619" s="7">
        <v>10</v>
      </c>
      <c r="C619" s="7">
        <v>19</v>
      </c>
      <c r="D619" s="60">
        <v>43392.73170138889</v>
      </c>
      <c r="E619" s="60"/>
      <c r="G619" s="11">
        <v>507</v>
      </c>
      <c r="H619" s="11" t="s">
        <v>65</v>
      </c>
      <c r="I619" s="11">
        <v>545</v>
      </c>
      <c r="J619" s="11" t="s">
        <v>19</v>
      </c>
      <c r="K619" s="60">
        <v>43392.70621527778</v>
      </c>
      <c r="L619" s="60">
        <v>43392.727361111109</v>
      </c>
      <c r="M619" s="11" t="s">
        <v>1310</v>
      </c>
      <c r="N619" s="9">
        <f t="shared" si="29"/>
        <v>43392.705555555556</v>
      </c>
      <c r="O619" s="9">
        <f t="shared" si="29"/>
        <v>43392.727083333331</v>
      </c>
      <c r="P619" s="57" t="str">
        <f t="shared" si="30"/>
        <v>43392.705555555643392.7270833333</v>
      </c>
      <c r="Q619" s="58" t="str">
        <f t="shared" ref="Q619:Q682" si="31">M619</f>
        <v>肯定的</v>
      </c>
    </row>
    <row r="620" spans="1:19" s="11" customFormat="1" ht="17.25" hidden="1" customHeight="1" x14ac:dyDescent="0.4">
      <c r="B620" s="7">
        <v>10</v>
      </c>
      <c r="C620" s="7">
        <v>19</v>
      </c>
      <c r="D620" s="60">
        <v>43392.750983796293</v>
      </c>
      <c r="E620" s="60"/>
      <c r="G620" s="11">
        <v>523</v>
      </c>
      <c r="H620" s="11" t="s">
        <v>37</v>
      </c>
      <c r="I620" s="11">
        <v>543</v>
      </c>
      <c r="J620" s="11" t="s">
        <v>27</v>
      </c>
      <c r="K620" s="60">
        <v>43392.719861111109</v>
      </c>
      <c r="L620" s="60">
        <v>43392.748472222222</v>
      </c>
      <c r="M620" s="11" t="s">
        <v>1310</v>
      </c>
      <c r="N620" s="9">
        <f t="shared" si="29"/>
        <v>43392.719444444447</v>
      </c>
      <c r="O620" s="9">
        <f t="shared" si="29"/>
        <v>43392.747916666667</v>
      </c>
      <c r="P620" s="57" t="str">
        <f t="shared" si="30"/>
        <v>43392.719444444443392.7479166667</v>
      </c>
      <c r="Q620" s="58" t="str">
        <f t="shared" si="31"/>
        <v>肯定的</v>
      </c>
    </row>
    <row r="621" spans="1:19" s="11" customFormat="1" ht="17.25" hidden="1" customHeight="1" x14ac:dyDescent="0.4">
      <c r="B621" s="7">
        <v>10</v>
      </c>
      <c r="C621" s="7">
        <v>19</v>
      </c>
      <c r="D621" s="60">
        <v>43392.749421296299</v>
      </c>
      <c r="E621" s="60"/>
      <c r="G621" s="11">
        <v>549</v>
      </c>
      <c r="H621" s="11" t="s">
        <v>76</v>
      </c>
      <c r="I621" s="11">
        <v>543</v>
      </c>
      <c r="J621" s="11" t="s">
        <v>27</v>
      </c>
      <c r="K621" s="60">
        <v>43392.732777777775</v>
      </c>
      <c r="L621" s="60">
        <v>43392.748414351852</v>
      </c>
      <c r="M621" s="11" t="s">
        <v>1310</v>
      </c>
      <c r="N621" s="9">
        <f t="shared" si="29"/>
        <v>43392.732638888891</v>
      </c>
      <c r="O621" s="9">
        <f t="shared" si="29"/>
        <v>43392.747916666667</v>
      </c>
      <c r="P621" s="57" t="str">
        <f t="shared" si="30"/>
        <v>43392.732638888943392.7479166667</v>
      </c>
      <c r="Q621" s="58" t="str">
        <f t="shared" si="31"/>
        <v>肯定的</v>
      </c>
    </row>
    <row r="622" spans="1:19" s="11" customFormat="1" ht="17.25" hidden="1" customHeight="1" x14ac:dyDescent="0.4">
      <c r="B622" s="7">
        <v>10</v>
      </c>
      <c r="C622" s="7">
        <v>19</v>
      </c>
      <c r="D622" s="60">
        <v>43392.742395833331</v>
      </c>
      <c r="E622" s="60"/>
      <c r="G622" s="11">
        <v>523</v>
      </c>
      <c r="H622" s="11" t="s">
        <v>37</v>
      </c>
      <c r="I622" s="11">
        <v>546</v>
      </c>
      <c r="J622" s="11" t="s">
        <v>63</v>
      </c>
      <c r="K622" s="60">
        <v>43392.734930555554</v>
      </c>
      <c r="L622" s="60">
        <v>43392.741736111115</v>
      </c>
      <c r="M622" s="11" t="s">
        <v>1310</v>
      </c>
      <c r="N622" s="9">
        <f t="shared" si="29"/>
        <v>43392.734722222223</v>
      </c>
      <c r="O622" s="9">
        <f t="shared" si="29"/>
        <v>43392.741666666669</v>
      </c>
      <c r="P622" s="57" t="str">
        <f t="shared" si="30"/>
        <v>43392.734722222243392.7416666667</v>
      </c>
      <c r="Q622" s="58" t="str">
        <f t="shared" si="31"/>
        <v>肯定的</v>
      </c>
    </row>
    <row r="623" spans="1:19" s="11" customFormat="1" ht="17.25" hidden="1" customHeight="1" x14ac:dyDescent="0.4">
      <c r="B623" s="7">
        <v>10</v>
      </c>
      <c r="C623" s="7">
        <v>19</v>
      </c>
      <c r="D623" s="60">
        <v>43392.75540509259</v>
      </c>
      <c r="E623" s="60"/>
      <c r="G623" s="11">
        <v>543</v>
      </c>
      <c r="H623" s="11" t="s">
        <v>27</v>
      </c>
      <c r="I623" s="11">
        <v>507</v>
      </c>
      <c r="J623" s="11" t="s">
        <v>65</v>
      </c>
      <c r="K623" s="60">
        <v>43392.741307870368</v>
      </c>
      <c r="L623" s="60">
        <v>43392.754988425928</v>
      </c>
      <c r="M623" s="11" t="s">
        <v>1310</v>
      </c>
      <c r="N623" s="9">
        <f t="shared" si="29"/>
        <v>43392.740972222222</v>
      </c>
      <c r="O623" s="9">
        <f t="shared" si="29"/>
        <v>43392.754861111112</v>
      </c>
      <c r="P623" s="57" t="str">
        <f t="shared" si="30"/>
        <v>43392.740972222243392.7548611111</v>
      </c>
      <c r="Q623" s="58" t="str">
        <f t="shared" si="31"/>
        <v>肯定的</v>
      </c>
    </row>
    <row r="624" spans="1:19" s="11" customFormat="1" ht="17.25" hidden="1" customHeight="1" x14ac:dyDescent="0.4">
      <c r="B624" s="7">
        <v>10</v>
      </c>
      <c r="C624" s="7">
        <v>19</v>
      </c>
      <c r="D624" s="60">
        <v>43392.80159722222</v>
      </c>
      <c r="E624" s="60"/>
      <c r="G624" s="11">
        <v>507</v>
      </c>
      <c r="H624" s="11" t="s">
        <v>65</v>
      </c>
      <c r="I624" s="11">
        <v>543</v>
      </c>
      <c r="J624" s="11" t="s">
        <v>27</v>
      </c>
      <c r="K624" s="60">
        <v>43392.789143518516</v>
      </c>
      <c r="L624" s="60">
        <v>43392.79923611111</v>
      </c>
      <c r="M624" s="11" t="s">
        <v>1310</v>
      </c>
      <c r="N624" s="9">
        <f t="shared" si="29"/>
        <v>43392.788888888892</v>
      </c>
      <c r="O624" s="9">
        <f t="shared" si="29"/>
        <v>43392.798611111109</v>
      </c>
      <c r="P624" s="57" t="str">
        <f t="shared" si="30"/>
        <v>43392.788888888943392.7986111111</v>
      </c>
      <c r="Q624" s="58" t="str">
        <f t="shared" si="31"/>
        <v>肯定的</v>
      </c>
    </row>
    <row r="625" spans="1:19" s="11" customFormat="1" ht="17.25" hidden="1" customHeight="1" x14ac:dyDescent="0.4">
      <c r="B625" s="7">
        <v>10</v>
      </c>
      <c r="C625" s="7">
        <v>19</v>
      </c>
      <c r="D625" s="60">
        <v>43392.814756944441</v>
      </c>
      <c r="E625" s="60"/>
      <c r="G625" s="11">
        <v>503</v>
      </c>
      <c r="H625" s="11" t="s">
        <v>25</v>
      </c>
      <c r="I625" s="11">
        <v>545</v>
      </c>
      <c r="J625" s="11" t="s">
        <v>19</v>
      </c>
      <c r="K625" s="60">
        <v>43392.794814814813</v>
      </c>
      <c r="L625" s="60">
        <v>43392.811238425929</v>
      </c>
      <c r="M625" s="11" t="s">
        <v>1310</v>
      </c>
      <c r="N625" s="9">
        <f t="shared" si="29"/>
        <v>43392.794444444444</v>
      </c>
      <c r="O625" s="9">
        <f t="shared" si="29"/>
        <v>43392.811111111114</v>
      </c>
      <c r="P625" s="57" t="str">
        <f t="shared" si="30"/>
        <v>43392.794444444443392.8111111111</v>
      </c>
      <c r="Q625" s="58" t="str">
        <f t="shared" si="31"/>
        <v>肯定的</v>
      </c>
    </row>
    <row r="626" spans="1:19" s="11" customFormat="1" ht="17.25" hidden="1" customHeight="1" x14ac:dyDescent="0.4">
      <c r="B626" s="7">
        <v>10</v>
      </c>
      <c r="C626" s="7">
        <v>19</v>
      </c>
      <c r="D626" s="60">
        <v>43392.828020833331</v>
      </c>
      <c r="E626" s="60"/>
      <c r="G626" s="11">
        <v>547</v>
      </c>
      <c r="H626" s="11" t="s">
        <v>46</v>
      </c>
      <c r="I626" s="11">
        <v>528</v>
      </c>
      <c r="J626" s="11" t="s">
        <v>34</v>
      </c>
      <c r="K626" s="60">
        <v>43392.815497685187</v>
      </c>
      <c r="L626" s="60">
        <v>43392.827268518522</v>
      </c>
      <c r="M626" s="11" t="s">
        <v>1310</v>
      </c>
      <c r="N626" s="9">
        <f t="shared" si="29"/>
        <v>43392.81527777778</v>
      </c>
      <c r="O626" s="9">
        <f t="shared" si="29"/>
        <v>43392.82708333333</v>
      </c>
      <c r="P626" s="57" t="str">
        <f t="shared" si="30"/>
        <v>43392.815277777843392.8270833333</v>
      </c>
      <c r="Q626" s="58" t="str">
        <f t="shared" si="31"/>
        <v>肯定的</v>
      </c>
    </row>
    <row r="627" spans="1:19" s="11" customFormat="1" ht="17.25" hidden="1" customHeight="1" x14ac:dyDescent="0.4">
      <c r="B627" s="7">
        <v>10</v>
      </c>
      <c r="C627" s="7">
        <v>19</v>
      </c>
      <c r="D627" s="60">
        <v>43392.862870370373</v>
      </c>
      <c r="E627" s="60"/>
      <c r="G627" s="11">
        <v>500</v>
      </c>
      <c r="H627" s="11" t="s">
        <v>29</v>
      </c>
      <c r="I627" s="11">
        <v>543</v>
      </c>
      <c r="J627" s="11" t="s">
        <v>27</v>
      </c>
      <c r="K627" s="60">
        <v>43392.851678240739</v>
      </c>
      <c r="L627" s="60">
        <v>43392.861840277779</v>
      </c>
      <c r="M627" s="11" t="s">
        <v>1310</v>
      </c>
      <c r="N627" s="9">
        <f t="shared" si="29"/>
        <v>43392.851388888892</v>
      </c>
      <c r="O627" s="9">
        <f t="shared" si="29"/>
        <v>43392.861805555556</v>
      </c>
      <c r="P627" s="57" t="str">
        <f t="shared" si="30"/>
        <v>43392.851388888943392.8618055556</v>
      </c>
      <c r="Q627" s="58" t="str">
        <f t="shared" si="31"/>
        <v>肯定的</v>
      </c>
    </row>
    <row r="628" spans="1:19" s="11" customFormat="1" ht="17.25" hidden="1" customHeight="1" x14ac:dyDescent="0.4">
      <c r="A628" s="7"/>
      <c r="B628" s="7">
        <v>10</v>
      </c>
      <c r="C628" s="7">
        <v>19</v>
      </c>
      <c r="D628" s="8">
        <v>43392.877268518518</v>
      </c>
      <c r="E628" s="8"/>
      <c r="G628" s="7">
        <v>523</v>
      </c>
      <c r="H628" s="7" t="s">
        <v>37</v>
      </c>
      <c r="I628" s="7">
        <v>546</v>
      </c>
      <c r="J628" s="7" t="s">
        <v>63</v>
      </c>
      <c r="K628" s="8">
        <v>43392.867199074077</v>
      </c>
      <c r="L628" s="8">
        <v>43392.87226851852</v>
      </c>
      <c r="M628" s="7" t="s">
        <v>1312</v>
      </c>
      <c r="N628" s="9">
        <f t="shared" si="29"/>
        <v>43392.866666666669</v>
      </c>
      <c r="O628" s="9">
        <f t="shared" si="29"/>
        <v>43392.87222222222</v>
      </c>
      <c r="P628" s="57" t="str">
        <f t="shared" si="30"/>
        <v>43392.866666666743392.8722222222</v>
      </c>
      <c r="Q628" s="58" t="str">
        <f t="shared" si="31"/>
        <v>否定的</v>
      </c>
      <c r="R628" s="7"/>
      <c r="S628" s="7"/>
    </row>
    <row r="629" spans="1:19" s="11" customFormat="1" ht="17.25" hidden="1" customHeight="1" x14ac:dyDescent="0.4">
      <c r="B629" s="7">
        <v>10</v>
      </c>
      <c r="C629" s="7">
        <v>20</v>
      </c>
      <c r="D629" s="60">
        <v>43393.451770833337</v>
      </c>
      <c r="E629" s="60"/>
      <c r="G629" s="11">
        <v>546</v>
      </c>
      <c r="H629" s="11" t="s">
        <v>63</v>
      </c>
      <c r="I629" s="11">
        <v>502</v>
      </c>
      <c r="J629" s="11" t="s">
        <v>48</v>
      </c>
      <c r="K629" s="60">
        <v>43393.432013888887</v>
      </c>
      <c r="L629" s="60">
        <v>43393.44767361111</v>
      </c>
      <c r="M629" s="11" t="s">
        <v>1310</v>
      </c>
      <c r="N629" s="9">
        <f t="shared" si="29"/>
        <v>43393.431944444441</v>
      </c>
      <c r="O629" s="9">
        <f t="shared" si="29"/>
        <v>43393.447222222225</v>
      </c>
      <c r="P629" s="57" t="str">
        <f t="shared" si="30"/>
        <v>43393.431944444443393.4472222222</v>
      </c>
      <c r="Q629" s="58" t="str">
        <f t="shared" si="31"/>
        <v>肯定的</v>
      </c>
    </row>
    <row r="630" spans="1:19" s="11" customFormat="1" ht="17.25" hidden="1" customHeight="1" x14ac:dyDescent="0.4">
      <c r="B630" s="7">
        <v>10</v>
      </c>
      <c r="C630" s="7">
        <v>20</v>
      </c>
      <c r="D630" s="60">
        <v>43393.448217592595</v>
      </c>
      <c r="E630" s="60"/>
      <c r="G630" s="11">
        <v>546</v>
      </c>
      <c r="H630" s="11" t="s">
        <v>63</v>
      </c>
      <c r="I630" s="11">
        <v>502</v>
      </c>
      <c r="J630" s="11" t="s">
        <v>48</v>
      </c>
      <c r="K630" s="60">
        <v>43393.432013888887</v>
      </c>
      <c r="L630" s="60">
        <v>43393.44767361111</v>
      </c>
      <c r="M630" s="11" t="s">
        <v>1310</v>
      </c>
      <c r="N630" s="9">
        <f t="shared" si="29"/>
        <v>43393.431944444441</v>
      </c>
      <c r="O630" s="9">
        <f t="shared" si="29"/>
        <v>43393.447222222225</v>
      </c>
      <c r="P630" s="57" t="str">
        <f t="shared" si="30"/>
        <v>43393.431944444443393.4472222222</v>
      </c>
      <c r="Q630" s="58" t="str">
        <f t="shared" si="31"/>
        <v>肯定的</v>
      </c>
    </row>
    <row r="631" spans="1:19" s="11" customFormat="1" ht="17.25" hidden="1" customHeight="1" x14ac:dyDescent="0.4">
      <c r="B631" s="7">
        <v>10</v>
      </c>
      <c r="C631" s="7">
        <v>20</v>
      </c>
      <c r="D631" s="60">
        <v>43393.466122685182</v>
      </c>
      <c r="E631" s="60"/>
      <c r="G631" s="11">
        <v>545</v>
      </c>
      <c r="H631" s="11" t="s">
        <v>19</v>
      </c>
      <c r="I631" s="11">
        <v>510</v>
      </c>
      <c r="J631" s="11" t="s">
        <v>78</v>
      </c>
      <c r="K631" s="60">
        <v>43393.451562499999</v>
      </c>
      <c r="L631" s="60">
        <v>43393.464375000003</v>
      </c>
      <c r="M631" s="11" t="s">
        <v>1310</v>
      </c>
      <c r="N631" s="9">
        <f t="shared" si="29"/>
        <v>43393.451388888891</v>
      </c>
      <c r="O631" s="9">
        <f t="shared" si="29"/>
        <v>43393.463888888888</v>
      </c>
      <c r="P631" s="57" t="str">
        <f t="shared" si="30"/>
        <v>43393.451388888943393.4638888889</v>
      </c>
      <c r="Q631" s="58" t="str">
        <f t="shared" si="31"/>
        <v>肯定的</v>
      </c>
    </row>
    <row r="632" spans="1:19" s="11" customFormat="1" ht="17.25" hidden="1" customHeight="1" x14ac:dyDescent="0.4">
      <c r="B632" s="7">
        <v>10</v>
      </c>
      <c r="C632" s="7">
        <v>20</v>
      </c>
      <c r="D632" s="60">
        <v>43393.464571759258</v>
      </c>
      <c r="E632" s="60"/>
      <c r="G632" s="11">
        <v>545</v>
      </c>
      <c r="H632" s="11" t="s">
        <v>19</v>
      </c>
      <c r="I632" s="11">
        <v>544</v>
      </c>
      <c r="J632" s="11" t="s">
        <v>21</v>
      </c>
      <c r="K632" s="60">
        <v>43393.456550925926</v>
      </c>
      <c r="L632" s="60">
        <v>43393.464421296296</v>
      </c>
      <c r="M632" s="11" t="s">
        <v>1310</v>
      </c>
      <c r="N632" s="9">
        <f t="shared" si="29"/>
        <v>43393.456250000003</v>
      </c>
      <c r="O632" s="9">
        <f t="shared" si="29"/>
        <v>43393.463888888888</v>
      </c>
      <c r="P632" s="57" t="str">
        <f t="shared" si="30"/>
        <v>43393.4562543393.4638888889</v>
      </c>
      <c r="Q632" s="58" t="str">
        <f t="shared" si="31"/>
        <v>肯定的</v>
      </c>
    </row>
    <row r="633" spans="1:19" s="11" customFormat="1" ht="17.25" hidden="1" customHeight="1" x14ac:dyDescent="0.4">
      <c r="B633" s="7">
        <v>10</v>
      </c>
      <c r="C633" s="7">
        <v>20</v>
      </c>
      <c r="D633" s="60">
        <v>43393.487824074073</v>
      </c>
      <c r="E633" s="60"/>
      <c r="G633" s="11">
        <v>530</v>
      </c>
      <c r="H633" s="11" t="s">
        <v>23</v>
      </c>
      <c r="I633" s="11">
        <v>503</v>
      </c>
      <c r="J633" s="11" t="s">
        <v>25</v>
      </c>
      <c r="K633" s="60">
        <v>43393.475694444445</v>
      </c>
      <c r="L633" s="60">
        <v>43393.487500000003</v>
      </c>
      <c r="M633" s="11" t="s">
        <v>1310</v>
      </c>
      <c r="N633" s="9">
        <f t="shared" si="29"/>
        <v>43393.475694444445</v>
      </c>
      <c r="O633" s="9">
        <f t="shared" si="29"/>
        <v>43393.487500000003</v>
      </c>
      <c r="P633" s="57" t="str">
        <f t="shared" si="30"/>
        <v>43393.475694444443393.4875</v>
      </c>
      <c r="Q633" s="58" t="str">
        <f t="shared" si="31"/>
        <v>肯定的</v>
      </c>
    </row>
    <row r="634" spans="1:19" s="11" customFormat="1" ht="17.25" hidden="1" customHeight="1" x14ac:dyDescent="0.4">
      <c r="B634" s="7">
        <v>10</v>
      </c>
      <c r="C634" s="7">
        <v>20</v>
      </c>
      <c r="D634" s="60">
        <v>43393.50608796296</v>
      </c>
      <c r="E634" s="60"/>
      <c r="G634" s="11">
        <v>549</v>
      </c>
      <c r="H634" s="11" t="s">
        <v>76</v>
      </c>
      <c r="I634" s="11">
        <v>546</v>
      </c>
      <c r="J634" s="11" t="s">
        <v>63</v>
      </c>
      <c r="K634" s="60">
        <v>43393.497407407405</v>
      </c>
      <c r="L634" s="60">
        <v>43393.504606481481</v>
      </c>
      <c r="M634" s="11" t="s">
        <v>1310</v>
      </c>
      <c r="N634" s="9">
        <f t="shared" si="29"/>
        <v>43393.49722222222</v>
      </c>
      <c r="O634" s="9">
        <f t="shared" si="29"/>
        <v>43393.504166666666</v>
      </c>
      <c r="P634" s="57" t="str">
        <f t="shared" si="30"/>
        <v>43393.497222222243393.5041666667</v>
      </c>
      <c r="Q634" s="58" t="str">
        <f t="shared" si="31"/>
        <v>肯定的</v>
      </c>
    </row>
    <row r="635" spans="1:19" s="11" customFormat="1" ht="17.25" hidden="1" customHeight="1" x14ac:dyDescent="0.4">
      <c r="B635" s="7">
        <v>10</v>
      </c>
      <c r="C635" s="7">
        <v>20</v>
      </c>
      <c r="D635" s="60">
        <v>43393.517847222225</v>
      </c>
      <c r="E635" s="60"/>
      <c r="G635" s="11">
        <v>528</v>
      </c>
      <c r="H635" s="11" t="s">
        <v>34</v>
      </c>
      <c r="I635" s="11">
        <v>508</v>
      </c>
      <c r="J635" s="11" t="s">
        <v>31</v>
      </c>
      <c r="K635" s="60">
        <v>43393.511307870373</v>
      </c>
      <c r="L635" s="60">
        <v>43393.516412037039</v>
      </c>
      <c r="M635" s="11" t="s">
        <v>1312</v>
      </c>
      <c r="N635" s="9">
        <f t="shared" si="29"/>
        <v>43393.511111111111</v>
      </c>
      <c r="O635" s="9">
        <f t="shared" si="29"/>
        <v>43393.515972222223</v>
      </c>
      <c r="P635" s="57" t="str">
        <f t="shared" si="30"/>
        <v>43393.511111111143393.5159722222</v>
      </c>
      <c r="Q635" s="58" t="str">
        <f t="shared" si="31"/>
        <v>否定的</v>
      </c>
    </row>
    <row r="636" spans="1:19" s="11" customFormat="1" ht="17.25" hidden="1" customHeight="1" x14ac:dyDescent="0.4">
      <c r="B636" s="7">
        <v>10</v>
      </c>
      <c r="C636" s="7">
        <v>20</v>
      </c>
      <c r="D636" s="60">
        <v>43393.53329861111</v>
      </c>
      <c r="E636" s="60"/>
      <c r="G636" s="11">
        <v>544</v>
      </c>
      <c r="H636" s="11" t="s">
        <v>21</v>
      </c>
      <c r="I636" s="11">
        <v>511</v>
      </c>
      <c r="J636" s="11" t="s">
        <v>35</v>
      </c>
      <c r="K636" s="60">
        <v>43393.528935185182</v>
      </c>
      <c r="L636" s="60">
        <v>43393.532905092594</v>
      </c>
      <c r="M636" s="11" t="s">
        <v>1310</v>
      </c>
      <c r="N636" s="9">
        <f t="shared" si="29"/>
        <v>43393.52847222222</v>
      </c>
      <c r="O636" s="9">
        <f t="shared" si="29"/>
        <v>43393.532638888886</v>
      </c>
      <c r="P636" s="57" t="str">
        <f t="shared" si="30"/>
        <v>43393.528472222243393.5326388889</v>
      </c>
      <c r="Q636" s="58" t="str">
        <f t="shared" si="31"/>
        <v>肯定的</v>
      </c>
    </row>
    <row r="637" spans="1:19" s="11" customFormat="1" ht="17.25" hidden="1" customHeight="1" x14ac:dyDescent="0.4">
      <c r="B637" s="7">
        <v>10</v>
      </c>
      <c r="C637" s="7">
        <v>20</v>
      </c>
      <c r="D637" s="60">
        <v>43393.540185185186</v>
      </c>
      <c r="E637" s="60"/>
      <c r="G637" s="11">
        <v>548</v>
      </c>
      <c r="H637" s="11" t="s">
        <v>53</v>
      </c>
      <c r="I637" s="11">
        <v>523</v>
      </c>
      <c r="J637" s="11" t="s">
        <v>37</v>
      </c>
      <c r="K637" s="60">
        <v>43393.529953703706</v>
      </c>
      <c r="L637" s="60">
        <v>43393.537986111114</v>
      </c>
      <c r="M637" s="11" t="s">
        <v>1310</v>
      </c>
      <c r="N637" s="9">
        <f t="shared" si="29"/>
        <v>43393.529861111114</v>
      </c>
      <c r="O637" s="9">
        <f t="shared" si="29"/>
        <v>43393.537499999999</v>
      </c>
      <c r="P637" s="57" t="str">
        <f t="shared" si="30"/>
        <v>43393.529861111143393.5375</v>
      </c>
      <c r="Q637" s="58" t="str">
        <f t="shared" si="31"/>
        <v>肯定的</v>
      </c>
    </row>
    <row r="638" spans="1:19" s="11" customFormat="1" ht="17.25" hidden="1" customHeight="1" x14ac:dyDescent="0.4">
      <c r="B638" s="7">
        <v>10</v>
      </c>
      <c r="C638" s="7">
        <v>20</v>
      </c>
      <c r="D638" s="60">
        <v>43393.554155092592</v>
      </c>
      <c r="E638" s="60"/>
      <c r="G638" s="11">
        <v>541</v>
      </c>
      <c r="H638" s="11" t="s">
        <v>55</v>
      </c>
      <c r="I638" s="11">
        <v>508</v>
      </c>
      <c r="J638" s="11" t="s">
        <v>31</v>
      </c>
      <c r="K638" s="60">
        <v>43393.536400462966</v>
      </c>
      <c r="L638" s="60">
        <v>43393.553923611114</v>
      </c>
      <c r="M638" s="11" t="s">
        <v>1310</v>
      </c>
      <c r="N638" s="9">
        <f t="shared" si="29"/>
        <v>43393.536111111112</v>
      </c>
      <c r="O638" s="9">
        <f t="shared" si="29"/>
        <v>43393.553472222222</v>
      </c>
      <c r="P638" s="57" t="str">
        <f t="shared" si="30"/>
        <v>43393.536111111143393.5534722222</v>
      </c>
      <c r="Q638" s="58" t="str">
        <f t="shared" si="31"/>
        <v>肯定的</v>
      </c>
    </row>
    <row r="639" spans="1:19" s="11" customFormat="1" ht="17.25" hidden="1" customHeight="1" x14ac:dyDescent="0.4">
      <c r="B639" s="7">
        <v>10</v>
      </c>
      <c r="C639" s="7">
        <v>20</v>
      </c>
      <c r="D639" s="60">
        <v>43393.561192129629</v>
      </c>
      <c r="E639" s="60"/>
      <c r="G639" s="11">
        <v>546</v>
      </c>
      <c r="H639" s="11" t="s">
        <v>63</v>
      </c>
      <c r="I639" s="11">
        <v>514</v>
      </c>
      <c r="J639" s="11" t="s">
        <v>39</v>
      </c>
      <c r="K639" s="60">
        <v>43393.537303240744</v>
      </c>
      <c r="L639" s="60">
        <v>43393.559733796297</v>
      </c>
      <c r="M639" s="11" t="s">
        <v>1310</v>
      </c>
      <c r="N639" s="9">
        <f t="shared" si="29"/>
        <v>43393.536805555559</v>
      </c>
      <c r="O639" s="9">
        <f t="shared" si="29"/>
        <v>43393.55972222222</v>
      </c>
      <c r="P639" s="57" t="str">
        <f t="shared" si="30"/>
        <v>43393.536805555643393.5597222222</v>
      </c>
      <c r="Q639" s="58" t="str">
        <f t="shared" si="31"/>
        <v>肯定的</v>
      </c>
    </row>
    <row r="640" spans="1:19" s="11" customFormat="1" ht="17.25" hidden="1" customHeight="1" x14ac:dyDescent="0.4">
      <c r="B640" s="7">
        <v>10</v>
      </c>
      <c r="C640" s="7">
        <v>20</v>
      </c>
      <c r="D640" s="60">
        <v>43393.567997685182</v>
      </c>
      <c r="E640" s="60"/>
      <c r="G640" s="11">
        <v>500</v>
      </c>
      <c r="H640" s="11" t="s">
        <v>29</v>
      </c>
      <c r="I640" s="11">
        <v>545</v>
      </c>
      <c r="J640" s="11" t="s">
        <v>19</v>
      </c>
      <c r="K640" s="60">
        <v>43393.553124999999</v>
      </c>
      <c r="L640" s="60">
        <v>43393.567071759258</v>
      </c>
      <c r="M640" s="11" t="s">
        <v>1310</v>
      </c>
      <c r="N640" s="9">
        <f t="shared" si="29"/>
        <v>43393.552777777775</v>
      </c>
      <c r="O640" s="9">
        <f t="shared" si="29"/>
        <v>43393.566666666666</v>
      </c>
      <c r="P640" s="57" t="str">
        <f t="shared" si="30"/>
        <v>43393.552777777843393.5666666667</v>
      </c>
      <c r="Q640" s="58" t="str">
        <f t="shared" si="31"/>
        <v>肯定的</v>
      </c>
    </row>
    <row r="641" spans="1:462" s="11" customFormat="1" ht="17.25" hidden="1" customHeight="1" x14ac:dyDescent="0.4">
      <c r="B641" s="7">
        <v>10</v>
      </c>
      <c r="C641" s="7">
        <v>20</v>
      </c>
      <c r="D641" s="60">
        <v>43393.562662037039</v>
      </c>
      <c r="E641" s="60"/>
      <c r="G641" s="11">
        <v>500</v>
      </c>
      <c r="H641" s="11" t="s">
        <v>29</v>
      </c>
      <c r="I641" s="11">
        <v>508</v>
      </c>
      <c r="J641" s="11" t="s">
        <v>31</v>
      </c>
      <c r="K641" s="60">
        <v>43393.553668981483</v>
      </c>
      <c r="L641" s="60">
        <v>43393.5621875</v>
      </c>
      <c r="M641" s="11" t="s">
        <v>1310</v>
      </c>
      <c r="N641" s="9">
        <f t="shared" si="29"/>
        <v>43393.553472222222</v>
      </c>
      <c r="O641" s="9">
        <f t="shared" si="29"/>
        <v>43393.561805555553</v>
      </c>
      <c r="P641" s="57" t="str">
        <f t="shared" si="30"/>
        <v>43393.553472222243393.5618055556</v>
      </c>
      <c r="Q641" s="58" t="str">
        <f t="shared" si="31"/>
        <v>肯定的</v>
      </c>
    </row>
    <row r="642" spans="1:462" s="11" customFormat="1" ht="17.25" hidden="1" customHeight="1" x14ac:dyDescent="0.4">
      <c r="B642" s="7">
        <v>10</v>
      </c>
      <c r="C642" s="7">
        <v>20</v>
      </c>
      <c r="D642" s="60">
        <v>43393.570601851854</v>
      </c>
      <c r="E642" s="60"/>
      <c r="G642" s="11">
        <v>508</v>
      </c>
      <c r="H642" s="11" t="s">
        <v>31</v>
      </c>
      <c r="I642" s="11">
        <v>503</v>
      </c>
      <c r="J642" s="11" t="s">
        <v>25</v>
      </c>
      <c r="K642" s="60">
        <v>43393.563310185185</v>
      </c>
      <c r="L642" s="60">
        <v>43393.570289351854</v>
      </c>
      <c r="M642" s="11" t="s">
        <v>1310</v>
      </c>
      <c r="N642" s="9">
        <f t="shared" ref="N642:O705" si="32">INT(K642*1440)/1440</f>
        <v>43393.563194444447</v>
      </c>
      <c r="O642" s="9">
        <f t="shared" si="32"/>
        <v>43393.570138888892</v>
      </c>
      <c r="P642" s="57" t="str">
        <f t="shared" ref="P642:P705" si="33">CONCATENATE(N642,O642)</f>
        <v>43393.563194444443393.5701388889</v>
      </c>
      <c r="Q642" s="58" t="str">
        <f t="shared" si="31"/>
        <v>肯定的</v>
      </c>
    </row>
    <row r="643" spans="1:462" s="11" customFormat="1" ht="17.25" hidden="1" customHeight="1" x14ac:dyDescent="0.4">
      <c r="B643" s="7">
        <v>10</v>
      </c>
      <c r="C643" s="7">
        <v>20</v>
      </c>
      <c r="D643" s="60">
        <v>43393.594733796293</v>
      </c>
      <c r="E643" s="60"/>
      <c r="G643" s="11">
        <v>533</v>
      </c>
      <c r="H643" s="11" t="s">
        <v>91</v>
      </c>
      <c r="I643" s="11">
        <v>503</v>
      </c>
      <c r="J643" s="11" t="s">
        <v>25</v>
      </c>
      <c r="K643" s="60">
        <v>43393.575358796297</v>
      </c>
      <c r="L643" s="60">
        <v>43393.587824074071</v>
      </c>
      <c r="M643" s="11" t="s">
        <v>1310</v>
      </c>
      <c r="N643" s="9">
        <f t="shared" si="32"/>
        <v>43393.574999999997</v>
      </c>
      <c r="O643" s="9">
        <f t="shared" si="32"/>
        <v>43393.587500000001</v>
      </c>
      <c r="P643" s="57" t="str">
        <f t="shared" si="33"/>
        <v>43393.57543393.5875</v>
      </c>
      <c r="Q643" s="58" t="str">
        <f t="shared" si="31"/>
        <v>肯定的</v>
      </c>
    </row>
    <row r="644" spans="1:462" s="11" customFormat="1" ht="17.25" hidden="1" customHeight="1" x14ac:dyDescent="0.4">
      <c r="B644" s="7">
        <v>10</v>
      </c>
      <c r="C644" s="7">
        <v>20</v>
      </c>
      <c r="D644" s="60">
        <v>43393.595185185186</v>
      </c>
      <c r="E644" s="60"/>
      <c r="G644" s="11">
        <v>539</v>
      </c>
      <c r="H644" s="11" t="s">
        <v>41</v>
      </c>
      <c r="I644" s="11">
        <v>521</v>
      </c>
      <c r="J644" s="11" t="s">
        <v>59</v>
      </c>
      <c r="K644" s="60">
        <v>43393.578460648147</v>
      </c>
      <c r="L644" s="60">
        <v>43393.591608796298</v>
      </c>
      <c r="M644" s="11" t="s">
        <v>1310</v>
      </c>
      <c r="N644" s="9">
        <f t="shared" si="32"/>
        <v>43393.577777777777</v>
      </c>
      <c r="O644" s="9">
        <f t="shared" si="32"/>
        <v>43393.59097222222</v>
      </c>
      <c r="P644" s="57" t="str">
        <f t="shared" si="33"/>
        <v>43393.577777777843393.5909722222</v>
      </c>
      <c r="Q644" s="58" t="str">
        <f t="shared" si="31"/>
        <v>肯定的</v>
      </c>
    </row>
    <row r="645" spans="1:462" s="11" customFormat="1" ht="17.25" hidden="1" customHeight="1" x14ac:dyDescent="0.4">
      <c r="B645" s="7">
        <v>10</v>
      </c>
      <c r="C645" s="7">
        <v>20</v>
      </c>
      <c r="D645" s="60">
        <v>43393.610300925924</v>
      </c>
      <c r="E645" s="60"/>
      <c r="G645" s="11">
        <v>503</v>
      </c>
      <c r="H645" s="11" t="s">
        <v>25</v>
      </c>
      <c r="I645" s="11">
        <v>543</v>
      </c>
      <c r="J645" s="11" t="s">
        <v>27</v>
      </c>
      <c r="K645" s="60">
        <v>43393.601168981484</v>
      </c>
      <c r="L645" s="60">
        <v>43393.610081018516</v>
      </c>
      <c r="M645" s="11" t="s">
        <v>1310</v>
      </c>
      <c r="N645" s="9">
        <f t="shared" si="32"/>
        <v>43393.600694444445</v>
      </c>
      <c r="O645" s="9">
        <f t="shared" si="32"/>
        <v>43393.609722222223</v>
      </c>
      <c r="P645" s="57" t="str">
        <f t="shared" si="33"/>
        <v>43393.600694444443393.6097222222</v>
      </c>
      <c r="Q645" s="58" t="str">
        <f t="shared" si="31"/>
        <v>肯定的</v>
      </c>
    </row>
    <row r="646" spans="1:462" s="11" customFormat="1" ht="17.25" hidden="1" customHeight="1" x14ac:dyDescent="0.4">
      <c r="B646" s="7">
        <v>10</v>
      </c>
      <c r="C646" s="7">
        <v>20</v>
      </c>
      <c r="D646" s="60">
        <v>43393.626620370371</v>
      </c>
      <c r="E646" s="60"/>
      <c r="G646" s="11">
        <v>503</v>
      </c>
      <c r="H646" s="11" t="s">
        <v>25</v>
      </c>
      <c r="I646" s="11">
        <v>545</v>
      </c>
      <c r="J646" s="11" t="s">
        <v>19</v>
      </c>
      <c r="K646" s="60">
        <v>43393.604768518519</v>
      </c>
      <c r="L646" s="60">
        <v>43393.6246875</v>
      </c>
      <c r="M646" s="11" t="s">
        <v>1312</v>
      </c>
      <c r="N646" s="9">
        <f t="shared" si="32"/>
        <v>43393.604166666664</v>
      </c>
      <c r="O646" s="9">
        <f t="shared" si="32"/>
        <v>43393.624305555553</v>
      </c>
      <c r="P646" s="57" t="str">
        <f t="shared" si="33"/>
        <v>43393.604166666743393.6243055556</v>
      </c>
      <c r="Q646" s="58" t="str">
        <f t="shared" si="31"/>
        <v>否定的</v>
      </c>
    </row>
    <row r="647" spans="1:462" s="11" customFormat="1" ht="17.25" hidden="1" customHeight="1" x14ac:dyDescent="0.4">
      <c r="B647" s="7">
        <v>10</v>
      </c>
      <c r="C647" s="7">
        <v>20</v>
      </c>
      <c r="D647" s="60">
        <v>43393.621238425927</v>
      </c>
      <c r="E647" s="60"/>
      <c r="G647" s="11">
        <v>508</v>
      </c>
      <c r="H647" s="11" t="s">
        <v>31</v>
      </c>
      <c r="I647" s="11">
        <v>539</v>
      </c>
      <c r="J647" s="11" t="s">
        <v>41</v>
      </c>
      <c r="K647" s="60">
        <v>43393.609363425923</v>
      </c>
      <c r="L647" s="60">
        <v>43393.620972222219</v>
      </c>
      <c r="M647" s="11" t="s">
        <v>1310</v>
      </c>
      <c r="N647" s="9">
        <f t="shared" si="32"/>
        <v>43393.609027777777</v>
      </c>
      <c r="O647" s="9">
        <f t="shared" si="32"/>
        <v>43393.620833333334</v>
      </c>
      <c r="P647" s="57" t="str">
        <f t="shared" si="33"/>
        <v>43393.609027777843393.6208333333</v>
      </c>
      <c r="Q647" s="58" t="str">
        <f t="shared" si="31"/>
        <v>肯定的</v>
      </c>
    </row>
    <row r="648" spans="1:462" s="11" customFormat="1" ht="17.25" hidden="1" customHeight="1" x14ac:dyDescent="0.4">
      <c r="B648" s="7">
        <v>10</v>
      </c>
      <c r="C648" s="7">
        <v>20</v>
      </c>
      <c r="D648" s="60">
        <v>43393.621655092589</v>
      </c>
      <c r="E648" s="60"/>
      <c r="G648" s="11">
        <v>546</v>
      </c>
      <c r="H648" s="11" t="s">
        <v>63</v>
      </c>
      <c r="I648" s="11">
        <v>530</v>
      </c>
      <c r="J648" s="11" t="s">
        <v>23</v>
      </c>
      <c r="K648" s="60">
        <v>43393.613206018519</v>
      </c>
      <c r="L648" s="60">
        <v>43393.621180555558</v>
      </c>
      <c r="M648" s="11" t="s">
        <v>1310</v>
      </c>
      <c r="N648" s="9">
        <f t="shared" si="32"/>
        <v>43393.613194444442</v>
      </c>
      <c r="O648" s="9">
        <f t="shared" si="32"/>
        <v>43393.620833333334</v>
      </c>
      <c r="P648" s="57" t="str">
        <f t="shared" si="33"/>
        <v>43393.613194444443393.6208333333</v>
      </c>
      <c r="Q648" s="58" t="str">
        <f t="shared" si="31"/>
        <v>肯定的</v>
      </c>
    </row>
    <row r="649" spans="1:462" s="11" customFormat="1" ht="17.25" hidden="1" customHeight="1" x14ac:dyDescent="0.4">
      <c r="B649" s="7">
        <v>10</v>
      </c>
      <c r="C649" s="7">
        <v>20</v>
      </c>
      <c r="D649" s="60">
        <v>43393.642500000002</v>
      </c>
      <c r="E649" s="60"/>
      <c r="G649" s="11">
        <v>510</v>
      </c>
      <c r="H649" s="11" t="s">
        <v>78</v>
      </c>
      <c r="I649" s="11">
        <v>508</v>
      </c>
      <c r="J649" s="11" t="s">
        <v>31</v>
      </c>
      <c r="K649" s="60">
        <v>43393.629131944443</v>
      </c>
      <c r="L649" s="60">
        <v>43393.639305555553</v>
      </c>
      <c r="M649" s="11" t="s">
        <v>1310</v>
      </c>
      <c r="N649" s="9">
        <f t="shared" si="32"/>
        <v>43393.628472222219</v>
      </c>
      <c r="O649" s="9">
        <f t="shared" si="32"/>
        <v>43393.638888888891</v>
      </c>
      <c r="P649" s="57" t="str">
        <f t="shared" si="33"/>
        <v>43393.628472222243393.6388888889</v>
      </c>
      <c r="Q649" s="58" t="str">
        <f t="shared" si="31"/>
        <v>肯定的</v>
      </c>
    </row>
    <row r="650" spans="1:462" s="11" customFormat="1" ht="17.25" hidden="1" customHeight="1" x14ac:dyDescent="0.4">
      <c r="B650" s="7">
        <v>10</v>
      </c>
      <c r="C650" s="7">
        <v>20</v>
      </c>
      <c r="D650" s="60">
        <v>43393.648657407408</v>
      </c>
      <c r="E650" s="60"/>
      <c r="G650" s="11">
        <v>541</v>
      </c>
      <c r="H650" s="11" t="s">
        <v>55</v>
      </c>
      <c r="I650" s="11">
        <v>528</v>
      </c>
      <c r="J650" s="11" t="s">
        <v>34</v>
      </c>
      <c r="K650" s="60">
        <v>43393.629710648151</v>
      </c>
      <c r="L650" s="60">
        <v>43393.648321759261</v>
      </c>
      <c r="M650" s="11" t="s">
        <v>1310</v>
      </c>
      <c r="N650" s="9">
        <f t="shared" si="32"/>
        <v>43393.629166666666</v>
      </c>
      <c r="O650" s="9">
        <f t="shared" si="32"/>
        <v>43393.647916666669</v>
      </c>
      <c r="P650" s="57" t="str">
        <f t="shared" si="33"/>
        <v>43393.629166666743393.6479166667</v>
      </c>
      <c r="Q650" s="58" t="str">
        <f t="shared" si="31"/>
        <v>肯定的</v>
      </c>
    </row>
    <row r="651" spans="1:462" s="11" customFormat="1" ht="17.25" hidden="1" customHeight="1" x14ac:dyDescent="0.4">
      <c r="B651" s="7">
        <v>10</v>
      </c>
      <c r="C651" s="7">
        <v>20</v>
      </c>
      <c r="D651" s="60">
        <v>43393.644999999997</v>
      </c>
      <c r="E651" s="60"/>
      <c r="G651" s="11">
        <v>521</v>
      </c>
      <c r="H651" s="11" t="s">
        <v>59</v>
      </c>
      <c r="I651" s="11">
        <v>533</v>
      </c>
      <c r="J651" s="11" t="s">
        <v>91</v>
      </c>
      <c r="K651" s="60">
        <v>43393.630706018521</v>
      </c>
      <c r="L651" s="60">
        <v>43393.644918981481</v>
      </c>
      <c r="M651" s="11" t="s">
        <v>1310</v>
      </c>
      <c r="N651" s="9">
        <f t="shared" si="32"/>
        <v>43393.630555555559</v>
      </c>
      <c r="O651" s="9">
        <f t="shared" si="32"/>
        <v>43393.644444444442</v>
      </c>
      <c r="P651" s="57" t="str">
        <f t="shared" si="33"/>
        <v>43393.630555555643393.6444444444</v>
      </c>
      <c r="Q651" s="58" t="str">
        <f t="shared" si="31"/>
        <v>肯定的</v>
      </c>
    </row>
    <row r="652" spans="1:462" s="11" customFormat="1" ht="17.25" hidden="1" customHeight="1" x14ac:dyDescent="0.4">
      <c r="A652" s="7"/>
      <c r="B652" s="7">
        <v>10</v>
      </c>
      <c r="C652" s="7">
        <v>20</v>
      </c>
      <c r="D652" s="8">
        <v>43393.649340277778</v>
      </c>
      <c r="E652" s="8"/>
      <c r="G652" s="7">
        <v>503</v>
      </c>
      <c r="H652" s="7" t="s">
        <v>25</v>
      </c>
      <c r="I652" s="7">
        <v>502</v>
      </c>
      <c r="J652" s="7" t="s">
        <v>48</v>
      </c>
      <c r="K652" s="8">
        <v>43393.638182870367</v>
      </c>
      <c r="L652" s="8">
        <v>43393.649201388886</v>
      </c>
      <c r="M652" s="7" t="s">
        <v>1310</v>
      </c>
      <c r="N652" s="9">
        <f t="shared" si="32"/>
        <v>43393.637499999997</v>
      </c>
      <c r="O652" s="9">
        <f t="shared" si="32"/>
        <v>43393.648611111108</v>
      </c>
      <c r="P652" s="57" t="str">
        <f t="shared" si="33"/>
        <v>43393.637543393.6486111111</v>
      </c>
      <c r="Q652" s="58" t="str">
        <f t="shared" si="31"/>
        <v>肯定的</v>
      </c>
      <c r="R652" s="7"/>
      <c r="S652" s="7"/>
    </row>
    <row r="653" spans="1:462" s="11" customFormat="1" ht="17.25" hidden="1" customHeight="1" x14ac:dyDescent="0.4">
      <c r="B653" s="7">
        <v>10</v>
      </c>
      <c r="C653" s="7">
        <v>20</v>
      </c>
      <c r="D653" s="60">
        <v>43393.653263888889</v>
      </c>
      <c r="E653" s="60"/>
      <c r="G653" s="11">
        <v>539</v>
      </c>
      <c r="H653" s="11" t="s">
        <v>41</v>
      </c>
      <c r="I653" s="11">
        <v>503</v>
      </c>
      <c r="J653" s="11" t="s">
        <v>25</v>
      </c>
      <c r="K653" s="60">
        <v>43393.6405787037</v>
      </c>
      <c r="L653" s="60">
        <v>43393.649652777778</v>
      </c>
      <c r="M653" s="11" t="s">
        <v>1310</v>
      </c>
      <c r="N653" s="9">
        <f t="shared" si="32"/>
        <v>43393.640277777777</v>
      </c>
      <c r="O653" s="9">
        <f t="shared" si="32"/>
        <v>43393.649305555555</v>
      </c>
      <c r="P653" s="57" t="str">
        <f t="shared" si="33"/>
        <v>43393.640277777843393.6493055556</v>
      </c>
      <c r="Q653" s="58" t="str">
        <f t="shared" si="31"/>
        <v>肯定的</v>
      </c>
    </row>
    <row r="654" spans="1:462" s="11" customFormat="1" ht="17.25" hidden="1" customHeight="1" x14ac:dyDescent="0.4">
      <c r="A654" s="7"/>
      <c r="B654" s="7">
        <v>10</v>
      </c>
      <c r="C654" s="7">
        <v>20</v>
      </c>
      <c r="D654" s="8">
        <v>43393.683148148149</v>
      </c>
      <c r="E654" s="8"/>
      <c r="G654" s="7">
        <v>507</v>
      </c>
      <c r="H654" s="7" t="s">
        <v>65</v>
      </c>
      <c r="I654" s="7">
        <v>541</v>
      </c>
      <c r="J654" s="7" t="s">
        <v>55</v>
      </c>
      <c r="K654" s="8">
        <v>43393.64329861111</v>
      </c>
      <c r="L654" s="8">
        <v>43393.682928240742</v>
      </c>
      <c r="M654" s="7" t="s">
        <v>1312</v>
      </c>
      <c r="N654" s="9">
        <f t="shared" si="32"/>
        <v>43393.643055555556</v>
      </c>
      <c r="O654" s="9">
        <f t="shared" si="32"/>
        <v>43393.682638888888</v>
      </c>
      <c r="P654" s="57" t="str">
        <f t="shared" si="33"/>
        <v>43393.643055555643393.6826388889</v>
      </c>
      <c r="Q654" s="58" t="str">
        <f t="shared" si="31"/>
        <v>否定的</v>
      </c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  <c r="BE654" s="7"/>
      <c r="BF654" s="7"/>
      <c r="BG654" s="7"/>
      <c r="BH654" s="7"/>
      <c r="BI654" s="7"/>
      <c r="BJ654" s="7"/>
      <c r="BK654" s="7"/>
      <c r="BL654" s="7"/>
      <c r="BM654" s="7"/>
      <c r="BN654" s="7"/>
      <c r="BO654" s="7"/>
      <c r="BP654" s="7"/>
      <c r="BQ654" s="7"/>
      <c r="BR654" s="7"/>
      <c r="BS654" s="7"/>
      <c r="BT654" s="7"/>
      <c r="BU654" s="7"/>
      <c r="BV654" s="7"/>
      <c r="BW654" s="7"/>
      <c r="BX654" s="7"/>
      <c r="BY654" s="7"/>
      <c r="BZ654" s="7"/>
      <c r="CA654" s="7"/>
      <c r="CB654" s="7"/>
      <c r="CC654" s="7"/>
      <c r="CD654" s="7"/>
      <c r="CE654" s="7"/>
      <c r="CF654" s="7"/>
      <c r="CG654" s="7"/>
      <c r="CH654" s="7"/>
      <c r="CI654" s="7"/>
      <c r="CJ654" s="7"/>
      <c r="CK654" s="7"/>
      <c r="CL654" s="7"/>
      <c r="CM654" s="7"/>
      <c r="CN654" s="7"/>
      <c r="CO654" s="7"/>
      <c r="CP654" s="7"/>
      <c r="CQ654" s="7"/>
      <c r="CR654" s="7"/>
      <c r="CS654" s="7"/>
      <c r="CT654" s="7"/>
      <c r="CU654" s="7"/>
      <c r="CV654" s="7"/>
      <c r="CW654" s="7"/>
      <c r="CX654" s="7"/>
      <c r="CY654" s="7"/>
      <c r="CZ654" s="7"/>
      <c r="DA654" s="7"/>
      <c r="DB654" s="7"/>
      <c r="DC654" s="7"/>
      <c r="DD654" s="7"/>
      <c r="DE654" s="7"/>
      <c r="DF654" s="7"/>
      <c r="DG654" s="7"/>
      <c r="DH654" s="7"/>
      <c r="DI654" s="7"/>
      <c r="DJ654" s="7"/>
      <c r="DK654" s="7"/>
      <c r="DL654" s="7"/>
      <c r="DM654" s="7"/>
      <c r="DN654" s="7"/>
      <c r="DO654" s="7"/>
      <c r="DP654" s="7"/>
      <c r="DQ654" s="7"/>
      <c r="DR654" s="7"/>
      <c r="DS654" s="7"/>
      <c r="DT654" s="7"/>
      <c r="DU654" s="7"/>
      <c r="DV654" s="7"/>
      <c r="DW654" s="7"/>
      <c r="DX654" s="7"/>
      <c r="DY654" s="7"/>
      <c r="DZ654" s="7"/>
      <c r="EA654" s="7"/>
      <c r="EB654" s="7"/>
      <c r="EC654" s="7"/>
      <c r="ED654" s="7"/>
      <c r="EE654" s="7"/>
      <c r="EF654" s="7"/>
      <c r="EG654" s="7"/>
      <c r="EH654" s="7"/>
      <c r="EI654" s="7"/>
      <c r="EJ654" s="7"/>
      <c r="EK654" s="7"/>
      <c r="EL654" s="7"/>
      <c r="EM654" s="7"/>
      <c r="EN654" s="7"/>
      <c r="EO654" s="7"/>
      <c r="EP654" s="7"/>
      <c r="EQ654" s="7"/>
      <c r="ER654" s="7"/>
      <c r="ES654" s="7"/>
      <c r="ET654" s="7"/>
      <c r="EU654" s="7"/>
      <c r="EV654" s="7"/>
      <c r="EW654" s="7"/>
      <c r="EX654" s="7"/>
      <c r="EY654" s="7"/>
      <c r="EZ654" s="7"/>
      <c r="FA654" s="7"/>
      <c r="FB654" s="7"/>
      <c r="FC654" s="7"/>
      <c r="FD654" s="7"/>
      <c r="FE654" s="7"/>
      <c r="FF654" s="7"/>
      <c r="FG654" s="7"/>
      <c r="FH654" s="7"/>
      <c r="FI654" s="7"/>
      <c r="FJ654" s="7"/>
      <c r="FK654" s="7"/>
      <c r="FL654" s="7"/>
      <c r="FM654" s="7"/>
      <c r="FN654" s="7"/>
      <c r="FO654" s="7"/>
      <c r="FP654" s="7"/>
      <c r="FQ654" s="7"/>
      <c r="FR654" s="7"/>
      <c r="FS654" s="7"/>
      <c r="FT654" s="7"/>
      <c r="FU654" s="7"/>
      <c r="FV654" s="7"/>
      <c r="FW654" s="7"/>
      <c r="FX654" s="7"/>
      <c r="FY654" s="7"/>
      <c r="FZ654" s="7"/>
      <c r="GA654" s="7"/>
      <c r="GB654" s="7"/>
      <c r="GC654" s="7"/>
      <c r="GD654" s="7"/>
      <c r="GE654" s="7"/>
      <c r="GF654" s="7"/>
      <c r="GG654" s="7"/>
      <c r="GH654" s="7"/>
      <c r="GI654" s="7"/>
      <c r="GJ654" s="7"/>
      <c r="GK654" s="7"/>
      <c r="GL654" s="7"/>
      <c r="GM654" s="7"/>
      <c r="GN654" s="7"/>
      <c r="GO654" s="7"/>
      <c r="GP654" s="7"/>
      <c r="GQ654" s="7"/>
      <c r="GR654" s="7"/>
      <c r="GS654" s="7"/>
      <c r="GT654" s="7"/>
      <c r="GU654" s="7"/>
      <c r="GV654" s="7"/>
      <c r="GW654" s="7"/>
      <c r="GX654" s="7"/>
      <c r="GY654" s="7"/>
      <c r="GZ654" s="7"/>
      <c r="HA654" s="7"/>
      <c r="HB654" s="7"/>
      <c r="HC654" s="7"/>
      <c r="HD654" s="7"/>
      <c r="HE654" s="7"/>
      <c r="HF654" s="7"/>
      <c r="HG654" s="7"/>
      <c r="HH654" s="7"/>
      <c r="HI654" s="7"/>
      <c r="HJ654" s="7"/>
      <c r="HK654" s="7"/>
      <c r="HL654" s="7"/>
      <c r="HM654" s="7"/>
      <c r="HN654" s="7"/>
      <c r="HO654" s="7"/>
      <c r="HP654" s="7"/>
      <c r="HQ654" s="7"/>
      <c r="HR654" s="7"/>
      <c r="HS654" s="7"/>
      <c r="HT654" s="7"/>
      <c r="HU654" s="7"/>
      <c r="HV654" s="7"/>
      <c r="HW654" s="7"/>
      <c r="HX654" s="7"/>
      <c r="HY654" s="7"/>
      <c r="HZ654" s="7"/>
      <c r="IA654" s="7"/>
      <c r="IB654" s="7"/>
      <c r="IC654" s="7"/>
      <c r="ID654" s="7"/>
      <c r="IE654" s="7"/>
      <c r="IF654" s="7"/>
      <c r="IG654" s="7"/>
      <c r="IH654" s="7"/>
      <c r="II654" s="7"/>
      <c r="IJ654" s="7"/>
      <c r="IK654" s="7"/>
      <c r="IL654" s="7"/>
      <c r="IM654" s="7"/>
      <c r="IN654" s="7"/>
      <c r="IO654" s="7"/>
      <c r="IP654" s="7"/>
      <c r="IQ654" s="7"/>
      <c r="IR654" s="7"/>
      <c r="IS654" s="7"/>
      <c r="IT654" s="7"/>
      <c r="IU654" s="7"/>
      <c r="IV654" s="7"/>
      <c r="IW654" s="7"/>
      <c r="IX654" s="7"/>
      <c r="IY654" s="7"/>
      <c r="IZ654" s="7"/>
      <c r="JA654" s="7"/>
      <c r="JB654" s="7"/>
      <c r="JC654" s="7"/>
      <c r="JD654" s="7"/>
      <c r="JE654" s="7"/>
      <c r="JF654" s="7"/>
      <c r="JG654" s="7"/>
      <c r="JH654" s="7"/>
      <c r="JI654" s="7"/>
      <c r="JJ654" s="7"/>
      <c r="JK654" s="7"/>
      <c r="JL654" s="7"/>
      <c r="JM654" s="7"/>
      <c r="JN654" s="7"/>
      <c r="JO654" s="7"/>
      <c r="JP654" s="7"/>
      <c r="JQ654" s="7"/>
      <c r="JR654" s="7"/>
      <c r="JS654" s="7"/>
      <c r="JT654" s="7"/>
      <c r="JU654" s="7"/>
      <c r="JV654" s="7"/>
      <c r="JW654" s="7"/>
      <c r="JX654" s="7"/>
      <c r="JY654" s="7"/>
      <c r="JZ654" s="7"/>
      <c r="KA654" s="7"/>
      <c r="KB654" s="7"/>
      <c r="KC654" s="7"/>
      <c r="KD654" s="7"/>
      <c r="KE654" s="7"/>
      <c r="KF654" s="7"/>
      <c r="KG654" s="7"/>
      <c r="KH654" s="7"/>
      <c r="KI654" s="7"/>
      <c r="KJ654" s="7"/>
      <c r="KK654" s="7"/>
      <c r="KL654" s="7"/>
      <c r="KM654" s="7"/>
      <c r="KN654" s="7"/>
      <c r="KO654" s="7"/>
      <c r="KP654" s="7"/>
      <c r="KQ654" s="7"/>
      <c r="KR654" s="7"/>
      <c r="KS654" s="7"/>
      <c r="KT654" s="7"/>
      <c r="KU654" s="7"/>
      <c r="KV654" s="7"/>
      <c r="KW654" s="7"/>
      <c r="KX654" s="7"/>
      <c r="KY654" s="7"/>
      <c r="KZ654" s="7"/>
      <c r="LA654" s="7"/>
      <c r="LB654" s="7"/>
      <c r="LC654" s="7"/>
      <c r="LD654" s="7"/>
      <c r="LE654" s="7"/>
      <c r="LF654" s="7"/>
      <c r="LG654" s="7"/>
      <c r="LH654" s="7"/>
      <c r="LI654" s="7"/>
      <c r="LJ654" s="7"/>
      <c r="LK654" s="7"/>
      <c r="LL654" s="7"/>
      <c r="LM654" s="7"/>
      <c r="LN654" s="7"/>
      <c r="LO654" s="7"/>
      <c r="LP654" s="7"/>
      <c r="LQ654" s="7"/>
      <c r="LR654" s="7"/>
      <c r="LS654" s="7"/>
      <c r="LT654" s="7"/>
      <c r="LU654" s="7"/>
      <c r="LV654" s="7"/>
      <c r="LW654" s="7"/>
      <c r="LX654" s="7"/>
      <c r="LY654" s="7"/>
      <c r="LZ654" s="7"/>
      <c r="MA654" s="7"/>
      <c r="MB654" s="7"/>
      <c r="MC654" s="7"/>
      <c r="MD654" s="7"/>
      <c r="ME654" s="7"/>
      <c r="MF654" s="7"/>
      <c r="MG654" s="7"/>
      <c r="MH654" s="7"/>
      <c r="MI654" s="7"/>
      <c r="MJ654" s="7"/>
      <c r="MK654" s="7"/>
      <c r="ML654" s="7"/>
      <c r="MM654" s="7"/>
      <c r="MN654" s="7"/>
      <c r="MO654" s="7"/>
      <c r="MP654" s="7"/>
      <c r="MQ654" s="7"/>
      <c r="MR654" s="7"/>
      <c r="MS654" s="7"/>
      <c r="MT654" s="7"/>
      <c r="MU654" s="7"/>
      <c r="MV654" s="7"/>
      <c r="MW654" s="7"/>
      <c r="MX654" s="7"/>
      <c r="MY654" s="7"/>
      <c r="MZ654" s="7"/>
      <c r="NA654" s="7"/>
      <c r="NB654" s="7"/>
      <c r="NC654" s="7"/>
      <c r="ND654" s="7"/>
      <c r="NE654" s="7"/>
      <c r="NF654" s="7"/>
      <c r="NG654" s="7"/>
      <c r="NH654" s="7"/>
      <c r="NI654" s="7"/>
      <c r="NJ654" s="7"/>
      <c r="NK654" s="7"/>
      <c r="NL654" s="7"/>
      <c r="NM654" s="7"/>
      <c r="NN654" s="7"/>
      <c r="NO654" s="7"/>
      <c r="NP654" s="7"/>
      <c r="NQ654" s="7"/>
      <c r="NR654" s="7"/>
      <c r="NS654" s="7"/>
      <c r="NT654" s="7"/>
      <c r="NU654" s="7"/>
      <c r="NV654" s="7"/>
      <c r="NW654" s="7"/>
      <c r="NX654" s="7"/>
      <c r="NY654" s="7"/>
      <c r="NZ654" s="7"/>
      <c r="OA654" s="7"/>
      <c r="OB654" s="7"/>
      <c r="OC654" s="7"/>
      <c r="OD654" s="7"/>
      <c r="OE654" s="7"/>
      <c r="OF654" s="7"/>
      <c r="OG654" s="7"/>
      <c r="OH654" s="7"/>
      <c r="OI654" s="7"/>
      <c r="OJ654" s="7"/>
      <c r="OK654" s="7"/>
      <c r="OL654" s="7"/>
      <c r="OM654" s="7"/>
      <c r="ON654" s="7"/>
      <c r="OO654" s="7"/>
      <c r="OP654" s="7"/>
      <c r="OQ654" s="7"/>
      <c r="OR654" s="7"/>
      <c r="OS654" s="7"/>
      <c r="OT654" s="7"/>
      <c r="OU654" s="7"/>
      <c r="OV654" s="7"/>
      <c r="OW654" s="7"/>
      <c r="OX654" s="7"/>
      <c r="OY654" s="7"/>
      <c r="OZ654" s="7"/>
      <c r="PA654" s="7"/>
      <c r="PB654" s="7"/>
      <c r="PC654" s="7"/>
      <c r="PD654" s="7"/>
      <c r="PE654" s="7"/>
      <c r="PF654" s="7"/>
      <c r="PG654" s="7"/>
      <c r="PH654" s="7"/>
      <c r="PI654" s="7"/>
      <c r="PJ654" s="7"/>
      <c r="PK654" s="7"/>
      <c r="PL654" s="7"/>
      <c r="PM654" s="7"/>
      <c r="PN654" s="7"/>
      <c r="PO654" s="7"/>
      <c r="PP654" s="7"/>
      <c r="PQ654" s="7"/>
      <c r="PR654" s="7"/>
      <c r="PS654" s="7"/>
      <c r="PT654" s="7"/>
      <c r="PU654" s="7"/>
      <c r="PV654" s="7"/>
      <c r="PW654" s="7"/>
      <c r="PX654" s="7"/>
      <c r="PY654" s="7"/>
      <c r="PZ654" s="7"/>
      <c r="QA654" s="7"/>
      <c r="QB654" s="7"/>
      <c r="QC654" s="7"/>
      <c r="QD654" s="7"/>
      <c r="QE654" s="7"/>
      <c r="QF654" s="7"/>
      <c r="QG654" s="7"/>
      <c r="QH654" s="7"/>
      <c r="QI654" s="7"/>
      <c r="QJ654" s="7"/>
      <c r="QK654" s="7"/>
      <c r="QL654" s="7"/>
      <c r="QM654" s="7"/>
      <c r="QN654" s="7"/>
      <c r="QO654" s="7"/>
      <c r="QP654" s="7"/>
      <c r="QQ654" s="7"/>
      <c r="QR654" s="7"/>
      <c r="QS654" s="7"/>
      <c r="QT654" s="7"/>
    </row>
    <row r="655" spans="1:462" s="12" customFormat="1" ht="17.25" hidden="1" customHeight="1" x14ac:dyDescent="0.4">
      <c r="B655" s="7">
        <v>10</v>
      </c>
      <c r="C655" s="7">
        <v>20</v>
      </c>
      <c r="D655" s="13">
        <v>43393.656909722224</v>
      </c>
      <c r="E655" s="13"/>
      <c r="G655" s="12">
        <v>528</v>
      </c>
      <c r="H655" s="12" t="s">
        <v>34</v>
      </c>
      <c r="I655" s="12">
        <v>543</v>
      </c>
      <c r="J655" s="12" t="s">
        <v>27</v>
      </c>
      <c r="K655" s="13">
        <v>43393.648854166669</v>
      </c>
      <c r="L655" s="13">
        <v>43393.65556712963</v>
      </c>
      <c r="M655" s="12" t="s">
        <v>1310</v>
      </c>
      <c r="N655" s="9">
        <f t="shared" si="32"/>
        <v>43393.648611111108</v>
      </c>
      <c r="O655" s="9">
        <f t="shared" si="32"/>
        <v>43393.655555555553</v>
      </c>
      <c r="P655" s="57" t="str">
        <f t="shared" si="33"/>
        <v>43393.648611111143393.6555555556</v>
      </c>
      <c r="Q655" s="59" t="str">
        <f t="shared" si="31"/>
        <v>肯定的</v>
      </c>
    </row>
    <row r="656" spans="1:462" s="11" customFormat="1" ht="17.25" hidden="1" customHeight="1" x14ac:dyDescent="0.4">
      <c r="B656" s="7">
        <v>10</v>
      </c>
      <c r="C656" s="7">
        <v>20</v>
      </c>
      <c r="D656" s="60">
        <v>43393.656504629631</v>
      </c>
      <c r="E656" s="60"/>
      <c r="G656" s="11">
        <v>508</v>
      </c>
      <c r="H656" s="11" t="s">
        <v>31</v>
      </c>
      <c r="I656" s="11">
        <v>545</v>
      </c>
      <c r="J656" s="11" t="s">
        <v>19</v>
      </c>
      <c r="K656" s="60">
        <v>43393.651064814818</v>
      </c>
      <c r="L656" s="60">
        <v>43393.655902777777</v>
      </c>
      <c r="M656" s="11" t="s">
        <v>1310</v>
      </c>
      <c r="N656" s="9">
        <f t="shared" si="32"/>
        <v>43393.650694444441</v>
      </c>
      <c r="O656" s="9">
        <f t="shared" si="32"/>
        <v>43393.655555555553</v>
      </c>
      <c r="P656" s="57" t="str">
        <f t="shared" si="33"/>
        <v>43393.650694444443393.6555555556</v>
      </c>
      <c r="Q656" s="58" t="str">
        <f t="shared" si="31"/>
        <v>肯定的</v>
      </c>
    </row>
    <row r="657" spans="1:19" s="11" customFormat="1" ht="17.25" hidden="1" customHeight="1" x14ac:dyDescent="0.4">
      <c r="B657" s="7">
        <v>10</v>
      </c>
      <c r="C657" s="7">
        <v>20</v>
      </c>
      <c r="D657" s="60">
        <v>43393.669664351852</v>
      </c>
      <c r="E657" s="60"/>
      <c r="G657" s="11">
        <v>543</v>
      </c>
      <c r="H657" s="11" t="s">
        <v>27</v>
      </c>
      <c r="I657" s="11">
        <v>500</v>
      </c>
      <c r="J657" s="11" t="s">
        <v>29</v>
      </c>
      <c r="K657" s="60">
        <v>43393.657430555555</v>
      </c>
      <c r="L657" s="60">
        <v>43393.669004629628</v>
      </c>
      <c r="M657" s="11" t="s">
        <v>1310</v>
      </c>
      <c r="N657" s="9">
        <f t="shared" si="32"/>
        <v>43393.656944444447</v>
      </c>
      <c r="O657" s="9">
        <f t="shared" si="32"/>
        <v>43393.668749999997</v>
      </c>
      <c r="P657" s="57" t="str">
        <f t="shared" si="33"/>
        <v>43393.656944444443393.66875</v>
      </c>
      <c r="Q657" s="58" t="str">
        <f t="shared" si="31"/>
        <v>肯定的</v>
      </c>
    </row>
    <row r="658" spans="1:19" s="11" customFormat="1" ht="17.25" hidden="1" customHeight="1" x14ac:dyDescent="0.4">
      <c r="B658" s="7">
        <v>10</v>
      </c>
      <c r="C658" s="7">
        <v>20</v>
      </c>
      <c r="D658" s="60">
        <v>43393.671678240738</v>
      </c>
      <c r="E658" s="60"/>
      <c r="G658" s="11">
        <v>507</v>
      </c>
      <c r="H658" s="11" t="s">
        <v>65</v>
      </c>
      <c r="I658" s="11">
        <v>508</v>
      </c>
      <c r="J658" s="11" t="s">
        <v>31</v>
      </c>
      <c r="K658" s="60">
        <v>43393.661469907405</v>
      </c>
      <c r="L658" s="60">
        <v>43393.671643518515</v>
      </c>
      <c r="M658" s="11" t="s">
        <v>1310</v>
      </c>
      <c r="N658" s="9">
        <f t="shared" si="32"/>
        <v>43393.661111111112</v>
      </c>
      <c r="O658" s="9">
        <f t="shared" si="32"/>
        <v>43393.671527777777</v>
      </c>
      <c r="P658" s="57" t="str">
        <f t="shared" si="33"/>
        <v>43393.661111111143393.6715277778</v>
      </c>
      <c r="Q658" s="58" t="str">
        <f t="shared" si="31"/>
        <v>肯定的</v>
      </c>
    </row>
    <row r="659" spans="1:19" s="11" customFormat="1" ht="17.25" hidden="1" customHeight="1" x14ac:dyDescent="0.4">
      <c r="B659" s="7">
        <v>10</v>
      </c>
      <c r="C659" s="7">
        <v>20</v>
      </c>
      <c r="D659" s="60">
        <v>43393.693703703706</v>
      </c>
      <c r="E659" s="60"/>
      <c r="G659" s="11">
        <v>528</v>
      </c>
      <c r="H659" s="11" t="s">
        <v>34</v>
      </c>
      <c r="I659" s="11">
        <v>503</v>
      </c>
      <c r="J659" s="11" t="s">
        <v>25</v>
      </c>
      <c r="K659" s="60">
        <v>43393.678043981483</v>
      </c>
      <c r="L659" s="60">
        <v>43393.693437499998</v>
      </c>
      <c r="M659" s="11" t="s">
        <v>1310</v>
      </c>
      <c r="N659" s="9">
        <f t="shared" si="32"/>
        <v>43393.677777777775</v>
      </c>
      <c r="O659" s="9">
        <f t="shared" si="32"/>
        <v>43393.693055555559</v>
      </c>
      <c r="P659" s="57" t="str">
        <f t="shared" si="33"/>
        <v>43393.677777777843393.6930555556</v>
      </c>
      <c r="Q659" s="58" t="str">
        <f t="shared" si="31"/>
        <v>肯定的</v>
      </c>
    </row>
    <row r="660" spans="1:19" s="11" customFormat="1" ht="17.25" hidden="1" customHeight="1" x14ac:dyDescent="0.4">
      <c r="B660" s="7">
        <v>10</v>
      </c>
      <c r="C660" s="7">
        <v>20</v>
      </c>
      <c r="D660" s="60">
        <v>43393.700289351851</v>
      </c>
      <c r="E660" s="60"/>
      <c r="G660" s="11">
        <v>526</v>
      </c>
      <c r="H660" s="11" t="s">
        <v>68</v>
      </c>
      <c r="I660" s="11">
        <v>539</v>
      </c>
      <c r="J660" s="11" t="s">
        <v>41</v>
      </c>
      <c r="K660" s="60">
        <v>43393.685682870368</v>
      </c>
      <c r="L660" s="60">
        <v>43393.696296296293</v>
      </c>
      <c r="M660" s="11" t="s">
        <v>1310</v>
      </c>
      <c r="N660" s="9">
        <f t="shared" si="32"/>
        <v>43393.685416666667</v>
      </c>
      <c r="O660" s="9">
        <f t="shared" si="32"/>
        <v>43393.695833333331</v>
      </c>
      <c r="P660" s="57" t="str">
        <f t="shared" si="33"/>
        <v>43393.685416666743393.6958333333</v>
      </c>
      <c r="Q660" s="58" t="str">
        <f t="shared" si="31"/>
        <v>肯定的</v>
      </c>
    </row>
    <row r="661" spans="1:19" s="11" customFormat="1" ht="17.25" hidden="1" customHeight="1" x14ac:dyDescent="0.4">
      <c r="B661" s="7">
        <v>10</v>
      </c>
      <c r="C661" s="7">
        <v>20</v>
      </c>
      <c r="D661" s="60">
        <v>43393.702106481483</v>
      </c>
      <c r="E661" s="60"/>
      <c r="G661" s="11">
        <v>507</v>
      </c>
      <c r="H661" s="11" t="s">
        <v>65</v>
      </c>
      <c r="I661" s="11">
        <v>525</v>
      </c>
      <c r="J661" s="11" t="s">
        <v>50</v>
      </c>
      <c r="K661" s="60">
        <v>43393.688067129631</v>
      </c>
      <c r="L661" s="60">
        <v>43393.701886574076</v>
      </c>
      <c r="M661" s="11" t="s">
        <v>1310</v>
      </c>
      <c r="N661" s="9">
        <f t="shared" si="32"/>
        <v>43393.6875</v>
      </c>
      <c r="O661" s="9">
        <f t="shared" si="32"/>
        <v>43393.701388888891</v>
      </c>
      <c r="P661" s="57" t="str">
        <f t="shared" si="33"/>
        <v>43393.687543393.7013888889</v>
      </c>
      <c r="Q661" s="58" t="str">
        <f t="shared" si="31"/>
        <v>肯定的</v>
      </c>
    </row>
    <row r="662" spans="1:19" s="11" customFormat="1" ht="17.25" hidden="1" customHeight="1" x14ac:dyDescent="0.4">
      <c r="B662" s="7">
        <v>10</v>
      </c>
      <c r="C662" s="7">
        <v>20</v>
      </c>
      <c r="D662" s="60">
        <v>43393.702337962961</v>
      </c>
      <c r="E662" s="60"/>
      <c r="G662" s="11">
        <v>507</v>
      </c>
      <c r="H662" s="11" t="s">
        <v>65</v>
      </c>
      <c r="I662" s="11">
        <v>525</v>
      </c>
      <c r="J662" s="11" t="s">
        <v>50</v>
      </c>
      <c r="K662" s="60">
        <v>43393.688275462962</v>
      </c>
      <c r="L662" s="60">
        <v>43393.701817129629</v>
      </c>
      <c r="M662" s="11" t="s">
        <v>1310</v>
      </c>
      <c r="N662" s="9">
        <f t="shared" si="32"/>
        <v>43393.688194444447</v>
      </c>
      <c r="O662" s="9">
        <f t="shared" si="32"/>
        <v>43393.701388888891</v>
      </c>
      <c r="P662" s="57" t="str">
        <f t="shared" si="33"/>
        <v>43393.688194444443393.7013888889</v>
      </c>
      <c r="Q662" s="58" t="str">
        <f t="shared" si="31"/>
        <v>肯定的</v>
      </c>
    </row>
    <row r="663" spans="1:19" s="11" customFormat="1" ht="17.25" hidden="1" customHeight="1" x14ac:dyDescent="0.4">
      <c r="B663" s="7">
        <v>10</v>
      </c>
      <c r="C663" s="7">
        <v>20</v>
      </c>
      <c r="D663" s="60">
        <v>43393.718495370369</v>
      </c>
      <c r="E663" s="60"/>
      <c r="G663" s="11">
        <v>541</v>
      </c>
      <c r="H663" s="11" t="s">
        <v>55</v>
      </c>
      <c r="I663" s="11">
        <v>507</v>
      </c>
      <c r="J663" s="11" t="s">
        <v>65</v>
      </c>
      <c r="K663" s="60">
        <v>43393.691562499997</v>
      </c>
      <c r="L663" s="60">
        <v>43393.718368055554</v>
      </c>
      <c r="M663" s="11" t="s">
        <v>1312</v>
      </c>
      <c r="N663" s="9">
        <f t="shared" si="32"/>
        <v>43393.690972222219</v>
      </c>
      <c r="O663" s="9">
        <f t="shared" si="32"/>
        <v>43393.718055555553</v>
      </c>
      <c r="P663" s="57" t="str">
        <f t="shared" si="33"/>
        <v>43393.690972222243393.7180555556</v>
      </c>
      <c r="Q663" s="58" t="str">
        <f t="shared" si="31"/>
        <v>否定的</v>
      </c>
    </row>
    <row r="664" spans="1:19" s="11" customFormat="1" ht="17.25" hidden="1" customHeight="1" x14ac:dyDescent="0.4">
      <c r="B664" s="7">
        <v>10</v>
      </c>
      <c r="C664" s="7">
        <v>20</v>
      </c>
      <c r="D664" s="60">
        <v>43393.714907407404</v>
      </c>
      <c r="E664" s="60"/>
      <c r="G664" s="11">
        <v>510</v>
      </c>
      <c r="H664" s="11" t="s">
        <v>78</v>
      </c>
      <c r="I664" s="11">
        <v>523</v>
      </c>
      <c r="J664" s="11" t="s">
        <v>37</v>
      </c>
      <c r="K664" s="60">
        <v>43393.698773148149</v>
      </c>
      <c r="L664" s="60">
        <v>43393.714814814812</v>
      </c>
      <c r="M664" s="11" t="s">
        <v>1310</v>
      </c>
      <c r="N664" s="9">
        <f t="shared" si="32"/>
        <v>43393.698611111111</v>
      </c>
      <c r="O664" s="9">
        <f t="shared" si="32"/>
        <v>43393.714583333334</v>
      </c>
      <c r="P664" s="57" t="str">
        <f t="shared" si="33"/>
        <v>43393.698611111143393.7145833333</v>
      </c>
      <c r="Q664" s="58" t="str">
        <f t="shared" si="31"/>
        <v>肯定的</v>
      </c>
    </row>
    <row r="665" spans="1:19" s="11" customFormat="1" ht="17.25" hidden="1" customHeight="1" x14ac:dyDescent="0.4">
      <c r="B665" s="7">
        <v>10</v>
      </c>
      <c r="C665" s="7">
        <v>20</v>
      </c>
      <c r="D665" s="60">
        <v>43393.717303240737</v>
      </c>
      <c r="E665" s="60"/>
      <c r="G665" s="11">
        <v>533</v>
      </c>
      <c r="H665" s="11" t="s">
        <v>91</v>
      </c>
      <c r="I665" s="11">
        <v>508</v>
      </c>
      <c r="J665" s="11" t="s">
        <v>31</v>
      </c>
      <c r="K665" s="60">
        <v>43393.70207175926</v>
      </c>
      <c r="L665" s="60">
        <v>43393.717141203706</v>
      </c>
      <c r="M665" s="11" t="s">
        <v>1310</v>
      </c>
      <c r="N665" s="9">
        <f t="shared" si="32"/>
        <v>43393.701388888891</v>
      </c>
      <c r="O665" s="9">
        <f t="shared" si="32"/>
        <v>43393.716666666667</v>
      </c>
      <c r="P665" s="57" t="str">
        <f t="shared" si="33"/>
        <v>43393.701388888943393.7166666667</v>
      </c>
      <c r="Q665" s="58" t="str">
        <f t="shared" si="31"/>
        <v>肯定的</v>
      </c>
    </row>
    <row r="666" spans="1:19" s="11" customFormat="1" ht="17.25" hidden="1" customHeight="1" x14ac:dyDescent="0.4">
      <c r="B666" s="7">
        <v>10</v>
      </c>
      <c r="C666" s="7">
        <v>20</v>
      </c>
      <c r="D666" s="60">
        <v>43393.725659722222</v>
      </c>
      <c r="E666" s="60"/>
      <c r="G666" s="11">
        <v>540</v>
      </c>
      <c r="H666" s="11" t="s">
        <v>70</v>
      </c>
      <c r="I666" s="11">
        <v>508</v>
      </c>
      <c r="J666" s="11" t="s">
        <v>31</v>
      </c>
      <c r="K666" s="60">
        <v>43393.706597222219</v>
      </c>
      <c r="L666" s="60">
        <v>43393.724988425929</v>
      </c>
      <c r="M666" s="11" t="s">
        <v>1310</v>
      </c>
      <c r="N666" s="9">
        <f t="shared" si="32"/>
        <v>43393.706250000003</v>
      </c>
      <c r="O666" s="9">
        <f t="shared" si="32"/>
        <v>43393.724305555559</v>
      </c>
      <c r="P666" s="57" t="str">
        <f t="shared" si="33"/>
        <v>43393.7062543393.7243055556</v>
      </c>
      <c r="Q666" s="58" t="str">
        <f t="shared" si="31"/>
        <v>肯定的</v>
      </c>
    </row>
    <row r="667" spans="1:19" s="11" customFormat="1" ht="17.25" hidden="1" customHeight="1" x14ac:dyDescent="0.4">
      <c r="B667" s="7">
        <v>10</v>
      </c>
      <c r="C667" s="7">
        <v>20</v>
      </c>
      <c r="D667" s="60">
        <v>43393.731111111112</v>
      </c>
      <c r="E667" s="60"/>
      <c r="G667" s="11">
        <v>546</v>
      </c>
      <c r="H667" s="11" t="s">
        <v>63</v>
      </c>
      <c r="I667" s="11">
        <v>515</v>
      </c>
      <c r="J667" s="11" t="s">
        <v>72</v>
      </c>
      <c r="K667" s="60">
        <v>43393.716400462959</v>
      </c>
      <c r="L667" s="60">
        <v>43393.725092592591</v>
      </c>
      <c r="M667" s="11" t="s">
        <v>1310</v>
      </c>
      <c r="N667" s="9">
        <f t="shared" si="32"/>
        <v>43393.71597222222</v>
      </c>
      <c r="O667" s="9">
        <f t="shared" si="32"/>
        <v>43393.724999999999</v>
      </c>
      <c r="P667" s="57" t="str">
        <f t="shared" si="33"/>
        <v>43393.715972222243393.725</v>
      </c>
      <c r="Q667" s="58" t="str">
        <f t="shared" si="31"/>
        <v>肯定的</v>
      </c>
    </row>
    <row r="668" spans="1:19" s="11" customFormat="1" ht="17.25" hidden="1" customHeight="1" x14ac:dyDescent="0.4">
      <c r="A668" s="7"/>
      <c r="B668" s="7">
        <v>10</v>
      </c>
      <c r="C668" s="7">
        <v>20</v>
      </c>
      <c r="D668" s="8">
        <v>43393.730509259258</v>
      </c>
      <c r="E668" s="8"/>
      <c r="G668" s="7">
        <v>548</v>
      </c>
      <c r="H668" s="7" t="s">
        <v>53</v>
      </c>
      <c r="I668" s="7">
        <v>502</v>
      </c>
      <c r="J668" s="7" t="s">
        <v>48</v>
      </c>
      <c r="K668" s="8">
        <v>43393.716608796298</v>
      </c>
      <c r="L668" s="8">
        <v>43393.730196759258</v>
      </c>
      <c r="M668" s="7" t="s">
        <v>1310</v>
      </c>
      <c r="N668" s="9">
        <f t="shared" si="32"/>
        <v>43393.71597222222</v>
      </c>
      <c r="O668" s="9">
        <f t="shared" si="32"/>
        <v>43393.729861111111</v>
      </c>
      <c r="P668" s="57" t="str">
        <f t="shared" si="33"/>
        <v>43393.715972222243393.7298611111</v>
      </c>
      <c r="Q668" s="58" t="str">
        <f t="shared" si="31"/>
        <v>肯定的</v>
      </c>
      <c r="R668" s="7"/>
      <c r="S668" s="7"/>
    </row>
    <row r="669" spans="1:19" s="11" customFormat="1" ht="17.25" hidden="1" customHeight="1" x14ac:dyDescent="0.4">
      <c r="B669" s="7">
        <v>10</v>
      </c>
      <c r="C669" s="7">
        <v>20</v>
      </c>
      <c r="D669" s="60">
        <v>43393.756979166668</v>
      </c>
      <c r="E669" s="60"/>
      <c r="G669" s="11">
        <v>541</v>
      </c>
      <c r="H669" s="11" t="s">
        <v>55</v>
      </c>
      <c r="I669" s="11">
        <v>546</v>
      </c>
      <c r="J669" s="11" t="s">
        <v>63</v>
      </c>
      <c r="K669" s="60">
        <v>43393.730833333335</v>
      </c>
      <c r="L669" s="60">
        <v>43393.754479166666</v>
      </c>
      <c r="M669" s="11" t="s">
        <v>1310</v>
      </c>
      <c r="N669" s="9">
        <f t="shared" si="32"/>
        <v>43393.730555555558</v>
      </c>
      <c r="O669" s="9">
        <f t="shared" si="32"/>
        <v>43393.754166666666</v>
      </c>
      <c r="P669" s="57" t="str">
        <f t="shared" si="33"/>
        <v>43393.730555555643393.7541666667</v>
      </c>
      <c r="Q669" s="58" t="str">
        <f t="shared" si="31"/>
        <v>肯定的</v>
      </c>
    </row>
    <row r="670" spans="1:19" s="11" customFormat="1" ht="17.25" hidden="1" customHeight="1" x14ac:dyDescent="0.4">
      <c r="B670" s="7">
        <v>10</v>
      </c>
      <c r="C670" s="7">
        <v>20</v>
      </c>
      <c r="D670" s="60">
        <v>43393.750069444446</v>
      </c>
      <c r="E670" s="60"/>
      <c r="G670" s="11">
        <v>508</v>
      </c>
      <c r="H670" s="11" t="s">
        <v>31</v>
      </c>
      <c r="I670" s="11">
        <v>507</v>
      </c>
      <c r="J670" s="11" t="s">
        <v>65</v>
      </c>
      <c r="K670" s="60">
        <v>43393.735289351855</v>
      </c>
      <c r="L670" s="60">
        <v>43393.746932870374</v>
      </c>
      <c r="M670" s="11" t="s">
        <v>1310</v>
      </c>
      <c r="N670" s="9">
        <f t="shared" si="32"/>
        <v>43393.734722222223</v>
      </c>
      <c r="O670" s="9">
        <f t="shared" si="32"/>
        <v>43393.746527777781</v>
      </c>
      <c r="P670" s="57" t="str">
        <f t="shared" si="33"/>
        <v>43393.734722222243393.7465277778</v>
      </c>
      <c r="Q670" s="58" t="str">
        <f t="shared" si="31"/>
        <v>肯定的</v>
      </c>
    </row>
    <row r="671" spans="1:19" s="11" customFormat="1" ht="17.25" hidden="1" customHeight="1" x14ac:dyDescent="0.4">
      <c r="B671" s="7">
        <v>10</v>
      </c>
      <c r="C671" s="7">
        <v>20</v>
      </c>
      <c r="D671" s="60">
        <v>43393.784675925926</v>
      </c>
      <c r="E671" s="60"/>
      <c r="G671" s="11">
        <v>538</v>
      </c>
      <c r="H671" s="11" t="s">
        <v>61</v>
      </c>
      <c r="I671" s="11">
        <v>543</v>
      </c>
      <c r="J671" s="11" t="s">
        <v>27</v>
      </c>
      <c r="K671" s="60">
        <v>43393.757835648146</v>
      </c>
      <c r="L671" s="60">
        <v>43393.780011574076</v>
      </c>
      <c r="M671" s="11" t="s">
        <v>1310</v>
      </c>
      <c r="N671" s="9">
        <f t="shared" si="32"/>
        <v>43393.757638888892</v>
      </c>
      <c r="O671" s="9">
        <f t="shared" si="32"/>
        <v>43393.779861111114</v>
      </c>
      <c r="P671" s="57" t="str">
        <f t="shared" si="33"/>
        <v>43393.757638888943393.7798611111</v>
      </c>
      <c r="Q671" s="58" t="str">
        <f t="shared" si="31"/>
        <v>肯定的</v>
      </c>
    </row>
    <row r="672" spans="1:19" s="11" customFormat="1" ht="17.25" hidden="1" customHeight="1" x14ac:dyDescent="0.4">
      <c r="B672" s="7">
        <v>10</v>
      </c>
      <c r="C672" s="7">
        <v>20</v>
      </c>
      <c r="D672" s="60">
        <v>43393.794907407406</v>
      </c>
      <c r="E672" s="60"/>
      <c r="G672" s="11">
        <v>528</v>
      </c>
      <c r="H672" s="11" t="s">
        <v>34</v>
      </c>
      <c r="I672" s="11">
        <v>525</v>
      </c>
      <c r="J672" s="11" t="s">
        <v>50</v>
      </c>
      <c r="K672" s="60">
        <v>43393.76085648148</v>
      </c>
      <c r="L672" s="60">
        <v>43393.792222222219</v>
      </c>
      <c r="M672" s="11" t="s">
        <v>1310</v>
      </c>
      <c r="N672" s="9">
        <f t="shared" si="32"/>
        <v>43393.760416666664</v>
      </c>
      <c r="O672" s="9">
        <f t="shared" si="32"/>
        <v>43393.791666666664</v>
      </c>
      <c r="P672" s="57" t="str">
        <f t="shared" si="33"/>
        <v>43393.760416666743393.7916666667</v>
      </c>
      <c r="Q672" s="58" t="str">
        <f t="shared" si="31"/>
        <v>肯定的</v>
      </c>
    </row>
    <row r="673" spans="1:19" s="11" customFormat="1" ht="17.25" hidden="1" customHeight="1" x14ac:dyDescent="0.4">
      <c r="B673" s="7">
        <v>10</v>
      </c>
      <c r="C673" s="7">
        <v>20</v>
      </c>
      <c r="D673" s="60">
        <v>43393.78597222222</v>
      </c>
      <c r="E673" s="60"/>
      <c r="G673" s="11">
        <v>508</v>
      </c>
      <c r="H673" s="11" t="s">
        <v>31</v>
      </c>
      <c r="I673" s="11">
        <v>507</v>
      </c>
      <c r="J673" s="11" t="s">
        <v>65</v>
      </c>
      <c r="K673" s="60">
        <v>43393.763136574074</v>
      </c>
      <c r="L673" s="60">
        <v>43393.785520833335</v>
      </c>
      <c r="M673" s="11" t="s">
        <v>1310</v>
      </c>
      <c r="N673" s="9">
        <f t="shared" si="32"/>
        <v>43393.762499999997</v>
      </c>
      <c r="O673" s="9">
        <f t="shared" si="32"/>
        <v>43393.785416666666</v>
      </c>
      <c r="P673" s="57" t="str">
        <f t="shared" si="33"/>
        <v>43393.762543393.7854166667</v>
      </c>
      <c r="Q673" s="58" t="str">
        <f t="shared" si="31"/>
        <v>肯定的</v>
      </c>
    </row>
    <row r="674" spans="1:19" s="11" customFormat="1" ht="17.25" hidden="1" customHeight="1" x14ac:dyDescent="0.4">
      <c r="B674" s="7">
        <v>10</v>
      </c>
      <c r="C674" s="7">
        <v>20</v>
      </c>
      <c r="D674" s="60">
        <v>43393.779687499999</v>
      </c>
      <c r="E674" s="60"/>
      <c r="G674" s="11">
        <v>503</v>
      </c>
      <c r="H674" s="11" t="s">
        <v>25</v>
      </c>
      <c r="I674" s="11">
        <v>545</v>
      </c>
      <c r="J674" s="11" t="s">
        <v>19</v>
      </c>
      <c r="K674" s="60">
        <v>43393.766770833332</v>
      </c>
      <c r="L674" s="60">
        <v>43393.776944444442</v>
      </c>
      <c r="M674" s="11" t="s">
        <v>1310</v>
      </c>
      <c r="N674" s="9">
        <f t="shared" si="32"/>
        <v>43393.76666666667</v>
      </c>
      <c r="O674" s="9">
        <f t="shared" si="32"/>
        <v>43393.776388888888</v>
      </c>
      <c r="P674" s="57" t="str">
        <f t="shared" si="33"/>
        <v>43393.766666666743393.7763888889</v>
      </c>
      <c r="Q674" s="58" t="str">
        <f t="shared" si="31"/>
        <v>肯定的</v>
      </c>
    </row>
    <row r="675" spans="1:19" s="11" customFormat="1" ht="17.25" hidden="1" customHeight="1" x14ac:dyDescent="0.4">
      <c r="B675" s="7">
        <v>10</v>
      </c>
      <c r="C675" s="7">
        <v>20</v>
      </c>
      <c r="D675" s="60">
        <v>43393.792037037034</v>
      </c>
      <c r="E675" s="60"/>
      <c r="G675" s="11">
        <v>508</v>
      </c>
      <c r="H675" s="11" t="s">
        <v>31</v>
      </c>
      <c r="I675" s="11">
        <v>523</v>
      </c>
      <c r="J675" s="11" t="s">
        <v>37</v>
      </c>
      <c r="K675" s="60">
        <v>43393.782557870371</v>
      </c>
      <c r="L675" s="60">
        <v>43393.788587962961</v>
      </c>
      <c r="M675" s="11" t="s">
        <v>1310</v>
      </c>
      <c r="N675" s="9">
        <f t="shared" si="32"/>
        <v>43393.781944444447</v>
      </c>
      <c r="O675" s="9">
        <f t="shared" si="32"/>
        <v>43393.788194444445</v>
      </c>
      <c r="P675" s="57" t="str">
        <f t="shared" si="33"/>
        <v>43393.781944444443393.7881944444</v>
      </c>
      <c r="Q675" s="58" t="str">
        <f t="shared" si="31"/>
        <v>肯定的</v>
      </c>
    </row>
    <row r="676" spans="1:19" s="11" customFormat="1" ht="17.25" hidden="1" customHeight="1" x14ac:dyDescent="0.4">
      <c r="B676" s="7">
        <v>10</v>
      </c>
      <c r="C676" s="7">
        <v>20</v>
      </c>
      <c r="D676" s="60">
        <v>43393.848668981482</v>
      </c>
      <c r="E676" s="60"/>
      <c r="G676" s="11">
        <v>514</v>
      </c>
      <c r="H676" s="11" t="s">
        <v>39</v>
      </c>
      <c r="I676" s="11">
        <v>543</v>
      </c>
      <c r="J676" s="11" t="s">
        <v>27</v>
      </c>
      <c r="K676" s="60">
        <v>43393.835370370369</v>
      </c>
      <c r="L676" s="60">
        <v>43393.844328703701</v>
      </c>
      <c r="M676" s="11" t="s">
        <v>1310</v>
      </c>
      <c r="N676" s="9">
        <f t="shared" si="32"/>
        <v>43393.834722222222</v>
      </c>
      <c r="O676" s="9">
        <f t="shared" si="32"/>
        <v>43393.84375</v>
      </c>
      <c r="P676" s="57" t="str">
        <f t="shared" si="33"/>
        <v>43393.834722222243393.84375</v>
      </c>
      <c r="Q676" s="58" t="str">
        <f t="shared" si="31"/>
        <v>肯定的</v>
      </c>
    </row>
    <row r="677" spans="1:19" s="11" customFormat="1" ht="17.25" hidden="1" customHeight="1" x14ac:dyDescent="0.4">
      <c r="A677" s="7"/>
      <c r="B677" s="7">
        <v>10</v>
      </c>
      <c r="C677" s="7">
        <v>20</v>
      </c>
      <c r="D677" s="8">
        <v>43393.857673611114</v>
      </c>
      <c r="E677" s="8"/>
      <c r="G677" s="7">
        <v>544</v>
      </c>
      <c r="H677" s="7" t="s">
        <v>21</v>
      </c>
      <c r="I677" s="7">
        <v>545</v>
      </c>
      <c r="J677" s="7" t="s">
        <v>19</v>
      </c>
      <c r="K677" s="8">
        <v>43393.849861111114</v>
      </c>
      <c r="L677" s="8">
        <v>43393.857141203705</v>
      </c>
      <c r="M677" s="7" t="s">
        <v>1310</v>
      </c>
      <c r="N677" s="9">
        <f t="shared" si="32"/>
        <v>43393.849305555559</v>
      </c>
      <c r="O677" s="9">
        <f t="shared" si="32"/>
        <v>43393.856944444444</v>
      </c>
      <c r="P677" s="57" t="str">
        <f t="shared" si="33"/>
        <v>43393.849305555643393.8569444444</v>
      </c>
      <c r="Q677" s="58" t="str">
        <f t="shared" si="31"/>
        <v>肯定的</v>
      </c>
      <c r="R677" s="7"/>
      <c r="S677" s="7"/>
    </row>
    <row r="678" spans="1:19" s="11" customFormat="1" ht="17.25" hidden="1" customHeight="1" x14ac:dyDescent="0.4">
      <c r="B678" s="7">
        <v>10</v>
      </c>
      <c r="C678" s="7">
        <v>21</v>
      </c>
      <c r="D678" s="60">
        <v>43394.436111111114</v>
      </c>
      <c r="E678" s="60"/>
      <c r="G678" s="11">
        <v>546</v>
      </c>
      <c r="H678" s="11" t="s">
        <v>63</v>
      </c>
      <c r="I678" s="11">
        <v>526</v>
      </c>
      <c r="J678" s="11" t="s">
        <v>68</v>
      </c>
      <c r="K678" s="60">
        <v>43394.424328703702</v>
      </c>
      <c r="L678" s="60">
        <v>43394.433530092596</v>
      </c>
      <c r="M678" s="11" t="s">
        <v>1310</v>
      </c>
      <c r="N678" s="9">
        <f t="shared" si="32"/>
        <v>43394.424305555556</v>
      </c>
      <c r="O678" s="9">
        <f t="shared" si="32"/>
        <v>43394.433333333334</v>
      </c>
      <c r="P678" s="57" t="str">
        <f t="shared" si="33"/>
        <v>43394.424305555643394.4333333333</v>
      </c>
      <c r="Q678" s="58" t="str">
        <f t="shared" si="31"/>
        <v>肯定的</v>
      </c>
    </row>
    <row r="679" spans="1:19" s="11" customFormat="1" ht="17.25" hidden="1" customHeight="1" x14ac:dyDescent="0.4">
      <c r="B679" s="7">
        <v>10</v>
      </c>
      <c r="C679" s="7">
        <v>21</v>
      </c>
      <c r="D679" s="60">
        <v>43394.440370370372</v>
      </c>
      <c r="E679" s="60"/>
      <c r="G679" s="11">
        <v>515</v>
      </c>
      <c r="H679" s="11" t="s">
        <v>72</v>
      </c>
      <c r="I679" s="11">
        <v>508</v>
      </c>
      <c r="J679" s="11" t="s">
        <v>31</v>
      </c>
      <c r="K679" s="60">
        <v>43394.433645833335</v>
      </c>
      <c r="L679" s="60">
        <v>43394.437881944446</v>
      </c>
      <c r="M679" s="11" t="s">
        <v>1310</v>
      </c>
      <c r="N679" s="9">
        <f t="shared" si="32"/>
        <v>43394.433333333334</v>
      </c>
      <c r="O679" s="9">
        <f t="shared" si="32"/>
        <v>43394.4375</v>
      </c>
      <c r="P679" s="57" t="str">
        <f t="shared" si="33"/>
        <v>43394.433333333343394.4375</v>
      </c>
      <c r="Q679" s="58" t="str">
        <f t="shared" si="31"/>
        <v>肯定的</v>
      </c>
    </row>
    <row r="680" spans="1:19" s="11" customFormat="1" ht="17.25" hidden="1" customHeight="1" x14ac:dyDescent="0.4">
      <c r="B680" s="7">
        <v>10</v>
      </c>
      <c r="C680" s="7">
        <v>21</v>
      </c>
      <c r="D680" s="60">
        <v>43394.453773148147</v>
      </c>
      <c r="E680" s="60"/>
      <c r="G680" s="11">
        <v>546</v>
      </c>
      <c r="H680" s="11" t="s">
        <v>63</v>
      </c>
      <c r="I680" s="11">
        <v>515</v>
      </c>
      <c r="J680" s="11" t="s">
        <v>72</v>
      </c>
      <c r="K680" s="60">
        <v>43394.439953703702</v>
      </c>
      <c r="L680" s="60">
        <v>43394.452557870369</v>
      </c>
      <c r="M680" s="11" t="s">
        <v>1310</v>
      </c>
      <c r="N680" s="9">
        <f t="shared" si="32"/>
        <v>43394.439583333333</v>
      </c>
      <c r="O680" s="9">
        <f t="shared" si="32"/>
        <v>43394.45208333333</v>
      </c>
      <c r="P680" s="57" t="str">
        <f t="shared" si="33"/>
        <v>43394.439583333343394.4520833333</v>
      </c>
      <c r="Q680" s="58" t="str">
        <f t="shared" si="31"/>
        <v>肯定的</v>
      </c>
    </row>
    <row r="681" spans="1:19" s="11" customFormat="1" ht="17.25" hidden="1" customHeight="1" x14ac:dyDescent="0.4">
      <c r="B681" s="7">
        <v>10</v>
      </c>
      <c r="C681" s="7">
        <v>21</v>
      </c>
      <c r="D681" s="60">
        <v>43394.469004629631</v>
      </c>
      <c r="E681" s="60"/>
      <c r="G681" s="11">
        <v>523</v>
      </c>
      <c r="H681" s="11" t="s">
        <v>37</v>
      </c>
      <c r="I681" s="11">
        <v>538</v>
      </c>
      <c r="J681" s="11" t="s">
        <v>61</v>
      </c>
      <c r="K681" s="60">
        <v>43394.451631944445</v>
      </c>
      <c r="L681" s="60">
        <v>43394.468495370369</v>
      </c>
      <c r="M681" s="11" t="s">
        <v>1310</v>
      </c>
      <c r="N681" s="9">
        <f t="shared" si="32"/>
        <v>43394.451388888891</v>
      </c>
      <c r="O681" s="9">
        <f t="shared" si="32"/>
        <v>43394.468055555553</v>
      </c>
      <c r="P681" s="57" t="str">
        <f t="shared" si="33"/>
        <v>43394.451388888943394.4680555556</v>
      </c>
      <c r="Q681" s="58" t="str">
        <f t="shared" si="31"/>
        <v>肯定的</v>
      </c>
    </row>
    <row r="682" spans="1:19" s="11" customFormat="1" ht="17.25" hidden="1" customHeight="1" x14ac:dyDescent="0.4">
      <c r="B682" s="7">
        <v>10</v>
      </c>
      <c r="C682" s="7">
        <v>21</v>
      </c>
      <c r="D682" s="60">
        <v>43394.504374999997</v>
      </c>
      <c r="E682" s="60"/>
      <c r="G682" s="11">
        <v>500</v>
      </c>
      <c r="H682" s="11" t="s">
        <v>29</v>
      </c>
      <c r="I682" s="11">
        <v>508</v>
      </c>
      <c r="J682" s="11" t="s">
        <v>31</v>
      </c>
      <c r="K682" s="60">
        <v>43394.478263888886</v>
      </c>
      <c r="L682" s="60">
        <v>43394.484375</v>
      </c>
      <c r="M682" s="11" t="s">
        <v>1310</v>
      </c>
      <c r="N682" s="9">
        <f t="shared" si="32"/>
        <v>43394.477777777778</v>
      </c>
      <c r="O682" s="9">
        <f t="shared" si="32"/>
        <v>43394.484027777777</v>
      </c>
      <c r="P682" s="57" t="str">
        <f t="shared" si="33"/>
        <v>43394.477777777843394.4840277778</v>
      </c>
      <c r="Q682" s="58" t="str">
        <f t="shared" si="31"/>
        <v>肯定的</v>
      </c>
    </row>
    <row r="683" spans="1:19" s="11" customFormat="1" ht="17.25" hidden="1" customHeight="1" x14ac:dyDescent="0.4">
      <c r="B683" s="7">
        <v>10</v>
      </c>
      <c r="C683" s="7">
        <v>21</v>
      </c>
      <c r="D683" s="60">
        <v>43394.49491898148</v>
      </c>
      <c r="E683" s="60"/>
      <c r="G683" s="11">
        <v>515</v>
      </c>
      <c r="H683" s="11" t="s">
        <v>72</v>
      </c>
      <c r="I683" s="11">
        <v>514</v>
      </c>
      <c r="J683" s="11" t="s">
        <v>39</v>
      </c>
      <c r="K683" s="60">
        <v>43394.480729166666</v>
      </c>
      <c r="L683" s="60">
        <v>43394.492858796293</v>
      </c>
      <c r="M683" s="11" t="s">
        <v>1310</v>
      </c>
      <c r="N683" s="9">
        <f t="shared" si="32"/>
        <v>43394.480555555558</v>
      </c>
      <c r="O683" s="9">
        <f t="shared" si="32"/>
        <v>43394.492361111108</v>
      </c>
      <c r="P683" s="57" t="str">
        <f t="shared" si="33"/>
        <v>43394.480555555643394.4923611111</v>
      </c>
      <c r="Q683" s="58" t="str">
        <f t="shared" ref="Q683:Q746" si="34">M683</f>
        <v>肯定的</v>
      </c>
    </row>
    <row r="684" spans="1:19" s="11" customFormat="1" ht="17.25" hidden="1" customHeight="1" x14ac:dyDescent="0.4">
      <c r="B684" s="7">
        <v>10</v>
      </c>
      <c r="C684" s="7">
        <v>21</v>
      </c>
      <c r="D684" s="60">
        <v>43394.497129629628</v>
      </c>
      <c r="E684" s="60"/>
      <c r="G684" s="11">
        <v>546</v>
      </c>
      <c r="H684" s="11" t="s">
        <v>63</v>
      </c>
      <c r="I684" s="11">
        <v>523</v>
      </c>
      <c r="J684" s="11" t="s">
        <v>37</v>
      </c>
      <c r="K684" s="60">
        <v>43394.483032407406</v>
      </c>
      <c r="L684" s="60">
        <v>43394.495208333334</v>
      </c>
      <c r="M684" s="11" t="s">
        <v>1310</v>
      </c>
      <c r="N684" s="9">
        <f t="shared" si="32"/>
        <v>43394.482638888891</v>
      </c>
      <c r="O684" s="9">
        <f t="shared" si="32"/>
        <v>43394.495138888888</v>
      </c>
      <c r="P684" s="57" t="str">
        <f t="shared" si="33"/>
        <v>43394.482638888943394.4951388889</v>
      </c>
      <c r="Q684" s="58" t="str">
        <f t="shared" si="34"/>
        <v>肯定的</v>
      </c>
    </row>
    <row r="685" spans="1:19" s="11" customFormat="1" ht="17.25" hidden="1" customHeight="1" x14ac:dyDescent="0.4">
      <c r="B685" s="7">
        <v>10</v>
      </c>
      <c r="C685" s="7">
        <v>21</v>
      </c>
      <c r="D685" s="60">
        <v>43394.514560185184</v>
      </c>
      <c r="E685" s="60"/>
      <c r="G685" s="11">
        <v>548</v>
      </c>
      <c r="H685" s="11" t="s">
        <v>53</v>
      </c>
      <c r="I685" s="11">
        <v>523</v>
      </c>
      <c r="J685" s="11" t="s">
        <v>37</v>
      </c>
      <c r="K685" s="60">
        <v>43394.499826388892</v>
      </c>
      <c r="L685" s="60">
        <v>43394.513518518521</v>
      </c>
      <c r="M685" s="11" t="s">
        <v>1310</v>
      </c>
      <c r="N685" s="9">
        <f t="shared" si="32"/>
        <v>43394.499305555553</v>
      </c>
      <c r="O685" s="9">
        <f t="shared" si="32"/>
        <v>43394.513194444444</v>
      </c>
      <c r="P685" s="57" t="str">
        <f t="shared" si="33"/>
        <v>43394.499305555643394.5131944444</v>
      </c>
      <c r="Q685" s="58" t="str">
        <f t="shared" si="34"/>
        <v>肯定的</v>
      </c>
    </row>
    <row r="686" spans="1:19" s="11" customFormat="1" ht="17.25" hidden="1" customHeight="1" x14ac:dyDescent="0.4">
      <c r="B686" s="7">
        <v>10</v>
      </c>
      <c r="C686" s="7">
        <v>21</v>
      </c>
      <c r="D686" s="60">
        <v>43394.514085648145</v>
      </c>
      <c r="E686" s="60"/>
      <c r="G686" s="11">
        <v>508</v>
      </c>
      <c r="H686" s="11" t="s">
        <v>31</v>
      </c>
      <c r="I686" s="11">
        <v>545</v>
      </c>
      <c r="J686" s="11" t="s">
        <v>19</v>
      </c>
      <c r="K686" s="60">
        <v>43394.508055555554</v>
      </c>
      <c r="L686" s="60">
        <v>43394.513518518521</v>
      </c>
      <c r="M686" s="11" t="s">
        <v>1310</v>
      </c>
      <c r="N686" s="9">
        <f t="shared" si="32"/>
        <v>43394.507638888892</v>
      </c>
      <c r="O686" s="9">
        <f t="shared" si="32"/>
        <v>43394.513194444444</v>
      </c>
      <c r="P686" s="57" t="str">
        <f t="shared" si="33"/>
        <v>43394.507638888943394.5131944444</v>
      </c>
      <c r="Q686" s="58" t="str">
        <f t="shared" si="34"/>
        <v>肯定的</v>
      </c>
    </row>
    <row r="687" spans="1:19" s="11" customFormat="1" ht="17.25" hidden="1" customHeight="1" x14ac:dyDescent="0.4">
      <c r="B687" s="7">
        <v>10</v>
      </c>
      <c r="C687" s="7">
        <v>21</v>
      </c>
      <c r="D687" s="60">
        <v>43394.562615740739</v>
      </c>
      <c r="E687" s="60"/>
      <c r="G687" s="11">
        <v>523</v>
      </c>
      <c r="H687" s="11" t="s">
        <v>37</v>
      </c>
      <c r="I687" s="11">
        <v>507</v>
      </c>
      <c r="J687" s="11" t="s">
        <v>65</v>
      </c>
      <c r="K687" s="60">
        <v>43394.508368055554</v>
      </c>
      <c r="L687" s="60">
        <v>43394.523287037038</v>
      </c>
      <c r="M687" s="11" t="s">
        <v>1310</v>
      </c>
      <c r="N687" s="9">
        <f t="shared" si="32"/>
        <v>43394.508333333331</v>
      </c>
      <c r="O687" s="9">
        <f t="shared" si="32"/>
        <v>43394.522916666669</v>
      </c>
      <c r="P687" s="57" t="str">
        <f t="shared" si="33"/>
        <v>43394.508333333343394.5229166667</v>
      </c>
      <c r="Q687" s="58" t="str">
        <f t="shared" si="34"/>
        <v>肯定的</v>
      </c>
    </row>
    <row r="688" spans="1:19" s="11" customFormat="1" ht="17.25" hidden="1" customHeight="1" x14ac:dyDescent="0.4">
      <c r="B688" s="7">
        <v>10</v>
      </c>
      <c r="C688" s="7">
        <v>21</v>
      </c>
      <c r="D688" s="60">
        <v>43394.542951388888</v>
      </c>
      <c r="E688" s="60"/>
      <c r="G688" s="11">
        <v>523</v>
      </c>
      <c r="H688" s="11" t="s">
        <v>37</v>
      </c>
      <c r="I688" s="11">
        <v>540</v>
      </c>
      <c r="J688" s="11" t="s">
        <v>70</v>
      </c>
      <c r="K688" s="60">
        <v>43394.523842592593</v>
      </c>
      <c r="L688" s="60">
        <v>43394.54278935185</v>
      </c>
      <c r="M688" s="11" t="s">
        <v>1310</v>
      </c>
      <c r="N688" s="9">
        <f t="shared" si="32"/>
        <v>43394.523611111108</v>
      </c>
      <c r="O688" s="9">
        <f t="shared" si="32"/>
        <v>43394.542361111111</v>
      </c>
      <c r="P688" s="57" t="str">
        <f t="shared" si="33"/>
        <v>43394.523611111143394.5423611111</v>
      </c>
      <c r="Q688" s="58" t="str">
        <f t="shared" si="34"/>
        <v>肯定的</v>
      </c>
    </row>
    <row r="689" spans="1:462" s="11" customFormat="1" ht="17.25" hidden="1" customHeight="1" x14ac:dyDescent="0.4">
      <c r="B689" s="7">
        <v>10</v>
      </c>
      <c r="C689" s="7">
        <v>21</v>
      </c>
      <c r="D689" s="60">
        <v>43394.5390625</v>
      </c>
      <c r="E689" s="60"/>
      <c r="G689" s="11">
        <v>528</v>
      </c>
      <c r="H689" s="11" t="s">
        <v>34</v>
      </c>
      <c r="I689" s="11">
        <v>539</v>
      </c>
      <c r="J689" s="11" t="s">
        <v>41</v>
      </c>
      <c r="K689" s="60">
        <v>43394.527673611112</v>
      </c>
      <c r="L689" s="60">
        <v>43394.538969907408</v>
      </c>
      <c r="M689" s="11" t="s">
        <v>1312</v>
      </c>
      <c r="N689" s="9">
        <f t="shared" si="32"/>
        <v>43394.527083333334</v>
      </c>
      <c r="O689" s="9">
        <f t="shared" si="32"/>
        <v>43394.538888888892</v>
      </c>
      <c r="P689" s="57" t="str">
        <f t="shared" si="33"/>
        <v>43394.527083333343394.5388888889</v>
      </c>
      <c r="Q689" s="58" t="str">
        <f t="shared" si="34"/>
        <v>否定的</v>
      </c>
    </row>
    <row r="690" spans="1:462" s="11" customFormat="1" ht="17.25" hidden="1" customHeight="1" x14ac:dyDescent="0.4">
      <c r="B690" s="7">
        <v>10</v>
      </c>
      <c r="C690" s="7">
        <v>21</v>
      </c>
      <c r="D690" s="60">
        <v>43394.546736111108</v>
      </c>
      <c r="E690" s="60"/>
      <c r="G690" s="11">
        <v>533</v>
      </c>
      <c r="H690" s="11" t="s">
        <v>91</v>
      </c>
      <c r="I690" s="11">
        <v>500</v>
      </c>
      <c r="J690" s="11" t="s">
        <v>29</v>
      </c>
      <c r="K690" s="60">
        <v>43394.529675925929</v>
      </c>
      <c r="L690" s="60">
        <v>43394.546238425923</v>
      </c>
      <c r="M690" s="11" t="s">
        <v>1310</v>
      </c>
      <c r="N690" s="9">
        <f t="shared" si="32"/>
        <v>43394.529166666667</v>
      </c>
      <c r="O690" s="9">
        <f t="shared" si="32"/>
        <v>43394.54583333333</v>
      </c>
      <c r="P690" s="57" t="str">
        <f t="shared" si="33"/>
        <v>43394.529166666743394.5458333333</v>
      </c>
      <c r="Q690" s="58" t="str">
        <f t="shared" si="34"/>
        <v>肯定的</v>
      </c>
    </row>
    <row r="691" spans="1:462" s="11" customFormat="1" ht="17.25" hidden="1" customHeight="1" x14ac:dyDescent="0.4">
      <c r="B691" s="7">
        <v>10</v>
      </c>
      <c r="C691" s="7">
        <v>21</v>
      </c>
      <c r="D691" s="60">
        <v>43394.556608796294</v>
      </c>
      <c r="E691" s="60"/>
      <c r="G691" s="11">
        <v>545</v>
      </c>
      <c r="H691" s="11" t="s">
        <v>19</v>
      </c>
      <c r="I691" s="11">
        <v>546</v>
      </c>
      <c r="J691" s="11" t="s">
        <v>63</v>
      </c>
      <c r="K691" s="60">
        <v>43394.54482638889</v>
      </c>
      <c r="L691" s="60">
        <v>43394.556550925925</v>
      </c>
      <c r="M691" s="11" t="s">
        <v>1310</v>
      </c>
      <c r="N691" s="9">
        <f t="shared" si="32"/>
        <v>43394.544444444444</v>
      </c>
      <c r="O691" s="9">
        <f t="shared" si="32"/>
        <v>43394.556250000001</v>
      </c>
      <c r="P691" s="57" t="str">
        <f t="shared" si="33"/>
        <v>43394.544444444443394.55625</v>
      </c>
      <c r="Q691" s="58" t="str">
        <f t="shared" si="34"/>
        <v>肯定的</v>
      </c>
    </row>
    <row r="692" spans="1:462" s="11" customFormat="1" ht="17.25" hidden="1" customHeight="1" x14ac:dyDescent="0.4">
      <c r="B692" s="7">
        <v>10</v>
      </c>
      <c r="C692" s="7">
        <v>21</v>
      </c>
      <c r="D692" s="60">
        <v>43394.560706018521</v>
      </c>
      <c r="E692" s="60"/>
      <c r="G692" s="11">
        <v>539</v>
      </c>
      <c r="H692" s="11" t="s">
        <v>41</v>
      </c>
      <c r="I692" s="11">
        <v>549</v>
      </c>
      <c r="J692" s="11" t="s">
        <v>76</v>
      </c>
      <c r="K692" s="60">
        <v>43394.546863425923</v>
      </c>
      <c r="L692" s="60">
        <v>43394.559317129628</v>
      </c>
      <c r="M692" s="11" t="s">
        <v>1310</v>
      </c>
      <c r="N692" s="9">
        <f t="shared" si="32"/>
        <v>43394.546527777777</v>
      </c>
      <c r="O692" s="9">
        <f t="shared" si="32"/>
        <v>43394.559027777781</v>
      </c>
      <c r="P692" s="57" t="str">
        <f t="shared" si="33"/>
        <v>43394.546527777843394.5590277778</v>
      </c>
      <c r="Q692" s="58" t="str">
        <f t="shared" si="34"/>
        <v>肯定的</v>
      </c>
    </row>
    <row r="693" spans="1:462" s="11" customFormat="1" ht="17.25" hidden="1" customHeight="1" x14ac:dyDescent="0.4">
      <c r="B693" s="7">
        <v>10</v>
      </c>
      <c r="C693" s="7">
        <v>21</v>
      </c>
      <c r="D693" s="60">
        <v>43394.591111111113</v>
      </c>
      <c r="E693" s="60"/>
      <c r="G693" s="11">
        <v>533</v>
      </c>
      <c r="H693" s="11" t="s">
        <v>91</v>
      </c>
      <c r="I693" s="11">
        <v>502</v>
      </c>
      <c r="J693" s="11" t="s">
        <v>48</v>
      </c>
      <c r="K693" s="60">
        <v>43394.55773148148</v>
      </c>
      <c r="L693" s="60">
        <v>43394.587627314817</v>
      </c>
      <c r="M693" s="11" t="s">
        <v>1310</v>
      </c>
      <c r="N693" s="9">
        <f t="shared" si="32"/>
        <v>43394.557638888888</v>
      </c>
      <c r="O693" s="9">
        <f t="shared" si="32"/>
        <v>43394.587500000001</v>
      </c>
      <c r="P693" s="57" t="str">
        <f t="shared" si="33"/>
        <v>43394.557638888943394.5875</v>
      </c>
      <c r="Q693" s="58" t="str">
        <f t="shared" si="34"/>
        <v>肯定的</v>
      </c>
    </row>
    <row r="694" spans="1:462" s="11" customFormat="1" ht="17.25" hidden="1" customHeight="1" x14ac:dyDescent="0.4">
      <c r="A694" s="7"/>
      <c r="B694" s="7">
        <v>10</v>
      </c>
      <c r="C694" s="7">
        <v>21</v>
      </c>
      <c r="D694" s="8">
        <v>43394.575902777775</v>
      </c>
      <c r="E694" s="8"/>
      <c r="G694" s="7">
        <v>507</v>
      </c>
      <c r="H694" s="7" t="s">
        <v>65</v>
      </c>
      <c r="I694" s="7">
        <v>549</v>
      </c>
      <c r="J694" s="7" t="s">
        <v>76</v>
      </c>
      <c r="K694" s="8">
        <v>43394.563333333332</v>
      </c>
      <c r="L694" s="8">
        <v>43394.574999999997</v>
      </c>
      <c r="M694" s="7" t="s">
        <v>1310</v>
      </c>
      <c r="N694" s="9">
        <f t="shared" si="32"/>
        <v>43394.563194444447</v>
      </c>
      <c r="O694" s="9">
        <f t="shared" si="32"/>
        <v>43394.574999999997</v>
      </c>
      <c r="P694" s="57" t="str">
        <f t="shared" si="33"/>
        <v>43394.563194444443394.575</v>
      </c>
      <c r="Q694" s="58" t="str">
        <f t="shared" si="34"/>
        <v>肯定的</v>
      </c>
      <c r="R694" s="7"/>
      <c r="S694" s="7"/>
    </row>
    <row r="695" spans="1:462" s="11" customFormat="1" ht="17.25" hidden="1" customHeight="1" x14ac:dyDescent="0.4">
      <c r="A695" s="7"/>
      <c r="B695" s="7">
        <v>10</v>
      </c>
      <c r="C695" s="7">
        <v>21</v>
      </c>
      <c r="D695" s="8">
        <v>43394.602256944447</v>
      </c>
      <c r="E695" s="8"/>
      <c r="G695" s="7">
        <v>507</v>
      </c>
      <c r="H695" s="7" t="s">
        <v>65</v>
      </c>
      <c r="I695" s="7">
        <v>503</v>
      </c>
      <c r="J695" s="7" t="s">
        <v>25</v>
      </c>
      <c r="K695" s="8">
        <v>43394.574259259258</v>
      </c>
      <c r="L695" s="8">
        <v>43394.599988425929</v>
      </c>
      <c r="M695" s="7" t="s">
        <v>1310</v>
      </c>
      <c r="N695" s="9">
        <f t="shared" si="32"/>
        <v>43394.573611111111</v>
      </c>
      <c r="O695" s="9">
        <f t="shared" si="32"/>
        <v>43394.599305555559</v>
      </c>
      <c r="P695" s="57" t="str">
        <f t="shared" si="33"/>
        <v>43394.573611111143394.5993055556</v>
      </c>
      <c r="Q695" s="58" t="str">
        <f t="shared" si="34"/>
        <v>肯定的</v>
      </c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  <c r="BE695" s="7"/>
      <c r="BF695" s="7"/>
      <c r="BG695" s="7"/>
      <c r="BH695" s="7"/>
      <c r="BI695" s="7"/>
      <c r="BJ695" s="7"/>
      <c r="BK695" s="7"/>
      <c r="BL695" s="7"/>
      <c r="BM695" s="7"/>
      <c r="BN695" s="7"/>
      <c r="BO695" s="7"/>
      <c r="BP695" s="7"/>
      <c r="BQ695" s="7"/>
      <c r="BR695" s="7"/>
      <c r="BS695" s="7"/>
      <c r="BT695" s="7"/>
      <c r="BU695" s="7"/>
      <c r="BV695" s="7"/>
      <c r="BW695" s="7"/>
      <c r="BX695" s="7"/>
      <c r="BY695" s="7"/>
      <c r="BZ695" s="7"/>
      <c r="CA695" s="7"/>
      <c r="CB695" s="7"/>
      <c r="CC695" s="7"/>
      <c r="CD695" s="7"/>
      <c r="CE695" s="7"/>
      <c r="CF695" s="7"/>
      <c r="CG695" s="7"/>
      <c r="CH695" s="7"/>
      <c r="CI695" s="7"/>
      <c r="CJ695" s="7"/>
      <c r="CK695" s="7"/>
      <c r="CL695" s="7"/>
      <c r="CM695" s="7"/>
      <c r="CN695" s="7"/>
      <c r="CO695" s="7"/>
      <c r="CP695" s="7"/>
      <c r="CQ695" s="7"/>
      <c r="CR695" s="7"/>
      <c r="CS695" s="7"/>
      <c r="CT695" s="7"/>
      <c r="CU695" s="7"/>
      <c r="CV695" s="7"/>
      <c r="CW695" s="7"/>
      <c r="CX695" s="7"/>
      <c r="CY695" s="7"/>
      <c r="CZ695" s="7"/>
      <c r="DA695" s="7"/>
      <c r="DB695" s="7"/>
      <c r="DC695" s="7"/>
      <c r="DD695" s="7"/>
      <c r="DE695" s="7"/>
      <c r="DF695" s="7"/>
      <c r="DG695" s="7"/>
      <c r="DH695" s="7"/>
      <c r="DI695" s="7"/>
      <c r="DJ695" s="7"/>
      <c r="DK695" s="7"/>
      <c r="DL695" s="7"/>
      <c r="DM695" s="7"/>
      <c r="DN695" s="7"/>
      <c r="DO695" s="7"/>
      <c r="DP695" s="7"/>
      <c r="DQ695" s="7"/>
      <c r="DR695" s="7"/>
      <c r="DS695" s="7"/>
      <c r="DT695" s="7"/>
      <c r="DU695" s="7"/>
      <c r="DV695" s="7"/>
      <c r="DW695" s="7"/>
      <c r="DX695" s="7"/>
      <c r="DY695" s="7"/>
      <c r="DZ695" s="7"/>
      <c r="EA695" s="7"/>
      <c r="EB695" s="7"/>
      <c r="EC695" s="7"/>
      <c r="ED695" s="7"/>
      <c r="EE695" s="7"/>
      <c r="EF695" s="7"/>
      <c r="EG695" s="7"/>
      <c r="EH695" s="7"/>
      <c r="EI695" s="7"/>
      <c r="EJ695" s="7"/>
      <c r="EK695" s="7"/>
      <c r="EL695" s="7"/>
      <c r="EM695" s="7"/>
      <c r="EN695" s="7"/>
      <c r="EO695" s="7"/>
      <c r="EP695" s="7"/>
      <c r="EQ695" s="7"/>
      <c r="ER695" s="7"/>
      <c r="ES695" s="7"/>
      <c r="ET695" s="7"/>
      <c r="EU695" s="7"/>
      <c r="EV695" s="7"/>
      <c r="EW695" s="7"/>
      <c r="EX695" s="7"/>
      <c r="EY695" s="7"/>
      <c r="EZ695" s="7"/>
      <c r="FA695" s="7"/>
      <c r="FB695" s="7"/>
      <c r="FC695" s="7"/>
      <c r="FD695" s="7"/>
      <c r="FE695" s="7"/>
      <c r="FF695" s="7"/>
      <c r="FG695" s="7"/>
      <c r="FH695" s="7"/>
      <c r="FI695" s="7"/>
      <c r="FJ695" s="7"/>
      <c r="FK695" s="7"/>
      <c r="FL695" s="7"/>
      <c r="FM695" s="7"/>
      <c r="FN695" s="7"/>
      <c r="FO695" s="7"/>
      <c r="FP695" s="7"/>
      <c r="FQ695" s="7"/>
      <c r="FR695" s="7"/>
      <c r="FS695" s="7"/>
      <c r="FT695" s="7"/>
      <c r="FU695" s="7"/>
      <c r="FV695" s="7"/>
      <c r="FW695" s="7"/>
      <c r="FX695" s="7"/>
      <c r="FY695" s="7"/>
      <c r="FZ695" s="7"/>
      <c r="GA695" s="7"/>
      <c r="GB695" s="7"/>
      <c r="GC695" s="7"/>
      <c r="GD695" s="7"/>
      <c r="GE695" s="7"/>
      <c r="GF695" s="7"/>
      <c r="GG695" s="7"/>
      <c r="GH695" s="7"/>
      <c r="GI695" s="7"/>
      <c r="GJ695" s="7"/>
      <c r="GK695" s="7"/>
      <c r="GL695" s="7"/>
      <c r="GM695" s="7"/>
      <c r="GN695" s="7"/>
      <c r="GO695" s="7"/>
      <c r="GP695" s="7"/>
      <c r="GQ695" s="7"/>
      <c r="GR695" s="7"/>
      <c r="GS695" s="7"/>
      <c r="GT695" s="7"/>
      <c r="GU695" s="7"/>
      <c r="GV695" s="7"/>
      <c r="GW695" s="7"/>
      <c r="GX695" s="7"/>
      <c r="GY695" s="7"/>
      <c r="GZ695" s="7"/>
      <c r="HA695" s="7"/>
      <c r="HB695" s="7"/>
      <c r="HC695" s="7"/>
      <c r="HD695" s="7"/>
      <c r="HE695" s="7"/>
      <c r="HF695" s="7"/>
      <c r="HG695" s="7"/>
      <c r="HH695" s="7"/>
      <c r="HI695" s="7"/>
      <c r="HJ695" s="7"/>
      <c r="HK695" s="7"/>
      <c r="HL695" s="7"/>
      <c r="HM695" s="7"/>
      <c r="HN695" s="7"/>
      <c r="HO695" s="7"/>
      <c r="HP695" s="7"/>
      <c r="HQ695" s="7"/>
      <c r="HR695" s="7"/>
      <c r="HS695" s="7"/>
      <c r="HT695" s="7"/>
      <c r="HU695" s="7"/>
      <c r="HV695" s="7"/>
      <c r="HW695" s="7"/>
      <c r="HX695" s="7"/>
      <c r="HY695" s="7"/>
      <c r="HZ695" s="7"/>
      <c r="IA695" s="7"/>
      <c r="IB695" s="7"/>
      <c r="IC695" s="7"/>
      <c r="ID695" s="7"/>
      <c r="IE695" s="7"/>
      <c r="IF695" s="7"/>
      <c r="IG695" s="7"/>
      <c r="IH695" s="7"/>
      <c r="II695" s="7"/>
      <c r="IJ695" s="7"/>
      <c r="IK695" s="7"/>
      <c r="IL695" s="7"/>
      <c r="IM695" s="7"/>
      <c r="IN695" s="7"/>
      <c r="IO695" s="7"/>
      <c r="IP695" s="7"/>
      <c r="IQ695" s="7"/>
      <c r="IR695" s="7"/>
      <c r="IS695" s="7"/>
      <c r="IT695" s="7"/>
      <c r="IU695" s="7"/>
      <c r="IV695" s="7"/>
      <c r="IW695" s="7"/>
      <c r="IX695" s="7"/>
      <c r="IY695" s="7"/>
      <c r="IZ695" s="7"/>
      <c r="JA695" s="7"/>
      <c r="JB695" s="7"/>
      <c r="JC695" s="7"/>
      <c r="JD695" s="7"/>
      <c r="JE695" s="7"/>
      <c r="JF695" s="7"/>
      <c r="JG695" s="7"/>
      <c r="JH695" s="7"/>
      <c r="JI695" s="7"/>
      <c r="JJ695" s="7"/>
      <c r="JK695" s="7"/>
      <c r="JL695" s="7"/>
      <c r="JM695" s="7"/>
      <c r="JN695" s="7"/>
      <c r="JO695" s="7"/>
      <c r="JP695" s="7"/>
      <c r="JQ695" s="7"/>
      <c r="JR695" s="7"/>
      <c r="JS695" s="7"/>
      <c r="JT695" s="7"/>
      <c r="JU695" s="7"/>
      <c r="JV695" s="7"/>
      <c r="JW695" s="7"/>
      <c r="JX695" s="7"/>
      <c r="JY695" s="7"/>
      <c r="JZ695" s="7"/>
      <c r="KA695" s="7"/>
      <c r="KB695" s="7"/>
      <c r="KC695" s="7"/>
      <c r="KD695" s="7"/>
      <c r="KE695" s="7"/>
      <c r="KF695" s="7"/>
      <c r="KG695" s="7"/>
      <c r="KH695" s="7"/>
      <c r="KI695" s="7"/>
      <c r="KJ695" s="7"/>
      <c r="KK695" s="7"/>
      <c r="KL695" s="7"/>
      <c r="KM695" s="7"/>
      <c r="KN695" s="7"/>
      <c r="KO695" s="7"/>
      <c r="KP695" s="7"/>
      <c r="KQ695" s="7"/>
      <c r="KR695" s="7"/>
      <c r="KS695" s="7"/>
      <c r="KT695" s="7"/>
      <c r="KU695" s="7"/>
      <c r="KV695" s="7"/>
      <c r="KW695" s="7"/>
      <c r="KX695" s="7"/>
      <c r="KY695" s="7"/>
      <c r="KZ695" s="7"/>
      <c r="LA695" s="7"/>
      <c r="LB695" s="7"/>
      <c r="LC695" s="7"/>
      <c r="LD695" s="7"/>
      <c r="LE695" s="7"/>
      <c r="LF695" s="7"/>
      <c r="LG695" s="7"/>
      <c r="LH695" s="7"/>
      <c r="LI695" s="7"/>
      <c r="LJ695" s="7"/>
      <c r="LK695" s="7"/>
      <c r="LL695" s="7"/>
      <c r="LM695" s="7"/>
      <c r="LN695" s="7"/>
      <c r="LO695" s="7"/>
      <c r="LP695" s="7"/>
      <c r="LQ695" s="7"/>
      <c r="LR695" s="7"/>
      <c r="LS695" s="7"/>
      <c r="LT695" s="7"/>
      <c r="LU695" s="7"/>
      <c r="LV695" s="7"/>
      <c r="LW695" s="7"/>
      <c r="LX695" s="7"/>
      <c r="LY695" s="7"/>
      <c r="LZ695" s="7"/>
      <c r="MA695" s="7"/>
      <c r="MB695" s="7"/>
      <c r="MC695" s="7"/>
      <c r="MD695" s="7"/>
      <c r="ME695" s="7"/>
      <c r="MF695" s="7"/>
      <c r="MG695" s="7"/>
      <c r="MH695" s="7"/>
      <c r="MI695" s="7"/>
      <c r="MJ695" s="7"/>
      <c r="MK695" s="7"/>
      <c r="ML695" s="7"/>
      <c r="MM695" s="7"/>
      <c r="MN695" s="7"/>
      <c r="MO695" s="7"/>
      <c r="MP695" s="7"/>
      <c r="MQ695" s="7"/>
      <c r="MR695" s="7"/>
      <c r="MS695" s="7"/>
      <c r="MT695" s="7"/>
      <c r="MU695" s="7"/>
      <c r="MV695" s="7"/>
      <c r="MW695" s="7"/>
      <c r="MX695" s="7"/>
      <c r="MY695" s="7"/>
      <c r="MZ695" s="7"/>
      <c r="NA695" s="7"/>
      <c r="NB695" s="7"/>
      <c r="NC695" s="7"/>
      <c r="ND695" s="7"/>
      <c r="NE695" s="7"/>
      <c r="NF695" s="7"/>
      <c r="NG695" s="7"/>
      <c r="NH695" s="7"/>
      <c r="NI695" s="7"/>
      <c r="NJ695" s="7"/>
      <c r="NK695" s="7"/>
      <c r="NL695" s="7"/>
      <c r="NM695" s="7"/>
      <c r="NN695" s="7"/>
      <c r="NO695" s="7"/>
      <c r="NP695" s="7"/>
      <c r="NQ695" s="7"/>
      <c r="NR695" s="7"/>
      <c r="NS695" s="7"/>
      <c r="NT695" s="7"/>
      <c r="NU695" s="7"/>
      <c r="NV695" s="7"/>
      <c r="NW695" s="7"/>
      <c r="NX695" s="7"/>
      <c r="NY695" s="7"/>
      <c r="NZ695" s="7"/>
      <c r="OA695" s="7"/>
      <c r="OB695" s="7"/>
      <c r="OC695" s="7"/>
      <c r="OD695" s="7"/>
      <c r="OE695" s="7"/>
      <c r="OF695" s="7"/>
      <c r="OG695" s="7"/>
      <c r="OH695" s="7"/>
      <c r="OI695" s="7"/>
      <c r="OJ695" s="7"/>
      <c r="OK695" s="7"/>
      <c r="OL695" s="7"/>
      <c r="OM695" s="7"/>
      <c r="ON695" s="7"/>
      <c r="OO695" s="7"/>
      <c r="OP695" s="7"/>
      <c r="OQ695" s="7"/>
      <c r="OR695" s="7"/>
      <c r="OS695" s="7"/>
      <c r="OT695" s="7"/>
      <c r="OU695" s="7"/>
      <c r="OV695" s="7"/>
      <c r="OW695" s="7"/>
      <c r="OX695" s="7"/>
      <c r="OY695" s="7"/>
      <c r="OZ695" s="7"/>
      <c r="PA695" s="7"/>
      <c r="PB695" s="7"/>
      <c r="PC695" s="7"/>
      <c r="PD695" s="7"/>
      <c r="PE695" s="7"/>
      <c r="PF695" s="7"/>
      <c r="PG695" s="7"/>
      <c r="PH695" s="7"/>
      <c r="PI695" s="7"/>
      <c r="PJ695" s="7"/>
      <c r="PK695" s="7"/>
      <c r="PL695" s="7"/>
      <c r="PM695" s="7"/>
      <c r="PN695" s="7"/>
      <c r="PO695" s="7"/>
      <c r="PP695" s="7"/>
      <c r="PQ695" s="7"/>
      <c r="PR695" s="7"/>
      <c r="PS695" s="7"/>
      <c r="PT695" s="7"/>
      <c r="PU695" s="7"/>
      <c r="PV695" s="7"/>
      <c r="PW695" s="7"/>
      <c r="PX695" s="7"/>
      <c r="PY695" s="7"/>
      <c r="PZ695" s="7"/>
      <c r="QA695" s="7"/>
      <c r="QB695" s="7"/>
      <c r="QC695" s="7"/>
      <c r="QD695" s="7"/>
      <c r="QE695" s="7"/>
      <c r="QF695" s="7"/>
      <c r="QG695" s="7"/>
      <c r="QH695" s="7"/>
      <c r="QI695" s="7"/>
      <c r="QJ695" s="7"/>
      <c r="QK695" s="7"/>
      <c r="QL695" s="7"/>
      <c r="QM695" s="7"/>
      <c r="QN695" s="7"/>
      <c r="QO695" s="7"/>
      <c r="QP695" s="7"/>
      <c r="QQ695" s="7"/>
      <c r="QR695" s="7"/>
      <c r="QS695" s="7"/>
      <c r="QT695" s="7"/>
    </row>
    <row r="696" spans="1:462" s="12" customFormat="1" ht="17.25" hidden="1" customHeight="1" x14ac:dyDescent="0.4">
      <c r="B696" s="7">
        <v>10</v>
      </c>
      <c r="C696" s="7">
        <v>21</v>
      </c>
      <c r="D696" s="13">
        <v>43394.623124999998</v>
      </c>
      <c r="E696" s="13"/>
      <c r="G696" s="12">
        <v>546</v>
      </c>
      <c r="H696" s="12" t="s">
        <v>63</v>
      </c>
      <c r="I696" s="12">
        <v>539</v>
      </c>
      <c r="J696" s="12" t="s">
        <v>41</v>
      </c>
      <c r="K696" s="13">
        <v>43394.592673611114</v>
      </c>
      <c r="L696" s="13">
        <v>43394.618854166663</v>
      </c>
      <c r="M696" s="12" t="s">
        <v>1310</v>
      </c>
      <c r="N696" s="9">
        <f t="shared" si="32"/>
        <v>43394.592361111114</v>
      </c>
      <c r="O696" s="9">
        <f t="shared" si="32"/>
        <v>43394.618750000001</v>
      </c>
      <c r="P696" s="57" t="str">
        <f t="shared" si="33"/>
        <v>43394.592361111143394.61875</v>
      </c>
      <c r="Q696" s="59" t="str">
        <f t="shared" si="34"/>
        <v>肯定的</v>
      </c>
    </row>
    <row r="697" spans="1:462" s="11" customFormat="1" ht="17.25" hidden="1" customHeight="1" x14ac:dyDescent="0.4">
      <c r="B697" s="7">
        <v>10</v>
      </c>
      <c r="C697" s="7">
        <v>21</v>
      </c>
      <c r="D697" s="60">
        <v>43394.631643518522</v>
      </c>
      <c r="E697" s="60"/>
      <c r="G697" s="11">
        <v>523</v>
      </c>
      <c r="H697" s="11" t="s">
        <v>37</v>
      </c>
      <c r="I697" s="11">
        <v>541</v>
      </c>
      <c r="J697" s="11" t="s">
        <v>55</v>
      </c>
      <c r="K697" s="60">
        <v>43394.614259259259</v>
      </c>
      <c r="L697" s="60">
        <v>43394.630844907406</v>
      </c>
      <c r="M697" s="11" t="s">
        <v>1310</v>
      </c>
      <c r="N697" s="9">
        <f t="shared" si="32"/>
        <v>43394.613888888889</v>
      </c>
      <c r="O697" s="9">
        <f t="shared" si="32"/>
        <v>43394.630555555559</v>
      </c>
      <c r="P697" s="57" t="str">
        <f t="shared" si="33"/>
        <v>43394.613888888943394.6305555556</v>
      </c>
      <c r="Q697" s="58" t="str">
        <f t="shared" si="34"/>
        <v>肯定的</v>
      </c>
    </row>
    <row r="698" spans="1:462" s="11" customFormat="1" ht="17.25" hidden="1" customHeight="1" x14ac:dyDescent="0.4">
      <c r="B698" s="7">
        <v>10</v>
      </c>
      <c r="C698" s="7">
        <v>21</v>
      </c>
      <c r="D698" s="60">
        <v>43394.650856481479</v>
      </c>
      <c r="E698" s="60"/>
      <c r="G698" s="11">
        <v>544</v>
      </c>
      <c r="H698" s="11" t="s">
        <v>21</v>
      </c>
      <c r="I698" s="11">
        <v>525</v>
      </c>
      <c r="J698" s="11" t="s">
        <v>50</v>
      </c>
      <c r="K698" s="60">
        <v>43394.620567129627</v>
      </c>
      <c r="L698" s="60">
        <v>43394.646192129629</v>
      </c>
      <c r="M698" s="11" t="s">
        <v>1310</v>
      </c>
      <c r="N698" s="9">
        <f t="shared" si="32"/>
        <v>43394.620138888888</v>
      </c>
      <c r="O698" s="9">
        <f t="shared" si="32"/>
        <v>43394.645833333336</v>
      </c>
      <c r="P698" s="57" t="str">
        <f t="shared" si="33"/>
        <v>43394.620138888943394.6458333333</v>
      </c>
      <c r="Q698" s="58" t="str">
        <f t="shared" si="34"/>
        <v>肯定的</v>
      </c>
    </row>
    <row r="699" spans="1:462" s="11" customFormat="1" ht="17.25" hidden="1" customHeight="1" x14ac:dyDescent="0.4">
      <c r="B699" s="7">
        <v>10</v>
      </c>
      <c r="C699" s="7">
        <v>21</v>
      </c>
      <c r="D699" s="60">
        <v>43394.648159722223</v>
      </c>
      <c r="E699" s="60"/>
      <c r="G699" s="11">
        <v>541</v>
      </c>
      <c r="H699" s="11" t="s">
        <v>55</v>
      </c>
      <c r="I699" s="11">
        <v>508</v>
      </c>
      <c r="J699" s="11" t="s">
        <v>31</v>
      </c>
      <c r="K699" s="60">
        <v>43394.629780092589</v>
      </c>
      <c r="L699" s="60">
        <v>43394.643854166665</v>
      </c>
      <c r="M699" s="11" t="s">
        <v>1310</v>
      </c>
      <c r="N699" s="9">
        <f t="shared" si="32"/>
        <v>43394.629166666666</v>
      </c>
      <c r="O699" s="9">
        <f t="shared" si="32"/>
        <v>43394.643750000003</v>
      </c>
      <c r="P699" s="57" t="str">
        <f t="shared" si="33"/>
        <v>43394.629166666743394.64375</v>
      </c>
      <c r="Q699" s="58" t="str">
        <f t="shared" si="34"/>
        <v>肯定的</v>
      </c>
    </row>
    <row r="700" spans="1:462" s="11" customFormat="1" ht="17.25" hidden="1" customHeight="1" x14ac:dyDescent="0.4">
      <c r="B700" s="7">
        <v>10</v>
      </c>
      <c r="C700" s="7">
        <v>21</v>
      </c>
      <c r="D700" s="60">
        <v>43394.661168981482</v>
      </c>
      <c r="E700" s="60"/>
      <c r="G700" s="11">
        <v>502</v>
      </c>
      <c r="H700" s="11" t="s">
        <v>48</v>
      </c>
      <c r="I700" s="11">
        <v>508</v>
      </c>
      <c r="J700" s="11" t="s">
        <v>31</v>
      </c>
      <c r="K700" s="60">
        <v>43394.635162037041</v>
      </c>
      <c r="L700" s="60">
        <v>43394.659560185188</v>
      </c>
      <c r="M700" s="11" t="s">
        <v>1310</v>
      </c>
      <c r="N700" s="9">
        <f t="shared" si="32"/>
        <v>43394.634722222225</v>
      </c>
      <c r="O700" s="9">
        <f t="shared" si="32"/>
        <v>43394.65902777778</v>
      </c>
      <c r="P700" s="57" t="str">
        <f t="shared" si="33"/>
        <v>43394.634722222243394.6590277778</v>
      </c>
      <c r="Q700" s="58" t="str">
        <f t="shared" si="34"/>
        <v>肯定的</v>
      </c>
    </row>
    <row r="701" spans="1:462" s="11" customFormat="1" ht="17.25" hidden="1" customHeight="1" x14ac:dyDescent="0.4">
      <c r="B701" s="7">
        <v>10</v>
      </c>
      <c r="C701" s="7">
        <v>21</v>
      </c>
      <c r="D701" s="60">
        <v>43394.653854166667</v>
      </c>
      <c r="E701" s="60"/>
      <c r="G701" s="11">
        <v>539</v>
      </c>
      <c r="H701" s="11" t="s">
        <v>41</v>
      </c>
      <c r="I701" s="11">
        <v>541</v>
      </c>
      <c r="J701" s="11" t="s">
        <v>55</v>
      </c>
      <c r="K701" s="60">
        <v>43394.639479166668</v>
      </c>
      <c r="L701" s="60">
        <v>43394.653645833336</v>
      </c>
      <c r="M701" s="11" t="s">
        <v>1310</v>
      </c>
      <c r="N701" s="9">
        <f t="shared" si="32"/>
        <v>43394.638888888891</v>
      </c>
      <c r="O701" s="9">
        <f t="shared" si="32"/>
        <v>43394.65347222222</v>
      </c>
      <c r="P701" s="57" t="str">
        <f t="shared" si="33"/>
        <v>43394.638888888943394.6534722222</v>
      </c>
      <c r="Q701" s="58" t="str">
        <f t="shared" si="34"/>
        <v>肯定的</v>
      </c>
    </row>
    <row r="702" spans="1:462" s="11" customFormat="1" ht="17.25" hidden="1" customHeight="1" x14ac:dyDescent="0.4">
      <c r="B702" s="7">
        <v>10</v>
      </c>
      <c r="C702" s="7">
        <v>21</v>
      </c>
      <c r="D702" s="60">
        <v>43394.693923611114</v>
      </c>
      <c r="E702" s="60"/>
      <c r="G702" s="11">
        <v>544</v>
      </c>
      <c r="H702" s="11" t="s">
        <v>21</v>
      </c>
      <c r="I702" s="11">
        <v>541</v>
      </c>
      <c r="J702" s="11" t="s">
        <v>55</v>
      </c>
      <c r="K702" s="60">
        <v>43394.653287037036</v>
      </c>
      <c r="L702" s="60">
        <v>43394.691631944443</v>
      </c>
      <c r="M702" s="11" t="s">
        <v>1310</v>
      </c>
      <c r="N702" s="9">
        <f t="shared" si="32"/>
        <v>43394.652777777781</v>
      </c>
      <c r="O702" s="9">
        <f t="shared" si="32"/>
        <v>43394.690972222219</v>
      </c>
      <c r="P702" s="57" t="str">
        <f t="shared" si="33"/>
        <v>43394.652777777843394.6909722222</v>
      </c>
      <c r="Q702" s="58" t="str">
        <f t="shared" si="34"/>
        <v>肯定的</v>
      </c>
    </row>
    <row r="703" spans="1:462" s="11" customFormat="1" ht="17.25" hidden="1" customHeight="1" x14ac:dyDescent="0.4">
      <c r="B703" s="7">
        <v>10</v>
      </c>
      <c r="C703" s="7">
        <v>21</v>
      </c>
      <c r="D703" s="60">
        <v>43394.686377314814</v>
      </c>
      <c r="E703" s="60"/>
      <c r="G703" s="11">
        <v>540</v>
      </c>
      <c r="H703" s="11" t="s">
        <v>70</v>
      </c>
      <c r="I703" s="11">
        <v>508</v>
      </c>
      <c r="J703" s="11" t="s">
        <v>31</v>
      </c>
      <c r="K703" s="60">
        <v>43394.65421296296</v>
      </c>
      <c r="L703" s="60">
        <v>43394.664479166669</v>
      </c>
      <c r="M703" s="11" t="s">
        <v>1310</v>
      </c>
      <c r="N703" s="9">
        <f t="shared" si="32"/>
        <v>43394.654166666667</v>
      </c>
      <c r="O703" s="9">
        <f t="shared" si="32"/>
        <v>43394.663888888892</v>
      </c>
      <c r="P703" s="57" t="str">
        <f t="shared" si="33"/>
        <v>43394.654166666743394.6638888889</v>
      </c>
      <c r="Q703" s="58" t="str">
        <f t="shared" si="34"/>
        <v>肯定的</v>
      </c>
    </row>
    <row r="704" spans="1:462" s="11" customFormat="1" ht="17.25" hidden="1" customHeight="1" x14ac:dyDescent="0.4">
      <c r="B704" s="7">
        <v>10</v>
      </c>
      <c r="C704" s="7">
        <v>21</v>
      </c>
      <c r="D704" s="60">
        <v>43394.684675925928</v>
      </c>
      <c r="E704" s="60"/>
      <c r="G704" s="11">
        <v>539</v>
      </c>
      <c r="H704" s="11" t="s">
        <v>41</v>
      </c>
      <c r="I704" s="11">
        <v>545</v>
      </c>
      <c r="J704" s="11" t="s">
        <v>19</v>
      </c>
      <c r="K704" s="60">
        <v>43394.655150462961</v>
      </c>
      <c r="L704" s="60">
        <v>43394.68409722222</v>
      </c>
      <c r="M704" s="11" t="s">
        <v>1310</v>
      </c>
      <c r="N704" s="9">
        <f t="shared" si="32"/>
        <v>43394.654861111114</v>
      </c>
      <c r="O704" s="9">
        <f t="shared" si="32"/>
        <v>43394.684027777781</v>
      </c>
      <c r="P704" s="57" t="str">
        <f t="shared" si="33"/>
        <v>43394.654861111143394.6840277778</v>
      </c>
      <c r="Q704" s="58" t="str">
        <f t="shared" si="34"/>
        <v>肯定的</v>
      </c>
    </row>
    <row r="705" spans="1:19" s="11" customFormat="1" ht="17.25" hidden="1" customHeight="1" x14ac:dyDescent="0.4">
      <c r="B705" s="7">
        <v>10</v>
      </c>
      <c r="C705" s="7">
        <v>21</v>
      </c>
      <c r="D705" s="60">
        <v>43394.674143518518</v>
      </c>
      <c r="E705" s="60"/>
      <c r="G705" s="11">
        <v>538</v>
      </c>
      <c r="H705" s="11" t="s">
        <v>61</v>
      </c>
      <c r="I705" s="11">
        <v>507</v>
      </c>
      <c r="J705" s="11" t="s">
        <v>65</v>
      </c>
      <c r="K705" s="60">
        <v>43394.655902777777</v>
      </c>
      <c r="L705" s="60">
        <v>43394.670729166668</v>
      </c>
      <c r="M705" s="11" t="s">
        <v>1310</v>
      </c>
      <c r="N705" s="9">
        <f t="shared" si="32"/>
        <v>43394.655555555553</v>
      </c>
      <c r="O705" s="9">
        <f t="shared" si="32"/>
        <v>43394.670138888891</v>
      </c>
      <c r="P705" s="57" t="str">
        <f t="shared" si="33"/>
        <v>43394.655555555643394.6701388889</v>
      </c>
      <c r="Q705" s="58" t="str">
        <f t="shared" si="34"/>
        <v>肯定的</v>
      </c>
    </row>
    <row r="706" spans="1:19" s="11" customFormat="1" ht="17.25" hidden="1" customHeight="1" x14ac:dyDescent="0.4">
      <c r="B706" s="7">
        <v>10</v>
      </c>
      <c r="C706" s="7">
        <v>21</v>
      </c>
      <c r="D706" s="60">
        <v>43394.680474537039</v>
      </c>
      <c r="E706" s="60"/>
      <c r="G706" s="11">
        <v>508</v>
      </c>
      <c r="H706" s="11" t="s">
        <v>31</v>
      </c>
      <c r="I706" s="11">
        <v>545</v>
      </c>
      <c r="J706" s="11" t="s">
        <v>19</v>
      </c>
      <c r="K706" s="60">
        <v>43394.659895833334</v>
      </c>
      <c r="L706" s="60">
        <v>43394.675868055558</v>
      </c>
      <c r="M706" s="11" t="s">
        <v>1310</v>
      </c>
      <c r="N706" s="9">
        <f t="shared" ref="N706:O769" si="35">INT(K706*1440)/1440</f>
        <v>43394.659722222219</v>
      </c>
      <c r="O706" s="9">
        <f t="shared" si="35"/>
        <v>43394.675694444442</v>
      </c>
      <c r="P706" s="57" t="str">
        <f t="shared" ref="P706:P769" si="36">CONCATENATE(N706,O706)</f>
        <v>43394.659722222243394.6756944444</v>
      </c>
      <c r="Q706" s="58" t="str">
        <f t="shared" si="34"/>
        <v>肯定的</v>
      </c>
    </row>
    <row r="707" spans="1:19" s="11" customFormat="1" ht="17.25" hidden="1" customHeight="1" x14ac:dyDescent="0.4">
      <c r="B707" s="7">
        <v>10</v>
      </c>
      <c r="C707" s="7">
        <v>21</v>
      </c>
      <c r="D707" s="60">
        <v>43394.700046296297</v>
      </c>
      <c r="E707" s="60"/>
      <c r="G707" s="11">
        <v>539</v>
      </c>
      <c r="H707" s="11" t="s">
        <v>41</v>
      </c>
      <c r="I707" s="11">
        <v>507</v>
      </c>
      <c r="J707" s="11" t="s">
        <v>65</v>
      </c>
      <c r="K707" s="60">
        <v>43394.674039351848</v>
      </c>
      <c r="L707" s="60">
        <v>43394.697905092595</v>
      </c>
      <c r="M707" s="11" t="s">
        <v>1310</v>
      </c>
      <c r="N707" s="9">
        <f t="shared" si="35"/>
        <v>43394.673611111109</v>
      </c>
      <c r="O707" s="9">
        <f t="shared" si="35"/>
        <v>43394.697222222225</v>
      </c>
      <c r="P707" s="57" t="str">
        <f t="shared" si="36"/>
        <v>43394.673611111143394.6972222222</v>
      </c>
      <c r="Q707" s="58" t="str">
        <f t="shared" si="34"/>
        <v>肯定的</v>
      </c>
    </row>
    <row r="708" spans="1:19" s="11" customFormat="1" ht="17.25" hidden="1" customHeight="1" x14ac:dyDescent="0.4">
      <c r="B708" s="7">
        <v>10</v>
      </c>
      <c r="C708" s="7">
        <v>21</v>
      </c>
      <c r="D708" s="60">
        <v>43394.732685185183</v>
      </c>
      <c r="E708" s="60"/>
      <c r="G708" s="11">
        <v>507</v>
      </c>
      <c r="H708" s="11" t="s">
        <v>65</v>
      </c>
      <c r="I708" s="11">
        <v>544</v>
      </c>
      <c r="J708" s="11" t="s">
        <v>21</v>
      </c>
      <c r="K708" s="60">
        <v>43394.71738425926</v>
      </c>
      <c r="L708" s="60">
        <v>43394.729247685187</v>
      </c>
      <c r="M708" s="11" t="s">
        <v>1310</v>
      </c>
      <c r="N708" s="9">
        <f t="shared" si="35"/>
        <v>43394.717361111114</v>
      </c>
      <c r="O708" s="9">
        <f t="shared" si="35"/>
        <v>43394.729166666664</v>
      </c>
      <c r="P708" s="57" t="str">
        <f t="shared" si="36"/>
        <v>43394.717361111143394.7291666667</v>
      </c>
      <c r="Q708" s="58" t="str">
        <f t="shared" si="34"/>
        <v>肯定的</v>
      </c>
    </row>
    <row r="709" spans="1:19" s="11" customFormat="1" ht="17.25" hidden="1" customHeight="1" x14ac:dyDescent="0.4">
      <c r="A709" s="7"/>
      <c r="B709" s="7">
        <v>10</v>
      </c>
      <c r="C709" s="7">
        <v>21</v>
      </c>
      <c r="D709" s="8">
        <v>43394.732106481482</v>
      </c>
      <c r="E709" s="8"/>
      <c r="G709" s="7">
        <v>530</v>
      </c>
      <c r="H709" s="7" t="s">
        <v>23</v>
      </c>
      <c r="I709" s="7">
        <v>521</v>
      </c>
      <c r="J709" s="7" t="s">
        <v>59</v>
      </c>
      <c r="K709" s="8">
        <v>43394.717442129629</v>
      </c>
      <c r="L709" s="8">
        <v>43394.729421296295</v>
      </c>
      <c r="M709" s="7" t="s">
        <v>1310</v>
      </c>
      <c r="N709" s="9">
        <f t="shared" si="35"/>
        <v>43394.717361111114</v>
      </c>
      <c r="O709" s="9">
        <f t="shared" si="35"/>
        <v>43394.729166666664</v>
      </c>
      <c r="P709" s="57" t="str">
        <f t="shared" si="36"/>
        <v>43394.717361111143394.7291666667</v>
      </c>
      <c r="Q709" s="58" t="str">
        <f t="shared" si="34"/>
        <v>肯定的</v>
      </c>
      <c r="R709" s="7"/>
      <c r="S709" s="7"/>
    </row>
    <row r="710" spans="1:19" s="11" customFormat="1" ht="17.25" hidden="1" customHeight="1" x14ac:dyDescent="0.4">
      <c r="B710" s="7">
        <v>10</v>
      </c>
      <c r="C710" s="7">
        <v>21</v>
      </c>
      <c r="D710" s="60">
        <v>43394.740613425929</v>
      </c>
      <c r="E710" s="60"/>
      <c r="G710" s="11">
        <v>546</v>
      </c>
      <c r="H710" s="11" t="s">
        <v>63</v>
      </c>
      <c r="I710" s="11">
        <v>541</v>
      </c>
      <c r="J710" s="11" t="s">
        <v>55</v>
      </c>
      <c r="K710" s="60">
        <v>43394.721273148149</v>
      </c>
      <c r="L710" s="60">
        <v>43394.739421296297</v>
      </c>
      <c r="M710" s="11" t="s">
        <v>1310</v>
      </c>
      <c r="N710" s="9">
        <f t="shared" si="35"/>
        <v>43394.720833333333</v>
      </c>
      <c r="O710" s="9">
        <f t="shared" si="35"/>
        <v>43394.738888888889</v>
      </c>
      <c r="P710" s="57" t="str">
        <f t="shared" si="36"/>
        <v>43394.720833333343394.7388888889</v>
      </c>
      <c r="Q710" s="58" t="str">
        <f t="shared" si="34"/>
        <v>肯定的</v>
      </c>
    </row>
    <row r="711" spans="1:19" s="11" customFormat="1" ht="17.25" hidden="1" customHeight="1" x14ac:dyDescent="0.4">
      <c r="B711" s="7">
        <v>10</v>
      </c>
      <c r="C711" s="7">
        <v>21</v>
      </c>
      <c r="D711" s="60">
        <v>43394.742314814815</v>
      </c>
      <c r="E711" s="60"/>
      <c r="G711" s="11">
        <v>511</v>
      </c>
      <c r="H711" s="11" t="s">
        <v>35</v>
      </c>
      <c r="I711" s="11">
        <v>523</v>
      </c>
      <c r="J711" s="11" t="s">
        <v>37</v>
      </c>
      <c r="K711" s="60">
        <v>43394.735706018517</v>
      </c>
      <c r="L711" s="60">
        <v>43394.742071759261</v>
      </c>
      <c r="M711" s="11" t="s">
        <v>1310</v>
      </c>
      <c r="N711" s="9">
        <f t="shared" si="35"/>
        <v>43394.73541666667</v>
      </c>
      <c r="O711" s="9">
        <f t="shared" si="35"/>
        <v>43394.741666666669</v>
      </c>
      <c r="P711" s="57" t="str">
        <f t="shared" si="36"/>
        <v>43394.735416666743394.7416666667</v>
      </c>
      <c r="Q711" s="58" t="str">
        <f t="shared" si="34"/>
        <v>肯定的</v>
      </c>
    </row>
    <row r="712" spans="1:19" s="11" customFormat="1" ht="17.25" hidden="1" customHeight="1" x14ac:dyDescent="0.4">
      <c r="B712" s="7">
        <v>10</v>
      </c>
      <c r="C712" s="7">
        <v>21</v>
      </c>
      <c r="D712" s="60">
        <v>43394.80023148148</v>
      </c>
      <c r="E712" s="60"/>
      <c r="G712" s="11">
        <v>549</v>
      </c>
      <c r="H712" s="11" t="s">
        <v>76</v>
      </c>
      <c r="I712" s="11">
        <v>507</v>
      </c>
      <c r="J712" s="11" t="s">
        <v>65</v>
      </c>
      <c r="K712" s="60">
        <v>43394.792962962965</v>
      </c>
      <c r="L712" s="60">
        <v>43394.799305555556</v>
      </c>
      <c r="M712" s="11" t="s">
        <v>1310</v>
      </c>
      <c r="N712" s="9">
        <f t="shared" si="35"/>
        <v>43394.792361111111</v>
      </c>
      <c r="O712" s="9">
        <f t="shared" si="35"/>
        <v>43394.799305555556</v>
      </c>
      <c r="P712" s="57" t="str">
        <f t="shared" si="36"/>
        <v>43394.792361111143394.7993055556</v>
      </c>
      <c r="Q712" s="58" t="str">
        <f t="shared" si="34"/>
        <v>肯定的</v>
      </c>
    </row>
    <row r="713" spans="1:19" s="11" customFormat="1" ht="17.25" hidden="1" customHeight="1" x14ac:dyDescent="0.4">
      <c r="B713" s="7">
        <v>10</v>
      </c>
      <c r="C713" s="7">
        <v>21</v>
      </c>
      <c r="D713" s="60">
        <v>43394.863553240742</v>
      </c>
      <c r="E713" s="60"/>
      <c r="G713" s="11">
        <v>549</v>
      </c>
      <c r="H713" s="11" t="s">
        <v>76</v>
      </c>
      <c r="I713" s="11">
        <v>546</v>
      </c>
      <c r="J713" s="11" t="s">
        <v>63</v>
      </c>
      <c r="K713" s="60">
        <v>43394.85429398148</v>
      </c>
      <c r="L713" s="60">
        <v>43394.862476851849</v>
      </c>
      <c r="M713" s="11" t="s">
        <v>1310</v>
      </c>
      <c r="N713" s="9">
        <f t="shared" si="35"/>
        <v>43394.854166666664</v>
      </c>
      <c r="O713" s="9">
        <f t="shared" si="35"/>
        <v>43394.861805555556</v>
      </c>
      <c r="P713" s="57" t="str">
        <f t="shared" si="36"/>
        <v>43394.854166666743394.8618055556</v>
      </c>
      <c r="Q713" s="58" t="str">
        <f t="shared" si="34"/>
        <v>肯定的</v>
      </c>
    </row>
    <row r="714" spans="1:19" s="11" customFormat="1" ht="17.25" hidden="1" customHeight="1" x14ac:dyDescent="0.4">
      <c r="B714" s="7">
        <v>10</v>
      </c>
      <c r="C714" s="7">
        <v>21</v>
      </c>
      <c r="D714" s="60">
        <v>43394.872569444444</v>
      </c>
      <c r="E714" s="60"/>
      <c r="G714" s="11">
        <v>507</v>
      </c>
      <c r="H714" s="11" t="s">
        <v>65</v>
      </c>
      <c r="I714" s="11">
        <v>541</v>
      </c>
      <c r="J714" s="11" t="s">
        <v>55</v>
      </c>
      <c r="K714" s="60">
        <v>43394.860023148147</v>
      </c>
      <c r="L714" s="60">
        <v>43394.872002314813</v>
      </c>
      <c r="M714" s="11" t="s">
        <v>1310</v>
      </c>
      <c r="N714" s="9">
        <f t="shared" si="35"/>
        <v>43394.859722222223</v>
      </c>
      <c r="O714" s="9">
        <f t="shared" si="35"/>
        <v>43394.871527777781</v>
      </c>
      <c r="P714" s="57" t="str">
        <f t="shared" si="36"/>
        <v>43394.859722222243394.8715277778</v>
      </c>
      <c r="Q714" s="58" t="str">
        <f t="shared" si="34"/>
        <v>肯定的</v>
      </c>
    </row>
    <row r="715" spans="1:19" s="11" customFormat="1" ht="17.25" hidden="1" customHeight="1" x14ac:dyDescent="0.4">
      <c r="A715" s="7"/>
      <c r="B715" s="7">
        <v>10</v>
      </c>
      <c r="C715" s="7">
        <v>21</v>
      </c>
      <c r="D715" s="8">
        <v>43394.877222222225</v>
      </c>
      <c r="E715" s="8"/>
      <c r="G715" s="7">
        <v>548</v>
      </c>
      <c r="H715" s="7" t="s">
        <v>53</v>
      </c>
      <c r="I715" s="7">
        <v>546</v>
      </c>
      <c r="J715" s="7" t="s">
        <v>63</v>
      </c>
      <c r="K715" s="8">
        <v>43394.863078703704</v>
      </c>
      <c r="L715" s="8">
        <v>43394.876759259256</v>
      </c>
      <c r="M715" s="7" t="s">
        <v>1310</v>
      </c>
      <c r="N715" s="9">
        <f t="shared" si="35"/>
        <v>43394.862500000003</v>
      </c>
      <c r="O715" s="9">
        <f t="shared" si="35"/>
        <v>43394.876388888886</v>
      </c>
      <c r="P715" s="57" t="str">
        <f t="shared" si="36"/>
        <v>43394.862543394.8763888889</v>
      </c>
      <c r="Q715" s="58" t="str">
        <f t="shared" si="34"/>
        <v>肯定的</v>
      </c>
      <c r="R715" s="7"/>
      <c r="S715" s="7"/>
    </row>
    <row r="716" spans="1:19" s="11" customFormat="1" ht="17.25" hidden="1" customHeight="1" x14ac:dyDescent="0.4">
      <c r="B716" s="7">
        <v>10</v>
      </c>
      <c r="C716" s="7">
        <v>22</v>
      </c>
      <c r="D716" s="60">
        <v>43395.427766203706</v>
      </c>
      <c r="E716" s="60"/>
      <c r="G716" s="11">
        <v>546</v>
      </c>
      <c r="H716" s="11" t="s">
        <v>63</v>
      </c>
      <c r="I716" s="11">
        <v>549</v>
      </c>
      <c r="J716" s="11" t="s">
        <v>76</v>
      </c>
      <c r="K716" s="60">
        <v>43395.402592592596</v>
      </c>
      <c r="L716" s="60">
        <v>43395.424826388888</v>
      </c>
      <c r="M716" s="11" t="s">
        <v>1310</v>
      </c>
      <c r="N716" s="9">
        <f t="shared" si="35"/>
        <v>43395.402083333334</v>
      </c>
      <c r="O716" s="9">
        <f t="shared" si="35"/>
        <v>43395.424305555556</v>
      </c>
      <c r="P716" s="57" t="str">
        <f t="shared" si="36"/>
        <v>43395.402083333343395.4243055556</v>
      </c>
      <c r="Q716" s="58" t="str">
        <f t="shared" si="34"/>
        <v>肯定的</v>
      </c>
    </row>
    <row r="717" spans="1:19" s="11" customFormat="1" ht="17.25" hidden="1" customHeight="1" x14ac:dyDescent="0.4">
      <c r="B717" s="7">
        <v>10</v>
      </c>
      <c r="C717" s="7">
        <v>22</v>
      </c>
      <c r="D717" s="60">
        <v>43395.425069444442</v>
      </c>
      <c r="E717" s="60"/>
      <c r="G717" s="11">
        <v>545</v>
      </c>
      <c r="H717" s="11" t="s">
        <v>19</v>
      </c>
      <c r="I717" s="11">
        <v>539</v>
      </c>
      <c r="J717" s="11" t="s">
        <v>41</v>
      </c>
      <c r="K717" s="60">
        <v>43395.411944444444</v>
      </c>
      <c r="L717" s="60">
        <v>43395.423090277778</v>
      </c>
      <c r="M717" s="11" t="s">
        <v>1310</v>
      </c>
      <c r="N717" s="9">
        <f t="shared" si="35"/>
        <v>43395.411805555559</v>
      </c>
      <c r="O717" s="9">
        <f t="shared" si="35"/>
        <v>43395.42291666667</v>
      </c>
      <c r="P717" s="57" t="str">
        <f t="shared" si="36"/>
        <v>43395.411805555643395.4229166667</v>
      </c>
      <c r="Q717" s="58" t="str">
        <f t="shared" si="34"/>
        <v>肯定的</v>
      </c>
    </row>
    <row r="718" spans="1:19" s="11" customFormat="1" ht="17.25" hidden="1" customHeight="1" x14ac:dyDescent="0.4">
      <c r="B718" s="7">
        <v>10</v>
      </c>
      <c r="C718" s="7">
        <v>22</v>
      </c>
      <c r="D718" s="60">
        <v>43395.492511574077</v>
      </c>
      <c r="E718" s="60"/>
      <c r="G718" s="11">
        <v>507</v>
      </c>
      <c r="H718" s="11" t="s">
        <v>65</v>
      </c>
      <c r="I718" s="11">
        <v>543</v>
      </c>
      <c r="J718" s="11" t="s">
        <v>27</v>
      </c>
      <c r="K718" s="60">
        <v>43395.465289351851</v>
      </c>
      <c r="L718" s="60">
        <v>43395.491412037038</v>
      </c>
      <c r="M718" s="11" t="s">
        <v>1310</v>
      </c>
      <c r="N718" s="9">
        <f t="shared" si="35"/>
        <v>43395.465277777781</v>
      </c>
      <c r="O718" s="9">
        <f t="shared" si="35"/>
        <v>43395.490972222222</v>
      </c>
      <c r="P718" s="57" t="str">
        <f t="shared" si="36"/>
        <v>43395.465277777843395.4909722222</v>
      </c>
      <c r="Q718" s="58" t="str">
        <f t="shared" si="34"/>
        <v>肯定的</v>
      </c>
    </row>
    <row r="719" spans="1:19" s="11" customFormat="1" ht="17.25" hidden="1" customHeight="1" x14ac:dyDescent="0.4">
      <c r="B719" s="7">
        <v>10</v>
      </c>
      <c r="C719" s="7">
        <v>22</v>
      </c>
      <c r="D719" s="60">
        <v>43395.508576388886</v>
      </c>
      <c r="E719" s="60"/>
      <c r="G719" s="11">
        <v>538</v>
      </c>
      <c r="H719" s="11" t="s">
        <v>61</v>
      </c>
      <c r="I719" s="11">
        <v>546</v>
      </c>
      <c r="J719" s="11" t="s">
        <v>63</v>
      </c>
      <c r="K719" s="60">
        <v>43395.480613425927</v>
      </c>
      <c r="L719" s="60">
        <v>43395.508113425924</v>
      </c>
      <c r="M719" s="11" t="s">
        <v>1310</v>
      </c>
      <c r="N719" s="9">
        <f t="shared" si="35"/>
        <v>43395.480555555558</v>
      </c>
      <c r="O719" s="9">
        <f t="shared" si="35"/>
        <v>43395.507638888892</v>
      </c>
      <c r="P719" s="57" t="str">
        <f t="shared" si="36"/>
        <v>43395.480555555643395.5076388889</v>
      </c>
      <c r="Q719" s="58" t="str">
        <f t="shared" si="34"/>
        <v>肯定的</v>
      </c>
    </row>
    <row r="720" spans="1:19" s="11" customFormat="1" ht="17.25" hidden="1" customHeight="1" x14ac:dyDescent="0.4">
      <c r="B720" s="7">
        <v>10</v>
      </c>
      <c r="C720" s="7">
        <v>22</v>
      </c>
      <c r="D720" s="60">
        <v>43395.502847222226</v>
      </c>
      <c r="E720" s="60"/>
      <c r="G720" s="11">
        <v>539</v>
      </c>
      <c r="H720" s="11" t="s">
        <v>41</v>
      </c>
      <c r="I720" s="11">
        <v>543</v>
      </c>
      <c r="J720" s="11" t="s">
        <v>27</v>
      </c>
      <c r="K720" s="60">
        <v>43395.49355324074</v>
      </c>
      <c r="L720" s="60">
        <v>43395.502662037034</v>
      </c>
      <c r="M720" s="11" t="s">
        <v>1310</v>
      </c>
      <c r="N720" s="9">
        <f t="shared" si="35"/>
        <v>43395.493055555555</v>
      </c>
      <c r="O720" s="9">
        <f t="shared" si="35"/>
        <v>43395.502083333333</v>
      </c>
      <c r="P720" s="57" t="str">
        <f t="shared" si="36"/>
        <v>43395.493055555643395.5020833333</v>
      </c>
      <c r="Q720" s="58" t="str">
        <f t="shared" si="34"/>
        <v>肯定的</v>
      </c>
    </row>
    <row r="721" spans="1:462" s="11" customFormat="1" ht="17.25" hidden="1" customHeight="1" x14ac:dyDescent="0.4">
      <c r="B721" s="7">
        <v>10</v>
      </c>
      <c r="C721" s="7">
        <v>22</v>
      </c>
      <c r="D721" s="60">
        <v>43395.515185185184</v>
      </c>
      <c r="E721" s="60"/>
      <c r="G721" s="11">
        <v>534</v>
      </c>
      <c r="H721" s="11" t="s">
        <v>80</v>
      </c>
      <c r="I721" s="11">
        <v>546</v>
      </c>
      <c r="J721" s="11" t="s">
        <v>63</v>
      </c>
      <c r="K721" s="60">
        <v>43395.498379629629</v>
      </c>
      <c r="L721" s="60">
        <v>43395.514444444445</v>
      </c>
      <c r="M721" s="11" t="s">
        <v>1310</v>
      </c>
      <c r="N721" s="9">
        <f t="shared" si="35"/>
        <v>43395.497916666667</v>
      </c>
      <c r="O721" s="9">
        <f t="shared" si="35"/>
        <v>43395.513888888891</v>
      </c>
      <c r="P721" s="57" t="str">
        <f t="shared" si="36"/>
        <v>43395.497916666743395.5138888889</v>
      </c>
      <c r="Q721" s="58" t="str">
        <f t="shared" si="34"/>
        <v>肯定的</v>
      </c>
    </row>
    <row r="722" spans="1:462" s="11" customFormat="1" ht="17.25" hidden="1" customHeight="1" x14ac:dyDescent="0.4">
      <c r="B722" s="7">
        <v>10</v>
      </c>
      <c r="C722" s="7">
        <v>22</v>
      </c>
      <c r="D722" s="60">
        <v>43395.548611111109</v>
      </c>
      <c r="E722" s="60"/>
      <c r="G722" s="11">
        <v>532</v>
      </c>
      <c r="H722" s="11" t="s">
        <v>74</v>
      </c>
      <c r="I722" s="11">
        <v>507</v>
      </c>
      <c r="J722" s="11" t="s">
        <v>65</v>
      </c>
      <c r="K722" s="60">
        <v>43395.499178240738</v>
      </c>
      <c r="L722" s="60">
        <v>43395.547175925924</v>
      </c>
      <c r="M722" s="11" t="s">
        <v>1310</v>
      </c>
      <c r="N722" s="9">
        <f t="shared" si="35"/>
        <v>43395.498611111114</v>
      </c>
      <c r="O722" s="9">
        <f t="shared" si="35"/>
        <v>43395.546527777777</v>
      </c>
      <c r="P722" s="57" t="str">
        <f t="shared" si="36"/>
        <v>43395.498611111143395.5465277778</v>
      </c>
      <c r="Q722" s="58" t="str">
        <f t="shared" si="34"/>
        <v>肯定的</v>
      </c>
    </row>
    <row r="723" spans="1:462" s="11" customFormat="1" ht="17.25" hidden="1" customHeight="1" x14ac:dyDescent="0.4">
      <c r="B723" s="7">
        <v>10</v>
      </c>
      <c r="C723" s="7">
        <v>22</v>
      </c>
      <c r="D723" s="60">
        <v>43395.544768518521</v>
      </c>
      <c r="E723" s="60"/>
      <c r="G723" s="11">
        <v>503</v>
      </c>
      <c r="H723" s="11" t="s">
        <v>25</v>
      </c>
      <c r="I723" s="11">
        <v>545</v>
      </c>
      <c r="J723" s="11" t="s">
        <v>19</v>
      </c>
      <c r="K723" s="60">
        <v>43395.53398148148</v>
      </c>
      <c r="L723" s="60">
        <v>43395.544039351851</v>
      </c>
      <c r="M723" s="11" t="s">
        <v>1310</v>
      </c>
      <c r="N723" s="9">
        <f t="shared" si="35"/>
        <v>43395.533333333333</v>
      </c>
      <c r="O723" s="9">
        <f t="shared" si="35"/>
        <v>43395.543749999997</v>
      </c>
      <c r="P723" s="57" t="str">
        <f t="shared" si="36"/>
        <v>43395.533333333343395.54375</v>
      </c>
      <c r="Q723" s="58" t="str">
        <f t="shared" si="34"/>
        <v>肯定的</v>
      </c>
    </row>
    <row r="724" spans="1:462" s="11" customFormat="1" ht="17.25" hidden="1" customHeight="1" x14ac:dyDescent="0.4">
      <c r="A724" s="7"/>
      <c r="B724" s="7">
        <v>10</v>
      </c>
      <c r="C724" s="7">
        <v>22</v>
      </c>
      <c r="D724" s="8">
        <v>43395.596331018518</v>
      </c>
      <c r="E724" s="8"/>
      <c r="G724" s="7">
        <v>503</v>
      </c>
      <c r="H724" s="7" t="s">
        <v>25</v>
      </c>
      <c r="I724" s="7">
        <v>546</v>
      </c>
      <c r="J724" s="7" t="s">
        <v>63</v>
      </c>
      <c r="K724" s="8">
        <v>43395.587858796294</v>
      </c>
      <c r="L724" s="8">
        <v>43395.596041666664</v>
      </c>
      <c r="M724" s="7" t="s">
        <v>1310</v>
      </c>
      <c r="N724" s="9">
        <f t="shared" si="35"/>
        <v>43395.587500000001</v>
      </c>
      <c r="O724" s="9">
        <f t="shared" si="35"/>
        <v>43395.595833333333</v>
      </c>
      <c r="P724" s="57" t="str">
        <f t="shared" si="36"/>
        <v>43395.587543395.5958333333</v>
      </c>
      <c r="Q724" s="58" t="str">
        <f t="shared" si="34"/>
        <v>肯定的</v>
      </c>
      <c r="R724" s="7"/>
      <c r="S724" s="7"/>
    </row>
    <row r="725" spans="1:462" s="11" customFormat="1" ht="17.25" hidden="1" customHeight="1" x14ac:dyDescent="0.4">
      <c r="A725" s="7"/>
      <c r="B725" s="7">
        <v>10</v>
      </c>
      <c r="C725" s="7">
        <v>22</v>
      </c>
      <c r="D725" s="8">
        <v>43395.653495370374</v>
      </c>
      <c r="E725" s="8"/>
      <c r="G725" s="7">
        <v>546</v>
      </c>
      <c r="H725" s="7" t="s">
        <v>63</v>
      </c>
      <c r="I725" s="7">
        <v>530</v>
      </c>
      <c r="J725" s="7" t="s">
        <v>23</v>
      </c>
      <c r="K725" s="8">
        <v>43395.634560185186</v>
      </c>
      <c r="L725" s="8">
        <v>43395.648831018516</v>
      </c>
      <c r="M725" s="7" t="s">
        <v>1310</v>
      </c>
      <c r="N725" s="9">
        <f t="shared" si="35"/>
        <v>43395.634027777778</v>
      </c>
      <c r="O725" s="9">
        <f t="shared" si="35"/>
        <v>43395.648611111108</v>
      </c>
      <c r="P725" s="57" t="str">
        <f t="shared" si="36"/>
        <v>43395.634027777843395.6486111111</v>
      </c>
      <c r="Q725" s="58" t="str">
        <f t="shared" si="34"/>
        <v>肯定的</v>
      </c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7"/>
      <c r="BE725" s="7"/>
      <c r="BF725" s="7"/>
      <c r="BG725" s="7"/>
      <c r="BH725" s="7"/>
      <c r="BI725" s="7"/>
      <c r="BJ725" s="7"/>
      <c r="BK725" s="7"/>
      <c r="BL725" s="7"/>
      <c r="BM725" s="7"/>
      <c r="BN725" s="7"/>
      <c r="BO725" s="7"/>
      <c r="BP725" s="7"/>
      <c r="BQ725" s="7"/>
      <c r="BR725" s="7"/>
      <c r="BS725" s="7"/>
      <c r="BT725" s="7"/>
      <c r="BU725" s="7"/>
      <c r="BV725" s="7"/>
      <c r="BW725" s="7"/>
      <c r="BX725" s="7"/>
      <c r="BY725" s="7"/>
      <c r="BZ725" s="7"/>
      <c r="CA725" s="7"/>
      <c r="CB725" s="7"/>
      <c r="CC725" s="7"/>
      <c r="CD725" s="7"/>
      <c r="CE725" s="7"/>
      <c r="CF725" s="7"/>
      <c r="CG725" s="7"/>
      <c r="CH725" s="7"/>
      <c r="CI725" s="7"/>
      <c r="CJ725" s="7"/>
      <c r="CK725" s="7"/>
      <c r="CL725" s="7"/>
      <c r="CM725" s="7"/>
      <c r="CN725" s="7"/>
      <c r="CO725" s="7"/>
      <c r="CP725" s="7"/>
      <c r="CQ725" s="7"/>
      <c r="CR725" s="7"/>
      <c r="CS725" s="7"/>
      <c r="CT725" s="7"/>
      <c r="CU725" s="7"/>
      <c r="CV725" s="7"/>
      <c r="CW725" s="7"/>
      <c r="CX725" s="7"/>
      <c r="CY725" s="7"/>
      <c r="CZ725" s="7"/>
      <c r="DA725" s="7"/>
      <c r="DB725" s="7"/>
      <c r="DC725" s="7"/>
      <c r="DD725" s="7"/>
      <c r="DE725" s="7"/>
      <c r="DF725" s="7"/>
      <c r="DG725" s="7"/>
      <c r="DH725" s="7"/>
      <c r="DI725" s="7"/>
      <c r="DJ725" s="7"/>
      <c r="DK725" s="7"/>
      <c r="DL725" s="7"/>
      <c r="DM725" s="7"/>
      <c r="DN725" s="7"/>
      <c r="DO725" s="7"/>
      <c r="DP725" s="7"/>
      <c r="DQ725" s="7"/>
      <c r="DR725" s="7"/>
      <c r="DS725" s="7"/>
      <c r="DT725" s="7"/>
      <c r="DU725" s="7"/>
      <c r="DV725" s="7"/>
      <c r="DW725" s="7"/>
      <c r="DX725" s="7"/>
      <c r="DY725" s="7"/>
      <c r="DZ725" s="7"/>
      <c r="EA725" s="7"/>
      <c r="EB725" s="7"/>
      <c r="EC725" s="7"/>
      <c r="ED725" s="7"/>
      <c r="EE725" s="7"/>
      <c r="EF725" s="7"/>
      <c r="EG725" s="7"/>
      <c r="EH725" s="7"/>
      <c r="EI725" s="7"/>
      <c r="EJ725" s="7"/>
      <c r="EK725" s="7"/>
      <c r="EL725" s="7"/>
      <c r="EM725" s="7"/>
      <c r="EN725" s="7"/>
      <c r="EO725" s="7"/>
      <c r="EP725" s="7"/>
      <c r="EQ725" s="7"/>
      <c r="ER725" s="7"/>
      <c r="ES725" s="7"/>
      <c r="ET725" s="7"/>
      <c r="EU725" s="7"/>
      <c r="EV725" s="7"/>
      <c r="EW725" s="7"/>
      <c r="EX725" s="7"/>
      <c r="EY725" s="7"/>
      <c r="EZ725" s="7"/>
      <c r="FA725" s="7"/>
      <c r="FB725" s="7"/>
      <c r="FC725" s="7"/>
      <c r="FD725" s="7"/>
      <c r="FE725" s="7"/>
      <c r="FF725" s="7"/>
      <c r="FG725" s="7"/>
      <c r="FH725" s="7"/>
      <c r="FI725" s="7"/>
      <c r="FJ725" s="7"/>
      <c r="FK725" s="7"/>
      <c r="FL725" s="7"/>
      <c r="FM725" s="7"/>
      <c r="FN725" s="7"/>
      <c r="FO725" s="7"/>
      <c r="FP725" s="7"/>
      <c r="FQ725" s="7"/>
      <c r="FR725" s="7"/>
      <c r="FS725" s="7"/>
      <c r="FT725" s="7"/>
      <c r="FU725" s="7"/>
      <c r="FV725" s="7"/>
      <c r="FW725" s="7"/>
      <c r="FX725" s="7"/>
      <c r="FY725" s="7"/>
      <c r="FZ725" s="7"/>
      <c r="GA725" s="7"/>
      <c r="GB725" s="7"/>
      <c r="GC725" s="7"/>
      <c r="GD725" s="7"/>
      <c r="GE725" s="7"/>
      <c r="GF725" s="7"/>
      <c r="GG725" s="7"/>
      <c r="GH725" s="7"/>
      <c r="GI725" s="7"/>
      <c r="GJ725" s="7"/>
      <c r="GK725" s="7"/>
      <c r="GL725" s="7"/>
      <c r="GM725" s="7"/>
      <c r="GN725" s="7"/>
      <c r="GO725" s="7"/>
      <c r="GP725" s="7"/>
      <c r="GQ725" s="7"/>
      <c r="GR725" s="7"/>
      <c r="GS725" s="7"/>
      <c r="GT725" s="7"/>
      <c r="GU725" s="7"/>
      <c r="GV725" s="7"/>
      <c r="GW725" s="7"/>
      <c r="GX725" s="7"/>
      <c r="GY725" s="7"/>
      <c r="GZ725" s="7"/>
      <c r="HA725" s="7"/>
      <c r="HB725" s="7"/>
      <c r="HC725" s="7"/>
      <c r="HD725" s="7"/>
      <c r="HE725" s="7"/>
      <c r="HF725" s="7"/>
      <c r="HG725" s="7"/>
      <c r="HH725" s="7"/>
      <c r="HI725" s="7"/>
      <c r="HJ725" s="7"/>
      <c r="HK725" s="7"/>
      <c r="HL725" s="7"/>
      <c r="HM725" s="7"/>
      <c r="HN725" s="7"/>
      <c r="HO725" s="7"/>
      <c r="HP725" s="7"/>
      <c r="HQ725" s="7"/>
      <c r="HR725" s="7"/>
      <c r="HS725" s="7"/>
      <c r="HT725" s="7"/>
      <c r="HU725" s="7"/>
      <c r="HV725" s="7"/>
      <c r="HW725" s="7"/>
      <c r="HX725" s="7"/>
      <c r="HY725" s="7"/>
      <c r="HZ725" s="7"/>
      <c r="IA725" s="7"/>
      <c r="IB725" s="7"/>
      <c r="IC725" s="7"/>
      <c r="ID725" s="7"/>
      <c r="IE725" s="7"/>
      <c r="IF725" s="7"/>
      <c r="IG725" s="7"/>
      <c r="IH725" s="7"/>
      <c r="II725" s="7"/>
      <c r="IJ725" s="7"/>
      <c r="IK725" s="7"/>
      <c r="IL725" s="7"/>
      <c r="IM725" s="7"/>
      <c r="IN725" s="7"/>
      <c r="IO725" s="7"/>
      <c r="IP725" s="7"/>
      <c r="IQ725" s="7"/>
      <c r="IR725" s="7"/>
      <c r="IS725" s="7"/>
      <c r="IT725" s="7"/>
      <c r="IU725" s="7"/>
      <c r="IV725" s="7"/>
      <c r="IW725" s="7"/>
      <c r="IX725" s="7"/>
      <c r="IY725" s="7"/>
      <c r="IZ725" s="7"/>
      <c r="JA725" s="7"/>
      <c r="JB725" s="7"/>
      <c r="JC725" s="7"/>
      <c r="JD725" s="7"/>
      <c r="JE725" s="7"/>
      <c r="JF725" s="7"/>
      <c r="JG725" s="7"/>
      <c r="JH725" s="7"/>
      <c r="JI725" s="7"/>
      <c r="JJ725" s="7"/>
      <c r="JK725" s="7"/>
      <c r="JL725" s="7"/>
      <c r="JM725" s="7"/>
      <c r="JN725" s="7"/>
      <c r="JO725" s="7"/>
      <c r="JP725" s="7"/>
      <c r="JQ725" s="7"/>
      <c r="JR725" s="7"/>
      <c r="JS725" s="7"/>
      <c r="JT725" s="7"/>
      <c r="JU725" s="7"/>
      <c r="JV725" s="7"/>
      <c r="JW725" s="7"/>
      <c r="JX725" s="7"/>
      <c r="JY725" s="7"/>
      <c r="JZ725" s="7"/>
      <c r="KA725" s="7"/>
      <c r="KB725" s="7"/>
      <c r="KC725" s="7"/>
      <c r="KD725" s="7"/>
      <c r="KE725" s="7"/>
      <c r="KF725" s="7"/>
      <c r="KG725" s="7"/>
      <c r="KH725" s="7"/>
      <c r="KI725" s="7"/>
      <c r="KJ725" s="7"/>
      <c r="KK725" s="7"/>
      <c r="KL725" s="7"/>
      <c r="KM725" s="7"/>
      <c r="KN725" s="7"/>
      <c r="KO725" s="7"/>
      <c r="KP725" s="7"/>
      <c r="KQ725" s="7"/>
      <c r="KR725" s="7"/>
      <c r="KS725" s="7"/>
      <c r="KT725" s="7"/>
      <c r="KU725" s="7"/>
      <c r="KV725" s="7"/>
      <c r="KW725" s="7"/>
      <c r="KX725" s="7"/>
      <c r="KY725" s="7"/>
      <c r="KZ725" s="7"/>
      <c r="LA725" s="7"/>
      <c r="LB725" s="7"/>
      <c r="LC725" s="7"/>
      <c r="LD725" s="7"/>
      <c r="LE725" s="7"/>
      <c r="LF725" s="7"/>
      <c r="LG725" s="7"/>
      <c r="LH725" s="7"/>
      <c r="LI725" s="7"/>
      <c r="LJ725" s="7"/>
      <c r="LK725" s="7"/>
      <c r="LL725" s="7"/>
      <c r="LM725" s="7"/>
      <c r="LN725" s="7"/>
      <c r="LO725" s="7"/>
      <c r="LP725" s="7"/>
      <c r="LQ725" s="7"/>
      <c r="LR725" s="7"/>
      <c r="LS725" s="7"/>
      <c r="LT725" s="7"/>
      <c r="LU725" s="7"/>
      <c r="LV725" s="7"/>
      <c r="LW725" s="7"/>
      <c r="LX725" s="7"/>
      <c r="LY725" s="7"/>
      <c r="LZ725" s="7"/>
      <c r="MA725" s="7"/>
      <c r="MB725" s="7"/>
      <c r="MC725" s="7"/>
      <c r="MD725" s="7"/>
      <c r="ME725" s="7"/>
      <c r="MF725" s="7"/>
      <c r="MG725" s="7"/>
      <c r="MH725" s="7"/>
      <c r="MI725" s="7"/>
      <c r="MJ725" s="7"/>
      <c r="MK725" s="7"/>
      <c r="ML725" s="7"/>
      <c r="MM725" s="7"/>
      <c r="MN725" s="7"/>
      <c r="MO725" s="7"/>
      <c r="MP725" s="7"/>
      <c r="MQ725" s="7"/>
      <c r="MR725" s="7"/>
      <c r="MS725" s="7"/>
      <c r="MT725" s="7"/>
      <c r="MU725" s="7"/>
      <c r="MV725" s="7"/>
      <c r="MW725" s="7"/>
      <c r="MX725" s="7"/>
      <c r="MY725" s="7"/>
      <c r="MZ725" s="7"/>
      <c r="NA725" s="7"/>
      <c r="NB725" s="7"/>
      <c r="NC725" s="7"/>
      <c r="ND725" s="7"/>
      <c r="NE725" s="7"/>
      <c r="NF725" s="7"/>
      <c r="NG725" s="7"/>
      <c r="NH725" s="7"/>
      <c r="NI725" s="7"/>
      <c r="NJ725" s="7"/>
      <c r="NK725" s="7"/>
      <c r="NL725" s="7"/>
      <c r="NM725" s="7"/>
      <c r="NN725" s="7"/>
      <c r="NO725" s="7"/>
      <c r="NP725" s="7"/>
      <c r="NQ725" s="7"/>
      <c r="NR725" s="7"/>
      <c r="NS725" s="7"/>
      <c r="NT725" s="7"/>
      <c r="NU725" s="7"/>
      <c r="NV725" s="7"/>
      <c r="NW725" s="7"/>
      <c r="NX725" s="7"/>
      <c r="NY725" s="7"/>
      <c r="NZ725" s="7"/>
      <c r="OA725" s="7"/>
      <c r="OB725" s="7"/>
      <c r="OC725" s="7"/>
      <c r="OD725" s="7"/>
      <c r="OE725" s="7"/>
      <c r="OF725" s="7"/>
      <c r="OG725" s="7"/>
      <c r="OH725" s="7"/>
      <c r="OI725" s="7"/>
      <c r="OJ725" s="7"/>
      <c r="OK725" s="7"/>
      <c r="OL725" s="7"/>
      <c r="OM725" s="7"/>
      <c r="ON725" s="7"/>
      <c r="OO725" s="7"/>
      <c r="OP725" s="7"/>
      <c r="OQ725" s="7"/>
      <c r="OR725" s="7"/>
      <c r="OS725" s="7"/>
      <c r="OT725" s="7"/>
      <c r="OU725" s="7"/>
      <c r="OV725" s="7"/>
      <c r="OW725" s="7"/>
      <c r="OX725" s="7"/>
      <c r="OY725" s="7"/>
      <c r="OZ725" s="7"/>
      <c r="PA725" s="7"/>
      <c r="PB725" s="7"/>
      <c r="PC725" s="7"/>
      <c r="PD725" s="7"/>
      <c r="PE725" s="7"/>
      <c r="PF725" s="7"/>
      <c r="PG725" s="7"/>
      <c r="PH725" s="7"/>
      <c r="PI725" s="7"/>
      <c r="PJ725" s="7"/>
      <c r="PK725" s="7"/>
      <c r="PL725" s="7"/>
      <c r="PM725" s="7"/>
      <c r="PN725" s="7"/>
      <c r="PO725" s="7"/>
      <c r="PP725" s="7"/>
      <c r="PQ725" s="7"/>
      <c r="PR725" s="7"/>
      <c r="PS725" s="7"/>
      <c r="PT725" s="7"/>
      <c r="PU725" s="7"/>
      <c r="PV725" s="7"/>
      <c r="PW725" s="7"/>
      <c r="PX725" s="7"/>
      <c r="PY725" s="7"/>
      <c r="PZ725" s="7"/>
      <c r="QA725" s="7"/>
      <c r="QB725" s="7"/>
      <c r="QC725" s="7"/>
      <c r="QD725" s="7"/>
      <c r="QE725" s="7"/>
      <c r="QF725" s="7"/>
      <c r="QG725" s="7"/>
      <c r="QH725" s="7"/>
      <c r="QI725" s="7"/>
      <c r="QJ725" s="7"/>
      <c r="QK725" s="7"/>
      <c r="QL725" s="7"/>
      <c r="QM725" s="7"/>
      <c r="QN725" s="7"/>
      <c r="QO725" s="7"/>
      <c r="QP725" s="7"/>
      <c r="QQ725" s="7"/>
      <c r="QR725" s="7"/>
      <c r="QS725" s="7"/>
      <c r="QT725" s="7"/>
    </row>
    <row r="726" spans="1:462" s="12" customFormat="1" ht="17.25" hidden="1" customHeight="1" x14ac:dyDescent="0.4">
      <c r="B726" s="7">
        <v>10</v>
      </c>
      <c r="C726" s="7">
        <v>22</v>
      </c>
      <c r="D726" s="13">
        <v>43395.680497685185</v>
      </c>
      <c r="E726" s="13"/>
      <c r="G726" s="12">
        <v>546</v>
      </c>
      <c r="H726" s="12" t="s">
        <v>63</v>
      </c>
      <c r="I726" s="12">
        <v>523</v>
      </c>
      <c r="J726" s="12" t="s">
        <v>37</v>
      </c>
      <c r="K726" s="13">
        <v>43395.658784722225</v>
      </c>
      <c r="L726" s="13">
        <v>43395.67560185185</v>
      </c>
      <c r="M726" s="12" t="s">
        <v>1310</v>
      </c>
      <c r="N726" s="9">
        <f t="shared" si="35"/>
        <v>43395.658333333333</v>
      </c>
      <c r="O726" s="9">
        <f t="shared" si="35"/>
        <v>43395.675000000003</v>
      </c>
      <c r="P726" s="57" t="str">
        <f t="shared" si="36"/>
        <v>43395.658333333343395.675</v>
      </c>
      <c r="Q726" s="59" t="str">
        <f t="shared" si="34"/>
        <v>肯定的</v>
      </c>
    </row>
    <row r="727" spans="1:462" s="11" customFormat="1" ht="17.25" hidden="1" customHeight="1" x14ac:dyDescent="0.4">
      <c r="B727" s="7">
        <v>10</v>
      </c>
      <c r="C727" s="7">
        <v>22</v>
      </c>
      <c r="D727" s="60">
        <v>43395.688356481478</v>
      </c>
      <c r="E727" s="60"/>
      <c r="G727" s="11">
        <v>507</v>
      </c>
      <c r="H727" s="11" t="s">
        <v>65</v>
      </c>
      <c r="I727" s="11">
        <v>511</v>
      </c>
      <c r="J727" s="11" t="s">
        <v>35</v>
      </c>
      <c r="K727" s="60">
        <v>43395.671238425923</v>
      </c>
      <c r="L727" s="60">
        <v>43395.688171296293</v>
      </c>
      <c r="M727" s="11" t="s">
        <v>1310</v>
      </c>
      <c r="N727" s="9">
        <f t="shared" si="35"/>
        <v>43395.67083333333</v>
      </c>
      <c r="O727" s="9">
        <f t="shared" si="35"/>
        <v>43395.6875</v>
      </c>
      <c r="P727" s="57" t="str">
        <f t="shared" si="36"/>
        <v>43395.670833333343395.6875</v>
      </c>
      <c r="Q727" s="58" t="str">
        <f t="shared" si="34"/>
        <v>肯定的</v>
      </c>
    </row>
    <row r="728" spans="1:462" s="11" customFormat="1" ht="17.25" hidden="1" customHeight="1" x14ac:dyDescent="0.4">
      <c r="B728" s="7">
        <v>10</v>
      </c>
      <c r="C728" s="7">
        <v>22</v>
      </c>
      <c r="D728" s="60">
        <v>43395.691990740743</v>
      </c>
      <c r="E728" s="60"/>
      <c r="G728" s="11">
        <v>515</v>
      </c>
      <c r="H728" s="11" t="s">
        <v>72</v>
      </c>
      <c r="I728" s="11">
        <v>533</v>
      </c>
      <c r="J728" s="11" t="s">
        <v>91</v>
      </c>
      <c r="K728" s="60">
        <v>43395.673611111109</v>
      </c>
      <c r="L728" s="60">
        <v>43395.68854166667</v>
      </c>
      <c r="M728" s="11" t="s">
        <v>1310</v>
      </c>
      <c r="N728" s="9">
        <f t="shared" si="35"/>
        <v>43395.673611111109</v>
      </c>
      <c r="O728" s="9">
        <f t="shared" si="35"/>
        <v>43395.688194444447</v>
      </c>
      <c r="P728" s="57" t="str">
        <f t="shared" si="36"/>
        <v>43395.673611111143395.6881944444</v>
      </c>
      <c r="Q728" s="58" t="str">
        <f t="shared" si="34"/>
        <v>肯定的</v>
      </c>
    </row>
    <row r="729" spans="1:462" s="11" customFormat="1" ht="17.25" hidden="1" customHeight="1" x14ac:dyDescent="0.4">
      <c r="B729" s="7">
        <v>10</v>
      </c>
      <c r="C729" s="7">
        <v>22</v>
      </c>
      <c r="D729" s="60">
        <v>43395.695775462962</v>
      </c>
      <c r="E729" s="60"/>
      <c r="G729" s="11">
        <v>523</v>
      </c>
      <c r="H729" s="11" t="s">
        <v>37</v>
      </c>
      <c r="I729" s="11">
        <v>526</v>
      </c>
      <c r="J729" s="11" t="s">
        <v>68</v>
      </c>
      <c r="K729" s="60">
        <v>43395.683842592596</v>
      </c>
      <c r="L729" s="60">
        <v>43395.695567129631</v>
      </c>
      <c r="M729" s="11" t="s">
        <v>1310</v>
      </c>
      <c r="N729" s="9">
        <f t="shared" si="35"/>
        <v>43395.683333333334</v>
      </c>
      <c r="O729" s="9">
        <f t="shared" si="35"/>
        <v>43395.695138888892</v>
      </c>
      <c r="P729" s="57" t="str">
        <f t="shared" si="36"/>
        <v>43395.683333333343395.6951388889</v>
      </c>
      <c r="Q729" s="58" t="str">
        <f t="shared" si="34"/>
        <v>肯定的</v>
      </c>
    </row>
    <row r="730" spans="1:462" s="11" customFormat="1" ht="17.25" hidden="1" customHeight="1" x14ac:dyDescent="0.4">
      <c r="B730" s="7">
        <v>10</v>
      </c>
      <c r="C730" s="7">
        <v>22</v>
      </c>
      <c r="D730" s="60">
        <v>43395.734131944446</v>
      </c>
      <c r="E730" s="60"/>
      <c r="G730" s="11">
        <v>526</v>
      </c>
      <c r="H730" s="11" t="s">
        <v>68</v>
      </c>
      <c r="I730" s="11">
        <v>544</v>
      </c>
      <c r="J730" s="11" t="s">
        <v>21</v>
      </c>
      <c r="K730" s="60">
        <v>43395.691192129627</v>
      </c>
      <c r="L730" s="60">
        <v>43395.73400462963</v>
      </c>
      <c r="M730" s="11" t="s">
        <v>1310</v>
      </c>
      <c r="N730" s="9">
        <f t="shared" si="35"/>
        <v>43395.690972222219</v>
      </c>
      <c r="O730" s="9">
        <f t="shared" si="35"/>
        <v>43395.73333333333</v>
      </c>
      <c r="P730" s="57" t="str">
        <f t="shared" si="36"/>
        <v>43395.690972222243395.7333333333</v>
      </c>
      <c r="Q730" s="58" t="str">
        <f t="shared" si="34"/>
        <v>肯定的</v>
      </c>
    </row>
    <row r="731" spans="1:462" s="11" customFormat="1" ht="17.25" hidden="1" customHeight="1" x14ac:dyDescent="0.4">
      <c r="B731" s="7">
        <v>10</v>
      </c>
      <c r="C731" s="7">
        <v>22</v>
      </c>
      <c r="D731" s="60">
        <v>43395.705543981479</v>
      </c>
      <c r="E731" s="60"/>
      <c r="G731" s="11">
        <v>533</v>
      </c>
      <c r="H731" s="11" t="s">
        <v>91</v>
      </c>
      <c r="I731" s="11">
        <v>502</v>
      </c>
      <c r="J731" s="11" t="s">
        <v>48</v>
      </c>
      <c r="K731" s="60">
        <v>43395.693379629629</v>
      </c>
      <c r="L731" s="60">
        <v>43395.703900462962</v>
      </c>
      <c r="M731" s="11" t="s">
        <v>1310</v>
      </c>
      <c r="N731" s="9">
        <f t="shared" si="35"/>
        <v>43395.693055555559</v>
      </c>
      <c r="O731" s="9">
        <f t="shared" si="35"/>
        <v>43395.703472222223</v>
      </c>
      <c r="P731" s="57" t="str">
        <f t="shared" si="36"/>
        <v>43395.693055555643395.7034722222</v>
      </c>
      <c r="Q731" s="58" t="str">
        <f t="shared" si="34"/>
        <v>肯定的</v>
      </c>
    </row>
    <row r="732" spans="1:462" s="11" customFormat="1" ht="17.25" hidden="1" customHeight="1" x14ac:dyDescent="0.4">
      <c r="B732" s="7">
        <v>10</v>
      </c>
      <c r="C732" s="7">
        <v>22</v>
      </c>
      <c r="D732" s="60">
        <v>43395.708749999998</v>
      </c>
      <c r="E732" s="60"/>
      <c r="G732" s="11">
        <v>540</v>
      </c>
      <c r="H732" s="11" t="s">
        <v>70</v>
      </c>
      <c r="I732" s="11">
        <v>502</v>
      </c>
      <c r="J732" s="11" t="s">
        <v>48</v>
      </c>
      <c r="K732" s="60">
        <v>43395.694918981484</v>
      </c>
      <c r="L732" s="60">
        <v>43395.70685185185</v>
      </c>
      <c r="M732" s="11" t="s">
        <v>1312</v>
      </c>
      <c r="N732" s="9">
        <f t="shared" si="35"/>
        <v>43395.694444444445</v>
      </c>
      <c r="O732" s="9">
        <f t="shared" si="35"/>
        <v>43395.706250000003</v>
      </c>
      <c r="P732" s="57" t="str">
        <f t="shared" si="36"/>
        <v>43395.694444444443395.70625</v>
      </c>
      <c r="Q732" s="58" t="str">
        <f t="shared" si="34"/>
        <v>否定的</v>
      </c>
    </row>
    <row r="733" spans="1:462" s="11" customFormat="1" ht="17.25" hidden="1" customHeight="1" x14ac:dyDescent="0.4">
      <c r="B733" s="7">
        <v>10</v>
      </c>
      <c r="C733" s="7">
        <v>22</v>
      </c>
      <c r="D733" s="60">
        <v>43395.71570601852</v>
      </c>
      <c r="E733" s="60"/>
      <c r="G733" s="11">
        <v>500</v>
      </c>
      <c r="H733" s="11" t="s">
        <v>29</v>
      </c>
      <c r="I733" s="11">
        <v>543</v>
      </c>
      <c r="J733" s="11" t="s">
        <v>27</v>
      </c>
      <c r="K733" s="60">
        <v>43395.700150462966</v>
      </c>
      <c r="L733" s="60">
        <v>43395.711018518516</v>
      </c>
      <c r="M733" s="11" t="s">
        <v>1310</v>
      </c>
      <c r="N733" s="9">
        <f t="shared" si="35"/>
        <v>43395.7</v>
      </c>
      <c r="O733" s="9">
        <f t="shared" si="35"/>
        <v>43395.710416666669</v>
      </c>
      <c r="P733" s="57" t="str">
        <f t="shared" si="36"/>
        <v>43395.743395.7104166667</v>
      </c>
      <c r="Q733" s="58" t="str">
        <f t="shared" si="34"/>
        <v>肯定的</v>
      </c>
    </row>
    <row r="734" spans="1:462" s="11" customFormat="1" ht="17.25" hidden="1" customHeight="1" x14ac:dyDescent="0.4">
      <c r="B734" s="7">
        <v>10</v>
      </c>
      <c r="C734" s="7">
        <v>22</v>
      </c>
      <c r="D734" s="60">
        <v>43395.730451388888</v>
      </c>
      <c r="E734" s="60"/>
      <c r="G734" s="11">
        <v>525</v>
      </c>
      <c r="H734" s="11" t="s">
        <v>50</v>
      </c>
      <c r="I734" s="11">
        <v>546</v>
      </c>
      <c r="J734" s="11" t="s">
        <v>63</v>
      </c>
      <c r="K734" s="60">
        <v>43395.713784722226</v>
      </c>
      <c r="L734" s="60">
        <v>43395.730416666665</v>
      </c>
      <c r="M734" s="11" t="s">
        <v>1310</v>
      </c>
      <c r="N734" s="9">
        <f t="shared" si="35"/>
        <v>43395.713194444441</v>
      </c>
      <c r="O734" s="9">
        <f t="shared" si="35"/>
        <v>43395.729861111111</v>
      </c>
      <c r="P734" s="57" t="str">
        <f t="shared" si="36"/>
        <v>43395.713194444443395.7298611111</v>
      </c>
      <c r="Q734" s="58" t="str">
        <f t="shared" si="34"/>
        <v>肯定的</v>
      </c>
    </row>
    <row r="735" spans="1:462" s="11" customFormat="1" ht="17.25" hidden="1" customHeight="1" x14ac:dyDescent="0.4">
      <c r="B735" s="7">
        <v>10</v>
      </c>
      <c r="C735" s="7">
        <v>22</v>
      </c>
      <c r="D735" s="60">
        <v>43395.753449074073</v>
      </c>
      <c r="E735" s="60"/>
      <c r="G735" s="11">
        <v>523</v>
      </c>
      <c r="H735" s="11" t="s">
        <v>37</v>
      </c>
      <c r="I735" s="11">
        <v>543</v>
      </c>
      <c r="J735" s="11" t="s">
        <v>27</v>
      </c>
      <c r="K735" s="60">
        <v>43395.723217592589</v>
      </c>
      <c r="L735" s="60">
        <v>43395.751296296294</v>
      </c>
      <c r="M735" s="11" t="s">
        <v>1310</v>
      </c>
      <c r="N735" s="9">
        <f t="shared" si="35"/>
        <v>43395.722916666666</v>
      </c>
      <c r="O735" s="9">
        <f t="shared" si="35"/>
        <v>43395.750694444447</v>
      </c>
      <c r="P735" s="57" t="str">
        <f t="shared" si="36"/>
        <v>43395.722916666743395.7506944444</v>
      </c>
      <c r="Q735" s="58" t="str">
        <f t="shared" si="34"/>
        <v>肯定的</v>
      </c>
    </row>
    <row r="736" spans="1:462" s="11" customFormat="1" ht="17.25" hidden="1" customHeight="1" x14ac:dyDescent="0.4">
      <c r="B736" s="7">
        <v>10</v>
      </c>
      <c r="C736" s="7">
        <v>22</v>
      </c>
      <c r="D736" s="60">
        <v>43395.756527777776</v>
      </c>
      <c r="E736" s="60"/>
      <c r="G736" s="11">
        <v>507</v>
      </c>
      <c r="H736" s="11" t="s">
        <v>65</v>
      </c>
      <c r="I736" s="11">
        <v>544</v>
      </c>
      <c r="J736" s="11" t="s">
        <v>21</v>
      </c>
      <c r="K736" s="60">
        <v>43395.740729166668</v>
      </c>
      <c r="L736" s="60">
        <v>43395.756388888891</v>
      </c>
      <c r="M736" s="11" t="s">
        <v>1310</v>
      </c>
      <c r="N736" s="9">
        <f t="shared" si="35"/>
        <v>43395.740277777775</v>
      </c>
      <c r="O736" s="9">
        <f t="shared" si="35"/>
        <v>43395.756249999999</v>
      </c>
      <c r="P736" s="57" t="str">
        <f t="shared" si="36"/>
        <v>43395.740277777843395.75625</v>
      </c>
      <c r="Q736" s="58" t="str">
        <f t="shared" si="34"/>
        <v>肯定的</v>
      </c>
    </row>
    <row r="737" spans="1:19" s="11" customFormat="1" ht="17.25" hidden="1" customHeight="1" x14ac:dyDescent="0.4">
      <c r="B737" s="7">
        <v>10</v>
      </c>
      <c r="C737" s="7">
        <v>22</v>
      </c>
      <c r="D737" s="60">
        <v>43395.766203703701</v>
      </c>
      <c r="E737" s="60"/>
      <c r="G737" s="11">
        <v>532</v>
      </c>
      <c r="H737" s="11" t="s">
        <v>74</v>
      </c>
      <c r="I737" s="11">
        <v>514</v>
      </c>
      <c r="J737" s="11" t="s">
        <v>39</v>
      </c>
      <c r="K737" s="60">
        <v>43395.756678240738</v>
      </c>
      <c r="L737" s="60">
        <v>43395.765798611108</v>
      </c>
      <c r="M737" s="11" t="s">
        <v>1310</v>
      </c>
      <c r="N737" s="9">
        <f t="shared" si="35"/>
        <v>43395.756249999999</v>
      </c>
      <c r="O737" s="9">
        <f t="shared" si="35"/>
        <v>43395.765277777777</v>
      </c>
      <c r="P737" s="57" t="str">
        <f t="shared" si="36"/>
        <v>43395.7562543395.7652777778</v>
      </c>
      <c r="Q737" s="58" t="str">
        <f t="shared" si="34"/>
        <v>肯定的</v>
      </c>
    </row>
    <row r="738" spans="1:19" s="11" customFormat="1" ht="17.25" hidden="1" customHeight="1" x14ac:dyDescent="0.4">
      <c r="B738" s="7">
        <v>10</v>
      </c>
      <c r="C738" s="7">
        <v>22</v>
      </c>
      <c r="D738" s="60">
        <v>43395.775173611109</v>
      </c>
      <c r="E738" s="60"/>
      <c r="G738" s="11">
        <v>533</v>
      </c>
      <c r="H738" s="11" t="s">
        <v>91</v>
      </c>
      <c r="I738" s="11">
        <v>500</v>
      </c>
      <c r="J738" s="11" t="s">
        <v>29</v>
      </c>
      <c r="K738" s="60">
        <v>43395.757002314815</v>
      </c>
      <c r="L738" s="60">
        <v>43395.772615740738</v>
      </c>
      <c r="M738" s="11" t="s">
        <v>1310</v>
      </c>
      <c r="N738" s="9">
        <f t="shared" si="35"/>
        <v>43395.756944444445</v>
      </c>
      <c r="O738" s="9">
        <f t="shared" si="35"/>
        <v>43395.772222222222</v>
      </c>
      <c r="P738" s="57" t="str">
        <f t="shared" si="36"/>
        <v>43395.756944444443395.7722222222</v>
      </c>
      <c r="Q738" s="58" t="str">
        <f t="shared" si="34"/>
        <v>肯定的</v>
      </c>
    </row>
    <row r="739" spans="1:19" s="11" customFormat="1" ht="17.25" hidden="1" customHeight="1" x14ac:dyDescent="0.4">
      <c r="A739" s="7"/>
      <c r="B739" s="7">
        <v>10</v>
      </c>
      <c r="C739" s="7">
        <v>22</v>
      </c>
      <c r="D739" s="8">
        <v>43395.770138888889</v>
      </c>
      <c r="E739" s="8"/>
      <c r="G739" s="7">
        <v>533</v>
      </c>
      <c r="H739" s="7" t="s">
        <v>91</v>
      </c>
      <c r="I739" s="7">
        <v>502</v>
      </c>
      <c r="J739" s="7" t="s">
        <v>48</v>
      </c>
      <c r="K739" s="8">
        <v>43395.760833333334</v>
      </c>
      <c r="L739" s="8">
        <v>43395.768483796295</v>
      </c>
      <c r="M739" s="7" t="s">
        <v>1310</v>
      </c>
      <c r="N739" s="9">
        <f t="shared" si="35"/>
        <v>43395.760416666664</v>
      </c>
      <c r="O739" s="9">
        <f t="shared" si="35"/>
        <v>43395.768055555556</v>
      </c>
      <c r="P739" s="57" t="str">
        <f t="shared" si="36"/>
        <v>43395.760416666743395.7680555556</v>
      </c>
      <c r="Q739" s="58" t="str">
        <f t="shared" si="34"/>
        <v>肯定的</v>
      </c>
      <c r="R739" s="7"/>
      <c r="S739" s="7"/>
    </row>
    <row r="740" spans="1:19" s="11" customFormat="1" ht="17.25" hidden="1" customHeight="1" x14ac:dyDescent="0.4">
      <c r="B740" s="7">
        <v>10</v>
      </c>
      <c r="C740" s="7">
        <v>22</v>
      </c>
      <c r="D740" s="60">
        <v>43395.770787037036</v>
      </c>
      <c r="E740" s="60"/>
      <c r="G740" s="11">
        <v>539</v>
      </c>
      <c r="H740" s="11" t="s">
        <v>41</v>
      </c>
      <c r="I740" s="11">
        <v>509</v>
      </c>
      <c r="J740" s="11" t="s">
        <v>57</v>
      </c>
      <c r="K740" s="60">
        <v>43395.764143518521</v>
      </c>
      <c r="L740" s="60">
        <v>43395.770520833335</v>
      </c>
      <c r="M740" s="11" t="s">
        <v>1310</v>
      </c>
      <c r="N740" s="9">
        <f t="shared" si="35"/>
        <v>43395.763888888891</v>
      </c>
      <c r="O740" s="9">
        <f t="shared" si="35"/>
        <v>43395.770138888889</v>
      </c>
      <c r="P740" s="57" t="str">
        <f t="shared" si="36"/>
        <v>43395.763888888943395.7701388889</v>
      </c>
      <c r="Q740" s="58" t="str">
        <f t="shared" si="34"/>
        <v>肯定的</v>
      </c>
    </row>
    <row r="741" spans="1:19" s="11" customFormat="1" ht="17.25" hidden="1" customHeight="1" x14ac:dyDescent="0.4">
      <c r="B741" s="7">
        <v>10</v>
      </c>
      <c r="C741" s="7">
        <v>22</v>
      </c>
      <c r="D741" s="60">
        <v>43395.868831018517</v>
      </c>
      <c r="E741" s="60"/>
      <c r="G741" s="11">
        <v>545</v>
      </c>
      <c r="H741" s="11" t="s">
        <v>19</v>
      </c>
      <c r="I741" s="11">
        <v>507</v>
      </c>
      <c r="J741" s="11" t="s">
        <v>65</v>
      </c>
      <c r="K741" s="60">
        <v>43395.785995370374</v>
      </c>
      <c r="L741" s="60">
        <v>43395.792916666665</v>
      </c>
      <c r="M741" s="11" t="s">
        <v>1310</v>
      </c>
      <c r="N741" s="9">
        <f t="shared" si="35"/>
        <v>43395.785416666666</v>
      </c>
      <c r="O741" s="9">
        <f t="shared" si="35"/>
        <v>43395.792361111111</v>
      </c>
      <c r="P741" s="57" t="str">
        <f t="shared" si="36"/>
        <v>43395.785416666743395.7923611111</v>
      </c>
      <c r="Q741" s="58" t="str">
        <f t="shared" si="34"/>
        <v>肯定的</v>
      </c>
    </row>
    <row r="742" spans="1:19" s="11" customFormat="1" ht="17.25" hidden="1" customHeight="1" x14ac:dyDescent="0.4">
      <c r="B742" s="7">
        <v>10</v>
      </c>
      <c r="C742" s="7">
        <v>22</v>
      </c>
      <c r="D742" s="60">
        <v>43395.795659722222</v>
      </c>
      <c r="E742" s="60"/>
      <c r="G742" s="11">
        <v>503</v>
      </c>
      <c r="H742" s="11" t="s">
        <v>25</v>
      </c>
      <c r="I742" s="11">
        <v>545</v>
      </c>
      <c r="J742" s="11" t="s">
        <v>19</v>
      </c>
      <c r="K742" s="60">
        <v>43395.788136574076</v>
      </c>
      <c r="L742" s="60">
        <v>43395.793379629627</v>
      </c>
      <c r="M742" s="11" t="s">
        <v>1310</v>
      </c>
      <c r="N742" s="9">
        <f t="shared" si="35"/>
        <v>43395.787499999999</v>
      </c>
      <c r="O742" s="9">
        <f t="shared" si="35"/>
        <v>43395.793055555558</v>
      </c>
      <c r="P742" s="57" t="str">
        <f t="shared" si="36"/>
        <v>43395.787543395.7930555556</v>
      </c>
      <c r="Q742" s="58" t="str">
        <f t="shared" si="34"/>
        <v>肯定的</v>
      </c>
    </row>
    <row r="743" spans="1:19" s="11" customFormat="1" ht="17.25" hidden="1" customHeight="1" x14ac:dyDescent="0.4">
      <c r="B743" s="7">
        <v>10</v>
      </c>
      <c r="C743" s="7">
        <v>22</v>
      </c>
      <c r="D743" s="60">
        <v>43395.848425925928</v>
      </c>
      <c r="E743" s="60"/>
      <c r="G743" s="11">
        <v>543</v>
      </c>
      <c r="H743" s="11" t="s">
        <v>27</v>
      </c>
      <c r="I743" s="11">
        <v>530</v>
      </c>
      <c r="J743" s="11" t="s">
        <v>23</v>
      </c>
      <c r="K743" s="60">
        <v>43395.83965277778</v>
      </c>
      <c r="L743" s="60">
        <v>43395.848090277781</v>
      </c>
      <c r="M743" s="11" t="s">
        <v>1310</v>
      </c>
      <c r="N743" s="9">
        <f t="shared" si="35"/>
        <v>43395.839583333334</v>
      </c>
      <c r="O743" s="9">
        <f t="shared" si="35"/>
        <v>43395.847916666666</v>
      </c>
      <c r="P743" s="57" t="str">
        <f t="shared" si="36"/>
        <v>43395.839583333343395.8479166667</v>
      </c>
      <c r="Q743" s="58" t="str">
        <f t="shared" si="34"/>
        <v>肯定的</v>
      </c>
    </row>
    <row r="744" spans="1:19" s="11" customFormat="1" ht="17.25" hidden="1" customHeight="1" x14ac:dyDescent="0.4">
      <c r="B744" s="7">
        <v>10</v>
      </c>
      <c r="C744" s="7">
        <v>22</v>
      </c>
      <c r="D744" s="60">
        <v>43395.849780092591</v>
      </c>
      <c r="E744" s="60"/>
      <c r="G744" s="11">
        <v>545</v>
      </c>
      <c r="H744" s="11" t="s">
        <v>19</v>
      </c>
      <c r="I744" s="11">
        <v>533</v>
      </c>
      <c r="J744" s="11" t="s">
        <v>91</v>
      </c>
      <c r="K744" s="60">
        <v>43395.843981481485</v>
      </c>
      <c r="L744" s="60">
        <v>43395.849641203706</v>
      </c>
      <c r="M744" s="11" t="s">
        <v>1310</v>
      </c>
      <c r="N744" s="9">
        <f t="shared" si="35"/>
        <v>43395.84375</v>
      </c>
      <c r="O744" s="9">
        <f t="shared" si="35"/>
        <v>43395.849305555559</v>
      </c>
      <c r="P744" s="57" t="str">
        <f t="shared" si="36"/>
        <v>43395.8437543395.8493055556</v>
      </c>
      <c r="Q744" s="58" t="str">
        <f t="shared" si="34"/>
        <v>肯定的</v>
      </c>
    </row>
    <row r="745" spans="1:19" s="11" customFormat="1" ht="17.25" hidden="1" customHeight="1" x14ac:dyDescent="0.4">
      <c r="A745" s="7"/>
      <c r="B745" s="7">
        <v>10</v>
      </c>
      <c r="C745" s="7">
        <v>22</v>
      </c>
      <c r="D745" s="8">
        <v>43395.863958333335</v>
      </c>
      <c r="E745" s="8"/>
      <c r="G745" s="7">
        <v>523</v>
      </c>
      <c r="H745" s="7" t="s">
        <v>37</v>
      </c>
      <c r="I745" s="7">
        <v>546</v>
      </c>
      <c r="J745" s="7" t="s">
        <v>63</v>
      </c>
      <c r="K745" s="8">
        <v>43395.854594907411</v>
      </c>
      <c r="L745" s="8">
        <v>43395.862326388888</v>
      </c>
      <c r="M745" s="7" t="s">
        <v>1310</v>
      </c>
      <c r="N745" s="9">
        <f t="shared" si="35"/>
        <v>43395.854166666664</v>
      </c>
      <c r="O745" s="9">
        <f t="shared" si="35"/>
        <v>43395.861805555556</v>
      </c>
      <c r="P745" s="57" t="str">
        <f t="shared" si="36"/>
        <v>43395.854166666743395.8618055556</v>
      </c>
      <c r="Q745" s="58" t="str">
        <f t="shared" si="34"/>
        <v>肯定的</v>
      </c>
      <c r="R745" s="7"/>
      <c r="S745" s="7"/>
    </row>
    <row r="746" spans="1:19" s="11" customFormat="1" ht="17.25" hidden="1" customHeight="1" x14ac:dyDescent="0.4">
      <c r="B746" s="7">
        <v>10</v>
      </c>
      <c r="C746" s="7">
        <v>23</v>
      </c>
      <c r="D746" s="60">
        <v>43396.429872685185</v>
      </c>
      <c r="E746" s="60"/>
      <c r="G746" s="11">
        <v>525</v>
      </c>
      <c r="H746" s="11" t="s">
        <v>50</v>
      </c>
      <c r="I746" s="11">
        <v>502</v>
      </c>
      <c r="J746" s="11" t="s">
        <v>48</v>
      </c>
      <c r="K746" s="60">
        <v>43396.401516203703</v>
      </c>
      <c r="L746" s="60">
        <v>43396.429166666669</v>
      </c>
      <c r="M746" s="11" t="s">
        <v>1310</v>
      </c>
      <c r="N746" s="9">
        <f t="shared" si="35"/>
        <v>43396.401388888888</v>
      </c>
      <c r="O746" s="9">
        <f t="shared" si="35"/>
        <v>43396.429166666669</v>
      </c>
      <c r="P746" s="57" t="str">
        <f t="shared" si="36"/>
        <v>43396.401388888943396.4291666667</v>
      </c>
      <c r="Q746" s="58" t="str">
        <f t="shared" si="34"/>
        <v>肯定的</v>
      </c>
    </row>
    <row r="747" spans="1:19" s="11" customFormat="1" ht="17.25" hidden="1" customHeight="1" x14ac:dyDescent="0.4">
      <c r="B747" s="7">
        <v>10</v>
      </c>
      <c r="C747" s="7">
        <v>23</v>
      </c>
      <c r="D747" s="60">
        <v>43396.438692129632</v>
      </c>
      <c r="E747" s="60"/>
      <c r="G747" s="11">
        <v>541</v>
      </c>
      <c r="H747" s="11" t="s">
        <v>55</v>
      </c>
      <c r="I747" s="11">
        <v>503</v>
      </c>
      <c r="J747" s="11" t="s">
        <v>25</v>
      </c>
      <c r="K747" s="60">
        <v>43396.41679398148</v>
      </c>
      <c r="L747" s="60">
        <v>43396.438136574077</v>
      </c>
      <c r="M747" s="11" t="s">
        <v>1310</v>
      </c>
      <c r="N747" s="9">
        <f t="shared" si="35"/>
        <v>43396.416666666664</v>
      </c>
      <c r="O747" s="9">
        <f t="shared" si="35"/>
        <v>43396.4375</v>
      </c>
      <c r="P747" s="57" t="str">
        <f t="shared" si="36"/>
        <v>43396.416666666743396.4375</v>
      </c>
      <c r="Q747" s="58" t="str">
        <f t="shared" ref="Q747:Q810" si="37">M747</f>
        <v>肯定的</v>
      </c>
    </row>
    <row r="748" spans="1:19" s="11" customFormat="1" ht="17.25" hidden="1" customHeight="1" x14ac:dyDescent="0.4">
      <c r="B748" s="7">
        <v>10</v>
      </c>
      <c r="C748" s="7">
        <v>23</v>
      </c>
      <c r="D748" s="60">
        <v>43396.429467592592</v>
      </c>
      <c r="E748" s="60"/>
      <c r="G748" s="11">
        <v>545</v>
      </c>
      <c r="H748" s="11" t="s">
        <v>19</v>
      </c>
      <c r="I748" s="11">
        <v>543</v>
      </c>
      <c r="J748" s="11" t="s">
        <v>27</v>
      </c>
      <c r="K748" s="60">
        <v>43396.418043981481</v>
      </c>
      <c r="L748" s="60">
        <v>43396.429097222222</v>
      </c>
      <c r="M748" s="11" t="s">
        <v>1310</v>
      </c>
      <c r="N748" s="9">
        <f t="shared" si="35"/>
        <v>43396.417361111111</v>
      </c>
      <c r="O748" s="9">
        <f t="shared" si="35"/>
        <v>43396.428472222222</v>
      </c>
      <c r="P748" s="57" t="str">
        <f t="shared" si="36"/>
        <v>43396.417361111143396.4284722222</v>
      </c>
      <c r="Q748" s="58" t="str">
        <f t="shared" si="37"/>
        <v>肯定的</v>
      </c>
    </row>
    <row r="749" spans="1:19" s="11" customFormat="1" ht="17.25" hidden="1" customHeight="1" x14ac:dyDescent="0.4">
      <c r="B749" s="7">
        <v>10</v>
      </c>
      <c r="C749" s="7">
        <v>23</v>
      </c>
      <c r="D749" s="60">
        <v>43396.468553240738</v>
      </c>
      <c r="E749" s="60"/>
      <c r="G749" s="11">
        <v>514</v>
      </c>
      <c r="H749" s="11" t="s">
        <v>39</v>
      </c>
      <c r="I749" s="11">
        <v>508</v>
      </c>
      <c r="J749" s="11" t="s">
        <v>31</v>
      </c>
      <c r="K749" s="60">
        <v>43396.456597222219</v>
      </c>
      <c r="L749" s="60">
        <v>43396.468310185184</v>
      </c>
      <c r="M749" s="11" t="s">
        <v>1310</v>
      </c>
      <c r="N749" s="9">
        <f t="shared" si="35"/>
        <v>43396.456250000003</v>
      </c>
      <c r="O749" s="9">
        <f t="shared" si="35"/>
        <v>43396.468055555553</v>
      </c>
      <c r="P749" s="57" t="str">
        <f t="shared" si="36"/>
        <v>43396.4562543396.4680555556</v>
      </c>
      <c r="Q749" s="58" t="str">
        <f t="shared" si="37"/>
        <v>肯定的</v>
      </c>
    </row>
    <row r="750" spans="1:19" s="11" customFormat="1" ht="17.25" hidden="1" customHeight="1" x14ac:dyDescent="0.4">
      <c r="A750" s="7"/>
      <c r="B750" s="7">
        <v>10</v>
      </c>
      <c r="C750" s="7">
        <v>23</v>
      </c>
      <c r="D750" s="8">
        <v>43396.473657407405</v>
      </c>
      <c r="E750" s="8"/>
      <c r="G750" s="7">
        <v>514</v>
      </c>
      <c r="H750" s="7" t="s">
        <v>39</v>
      </c>
      <c r="I750" s="7">
        <v>508</v>
      </c>
      <c r="J750" s="7" t="s">
        <v>31</v>
      </c>
      <c r="K750" s="8">
        <v>43396.457013888888</v>
      </c>
      <c r="L750" s="8">
        <v>43396.469004629631</v>
      </c>
      <c r="M750" s="7" t="s">
        <v>1310</v>
      </c>
      <c r="N750" s="9">
        <f t="shared" si="35"/>
        <v>43396.456944444442</v>
      </c>
      <c r="O750" s="9">
        <f t="shared" si="35"/>
        <v>43396.46875</v>
      </c>
      <c r="P750" s="57" t="str">
        <f t="shared" si="36"/>
        <v>43396.456944444443396.46875</v>
      </c>
      <c r="Q750" s="58" t="str">
        <f t="shared" si="37"/>
        <v>肯定的</v>
      </c>
      <c r="R750" s="7"/>
      <c r="S750" s="7"/>
    </row>
    <row r="751" spans="1:19" s="11" customFormat="1" ht="17.25" hidden="1" customHeight="1" x14ac:dyDescent="0.4">
      <c r="B751" s="7">
        <v>10</v>
      </c>
      <c r="C751" s="7">
        <v>23</v>
      </c>
      <c r="D751" s="60">
        <v>43396.479780092595</v>
      </c>
      <c r="E751" s="60"/>
      <c r="G751" s="11">
        <v>503</v>
      </c>
      <c r="H751" s="11" t="s">
        <v>25</v>
      </c>
      <c r="I751" s="11">
        <v>508</v>
      </c>
      <c r="J751" s="11" t="s">
        <v>31</v>
      </c>
      <c r="K751" s="60">
        <v>43396.469756944447</v>
      </c>
      <c r="L751" s="60">
        <v>43396.476087962961</v>
      </c>
      <c r="M751" s="11" t="s">
        <v>1310</v>
      </c>
      <c r="N751" s="9">
        <f t="shared" si="35"/>
        <v>43396.469444444447</v>
      </c>
      <c r="O751" s="9">
        <f t="shared" si="35"/>
        <v>43396.475694444445</v>
      </c>
      <c r="P751" s="57" t="str">
        <f t="shared" si="36"/>
        <v>43396.469444444443396.4756944444</v>
      </c>
      <c r="Q751" s="58" t="str">
        <f t="shared" si="37"/>
        <v>肯定的</v>
      </c>
    </row>
    <row r="752" spans="1:19" s="11" customFormat="1" ht="17.25" hidden="1" customHeight="1" x14ac:dyDescent="0.4">
      <c r="B752" s="7">
        <v>10</v>
      </c>
      <c r="C752" s="7">
        <v>23</v>
      </c>
      <c r="D752" s="60">
        <v>43396.487291666665</v>
      </c>
      <c r="E752" s="60"/>
      <c r="G752" s="11">
        <v>508</v>
      </c>
      <c r="H752" s="11" t="s">
        <v>31</v>
      </c>
      <c r="I752" s="11">
        <v>540</v>
      </c>
      <c r="J752" s="11" t="s">
        <v>70</v>
      </c>
      <c r="K752" s="60">
        <v>43396.476342592592</v>
      </c>
      <c r="L752" s="60">
        <v>43396.486967592595</v>
      </c>
      <c r="M752" s="11" t="s">
        <v>1310</v>
      </c>
      <c r="N752" s="9">
        <f t="shared" si="35"/>
        <v>43396.475694444445</v>
      </c>
      <c r="O752" s="9">
        <f t="shared" si="35"/>
        <v>43396.486805555556</v>
      </c>
      <c r="P752" s="57" t="str">
        <f t="shared" si="36"/>
        <v>43396.475694444443396.4868055556</v>
      </c>
      <c r="Q752" s="58" t="str">
        <f t="shared" si="37"/>
        <v>肯定的</v>
      </c>
    </row>
    <row r="753" spans="1:462" s="11" customFormat="1" ht="17.25" hidden="1" customHeight="1" x14ac:dyDescent="0.4">
      <c r="B753" s="7">
        <v>10</v>
      </c>
      <c r="C753" s="7">
        <v>23</v>
      </c>
      <c r="D753" s="60">
        <v>43396.540775462963</v>
      </c>
      <c r="E753" s="60"/>
      <c r="G753" s="11">
        <v>521</v>
      </c>
      <c r="H753" s="11" t="s">
        <v>59</v>
      </c>
      <c r="I753" s="11">
        <v>548</v>
      </c>
      <c r="J753" s="11" t="s">
        <v>53</v>
      </c>
      <c r="K753" s="60">
        <v>43396.513252314813</v>
      </c>
      <c r="L753" s="60">
        <v>43396.539629629631</v>
      </c>
      <c r="M753" s="11" t="s">
        <v>1310</v>
      </c>
      <c r="N753" s="9">
        <f t="shared" si="35"/>
        <v>43396.513194444444</v>
      </c>
      <c r="O753" s="9">
        <f t="shared" si="35"/>
        <v>43396.539583333331</v>
      </c>
      <c r="P753" s="57" t="str">
        <f t="shared" si="36"/>
        <v>43396.513194444443396.5395833333</v>
      </c>
      <c r="Q753" s="58" t="str">
        <f t="shared" si="37"/>
        <v>肯定的</v>
      </c>
    </row>
    <row r="754" spans="1:462" s="11" customFormat="1" ht="17.25" hidden="1" customHeight="1" x14ac:dyDescent="0.4">
      <c r="B754" s="7">
        <v>10</v>
      </c>
      <c r="C754" s="7">
        <v>23</v>
      </c>
      <c r="D754" s="60">
        <v>43396.526631944442</v>
      </c>
      <c r="E754" s="60"/>
      <c r="G754" s="11">
        <v>526</v>
      </c>
      <c r="H754" s="11" t="s">
        <v>68</v>
      </c>
      <c r="I754" s="11">
        <v>511</v>
      </c>
      <c r="J754" s="11" t="s">
        <v>35</v>
      </c>
      <c r="K754" s="60">
        <v>43396.520740740743</v>
      </c>
      <c r="L754" s="60">
        <v>43396.525902777779</v>
      </c>
      <c r="M754" s="11" t="s">
        <v>1310</v>
      </c>
      <c r="N754" s="9">
        <f t="shared" si="35"/>
        <v>43396.520138888889</v>
      </c>
      <c r="O754" s="9">
        <f t="shared" si="35"/>
        <v>43396.525694444441</v>
      </c>
      <c r="P754" s="57" t="str">
        <f t="shared" si="36"/>
        <v>43396.520138888943396.5256944444</v>
      </c>
      <c r="Q754" s="58" t="str">
        <f t="shared" si="37"/>
        <v>肯定的</v>
      </c>
    </row>
    <row r="755" spans="1:462" s="11" customFormat="1" ht="17.25" hidden="1" customHeight="1" x14ac:dyDescent="0.4">
      <c r="B755" s="7">
        <v>10</v>
      </c>
      <c r="C755" s="7">
        <v>23</v>
      </c>
      <c r="D755" s="60">
        <v>43396.583726851852</v>
      </c>
      <c r="E755" s="60"/>
      <c r="G755" s="11">
        <v>545</v>
      </c>
      <c r="H755" s="11" t="s">
        <v>19</v>
      </c>
      <c r="I755" s="11">
        <v>539</v>
      </c>
      <c r="J755" s="11" t="s">
        <v>41</v>
      </c>
      <c r="K755" s="60">
        <v>43396.565486111111</v>
      </c>
      <c r="L755" s="60">
        <v>43396.580787037034</v>
      </c>
      <c r="M755" s="11" t="s">
        <v>1310</v>
      </c>
      <c r="N755" s="9">
        <f t="shared" si="35"/>
        <v>43396.56527777778</v>
      </c>
      <c r="O755" s="9">
        <f t="shared" si="35"/>
        <v>43396.580555555556</v>
      </c>
      <c r="P755" s="57" t="str">
        <f t="shared" si="36"/>
        <v>43396.565277777843396.5805555556</v>
      </c>
      <c r="Q755" s="58" t="str">
        <f t="shared" si="37"/>
        <v>肯定的</v>
      </c>
    </row>
    <row r="756" spans="1:462" s="11" customFormat="1" ht="17.25" hidden="1" customHeight="1" x14ac:dyDescent="0.4">
      <c r="B756" s="7">
        <v>10</v>
      </c>
      <c r="C756" s="7">
        <v>23</v>
      </c>
      <c r="D756" s="60">
        <v>43396.584664351853</v>
      </c>
      <c r="E756" s="60"/>
      <c r="G756" s="11">
        <v>543</v>
      </c>
      <c r="H756" s="11" t="s">
        <v>27</v>
      </c>
      <c r="I756" s="11">
        <v>540</v>
      </c>
      <c r="J756" s="11" t="s">
        <v>70</v>
      </c>
      <c r="K756" s="60">
        <v>43396.575231481482</v>
      </c>
      <c r="L756" s="60">
        <v>43396.584502314814</v>
      </c>
      <c r="M756" s="11" t="s">
        <v>1310</v>
      </c>
      <c r="N756" s="9">
        <f t="shared" si="35"/>
        <v>43396.574999999997</v>
      </c>
      <c r="O756" s="9">
        <f t="shared" si="35"/>
        <v>43396.584027777775</v>
      </c>
      <c r="P756" s="57" t="str">
        <f t="shared" si="36"/>
        <v>43396.57543396.5840277778</v>
      </c>
      <c r="Q756" s="58" t="str">
        <f t="shared" si="37"/>
        <v>肯定的</v>
      </c>
    </row>
    <row r="757" spans="1:462" s="11" customFormat="1" ht="17.25" hidden="1" customHeight="1" x14ac:dyDescent="0.4">
      <c r="B757" s="7">
        <v>10</v>
      </c>
      <c r="C757" s="7">
        <v>23</v>
      </c>
      <c r="D757" s="60">
        <v>43396.598657407405</v>
      </c>
      <c r="E757" s="60"/>
      <c r="G757" s="11">
        <v>533</v>
      </c>
      <c r="H757" s="11" t="s">
        <v>91</v>
      </c>
      <c r="I757" s="11">
        <v>508</v>
      </c>
      <c r="J757" s="11" t="s">
        <v>31</v>
      </c>
      <c r="K757" s="60">
        <v>43396.587175925924</v>
      </c>
      <c r="L757" s="60">
        <v>43396.59746527778</v>
      </c>
      <c r="M757" s="11" t="s">
        <v>1310</v>
      </c>
      <c r="N757" s="9">
        <f t="shared" si="35"/>
        <v>43396.586805555555</v>
      </c>
      <c r="O757" s="9">
        <f t="shared" si="35"/>
        <v>43396.597222222219</v>
      </c>
      <c r="P757" s="57" t="str">
        <f t="shared" si="36"/>
        <v>43396.586805555643396.5972222222</v>
      </c>
      <c r="Q757" s="58" t="str">
        <f t="shared" si="37"/>
        <v>肯定的</v>
      </c>
    </row>
    <row r="758" spans="1:462" s="11" customFormat="1" ht="17.25" hidden="1" customHeight="1" x14ac:dyDescent="0.4">
      <c r="B758" s="7">
        <v>10</v>
      </c>
      <c r="C758" s="7">
        <v>23</v>
      </c>
      <c r="D758" s="60">
        <v>43396.599039351851</v>
      </c>
      <c r="E758" s="60"/>
      <c r="G758" s="11">
        <v>546</v>
      </c>
      <c r="H758" s="11" t="s">
        <v>63</v>
      </c>
      <c r="I758" s="11">
        <v>543</v>
      </c>
      <c r="J758" s="11" t="s">
        <v>27</v>
      </c>
      <c r="K758" s="60">
        <v>43396.590127314812</v>
      </c>
      <c r="L758" s="60">
        <v>43396.598935185182</v>
      </c>
      <c r="M758" s="11" t="s">
        <v>1310</v>
      </c>
      <c r="N758" s="9">
        <f t="shared" si="35"/>
        <v>43396.589583333334</v>
      </c>
      <c r="O758" s="9">
        <f t="shared" si="35"/>
        <v>43396.598611111112</v>
      </c>
      <c r="P758" s="57" t="str">
        <f t="shared" si="36"/>
        <v>43396.589583333343396.5986111111</v>
      </c>
      <c r="Q758" s="58" t="str">
        <f t="shared" si="37"/>
        <v>肯定的</v>
      </c>
    </row>
    <row r="759" spans="1:462" s="11" customFormat="1" ht="17.25" hidden="1" customHeight="1" x14ac:dyDescent="0.4">
      <c r="B759" s="7">
        <v>10</v>
      </c>
      <c r="C759" s="7">
        <v>23</v>
      </c>
      <c r="D759" s="60">
        <v>43396.612233796295</v>
      </c>
      <c r="E759" s="60"/>
      <c r="G759" s="11">
        <v>546</v>
      </c>
      <c r="H759" s="11" t="s">
        <v>63</v>
      </c>
      <c r="I759" s="11">
        <v>539</v>
      </c>
      <c r="J759" s="11" t="s">
        <v>41</v>
      </c>
      <c r="K759" s="60">
        <v>43396.60328703704</v>
      </c>
      <c r="L759" s="60">
        <v>43396.612129629626</v>
      </c>
      <c r="M759" s="11" t="s">
        <v>1310</v>
      </c>
      <c r="N759" s="9">
        <f t="shared" si="35"/>
        <v>43396.602777777778</v>
      </c>
      <c r="O759" s="9">
        <f t="shared" si="35"/>
        <v>43396.611805555556</v>
      </c>
      <c r="P759" s="57" t="str">
        <f t="shared" si="36"/>
        <v>43396.602777777843396.6118055556</v>
      </c>
      <c r="Q759" s="58" t="str">
        <f t="shared" si="37"/>
        <v>肯定的</v>
      </c>
    </row>
    <row r="760" spans="1:462" s="11" customFormat="1" ht="17.25" hidden="1" customHeight="1" x14ac:dyDescent="0.4">
      <c r="B760" s="7">
        <v>10</v>
      </c>
      <c r="C760" s="7">
        <v>23</v>
      </c>
      <c r="D760" s="60">
        <v>43396.627199074072</v>
      </c>
      <c r="E760" s="60"/>
      <c r="G760" s="11">
        <v>546</v>
      </c>
      <c r="H760" s="11" t="s">
        <v>63</v>
      </c>
      <c r="I760" s="11">
        <v>530</v>
      </c>
      <c r="J760" s="11" t="s">
        <v>23</v>
      </c>
      <c r="K760" s="60">
        <v>43396.610833333332</v>
      </c>
      <c r="L760" s="60">
        <v>43396.625162037039</v>
      </c>
      <c r="M760" s="11" t="s">
        <v>1310</v>
      </c>
      <c r="N760" s="9">
        <f t="shared" si="35"/>
        <v>43396.61041666667</v>
      </c>
      <c r="O760" s="9">
        <f t="shared" si="35"/>
        <v>43396.625</v>
      </c>
      <c r="P760" s="57" t="str">
        <f t="shared" si="36"/>
        <v>43396.610416666743396.625</v>
      </c>
      <c r="Q760" s="58" t="str">
        <f t="shared" si="37"/>
        <v>肯定的</v>
      </c>
    </row>
    <row r="761" spans="1:462" s="11" customFormat="1" ht="17.25" hidden="1" customHeight="1" x14ac:dyDescent="0.4">
      <c r="B761" s="7">
        <v>10</v>
      </c>
      <c r="C761" s="7">
        <v>23</v>
      </c>
      <c r="D761" s="60">
        <v>43396.636412037034</v>
      </c>
      <c r="E761" s="60"/>
      <c r="G761" s="11">
        <v>508</v>
      </c>
      <c r="H761" s="11" t="s">
        <v>31</v>
      </c>
      <c r="I761" s="11">
        <v>543</v>
      </c>
      <c r="J761" s="11" t="s">
        <v>27</v>
      </c>
      <c r="K761" s="60">
        <v>43396.618981481479</v>
      </c>
      <c r="L761" s="60">
        <v>43396.62840277778</v>
      </c>
      <c r="M761" s="11" t="s">
        <v>1310</v>
      </c>
      <c r="N761" s="9">
        <f t="shared" si="35"/>
        <v>43396.618750000001</v>
      </c>
      <c r="O761" s="9">
        <f t="shared" si="35"/>
        <v>43396.62777777778</v>
      </c>
      <c r="P761" s="57" t="str">
        <f t="shared" si="36"/>
        <v>43396.6187543396.6277777778</v>
      </c>
      <c r="Q761" s="58" t="str">
        <f t="shared" si="37"/>
        <v>肯定的</v>
      </c>
    </row>
    <row r="762" spans="1:462" s="11" customFormat="1" ht="17.25" hidden="1" customHeight="1" x14ac:dyDescent="0.4">
      <c r="B762" s="7">
        <v>10</v>
      </c>
      <c r="C762" s="7">
        <v>23</v>
      </c>
      <c r="D762" s="60">
        <v>43396.633611111109</v>
      </c>
      <c r="E762" s="60"/>
      <c r="G762" s="11">
        <v>515</v>
      </c>
      <c r="H762" s="11" t="s">
        <v>72</v>
      </c>
      <c r="I762" s="11">
        <v>533</v>
      </c>
      <c r="J762" s="11" t="s">
        <v>91</v>
      </c>
      <c r="K762" s="60">
        <v>43396.627812500003</v>
      </c>
      <c r="L762" s="60">
        <v>43396.633564814816</v>
      </c>
      <c r="M762" s="11" t="s">
        <v>1310</v>
      </c>
      <c r="N762" s="9">
        <f t="shared" si="35"/>
        <v>43396.62777777778</v>
      </c>
      <c r="O762" s="9">
        <f t="shared" si="35"/>
        <v>43396.633333333331</v>
      </c>
      <c r="P762" s="57" t="str">
        <f t="shared" si="36"/>
        <v>43396.627777777843396.6333333333</v>
      </c>
      <c r="Q762" s="58" t="str">
        <f t="shared" si="37"/>
        <v>肯定的</v>
      </c>
    </row>
    <row r="763" spans="1:462" s="11" customFormat="1" ht="17.25" hidden="1" customHeight="1" x14ac:dyDescent="0.4">
      <c r="A763" s="7"/>
      <c r="B763" s="7">
        <v>10</v>
      </c>
      <c r="C763" s="7">
        <v>23</v>
      </c>
      <c r="D763" s="8">
        <v>43396.641608796293</v>
      </c>
      <c r="E763" s="8"/>
      <c r="G763" s="7">
        <v>530</v>
      </c>
      <c r="H763" s="7" t="s">
        <v>23</v>
      </c>
      <c r="I763" s="7">
        <v>507</v>
      </c>
      <c r="J763" s="7" t="s">
        <v>65</v>
      </c>
      <c r="K763" s="8">
        <v>43396.630694444444</v>
      </c>
      <c r="L763" s="8">
        <v>43396.639768518522</v>
      </c>
      <c r="M763" s="7" t="s">
        <v>1310</v>
      </c>
      <c r="N763" s="9">
        <f t="shared" si="35"/>
        <v>43396.630555555559</v>
      </c>
      <c r="O763" s="9">
        <f t="shared" si="35"/>
        <v>43396.63958333333</v>
      </c>
      <c r="P763" s="57" t="str">
        <f t="shared" si="36"/>
        <v>43396.630555555643396.6395833333</v>
      </c>
      <c r="Q763" s="58" t="str">
        <f t="shared" si="37"/>
        <v>肯定的</v>
      </c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7"/>
      <c r="BE763" s="7"/>
      <c r="BF763" s="7"/>
      <c r="BG763" s="7"/>
      <c r="BH763" s="7"/>
      <c r="BI763" s="7"/>
      <c r="BJ763" s="7"/>
      <c r="BK763" s="7"/>
      <c r="BL763" s="7"/>
      <c r="BM763" s="7"/>
      <c r="BN763" s="7"/>
      <c r="BO763" s="7"/>
      <c r="BP763" s="7"/>
      <c r="BQ763" s="7"/>
      <c r="BR763" s="7"/>
      <c r="BS763" s="7"/>
      <c r="BT763" s="7"/>
      <c r="BU763" s="7"/>
      <c r="BV763" s="7"/>
      <c r="BW763" s="7"/>
      <c r="BX763" s="7"/>
      <c r="BY763" s="7"/>
      <c r="BZ763" s="7"/>
      <c r="CA763" s="7"/>
      <c r="CB763" s="7"/>
      <c r="CC763" s="7"/>
      <c r="CD763" s="7"/>
      <c r="CE763" s="7"/>
      <c r="CF763" s="7"/>
      <c r="CG763" s="7"/>
      <c r="CH763" s="7"/>
      <c r="CI763" s="7"/>
      <c r="CJ763" s="7"/>
      <c r="CK763" s="7"/>
      <c r="CL763" s="7"/>
      <c r="CM763" s="7"/>
      <c r="CN763" s="7"/>
      <c r="CO763" s="7"/>
      <c r="CP763" s="7"/>
      <c r="CQ763" s="7"/>
      <c r="CR763" s="7"/>
      <c r="CS763" s="7"/>
      <c r="CT763" s="7"/>
      <c r="CU763" s="7"/>
      <c r="CV763" s="7"/>
      <c r="CW763" s="7"/>
      <c r="CX763" s="7"/>
      <c r="CY763" s="7"/>
      <c r="CZ763" s="7"/>
      <c r="DA763" s="7"/>
      <c r="DB763" s="7"/>
      <c r="DC763" s="7"/>
      <c r="DD763" s="7"/>
      <c r="DE763" s="7"/>
      <c r="DF763" s="7"/>
      <c r="DG763" s="7"/>
      <c r="DH763" s="7"/>
      <c r="DI763" s="7"/>
      <c r="DJ763" s="7"/>
      <c r="DK763" s="7"/>
      <c r="DL763" s="7"/>
      <c r="DM763" s="7"/>
      <c r="DN763" s="7"/>
      <c r="DO763" s="7"/>
      <c r="DP763" s="7"/>
      <c r="DQ763" s="7"/>
      <c r="DR763" s="7"/>
      <c r="DS763" s="7"/>
      <c r="DT763" s="7"/>
      <c r="DU763" s="7"/>
      <c r="DV763" s="7"/>
      <c r="DW763" s="7"/>
      <c r="DX763" s="7"/>
      <c r="DY763" s="7"/>
      <c r="DZ763" s="7"/>
      <c r="EA763" s="7"/>
      <c r="EB763" s="7"/>
      <c r="EC763" s="7"/>
      <c r="ED763" s="7"/>
      <c r="EE763" s="7"/>
      <c r="EF763" s="7"/>
      <c r="EG763" s="7"/>
      <c r="EH763" s="7"/>
      <c r="EI763" s="7"/>
      <c r="EJ763" s="7"/>
      <c r="EK763" s="7"/>
      <c r="EL763" s="7"/>
      <c r="EM763" s="7"/>
      <c r="EN763" s="7"/>
      <c r="EO763" s="7"/>
      <c r="EP763" s="7"/>
      <c r="EQ763" s="7"/>
      <c r="ER763" s="7"/>
      <c r="ES763" s="7"/>
      <c r="ET763" s="7"/>
      <c r="EU763" s="7"/>
      <c r="EV763" s="7"/>
      <c r="EW763" s="7"/>
      <c r="EX763" s="7"/>
      <c r="EY763" s="7"/>
      <c r="EZ763" s="7"/>
      <c r="FA763" s="7"/>
      <c r="FB763" s="7"/>
      <c r="FC763" s="7"/>
      <c r="FD763" s="7"/>
      <c r="FE763" s="7"/>
      <c r="FF763" s="7"/>
      <c r="FG763" s="7"/>
      <c r="FH763" s="7"/>
      <c r="FI763" s="7"/>
      <c r="FJ763" s="7"/>
      <c r="FK763" s="7"/>
      <c r="FL763" s="7"/>
      <c r="FM763" s="7"/>
      <c r="FN763" s="7"/>
      <c r="FO763" s="7"/>
      <c r="FP763" s="7"/>
      <c r="FQ763" s="7"/>
      <c r="FR763" s="7"/>
      <c r="FS763" s="7"/>
      <c r="FT763" s="7"/>
      <c r="FU763" s="7"/>
      <c r="FV763" s="7"/>
      <c r="FW763" s="7"/>
      <c r="FX763" s="7"/>
      <c r="FY763" s="7"/>
      <c r="FZ763" s="7"/>
      <c r="GA763" s="7"/>
      <c r="GB763" s="7"/>
      <c r="GC763" s="7"/>
      <c r="GD763" s="7"/>
      <c r="GE763" s="7"/>
      <c r="GF763" s="7"/>
      <c r="GG763" s="7"/>
      <c r="GH763" s="7"/>
      <c r="GI763" s="7"/>
      <c r="GJ763" s="7"/>
      <c r="GK763" s="7"/>
      <c r="GL763" s="7"/>
      <c r="GM763" s="7"/>
      <c r="GN763" s="7"/>
      <c r="GO763" s="7"/>
      <c r="GP763" s="7"/>
      <c r="GQ763" s="7"/>
      <c r="GR763" s="7"/>
      <c r="GS763" s="7"/>
      <c r="GT763" s="7"/>
      <c r="GU763" s="7"/>
      <c r="GV763" s="7"/>
      <c r="GW763" s="7"/>
      <c r="GX763" s="7"/>
      <c r="GY763" s="7"/>
      <c r="GZ763" s="7"/>
      <c r="HA763" s="7"/>
      <c r="HB763" s="7"/>
      <c r="HC763" s="7"/>
      <c r="HD763" s="7"/>
      <c r="HE763" s="7"/>
      <c r="HF763" s="7"/>
      <c r="HG763" s="7"/>
      <c r="HH763" s="7"/>
      <c r="HI763" s="7"/>
      <c r="HJ763" s="7"/>
      <c r="HK763" s="7"/>
      <c r="HL763" s="7"/>
      <c r="HM763" s="7"/>
      <c r="HN763" s="7"/>
      <c r="HO763" s="7"/>
      <c r="HP763" s="7"/>
      <c r="HQ763" s="7"/>
      <c r="HR763" s="7"/>
      <c r="HS763" s="7"/>
      <c r="HT763" s="7"/>
      <c r="HU763" s="7"/>
      <c r="HV763" s="7"/>
      <c r="HW763" s="7"/>
      <c r="HX763" s="7"/>
      <c r="HY763" s="7"/>
      <c r="HZ763" s="7"/>
      <c r="IA763" s="7"/>
      <c r="IB763" s="7"/>
      <c r="IC763" s="7"/>
      <c r="ID763" s="7"/>
      <c r="IE763" s="7"/>
      <c r="IF763" s="7"/>
      <c r="IG763" s="7"/>
      <c r="IH763" s="7"/>
      <c r="II763" s="7"/>
      <c r="IJ763" s="7"/>
      <c r="IK763" s="7"/>
      <c r="IL763" s="7"/>
      <c r="IM763" s="7"/>
      <c r="IN763" s="7"/>
      <c r="IO763" s="7"/>
      <c r="IP763" s="7"/>
      <c r="IQ763" s="7"/>
      <c r="IR763" s="7"/>
      <c r="IS763" s="7"/>
      <c r="IT763" s="7"/>
      <c r="IU763" s="7"/>
      <c r="IV763" s="7"/>
      <c r="IW763" s="7"/>
      <c r="IX763" s="7"/>
      <c r="IY763" s="7"/>
      <c r="IZ763" s="7"/>
      <c r="JA763" s="7"/>
      <c r="JB763" s="7"/>
      <c r="JC763" s="7"/>
      <c r="JD763" s="7"/>
      <c r="JE763" s="7"/>
      <c r="JF763" s="7"/>
      <c r="JG763" s="7"/>
      <c r="JH763" s="7"/>
      <c r="JI763" s="7"/>
      <c r="JJ763" s="7"/>
      <c r="JK763" s="7"/>
      <c r="JL763" s="7"/>
      <c r="JM763" s="7"/>
      <c r="JN763" s="7"/>
      <c r="JO763" s="7"/>
      <c r="JP763" s="7"/>
      <c r="JQ763" s="7"/>
      <c r="JR763" s="7"/>
      <c r="JS763" s="7"/>
      <c r="JT763" s="7"/>
      <c r="JU763" s="7"/>
      <c r="JV763" s="7"/>
      <c r="JW763" s="7"/>
      <c r="JX763" s="7"/>
      <c r="JY763" s="7"/>
      <c r="JZ763" s="7"/>
      <c r="KA763" s="7"/>
      <c r="KB763" s="7"/>
      <c r="KC763" s="7"/>
      <c r="KD763" s="7"/>
      <c r="KE763" s="7"/>
      <c r="KF763" s="7"/>
      <c r="KG763" s="7"/>
      <c r="KH763" s="7"/>
      <c r="KI763" s="7"/>
      <c r="KJ763" s="7"/>
      <c r="KK763" s="7"/>
      <c r="KL763" s="7"/>
      <c r="KM763" s="7"/>
      <c r="KN763" s="7"/>
      <c r="KO763" s="7"/>
      <c r="KP763" s="7"/>
      <c r="KQ763" s="7"/>
      <c r="KR763" s="7"/>
      <c r="KS763" s="7"/>
      <c r="KT763" s="7"/>
      <c r="KU763" s="7"/>
      <c r="KV763" s="7"/>
      <c r="KW763" s="7"/>
      <c r="KX763" s="7"/>
      <c r="KY763" s="7"/>
      <c r="KZ763" s="7"/>
      <c r="LA763" s="7"/>
      <c r="LB763" s="7"/>
      <c r="LC763" s="7"/>
      <c r="LD763" s="7"/>
      <c r="LE763" s="7"/>
      <c r="LF763" s="7"/>
      <c r="LG763" s="7"/>
      <c r="LH763" s="7"/>
      <c r="LI763" s="7"/>
      <c r="LJ763" s="7"/>
      <c r="LK763" s="7"/>
      <c r="LL763" s="7"/>
      <c r="LM763" s="7"/>
      <c r="LN763" s="7"/>
      <c r="LO763" s="7"/>
      <c r="LP763" s="7"/>
      <c r="LQ763" s="7"/>
      <c r="LR763" s="7"/>
      <c r="LS763" s="7"/>
      <c r="LT763" s="7"/>
      <c r="LU763" s="7"/>
      <c r="LV763" s="7"/>
      <c r="LW763" s="7"/>
      <c r="LX763" s="7"/>
      <c r="LY763" s="7"/>
      <c r="LZ763" s="7"/>
      <c r="MA763" s="7"/>
      <c r="MB763" s="7"/>
      <c r="MC763" s="7"/>
      <c r="MD763" s="7"/>
      <c r="ME763" s="7"/>
      <c r="MF763" s="7"/>
      <c r="MG763" s="7"/>
      <c r="MH763" s="7"/>
      <c r="MI763" s="7"/>
      <c r="MJ763" s="7"/>
      <c r="MK763" s="7"/>
      <c r="ML763" s="7"/>
      <c r="MM763" s="7"/>
      <c r="MN763" s="7"/>
      <c r="MO763" s="7"/>
      <c r="MP763" s="7"/>
      <c r="MQ763" s="7"/>
      <c r="MR763" s="7"/>
      <c r="MS763" s="7"/>
      <c r="MT763" s="7"/>
      <c r="MU763" s="7"/>
      <c r="MV763" s="7"/>
      <c r="MW763" s="7"/>
      <c r="MX763" s="7"/>
      <c r="MY763" s="7"/>
      <c r="MZ763" s="7"/>
      <c r="NA763" s="7"/>
      <c r="NB763" s="7"/>
      <c r="NC763" s="7"/>
      <c r="ND763" s="7"/>
      <c r="NE763" s="7"/>
      <c r="NF763" s="7"/>
      <c r="NG763" s="7"/>
      <c r="NH763" s="7"/>
      <c r="NI763" s="7"/>
      <c r="NJ763" s="7"/>
      <c r="NK763" s="7"/>
      <c r="NL763" s="7"/>
      <c r="NM763" s="7"/>
      <c r="NN763" s="7"/>
      <c r="NO763" s="7"/>
      <c r="NP763" s="7"/>
      <c r="NQ763" s="7"/>
      <c r="NR763" s="7"/>
      <c r="NS763" s="7"/>
      <c r="NT763" s="7"/>
      <c r="NU763" s="7"/>
      <c r="NV763" s="7"/>
      <c r="NW763" s="7"/>
      <c r="NX763" s="7"/>
      <c r="NY763" s="7"/>
      <c r="NZ763" s="7"/>
      <c r="OA763" s="7"/>
      <c r="OB763" s="7"/>
      <c r="OC763" s="7"/>
      <c r="OD763" s="7"/>
      <c r="OE763" s="7"/>
      <c r="OF763" s="7"/>
      <c r="OG763" s="7"/>
      <c r="OH763" s="7"/>
      <c r="OI763" s="7"/>
      <c r="OJ763" s="7"/>
      <c r="OK763" s="7"/>
      <c r="OL763" s="7"/>
      <c r="OM763" s="7"/>
      <c r="ON763" s="7"/>
      <c r="OO763" s="7"/>
      <c r="OP763" s="7"/>
      <c r="OQ763" s="7"/>
      <c r="OR763" s="7"/>
      <c r="OS763" s="7"/>
      <c r="OT763" s="7"/>
      <c r="OU763" s="7"/>
      <c r="OV763" s="7"/>
      <c r="OW763" s="7"/>
      <c r="OX763" s="7"/>
      <c r="OY763" s="7"/>
      <c r="OZ763" s="7"/>
      <c r="PA763" s="7"/>
      <c r="PB763" s="7"/>
      <c r="PC763" s="7"/>
      <c r="PD763" s="7"/>
      <c r="PE763" s="7"/>
      <c r="PF763" s="7"/>
      <c r="PG763" s="7"/>
      <c r="PH763" s="7"/>
      <c r="PI763" s="7"/>
      <c r="PJ763" s="7"/>
      <c r="PK763" s="7"/>
      <c r="PL763" s="7"/>
      <c r="PM763" s="7"/>
      <c r="PN763" s="7"/>
      <c r="PO763" s="7"/>
      <c r="PP763" s="7"/>
      <c r="PQ763" s="7"/>
      <c r="PR763" s="7"/>
      <c r="PS763" s="7"/>
      <c r="PT763" s="7"/>
      <c r="PU763" s="7"/>
      <c r="PV763" s="7"/>
      <c r="PW763" s="7"/>
      <c r="PX763" s="7"/>
      <c r="PY763" s="7"/>
      <c r="PZ763" s="7"/>
      <c r="QA763" s="7"/>
      <c r="QB763" s="7"/>
      <c r="QC763" s="7"/>
      <c r="QD763" s="7"/>
      <c r="QE763" s="7"/>
      <c r="QF763" s="7"/>
      <c r="QG763" s="7"/>
      <c r="QH763" s="7"/>
      <c r="QI763" s="7"/>
      <c r="QJ763" s="7"/>
      <c r="QK763" s="7"/>
      <c r="QL763" s="7"/>
      <c r="QM763" s="7"/>
      <c r="QN763" s="7"/>
      <c r="QO763" s="7"/>
      <c r="QP763" s="7"/>
      <c r="QQ763" s="7"/>
      <c r="QR763" s="7"/>
      <c r="QS763" s="7"/>
      <c r="QT763" s="7"/>
    </row>
    <row r="764" spans="1:462" s="12" customFormat="1" ht="17.25" hidden="1" customHeight="1" x14ac:dyDescent="0.4">
      <c r="B764" s="7">
        <v>10</v>
      </c>
      <c r="C764" s="7">
        <v>23</v>
      </c>
      <c r="D764" s="13">
        <v>43396.645613425928</v>
      </c>
      <c r="E764" s="13"/>
      <c r="G764" s="12">
        <v>539</v>
      </c>
      <c r="H764" s="12" t="s">
        <v>41</v>
      </c>
      <c r="I764" s="12">
        <v>513</v>
      </c>
      <c r="J764" s="12" t="s">
        <v>43</v>
      </c>
      <c r="K764" s="13">
        <v>43396.636655092596</v>
      </c>
      <c r="L764" s="13">
        <v>43396.644942129627</v>
      </c>
      <c r="M764" s="12" t="s">
        <v>1310</v>
      </c>
      <c r="N764" s="9">
        <f t="shared" si="35"/>
        <v>43396.636111111111</v>
      </c>
      <c r="O764" s="9">
        <f t="shared" si="35"/>
        <v>43396.644444444442</v>
      </c>
      <c r="P764" s="57" t="str">
        <f t="shared" si="36"/>
        <v>43396.636111111143396.6444444444</v>
      </c>
      <c r="Q764" s="59" t="str">
        <f t="shared" si="37"/>
        <v>肯定的</v>
      </c>
    </row>
    <row r="765" spans="1:462" s="11" customFormat="1" ht="17.25" hidden="1" customHeight="1" x14ac:dyDescent="0.4">
      <c r="B765" s="7">
        <v>10</v>
      </c>
      <c r="C765" s="7">
        <v>23</v>
      </c>
      <c r="D765" s="60">
        <v>43396.650289351855</v>
      </c>
      <c r="E765" s="60"/>
      <c r="G765" s="11">
        <v>503</v>
      </c>
      <c r="H765" s="11" t="s">
        <v>25</v>
      </c>
      <c r="I765" s="11">
        <v>541</v>
      </c>
      <c r="J765" s="11" t="s">
        <v>55</v>
      </c>
      <c r="K765" s="60">
        <v>43396.641863425924</v>
      </c>
      <c r="L765" s="60">
        <v>43396.649618055555</v>
      </c>
      <c r="M765" s="11" t="s">
        <v>1310</v>
      </c>
      <c r="N765" s="9">
        <f t="shared" si="35"/>
        <v>43396.64166666667</v>
      </c>
      <c r="O765" s="9">
        <f t="shared" si="35"/>
        <v>43396.649305555555</v>
      </c>
      <c r="P765" s="57" t="str">
        <f t="shared" si="36"/>
        <v>43396.641666666743396.6493055556</v>
      </c>
      <c r="Q765" s="58" t="str">
        <f t="shared" si="37"/>
        <v>肯定的</v>
      </c>
    </row>
    <row r="766" spans="1:462" s="11" customFormat="1" ht="17.25" hidden="1" customHeight="1" x14ac:dyDescent="0.4">
      <c r="B766" s="7">
        <v>10</v>
      </c>
      <c r="C766" s="7">
        <v>23</v>
      </c>
      <c r="D766" s="60">
        <v>43396.658645833333</v>
      </c>
      <c r="E766" s="60"/>
      <c r="G766" s="11">
        <v>507</v>
      </c>
      <c r="H766" s="11" t="s">
        <v>65</v>
      </c>
      <c r="I766" s="11">
        <v>503</v>
      </c>
      <c r="J766" s="11" t="s">
        <v>25</v>
      </c>
      <c r="K766" s="60">
        <v>43396.651967592596</v>
      </c>
      <c r="L766" s="60">
        <v>43396.657488425924</v>
      </c>
      <c r="M766" s="11" t="s">
        <v>1310</v>
      </c>
      <c r="N766" s="9">
        <f t="shared" si="35"/>
        <v>43396.651388888888</v>
      </c>
      <c r="O766" s="9">
        <f t="shared" si="35"/>
        <v>43396.656944444447</v>
      </c>
      <c r="P766" s="57" t="str">
        <f t="shared" si="36"/>
        <v>43396.651388888943396.6569444444</v>
      </c>
      <c r="Q766" s="58" t="str">
        <f t="shared" si="37"/>
        <v>肯定的</v>
      </c>
    </row>
    <row r="767" spans="1:462" s="11" customFormat="1" ht="17.25" hidden="1" customHeight="1" x14ac:dyDescent="0.4">
      <c r="B767" s="7">
        <v>10</v>
      </c>
      <c r="C767" s="7">
        <v>23</v>
      </c>
      <c r="D767" s="60">
        <v>43396.693287037036</v>
      </c>
      <c r="E767" s="60"/>
      <c r="G767" s="11">
        <v>546</v>
      </c>
      <c r="H767" s="11" t="s">
        <v>63</v>
      </c>
      <c r="I767" s="11">
        <v>523</v>
      </c>
      <c r="J767" s="11" t="s">
        <v>37</v>
      </c>
      <c r="K767" s="60">
        <v>43396.685763888891</v>
      </c>
      <c r="L767" s="60">
        <v>43396.692407407405</v>
      </c>
      <c r="M767" s="11" t="s">
        <v>1310</v>
      </c>
      <c r="N767" s="9">
        <f t="shared" si="35"/>
        <v>43396.685416666667</v>
      </c>
      <c r="O767" s="9">
        <f t="shared" si="35"/>
        <v>43396.692361111112</v>
      </c>
      <c r="P767" s="57" t="str">
        <f t="shared" si="36"/>
        <v>43396.685416666743396.6923611111</v>
      </c>
      <c r="Q767" s="58" t="str">
        <f t="shared" si="37"/>
        <v>肯定的</v>
      </c>
    </row>
    <row r="768" spans="1:462" s="11" customFormat="1" ht="17.25" hidden="1" customHeight="1" x14ac:dyDescent="0.4">
      <c r="B768" s="7">
        <v>10</v>
      </c>
      <c r="C768" s="7">
        <v>23</v>
      </c>
      <c r="D768" s="60">
        <v>43396.810682870368</v>
      </c>
      <c r="E768" s="60"/>
      <c r="G768" s="11">
        <v>507</v>
      </c>
      <c r="H768" s="11" t="s">
        <v>65</v>
      </c>
      <c r="I768" s="11">
        <v>528</v>
      </c>
      <c r="J768" s="11" t="s">
        <v>34</v>
      </c>
      <c r="K768" s="60">
        <v>43396.688113425924</v>
      </c>
      <c r="L768" s="60">
        <v>43396.731226851851</v>
      </c>
      <c r="M768" s="11" t="s">
        <v>1312</v>
      </c>
      <c r="N768" s="9">
        <f t="shared" si="35"/>
        <v>43396.6875</v>
      </c>
      <c r="O768" s="9">
        <f t="shared" si="35"/>
        <v>43396.730555555558</v>
      </c>
      <c r="P768" s="57" t="str">
        <f t="shared" si="36"/>
        <v>43396.687543396.7305555556</v>
      </c>
      <c r="Q768" s="58" t="str">
        <f t="shared" si="37"/>
        <v>否定的</v>
      </c>
    </row>
    <row r="769" spans="1:19" s="11" customFormat="1" ht="17.25" hidden="1" customHeight="1" x14ac:dyDescent="0.4">
      <c r="B769" s="7">
        <v>10</v>
      </c>
      <c r="C769" s="7">
        <v>23</v>
      </c>
      <c r="D769" s="60">
        <v>43396.713460648149</v>
      </c>
      <c r="E769" s="60"/>
      <c r="G769" s="11">
        <v>507</v>
      </c>
      <c r="H769" s="11" t="s">
        <v>65</v>
      </c>
      <c r="I769" s="11">
        <v>534</v>
      </c>
      <c r="J769" s="11" t="s">
        <v>80</v>
      </c>
      <c r="K769" s="60">
        <v>43396.703530092593</v>
      </c>
      <c r="L769" s="60">
        <v>43396.713229166664</v>
      </c>
      <c r="M769" s="11" t="s">
        <v>1310</v>
      </c>
      <c r="N769" s="9">
        <f t="shared" si="35"/>
        <v>43396.703472222223</v>
      </c>
      <c r="O769" s="9">
        <f t="shared" si="35"/>
        <v>43396.713194444441</v>
      </c>
      <c r="P769" s="57" t="str">
        <f t="shared" si="36"/>
        <v>43396.703472222243396.7131944444</v>
      </c>
      <c r="Q769" s="58" t="str">
        <f t="shared" si="37"/>
        <v>肯定的</v>
      </c>
    </row>
    <row r="770" spans="1:19" s="11" customFormat="1" ht="17.25" hidden="1" customHeight="1" x14ac:dyDescent="0.4">
      <c r="B770" s="7">
        <v>10</v>
      </c>
      <c r="C770" s="7">
        <v>23</v>
      </c>
      <c r="D770" s="60">
        <v>43396.751481481479</v>
      </c>
      <c r="E770" s="60"/>
      <c r="G770" s="11">
        <v>523</v>
      </c>
      <c r="H770" s="11" t="s">
        <v>37</v>
      </c>
      <c r="I770" s="11">
        <v>543</v>
      </c>
      <c r="J770" s="11" t="s">
        <v>27</v>
      </c>
      <c r="K770" s="60">
        <v>43396.721631944441</v>
      </c>
      <c r="L770" s="60">
        <v>43396.751354166663</v>
      </c>
      <c r="M770" s="11" t="s">
        <v>1310</v>
      </c>
      <c r="N770" s="9">
        <f t="shared" ref="N770:O833" si="38">INT(K770*1440)/1440</f>
        <v>43396.72152777778</v>
      </c>
      <c r="O770" s="9">
        <f t="shared" si="38"/>
        <v>43396.750694444447</v>
      </c>
      <c r="P770" s="57" t="str">
        <f t="shared" ref="P770:P833" si="39">CONCATENATE(N770,O770)</f>
        <v>43396.721527777843396.7506944444</v>
      </c>
      <c r="Q770" s="58" t="str">
        <f t="shared" si="37"/>
        <v>肯定的</v>
      </c>
    </row>
    <row r="771" spans="1:19" s="11" customFormat="1" ht="17.25" hidden="1" customHeight="1" x14ac:dyDescent="0.4">
      <c r="B771" s="7">
        <v>10</v>
      </c>
      <c r="C771" s="7">
        <v>23</v>
      </c>
      <c r="D771" s="60">
        <v>43396.736956018518</v>
      </c>
      <c r="E771" s="60"/>
      <c r="G771" s="11">
        <v>539</v>
      </c>
      <c r="H771" s="11" t="s">
        <v>41</v>
      </c>
      <c r="I771" s="11">
        <v>509</v>
      </c>
      <c r="J771" s="11" t="s">
        <v>57</v>
      </c>
      <c r="K771" s="60">
        <v>43396.724675925929</v>
      </c>
      <c r="L771" s="60">
        <v>43396.736307870371</v>
      </c>
      <c r="M771" s="11" t="s">
        <v>1310</v>
      </c>
      <c r="N771" s="9">
        <f t="shared" si="38"/>
        <v>43396.724305555559</v>
      </c>
      <c r="O771" s="9">
        <f t="shared" si="38"/>
        <v>43396.736111111109</v>
      </c>
      <c r="P771" s="57" t="str">
        <f t="shared" si="39"/>
        <v>43396.724305555643396.7361111111</v>
      </c>
      <c r="Q771" s="58" t="str">
        <f t="shared" si="37"/>
        <v>肯定的</v>
      </c>
    </row>
    <row r="772" spans="1:19" s="11" customFormat="1" ht="17.25" hidden="1" customHeight="1" x14ac:dyDescent="0.4">
      <c r="B772" s="7">
        <v>10</v>
      </c>
      <c r="C772" s="7">
        <v>23</v>
      </c>
      <c r="D772" s="60">
        <v>43396.78230324074</v>
      </c>
      <c r="E772" s="60"/>
      <c r="G772" s="11">
        <v>507</v>
      </c>
      <c r="H772" s="11" t="s">
        <v>65</v>
      </c>
      <c r="I772" s="11">
        <v>533</v>
      </c>
      <c r="J772" s="11" t="s">
        <v>91</v>
      </c>
      <c r="K772" s="60">
        <v>43396.731365740743</v>
      </c>
      <c r="L772" s="60">
        <v>43396.782002314816</v>
      </c>
      <c r="M772" s="11" t="s">
        <v>1310</v>
      </c>
      <c r="N772" s="9">
        <f t="shared" si="38"/>
        <v>43396.731249999997</v>
      </c>
      <c r="O772" s="9">
        <f t="shared" si="38"/>
        <v>43396.781944444447</v>
      </c>
      <c r="P772" s="57" t="str">
        <f t="shared" si="39"/>
        <v>43396.7312543396.7819444444</v>
      </c>
      <c r="Q772" s="58" t="str">
        <f t="shared" si="37"/>
        <v>肯定的</v>
      </c>
    </row>
    <row r="773" spans="1:19" s="11" customFormat="1" ht="17.25" hidden="1" customHeight="1" x14ac:dyDescent="0.4">
      <c r="B773" s="7">
        <v>10</v>
      </c>
      <c r="C773" s="7">
        <v>23</v>
      </c>
      <c r="D773" s="60">
        <v>43396.75068287037</v>
      </c>
      <c r="E773" s="60"/>
      <c r="G773" s="11">
        <v>509</v>
      </c>
      <c r="H773" s="11" t="s">
        <v>57</v>
      </c>
      <c r="I773" s="11">
        <v>523</v>
      </c>
      <c r="J773" s="11" t="s">
        <v>37</v>
      </c>
      <c r="K773" s="60">
        <v>43396.737141203703</v>
      </c>
      <c r="L773" s="60">
        <v>43396.748761574076</v>
      </c>
      <c r="M773" s="11" t="s">
        <v>1310</v>
      </c>
      <c r="N773" s="9">
        <f t="shared" si="38"/>
        <v>43396.736805555556</v>
      </c>
      <c r="O773" s="9">
        <f t="shared" si="38"/>
        <v>43396.748611111114</v>
      </c>
      <c r="P773" s="57" t="str">
        <f t="shared" si="39"/>
        <v>43396.736805555643396.7486111111</v>
      </c>
      <c r="Q773" s="58" t="str">
        <f t="shared" si="37"/>
        <v>肯定的</v>
      </c>
    </row>
    <row r="774" spans="1:19" s="11" customFormat="1" ht="17.25" hidden="1" customHeight="1" x14ac:dyDescent="0.4">
      <c r="B774" s="7">
        <v>10</v>
      </c>
      <c r="C774" s="7">
        <v>23</v>
      </c>
      <c r="D774" s="60">
        <v>43396.780486111114</v>
      </c>
      <c r="E774" s="60"/>
      <c r="G774" s="11">
        <v>545</v>
      </c>
      <c r="H774" s="11" t="s">
        <v>19</v>
      </c>
      <c r="I774" s="11">
        <v>533</v>
      </c>
      <c r="J774" s="11" t="s">
        <v>91</v>
      </c>
      <c r="K774" s="60">
        <v>43396.768449074072</v>
      </c>
      <c r="L774" s="60">
        <v>43396.779814814814</v>
      </c>
      <c r="M774" s="11" t="s">
        <v>1310</v>
      </c>
      <c r="N774" s="9">
        <f t="shared" si="38"/>
        <v>43396.768055555556</v>
      </c>
      <c r="O774" s="9">
        <f t="shared" si="38"/>
        <v>43396.779166666667</v>
      </c>
      <c r="P774" s="57" t="str">
        <f t="shared" si="39"/>
        <v>43396.768055555643396.7791666667</v>
      </c>
      <c r="Q774" s="58" t="str">
        <f t="shared" si="37"/>
        <v>肯定的</v>
      </c>
    </row>
    <row r="775" spans="1:19" s="11" customFormat="1" ht="17.25" hidden="1" customHeight="1" x14ac:dyDescent="0.4">
      <c r="B775" s="7">
        <v>10</v>
      </c>
      <c r="C775" s="7">
        <v>23</v>
      </c>
      <c r="D775" s="60">
        <v>43396.806111111109</v>
      </c>
      <c r="E775" s="60"/>
      <c r="G775" s="11">
        <v>507</v>
      </c>
      <c r="H775" s="11" t="s">
        <v>65</v>
      </c>
      <c r="I775" s="11">
        <v>528</v>
      </c>
      <c r="J775" s="11" t="s">
        <v>34</v>
      </c>
      <c r="K775" s="60">
        <v>43396.791574074072</v>
      </c>
      <c r="L775" s="60">
        <v>43396.802789351852</v>
      </c>
      <c r="M775" s="11" t="s">
        <v>1310</v>
      </c>
      <c r="N775" s="9">
        <f t="shared" si="38"/>
        <v>43396.790972222225</v>
      </c>
      <c r="O775" s="9">
        <f t="shared" si="38"/>
        <v>43396.802777777775</v>
      </c>
      <c r="P775" s="57" t="str">
        <f t="shared" si="39"/>
        <v>43396.790972222243396.8027777778</v>
      </c>
      <c r="Q775" s="58" t="str">
        <f t="shared" si="37"/>
        <v>肯定的</v>
      </c>
    </row>
    <row r="776" spans="1:19" s="11" customFormat="1" ht="17.25" hidden="1" customHeight="1" x14ac:dyDescent="0.4">
      <c r="B776" s="7">
        <v>10</v>
      </c>
      <c r="C776" s="7">
        <v>23</v>
      </c>
      <c r="D776" s="60">
        <v>43396.814791666664</v>
      </c>
      <c r="E776" s="60"/>
      <c r="G776" s="11">
        <v>538</v>
      </c>
      <c r="H776" s="11" t="s">
        <v>61</v>
      </c>
      <c r="I776" s="11">
        <v>545</v>
      </c>
      <c r="J776" s="11" t="s">
        <v>19</v>
      </c>
      <c r="K776" s="60">
        <v>43396.798425925925</v>
      </c>
      <c r="L776" s="60">
        <v>43396.812893518516</v>
      </c>
      <c r="M776" s="11" t="s">
        <v>1310</v>
      </c>
      <c r="N776" s="9">
        <f t="shared" si="38"/>
        <v>43396.79791666667</v>
      </c>
      <c r="O776" s="9">
        <f t="shared" si="38"/>
        <v>43396.8125</v>
      </c>
      <c r="P776" s="57" t="str">
        <f t="shared" si="39"/>
        <v>43396.797916666743396.8125</v>
      </c>
      <c r="Q776" s="58" t="str">
        <f t="shared" si="37"/>
        <v>肯定的</v>
      </c>
    </row>
    <row r="777" spans="1:19" s="11" customFormat="1" ht="17.25" hidden="1" customHeight="1" x14ac:dyDescent="0.4">
      <c r="B777" s="7">
        <v>10</v>
      </c>
      <c r="C777" s="7">
        <v>23</v>
      </c>
      <c r="D777" s="60">
        <v>43396.840069444443</v>
      </c>
      <c r="E777" s="60"/>
      <c r="G777" s="11">
        <v>507</v>
      </c>
      <c r="H777" s="11" t="s">
        <v>65</v>
      </c>
      <c r="I777" s="11">
        <v>533</v>
      </c>
      <c r="J777" s="11" t="s">
        <v>91</v>
      </c>
      <c r="K777" s="60">
        <v>43396.82408564815</v>
      </c>
      <c r="L777" s="60">
        <v>43396.839780092596</v>
      </c>
      <c r="M777" s="11" t="s">
        <v>1310</v>
      </c>
      <c r="N777" s="9">
        <f t="shared" si="38"/>
        <v>43396.823611111111</v>
      </c>
      <c r="O777" s="9">
        <f t="shared" si="38"/>
        <v>43396.839583333334</v>
      </c>
      <c r="P777" s="57" t="str">
        <f t="shared" si="39"/>
        <v>43396.823611111143396.8395833333</v>
      </c>
      <c r="Q777" s="58" t="str">
        <f t="shared" si="37"/>
        <v>肯定的</v>
      </c>
    </row>
    <row r="778" spans="1:19" s="11" customFormat="1" ht="17.25" hidden="1" customHeight="1" x14ac:dyDescent="0.4">
      <c r="A778" s="7"/>
      <c r="B778" s="7">
        <v>10</v>
      </c>
      <c r="C778" s="7">
        <v>23</v>
      </c>
      <c r="D778" s="8">
        <v>43396.879803240743</v>
      </c>
      <c r="E778" s="8"/>
      <c r="G778" s="7">
        <v>544</v>
      </c>
      <c r="H778" s="7" t="s">
        <v>21</v>
      </c>
      <c r="I778" s="7">
        <v>515</v>
      </c>
      <c r="J778" s="7" t="s">
        <v>72</v>
      </c>
      <c r="K778" s="8">
        <v>43396.833182870374</v>
      </c>
      <c r="L778" s="8">
        <v>43396.877476851849</v>
      </c>
      <c r="M778" s="7" t="s">
        <v>1310</v>
      </c>
      <c r="N778" s="9">
        <f t="shared" si="38"/>
        <v>43396.832638888889</v>
      </c>
      <c r="O778" s="9">
        <f t="shared" si="38"/>
        <v>43396.877083333333</v>
      </c>
      <c r="P778" s="57" t="str">
        <f t="shared" si="39"/>
        <v>43396.832638888943396.8770833333</v>
      </c>
      <c r="Q778" s="58" t="str">
        <f t="shared" si="37"/>
        <v>肯定的</v>
      </c>
      <c r="R778" s="7"/>
      <c r="S778" s="7"/>
    </row>
    <row r="779" spans="1:19" s="11" customFormat="1" ht="17.25" hidden="1" customHeight="1" x14ac:dyDescent="0.4">
      <c r="B779" s="7">
        <v>10</v>
      </c>
      <c r="C779" s="7">
        <v>23</v>
      </c>
      <c r="D779" s="60">
        <v>43396.84883101852</v>
      </c>
      <c r="E779" s="60"/>
      <c r="G779" s="11">
        <v>507</v>
      </c>
      <c r="H779" s="11" t="s">
        <v>65</v>
      </c>
      <c r="I779" s="11">
        <v>543</v>
      </c>
      <c r="J779" s="11" t="s">
        <v>27</v>
      </c>
      <c r="K779" s="60">
        <v>43396.834780092591</v>
      </c>
      <c r="L779" s="60">
        <v>43396.846585648149</v>
      </c>
      <c r="M779" s="11" t="s">
        <v>1310</v>
      </c>
      <c r="N779" s="9">
        <f t="shared" si="38"/>
        <v>43396.834722222222</v>
      </c>
      <c r="O779" s="9">
        <f t="shared" si="38"/>
        <v>43396.84652777778</v>
      </c>
      <c r="P779" s="57" t="str">
        <f t="shared" si="39"/>
        <v>43396.834722222243396.8465277778</v>
      </c>
      <c r="Q779" s="58" t="str">
        <f t="shared" si="37"/>
        <v>肯定的</v>
      </c>
    </row>
    <row r="780" spans="1:19" s="11" customFormat="1" ht="17.25" hidden="1" customHeight="1" x14ac:dyDescent="0.4">
      <c r="A780" s="7"/>
      <c r="B780" s="7">
        <v>10</v>
      </c>
      <c r="C780" s="7">
        <v>23</v>
      </c>
      <c r="D780" s="8">
        <v>43396.847696759258</v>
      </c>
      <c r="E780" s="8"/>
      <c r="G780" s="7">
        <v>544</v>
      </c>
      <c r="H780" s="7" t="s">
        <v>21</v>
      </c>
      <c r="I780" s="7">
        <v>515</v>
      </c>
      <c r="J780" s="7" t="s">
        <v>72</v>
      </c>
      <c r="K780" s="8">
        <v>43396.843159722222</v>
      </c>
      <c r="L780" s="8">
        <v>43396.847534722219</v>
      </c>
      <c r="M780" s="7" t="s">
        <v>1310</v>
      </c>
      <c r="N780" s="9">
        <f t="shared" si="38"/>
        <v>43396.843055555553</v>
      </c>
      <c r="O780" s="9">
        <f t="shared" si="38"/>
        <v>43396.847222222219</v>
      </c>
      <c r="P780" s="57" t="str">
        <f t="shared" si="39"/>
        <v>43396.843055555643396.8472222222</v>
      </c>
      <c r="Q780" s="58" t="str">
        <f t="shared" si="37"/>
        <v>肯定的</v>
      </c>
      <c r="R780" s="7"/>
      <c r="S780" s="7"/>
    </row>
    <row r="781" spans="1:19" s="11" customFormat="1" ht="17.25" hidden="1" customHeight="1" x14ac:dyDescent="0.4">
      <c r="B781" s="7">
        <v>10</v>
      </c>
      <c r="C781" s="7">
        <v>24</v>
      </c>
      <c r="D781" s="60">
        <v>43397.43310185185</v>
      </c>
      <c r="E781" s="60"/>
      <c r="G781" s="11">
        <v>546</v>
      </c>
      <c r="H781" s="11" t="s">
        <v>63</v>
      </c>
      <c r="I781" s="11">
        <v>543</v>
      </c>
      <c r="J781" s="11" t="s">
        <v>27</v>
      </c>
      <c r="K781" s="60">
        <v>43397.424432870372</v>
      </c>
      <c r="L781" s="60">
        <v>43397.432800925926</v>
      </c>
      <c r="M781" s="11" t="s">
        <v>1310</v>
      </c>
      <c r="N781" s="9">
        <f t="shared" si="38"/>
        <v>43397.424305555556</v>
      </c>
      <c r="O781" s="9">
        <f t="shared" si="38"/>
        <v>43397.432638888888</v>
      </c>
      <c r="P781" s="57" t="str">
        <f t="shared" si="39"/>
        <v>43397.424305555643397.4326388889</v>
      </c>
      <c r="Q781" s="58" t="str">
        <f t="shared" si="37"/>
        <v>肯定的</v>
      </c>
    </row>
    <row r="782" spans="1:19" s="11" customFormat="1" ht="17.25" hidden="1" customHeight="1" x14ac:dyDescent="0.4">
      <c r="B782" s="7">
        <v>10</v>
      </c>
      <c r="C782" s="7">
        <v>24</v>
      </c>
      <c r="D782" s="60">
        <v>43397.49</v>
      </c>
      <c r="E782" s="60"/>
      <c r="G782" s="11">
        <v>538</v>
      </c>
      <c r="H782" s="11" t="s">
        <v>61</v>
      </c>
      <c r="I782" s="11">
        <v>546</v>
      </c>
      <c r="J782" s="11" t="s">
        <v>63</v>
      </c>
      <c r="K782" s="60">
        <v>43397.468692129631</v>
      </c>
      <c r="L782" s="60">
        <v>43397.487858796296</v>
      </c>
      <c r="M782" s="11" t="s">
        <v>1310</v>
      </c>
      <c r="N782" s="9">
        <f t="shared" si="38"/>
        <v>43397.468055555553</v>
      </c>
      <c r="O782" s="9">
        <f t="shared" si="38"/>
        <v>43397.487500000003</v>
      </c>
      <c r="P782" s="57" t="str">
        <f t="shared" si="39"/>
        <v>43397.468055555643397.4875</v>
      </c>
      <c r="Q782" s="58" t="str">
        <f t="shared" si="37"/>
        <v>肯定的</v>
      </c>
    </row>
    <row r="783" spans="1:19" s="11" customFormat="1" ht="17.25" hidden="1" customHeight="1" x14ac:dyDescent="0.4">
      <c r="B783" s="7">
        <v>10</v>
      </c>
      <c r="C783" s="7">
        <v>24</v>
      </c>
      <c r="D783" s="60">
        <v>43397.50917824074</v>
      </c>
      <c r="E783" s="60"/>
      <c r="G783" s="11">
        <v>507</v>
      </c>
      <c r="H783" s="11" t="s">
        <v>65</v>
      </c>
      <c r="I783" s="11">
        <v>533</v>
      </c>
      <c r="J783" s="11" t="s">
        <v>91</v>
      </c>
      <c r="K783" s="60">
        <v>43397.492152777777</v>
      </c>
      <c r="L783" s="60">
        <v>43397.508715277778</v>
      </c>
      <c r="M783" s="11" t="s">
        <v>1310</v>
      </c>
      <c r="N783" s="9">
        <f t="shared" si="38"/>
        <v>43397.491666666669</v>
      </c>
      <c r="O783" s="9">
        <f t="shared" si="38"/>
        <v>43397.508333333331</v>
      </c>
      <c r="P783" s="57" t="str">
        <f t="shared" si="39"/>
        <v>43397.491666666743397.5083333333</v>
      </c>
      <c r="Q783" s="58" t="str">
        <f t="shared" si="37"/>
        <v>肯定的</v>
      </c>
    </row>
    <row r="784" spans="1:19" s="11" customFormat="1" ht="17.25" hidden="1" customHeight="1" x14ac:dyDescent="0.4">
      <c r="B784" s="7">
        <v>10</v>
      </c>
      <c r="C784" s="7">
        <v>24</v>
      </c>
      <c r="D784" s="60">
        <v>43397.508750000001</v>
      </c>
      <c r="E784" s="60"/>
      <c r="G784" s="11">
        <v>549</v>
      </c>
      <c r="H784" s="11" t="s">
        <v>76</v>
      </c>
      <c r="I784" s="11">
        <v>521</v>
      </c>
      <c r="J784" s="11" t="s">
        <v>59</v>
      </c>
      <c r="K784" s="60">
        <v>43397.500277777777</v>
      </c>
      <c r="L784" s="60">
        <v>43397.507662037038</v>
      </c>
      <c r="M784" s="11" t="s">
        <v>1310</v>
      </c>
      <c r="N784" s="9">
        <f t="shared" si="38"/>
        <v>43397.5</v>
      </c>
      <c r="O784" s="9">
        <f t="shared" si="38"/>
        <v>43397.507638888892</v>
      </c>
      <c r="P784" s="57" t="str">
        <f t="shared" si="39"/>
        <v>43397.543397.5076388889</v>
      </c>
      <c r="Q784" s="58" t="str">
        <f t="shared" si="37"/>
        <v>肯定的</v>
      </c>
    </row>
    <row r="785" spans="2:17" s="11" customFormat="1" ht="17.25" hidden="1" customHeight="1" x14ac:dyDescent="0.4">
      <c r="B785" s="7">
        <v>10</v>
      </c>
      <c r="C785" s="7">
        <v>24</v>
      </c>
      <c r="D785" s="60">
        <v>43397.548935185187</v>
      </c>
      <c r="E785" s="60"/>
      <c r="G785" s="11">
        <v>508</v>
      </c>
      <c r="H785" s="11" t="s">
        <v>31</v>
      </c>
      <c r="I785" s="11">
        <v>502</v>
      </c>
      <c r="J785" s="11" t="s">
        <v>48</v>
      </c>
      <c r="K785" s="60">
        <v>43397.540543981479</v>
      </c>
      <c r="L785" s="60">
        <v>43397.547488425924</v>
      </c>
      <c r="M785" s="11" t="s">
        <v>1310</v>
      </c>
      <c r="N785" s="9">
        <f t="shared" si="38"/>
        <v>43397.540277777778</v>
      </c>
      <c r="O785" s="9">
        <f t="shared" si="38"/>
        <v>43397.547222222223</v>
      </c>
      <c r="P785" s="57" t="str">
        <f t="shared" si="39"/>
        <v>43397.540277777843397.5472222222</v>
      </c>
      <c r="Q785" s="58" t="str">
        <f t="shared" si="37"/>
        <v>肯定的</v>
      </c>
    </row>
    <row r="786" spans="2:17" s="11" customFormat="1" ht="17.25" hidden="1" customHeight="1" x14ac:dyDescent="0.4">
      <c r="B786" s="7">
        <v>10</v>
      </c>
      <c r="C786" s="7">
        <v>24</v>
      </c>
      <c r="D786" s="60">
        <v>43397.579942129632</v>
      </c>
      <c r="E786" s="60"/>
      <c r="G786" s="11">
        <v>514</v>
      </c>
      <c r="H786" s="11" t="s">
        <v>39</v>
      </c>
      <c r="I786" s="11">
        <v>523</v>
      </c>
      <c r="J786" s="11" t="s">
        <v>37</v>
      </c>
      <c r="K786" s="60">
        <v>43397.564432870371</v>
      </c>
      <c r="L786" s="60">
        <v>43397.579756944448</v>
      </c>
      <c r="M786" s="11" t="s">
        <v>1310</v>
      </c>
      <c r="N786" s="9">
        <f t="shared" si="38"/>
        <v>43397.563888888886</v>
      </c>
      <c r="O786" s="9">
        <f t="shared" si="38"/>
        <v>43397.57916666667</v>
      </c>
      <c r="P786" s="57" t="str">
        <f t="shared" si="39"/>
        <v>43397.563888888943397.5791666667</v>
      </c>
      <c r="Q786" s="58" t="str">
        <f t="shared" si="37"/>
        <v>肯定的</v>
      </c>
    </row>
    <row r="787" spans="2:17" s="11" customFormat="1" ht="17.25" hidden="1" customHeight="1" x14ac:dyDescent="0.4">
      <c r="B787" s="7">
        <v>10</v>
      </c>
      <c r="C787" s="7">
        <v>24</v>
      </c>
      <c r="D787" s="60">
        <v>43397.574733796297</v>
      </c>
      <c r="E787" s="60"/>
      <c r="G787" s="11">
        <v>509</v>
      </c>
      <c r="H787" s="11" t="s">
        <v>57</v>
      </c>
      <c r="I787" s="11">
        <v>541</v>
      </c>
      <c r="J787" s="11" t="s">
        <v>55</v>
      </c>
      <c r="K787" s="60">
        <v>43397.56658564815</v>
      </c>
      <c r="L787" s="60">
        <v>43397.574594907404</v>
      </c>
      <c r="M787" s="11" t="s">
        <v>1310</v>
      </c>
      <c r="N787" s="9">
        <f t="shared" si="38"/>
        <v>43397.565972222219</v>
      </c>
      <c r="O787" s="9">
        <f t="shared" si="38"/>
        <v>43397.574305555558</v>
      </c>
      <c r="P787" s="57" t="str">
        <f t="shared" si="39"/>
        <v>43397.565972222243397.5743055556</v>
      </c>
      <c r="Q787" s="58" t="str">
        <f t="shared" si="37"/>
        <v>肯定的</v>
      </c>
    </row>
    <row r="788" spans="2:17" s="11" customFormat="1" ht="17.25" hidden="1" customHeight="1" x14ac:dyDescent="0.4">
      <c r="B788" s="7">
        <v>10</v>
      </c>
      <c r="C788" s="7">
        <v>24</v>
      </c>
      <c r="D788" s="60">
        <v>43397.584467592591</v>
      </c>
      <c r="E788" s="60"/>
      <c r="G788" s="11">
        <v>540</v>
      </c>
      <c r="H788" s="11" t="s">
        <v>70</v>
      </c>
      <c r="I788" s="11">
        <v>521</v>
      </c>
      <c r="J788" s="11" t="s">
        <v>59</v>
      </c>
      <c r="K788" s="60">
        <v>43397.572789351849</v>
      </c>
      <c r="L788" s="60">
        <v>43397.582349537035</v>
      </c>
      <c r="M788" s="11" t="s">
        <v>1310</v>
      </c>
      <c r="N788" s="9">
        <f t="shared" si="38"/>
        <v>43397.572222222225</v>
      </c>
      <c r="O788" s="9">
        <f t="shared" si="38"/>
        <v>43397.581944444442</v>
      </c>
      <c r="P788" s="57" t="str">
        <f t="shared" si="39"/>
        <v>43397.572222222243397.5819444444</v>
      </c>
      <c r="Q788" s="58" t="str">
        <f t="shared" si="37"/>
        <v>肯定的</v>
      </c>
    </row>
    <row r="789" spans="2:17" s="11" customFormat="1" ht="17.25" hidden="1" customHeight="1" x14ac:dyDescent="0.4">
      <c r="B789" s="7">
        <v>10</v>
      </c>
      <c r="C789" s="7">
        <v>24</v>
      </c>
      <c r="D789" s="60">
        <v>43397.623865740738</v>
      </c>
      <c r="E789" s="60"/>
      <c r="G789" s="11">
        <v>541</v>
      </c>
      <c r="H789" s="11" t="s">
        <v>55</v>
      </c>
      <c r="I789" s="11">
        <v>503</v>
      </c>
      <c r="J789" s="11" t="s">
        <v>25</v>
      </c>
      <c r="K789" s="60">
        <v>43397.612673611111</v>
      </c>
      <c r="L789" s="60">
        <v>43397.622303240743</v>
      </c>
      <c r="M789" s="11" t="s">
        <v>1310</v>
      </c>
      <c r="N789" s="9">
        <f t="shared" si="38"/>
        <v>43397.612500000003</v>
      </c>
      <c r="O789" s="9">
        <f t="shared" si="38"/>
        <v>43397.62222222222</v>
      </c>
      <c r="P789" s="57" t="str">
        <f t="shared" si="39"/>
        <v>43397.612543397.6222222222</v>
      </c>
      <c r="Q789" s="58" t="str">
        <f t="shared" si="37"/>
        <v>肯定的</v>
      </c>
    </row>
    <row r="790" spans="2:17" s="11" customFormat="1" ht="17.25" hidden="1" customHeight="1" x14ac:dyDescent="0.4">
      <c r="B790" s="7">
        <v>10</v>
      </c>
      <c r="C790" s="7">
        <v>24</v>
      </c>
      <c r="D790" s="60">
        <v>43397.628796296296</v>
      </c>
      <c r="E790" s="60"/>
      <c r="G790" s="11">
        <v>544</v>
      </c>
      <c r="H790" s="11" t="s">
        <v>21</v>
      </c>
      <c r="I790" s="11">
        <v>514</v>
      </c>
      <c r="J790" s="11" t="s">
        <v>39</v>
      </c>
      <c r="K790" s="60">
        <v>43397.622453703705</v>
      </c>
      <c r="L790" s="60">
        <v>43397.628472222219</v>
      </c>
      <c r="M790" s="11" t="s">
        <v>1310</v>
      </c>
      <c r="N790" s="9">
        <f t="shared" si="38"/>
        <v>43397.62222222222</v>
      </c>
      <c r="O790" s="9">
        <f t="shared" si="38"/>
        <v>43397.628472222219</v>
      </c>
      <c r="P790" s="57" t="str">
        <f t="shared" si="39"/>
        <v>43397.622222222243397.6284722222</v>
      </c>
      <c r="Q790" s="58" t="str">
        <f t="shared" si="37"/>
        <v>肯定的</v>
      </c>
    </row>
    <row r="791" spans="2:17" s="11" customFormat="1" ht="17.25" hidden="1" customHeight="1" x14ac:dyDescent="0.4">
      <c r="B791" s="7">
        <v>10</v>
      </c>
      <c r="C791" s="7">
        <v>24</v>
      </c>
      <c r="D791" s="60">
        <v>43397.642083333332</v>
      </c>
      <c r="E791" s="60"/>
      <c r="G791" s="11">
        <v>507</v>
      </c>
      <c r="H791" s="11" t="s">
        <v>65</v>
      </c>
      <c r="I791" s="11">
        <v>539</v>
      </c>
      <c r="J791" s="11" t="s">
        <v>41</v>
      </c>
      <c r="K791" s="60">
        <v>43397.628194444442</v>
      </c>
      <c r="L791" s="60">
        <v>43397.639039351852</v>
      </c>
      <c r="M791" s="11" t="s">
        <v>1310</v>
      </c>
      <c r="N791" s="9">
        <f t="shared" si="38"/>
        <v>43397.62777777778</v>
      </c>
      <c r="O791" s="9">
        <f t="shared" si="38"/>
        <v>43397.638888888891</v>
      </c>
      <c r="P791" s="57" t="str">
        <f t="shared" si="39"/>
        <v>43397.627777777843397.6388888889</v>
      </c>
      <c r="Q791" s="58" t="str">
        <f t="shared" si="37"/>
        <v>肯定的</v>
      </c>
    </row>
    <row r="792" spans="2:17" s="11" customFormat="1" ht="17.25" hidden="1" customHeight="1" x14ac:dyDescent="0.4">
      <c r="B792" s="7">
        <v>10</v>
      </c>
      <c r="C792" s="7">
        <v>24</v>
      </c>
      <c r="D792" s="60">
        <v>43397.652708333335</v>
      </c>
      <c r="E792" s="60"/>
      <c r="G792" s="11">
        <v>538</v>
      </c>
      <c r="H792" s="11" t="s">
        <v>61</v>
      </c>
      <c r="I792" s="11">
        <v>545</v>
      </c>
      <c r="J792" s="11" t="s">
        <v>19</v>
      </c>
      <c r="K792" s="60">
        <v>43397.639722222222</v>
      </c>
      <c r="L792" s="60">
        <v>43397.6481712963</v>
      </c>
      <c r="M792" s="11" t="s">
        <v>1310</v>
      </c>
      <c r="N792" s="9">
        <f t="shared" si="38"/>
        <v>43397.63958333333</v>
      </c>
      <c r="O792" s="9">
        <f t="shared" si="38"/>
        <v>43397.647916666669</v>
      </c>
      <c r="P792" s="57" t="str">
        <f t="shared" si="39"/>
        <v>43397.639583333343397.6479166667</v>
      </c>
      <c r="Q792" s="58" t="str">
        <f t="shared" si="37"/>
        <v>肯定的</v>
      </c>
    </row>
    <row r="793" spans="2:17" s="11" customFormat="1" ht="17.25" hidden="1" customHeight="1" x14ac:dyDescent="0.4">
      <c r="B793" s="7">
        <v>10</v>
      </c>
      <c r="C793" s="7">
        <v>24</v>
      </c>
      <c r="D793" s="60">
        <v>43397.663784722223</v>
      </c>
      <c r="E793" s="60"/>
      <c r="G793" s="11">
        <v>548</v>
      </c>
      <c r="H793" s="11" t="s">
        <v>53</v>
      </c>
      <c r="I793" s="11">
        <v>532</v>
      </c>
      <c r="J793" s="11" t="s">
        <v>74</v>
      </c>
      <c r="K793" s="60">
        <v>43397.644884259258</v>
      </c>
      <c r="L793" s="60">
        <v>43397.659398148149</v>
      </c>
      <c r="M793" s="11" t="s">
        <v>1310</v>
      </c>
      <c r="N793" s="9">
        <f t="shared" si="38"/>
        <v>43397.644444444442</v>
      </c>
      <c r="O793" s="9">
        <f t="shared" si="38"/>
        <v>43397.65902777778</v>
      </c>
      <c r="P793" s="57" t="str">
        <f t="shared" si="39"/>
        <v>43397.644444444443397.6590277778</v>
      </c>
      <c r="Q793" s="58" t="str">
        <f t="shared" si="37"/>
        <v>肯定的</v>
      </c>
    </row>
    <row r="794" spans="2:17" s="11" customFormat="1" ht="17.25" hidden="1" customHeight="1" x14ac:dyDescent="0.4">
      <c r="B794" s="7">
        <v>10</v>
      </c>
      <c r="C794" s="7">
        <v>24</v>
      </c>
      <c r="D794" s="60">
        <v>43397.683495370373</v>
      </c>
      <c r="E794" s="60"/>
      <c r="G794" s="11">
        <v>548</v>
      </c>
      <c r="H794" s="11" t="s">
        <v>53</v>
      </c>
      <c r="I794" s="11">
        <v>507</v>
      </c>
      <c r="J794" s="11" t="s">
        <v>65</v>
      </c>
      <c r="K794" s="60">
        <v>43397.662951388891</v>
      </c>
      <c r="L794" s="60">
        <v>43397.683055555557</v>
      </c>
      <c r="M794" s="11" t="s">
        <v>1312</v>
      </c>
      <c r="N794" s="9">
        <f t="shared" si="38"/>
        <v>43397.662499999999</v>
      </c>
      <c r="O794" s="9">
        <f t="shared" si="38"/>
        <v>43397.682638888888</v>
      </c>
      <c r="P794" s="57" t="str">
        <f t="shared" si="39"/>
        <v>43397.662543397.6826388889</v>
      </c>
      <c r="Q794" s="58" t="str">
        <f t="shared" si="37"/>
        <v>否定的</v>
      </c>
    </row>
    <row r="795" spans="2:17" s="11" customFormat="1" ht="17.25" hidden="1" customHeight="1" x14ac:dyDescent="0.4">
      <c r="B795" s="7">
        <v>10</v>
      </c>
      <c r="C795" s="7">
        <v>24</v>
      </c>
      <c r="D795" s="60">
        <v>43397.68440972222</v>
      </c>
      <c r="E795" s="60"/>
      <c r="G795" s="11">
        <v>548</v>
      </c>
      <c r="H795" s="11" t="s">
        <v>53</v>
      </c>
      <c r="I795" s="11">
        <v>502</v>
      </c>
      <c r="J795" s="11" t="s">
        <v>48</v>
      </c>
      <c r="K795" s="60">
        <v>43397.664675925924</v>
      </c>
      <c r="L795" s="60">
        <v>43397.680208333331</v>
      </c>
      <c r="M795" s="11" t="s">
        <v>1312</v>
      </c>
      <c r="N795" s="9">
        <f t="shared" si="38"/>
        <v>43397.664583333331</v>
      </c>
      <c r="O795" s="9">
        <f t="shared" si="38"/>
        <v>43397.679861111108</v>
      </c>
      <c r="P795" s="57" t="str">
        <f t="shared" si="39"/>
        <v>43397.664583333343397.6798611111</v>
      </c>
      <c r="Q795" s="58" t="str">
        <f t="shared" si="37"/>
        <v>否定的</v>
      </c>
    </row>
    <row r="796" spans="2:17" s="11" customFormat="1" ht="17.25" hidden="1" customHeight="1" x14ac:dyDescent="0.4">
      <c r="B796" s="7">
        <v>10</v>
      </c>
      <c r="C796" s="7">
        <v>24</v>
      </c>
      <c r="D796" s="60">
        <v>43397.697604166664</v>
      </c>
      <c r="E796" s="60"/>
      <c r="G796" s="11">
        <v>539</v>
      </c>
      <c r="H796" s="11" t="s">
        <v>41</v>
      </c>
      <c r="I796" s="11">
        <v>523</v>
      </c>
      <c r="J796" s="11" t="s">
        <v>37</v>
      </c>
      <c r="K796" s="60">
        <v>43397.6796412037</v>
      </c>
      <c r="L796" s="60">
        <v>43397.696030092593</v>
      </c>
      <c r="M796" s="11" t="s">
        <v>1310</v>
      </c>
      <c r="N796" s="9">
        <f t="shared" si="38"/>
        <v>43397.679166666669</v>
      </c>
      <c r="O796" s="9">
        <f t="shared" si="38"/>
        <v>43397.695833333331</v>
      </c>
      <c r="P796" s="57" t="str">
        <f t="shared" si="39"/>
        <v>43397.679166666743397.6958333333</v>
      </c>
      <c r="Q796" s="58" t="str">
        <f t="shared" si="37"/>
        <v>肯定的</v>
      </c>
    </row>
    <row r="797" spans="2:17" s="11" customFormat="1" ht="17.25" hidden="1" customHeight="1" x14ac:dyDescent="0.4">
      <c r="B797" s="7">
        <v>10</v>
      </c>
      <c r="C797" s="7">
        <v>24</v>
      </c>
      <c r="D797" s="60">
        <v>43397.69458333333</v>
      </c>
      <c r="E797" s="60"/>
      <c r="G797" s="11">
        <v>508</v>
      </c>
      <c r="H797" s="11" t="s">
        <v>31</v>
      </c>
      <c r="I797" s="11">
        <v>533</v>
      </c>
      <c r="J797" s="11" t="s">
        <v>91</v>
      </c>
      <c r="K797" s="60">
        <v>43397.683437500003</v>
      </c>
      <c r="L797" s="60">
        <v>43397.694293981483</v>
      </c>
      <c r="M797" s="11" t="s">
        <v>1310</v>
      </c>
      <c r="N797" s="9">
        <f t="shared" si="38"/>
        <v>43397.683333333334</v>
      </c>
      <c r="O797" s="9">
        <f t="shared" si="38"/>
        <v>43397.693749999999</v>
      </c>
      <c r="P797" s="57" t="str">
        <f t="shared" si="39"/>
        <v>43397.683333333343397.69375</v>
      </c>
      <c r="Q797" s="58" t="str">
        <f t="shared" si="37"/>
        <v>肯定的</v>
      </c>
    </row>
    <row r="798" spans="2:17" s="11" customFormat="1" ht="17.25" hidden="1" customHeight="1" x14ac:dyDescent="0.4">
      <c r="B798" s="7">
        <v>10</v>
      </c>
      <c r="C798" s="7">
        <v>24</v>
      </c>
      <c r="D798" s="60">
        <v>43397.697546296295</v>
      </c>
      <c r="E798" s="60"/>
      <c r="G798" s="11">
        <v>523</v>
      </c>
      <c r="H798" s="11" t="s">
        <v>37</v>
      </c>
      <c r="I798" s="11">
        <v>546</v>
      </c>
      <c r="J798" s="11" t="s">
        <v>63</v>
      </c>
      <c r="K798" s="60">
        <v>43397.689189814817</v>
      </c>
      <c r="L798" s="60">
        <v>43397.696631944447</v>
      </c>
      <c r="M798" s="11" t="s">
        <v>1310</v>
      </c>
      <c r="N798" s="9">
        <f t="shared" si="38"/>
        <v>43397.688888888886</v>
      </c>
      <c r="O798" s="9">
        <f t="shared" si="38"/>
        <v>43397.696527777778</v>
      </c>
      <c r="P798" s="57" t="str">
        <f t="shared" si="39"/>
        <v>43397.688888888943397.6965277778</v>
      </c>
      <c r="Q798" s="58" t="str">
        <f t="shared" si="37"/>
        <v>肯定的</v>
      </c>
    </row>
    <row r="799" spans="2:17" s="11" customFormat="1" ht="17.25" hidden="1" customHeight="1" x14ac:dyDescent="0.4">
      <c r="B799" s="7">
        <v>10</v>
      </c>
      <c r="C799" s="7">
        <v>24</v>
      </c>
      <c r="D799" s="60">
        <v>43397.715162037035</v>
      </c>
      <c r="E799" s="60"/>
      <c r="G799" s="11">
        <v>546</v>
      </c>
      <c r="H799" s="11" t="s">
        <v>63</v>
      </c>
      <c r="I799" s="11">
        <v>523</v>
      </c>
      <c r="J799" s="11" t="s">
        <v>37</v>
      </c>
      <c r="K799" s="60">
        <v>43397.704131944447</v>
      </c>
      <c r="L799" s="60">
        <v>43397.714791666665</v>
      </c>
      <c r="M799" s="11" t="s">
        <v>1310</v>
      </c>
      <c r="N799" s="9">
        <f t="shared" si="38"/>
        <v>43397.703472222223</v>
      </c>
      <c r="O799" s="9">
        <f t="shared" si="38"/>
        <v>43397.714583333334</v>
      </c>
      <c r="P799" s="57" t="str">
        <f t="shared" si="39"/>
        <v>43397.703472222243397.7145833333</v>
      </c>
      <c r="Q799" s="58" t="str">
        <f t="shared" si="37"/>
        <v>肯定的</v>
      </c>
    </row>
    <row r="800" spans="2:17" s="11" customFormat="1" ht="17.25" hidden="1" customHeight="1" x14ac:dyDescent="0.4">
      <c r="B800" s="7">
        <v>10</v>
      </c>
      <c r="C800" s="7">
        <v>24</v>
      </c>
      <c r="D800" s="60">
        <v>43397.716192129628</v>
      </c>
      <c r="E800" s="60"/>
      <c r="G800" s="11">
        <v>510</v>
      </c>
      <c r="H800" s="11" t="s">
        <v>78</v>
      </c>
      <c r="I800" s="11">
        <v>539</v>
      </c>
      <c r="J800" s="11" t="s">
        <v>41</v>
      </c>
      <c r="K800" s="60">
        <v>43397.708275462966</v>
      </c>
      <c r="L800" s="60">
        <v>43397.71539351852</v>
      </c>
      <c r="M800" s="11" t="s">
        <v>1310</v>
      </c>
      <c r="N800" s="9">
        <f t="shared" si="38"/>
        <v>43397.707638888889</v>
      </c>
      <c r="O800" s="9">
        <f t="shared" si="38"/>
        <v>43397.715277777781</v>
      </c>
      <c r="P800" s="57" t="str">
        <f t="shared" si="39"/>
        <v>43397.707638888943397.7152777778</v>
      </c>
      <c r="Q800" s="58" t="str">
        <f t="shared" si="37"/>
        <v>肯定的</v>
      </c>
    </row>
    <row r="801" spans="1:462" s="11" customFormat="1" ht="17.25" hidden="1" customHeight="1" x14ac:dyDescent="0.4">
      <c r="B801" s="7">
        <v>10</v>
      </c>
      <c r="C801" s="7">
        <v>24</v>
      </c>
      <c r="D801" s="60">
        <v>43397.727893518517</v>
      </c>
      <c r="E801" s="60"/>
      <c r="G801" s="11">
        <v>539</v>
      </c>
      <c r="H801" s="11" t="s">
        <v>41</v>
      </c>
      <c r="I801" s="11">
        <v>509</v>
      </c>
      <c r="J801" s="11" t="s">
        <v>57</v>
      </c>
      <c r="K801" s="60">
        <v>43397.720567129632</v>
      </c>
      <c r="L801" s="60">
        <v>43397.727743055555</v>
      </c>
      <c r="M801" s="11" t="s">
        <v>1310</v>
      </c>
      <c r="N801" s="9">
        <f t="shared" si="38"/>
        <v>43397.720138888886</v>
      </c>
      <c r="O801" s="9">
        <f t="shared" si="38"/>
        <v>43397.727083333331</v>
      </c>
      <c r="P801" s="57" t="str">
        <f t="shared" si="39"/>
        <v>43397.720138888943397.7270833333</v>
      </c>
      <c r="Q801" s="58" t="str">
        <f t="shared" si="37"/>
        <v>肯定的</v>
      </c>
    </row>
    <row r="802" spans="1:462" s="11" customFormat="1" ht="17.25" hidden="1" customHeight="1" x14ac:dyDescent="0.4">
      <c r="B802" s="7">
        <v>10</v>
      </c>
      <c r="C802" s="7">
        <v>24</v>
      </c>
      <c r="D802" s="60">
        <v>43397.730162037034</v>
      </c>
      <c r="E802" s="60"/>
      <c r="G802" s="11">
        <v>514</v>
      </c>
      <c r="H802" s="11" t="s">
        <v>39</v>
      </c>
      <c r="I802" s="11">
        <v>534</v>
      </c>
      <c r="J802" s="11" t="s">
        <v>80</v>
      </c>
      <c r="K802" s="60">
        <v>43397.723217592589</v>
      </c>
      <c r="L802" s="60">
        <v>43397.727731481478</v>
      </c>
      <c r="M802" s="11" t="s">
        <v>1310</v>
      </c>
      <c r="N802" s="9">
        <f t="shared" si="38"/>
        <v>43397.722916666666</v>
      </c>
      <c r="O802" s="9">
        <f t="shared" si="38"/>
        <v>43397.727083333331</v>
      </c>
      <c r="P802" s="57" t="str">
        <f t="shared" si="39"/>
        <v>43397.722916666743397.7270833333</v>
      </c>
      <c r="Q802" s="58" t="str">
        <f t="shared" si="37"/>
        <v>肯定的</v>
      </c>
    </row>
    <row r="803" spans="1:462" s="11" customFormat="1" ht="17.25" hidden="1" customHeight="1" x14ac:dyDescent="0.4">
      <c r="A803" s="7"/>
      <c r="B803" s="7">
        <v>10</v>
      </c>
      <c r="C803" s="7">
        <v>24</v>
      </c>
      <c r="D803" s="8">
        <v>43397.744259259256</v>
      </c>
      <c r="E803" s="8"/>
      <c r="G803" s="7">
        <v>509</v>
      </c>
      <c r="H803" s="7" t="s">
        <v>57</v>
      </c>
      <c r="I803" s="7">
        <v>523</v>
      </c>
      <c r="J803" s="7" t="s">
        <v>37</v>
      </c>
      <c r="K803" s="8">
        <v>43397.731504629628</v>
      </c>
      <c r="L803" s="8">
        <v>43397.743449074071</v>
      </c>
      <c r="M803" s="7" t="s">
        <v>1310</v>
      </c>
      <c r="N803" s="9">
        <f t="shared" si="38"/>
        <v>43397.731249999997</v>
      </c>
      <c r="O803" s="9">
        <f t="shared" si="38"/>
        <v>43397.743055555555</v>
      </c>
      <c r="P803" s="57" t="str">
        <f t="shared" si="39"/>
        <v>43397.7312543397.7430555556</v>
      </c>
      <c r="Q803" s="58" t="str">
        <f t="shared" si="37"/>
        <v>肯定的</v>
      </c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7"/>
      <c r="BE803" s="7"/>
      <c r="BF803" s="7"/>
      <c r="BG803" s="7"/>
      <c r="BH803" s="7"/>
      <c r="BI803" s="7"/>
      <c r="BJ803" s="7"/>
      <c r="BK803" s="7"/>
      <c r="BL803" s="7"/>
      <c r="BM803" s="7"/>
      <c r="BN803" s="7"/>
      <c r="BO803" s="7"/>
      <c r="BP803" s="7"/>
      <c r="BQ803" s="7"/>
      <c r="BR803" s="7"/>
      <c r="BS803" s="7"/>
      <c r="BT803" s="7"/>
      <c r="BU803" s="7"/>
      <c r="BV803" s="7"/>
      <c r="BW803" s="7"/>
      <c r="BX803" s="7"/>
      <c r="BY803" s="7"/>
      <c r="BZ803" s="7"/>
      <c r="CA803" s="7"/>
      <c r="CB803" s="7"/>
      <c r="CC803" s="7"/>
      <c r="CD803" s="7"/>
      <c r="CE803" s="7"/>
      <c r="CF803" s="7"/>
      <c r="CG803" s="7"/>
      <c r="CH803" s="7"/>
      <c r="CI803" s="7"/>
      <c r="CJ803" s="7"/>
      <c r="CK803" s="7"/>
      <c r="CL803" s="7"/>
      <c r="CM803" s="7"/>
      <c r="CN803" s="7"/>
      <c r="CO803" s="7"/>
      <c r="CP803" s="7"/>
      <c r="CQ803" s="7"/>
      <c r="CR803" s="7"/>
      <c r="CS803" s="7"/>
      <c r="CT803" s="7"/>
      <c r="CU803" s="7"/>
      <c r="CV803" s="7"/>
      <c r="CW803" s="7"/>
      <c r="CX803" s="7"/>
      <c r="CY803" s="7"/>
      <c r="CZ803" s="7"/>
      <c r="DA803" s="7"/>
      <c r="DB803" s="7"/>
      <c r="DC803" s="7"/>
      <c r="DD803" s="7"/>
      <c r="DE803" s="7"/>
      <c r="DF803" s="7"/>
      <c r="DG803" s="7"/>
      <c r="DH803" s="7"/>
      <c r="DI803" s="7"/>
      <c r="DJ803" s="7"/>
      <c r="DK803" s="7"/>
      <c r="DL803" s="7"/>
      <c r="DM803" s="7"/>
      <c r="DN803" s="7"/>
      <c r="DO803" s="7"/>
      <c r="DP803" s="7"/>
      <c r="DQ803" s="7"/>
      <c r="DR803" s="7"/>
      <c r="DS803" s="7"/>
      <c r="DT803" s="7"/>
      <c r="DU803" s="7"/>
      <c r="DV803" s="7"/>
      <c r="DW803" s="7"/>
      <c r="DX803" s="7"/>
      <c r="DY803" s="7"/>
      <c r="DZ803" s="7"/>
      <c r="EA803" s="7"/>
      <c r="EB803" s="7"/>
      <c r="EC803" s="7"/>
      <c r="ED803" s="7"/>
      <c r="EE803" s="7"/>
      <c r="EF803" s="7"/>
      <c r="EG803" s="7"/>
      <c r="EH803" s="7"/>
      <c r="EI803" s="7"/>
      <c r="EJ803" s="7"/>
      <c r="EK803" s="7"/>
      <c r="EL803" s="7"/>
      <c r="EM803" s="7"/>
      <c r="EN803" s="7"/>
      <c r="EO803" s="7"/>
      <c r="EP803" s="7"/>
      <c r="EQ803" s="7"/>
      <c r="ER803" s="7"/>
      <c r="ES803" s="7"/>
      <c r="ET803" s="7"/>
      <c r="EU803" s="7"/>
      <c r="EV803" s="7"/>
      <c r="EW803" s="7"/>
      <c r="EX803" s="7"/>
      <c r="EY803" s="7"/>
      <c r="EZ803" s="7"/>
      <c r="FA803" s="7"/>
      <c r="FB803" s="7"/>
      <c r="FC803" s="7"/>
      <c r="FD803" s="7"/>
      <c r="FE803" s="7"/>
      <c r="FF803" s="7"/>
      <c r="FG803" s="7"/>
      <c r="FH803" s="7"/>
      <c r="FI803" s="7"/>
      <c r="FJ803" s="7"/>
      <c r="FK803" s="7"/>
      <c r="FL803" s="7"/>
      <c r="FM803" s="7"/>
      <c r="FN803" s="7"/>
      <c r="FO803" s="7"/>
      <c r="FP803" s="7"/>
      <c r="FQ803" s="7"/>
      <c r="FR803" s="7"/>
      <c r="FS803" s="7"/>
      <c r="FT803" s="7"/>
      <c r="FU803" s="7"/>
      <c r="FV803" s="7"/>
      <c r="FW803" s="7"/>
      <c r="FX803" s="7"/>
      <c r="FY803" s="7"/>
      <c r="FZ803" s="7"/>
      <c r="GA803" s="7"/>
      <c r="GB803" s="7"/>
      <c r="GC803" s="7"/>
      <c r="GD803" s="7"/>
      <c r="GE803" s="7"/>
      <c r="GF803" s="7"/>
      <c r="GG803" s="7"/>
      <c r="GH803" s="7"/>
      <c r="GI803" s="7"/>
      <c r="GJ803" s="7"/>
      <c r="GK803" s="7"/>
      <c r="GL803" s="7"/>
      <c r="GM803" s="7"/>
      <c r="GN803" s="7"/>
      <c r="GO803" s="7"/>
      <c r="GP803" s="7"/>
      <c r="GQ803" s="7"/>
      <c r="GR803" s="7"/>
      <c r="GS803" s="7"/>
      <c r="GT803" s="7"/>
      <c r="GU803" s="7"/>
      <c r="GV803" s="7"/>
      <c r="GW803" s="7"/>
      <c r="GX803" s="7"/>
      <c r="GY803" s="7"/>
      <c r="GZ803" s="7"/>
      <c r="HA803" s="7"/>
      <c r="HB803" s="7"/>
      <c r="HC803" s="7"/>
      <c r="HD803" s="7"/>
      <c r="HE803" s="7"/>
      <c r="HF803" s="7"/>
      <c r="HG803" s="7"/>
      <c r="HH803" s="7"/>
      <c r="HI803" s="7"/>
      <c r="HJ803" s="7"/>
      <c r="HK803" s="7"/>
      <c r="HL803" s="7"/>
      <c r="HM803" s="7"/>
      <c r="HN803" s="7"/>
      <c r="HO803" s="7"/>
      <c r="HP803" s="7"/>
      <c r="HQ803" s="7"/>
      <c r="HR803" s="7"/>
      <c r="HS803" s="7"/>
      <c r="HT803" s="7"/>
      <c r="HU803" s="7"/>
      <c r="HV803" s="7"/>
      <c r="HW803" s="7"/>
      <c r="HX803" s="7"/>
      <c r="HY803" s="7"/>
      <c r="HZ803" s="7"/>
      <c r="IA803" s="7"/>
      <c r="IB803" s="7"/>
      <c r="IC803" s="7"/>
      <c r="ID803" s="7"/>
      <c r="IE803" s="7"/>
      <c r="IF803" s="7"/>
      <c r="IG803" s="7"/>
      <c r="IH803" s="7"/>
      <c r="II803" s="7"/>
      <c r="IJ803" s="7"/>
      <c r="IK803" s="7"/>
      <c r="IL803" s="7"/>
      <c r="IM803" s="7"/>
      <c r="IN803" s="7"/>
      <c r="IO803" s="7"/>
      <c r="IP803" s="7"/>
      <c r="IQ803" s="7"/>
      <c r="IR803" s="7"/>
      <c r="IS803" s="7"/>
      <c r="IT803" s="7"/>
      <c r="IU803" s="7"/>
      <c r="IV803" s="7"/>
      <c r="IW803" s="7"/>
      <c r="IX803" s="7"/>
      <c r="IY803" s="7"/>
      <c r="IZ803" s="7"/>
      <c r="JA803" s="7"/>
      <c r="JB803" s="7"/>
      <c r="JC803" s="7"/>
      <c r="JD803" s="7"/>
      <c r="JE803" s="7"/>
      <c r="JF803" s="7"/>
      <c r="JG803" s="7"/>
      <c r="JH803" s="7"/>
      <c r="JI803" s="7"/>
      <c r="JJ803" s="7"/>
      <c r="JK803" s="7"/>
      <c r="JL803" s="7"/>
      <c r="JM803" s="7"/>
      <c r="JN803" s="7"/>
      <c r="JO803" s="7"/>
      <c r="JP803" s="7"/>
      <c r="JQ803" s="7"/>
      <c r="JR803" s="7"/>
      <c r="JS803" s="7"/>
      <c r="JT803" s="7"/>
      <c r="JU803" s="7"/>
      <c r="JV803" s="7"/>
      <c r="JW803" s="7"/>
      <c r="JX803" s="7"/>
      <c r="JY803" s="7"/>
      <c r="JZ803" s="7"/>
      <c r="KA803" s="7"/>
      <c r="KB803" s="7"/>
      <c r="KC803" s="7"/>
      <c r="KD803" s="7"/>
      <c r="KE803" s="7"/>
      <c r="KF803" s="7"/>
      <c r="KG803" s="7"/>
      <c r="KH803" s="7"/>
      <c r="KI803" s="7"/>
      <c r="KJ803" s="7"/>
      <c r="KK803" s="7"/>
      <c r="KL803" s="7"/>
      <c r="KM803" s="7"/>
      <c r="KN803" s="7"/>
      <c r="KO803" s="7"/>
      <c r="KP803" s="7"/>
      <c r="KQ803" s="7"/>
      <c r="KR803" s="7"/>
      <c r="KS803" s="7"/>
      <c r="KT803" s="7"/>
      <c r="KU803" s="7"/>
      <c r="KV803" s="7"/>
      <c r="KW803" s="7"/>
      <c r="KX803" s="7"/>
      <c r="KY803" s="7"/>
      <c r="KZ803" s="7"/>
      <c r="LA803" s="7"/>
      <c r="LB803" s="7"/>
      <c r="LC803" s="7"/>
      <c r="LD803" s="7"/>
      <c r="LE803" s="7"/>
      <c r="LF803" s="7"/>
      <c r="LG803" s="7"/>
      <c r="LH803" s="7"/>
      <c r="LI803" s="7"/>
      <c r="LJ803" s="7"/>
      <c r="LK803" s="7"/>
      <c r="LL803" s="7"/>
      <c r="LM803" s="7"/>
      <c r="LN803" s="7"/>
      <c r="LO803" s="7"/>
      <c r="LP803" s="7"/>
      <c r="LQ803" s="7"/>
      <c r="LR803" s="7"/>
      <c r="LS803" s="7"/>
      <c r="LT803" s="7"/>
      <c r="LU803" s="7"/>
      <c r="LV803" s="7"/>
      <c r="LW803" s="7"/>
      <c r="LX803" s="7"/>
      <c r="LY803" s="7"/>
      <c r="LZ803" s="7"/>
      <c r="MA803" s="7"/>
      <c r="MB803" s="7"/>
      <c r="MC803" s="7"/>
      <c r="MD803" s="7"/>
      <c r="ME803" s="7"/>
      <c r="MF803" s="7"/>
      <c r="MG803" s="7"/>
      <c r="MH803" s="7"/>
      <c r="MI803" s="7"/>
      <c r="MJ803" s="7"/>
      <c r="MK803" s="7"/>
      <c r="ML803" s="7"/>
      <c r="MM803" s="7"/>
      <c r="MN803" s="7"/>
      <c r="MO803" s="7"/>
      <c r="MP803" s="7"/>
      <c r="MQ803" s="7"/>
      <c r="MR803" s="7"/>
      <c r="MS803" s="7"/>
      <c r="MT803" s="7"/>
      <c r="MU803" s="7"/>
      <c r="MV803" s="7"/>
      <c r="MW803" s="7"/>
      <c r="MX803" s="7"/>
      <c r="MY803" s="7"/>
      <c r="MZ803" s="7"/>
      <c r="NA803" s="7"/>
      <c r="NB803" s="7"/>
      <c r="NC803" s="7"/>
      <c r="ND803" s="7"/>
      <c r="NE803" s="7"/>
      <c r="NF803" s="7"/>
      <c r="NG803" s="7"/>
      <c r="NH803" s="7"/>
      <c r="NI803" s="7"/>
      <c r="NJ803" s="7"/>
      <c r="NK803" s="7"/>
      <c r="NL803" s="7"/>
      <c r="NM803" s="7"/>
      <c r="NN803" s="7"/>
      <c r="NO803" s="7"/>
      <c r="NP803" s="7"/>
      <c r="NQ803" s="7"/>
      <c r="NR803" s="7"/>
      <c r="NS803" s="7"/>
      <c r="NT803" s="7"/>
      <c r="NU803" s="7"/>
      <c r="NV803" s="7"/>
      <c r="NW803" s="7"/>
      <c r="NX803" s="7"/>
      <c r="NY803" s="7"/>
      <c r="NZ803" s="7"/>
      <c r="OA803" s="7"/>
      <c r="OB803" s="7"/>
      <c r="OC803" s="7"/>
      <c r="OD803" s="7"/>
      <c r="OE803" s="7"/>
      <c r="OF803" s="7"/>
      <c r="OG803" s="7"/>
      <c r="OH803" s="7"/>
      <c r="OI803" s="7"/>
      <c r="OJ803" s="7"/>
      <c r="OK803" s="7"/>
      <c r="OL803" s="7"/>
      <c r="OM803" s="7"/>
      <c r="ON803" s="7"/>
      <c r="OO803" s="7"/>
      <c r="OP803" s="7"/>
      <c r="OQ803" s="7"/>
      <c r="OR803" s="7"/>
      <c r="OS803" s="7"/>
      <c r="OT803" s="7"/>
      <c r="OU803" s="7"/>
      <c r="OV803" s="7"/>
      <c r="OW803" s="7"/>
      <c r="OX803" s="7"/>
      <c r="OY803" s="7"/>
      <c r="OZ803" s="7"/>
      <c r="PA803" s="7"/>
      <c r="PB803" s="7"/>
      <c r="PC803" s="7"/>
      <c r="PD803" s="7"/>
      <c r="PE803" s="7"/>
      <c r="PF803" s="7"/>
      <c r="PG803" s="7"/>
      <c r="PH803" s="7"/>
      <c r="PI803" s="7"/>
      <c r="PJ803" s="7"/>
      <c r="PK803" s="7"/>
      <c r="PL803" s="7"/>
      <c r="PM803" s="7"/>
      <c r="PN803" s="7"/>
      <c r="PO803" s="7"/>
      <c r="PP803" s="7"/>
      <c r="PQ803" s="7"/>
      <c r="PR803" s="7"/>
      <c r="PS803" s="7"/>
      <c r="PT803" s="7"/>
      <c r="PU803" s="7"/>
      <c r="PV803" s="7"/>
      <c r="PW803" s="7"/>
      <c r="PX803" s="7"/>
      <c r="PY803" s="7"/>
      <c r="PZ803" s="7"/>
      <c r="QA803" s="7"/>
      <c r="QB803" s="7"/>
      <c r="QC803" s="7"/>
      <c r="QD803" s="7"/>
      <c r="QE803" s="7"/>
      <c r="QF803" s="7"/>
      <c r="QG803" s="7"/>
      <c r="QH803" s="7"/>
      <c r="QI803" s="7"/>
      <c r="QJ803" s="7"/>
      <c r="QK803" s="7"/>
      <c r="QL803" s="7"/>
      <c r="QM803" s="7"/>
      <c r="QN803" s="7"/>
      <c r="QO803" s="7"/>
      <c r="QP803" s="7"/>
      <c r="QQ803" s="7"/>
      <c r="QR803" s="7"/>
      <c r="QS803" s="7"/>
      <c r="QT803" s="7"/>
    </row>
    <row r="804" spans="1:462" s="12" customFormat="1" ht="17.25" hidden="1" customHeight="1" x14ac:dyDescent="0.4">
      <c r="B804" s="7">
        <v>10</v>
      </c>
      <c r="C804" s="7">
        <v>24</v>
      </c>
      <c r="D804" s="13">
        <v>43397.749490740738</v>
      </c>
      <c r="E804" s="13"/>
      <c r="G804" s="12">
        <v>543</v>
      </c>
      <c r="H804" s="12" t="s">
        <v>27</v>
      </c>
      <c r="I804" s="12">
        <v>510</v>
      </c>
      <c r="J804" s="12" t="s">
        <v>78</v>
      </c>
      <c r="K804" s="13">
        <v>43397.734120370369</v>
      </c>
      <c r="L804" s="13">
        <v>43397.745254629626</v>
      </c>
      <c r="M804" s="12" t="s">
        <v>1310</v>
      </c>
      <c r="N804" s="9">
        <f t="shared" si="38"/>
        <v>43397.734027777777</v>
      </c>
      <c r="O804" s="9">
        <f t="shared" si="38"/>
        <v>43397.745138888888</v>
      </c>
      <c r="P804" s="57" t="str">
        <f t="shared" si="39"/>
        <v>43397.734027777843397.7451388889</v>
      </c>
      <c r="Q804" s="59" t="str">
        <f t="shared" si="37"/>
        <v>肯定的</v>
      </c>
    </row>
    <row r="805" spans="1:462" s="11" customFormat="1" ht="17.25" hidden="1" customHeight="1" x14ac:dyDescent="0.4">
      <c r="B805" s="7">
        <v>10</v>
      </c>
      <c r="C805" s="7">
        <v>24</v>
      </c>
      <c r="D805" s="60">
        <v>43397.766516203701</v>
      </c>
      <c r="E805" s="60"/>
      <c r="G805" s="11">
        <v>543</v>
      </c>
      <c r="H805" s="11" t="s">
        <v>27</v>
      </c>
      <c r="I805" s="11">
        <v>507</v>
      </c>
      <c r="J805" s="11" t="s">
        <v>65</v>
      </c>
      <c r="K805" s="60">
        <v>43397.734756944446</v>
      </c>
      <c r="L805" s="60">
        <v>43397.764803240738</v>
      </c>
      <c r="M805" s="11" t="s">
        <v>1310</v>
      </c>
      <c r="N805" s="9">
        <f t="shared" si="38"/>
        <v>43397.734722222223</v>
      </c>
      <c r="O805" s="9">
        <f t="shared" si="38"/>
        <v>43397.76458333333</v>
      </c>
      <c r="P805" s="57" t="str">
        <f t="shared" si="39"/>
        <v>43397.734722222243397.7645833333</v>
      </c>
      <c r="Q805" s="58" t="str">
        <f t="shared" si="37"/>
        <v>肯定的</v>
      </c>
    </row>
    <row r="806" spans="1:462" s="11" customFormat="1" ht="17.25" hidden="1" customHeight="1" x14ac:dyDescent="0.4">
      <c r="B806" s="7">
        <v>10</v>
      </c>
      <c r="C806" s="7">
        <v>24</v>
      </c>
      <c r="D806" s="60">
        <v>43397.749027777776</v>
      </c>
      <c r="E806" s="60"/>
      <c r="G806" s="11">
        <v>549</v>
      </c>
      <c r="H806" s="11" t="s">
        <v>76</v>
      </c>
      <c r="I806" s="11">
        <v>543</v>
      </c>
      <c r="J806" s="11" t="s">
        <v>27</v>
      </c>
      <c r="K806" s="60">
        <v>43397.737638888888</v>
      </c>
      <c r="L806" s="60">
        <v>43397.747256944444</v>
      </c>
      <c r="M806" s="11" t="s">
        <v>1310</v>
      </c>
      <c r="N806" s="9">
        <f t="shared" si="38"/>
        <v>43397.737500000003</v>
      </c>
      <c r="O806" s="9">
        <f t="shared" si="38"/>
        <v>43397.74722222222</v>
      </c>
      <c r="P806" s="57" t="str">
        <f t="shared" si="39"/>
        <v>43397.737543397.7472222222</v>
      </c>
      <c r="Q806" s="58" t="str">
        <f t="shared" si="37"/>
        <v>肯定的</v>
      </c>
    </row>
    <row r="807" spans="1:462" s="11" customFormat="1" ht="17.25" hidden="1" customHeight="1" x14ac:dyDescent="0.4">
      <c r="B807" s="7">
        <v>10</v>
      </c>
      <c r="C807" s="7">
        <v>24</v>
      </c>
      <c r="D807" s="60">
        <v>43397.755196759259</v>
      </c>
      <c r="E807" s="60"/>
      <c r="G807" s="11">
        <v>523</v>
      </c>
      <c r="H807" s="11" t="s">
        <v>37</v>
      </c>
      <c r="I807" s="11">
        <v>543</v>
      </c>
      <c r="J807" s="11" t="s">
        <v>27</v>
      </c>
      <c r="K807" s="60">
        <v>43397.73841435185</v>
      </c>
      <c r="L807" s="60">
        <v>43397.754652777781</v>
      </c>
      <c r="M807" s="11" t="s">
        <v>1310</v>
      </c>
      <c r="N807" s="9">
        <f t="shared" si="38"/>
        <v>43397.738194444442</v>
      </c>
      <c r="O807" s="9">
        <f t="shared" si="38"/>
        <v>43397.754166666666</v>
      </c>
      <c r="P807" s="57" t="str">
        <f t="shared" si="39"/>
        <v>43397.738194444443397.7541666667</v>
      </c>
      <c r="Q807" s="58" t="str">
        <f t="shared" si="37"/>
        <v>肯定的</v>
      </c>
    </row>
    <row r="808" spans="1:462" s="11" customFormat="1" ht="17.25" hidden="1" customHeight="1" x14ac:dyDescent="0.4">
      <c r="B808" s="7">
        <v>10</v>
      </c>
      <c r="C808" s="7">
        <v>24</v>
      </c>
      <c r="D808" s="60">
        <v>43397.770752314813</v>
      </c>
      <c r="E808" s="60"/>
      <c r="G808" s="11">
        <v>546</v>
      </c>
      <c r="H808" s="11" t="s">
        <v>63</v>
      </c>
      <c r="I808" s="11">
        <v>541</v>
      </c>
      <c r="J808" s="11" t="s">
        <v>55</v>
      </c>
      <c r="K808" s="60">
        <v>43397.739525462966</v>
      </c>
      <c r="L808" s="60">
        <v>43397.770567129628</v>
      </c>
      <c r="M808" s="11" t="s">
        <v>1310</v>
      </c>
      <c r="N808" s="9">
        <f t="shared" si="38"/>
        <v>43397.738888888889</v>
      </c>
      <c r="O808" s="9">
        <f t="shared" si="38"/>
        <v>43397.770138888889</v>
      </c>
      <c r="P808" s="57" t="str">
        <f t="shared" si="39"/>
        <v>43397.738888888943397.7701388889</v>
      </c>
      <c r="Q808" s="58" t="str">
        <f t="shared" si="37"/>
        <v>肯定的</v>
      </c>
    </row>
    <row r="809" spans="1:462" s="11" customFormat="1" ht="17.25" hidden="1" customHeight="1" x14ac:dyDescent="0.4">
      <c r="B809" s="7">
        <v>10</v>
      </c>
      <c r="C809" s="7">
        <v>24</v>
      </c>
      <c r="D809" s="60">
        <v>43397.755011574074</v>
      </c>
      <c r="E809" s="60"/>
      <c r="G809" s="11">
        <v>507</v>
      </c>
      <c r="H809" s="11" t="s">
        <v>65</v>
      </c>
      <c r="I809" s="11">
        <v>543</v>
      </c>
      <c r="J809" s="11" t="s">
        <v>27</v>
      </c>
      <c r="K809" s="60">
        <v>43397.740057870367</v>
      </c>
      <c r="L809" s="60">
        <v>43397.754814814813</v>
      </c>
      <c r="M809" s="11" t="s">
        <v>1310</v>
      </c>
      <c r="N809" s="9">
        <f t="shared" si="38"/>
        <v>43397.739583333336</v>
      </c>
      <c r="O809" s="9">
        <f t="shared" si="38"/>
        <v>43397.754166666666</v>
      </c>
      <c r="P809" s="57" t="str">
        <f t="shared" si="39"/>
        <v>43397.739583333343397.7541666667</v>
      </c>
      <c r="Q809" s="58" t="str">
        <f t="shared" si="37"/>
        <v>肯定的</v>
      </c>
    </row>
    <row r="810" spans="1:462" s="11" customFormat="1" ht="17.25" hidden="1" customHeight="1" x14ac:dyDescent="0.4">
      <c r="B810" s="7">
        <v>10</v>
      </c>
      <c r="C810" s="7">
        <v>24</v>
      </c>
      <c r="D810" s="60">
        <v>43397.766724537039</v>
      </c>
      <c r="E810" s="60"/>
      <c r="G810" s="11">
        <v>515</v>
      </c>
      <c r="H810" s="11" t="s">
        <v>72</v>
      </c>
      <c r="I810" s="11">
        <v>511</v>
      </c>
      <c r="J810" s="11" t="s">
        <v>35</v>
      </c>
      <c r="K810" s="60">
        <v>43397.744444444441</v>
      </c>
      <c r="L810" s="60">
        <v>43397.76635416667</v>
      </c>
      <c r="M810" s="11" t="s">
        <v>1310</v>
      </c>
      <c r="N810" s="9">
        <f t="shared" si="38"/>
        <v>43397.744444444441</v>
      </c>
      <c r="O810" s="9">
        <f t="shared" si="38"/>
        <v>43397.765972222223</v>
      </c>
      <c r="P810" s="57" t="str">
        <f t="shared" si="39"/>
        <v>43397.744444444443397.7659722222</v>
      </c>
      <c r="Q810" s="58" t="str">
        <f t="shared" si="37"/>
        <v>肯定的</v>
      </c>
    </row>
    <row r="811" spans="1:462" s="11" customFormat="1" ht="17.25" hidden="1" customHeight="1" x14ac:dyDescent="0.4">
      <c r="B811" s="7">
        <v>10</v>
      </c>
      <c r="C811" s="7">
        <v>24</v>
      </c>
      <c r="D811" s="60">
        <v>43397.809490740743</v>
      </c>
      <c r="E811" s="60"/>
      <c r="G811" s="11">
        <v>543</v>
      </c>
      <c r="H811" s="11" t="s">
        <v>27</v>
      </c>
      <c r="I811" s="11">
        <v>541</v>
      </c>
      <c r="J811" s="11" t="s">
        <v>55</v>
      </c>
      <c r="K811" s="60">
        <v>43397.760682870372</v>
      </c>
      <c r="L811" s="60">
        <v>43397.808923611112</v>
      </c>
      <c r="M811" s="11" t="s">
        <v>1310</v>
      </c>
      <c r="N811" s="9">
        <f t="shared" si="38"/>
        <v>43397.760416666664</v>
      </c>
      <c r="O811" s="9">
        <f t="shared" si="38"/>
        <v>43397.808333333334</v>
      </c>
      <c r="P811" s="57" t="str">
        <f t="shared" si="39"/>
        <v>43397.760416666743397.8083333333</v>
      </c>
      <c r="Q811" s="58" t="str">
        <f t="shared" ref="Q811:Q874" si="40">M811</f>
        <v>肯定的</v>
      </c>
    </row>
    <row r="812" spans="1:462" s="11" customFormat="1" ht="17.25" hidden="1" customHeight="1" x14ac:dyDescent="0.4">
      <c r="B812" s="7">
        <v>10</v>
      </c>
      <c r="C812" s="7">
        <v>24</v>
      </c>
      <c r="D812" s="60">
        <v>43397.786157407405</v>
      </c>
      <c r="E812" s="60"/>
      <c r="G812" s="11">
        <v>509</v>
      </c>
      <c r="H812" s="11" t="s">
        <v>57</v>
      </c>
      <c r="I812" s="11">
        <v>532</v>
      </c>
      <c r="J812" s="11" t="s">
        <v>74</v>
      </c>
      <c r="K812" s="60">
        <v>43397.772870370369</v>
      </c>
      <c r="L812" s="60">
        <v>43397.785960648151</v>
      </c>
      <c r="M812" s="11" t="s">
        <v>1310</v>
      </c>
      <c r="N812" s="9">
        <f t="shared" si="38"/>
        <v>43397.772222222222</v>
      </c>
      <c r="O812" s="9">
        <f t="shared" si="38"/>
        <v>43397.785416666666</v>
      </c>
      <c r="P812" s="57" t="str">
        <f t="shared" si="39"/>
        <v>43397.772222222243397.7854166667</v>
      </c>
      <c r="Q812" s="58" t="str">
        <f t="shared" si="40"/>
        <v>肯定的</v>
      </c>
    </row>
    <row r="813" spans="1:462" s="11" customFormat="1" ht="17.25" hidden="1" customHeight="1" x14ac:dyDescent="0.4">
      <c r="B813" s="7">
        <v>10</v>
      </c>
      <c r="C813" s="7">
        <v>24</v>
      </c>
      <c r="D813" s="60">
        <v>43397.791435185187</v>
      </c>
      <c r="E813" s="60"/>
      <c r="G813" s="11">
        <v>515</v>
      </c>
      <c r="H813" s="11" t="s">
        <v>72</v>
      </c>
      <c r="I813" s="11">
        <v>543</v>
      </c>
      <c r="J813" s="11" t="s">
        <v>27</v>
      </c>
      <c r="K813" s="60">
        <v>43397.776319444441</v>
      </c>
      <c r="L813" s="60">
        <v>43397.789722222224</v>
      </c>
      <c r="M813" s="11" t="s">
        <v>1310</v>
      </c>
      <c r="N813" s="9">
        <f t="shared" si="38"/>
        <v>43397.775694444441</v>
      </c>
      <c r="O813" s="9">
        <f t="shared" si="38"/>
        <v>43397.789583333331</v>
      </c>
      <c r="P813" s="57" t="str">
        <f t="shared" si="39"/>
        <v>43397.775694444443397.7895833333</v>
      </c>
      <c r="Q813" s="58" t="str">
        <f t="shared" si="40"/>
        <v>肯定的</v>
      </c>
    </row>
    <row r="814" spans="1:462" s="11" customFormat="1" ht="17.25" hidden="1" customHeight="1" x14ac:dyDescent="0.4">
      <c r="B814" s="7">
        <v>10</v>
      </c>
      <c r="C814" s="7">
        <v>24</v>
      </c>
      <c r="D814" s="60">
        <v>43397.794166666667</v>
      </c>
      <c r="E814" s="60"/>
      <c r="G814" s="11">
        <v>511</v>
      </c>
      <c r="H814" s="11" t="s">
        <v>35</v>
      </c>
      <c r="I814" s="11">
        <v>521</v>
      </c>
      <c r="J814" s="11" t="s">
        <v>59</v>
      </c>
      <c r="K814" s="60">
        <v>43397.784016203703</v>
      </c>
      <c r="L814" s="60">
        <v>43397.790092592593</v>
      </c>
      <c r="M814" s="11" t="s">
        <v>1310</v>
      </c>
      <c r="N814" s="9">
        <f t="shared" si="38"/>
        <v>43397.783333333333</v>
      </c>
      <c r="O814" s="9">
        <f t="shared" si="38"/>
        <v>43397.789583333331</v>
      </c>
      <c r="P814" s="57" t="str">
        <f t="shared" si="39"/>
        <v>43397.783333333343397.7895833333</v>
      </c>
      <c r="Q814" s="58" t="str">
        <f t="shared" si="40"/>
        <v>肯定的</v>
      </c>
    </row>
    <row r="815" spans="1:462" s="11" customFormat="1" ht="17.25" hidden="1" customHeight="1" x14ac:dyDescent="0.4">
      <c r="B815" s="7">
        <v>10</v>
      </c>
      <c r="C815" s="7">
        <v>24</v>
      </c>
      <c r="D815" s="60">
        <v>43397.810486111113</v>
      </c>
      <c r="E815" s="60"/>
      <c r="G815" s="11">
        <v>549</v>
      </c>
      <c r="H815" s="11" t="s">
        <v>76</v>
      </c>
      <c r="I815" s="11">
        <v>514</v>
      </c>
      <c r="J815" s="11" t="s">
        <v>39</v>
      </c>
      <c r="K815" s="60">
        <v>43397.79351851852</v>
      </c>
      <c r="L815" s="60">
        <v>43397.806956018518</v>
      </c>
      <c r="M815" s="11" t="s">
        <v>1310</v>
      </c>
      <c r="N815" s="9">
        <f t="shared" si="38"/>
        <v>43397.793055555558</v>
      </c>
      <c r="O815" s="9">
        <f t="shared" si="38"/>
        <v>43397.806944444441</v>
      </c>
      <c r="P815" s="57" t="str">
        <f t="shared" si="39"/>
        <v>43397.793055555643397.8069444444</v>
      </c>
      <c r="Q815" s="58" t="str">
        <f t="shared" si="40"/>
        <v>肯定的</v>
      </c>
    </row>
    <row r="816" spans="1:462" s="11" customFormat="1" ht="17.25" hidden="1" customHeight="1" x14ac:dyDescent="0.4">
      <c r="B816" s="7">
        <v>10</v>
      </c>
      <c r="C816" s="7">
        <v>24</v>
      </c>
      <c r="D816" s="60">
        <v>43397.807083333333</v>
      </c>
      <c r="E816" s="60"/>
      <c r="G816" s="11">
        <v>521</v>
      </c>
      <c r="H816" s="11" t="s">
        <v>59</v>
      </c>
      <c r="I816" s="11">
        <v>533</v>
      </c>
      <c r="J816" s="11" t="s">
        <v>91</v>
      </c>
      <c r="K816" s="60">
        <v>43397.79478009259</v>
      </c>
      <c r="L816" s="60">
        <v>43397.806840277779</v>
      </c>
      <c r="M816" s="11" t="s">
        <v>1310</v>
      </c>
      <c r="N816" s="9">
        <f t="shared" si="38"/>
        <v>43397.794444444444</v>
      </c>
      <c r="O816" s="9">
        <f t="shared" si="38"/>
        <v>43397.806250000001</v>
      </c>
      <c r="P816" s="57" t="str">
        <f t="shared" si="39"/>
        <v>43397.794444444443397.80625</v>
      </c>
      <c r="Q816" s="58" t="str">
        <f t="shared" si="40"/>
        <v>肯定的</v>
      </c>
    </row>
    <row r="817" spans="1:19" s="11" customFormat="1" ht="17.25" hidden="1" customHeight="1" x14ac:dyDescent="0.4">
      <c r="B817" s="7">
        <v>10</v>
      </c>
      <c r="C817" s="7">
        <v>24</v>
      </c>
      <c r="D817" s="60">
        <v>43397.806712962964</v>
      </c>
      <c r="E817" s="60"/>
      <c r="G817" s="11">
        <v>521</v>
      </c>
      <c r="H817" s="11" t="s">
        <v>59</v>
      </c>
      <c r="I817" s="11">
        <v>546</v>
      </c>
      <c r="J817" s="11" t="s">
        <v>63</v>
      </c>
      <c r="K817" s="60">
        <v>43397.79483796296</v>
      </c>
      <c r="L817" s="60">
        <v>43397.803923611114</v>
      </c>
      <c r="M817" s="11" t="s">
        <v>1310</v>
      </c>
      <c r="N817" s="9">
        <f t="shared" si="38"/>
        <v>43397.794444444444</v>
      </c>
      <c r="O817" s="9">
        <f t="shared" si="38"/>
        <v>43397.803472222222</v>
      </c>
      <c r="P817" s="57" t="str">
        <f t="shared" si="39"/>
        <v>43397.794444444443397.8034722222</v>
      </c>
      <c r="Q817" s="58" t="str">
        <f t="shared" si="40"/>
        <v>肯定的</v>
      </c>
    </row>
    <row r="818" spans="1:19" s="11" customFormat="1" ht="17.25" hidden="1" customHeight="1" x14ac:dyDescent="0.4">
      <c r="A818" s="7"/>
      <c r="B818" s="7">
        <v>10</v>
      </c>
      <c r="C818" s="7">
        <v>24</v>
      </c>
      <c r="D818" s="8">
        <v>43397.841666666667</v>
      </c>
      <c r="E818" s="8"/>
      <c r="G818" s="7">
        <v>507</v>
      </c>
      <c r="H818" s="7" t="s">
        <v>65</v>
      </c>
      <c r="I818" s="7">
        <v>526</v>
      </c>
      <c r="J818" s="7" t="s">
        <v>68</v>
      </c>
      <c r="K818" s="8">
        <v>43397.827997685185</v>
      </c>
      <c r="L818" s="8">
        <v>43397.841458333336</v>
      </c>
      <c r="M818" s="7" t="s">
        <v>1310</v>
      </c>
      <c r="N818" s="9">
        <f t="shared" si="38"/>
        <v>43397.827777777777</v>
      </c>
      <c r="O818" s="9">
        <f t="shared" si="38"/>
        <v>43397.84097222222</v>
      </c>
      <c r="P818" s="57" t="str">
        <f t="shared" si="39"/>
        <v>43397.827777777843397.8409722222</v>
      </c>
      <c r="Q818" s="58" t="str">
        <f t="shared" si="40"/>
        <v>肯定的</v>
      </c>
      <c r="R818" s="7"/>
      <c r="S818" s="7"/>
    </row>
    <row r="819" spans="1:19" s="11" customFormat="1" ht="17.25" hidden="1" customHeight="1" x14ac:dyDescent="0.4">
      <c r="B819" s="7">
        <v>10</v>
      </c>
      <c r="C819" s="7">
        <v>25</v>
      </c>
      <c r="D819" s="60">
        <v>43398.479513888888</v>
      </c>
      <c r="E819" s="60"/>
      <c r="G819" s="11">
        <v>515</v>
      </c>
      <c r="H819" s="11" t="s">
        <v>72</v>
      </c>
      <c r="I819" s="11">
        <v>514</v>
      </c>
      <c r="J819" s="11" t="s">
        <v>39</v>
      </c>
      <c r="K819" s="60">
        <v>43398.467962962961</v>
      </c>
      <c r="L819" s="60">
        <v>43398.479479166665</v>
      </c>
      <c r="M819" s="11" t="s">
        <v>1310</v>
      </c>
      <c r="N819" s="9">
        <f t="shared" si="38"/>
        <v>43398.467361111114</v>
      </c>
      <c r="O819" s="9">
        <f t="shared" si="38"/>
        <v>43398.479166666664</v>
      </c>
      <c r="P819" s="57" t="str">
        <f t="shared" si="39"/>
        <v>43398.467361111143398.4791666667</v>
      </c>
      <c r="Q819" s="58" t="str">
        <f t="shared" si="40"/>
        <v>肯定的</v>
      </c>
    </row>
    <row r="820" spans="1:19" s="11" customFormat="1" ht="17.25" hidden="1" customHeight="1" x14ac:dyDescent="0.4">
      <c r="B820" s="7">
        <v>10</v>
      </c>
      <c r="C820" s="7">
        <v>25</v>
      </c>
      <c r="D820" s="60">
        <v>43398.509895833333</v>
      </c>
      <c r="E820" s="60"/>
      <c r="G820" s="11">
        <v>514</v>
      </c>
      <c r="H820" s="11" t="s">
        <v>39</v>
      </c>
      <c r="I820" s="11">
        <v>548</v>
      </c>
      <c r="J820" s="11" t="s">
        <v>53</v>
      </c>
      <c r="K820" s="60">
        <v>43398.501643518517</v>
      </c>
      <c r="L820" s="60">
        <v>43398.509814814817</v>
      </c>
      <c r="M820" s="11" t="s">
        <v>1310</v>
      </c>
      <c r="N820" s="9">
        <f t="shared" si="38"/>
        <v>43398.501388888886</v>
      </c>
      <c r="O820" s="9">
        <f t="shared" si="38"/>
        <v>43398.509722222225</v>
      </c>
      <c r="P820" s="57" t="str">
        <f t="shared" si="39"/>
        <v>43398.501388888943398.5097222222</v>
      </c>
      <c r="Q820" s="58" t="str">
        <f t="shared" si="40"/>
        <v>肯定的</v>
      </c>
    </row>
    <row r="821" spans="1:19" s="11" customFormat="1" ht="17.25" hidden="1" customHeight="1" x14ac:dyDescent="0.4">
      <c r="B821" s="7">
        <v>10</v>
      </c>
      <c r="C821" s="7">
        <v>25</v>
      </c>
      <c r="D821" s="60">
        <v>43398.530775462961</v>
      </c>
      <c r="E821" s="60"/>
      <c r="G821" s="11">
        <v>528</v>
      </c>
      <c r="H821" s="11" t="s">
        <v>34</v>
      </c>
      <c r="I821" s="11">
        <v>533</v>
      </c>
      <c r="J821" s="11" t="s">
        <v>91</v>
      </c>
      <c r="K821" s="60">
        <v>43398.51059027778</v>
      </c>
      <c r="L821" s="60">
        <v>43398.530451388891</v>
      </c>
      <c r="M821" s="11" t="s">
        <v>1310</v>
      </c>
      <c r="N821" s="9">
        <f t="shared" si="38"/>
        <v>43398.510416666664</v>
      </c>
      <c r="O821" s="9">
        <f t="shared" si="38"/>
        <v>43398.529861111114</v>
      </c>
      <c r="P821" s="57" t="str">
        <f t="shared" si="39"/>
        <v>43398.510416666743398.5298611111</v>
      </c>
      <c r="Q821" s="58" t="str">
        <f t="shared" si="40"/>
        <v>肯定的</v>
      </c>
    </row>
    <row r="822" spans="1:19" s="11" customFormat="1" ht="17.25" hidden="1" customHeight="1" x14ac:dyDescent="0.4">
      <c r="B822" s="7">
        <v>10</v>
      </c>
      <c r="C822" s="7">
        <v>25</v>
      </c>
      <c r="D822" s="60">
        <v>43398.520983796298</v>
      </c>
      <c r="E822" s="60"/>
      <c r="G822" s="11">
        <v>514</v>
      </c>
      <c r="H822" s="11" t="s">
        <v>39</v>
      </c>
      <c r="I822" s="11">
        <v>534</v>
      </c>
      <c r="J822" s="11" t="s">
        <v>80</v>
      </c>
      <c r="K822" s="60">
        <v>43398.51321759259</v>
      </c>
      <c r="L822" s="60">
        <v>43398.517870370371</v>
      </c>
      <c r="M822" s="11" t="s">
        <v>1310</v>
      </c>
      <c r="N822" s="9">
        <f t="shared" si="38"/>
        <v>43398.513194444444</v>
      </c>
      <c r="O822" s="9">
        <f t="shared" si="38"/>
        <v>43398.517361111109</v>
      </c>
      <c r="P822" s="57" t="str">
        <f t="shared" si="39"/>
        <v>43398.513194444443398.5173611111</v>
      </c>
      <c r="Q822" s="58" t="str">
        <f t="shared" si="40"/>
        <v>肯定的</v>
      </c>
    </row>
    <row r="823" spans="1:19" s="11" customFormat="1" ht="17.25" hidden="1" customHeight="1" x14ac:dyDescent="0.4">
      <c r="B823" s="7">
        <v>10</v>
      </c>
      <c r="C823" s="7">
        <v>25</v>
      </c>
      <c r="D823" s="60">
        <v>43398.580972222226</v>
      </c>
      <c r="E823" s="60"/>
      <c r="G823" s="11">
        <v>513</v>
      </c>
      <c r="H823" s="11" t="s">
        <v>43</v>
      </c>
      <c r="I823" s="11">
        <v>546</v>
      </c>
      <c r="J823" s="11" t="s">
        <v>63</v>
      </c>
      <c r="K823" s="60">
        <v>43398.554942129631</v>
      </c>
      <c r="L823" s="60">
        <v>43398.577511574076</v>
      </c>
      <c r="M823" s="11" t="s">
        <v>1310</v>
      </c>
      <c r="N823" s="9">
        <f t="shared" si="38"/>
        <v>43398.554861111108</v>
      </c>
      <c r="O823" s="9">
        <f t="shared" si="38"/>
        <v>43398.57708333333</v>
      </c>
      <c r="P823" s="57" t="str">
        <f t="shared" si="39"/>
        <v>43398.554861111143398.5770833333</v>
      </c>
      <c r="Q823" s="58" t="str">
        <f t="shared" si="40"/>
        <v>肯定的</v>
      </c>
    </row>
    <row r="824" spans="1:19" s="11" customFormat="1" ht="17.25" hidden="1" customHeight="1" x14ac:dyDescent="0.4">
      <c r="B824" s="7">
        <v>10</v>
      </c>
      <c r="C824" s="7">
        <v>25</v>
      </c>
      <c r="D824" s="60">
        <v>43398.584988425922</v>
      </c>
      <c r="E824" s="60"/>
      <c r="G824" s="11">
        <v>530</v>
      </c>
      <c r="H824" s="11" t="s">
        <v>23</v>
      </c>
      <c r="I824" s="11">
        <v>533</v>
      </c>
      <c r="J824" s="11" t="s">
        <v>91</v>
      </c>
      <c r="K824" s="60">
        <v>43398.568171296298</v>
      </c>
      <c r="L824" s="60">
        <v>43398.584340277775</v>
      </c>
      <c r="M824" s="11" t="s">
        <v>1310</v>
      </c>
      <c r="N824" s="9">
        <f t="shared" si="38"/>
        <v>43398.568055555559</v>
      </c>
      <c r="O824" s="9">
        <f t="shared" si="38"/>
        <v>43398.584027777775</v>
      </c>
      <c r="P824" s="57" t="str">
        <f t="shared" si="39"/>
        <v>43398.568055555643398.5840277778</v>
      </c>
      <c r="Q824" s="58" t="str">
        <f t="shared" si="40"/>
        <v>肯定的</v>
      </c>
    </row>
    <row r="825" spans="1:19" s="11" customFormat="1" ht="17.25" hidden="1" customHeight="1" x14ac:dyDescent="0.4">
      <c r="B825" s="7">
        <v>10</v>
      </c>
      <c r="C825" s="7">
        <v>25</v>
      </c>
      <c r="D825" s="60">
        <v>43398.600486111114</v>
      </c>
      <c r="E825" s="60"/>
      <c r="G825" s="11">
        <v>534</v>
      </c>
      <c r="H825" s="11" t="s">
        <v>80</v>
      </c>
      <c r="I825" s="11">
        <v>523</v>
      </c>
      <c r="J825" s="11" t="s">
        <v>37</v>
      </c>
      <c r="K825" s="60">
        <v>43398.583148148151</v>
      </c>
      <c r="L825" s="60">
        <v>43398.600069444445</v>
      </c>
      <c r="M825" s="11" t="s">
        <v>1310</v>
      </c>
      <c r="N825" s="9">
        <f t="shared" si="38"/>
        <v>43398.582638888889</v>
      </c>
      <c r="O825" s="9">
        <f t="shared" si="38"/>
        <v>43398.6</v>
      </c>
      <c r="P825" s="57" t="str">
        <f t="shared" si="39"/>
        <v>43398.582638888943398.6</v>
      </c>
      <c r="Q825" s="58" t="str">
        <f t="shared" si="40"/>
        <v>肯定的</v>
      </c>
    </row>
    <row r="826" spans="1:19" s="11" customFormat="1" ht="17.25" hidden="1" customHeight="1" x14ac:dyDescent="0.4">
      <c r="B826" s="7">
        <v>10</v>
      </c>
      <c r="C826" s="7">
        <v>25</v>
      </c>
      <c r="D826" s="60">
        <v>43398.606805555559</v>
      </c>
      <c r="E826" s="60"/>
      <c r="G826" s="11">
        <v>546</v>
      </c>
      <c r="H826" s="11" t="s">
        <v>63</v>
      </c>
      <c r="I826" s="11">
        <v>540</v>
      </c>
      <c r="J826" s="11" t="s">
        <v>70</v>
      </c>
      <c r="K826" s="60">
        <v>43398.586828703701</v>
      </c>
      <c r="L826" s="60">
        <v>43398.60465277778</v>
      </c>
      <c r="M826" s="11" t="s">
        <v>1310</v>
      </c>
      <c r="N826" s="9">
        <f t="shared" si="38"/>
        <v>43398.586805555555</v>
      </c>
      <c r="O826" s="9">
        <f t="shared" si="38"/>
        <v>43398.604166666664</v>
      </c>
      <c r="P826" s="57" t="str">
        <f t="shared" si="39"/>
        <v>43398.586805555643398.6041666667</v>
      </c>
      <c r="Q826" s="58" t="str">
        <f t="shared" si="40"/>
        <v>肯定的</v>
      </c>
    </row>
    <row r="827" spans="1:19" s="11" customFormat="1" ht="17.25" hidden="1" customHeight="1" x14ac:dyDescent="0.4">
      <c r="B827" s="7">
        <v>10</v>
      </c>
      <c r="C827" s="7">
        <v>25</v>
      </c>
      <c r="D827" s="60">
        <v>43398.602129629631</v>
      </c>
      <c r="E827" s="60"/>
      <c r="G827" s="11">
        <v>546</v>
      </c>
      <c r="H827" s="11" t="s">
        <v>63</v>
      </c>
      <c r="I827" s="11">
        <v>543</v>
      </c>
      <c r="J827" s="11" t="s">
        <v>27</v>
      </c>
      <c r="K827" s="60">
        <v>43398.592083333337</v>
      </c>
      <c r="L827" s="60">
        <v>43398.599687499998</v>
      </c>
      <c r="M827" s="11" t="s">
        <v>1310</v>
      </c>
      <c r="N827" s="9">
        <f t="shared" si="38"/>
        <v>43398.591666666667</v>
      </c>
      <c r="O827" s="9">
        <f t="shared" si="38"/>
        <v>43398.599305555559</v>
      </c>
      <c r="P827" s="57" t="str">
        <f t="shared" si="39"/>
        <v>43398.591666666743398.5993055556</v>
      </c>
      <c r="Q827" s="58" t="str">
        <f t="shared" si="40"/>
        <v>肯定的</v>
      </c>
    </row>
    <row r="828" spans="1:19" s="11" customFormat="1" ht="17.25" hidden="1" customHeight="1" x14ac:dyDescent="0.4">
      <c r="B828" s="7">
        <v>10</v>
      </c>
      <c r="C828" s="7">
        <v>25</v>
      </c>
      <c r="D828" s="60">
        <v>43398.614733796298</v>
      </c>
      <c r="E828" s="60"/>
      <c r="G828" s="11">
        <v>546</v>
      </c>
      <c r="H828" s="11" t="s">
        <v>63</v>
      </c>
      <c r="I828" s="11">
        <v>530</v>
      </c>
      <c r="J828" s="11" t="s">
        <v>23</v>
      </c>
      <c r="K828" s="60">
        <v>43398.605011574073</v>
      </c>
      <c r="L828" s="60">
        <v>43398.611192129632</v>
      </c>
      <c r="M828" s="11" t="s">
        <v>1310</v>
      </c>
      <c r="N828" s="9">
        <f t="shared" si="38"/>
        <v>43398.604861111111</v>
      </c>
      <c r="O828" s="9">
        <f t="shared" si="38"/>
        <v>43398.611111111109</v>
      </c>
      <c r="P828" s="57" t="str">
        <f t="shared" si="39"/>
        <v>43398.604861111143398.6111111111</v>
      </c>
      <c r="Q828" s="58" t="str">
        <f t="shared" si="40"/>
        <v>肯定的</v>
      </c>
    </row>
    <row r="829" spans="1:19" s="11" customFormat="1" ht="17.25" hidden="1" customHeight="1" x14ac:dyDescent="0.4">
      <c r="B829" s="7">
        <v>10</v>
      </c>
      <c r="C829" s="7">
        <v>25</v>
      </c>
      <c r="D829" s="60">
        <v>43398.639791666668</v>
      </c>
      <c r="E829" s="60"/>
      <c r="G829" s="11">
        <v>525</v>
      </c>
      <c r="H829" s="11" t="s">
        <v>50</v>
      </c>
      <c r="I829" s="11">
        <v>502</v>
      </c>
      <c r="J829" s="11" t="s">
        <v>48</v>
      </c>
      <c r="K829" s="60">
        <v>43398.623437499999</v>
      </c>
      <c r="L829" s="60">
        <v>43398.63690972222</v>
      </c>
      <c r="M829" s="11" t="s">
        <v>1310</v>
      </c>
      <c r="N829" s="9">
        <f t="shared" si="38"/>
        <v>43398.622916666667</v>
      </c>
      <c r="O829" s="9">
        <f t="shared" si="38"/>
        <v>43398.636805555558</v>
      </c>
      <c r="P829" s="57" t="str">
        <f t="shared" si="39"/>
        <v>43398.622916666743398.6368055556</v>
      </c>
      <c r="Q829" s="58" t="str">
        <f t="shared" si="40"/>
        <v>肯定的</v>
      </c>
    </row>
    <row r="830" spans="1:19" s="11" customFormat="1" ht="17.25" hidden="1" customHeight="1" x14ac:dyDescent="0.4">
      <c r="B830" s="7">
        <v>10</v>
      </c>
      <c r="C830" s="7">
        <v>25</v>
      </c>
      <c r="D830" s="60">
        <v>43398.63548611111</v>
      </c>
      <c r="E830" s="60"/>
      <c r="G830" s="11">
        <v>502</v>
      </c>
      <c r="H830" s="11" t="s">
        <v>48</v>
      </c>
      <c r="I830" s="11">
        <v>548</v>
      </c>
      <c r="J830" s="11" t="s">
        <v>53</v>
      </c>
      <c r="K830" s="60">
        <v>43398.625381944446</v>
      </c>
      <c r="L830" s="60">
        <v>43398.632465277777</v>
      </c>
      <c r="M830" s="11" t="s">
        <v>1310</v>
      </c>
      <c r="N830" s="9">
        <f t="shared" si="38"/>
        <v>43398.625</v>
      </c>
      <c r="O830" s="9">
        <f t="shared" si="38"/>
        <v>43398.631944444445</v>
      </c>
      <c r="P830" s="57" t="str">
        <f t="shared" si="39"/>
        <v>43398.62543398.6319444444</v>
      </c>
      <c r="Q830" s="58" t="str">
        <f t="shared" si="40"/>
        <v>肯定的</v>
      </c>
    </row>
    <row r="831" spans="1:19" s="11" customFormat="1" ht="17.25" hidden="1" customHeight="1" x14ac:dyDescent="0.4">
      <c r="B831" s="7">
        <v>10</v>
      </c>
      <c r="C831" s="7">
        <v>25</v>
      </c>
      <c r="D831" s="60">
        <v>43398.645358796297</v>
      </c>
      <c r="E831" s="60"/>
      <c r="G831" s="11">
        <v>545</v>
      </c>
      <c r="H831" s="11" t="s">
        <v>19</v>
      </c>
      <c r="I831" s="11">
        <v>508</v>
      </c>
      <c r="J831" s="11" t="s">
        <v>31</v>
      </c>
      <c r="K831" s="60">
        <v>43398.633946759262</v>
      </c>
      <c r="L831" s="60">
        <v>43398.642627314817</v>
      </c>
      <c r="M831" s="11" t="s">
        <v>1310</v>
      </c>
      <c r="N831" s="9">
        <f t="shared" si="38"/>
        <v>43398.633333333331</v>
      </c>
      <c r="O831" s="9">
        <f t="shared" si="38"/>
        <v>43398.642361111109</v>
      </c>
      <c r="P831" s="57" t="str">
        <f t="shared" si="39"/>
        <v>43398.633333333343398.6423611111</v>
      </c>
      <c r="Q831" s="58" t="str">
        <f t="shared" si="40"/>
        <v>肯定的</v>
      </c>
    </row>
    <row r="832" spans="1:19" s="11" customFormat="1" ht="17.25" hidden="1" customHeight="1" x14ac:dyDescent="0.4">
      <c r="B832" s="7">
        <v>10</v>
      </c>
      <c r="C832" s="7">
        <v>25</v>
      </c>
      <c r="D832" s="60">
        <v>43398.645185185182</v>
      </c>
      <c r="E832" s="60"/>
      <c r="G832" s="11">
        <v>540</v>
      </c>
      <c r="H832" s="11" t="s">
        <v>70</v>
      </c>
      <c r="I832" s="11">
        <v>549</v>
      </c>
      <c r="J832" s="11" t="s">
        <v>76</v>
      </c>
      <c r="K832" s="60">
        <v>43398.634016203701</v>
      </c>
      <c r="L832" s="60">
        <v>43398.644895833335</v>
      </c>
      <c r="M832" s="11" t="s">
        <v>1310</v>
      </c>
      <c r="N832" s="9">
        <f t="shared" si="38"/>
        <v>43398.633333333331</v>
      </c>
      <c r="O832" s="9">
        <f t="shared" si="38"/>
        <v>43398.644444444442</v>
      </c>
      <c r="P832" s="57" t="str">
        <f t="shared" si="39"/>
        <v>43398.633333333343398.6444444444</v>
      </c>
      <c r="Q832" s="58" t="str">
        <f t="shared" si="40"/>
        <v>肯定的</v>
      </c>
    </row>
    <row r="833" spans="1:462" s="11" customFormat="1" ht="17.25" hidden="1" customHeight="1" x14ac:dyDescent="0.4">
      <c r="B833" s="7">
        <v>10</v>
      </c>
      <c r="C833" s="7">
        <v>25</v>
      </c>
      <c r="D833" s="60">
        <v>43398.666284722225</v>
      </c>
      <c r="E833" s="60"/>
      <c r="G833" s="11">
        <v>508</v>
      </c>
      <c r="H833" s="11" t="s">
        <v>31</v>
      </c>
      <c r="I833" s="11">
        <v>541</v>
      </c>
      <c r="J833" s="11" t="s">
        <v>55</v>
      </c>
      <c r="K833" s="60">
        <v>43398.647453703707</v>
      </c>
      <c r="L833" s="60">
        <v>43398.657025462962</v>
      </c>
      <c r="M833" s="11" t="s">
        <v>1310</v>
      </c>
      <c r="N833" s="9">
        <f t="shared" si="38"/>
        <v>43398.647222222222</v>
      </c>
      <c r="O833" s="9">
        <f t="shared" si="38"/>
        <v>43398.656944444447</v>
      </c>
      <c r="P833" s="57" t="str">
        <f t="shared" si="39"/>
        <v>43398.647222222243398.6569444444</v>
      </c>
      <c r="Q833" s="58" t="str">
        <f t="shared" si="40"/>
        <v>肯定的</v>
      </c>
    </row>
    <row r="834" spans="1:462" s="11" customFormat="1" ht="17.25" hidden="1" customHeight="1" x14ac:dyDescent="0.4">
      <c r="B834" s="7">
        <v>10</v>
      </c>
      <c r="C834" s="7">
        <v>25</v>
      </c>
      <c r="D834" s="60">
        <v>43398.671759259261</v>
      </c>
      <c r="E834" s="60"/>
      <c r="G834" s="11">
        <v>546</v>
      </c>
      <c r="H834" s="11" t="s">
        <v>63</v>
      </c>
      <c r="I834" s="11">
        <v>502</v>
      </c>
      <c r="J834" s="11" t="s">
        <v>48</v>
      </c>
      <c r="K834" s="60">
        <v>43398.662557870368</v>
      </c>
      <c r="L834" s="60">
        <v>43398.671041666668</v>
      </c>
      <c r="M834" s="11" t="s">
        <v>1310</v>
      </c>
      <c r="N834" s="9">
        <f t="shared" ref="N834:O897" si="41">INT(K834*1440)/1440</f>
        <v>43398.662499999999</v>
      </c>
      <c r="O834" s="9">
        <f t="shared" si="41"/>
        <v>43398.67083333333</v>
      </c>
      <c r="P834" s="57" t="str">
        <f t="shared" ref="P834:P897" si="42">CONCATENATE(N834,O834)</f>
        <v>43398.662543398.6708333333</v>
      </c>
      <c r="Q834" s="58" t="str">
        <f t="shared" si="40"/>
        <v>肯定的</v>
      </c>
    </row>
    <row r="835" spans="1:462" s="11" customFormat="1" ht="17.25" hidden="1" customHeight="1" x14ac:dyDescent="0.4">
      <c r="B835" s="7">
        <v>10</v>
      </c>
      <c r="C835" s="7">
        <v>25</v>
      </c>
      <c r="D835" s="60">
        <v>43398.678402777776</v>
      </c>
      <c r="E835" s="60"/>
      <c r="G835" s="11">
        <v>515</v>
      </c>
      <c r="H835" s="11" t="s">
        <v>72</v>
      </c>
      <c r="I835" s="11">
        <v>509</v>
      </c>
      <c r="J835" s="11" t="s">
        <v>57</v>
      </c>
      <c r="K835" s="60">
        <v>43398.672326388885</v>
      </c>
      <c r="L835" s="60">
        <v>43398.678298611114</v>
      </c>
      <c r="M835" s="11" t="s">
        <v>1310</v>
      </c>
      <c r="N835" s="9">
        <f t="shared" si="41"/>
        <v>43398.672222222223</v>
      </c>
      <c r="O835" s="9">
        <f t="shared" si="41"/>
        <v>43398.677777777775</v>
      </c>
      <c r="P835" s="57" t="str">
        <f t="shared" si="42"/>
        <v>43398.672222222243398.6777777778</v>
      </c>
      <c r="Q835" s="58" t="str">
        <f t="shared" si="40"/>
        <v>肯定的</v>
      </c>
    </row>
    <row r="836" spans="1:462" s="11" customFormat="1" ht="17.25" hidden="1" customHeight="1" x14ac:dyDescent="0.4">
      <c r="B836" s="7">
        <v>10</v>
      </c>
      <c r="C836" s="7">
        <v>25</v>
      </c>
      <c r="D836" s="60">
        <v>43398.697488425925</v>
      </c>
      <c r="E836" s="60"/>
      <c r="G836" s="11">
        <v>509</v>
      </c>
      <c r="H836" s="11" t="s">
        <v>57</v>
      </c>
      <c r="I836" s="11">
        <v>530</v>
      </c>
      <c r="J836" s="11" t="s">
        <v>23</v>
      </c>
      <c r="K836" s="60">
        <v>43398.682453703703</v>
      </c>
      <c r="L836" s="60">
        <v>43398.697094907409</v>
      </c>
      <c r="M836" s="11" t="s">
        <v>1312</v>
      </c>
      <c r="N836" s="9">
        <f t="shared" si="41"/>
        <v>43398.681944444441</v>
      </c>
      <c r="O836" s="9">
        <f t="shared" si="41"/>
        <v>43398.696527777778</v>
      </c>
      <c r="P836" s="57" t="str">
        <f t="shared" si="42"/>
        <v>43398.681944444443398.6965277778</v>
      </c>
      <c r="Q836" s="58" t="str">
        <f t="shared" si="40"/>
        <v>否定的</v>
      </c>
    </row>
    <row r="837" spans="1:462" s="11" customFormat="1" ht="17.25" hidden="1" customHeight="1" x14ac:dyDescent="0.4">
      <c r="B837" s="7">
        <v>10</v>
      </c>
      <c r="C837" s="7">
        <v>25</v>
      </c>
      <c r="D837" s="60">
        <v>43398.693703703706</v>
      </c>
      <c r="E837" s="60"/>
      <c r="G837" s="11">
        <v>532</v>
      </c>
      <c r="H837" s="11" t="s">
        <v>74</v>
      </c>
      <c r="I837" s="11">
        <v>523</v>
      </c>
      <c r="J837" s="11" t="s">
        <v>37</v>
      </c>
      <c r="K837" s="60">
        <v>43398.685127314813</v>
      </c>
      <c r="L837" s="60">
        <v>43398.693622685183</v>
      </c>
      <c r="M837" s="11" t="s">
        <v>1310</v>
      </c>
      <c r="N837" s="9">
        <f t="shared" si="41"/>
        <v>43398.68472222222</v>
      </c>
      <c r="O837" s="9">
        <f t="shared" si="41"/>
        <v>43398.693055555559</v>
      </c>
      <c r="P837" s="57" t="str">
        <f t="shared" si="42"/>
        <v>43398.684722222243398.6930555556</v>
      </c>
      <c r="Q837" s="58" t="str">
        <f t="shared" si="40"/>
        <v>肯定的</v>
      </c>
    </row>
    <row r="838" spans="1:462" s="11" customFormat="1" ht="17.25" hidden="1" customHeight="1" x14ac:dyDescent="0.4">
      <c r="B838" s="7">
        <v>10</v>
      </c>
      <c r="C838" s="7">
        <v>25</v>
      </c>
      <c r="D838" s="60">
        <v>43398.715937499997</v>
      </c>
      <c r="E838" s="60"/>
      <c r="G838" s="11">
        <v>523</v>
      </c>
      <c r="H838" s="11" t="s">
        <v>37</v>
      </c>
      <c r="I838" s="11">
        <v>540</v>
      </c>
      <c r="J838" s="11" t="s">
        <v>70</v>
      </c>
      <c r="K838" s="60">
        <v>43398.689317129632</v>
      </c>
      <c r="L838" s="60">
        <v>43398.710706018515</v>
      </c>
      <c r="M838" s="11" t="s">
        <v>1310</v>
      </c>
      <c r="N838" s="9">
        <f t="shared" si="41"/>
        <v>43398.688888888886</v>
      </c>
      <c r="O838" s="9">
        <f t="shared" si="41"/>
        <v>43398.710416666669</v>
      </c>
      <c r="P838" s="57" t="str">
        <f t="shared" si="42"/>
        <v>43398.688888888943398.7104166667</v>
      </c>
      <c r="Q838" s="58" t="str">
        <f t="shared" si="40"/>
        <v>肯定的</v>
      </c>
    </row>
    <row r="839" spans="1:462" s="11" customFormat="1" ht="17.25" hidden="1" customHeight="1" x14ac:dyDescent="0.4">
      <c r="A839" s="7"/>
      <c r="B839" s="7">
        <v>10</v>
      </c>
      <c r="C839" s="7">
        <v>25</v>
      </c>
      <c r="D839" s="8">
        <v>43398.702511574076</v>
      </c>
      <c r="E839" s="8"/>
      <c r="G839" s="7">
        <v>539</v>
      </c>
      <c r="H839" s="7" t="s">
        <v>41</v>
      </c>
      <c r="I839" s="7">
        <v>523</v>
      </c>
      <c r="J839" s="7" t="s">
        <v>37</v>
      </c>
      <c r="K839" s="8">
        <v>43398.69021990741</v>
      </c>
      <c r="L839" s="8">
        <v>43398.701493055552</v>
      </c>
      <c r="M839" s="7" t="s">
        <v>1310</v>
      </c>
      <c r="N839" s="9">
        <f t="shared" si="41"/>
        <v>43398.689583333333</v>
      </c>
      <c r="O839" s="9">
        <f t="shared" si="41"/>
        <v>43398.701388888891</v>
      </c>
      <c r="P839" s="57" t="str">
        <f t="shared" si="42"/>
        <v>43398.689583333343398.7013888889</v>
      </c>
      <c r="Q839" s="58" t="str">
        <f t="shared" si="40"/>
        <v>肯定的</v>
      </c>
    </row>
    <row r="840" spans="1:462" s="11" customFormat="1" ht="17.25" hidden="1" customHeight="1" thickBot="1" x14ac:dyDescent="0.45">
      <c r="A840" s="61"/>
      <c r="B840" s="7">
        <v>10</v>
      </c>
      <c r="C840" s="61">
        <v>25</v>
      </c>
      <c r="D840" s="62">
        <v>43398.726284722223</v>
      </c>
      <c r="E840" s="62"/>
      <c r="G840" s="61">
        <v>525</v>
      </c>
      <c r="H840" s="61" t="s">
        <v>50</v>
      </c>
      <c r="I840" s="61">
        <v>502</v>
      </c>
      <c r="J840" s="61" t="s">
        <v>48</v>
      </c>
      <c r="K840" s="62">
        <v>43398.700706018521</v>
      </c>
      <c r="L840" s="62">
        <v>43398.723738425928</v>
      </c>
      <c r="M840" s="61" t="s">
        <v>1312</v>
      </c>
      <c r="N840" s="63">
        <f t="shared" si="41"/>
        <v>43398.700694444444</v>
      </c>
      <c r="O840" s="63">
        <f t="shared" si="41"/>
        <v>43398.723611111112</v>
      </c>
      <c r="P840" s="64" t="str">
        <f t="shared" si="42"/>
        <v>43398.700694444443398.7236111111</v>
      </c>
      <c r="Q840" s="65" t="str">
        <f t="shared" si="40"/>
        <v>否定的</v>
      </c>
    </row>
    <row r="841" spans="1:462" ht="17.25" hidden="1" customHeight="1" x14ac:dyDescent="0.4">
      <c r="A841" s="11"/>
      <c r="B841" s="7">
        <v>10</v>
      </c>
      <c r="C841" s="7">
        <v>25</v>
      </c>
      <c r="D841" s="60">
        <v>43398.715439814812</v>
      </c>
      <c r="E841" s="60"/>
      <c r="G841" s="11">
        <v>515</v>
      </c>
      <c r="H841" s="11" t="s">
        <v>72</v>
      </c>
      <c r="I841" s="11">
        <v>534</v>
      </c>
      <c r="J841" s="11" t="s">
        <v>80</v>
      </c>
      <c r="K841" s="60">
        <v>43398.704236111109</v>
      </c>
      <c r="L841" s="60">
        <v>43398.711631944447</v>
      </c>
      <c r="M841" s="11" t="s">
        <v>1310</v>
      </c>
      <c r="N841" s="9">
        <f t="shared" si="41"/>
        <v>43398.70416666667</v>
      </c>
      <c r="O841" s="9">
        <f t="shared" si="41"/>
        <v>43398.711111111108</v>
      </c>
      <c r="P841" s="66" t="str">
        <f t="shared" si="42"/>
        <v>43398.704166666743398.7111111111</v>
      </c>
      <c r="Q841" s="67" t="str">
        <f t="shared" si="40"/>
        <v>肯定的</v>
      </c>
      <c r="QT841" s="11"/>
    </row>
    <row r="842" spans="1:462" ht="17.25" hidden="1" customHeight="1" x14ac:dyDescent="0.4">
      <c r="A842" s="11"/>
      <c r="B842" s="7">
        <v>10</v>
      </c>
      <c r="C842" s="7">
        <v>25</v>
      </c>
      <c r="D842" s="60">
        <v>43398.723124999997</v>
      </c>
      <c r="E842" s="60"/>
      <c r="G842" s="11">
        <v>507</v>
      </c>
      <c r="H842" s="11" t="s">
        <v>65</v>
      </c>
      <c r="I842" s="11">
        <v>528</v>
      </c>
      <c r="J842" s="11" t="s">
        <v>34</v>
      </c>
      <c r="K842" s="60">
        <v>43398.712141203701</v>
      </c>
      <c r="L842" s="60">
        <v>43398.722534722219</v>
      </c>
      <c r="M842" s="11" t="s">
        <v>1312</v>
      </c>
      <c r="N842" s="9">
        <f t="shared" si="41"/>
        <v>43398.711805555555</v>
      </c>
      <c r="O842" s="9">
        <f t="shared" si="41"/>
        <v>43398.722222222219</v>
      </c>
      <c r="P842" s="57" t="str">
        <f t="shared" si="42"/>
        <v>43398.711805555643398.7222222222</v>
      </c>
      <c r="Q842" s="58" t="str">
        <f t="shared" si="40"/>
        <v>否定的</v>
      </c>
      <c r="QT842" s="11"/>
    </row>
    <row r="843" spans="1:462" ht="17.25" hidden="1" customHeight="1" x14ac:dyDescent="0.4">
      <c r="A843" s="11"/>
      <c r="B843" s="7">
        <v>10</v>
      </c>
      <c r="C843" s="7">
        <v>25</v>
      </c>
      <c r="D843" s="60">
        <v>43398.727754629632</v>
      </c>
      <c r="E843" s="60"/>
      <c r="G843" s="11">
        <v>545</v>
      </c>
      <c r="H843" s="11" t="s">
        <v>19</v>
      </c>
      <c r="I843" s="11">
        <v>541</v>
      </c>
      <c r="J843" s="11" t="s">
        <v>55</v>
      </c>
      <c r="K843" s="60">
        <v>43398.713009259256</v>
      </c>
      <c r="L843" s="60">
        <v>43398.72383101852</v>
      </c>
      <c r="M843" s="11" t="s">
        <v>1310</v>
      </c>
      <c r="N843" s="9">
        <f t="shared" si="41"/>
        <v>43398.712500000001</v>
      </c>
      <c r="O843" s="9">
        <f t="shared" si="41"/>
        <v>43398.723611111112</v>
      </c>
      <c r="P843" s="57" t="str">
        <f t="shared" si="42"/>
        <v>43398.712543398.7236111111</v>
      </c>
      <c r="Q843" s="58" t="str">
        <f t="shared" si="40"/>
        <v>肯定的</v>
      </c>
      <c r="QT843" s="11"/>
    </row>
    <row r="844" spans="1:462" ht="17.25" hidden="1" customHeight="1" x14ac:dyDescent="0.4">
      <c r="A844" s="11"/>
      <c r="B844" s="7">
        <v>10</v>
      </c>
      <c r="C844" s="7">
        <v>25</v>
      </c>
      <c r="D844" s="60">
        <v>43398.734201388892</v>
      </c>
      <c r="E844" s="60"/>
      <c r="G844" s="11">
        <v>533</v>
      </c>
      <c r="H844" s="11" t="s">
        <v>91</v>
      </c>
      <c r="I844" s="11">
        <v>507</v>
      </c>
      <c r="J844" s="11" t="s">
        <v>65</v>
      </c>
      <c r="K844" s="60">
        <v>43398.717418981483</v>
      </c>
      <c r="L844" s="60">
        <v>43398.732361111113</v>
      </c>
      <c r="M844" s="11" t="s">
        <v>1310</v>
      </c>
      <c r="N844" s="9">
        <f t="shared" si="41"/>
        <v>43398.717361111114</v>
      </c>
      <c r="O844" s="9">
        <f t="shared" si="41"/>
        <v>43398.731944444444</v>
      </c>
      <c r="P844" s="57" t="str">
        <f t="shared" si="42"/>
        <v>43398.717361111143398.7319444444</v>
      </c>
      <c r="Q844" s="58" t="str">
        <f t="shared" si="40"/>
        <v>肯定的</v>
      </c>
      <c r="QT844" s="11"/>
    </row>
    <row r="845" spans="1:462" ht="17.25" hidden="1" customHeight="1" x14ac:dyDescent="0.4">
      <c r="A845" s="11"/>
      <c r="B845" s="7">
        <v>10</v>
      </c>
      <c r="C845" s="7">
        <v>25</v>
      </c>
      <c r="D845" s="60">
        <v>43398.726030092592</v>
      </c>
      <c r="E845" s="60"/>
      <c r="G845" s="11">
        <v>508</v>
      </c>
      <c r="H845" s="11" t="s">
        <v>31</v>
      </c>
      <c r="I845" s="11">
        <v>530</v>
      </c>
      <c r="J845" s="11" t="s">
        <v>23</v>
      </c>
      <c r="K845" s="60">
        <v>43398.718611111108</v>
      </c>
      <c r="L845" s="60">
        <v>43398.725312499999</v>
      </c>
      <c r="M845" s="11" t="s">
        <v>1310</v>
      </c>
      <c r="N845" s="9">
        <f t="shared" si="41"/>
        <v>43398.718055555553</v>
      </c>
      <c r="O845" s="9">
        <f t="shared" si="41"/>
        <v>43398.724999999999</v>
      </c>
      <c r="P845" s="57" t="str">
        <f t="shared" si="42"/>
        <v>43398.718055555643398.725</v>
      </c>
      <c r="Q845" s="58" t="str">
        <f t="shared" si="40"/>
        <v>肯定的</v>
      </c>
      <c r="QT845" s="11"/>
    </row>
    <row r="846" spans="1:462" ht="17.25" hidden="1" customHeight="1" x14ac:dyDescent="0.4">
      <c r="A846" s="11"/>
      <c r="B846" s="7">
        <v>10</v>
      </c>
      <c r="C846" s="7">
        <v>25</v>
      </c>
      <c r="D846" s="60">
        <v>43398.751898148148</v>
      </c>
      <c r="E846" s="60"/>
      <c r="G846" s="11">
        <v>523</v>
      </c>
      <c r="H846" s="11" t="s">
        <v>37</v>
      </c>
      <c r="I846" s="11">
        <v>543</v>
      </c>
      <c r="J846" s="11" t="s">
        <v>27</v>
      </c>
      <c r="K846" s="60">
        <v>43398.720347222225</v>
      </c>
      <c r="L846" s="60">
        <v>43398.750833333332</v>
      </c>
      <c r="M846" s="11" t="s">
        <v>1310</v>
      </c>
      <c r="N846" s="9">
        <f t="shared" si="41"/>
        <v>43398.720138888886</v>
      </c>
      <c r="O846" s="9">
        <f t="shared" si="41"/>
        <v>43398.750694444447</v>
      </c>
      <c r="P846" s="57" t="str">
        <f t="shared" si="42"/>
        <v>43398.720138888943398.7506944444</v>
      </c>
      <c r="Q846" s="58" t="str">
        <f t="shared" si="40"/>
        <v>肯定的</v>
      </c>
      <c r="QT846" s="11"/>
    </row>
    <row r="847" spans="1:462" ht="17.25" hidden="1" customHeight="1" x14ac:dyDescent="0.4">
      <c r="A847" s="11"/>
      <c r="B847" s="7">
        <v>10</v>
      </c>
      <c r="C847" s="7">
        <v>25</v>
      </c>
      <c r="D847" s="60">
        <v>43398.747488425928</v>
      </c>
      <c r="E847" s="60"/>
      <c r="G847" s="11">
        <v>540</v>
      </c>
      <c r="H847" s="11" t="s">
        <v>70</v>
      </c>
      <c r="I847" s="11">
        <v>508</v>
      </c>
      <c r="J847" s="11" t="s">
        <v>31</v>
      </c>
      <c r="K847" s="60">
        <v>43398.730486111112</v>
      </c>
      <c r="L847" s="60">
        <v>43398.744953703703</v>
      </c>
      <c r="M847" s="11" t="s">
        <v>1310</v>
      </c>
      <c r="N847" s="9">
        <f t="shared" si="41"/>
        <v>43398.729861111111</v>
      </c>
      <c r="O847" s="9">
        <f t="shared" si="41"/>
        <v>43398.744444444441</v>
      </c>
      <c r="P847" s="57" t="str">
        <f t="shared" si="42"/>
        <v>43398.729861111143398.7444444444</v>
      </c>
      <c r="Q847" s="58" t="str">
        <f t="shared" si="40"/>
        <v>肯定的</v>
      </c>
      <c r="QT847" s="11"/>
    </row>
    <row r="848" spans="1:462" ht="17.25" hidden="1" customHeight="1" x14ac:dyDescent="0.4">
      <c r="A848" s="11"/>
      <c r="B848" s="7">
        <v>10</v>
      </c>
      <c r="C848" s="7">
        <v>25</v>
      </c>
      <c r="D848" s="60">
        <v>43398.763715277775</v>
      </c>
      <c r="E848" s="60"/>
      <c r="G848" s="11">
        <v>539</v>
      </c>
      <c r="H848" s="11" t="s">
        <v>41</v>
      </c>
      <c r="I848" s="11">
        <v>523</v>
      </c>
      <c r="J848" s="11" t="s">
        <v>37</v>
      </c>
      <c r="K848" s="60">
        <v>43398.733726851853</v>
      </c>
      <c r="L848" s="60">
        <v>43398.763321759259</v>
      </c>
      <c r="M848" s="11" t="s">
        <v>1310</v>
      </c>
      <c r="N848" s="9">
        <f t="shared" si="41"/>
        <v>43398.73333333333</v>
      </c>
      <c r="O848" s="9">
        <f t="shared" si="41"/>
        <v>43398.763194444444</v>
      </c>
      <c r="P848" s="57" t="str">
        <f t="shared" si="42"/>
        <v>43398.733333333343398.7631944444</v>
      </c>
      <c r="Q848" s="58" t="str">
        <f t="shared" si="40"/>
        <v>肯定的</v>
      </c>
      <c r="QT848" s="11"/>
    </row>
    <row r="849" spans="1:462" ht="17.25" hidden="1" customHeight="1" x14ac:dyDescent="0.4">
      <c r="A849" s="11"/>
      <c r="B849" s="7">
        <v>10</v>
      </c>
      <c r="C849" s="7">
        <v>25</v>
      </c>
      <c r="D849" s="60">
        <v>43398.778622685182</v>
      </c>
      <c r="E849" s="60"/>
      <c r="G849" s="11">
        <v>525</v>
      </c>
      <c r="H849" s="11" t="s">
        <v>50</v>
      </c>
      <c r="I849" s="11">
        <v>541</v>
      </c>
      <c r="J849" s="11" t="s">
        <v>55</v>
      </c>
      <c r="K849" s="60">
        <v>43398.763182870367</v>
      </c>
      <c r="L849" s="60">
        <v>43398.778425925928</v>
      </c>
      <c r="M849" s="11" t="s">
        <v>1312</v>
      </c>
      <c r="N849" s="9">
        <f t="shared" si="41"/>
        <v>43398.762499999997</v>
      </c>
      <c r="O849" s="9">
        <f t="shared" si="41"/>
        <v>43398.777777777781</v>
      </c>
      <c r="P849" s="57" t="str">
        <f t="shared" si="42"/>
        <v>43398.762543398.7777777778</v>
      </c>
      <c r="Q849" s="58" t="str">
        <f t="shared" si="40"/>
        <v>否定的</v>
      </c>
      <c r="QT849" s="11"/>
    </row>
    <row r="850" spans="1:462" ht="17.25" hidden="1" customHeight="1" x14ac:dyDescent="0.4">
      <c r="A850" s="11"/>
      <c r="B850" s="7">
        <v>10</v>
      </c>
      <c r="C850" s="7">
        <v>25</v>
      </c>
      <c r="D850" s="60">
        <v>43398.799756944441</v>
      </c>
      <c r="E850" s="60"/>
      <c r="G850" s="11">
        <v>507</v>
      </c>
      <c r="H850" s="11" t="s">
        <v>65</v>
      </c>
      <c r="I850" s="11">
        <v>545</v>
      </c>
      <c r="J850" s="11" t="s">
        <v>19</v>
      </c>
      <c r="K850" s="60">
        <v>43398.791435185187</v>
      </c>
      <c r="L850" s="60">
        <v>43398.797326388885</v>
      </c>
      <c r="M850" s="11" t="s">
        <v>1310</v>
      </c>
      <c r="N850" s="9">
        <f t="shared" si="41"/>
        <v>43398.790972222225</v>
      </c>
      <c r="O850" s="9">
        <f t="shared" si="41"/>
        <v>43398.797222222223</v>
      </c>
      <c r="P850" s="57" t="str">
        <f t="shared" si="42"/>
        <v>43398.790972222243398.7972222222</v>
      </c>
      <c r="Q850" s="58" t="str">
        <f t="shared" si="40"/>
        <v>肯定的</v>
      </c>
      <c r="QT850" s="11"/>
    </row>
    <row r="851" spans="1:462" ht="17.25" hidden="1" customHeight="1" x14ac:dyDescent="0.4">
      <c r="A851" s="11"/>
      <c r="B851" s="7">
        <v>10</v>
      </c>
      <c r="C851" s="7">
        <v>25</v>
      </c>
      <c r="D851" s="60">
        <v>43398.811041666668</v>
      </c>
      <c r="E851" s="60"/>
      <c r="G851" s="11">
        <v>526</v>
      </c>
      <c r="H851" s="11" t="s">
        <v>68</v>
      </c>
      <c r="I851" s="11">
        <v>511</v>
      </c>
      <c r="J851" s="11" t="s">
        <v>35</v>
      </c>
      <c r="K851" s="60">
        <v>43398.804652777777</v>
      </c>
      <c r="L851" s="60">
        <v>43398.810729166667</v>
      </c>
      <c r="M851" s="11" t="s">
        <v>1310</v>
      </c>
      <c r="N851" s="9">
        <f t="shared" si="41"/>
        <v>43398.804166666669</v>
      </c>
      <c r="O851" s="9">
        <f t="shared" si="41"/>
        <v>43398.810416666667</v>
      </c>
      <c r="P851" s="57" t="str">
        <f t="shared" si="42"/>
        <v>43398.804166666743398.8104166667</v>
      </c>
      <c r="Q851" s="58" t="str">
        <f t="shared" si="40"/>
        <v>肯定的</v>
      </c>
      <c r="QT851" s="11"/>
    </row>
    <row r="852" spans="1:462" ht="17.25" hidden="1" customHeight="1" x14ac:dyDescent="0.4">
      <c r="A852" s="11"/>
      <c r="B852" s="7">
        <v>10</v>
      </c>
      <c r="C852" s="7">
        <v>25</v>
      </c>
      <c r="D852" s="60">
        <v>43398.821053240739</v>
      </c>
      <c r="E852" s="60"/>
      <c r="G852" s="11">
        <v>523</v>
      </c>
      <c r="H852" s="11" t="s">
        <v>37</v>
      </c>
      <c r="I852" s="11">
        <v>539</v>
      </c>
      <c r="J852" s="11" t="s">
        <v>41</v>
      </c>
      <c r="K852" s="60">
        <v>43398.807812500003</v>
      </c>
      <c r="L852" s="60">
        <v>43398.818692129629</v>
      </c>
      <c r="M852" s="11" t="s">
        <v>1310</v>
      </c>
      <c r="N852" s="9">
        <f t="shared" si="41"/>
        <v>43398.807638888888</v>
      </c>
      <c r="O852" s="9">
        <f t="shared" si="41"/>
        <v>43398.818055555559</v>
      </c>
      <c r="P852" s="57" t="str">
        <f t="shared" si="42"/>
        <v>43398.807638888943398.8180555556</v>
      </c>
      <c r="Q852" s="58" t="str">
        <f t="shared" si="40"/>
        <v>肯定的</v>
      </c>
      <c r="QT852" s="11"/>
    </row>
    <row r="853" spans="1:462" ht="17.25" hidden="1" customHeight="1" x14ac:dyDescent="0.4">
      <c r="A853" s="11"/>
      <c r="B853" s="7">
        <v>10</v>
      </c>
      <c r="C853" s="7">
        <v>25</v>
      </c>
      <c r="D853" s="60">
        <v>43398.869629629633</v>
      </c>
      <c r="E853" s="60"/>
      <c r="G853" s="11">
        <v>543</v>
      </c>
      <c r="H853" s="11" t="s">
        <v>27</v>
      </c>
      <c r="I853" s="11">
        <v>546</v>
      </c>
      <c r="J853" s="11" t="s">
        <v>63</v>
      </c>
      <c r="K853" s="60">
        <v>43398.854143518518</v>
      </c>
      <c r="L853" s="60">
        <v>43398.866203703707</v>
      </c>
      <c r="M853" s="11" t="s">
        <v>1310</v>
      </c>
      <c r="N853" s="9">
        <f t="shared" si="41"/>
        <v>43398.853472222225</v>
      </c>
      <c r="O853" s="9">
        <f t="shared" si="41"/>
        <v>43398.865972222222</v>
      </c>
      <c r="P853" s="57" t="str">
        <f t="shared" si="42"/>
        <v>43398.853472222243398.8659722222</v>
      </c>
      <c r="Q853" s="58" t="str">
        <f t="shared" si="40"/>
        <v>肯定的</v>
      </c>
      <c r="QT853" s="11"/>
    </row>
    <row r="854" spans="1:462" ht="17.25" hidden="1" customHeight="1" x14ac:dyDescent="0.4">
      <c r="A854" s="7"/>
      <c r="B854" s="7">
        <v>10</v>
      </c>
      <c r="C854" s="7">
        <v>25</v>
      </c>
      <c r="D854" s="8">
        <v>43398.878657407404</v>
      </c>
      <c r="E854" s="8"/>
      <c r="G854" s="7">
        <v>539</v>
      </c>
      <c r="H854" s="7" t="s">
        <v>41</v>
      </c>
      <c r="I854" s="7">
        <v>538</v>
      </c>
      <c r="J854" s="7" t="s">
        <v>61</v>
      </c>
      <c r="K854" s="8">
        <v>43398.872581018521</v>
      </c>
      <c r="L854" s="8">
        <v>43398.878217592595</v>
      </c>
      <c r="M854" s="7" t="s">
        <v>1310</v>
      </c>
      <c r="N854" s="9">
        <f t="shared" si="41"/>
        <v>43398.87222222222</v>
      </c>
      <c r="O854" s="9">
        <f t="shared" si="41"/>
        <v>43398.87777777778</v>
      </c>
      <c r="P854" s="57" t="str">
        <f t="shared" si="42"/>
        <v>43398.872222222243398.8777777778</v>
      </c>
      <c r="Q854" s="58" t="str">
        <f t="shared" si="40"/>
        <v>肯定的</v>
      </c>
      <c r="QT854" s="11"/>
    </row>
    <row r="855" spans="1:462" ht="17.25" hidden="1" customHeight="1" x14ac:dyDescent="0.4">
      <c r="B855" s="7">
        <v>10</v>
      </c>
      <c r="C855">
        <v>26</v>
      </c>
      <c r="D855" s="1">
        <v>43399.434930555559</v>
      </c>
      <c r="E855" s="1"/>
      <c r="G855">
        <v>546</v>
      </c>
      <c r="H855" t="s">
        <v>63</v>
      </c>
      <c r="I855">
        <v>514</v>
      </c>
      <c r="J855" t="s">
        <v>39</v>
      </c>
      <c r="K855" s="1">
        <v>43399.416400462964</v>
      </c>
      <c r="L855" s="1">
        <v>43399.43241898148</v>
      </c>
      <c r="M855" t="s">
        <v>1312</v>
      </c>
      <c r="N855" s="9">
        <f t="shared" si="41"/>
        <v>43399.415972222225</v>
      </c>
      <c r="O855" s="9">
        <f t="shared" si="41"/>
        <v>43399.431944444441</v>
      </c>
      <c r="P855" s="68" t="str">
        <f t="shared" si="42"/>
        <v>43399.415972222243399.4319444444</v>
      </c>
      <c r="Q855" s="69" t="str">
        <f t="shared" si="40"/>
        <v>否定的</v>
      </c>
      <c r="QT855" s="11"/>
    </row>
    <row r="856" spans="1:462" ht="17.25" hidden="1" customHeight="1" x14ac:dyDescent="0.4">
      <c r="B856" s="7">
        <v>10</v>
      </c>
      <c r="C856">
        <v>26</v>
      </c>
      <c r="D856" s="1">
        <v>43399.45511574074</v>
      </c>
      <c r="E856" s="1"/>
      <c r="G856">
        <v>508</v>
      </c>
      <c r="H856" t="s">
        <v>31</v>
      </c>
      <c r="I856">
        <v>543</v>
      </c>
      <c r="J856" t="s">
        <v>27</v>
      </c>
      <c r="K856" s="1">
        <v>43399.443449074075</v>
      </c>
      <c r="L856" s="1">
        <v>43399.453923611109</v>
      </c>
      <c r="M856" t="s">
        <v>1310</v>
      </c>
      <c r="N856" s="9">
        <f t="shared" si="41"/>
        <v>43399.443055555559</v>
      </c>
      <c r="O856" s="9">
        <f t="shared" si="41"/>
        <v>43399.453472222223</v>
      </c>
      <c r="P856" s="68" t="str">
        <f t="shared" si="42"/>
        <v>43399.443055555643399.4534722222</v>
      </c>
      <c r="Q856" s="69" t="str">
        <f t="shared" si="40"/>
        <v>肯定的</v>
      </c>
      <c r="QT856" s="11"/>
    </row>
    <row r="857" spans="1:462" ht="17.25" hidden="1" customHeight="1" x14ac:dyDescent="0.4">
      <c r="B857" s="7">
        <v>10</v>
      </c>
      <c r="C857">
        <v>26</v>
      </c>
      <c r="D857" s="1">
        <v>43399.521782407406</v>
      </c>
      <c r="E857" s="1"/>
      <c r="G857">
        <v>548</v>
      </c>
      <c r="H857" t="s">
        <v>53</v>
      </c>
      <c r="I857">
        <v>508</v>
      </c>
      <c r="J857" t="s">
        <v>31</v>
      </c>
      <c r="K857" s="1">
        <v>43399.472256944442</v>
      </c>
      <c r="L857" s="1">
        <v>43399.521180555559</v>
      </c>
      <c r="M857" t="s">
        <v>1310</v>
      </c>
      <c r="N857" s="9">
        <f t="shared" si="41"/>
        <v>43399.472222222219</v>
      </c>
      <c r="O857" s="9">
        <f t="shared" si="41"/>
        <v>43399.520833333336</v>
      </c>
      <c r="P857" s="68" t="str">
        <f t="shared" si="42"/>
        <v>43399.472222222243399.5208333333</v>
      </c>
      <c r="Q857" s="69" t="str">
        <f t="shared" si="40"/>
        <v>肯定的</v>
      </c>
      <c r="QT857" s="11"/>
    </row>
    <row r="858" spans="1:462" ht="17.25" hidden="1" customHeight="1" x14ac:dyDescent="0.4">
      <c r="B858" s="7">
        <v>10</v>
      </c>
      <c r="C858">
        <v>26</v>
      </c>
      <c r="D858" s="1">
        <v>43399.489537037036</v>
      </c>
      <c r="E858" s="1"/>
      <c r="G858">
        <v>513</v>
      </c>
      <c r="H858" t="s">
        <v>43</v>
      </c>
      <c r="I858">
        <v>508</v>
      </c>
      <c r="J858" t="s">
        <v>31</v>
      </c>
      <c r="K858" s="1">
        <v>43399.478668981479</v>
      </c>
      <c r="L858" s="1">
        <v>43399.48946759259</v>
      </c>
      <c r="M858" t="s">
        <v>1310</v>
      </c>
      <c r="N858" s="9">
        <f t="shared" si="41"/>
        <v>43399.478472222225</v>
      </c>
      <c r="O858" s="9">
        <f t="shared" si="41"/>
        <v>43399.488888888889</v>
      </c>
      <c r="P858" s="68" t="str">
        <f t="shared" si="42"/>
        <v>43399.478472222243399.4888888889</v>
      </c>
      <c r="Q858" s="69" t="str">
        <f t="shared" si="40"/>
        <v>肯定的</v>
      </c>
      <c r="QT858" s="11"/>
    </row>
    <row r="859" spans="1:462" ht="17.25" hidden="1" customHeight="1" x14ac:dyDescent="0.4">
      <c r="B859" s="7">
        <v>10</v>
      </c>
      <c r="C859">
        <v>26</v>
      </c>
      <c r="D859" s="1">
        <v>43399.624583333331</v>
      </c>
      <c r="E859" s="1"/>
      <c r="G859">
        <v>507</v>
      </c>
      <c r="H859" t="s">
        <v>65</v>
      </c>
      <c r="I859">
        <v>533</v>
      </c>
      <c r="J859" t="s">
        <v>91</v>
      </c>
      <c r="K859" s="1">
        <v>43399.481886574074</v>
      </c>
      <c r="L859" s="1">
        <v>43399.492905092593</v>
      </c>
      <c r="M859" t="s">
        <v>1310</v>
      </c>
      <c r="N859" s="9">
        <f t="shared" si="41"/>
        <v>43399.481249999997</v>
      </c>
      <c r="O859" s="9">
        <f t="shared" si="41"/>
        <v>43399.492361111108</v>
      </c>
      <c r="P859" s="68" t="str">
        <f t="shared" si="42"/>
        <v>43399.4812543399.4923611111</v>
      </c>
      <c r="Q859" s="69" t="str">
        <f t="shared" si="40"/>
        <v>肯定的</v>
      </c>
      <c r="QT859" s="11"/>
    </row>
    <row r="860" spans="1:462" ht="17.25" hidden="1" customHeight="1" x14ac:dyDescent="0.4">
      <c r="B860" s="7">
        <v>10</v>
      </c>
      <c r="C860">
        <v>26</v>
      </c>
      <c r="D860" s="1">
        <v>43399.522488425922</v>
      </c>
      <c r="E860" s="1"/>
      <c r="G860">
        <v>508</v>
      </c>
      <c r="H860" t="s">
        <v>31</v>
      </c>
      <c r="I860">
        <v>545</v>
      </c>
      <c r="J860" t="s">
        <v>19</v>
      </c>
      <c r="K860" s="1">
        <v>43399.516365740739</v>
      </c>
      <c r="L860" s="1">
        <v>43399.522233796299</v>
      </c>
      <c r="M860" t="s">
        <v>1310</v>
      </c>
      <c r="N860" s="9">
        <f t="shared" si="41"/>
        <v>43399.515972222223</v>
      </c>
      <c r="O860" s="9">
        <f t="shared" si="41"/>
        <v>43399.522222222222</v>
      </c>
      <c r="P860" s="68" t="str">
        <f t="shared" si="42"/>
        <v>43399.515972222243399.5222222222</v>
      </c>
      <c r="Q860" s="69" t="str">
        <f t="shared" si="40"/>
        <v>肯定的</v>
      </c>
      <c r="QT860" s="11"/>
    </row>
    <row r="861" spans="1:462" ht="17.25" hidden="1" customHeight="1" x14ac:dyDescent="0.4">
      <c r="B861" s="7">
        <v>10</v>
      </c>
      <c r="C861">
        <v>26</v>
      </c>
      <c r="D861" s="1">
        <v>43399.535567129627</v>
      </c>
      <c r="E861" s="1"/>
      <c r="G861">
        <v>502</v>
      </c>
      <c r="H861" t="s">
        <v>48</v>
      </c>
      <c r="I861">
        <v>509</v>
      </c>
      <c r="J861" t="s">
        <v>57</v>
      </c>
      <c r="K861" s="1">
        <v>43399.529097222221</v>
      </c>
      <c r="L861" s="1">
        <v>43399.535486111112</v>
      </c>
      <c r="M861" t="s">
        <v>1310</v>
      </c>
      <c r="N861" s="9">
        <f t="shared" si="41"/>
        <v>43399.52847222222</v>
      </c>
      <c r="O861" s="9">
        <f t="shared" si="41"/>
        <v>43399.535416666666</v>
      </c>
      <c r="P861" s="68" t="str">
        <f t="shared" si="42"/>
        <v>43399.528472222243399.5354166667</v>
      </c>
      <c r="Q861" s="69" t="str">
        <f t="shared" si="40"/>
        <v>肯定的</v>
      </c>
      <c r="QT861" s="11"/>
    </row>
    <row r="862" spans="1:462" ht="17.25" hidden="1" customHeight="1" x14ac:dyDescent="0.4">
      <c r="B862" s="7">
        <v>10</v>
      </c>
      <c r="C862">
        <v>26</v>
      </c>
      <c r="D862" s="1">
        <v>43399.560115740744</v>
      </c>
      <c r="E862" s="1"/>
      <c r="G862">
        <v>541</v>
      </c>
      <c r="H862" t="s">
        <v>55</v>
      </c>
      <c r="I862">
        <v>548</v>
      </c>
      <c r="J862" t="s">
        <v>53</v>
      </c>
      <c r="K862" s="1">
        <v>43399.548425925925</v>
      </c>
      <c r="L862" s="1">
        <v>43399.559814814813</v>
      </c>
      <c r="M862" t="s">
        <v>1310</v>
      </c>
      <c r="N862" s="9">
        <f t="shared" si="41"/>
        <v>43399.54791666667</v>
      </c>
      <c r="O862" s="9">
        <f t="shared" si="41"/>
        <v>43399.55972222222</v>
      </c>
      <c r="P862" s="68" t="str">
        <f t="shared" si="42"/>
        <v>43399.547916666743399.5597222222</v>
      </c>
      <c r="Q862" s="69" t="str">
        <f t="shared" si="40"/>
        <v>肯定的</v>
      </c>
      <c r="QT862" s="11"/>
    </row>
    <row r="863" spans="1:462" ht="17.25" hidden="1" customHeight="1" x14ac:dyDescent="0.4">
      <c r="B863" s="7">
        <v>10</v>
      </c>
      <c r="C863">
        <v>26</v>
      </c>
      <c r="D863" s="1">
        <v>43399.560069444444</v>
      </c>
      <c r="E863" s="1"/>
      <c r="G863">
        <v>503</v>
      </c>
      <c r="H863" t="s">
        <v>25</v>
      </c>
      <c r="I863">
        <v>507</v>
      </c>
      <c r="J863" t="s">
        <v>65</v>
      </c>
      <c r="K863" s="1">
        <v>43399.550740740742</v>
      </c>
      <c r="L863" s="1">
        <v>43399.560011574074</v>
      </c>
      <c r="M863" t="s">
        <v>1310</v>
      </c>
      <c r="N863" s="9">
        <f t="shared" si="41"/>
        <v>43399.550694444442</v>
      </c>
      <c r="O863" s="9">
        <f t="shared" si="41"/>
        <v>43399.55972222222</v>
      </c>
      <c r="P863" s="68" t="str">
        <f t="shared" si="42"/>
        <v>43399.550694444443399.5597222222</v>
      </c>
      <c r="Q863" s="69" t="str">
        <f t="shared" si="40"/>
        <v>肯定的</v>
      </c>
      <c r="QT863" s="11"/>
    </row>
    <row r="864" spans="1:462" ht="17.25" hidden="1" customHeight="1" x14ac:dyDescent="0.4">
      <c r="B864" s="7">
        <v>10</v>
      </c>
      <c r="C864">
        <v>26</v>
      </c>
      <c r="D864" s="1">
        <v>43399.595358796294</v>
      </c>
      <c r="E864" s="1"/>
      <c r="G864">
        <v>500</v>
      </c>
      <c r="H864" t="s">
        <v>29</v>
      </c>
      <c r="I864">
        <v>502</v>
      </c>
      <c r="J864" t="s">
        <v>48</v>
      </c>
      <c r="K864" s="1">
        <v>43399.581793981481</v>
      </c>
      <c r="L864" s="1">
        <v>43399.592650462961</v>
      </c>
      <c r="M864" t="s">
        <v>1312</v>
      </c>
      <c r="N864" s="9">
        <f t="shared" si="41"/>
        <v>43399.581250000003</v>
      </c>
      <c r="O864" s="9">
        <f t="shared" si="41"/>
        <v>43399.592361111114</v>
      </c>
      <c r="P864" s="68" t="str">
        <f t="shared" si="42"/>
        <v>43399.5812543399.5923611111</v>
      </c>
      <c r="Q864" s="69" t="str">
        <f t="shared" si="40"/>
        <v>否定的</v>
      </c>
      <c r="QT864" s="11"/>
    </row>
    <row r="865" spans="2:462" ht="17.25" hidden="1" customHeight="1" x14ac:dyDescent="0.4">
      <c r="B865" s="7">
        <v>10</v>
      </c>
      <c r="C865">
        <v>26</v>
      </c>
      <c r="D865" s="1">
        <v>43399.596076388887</v>
      </c>
      <c r="E865" s="1"/>
      <c r="G865">
        <v>546</v>
      </c>
      <c r="H865" t="s">
        <v>63</v>
      </c>
      <c r="I865">
        <v>545</v>
      </c>
      <c r="J865" t="s">
        <v>19</v>
      </c>
      <c r="K865" s="1">
        <v>43399.583032407405</v>
      </c>
      <c r="L865" s="1">
        <v>43399.59579861111</v>
      </c>
      <c r="M865" t="s">
        <v>1310</v>
      </c>
      <c r="N865" s="9">
        <f t="shared" si="41"/>
        <v>43399.582638888889</v>
      </c>
      <c r="O865" s="9">
        <f t="shared" si="41"/>
        <v>43399.595138888886</v>
      </c>
      <c r="P865" s="68" t="str">
        <f t="shared" si="42"/>
        <v>43399.582638888943399.5951388889</v>
      </c>
      <c r="Q865" s="69" t="str">
        <f t="shared" si="40"/>
        <v>肯定的</v>
      </c>
      <c r="QT865" s="11"/>
    </row>
    <row r="866" spans="2:462" ht="17.25" hidden="1" customHeight="1" x14ac:dyDescent="0.4">
      <c r="B866" s="7">
        <v>10</v>
      </c>
      <c r="C866">
        <v>26</v>
      </c>
      <c r="D866" s="1">
        <v>43399.596053240741</v>
      </c>
      <c r="E866" s="1"/>
      <c r="G866">
        <v>546</v>
      </c>
      <c r="H866" t="s">
        <v>63</v>
      </c>
      <c r="I866">
        <v>502</v>
      </c>
      <c r="J866" t="s">
        <v>48</v>
      </c>
      <c r="K866" s="1">
        <v>43399.58693287037</v>
      </c>
      <c r="L866" s="1">
        <v>43399.592569444445</v>
      </c>
      <c r="M866" t="s">
        <v>1310</v>
      </c>
      <c r="N866" s="9">
        <f t="shared" si="41"/>
        <v>43399.586805555555</v>
      </c>
      <c r="O866" s="9">
        <f t="shared" si="41"/>
        <v>43399.592361111114</v>
      </c>
      <c r="P866" s="68" t="str">
        <f t="shared" si="42"/>
        <v>43399.586805555643399.5923611111</v>
      </c>
      <c r="Q866" s="69" t="str">
        <f t="shared" si="40"/>
        <v>肯定的</v>
      </c>
      <c r="QT866" s="11"/>
    </row>
    <row r="867" spans="2:462" ht="17.25" hidden="1" customHeight="1" x14ac:dyDescent="0.4">
      <c r="B867" s="7">
        <v>10</v>
      </c>
      <c r="C867">
        <v>26</v>
      </c>
      <c r="D867" s="1">
        <v>43399.604733796295</v>
      </c>
      <c r="E867" s="1"/>
      <c r="G867">
        <v>546</v>
      </c>
      <c r="H867" t="s">
        <v>63</v>
      </c>
      <c r="I867">
        <v>543</v>
      </c>
      <c r="J867" t="s">
        <v>27</v>
      </c>
      <c r="K867" s="1">
        <v>43399.588622685187</v>
      </c>
      <c r="L867" s="1">
        <v>43399.600868055553</v>
      </c>
      <c r="M867" t="s">
        <v>1310</v>
      </c>
      <c r="N867" s="9">
        <f t="shared" si="41"/>
        <v>43399.588194444441</v>
      </c>
      <c r="O867" s="9">
        <f t="shared" si="41"/>
        <v>43399.600694444445</v>
      </c>
      <c r="P867" s="68" t="str">
        <f t="shared" si="42"/>
        <v>43399.588194444443399.6006944444</v>
      </c>
      <c r="Q867" s="69" t="str">
        <f t="shared" si="40"/>
        <v>肯定的</v>
      </c>
      <c r="QT867" s="11"/>
    </row>
    <row r="868" spans="2:462" ht="17.25" hidden="1" customHeight="1" x14ac:dyDescent="0.4">
      <c r="B868" s="7">
        <v>10</v>
      </c>
      <c r="C868">
        <v>26</v>
      </c>
      <c r="D868" s="1">
        <v>43399.641006944446</v>
      </c>
      <c r="E868" s="1"/>
      <c r="G868">
        <v>500</v>
      </c>
      <c r="H868" t="s">
        <v>29</v>
      </c>
      <c r="I868">
        <v>521</v>
      </c>
      <c r="J868" t="s">
        <v>59</v>
      </c>
      <c r="K868" s="1">
        <v>43399.590439814812</v>
      </c>
      <c r="L868" s="1">
        <v>43399.640752314815</v>
      </c>
      <c r="M868" t="s">
        <v>1310</v>
      </c>
      <c r="N868" s="9">
        <f t="shared" si="41"/>
        <v>43399.590277777781</v>
      </c>
      <c r="O868" s="9">
        <f t="shared" si="41"/>
        <v>43399.640277777777</v>
      </c>
      <c r="P868" s="68" t="str">
        <f t="shared" si="42"/>
        <v>43399.590277777843399.6402777778</v>
      </c>
      <c r="Q868" s="69" t="str">
        <f t="shared" si="40"/>
        <v>肯定的</v>
      </c>
      <c r="QT868" s="11"/>
    </row>
    <row r="869" spans="2:462" ht="17.25" hidden="1" customHeight="1" x14ac:dyDescent="0.4">
      <c r="B869" s="7">
        <v>10</v>
      </c>
      <c r="C869">
        <v>26</v>
      </c>
      <c r="D869" s="1">
        <v>43399.608124999999</v>
      </c>
      <c r="E869" s="1"/>
      <c r="G869">
        <v>548</v>
      </c>
      <c r="H869" t="s">
        <v>53</v>
      </c>
      <c r="I869">
        <v>549</v>
      </c>
      <c r="J869" t="s">
        <v>76</v>
      </c>
      <c r="K869" s="1">
        <v>43399.595532407409</v>
      </c>
      <c r="L869" s="1">
        <v>43399.607800925929</v>
      </c>
      <c r="M869" t="s">
        <v>1310</v>
      </c>
      <c r="N869" s="9">
        <f t="shared" si="41"/>
        <v>43399.595138888886</v>
      </c>
      <c r="O869" s="9">
        <f t="shared" si="41"/>
        <v>43399.607638888891</v>
      </c>
      <c r="P869" s="68" t="str">
        <f t="shared" si="42"/>
        <v>43399.595138888943399.6076388889</v>
      </c>
      <c r="Q869" s="69" t="str">
        <f t="shared" si="40"/>
        <v>肯定的</v>
      </c>
      <c r="QT869" s="11"/>
    </row>
    <row r="870" spans="2:462" ht="17.25" hidden="1" customHeight="1" x14ac:dyDescent="0.4">
      <c r="B870" s="7">
        <v>10</v>
      </c>
      <c r="C870">
        <v>26</v>
      </c>
      <c r="D870" s="1">
        <v>43399.626296296294</v>
      </c>
      <c r="E870" s="1"/>
      <c r="G870">
        <v>502</v>
      </c>
      <c r="H870" t="s">
        <v>48</v>
      </c>
      <c r="I870">
        <v>508</v>
      </c>
      <c r="J870" t="s">
        <v>31</v>
      </c>
      <c r="K870" s="1">
        <v>43399.604328703703</v>
      </c>
      <c r="L870" s="1">
        <v>43399.624537037038</v>
      </c>
      <c r="M870" t="s">
        <v>1310</v>
      </c>
      <c r="N870" s="9">
        <f t="shared" si="41"/>
        <v>43399.604166666664</v>
      </c>
      <c r="O870" s="9">
        <f t="shared" si="41"/>
        <v>43399.624305555553</v>
      </c>
      <c r="P870" s="68" t="str">
        <f t="shared" si="42"/>
        <v>43399.604166666743399.6243055556</v>
      </c>
      <c r="Q870" s="69" t="str">
        <f t="shared" si="40"/>
        <v>肯定的</v>
      </c>
      <c r="QT870" s="11"/>
    </row>
    <row r="871" spans="2:462" ht="17.25" hidden="1" customHeight="1" x14ac:dyDescent="0.4">
      <c r="B871" s="7">
        <v>10</v>
      </c>
      <c r="C871">
        <v>26</v>
      </c>
      <c r="D871" s="1">
        <v>43399.640092592592</v>
      </c>
      <c r="E871" s="1"/>
      <c r="G871">
        <v>547</v>
      </c>
      <c r="H871" t="s">
        <v>46</v>
      </c>
      <c r="I871">
        <v>502</v>
      </c>
      <c r="J871" t="s">
        <v>48</v>
      </c>
      <c r="K871" s="1">
        <v>43399.624571759261</v>
      </c>
      <c r="L871" s="1">
        <v>43399.636793981481</v>
      </c>
      <c r="M871" t="s">
        <v>1310</v>
      </c>
      <c r="N871" s="9">
        <f t="shared" si="41"/>
        <v>43399.624305555553</v>
      </c>
      <c r="O871" s="9">
        <f t="shared" si="41"/>
        <v>43399.636111111111</v>
      </c>
      <c r="P871" s="68" t="str">
        <f t="shared" si="42"/>
        <v>43399.624305555643399.6361111111</v>
      </c>
      <c r="Q871" s="69" t="str">
        <f t="shared" si="40"/>
        <v>肯定的</v>
      </c>
      <c r="QT871" s="11"/>
    </row>
    <row r="872" spans="2:462" ht="17.25" hidden="1" customHeight="1" x14ac:dyDescent="0.4">
      <c r="B872" s="7">
        <v>10</v>
      </c>
      <c r="C872">
        <v>26</v>
      </c>
      <c r="D872" s="1">
        <v>43399.637418981481</v>
      </c>
      <c r="E872" s="1"/>
      <c r="G872">
        <v>508</v>
      </c>
      <c r="H872" t="s">
        <v>31</v>
      </c>
      <c r="I872">
        <v>502</v>
      </c>
      <c r="J872" t="s">
        <v>48</v>
      </c>
      <c r="K872" s="1">
        <v>43399.626898148148</v>
      </c>
      <c r="L872" s="1">
        <v>43399.636921296296</v>
      </c>
      <c r="M872" t="s">
        <v>1310</v>
      </c>
      <c r="N872" s="9">
        <f t="shared" si="41"/>
        <v>43399.626388888886</v>
      </c>
      <c r="O872" s="9">
        <f t="shared" si="41"/>
        <v>43399.636805555558</v>
      </c>
      <c r="P872" s="68" t="str">
        <f t="shared" si="42"/>
        <v>43399.626388888943399.6368055556</v>
      </c>
      <c r="Q872" s="69" t="str">
        <f t="shared" si="40"/>
        <v>肯定的</v>
      </c>
      <c r="QT872" s="11"/>
    </row>
    <row r="873" spans="2:462" ht="17.25" hidden="1" customHeight="1" x14ac:dyDescent="0.4">
      <c r="B873" s="7">
        <v>10</v>
      </c>
      <c r="C873">
        <v>26</v>
      </c>
      <c r="D873" s="1">
        <v>43399.656631944446</v>
      </c>
      <c r="E873" s="1"/>
      <c r="G873">
        <v>509</v>
      </c>
      <c r="H873" t="s">
        <v>57</v>
      </c>
      <c r="I873">
        <v>507</v>
      </c>
      <c r="J873" t="s">
        <v>65</v>
      </c>
      <c r="K873" s="1">
        <v>43399.634965277779</v>
      </c>
      <c r="L873" s="1">
        <v>43399.656053240738</v>
      </c>
      <c r="M873" t="s">
        <v>1310</v>
      </c>
      <c r="N873" s="9">
        <f t="shared" si="41"/>
        <v>43399.634722222225</v>
      </c>
      <c r="O873" s="9">
        <f t="shared" si="41"/>
        <v>43399.655555555553</v>
      </c>
      <c r="P873" s="68" t="str">
        <f t="shared" si="42"/>
        <v>43399.634722222243399.6555555556</v>
      </c>
      <c r="Q873" s="69" t="str">
        <f t="shared" si="40"/>
        <v>肯定的</v>
      </c>
      <c r="QT873" s="11"/>
    </row>
    <row r="874" spans="2:462" ht="17.25" hidden="1" customHeight="1" x14ac:dyDescent="0.4">
      <c r="B874" s="7">
        <v>10</v>
      </c>
      <c r="C874">
        <v>26</v>
      </c>
      <c r="D874" s="1">
        <v>43399.641006944446</v>
      </c>
      <c r="E874" s="1"/>
      <c r="G874">
        <v>502</v>
      </c>
      <c r="H874" t="s">
        <v>48</v>
      </c>
      <c r="I874">
        <v>503</v>
      </c>
      <c r="J874" t="s">
        <v>25</v>
      </c>
      <c r="K874" s="1">
        <v>43399.636921296296</v>
      </c>
      <c r="L874" s="1">
        <v>43399.640833333331</v>
      </c>
      <c r="M874" t="s">
        <v>1310</v>
      </c>
      <c r="N874" s="9">
        <f t="shared" si="41"/>
        <v>43399.636805555558</v>
      </c>
      <c r="O874" s="9">
        <f t="shared" si="41"/>
        <v>43399.640277777777</v>
      </c>
      <c r="P874" s="68" t="str">
        <f t="shared" si="42"/>
        <v>43399.636805555643399.6402777778</v>
      </c>
      <c r="Q874" s="69" t="str">
        <f t="shared" si="40"/>
        <v>肯定的</v>
      </c>
      <c r="QT874" s="11"/>
    </row>
    <row r="875" spans="2:462" ht="17.25" hidden="1" customHeight="1" x14ac:dyDescent="0.4">
      <c r="B875" s="7">
        <v>10</v>
      </c>
      <c r="C875">
        <v>26</v>
      </c>
      <c r="D875" s="1">
        <v>43399.647418981483</v>
      </c>
      <c r="E875" s="1"/>
      <c r="G875">
        <v>502</v>
      </c>
      <c r="H875" t="s">
        <v>48</v>
      </c>
      <c r="I875">
        <v>500</v>
      </c>
      <c r="J875" t="s">
        <v>29</v>
      </c>
      <c r="K875" s="1">
        <v>43399.639039351852</v>
      </c>
      <c r="L875" s="1">
        <v>43399.645775462966</v>
      </c>
      <c r="M875" t="s">
        <v>1310</v>
      </c>
      <c r="N875" s="9">
        <f t="shared" si="41"/>
        <v>43399.638888888891</v>
      </c>
      <c r="O875" s="9">
        <f t="shared" si="41"/>
        <v>43399.645138888889</v>
      </c>
      <c r="P875" s="68" t="str">
        <f t="shared" si="42"/>
        <v>43399.638888888943399.6451388889</v>
      </c>
      <c r="Q875" s="69" t="str">
        <f t="shared" ref="Q875:Q938" si="43">M875</f>
        <v>肯定的</v>
      </c>
      <c r="QT875" s="11"/>
    </row>
    <row r="876" spans="2:462" ht="17.25" hidden="1" customHeight="1" x14ac:dyDescent="0.4">
      <c r="B876" s="7">
        <v>10</v>
      </c>
      <c r="C876">
        <v>26</v>
      </c>
      <c r="D876" s="1">
        <v>43399.65221064815</v>
      </c>
      <c r="E876" s="1"/>
      <c r="G876">
        <v>500</v>
      </c>
      <c r="H876" t="s">
        <v>29</v>
      </c>
      <c r="I876">
        <v>523</v>
      </c>
      <c r="J876" t="s">
        <v>37</v>
      </c>
      <c r="K876" s="1">
        <v>43399.641724537039</v>
      </c>
      <c r="L876" s="1">
        <v>43399.650254629632</v>
      </c>
      <c r="M876" t="s">
        <v>1310</v>
      </c>
      <c r="N876" s="9">
        <f t="shared" si="41"/>
        <v>43399.64166666667</v>
      </c>
      <c r="O876" s="9">
        <f t="shared" si="41"/>
        <v>43399.65</v>
      </c>
      <c r="P876" s="68" t="str">
        <f t="shared" si="42"/>
        <v>43399.641666666743399.65</v>
      </c>
      <c r="Q876" s="69" t="str">
        <f t="shared" si="43"/>
        <v>肯定的</v>
      </c>
      <c r="QT876" s="11"/>
    </row>
    <row r="877" spans="2:462" ht="17.25" hidden="1" customHeight="1" x14ac:dyDescent="0.4">
      <c r="B877" s="7">
        <v>10</v>
      </c>
      <c r="C877">
        <v>26</v>
      </c>
      <c r="D877" s="1">
        <v>43399.678078703706</v>
      </c>
      <c r="E877" s="1"/>
      <c r="G877">
        <v>525</v>
      </c>
      <c r="H877" t="s">
        <v>50</v>
      </c>
      <c r="I877">
        <v>528</v>
      </c>
      <c r="J877" t="s">
        <v>34</v>
      </c>
      <c r="K877" s="1">
        <v>43399.647962962961</v>
      </c>
      <c r="L877" s="1">
        <v>43399.673321759263</v>
      </c>
      <c r="M877" t="s">
        <v>1310</v>
      </c>
      <c r="N877" s="9">
        <f t="shared" si="41"/>
        <v>43399.647916666669</v>
      </c>
      <c r="O877" s="9">
        <f t="shared" si="41"/>
        <v>43399.67291666667</v>
      </c>
      <c r="P877" s="68" t="str">
        <f t="shared" si="42"/>
        <v>43399.647916666743399.6729166667</v>
      </c>
      <c r="Q877" s="69" t="str">
        <f t="shared" si="43"/>
        <v>肯定的</v>
      </c>
      <c r="QT877" s="11"/>
    </row>
    <row r="878" spans="2:462" ht="17.25" hidden="1" customHeight="1" x14ac:dyDescent="0.4">
      <c r="B878" s="7">
        <v>10</v>
      </c>
      <c r="C878">
        <v>26</v>
      </c>
      <c r="D878" s="1">
        <v>43399.660474537035</v>
      </c>
      <c r="E878" s="1"/>
      <c r="G878">
        <v>500</v>
      </c>
      <c r="H878" t="s">
        <v>29</v>
      </c>
      <c r="I878">
        <v>502</v>
      </c>
      <c r="J878" t="s">
        <v>48</v>
      </c>
      <c r="K878" s="1">
        <v>43399.648125</v>
      </c>
      <c r="L878" s="1">
        <v>43399.657337962963</v>
      </c>
      <c r="M878" t="s">
        <v>1310</v>
      </c>
      <c r="N878" s="9">
        <f t="shared" si="41"/>
        <v>43399.647916666669</v>
      </c>
      <c r="O878" s="9">
        <f t="shared" si="41"/>
        <v>43399.656944444447</v>
      </c>
      <c r="P878" s="68" t="str">
        <f t="shared" si="42"/>
        <v>43399.647916666743399.6569444444</v>
      </c>
      <c r="Q878" s="69" t="str">
        <f t="shared" si="43"/>
        <v>肯定的</v>
      </c>
      <c r="QT878" s="11"/>
    </row>
    <row r="879" spans="2:462" ht="17.25" hidden="1" customHeight="1" x14ac:dyDescent="0.4">
      <c r="B879" s="7">
        <v>10</v>
      </c>
      <c r="C879">
        <v>26</v>
      </c>
      <c r="D879" s="1">
        <v>43399.682557870372</v>
      </c>
      <c r="E879" s="1"/>
      <c r="G879">
        <v>500</v>
      </c>
      <c r="H879" t="s">
        <v>29</v>
      </c>
      <c r="I879">
        <v>543</v>
      </c>
      <c r="J879" t="s">
        <v>27</v>
      </c>
      <c r="K879" s="1">
        <v>43399.663495370369</v>
      </c>
      <c r="L879" s="1">
        <v>43399.681261574071</v>
      </c>
      <c r="M879" t="s">
        <v>1310</v>
      </c>
      <c r="N879" s="9">
        <f t="shared" si="41"/>
        <v>43399.663194444445</v>
      </c>
      <c r="O879" s="9">
        <f t="shared" si="41"/>
        <v>43399.681250000001</v>
      </c>
      <c r="P879" s="68" t="str">
        <f t="shared" si="42"/>
        <v>43399.663194444443399.68125</v>
      </c>
      <c r="Q879" s="69" t="str">
        <f t="shared" si="43"/>
        <v>肯定的</v>
      </c>
      <c r="QT879" s="11"/>
    </row>
    <row r="880" spans="2:462" ht="17.25" hidden="1" customHeight="1" x14ac:dyDescent="0.4">
      <c r="B880" s="7">
        <v>10</v>
      </c>
      <c r="C880">
        <v>26</v>
      </c>
      <c r="D880" s="1">
        <v>43399.698877314811</v>
      </c>
      <c r="E880" s="1"/>
      <c r="G880">
        <v>507</v>
      </c>
      <c r="H880" t="s">
        <v>65</v>
      </c>
      <c r="I880">
        <v>539</v>
      </c>
      <c r="J880" t="s">
        <v>41</v>
      </c>
      <c r="K880" s="1">
        <v>43399.664826388886</v>
      </c>
      <c r="L880" s="1">
        <v>43399.698738425926</v>
      </c>
      <c r="M880" t="s">
        <v>1310</v>
      </c>
      <c r="N880" s="9">
        <f t="shared" si="41"/>
        <v>43399.664583333331</v>
      </c>
      <c r="O880" s="9">
        <f t="shared" si="41"/>
        <v>43399.698611111111</v>
      </c>
      <c r="P880" s="68" t="str">
        <f t="shared" si="42"/>
        <v>43399.664583333343399.6986111111</v>
      </c>
      <c r="Q880" s="69" t="str">
        <f t="shared" si="43"/>
        <v>肯定的</v>
      </c>
      <c r="QT880" s="11"/>
    </row>
    <row r="881" spans="1:462" ht="17.25" hidden="1" customHeight="1" x14ac:dyDescent="0.4">
      <c r="B881" s="7">
        <v>10</v>
      </c>
      <c r="C881">
        <v>26</v>
      </c>
      <c r="D881" s="1">
        <v>43399.705671296295</v>
      </c>
      <c r="E881" s="1"/>
      <c r="G881">
        <v>539</v>
      </c>
      <c r="H881" t="s">
        <v>41</v>
      </c>
      <c r="I881">
        <v>508</v>
      </c>
      <c r="J881" t="s">
        <v>31</v>
      </c>
      <c r="K881" s="1">
        <v>43399.687256944446</v>
      </c>
      <c r="L881" s="1">
        <v>43399.70548611111</v>
      </c>
      <c r="M881" t="s">
        <v>1310</v>
      </c>
      <c r="N881" s="9">
        <f t="shared" si="41"/>
        <v>43399.686805555553</v>
      </c>
      <c r="O881" s="9">
        <f t="shared" si="41"/>
        <v>43399.704861111109</v>
      </c>
      <c r="P881" s="68" t="str">
        <f t="shared" si="42"/>
        <v>43399.686805555643399.7048611111</v>
      </c>
      <c r="Q881" s="69" t="str">
        <f t="shared" si="43"/>
        <v>肯定的</v>
      </c>
      <c r="QT881" s="11"/>
    </row>
    <row r="882" spans="1:462" ht="17.25" hidden="1" customHeight="1" x14ac:dyDescent="0.4">
      <c r="A882" s="11"/>
      <c r="B882" s="7">
        <v>10</v>
      </c>
      <c r="C882" s="11">
        <v>26</v>
      </c>
      <c r="D882" s="60">
        <v>43399.706041666665</v>
      </c>
      <c r="E882" s="60"/>
      <c r="G882" s="11">
        <v>539</v>
      </c>
      <c r="H882" s="11" t="s">
        <v>41</v>
      </c>
      <c r="I882" s="11">
        <v>508</v>
      </c>
      <c r="J882" s="11" t="s">
        <v>31</v>
      </c>
      <c r="K882" s="60">
        <v>43399.687650462962</v>
      </c>
      <c r="L882" s="60">
        <v>43399.705393518518</v>
      </c>
      <c r="M882" s="11" t="s">
        <v>1310</v>
      </c>
      <c r="N882" s="9">
        <f t="shared" si="41"/>
        <v>43399.6875</v>
      </c>
      <c r="O882" s="9">
        <f t="shared" si="41"/>
        <v>43399.704861111109</v>
      </c>
      <c r="P882" s="68" t="str">
        <f t="shared" si="42"/>
        <v>43399.687543399.7048611111</v>
      </c>
      <c r="Q882" s="69" t="str">
        <f t="shared" si="43"/>
        <v>肯定的</v>
      </c>
      <c r="QT882" s="11"/>
    </row>
    <row r="883" spans="1:462" ht="17.25" hidden="1" customHeight="1" x14ac:dyDescent="0.4">
      <c r="B883" s="7">
        <v>10</v>
      </c>
      <c r="C883">
        <v>26</v>
      </c>
      <c r="D883" s="1">
        <v>43399.69908564815</v>
      </c>
      <c r="E883" s="1"/>
      <c r="G883">
        <v>523</v>
      </c>
      <c r="H883" t="s">
        <v>37</v>
      </c>
      <c r="I883">
        <v>534</v>
      </c>
      <c r="J883" t="s">
        <v>80</v>
      </c>
      <c r="K883" s="1">
        <v>43399.68787037037</v>
      </c>
      <c r="L883" s="1">
        <v>43399.69866898148</v>
      </c>
      <c r="M883" t="s">
        <v>1310</v>
      </c>
      <c r="N883" s="9">
        <f t="shared" si="41"/>
        <v>43399.6875</v>
      </c>
      <c r="O883" s="9">
        <f t="shared" si="41"/>
        <v>43399.698611111111</v>
      </c>
      <c r="P883" s="68" t="str">
        <f t="shared" si="42"/>
        <v>43399.687543399.6986111111</v>
      </c>
      <c r="Q883" s="69" t="str">
        <f t="shared" si="43"/>
        <v>肯定的</v>
      </c>
      <c r="QT883" s="11"/>
    </row>
    <row r="884" spans="1:462" ht="17.25" hidden="1" customHeight="1" x14ac:dyDescent="0.4">
      <c r="B884" s="7">
        <v>10</v>
      </c>
      <c r="C884">
        <v>26</v>
      </c>
      <c r="D884" s="1">
        <v>43399.713645833333</v>
      </c>
      <c r="E884" s="1"/>
      <c r="G884">
        <v>540</v>
      </c>
      <c r="H884" t="s">
        <v>70</v>
      </c>
      <c r="I884">
        <v>549</v>
      </c>
      <c r="J884" t="s">
        <v>76</v>
      </c>
      <c r="K884" s="1">
        <v>43399.695439814815</v>
      </c>
      <c r="L884" s="1">
        <v>43399.711388888885</v>
      </c>
      <c r="M884" t="s">
        <v>1310</v>
      </c>
      <c r="N884" s="9">
        <f t="shared" si="41"/>
        <v>43399.695138888892</v>
      </c>
      <c r="O884" s="9">
        <f t="shared" si="41"/>
        <v>43399.711111111108</v>
      </c>
      <c r="P884" s="68" t="str">
        <f t="shared" si="42"/>
        <v>43399.695138888943399.7111111111</v>
      </c>
      <c r="Q884" s="69" t="str">
        <f t="shared" si="43"/>
        <v>肯定的</v>
      </c>
      <c r="QT884" s="11"/>
    </row>
    <row r="885" spans="1:462" ht="17.25" hidden="1" customHeight="1" x14ac:dyDescent="0.4">
      <c r="A885" s="11"/>
      <c r="B885" s="7">
        <v>10</v>
      </c>
      <c r="C885" s="11">
        <v>26</v>
      </c>
      <c r="D885" s="60">
        <v>43399.71130787037</v>
      </c>
      <c r="E885" s="60"/>
      <c r="G885" s="11">
        <v>539</v>
      </c>
      <c r="H885" s="11" t="s">
        <v>41</v>
      </c>
      <c r="I885" s="11">
        <v>508</v>
      </c>
      <c r="J885" s="11" t="s">
        <v>31</v>
      </c>
      <c r="K885" s="60">
        <v>43399.699467592596</v>
      </c>
      <c r="L885" s="60">
        <v>43399.710775462961</v>
      </c>
      <c r="M885" s="11" t="s">
        <v>1310</v>
      </c>
      <c r="N885" s="9">
        <f t="shared" si="41"/>
        <v>43399.699305555558</v>
      </c>
      <c r="O885" s="9">
        <f t="shared" si="41"/>
        <v>43399.710416666669</v>
      </c>
      <c r="P885" s="68" t="str">
        <f t="shared" si="42"/>
        <v>43399.699305555643399.7104166667</v>
      </c>
      <c r="Q885" s="69" t="str">
        <f t="shared" si="43"/>
        <v>肯定的</v>
      </c>
      <c r="QT885" s="11"/>
    </row>
    <row r="886" spans="1:462" ht="17.25" hidden="1" customHeight="1" x14ac:dyDescent="0.4">
      <c r="B886" s="7">
        <v>10</v>
      </c>
      <c r="C886">
        <v>26</v>
      </c>
      <c r="D886" s="1">
        <v>43399.720995370371</v>
      </c>
      <c r="E886" s="1"/>
      <c r="G886">
        <v>507</v>
      </c>
      <c r="H886" t="s">
        <v>65</v>
      </c>
      <c r="I886">
        <v>541</v>
      </c>
      <c r="J886" t="s">
        <v>55</v>
      </c>
      <c r="K886" s="1">
        <v>43399.700219907405</v>
      </c>
      <c r="L886" s="1">
        <v>43399.718969907408</v>
      </c>
      <c r="M886" t="s">
        <v>1310</v>
      </c>
      <c r="N886" s="9">
        <f t="shared" si="41"/>
        <v>43399.7</v>
      </c>
      <c r="O886" s="9">
        <f t="shared" si="41"/>
        <v>43399.71875</v>
      </c>
      <c r="P886" s="68" t="str">
        <f t="shared" si="42"/>
        <v>43399.743399.71875</v>
      </c>
      <c r="Q886" s="69" t="str">
        <f t="shared" si="43"/>
        <v>肯定的</v>
      </c>
      <c r="QT886" s="11"/>
    </row>
    <row r="887" spans="1:462" ht="17.25" hidden="1" customHeight="1" x14ac:dyDescent="0.4">
      <c r="B887" s="7">
        <v>10</v>
      </c>
      <c r="C887">
        <v>26</v>
      </c>
      <c r="D887" s="1">
        <v>43399.713877314818</v>
      </c>
      <c r="E887" s="1"/>
      <c r="G887">
        <v>523</v>
      </c>
      <c r="H887" t="s">
        <v>37</v>
      </c>
      <c r="I887">
        <v>547</v>
      </c>
      <c r="J887" t="s">
        <v>46</v>
      </c>
      <c r="K887" s="1">
        <v>43399.707048611112</v>
      </c>
      <c r="L887" s="1">
        <v>43399.712465277778</v>
      </c>
      <c r="M887" t="s">
        <v>1310</v>
      </c>
      <c r="N887" s="9">
        <f t="shared" si="41"/>
        <v>43399.706944444442</v>
      </c>
      <c r="O887" s="9">
        <f t="shared" si="41"/>
        <v>43399.711805555555</v>
      </c>
      <c r="P887" s="68" t="str">
        <f t="shared" si="42"/>
        <v>43399.706944444443399.7118055556</v>
      </c>
      <c r="Q887" s="69" t="str">
        <f t="shared" si="43"/>
        <v>肯定的</v>
      </c>
      <c r="QT887" s="11"/>
    </row>
    <row r="888" spans="1:462" ht="17.25" hidden="1" customHeight="1" x14ac:dyDescent="0.4">
      <c r="B888" s="7">
        <v>10</v>
      </c>
      <c r="C888">
        <v>26</v>
      </c>
      <c r="D888" s="1">
        <v>43399.750694444447</v>
      </c>
      <c r="E888" s="1"/>
      <c r="G888">
        <v>523</v>
      </c>
      <c r="H888" t="s">
        <v>37</v>
      </c>
      <c r="I888">
        <v>543</v>
      </c>
      <c r="J888" t="s">
        <v>27</v>
      </c>
      <c r="K888" s="1">
        <v>43399.718263888892</v>
      </c>
      <c r="L888" s="1">
        <v>43399.749479166669</v>
      </c>
      <c r="M888" t="s">
        <v>1310</v>
      </c>
      <c r="N888" s="9">
        <f t="shared" si="41"/>
        <v>43399.718055555553</v>
      </c>
      <c r="O888" s="9">
        <f t="shared" si="41"/>
        <v>43399.749305555553</v>
      </c>
      <c r="P888" s="68" t="str">
        <f t="shared" si="42"/>
        <v>43399.718055555643399.7493055556</v>
      </c>
      <c r="Q888" s="69" t="str">
        <f t="shared" si="43"/>
        <v>肯定的</v>
      </c>
      <c r="QT888" s="11"/>
    </row>
    <row r="889" spans="1:462" ht="17.25" hidden="1" customHeight="1" x14ac:dyDescent="0.4">
      <c r="A889" s="11"/>
      <c r="B889" s="7">
        <v>10</v>
      </c>
      <c r="C889" s="11">
        <v>26</v>
      </c>
      <c r="D889" s="60">
        <v>43399.733182870368</v>
      </c>
      <c r="E889" s="60"/>
      <c r="G889" s="11">
        <v>507</v>
      </c>
      <c r="H889" s="11" t="s">
        <v>65</v>
      </c>
      <c r="I889" s="11">
        <v>528</v>
      </c>
      <c r="J889" s="11" t="s">
        <v>34</v>
      </c>
      <c r="K889" s="60">
        <v>43399.720532407409</v>
      </c>
      <c r="L889" s="60">
        <v>43399.732951388891</v>
      </c>
      <c r="M889" s="11" t="s">
        <v>1310</v>
      </c>
      <c r="N889" s="9">
        <f t="shared" si="41"/>
        <v>43399.720138888886</v>
      </c>
      <c r="O889" s="9">
        <f t="shared" si="41"/>
        <v>43399.732638888891</v>
      </c>
      <c r="P889" s="68" t="str">
        <f t="shared" si="42"/>
        <v>43399.720138888943399.7326388889</v>
      </c>
      <c r="Q889" s="69" t="str">
        <f t="shared" si="43"/>
        <v>肯定的</v>
      </c>
      <c r="QT889" s="11"/>
    </row>
    <row r="890" spans="1:462" ht="17.25" hidden="1" customHeight="1" x14ac:dyDescent="0.4">
      <c r="B890" s="7">
        <v>10</v>
      </c>
      <c r="C890">
        <v>26</v>
      </c>
      <c r="D890" s="1">
        <v>43399.731446759259</v>
      </c>
      <c r="E890" s="1"/>
      <c r="G890">
        <v>507</v>
      </c>
      <c r="H890" t="s">
        <v>65</v>
      </c>
      <c r="I890">
        <v>528</v>
      </c>
      <c r="J890" t="s">
        <v>34</v>
      </c>
      <c r="K890" s="1">
        <v>43399.721886574072</v>
      </c>
      <c r="L890" s="1">
        <v>43399.728368055556</v>
      </c>
      <c r="M890" t="s">
        <v>1310</v>
      </c>
      <c r="N890" s="9">
        <f t="shared" si="41"/>
        <v>43399.72152777778</v>
      </c>
      <c r="O890" s="9">
        <f t="shared" si="41"/>
        <v>43399.727777777778</v>
      </c>
      <c r="P890" s="68" t="str">
        <f t="shared" si="42"/>
        <v>43399.721527777843399.7277777778</v>
      </c>
      <c r="Q890" s="69" t="str">
        <f t="shared" si="43"/>
        <v>肯定的</v>
      </c>
      <c r="QT890" s="11"/>
    </row>
    <row r="891" spans="1:462" ht="17.25" hidden="1" customHeight="1" x14ac:dyDescent="0.4">
      <c r="B891" s="7">
        <v>10</v>
      </c>
      <c r="C891">
        <v>26</v>
      </c>
      <c r="D891" s="1">
        <v>43399.749826388892</v>
      </c>
      <c r="E891" s="1"/>
      <c r="G891">
        <v>500</v>
      </c>
      <c r="H891" t="s">
        <v>29</v>
      </c>
      <c r="I891">
        <v>533</v>
      </c>
      <c r="J891" t="s">
        <v>91</v>
      </c>
      <c r="K891" s="1">
        <v>43399.728900462964</v>
      </c>
      <c r="L891" s="1">
        <v>43399.745879629627</v>
      </c>
      <c r="M891" t="s">
        <v>1310</v>
      </c>
      <c r="N891" s="9">
        <f t="shared" si="41"/>
        <v>43399.728472222225</v>
      </c>
      <c r="O891" s="9">
        <f t="shared" si="41"/>
        <v>43399.745833333334</v>
      </c>
      <c r="P891" s="68" t="str">
        <f t="shared" si="42"/>
        <v>43399.728472222243399.7458333333</v>
      </c>
      <c r="Q891" s="69" t="str">
        <f t="shared" si="43"/>
        <v>肯定的</v>
      </c>
      <c r="QT891" s="11"/>
    </row>
    <row r="892" spans="1:462" ht="17.25" hidden="1" customHeight="1" x14ac:dyDescent="0.4">
      <c r="B892" s="7">
        <v>10</v>
      </c>
      <c r="C892">
        <v>26</v>
      </c>
      <c r="D892" s="1">
        <v>43399.771168981482</v>
      </c>
      <c r="E892" s="1"/>
      <c r="G892">
        <v>533</v>
      </c>
      <c r="H892" t="s">
        <v>91</v>
      </c>
      <c r="I892">
        <v>528</v>
      </c>
      <c r="J892" t="s">
        <v>34</v>
      </c>
      <c r="K892" s="1">
        <v>43399.761828703704</v>
      </c>
      <c r="L892" s="1">
        <v>43399.770636574074</v>
      </c>
      <c r="M892" t="s">
        <v>1310</v>
      </c>
      <c r="N892" s="9">
        <f t="shared" si="41"/>
        <v>43399.761805555558</v>
      </c>
      <c r="O892" s="9">
        <f t="shared" si="41"/>
        <v>43399.770138888889</v>
      </c>
      <c r="P892" s="68" t="str">
        <f t="shared" si="42"/>
        <v>43399.761805555643399.7701388889</v>
      </c>
      <c r="Q892" s="69" t="str">
        <f t="shared" si="43"/>
        <v>肯定的</v>
      </c>
      <c r="QT892" s="11"/>
    </row>
    <row r="893" spans="1:462" ht="17.25" hidden="1" customHeight="1" x14ac:dyDescent="0.4">
      <c r="B893" s="7">
        <v>10</v>
      </c>
      <c r="C893">
        <v>26</v>
      </c>
      <c r="D893" s="1">
        <v>43399.81585648148</v>
      </c>
      <c r="E893" s="1"/>
      <c r="G893">
        <v>532</v>
      </c>
      <c r="H893" t="s">
        <v>74</v>
      </c>
      <c r="I893">
        <v>540</v>
      </c>
      <c r="J893" t="s">
        <v>70</v>
      </c>
      <c r="K893" s="1">
        <v>43399.803449074076</v>
      </c>
      <c r="L893" s="1">
        <v>43399.814745370371</v>
      </c>
      <c r="M893" t="s">
        <v>1310</v>
      </c>
      <c r="N893" s="9">
        <f t="shared" si="41"/>
        <v>43399.802777777775</v>
      </c>
      <c r="O893" s="9">
        <f t="shared" si="41"/>
        <v>43399.814583333333</v>
      </c>
      <c r="P893" s="68" t="str">
        <f t="shared" si="42"/>
        <v>43399.802777777843399.8145833333</v>
      </c>
      <c r="Q893" s="69" t="str">
        <f t="shared" si="43"/>
        <v>肯定的</v>
      </c>
      <c r="QT893" s="11"/>
    </row>
    <row r="894" spans="1:462" ht="17.25" hidden="1" customHeight="1" x14ac:dyDescent="0.4">
      <c r="B894" s="7">
        <v>10</v>
      </c>
      <c r="C894">
        <v>26</v>
      </c>
      <c r="D894" s="1">
        <v>43399.813263888886</v>
      </c>
      <c r="E894" s="1"/>
      <c r="G894">
        <v>503</v>
      </c>
      <c r="H894" t="s">
        <v>25</v>
      </c>
      <c r="I894">
        <v>507</v>
      </c>
      <c r="J894" t="s">
        <v>65</v>
      </c>
      <c r="K894" s="1">
        <v>43399.804745370369</v>
      </c>
      <c r="L894" s="1">
        <v>43399.812152777777</v>
      </c>
      <c r="M894" t="s">
        <v>1310</v>
      </c>
      <c r="N894" s="9">
        <f t="shared" si="41"/>
        <v>43399.804166666669</v>
      </c>
      <c r="O894" s="9">
        <f t="shared" si="41"/>
        <v>43399.811805555553</v>
      </c>
      <c r="P894" s="68" t="str">
        <f t="shared" si="42"/>
        <v>43399.804166666743399.8118055556</v>
      </c>
      <c r="Q894" s="69" t="str">
        <f t="shared" si="43"/>
        <v>肯定的</v>
      </c>
      <c r="QT894" s="11"/>
    </row>
    <row r="895" spans="1:462" ht="17.25" hidden="1" customHeight="1" x14ac:dyDescent="0.4">
      <c r="B895" s="7">
        <v>10</v>
      </c>
      <c r="C895">
        <v>26</v>
      </c>
      <c r="D895" s="1">
        <v>43399.829293981478</v>
      </c>
      <c r="E895" s="1"/>
      <c r="G895">
        <v>523</v>
      </c>
      <c r="H895" t="s">
        <v>37</v>
      </c>
      <c r="I895">
        <v>533</v>
      </c>
      <c r="J895" t="s">
        <v>91</v>
      </c>
      <c r="K895" s="1">
        <v>43399.809166666666</v>
      </c>
      <c r="L895" s="1">
        <v>43399.827222222222</v>
      </c>
      <c r="M895" t="s">
        <v>1310</v>
      </c>
      <c r="N895" s="9">
        <f t="shared" si="41"/>
        <v>43399.809027777781</v>
      </c>
      <c r="O895" s="9">
        <f t="shared" si="41"/>
        <v>43399.82708333333</v>
      </c>
      <c r="P895" s="68" t="str">
        <f t="shared" si="42"/>
        <v>43399.809027777843399.8270833333</v>
      </c>
      <c r="Q895" s="69" t="str">
        <f t="shared" si="43"/>
        <v>肯定的</v>
      </c>
      <c r="QT895" s="11"/>
    </row>
    <row r="896" spans="1:462" ht="17.25" hidden="1" customHeight="1" x14ac:dyDescent="0.4">
      <c r="B896" s="7">
        <v>10</v>
      </c>
      <c r="C896">
        <v>26</v>
      </c>
      <c r="D896" s="1">
        <v>43399.838831018518</v>
      </c>
      <c r="E896" s="1"/>
      <c r="G896">
        <v>508</v>
      </c>
      <c r="H896" t="s">
        <v>31</v>
      </c>
      <c r="I896">
        <v>543</v>
      </c>
      <c r="J896" t="s">
        <v>27</v>
      </c>
      <c r="K896" s="1">
        <v>43399.818877314814</v>
      </c>
      <c r="L896" s="1">
        <v>43399.838055555556</v>
      </c>
      <c r="M896" t="s">
        <v>1310</v>
      </c>
      <c r="N896" s="9">
        <f t="shared" si="41"/>
        <v>43399.818749999999</v>
      </c>
      <c r="O896" s="9">
        <f t="shared" si="41"/>
        <v>43399.837500000001</v>
      </c>
      <c r="P896" s="68" t="str">
        <f t="shared" si="42"/>
        <v>43399.8187543399.8375</v>
      </c>
      <c r="Q896" s="69" t="str">
        <f t="shared" si="43"/>
        <v>肯定的</v>
      </c>
      <c r="QT896" s="11"/>
    </row>
    <row r="897" spans="2:462" ht="17.25" hidden="1" customHeight="1" x14ac:dyDescent="0.4">
      <c r="B897" s="7">
        <v>10</v>
      </c>
      <c r="C897">
        <v>26</v>
      </c>
      <c r="D897" s="1">
        <v>43399.840127314812</v>
      </c>
      <c r="E897" s="1"/>
      <c r="G897">
        <v>546</v>
      </c>
      <c r="H897" t="s">
        <v>63</v>
      </c>
      <c r="I897">
        <v>530</v>
      </c>
      <c r="J897" t="s">
        <v>23</v>
      </c>
      <c r="K897" s="1">
        <v>43399.83184027778</v>
      </c>
      <c r="L897" s="1">
        <v>43399.839456018519</v>
      </c>
      <c r="M897" t="s">
        <v>1310</v>
      </c>
      <c r="N897" s="9">
        <f t="shared" si="41"/>
        <v>43399.831250000003</v>
      </c>
      <c r="O897" s="9">
        <f t="shared" si="41"/>
        <v>43399.838888888888</v>
      </c>
      <c r="P897" s="68" t="str">
        <f t="shared" si="42"/>
        <v>43399.8312543399.8388888889</v>
      </c>
      <c r="Q897" s="69" t="str">
        <f t="shared" si="43"/>
        <v>肯定的</v>
      </c>
      <c r="QT897" s="11"/>
    </row>
    <row r="898" spans="2:462" ht="17.25" hidden="1" customHeight="1" x14ac:dyDescent="0.4">
      <c r="B898" s="7">
        <v>10</v>
      </c>
      <c r="C898">
        <v>26</v>
      </c>
      <c r="D898" s="1">
        <v>43399.847604166665</v>
      </c>
      <c r="E898" s="1"/>
      <c r="G898">
        <v>530</v>
      </c>
      <c r="H898" t="s">
        <v>23</v>
      </c>
      <c r="I898">
        <v>546</v>
      </c>
      <c r="J898" t="s">
        <v>63</v>
      </c>
      <c r="K898" s="1">
        <v>43399.840810185182</v>
      </c>
      <c r="L898" s="1">
        <v>43399.845532407409</v>
      </c>
      <c r="M898" t="s">
        <v>1310</v>
      </c>
      <c r="N898" s="9">
        <f t="shared" ref="N898:O961" si="44">INT(K898*1440)/1440</f>
        <v>43399.840277777781</v>
      </c>
      <c r="O898" s="9">
        <f t="shared" si="44"/>
        <v>43399.845138888886</v>
      </c>
      <c r="P898" s="68" t="str">
        <f t="shared" ref="P898:P961" si="45">CONCATENATE(N898,O898)</f>
        <v>43399.840277777843399.8451388889</v>
      </c>
      <c r="Q898" s="69" t="str">
        <f t="shared" si="43"/>
        <v>肯定的</v>
      </c>
      <c r="QT898" s="11"/>
    </row>
    <row r="899" spans="2:462" ht="17.25" hidden="1" customHeight="1" x14ac:dyDescent="0.4">
      <c r="B899" s="7">
        <v>10</v>
      </c>
      <c r="C899">
        <v>27</v>
      </c>
      <c r="D899" s="1">
        <v>43400.430752314816</v>
      </c>
      <c r="E899" s="1"/>
      <c r="G899">
        <v>507</v>
      </c>
      <c r="H899" t="s">
        <v>65</v>
      </c>
      <c r="I899">
        <v>543</v>
      </c>
      <c r="J899" t="s">
        <v>27</v>
      </c>
      <c r="K899" s="1">
        <v>43400.416261574072</v>
      </c>
      <c r="L899" s="1">
        <v>43400.427557870367</v>
      </c>
      <c r="M899" t="s">
        <v>1310</v>
      </c>
      <c r="N899" s="9">
        <f t="shared" si="44"/>
        <v>43400.415972222225</v>
      </c>
      <c r="O899" s="9">
        <f t="shared" si="44"/>
        <v>43400.427083333336</v>
      </c>
      <c r="P899" s="68" t="str">
        <f t="shared" si="45"/>
        <v>43400.415972222243400.4270833333</v>
      </c>
      <c r="Q899" s="69" t="str">
        <f t="shared" si="43"/>
        <v>肯定的</v>
      </c>
      <c r="QT899" s="11"/>
    </row>
    <row r="900" spans="2:462" ht="17.25" hidden="1" customHeight="1" x14ac:dyDescent="0.4">
      <c r="B900" s="7">
        <v>10</v>
      </c>
      <c r="C900">
        <v>27</v>
      </c>
      <c r="D900" s="1">
        <v>43400.475937499999</v>
      </c>
      <c r="E900" s="1"/>
      <c r="G900">
        <v>523</v>
      </c>
      <c r="H900" t="s">
        <v>37</v>
      </c>
      <c r="I900">
        <v>533</v>
      </c>
      <c r="J900" t="s">
        <v>91</v>
      </c>
      <c r="K900" s="1">
        <v>43400.465266203704</v>
      </c>
      <c r="L900" s="1">
        <v>43400.475578703707</v>
      </c>
      <c r="M900" t="s">
        <v>1310</v>
      </c>
      <c r="N900" s="9">
        <f t="shared" si="44"/>
        <v>43400.464583333334</v>
      </c>
      <c r="O900" s="9">
        <f t="shared" si="44"/>
        <v>43400.474999999999</v>
      </c>
      <c r="P900" s="68" t="str">
        <f t="shared" si="45"/>
        <v>43400.464583333343400.475</v>
      </c>
      <c r="Q900" s="69" t="str">
        <f t="shared" si="43"/>
        <v>肯定的</v>
      </c>
      <c r="QT900" s="11"/>
    </row>
    <row r="901" spans="2:462" ht="17.25" hidden="1" customHeight="1" x14ac:dyDescent="0.4">
      <c r="B901" s="7">
        <v>10</v>
      </c>
      <c r="C901">
        <v>27</v>
      </c>
      <c r="D901" s="1">
        <v>43400.4999537037</v>
      </c>
      <c r="E901" s="1"/>
      <c r="G901">
        <v>523</v>
      </c>
      <c r="H901" t="s">
        <v>37</v>
      </c>
      <c r="I901">
        <v>507</v>
      </c>
      <c r="J901" t="s">
        <v>65</v>
      </c>
      <c r="K901" s="1">
        <v>43400.490324074075</v>
      </c>
      <c r="L901" s="1">
        <v>43400.498287037037</v>
      </c>
      <c r="M901" t="s">
        <v>1310</v>
      </c>
      <c r="N901" s="9">
        <f t="shared" si="44"/>
        <v>43400.490277777775</v>
      </c>
      <c r="O901" s="9">
        <f t="shared" si="44"/>
        <v>43400.497916666667</v>
      </c>
      <c r="P901" s="68" t="str">
        <f t="shared" si="45"/>
        <v>43400.490277777843400.4979166667</v>
      </c>
      <c r="Q901" s="69" t="str">
        <f t="shared" si="43"/>
        <v>肯定的</v>
      </c>
      <c r="QT901" s="11"/>
    </row>
    <row r="902" spans="2:462" ht="17.25" hidden="1" customHeight="1" x14ac:dyDescent="0.4">
      <c r="B902" s="7">
        <v>10</v>
      </c>
      <c r="C902">
        <v>27</v>
      </c>
      <c r="D902" s="1">
        <v>43400.523402777777</v>
      </c>
      <c r="E902" s="1"/>
      <c r="G902">
        <v>545</v>
      </c>
      <c r="H902" t="s">
        <v>19</v>
      </c>
      <c r="I902">
        <v>508</v>
      </c>
      <c r="J902" t="s">
        <v>31</v>
      </c>
      <c r="K902" s="1">
        <v>43400.509710648148</v>
      </c>
      <c r="L902" s="1">
        <v>43400.523298611108</v>
      </c>
      <c r="M902" t="s">
        <v>1310</v>
      </c>
      <c r="N902" s="9">
        <f t="shared" si="44"/>
        <v>43400.509027777778</v>
      </c>
      <c r="O902" s="9">
        <f t="shared" si="44"/>
        <v>43400.522916666669</v>
      </c>
      <c r="P902" s="68" t="str">
        <f t="shared" si="45"/>
        <v>43400.509027777843400.5229166667</v>
      </c>
      <c r="Q902" s="69" t="str">
        <f t="shared" si="43"/>
        <v>肯定的</v>
      </c>
      <c r="QT902" s="11"/>
    </row>
    <row r="903" spans="2:462" ht="17.25" hidden="1" customHeight="1" x14ac:dyDescent="0.4">
      <c r="B903" s="7">
        <v>10</v>
      </c>
      <c r="C903">
        <v>27</v>
      </c>
      <c r="D903" s="1">
        <v>43400.55841435185</v>
      </c>
      <c r="E903" s="1"/>
      <c r="G903">
        <v>500</v>
      </c>
      <c r="H903" t="s">
        <v>29</v>
      </c>
      <c r="I903">
        <v>508</v>
      </c>
      <c r="J903" t="s">
        <v>31</v>
      </c>
      <c r="K903" s="1">
        <v>43400.547719907408</v>
      </c>
      <c r="L903" s="1">
        <v>43400.558298611111</v>
      </c>
      <c r="M903" t="s">
        <v>1310</v>
      </c>
      <c r="N903" s="9">
        <f t="shared" si="44"/>
        <v>43400.547222222223</v>
      </c>
      <c r="O903" s="9">
        <f t="shared" si="44"/>
        <v>43400.557638888888</v>
      </c>
      <c r="P903" s="68" t="str">
        <f t="shared" si="45"/>
        <v>43400.547222222243400.5576388889</v>
      </c>
      <c r="Q903" s="69" t="str">
        <f t="shared" si="43"/>
        <v>肯定的</v>
      </c>
      <c r="QT903" s="11"/>
    </row>
    <row r="904" spans="2:462" ht="17.25" hidden="1" customHeight="1" x14ac:dyDescent="0.4">
      <c r="B904" s="7">
        <v>10</v>
      </c>
      <c r="C904">
        <v>27</v>
      </c>
      <c r="D904" s="1">
        <v>43400.597581018519</v>
      </c>
      <c r="E904" s="1"/>
      <c r="G904">
        <v>530</v>
      </c>
      <c r="H904" t="s">
        <v>23</v>
      </c>
      <c r="I904">
        <v>508</v>
      </c>
      <c r="J904" t="s">
        <v>31</v>
      </c>
      <c r="K904" s="1">
        <v>43400.588703703703</v>
      </c>
      <c r="L904" s="1">
        <v>43400.596331018518</v>
      </c>
      <c r="M904" t="s">
        <v>1310</v>
      </c>
      <c r="N904" s="9">
        <f t="shared" si="44"/>
        <v>43400.588194444441</v>
      </c>
      <c r="O904" s="9">
        <f t="shared" si="44"/>
        <v>43400.595833333333</v>
      </c>
      <c r="P904" s="68" t="str">
        <f t="shared" si="45"/>
        <v>43400.588194444443400.5958333333</v>
      </c>
      <c r="Q904" s="69" t="str">
        <f t="shared" si="43"/>
        <v>肯定的</v>
      </c>
      <c r="QT904" s="11"/>
    </row>
    <row r="905" spans="2:462" ht="17.25" hidden="1" customHeight="1" x14ac:dyDescent="0.4">
      <c r="B905" s="7">
        <v>10</v>
      </c>
      <c r="C905">
        <v>27</v>
      </c>
      <c r="D905" s="1">
        <v>43400.624374999999</v>
      </c>
      <c r="E905" s="1"/>
      <c r="G905">
        <v>533</v>
      </c>
      <c r="H905" t="s">
        <v>91</v>
      </c>
      <c r="I905">
        <v>545</v>
      </c>
      <c r="J905" t="s">
        <v>19</v>
      </c>
      <c r="K905" s="1">
        <v>43400.611284722225</v>
      </c>
      <c r="L905" s="1">
        <v>43400.623611111114</v>
      </c>
      <c r="M905" t="s">
        <v>1310</v>
      </c>
      <c r="N905" s="9">
        <f t="shared" si="44"/>
        <v>43400.611111111109</v>
      </c>
      <c r="O905" s="9">
        <f t="shared" si="44"/>
        <v>43400.623611111114</v>
      </c>
      <c r="P905" s="68" t="str">
        <f t="shared" si="45"/>
        <v>43400.611111111143400.6236111111</v>
      </c>
      <c r="Q905" s="69" t="str">
        <f t="shared" si="43"/>
        <v>肯定的</v>
      </c>
      <c r="QT905" s="11"/>
    </row>
    <row r="906" spans="2:462" ht="17.25" hidden="1" customHeight="1" x14ac:dyDescent="0.4">
      <c r="B906" s="7">
        <v>10</v>
      </c>
      <c r="C906">
        <v>27</v>
      </c>
      <c r="D906" s="1">
        <v>43400.61513888889</v>
      </c>
      <c r="E906" s="1"/>
      <c r="G906">
        <v>523</v>
      </c>
      <c r="H906" t="s">
        <v>37</v>
      </c>
      <c r="I906">
        <v>525</v>
      </c>
      <c r="J906" t="s">
        <v>50</v>
      </c>
      <c r="K906" s="1">
        <v>43400.612013888887</v>
      </c>
      <c r="L906" s="1">
        <v>43400.613587962966</v>
      </c>
      <c r="M906" t="s">
        <v>1310</v>
      </c>
      <c r="N906" s="9">
        <f t="shared" si="44"/>
        <v>43400.611805555556</v>
      </c>
      <c r="O906" s="9">
        <f t="shared" si="44"/>
        <v>43400.613194444442</v>
      </c>
      <c r="P906" s="68" t="str">
        <f t="shared" si="45"/>
        <v>43400.611805555643400.6131944444</v>
      </c>
      <c r="Q906" s="69" t="str">
        <f t="shared" si="43"/>
        <v>肯定的</v>
      </c>
      <c r="QT906" s="11"/>
    </row>
    <row r="907" spans="2:462" ht="17.25" hidden="1" customHeight="1" x14ac:dyDescent="0.4">
      <c r="B907" s="7">
        <v>10</v>
      </c>
      <c r="C907">
        <v>27</v>
      </c>
      <c r="D907" s="1">
        <v>43400.621793981481</v>
      </c>
      <c r="E907" s="1"/>
      <c r="G907">
        <v>545</v>
      </c>
      <c r="H907" t="s">
        <v>19</v>
      </c>
      <c r="I907">
        <v>533</v>
      </c>
      <c r="J907" t="s">
        <v>91</v>
      </c>
      <c r="K907" s="1">
        <v>43400.612372685187</v>
      </c>
      <c r="L907" s="1">
        <v>43400.620150462964</v>
      </c>
      <c r="M907" t="s">
        <v>1310</v>
      </c>
      <c r="N907" s="9">
        <f t="shared" si="44"/>
        <v>43400.611805555556</v>
      </c>
      <c r="O907" s="9">
        <f t="shared" si="44"/>
        <v>43400.620138888888</v>
      </c>
      <c r="P907" s="68" t="str">
        <f t="shared" si="45"/>
        <v>43400.611805555643400.6201388889</v>
      </c>
      <c r="Q907" s="69" t="str">
        <f t="shared" si="43"/>
        <v>肯定的</v>
      </c>
      <c r="QT907" s="11"/>
    </row>
    <row r="908" spans="2:462" ht="17.25" hidden="1" customHeight="1" x14ac:dyDescent="0.4">
      <c r="B908" s="7">
        <v>10</v>
      </c>
      <c r="C908">
        <v>27</v>
      </c>
      <c r="D908" s="1">
        <v>43400.632465277777</v>
      </c>
      <c r="E908" s="1"/>
      <c r="G908">
        <v>546</v>
      </c>
      <c r="H908" t="s">
        <v>63</v>
      </c>
      <c r="I908">
        <v>523</v>
      </c>
      <c r="J908" t="s">
        <v>37</v>
      </c>
      <c r="K908" s="1">
        <v>43400.622615740744</v>
      </c>
      <c r="L908" s="1">
        <v>43400.629618055558</v>
      </c>
      <c r="M908" t="s">
        <v>1310</v>
      </c>
      <c r="N908" s="9">
        <f t="shared" si="44"/>
        <v>43400.62222222222</v>
      </c>
      <c r="O908" s="9">
        <f t="shared" si="44"/>
        <v>43400.629166666666</v>
      </c>
      <c r="P908" s="68" t="str">
        <f t="shared" si="45"/>
        <v>43400.622222222243400.6291666667</v>
      </c>
      <c r="Q908" s="69" t="str">
        <f t="shared" si="43"/>
        <v>肯定的</v>
      </c>
      <c r="QT908" s="11"/>
    </row>
    <row r="909" spans="2:462" ht="17.25" hidden="1" customHeight="1" x14ac:dyDescent="0.4">
      <c r="B909" s="7">
        <v>10</v>
      </c>
      <c r="C909">
        <v>27</v>
      </c>
      <c r="D909" s="1">
        <v>43400.659872685188</v>
      </c>
      <c r="E909" s="1"/>
      <c r="G909">
        <v>546</v>
      </c>
      <c r="H909" t="s">
        <v>63</v>
      </c>
      <c r="I909">
        <v>549</v>
      </c>
      <c r="J909" t="s">
        <v>76</v>
      </c>
      <c r="K909" s="1">
        <v>43400.62804398148</v>
      </c>
      <c r="L909" s="1">
        <v>43400.659560185188</v>
      </c>
      <c r="M909" t="s">
        <v>1310</v>
      </c>
      <c r="N909" s="9">
        <f t="shared" si="44"/>
        <v>43400.62777777778</v>
      </c>
      <c r="O909" s="9">
        <f t="shared" si="44"/>
        <v>43400.65902777778</v>
      </c>
      <c r="P909" s="68" t="str">
        <f t="shared" si="45"/>
        <v>43400.627777777843400.6590277778</v>
      </c>
      <c r="Q909" s="69" t="str">
        <f t="shared" si="43"/>
        <v>肯定的</v>
      </c>
      <c r="QT909" s="11"/>
    </row>
    <row r="910" spans="2:462" ht="17.25" hidden="1" customHeight="1" x14ac:dyDescent="0.4">
      <c r="B910" s="7">
        <v>10</v>
      </c>
      <c r="C910">
        <v>27</v>
      </c>
      <c r="D910" s="1">
        <v>43400.641145833331</v>
      </c>
      <c r="E910" s="1"/>
      <c r="G910">
        <v>546</v>
      </c>
      <c r="H910" t="s">
        <v>63</v>
      </c>
      <c r="I910">
        <v>530</v>
      </c>
      <c r="J910" t="s">
        <v>23</v>
      </c>
      <c r="K910" s="1">
        <v>43400.62908564815</v>
      </c>
      <c r="L910" s="1">
        <v>43400.641006944446</v>
      </c>
      <c r="M910" t="s">
        <v>1310</v>
      </c>
      <c r="N910" s="9">
        <f t="shared" si="44"/>
        <v>43400.628472222219</v>
      </c>
      <c r="O910" s="9">
        <f t="shared" si="44"/>
        <v>43400.640972222223</v>
      </c>
      <c r="P910" s="68" t="str">
        <f t="shared" si="45"/>
        <v>43400.628472222243400.6409722222</v>
      </c>
      <c r="Q910" s="69" t="str">
        <f t="shared" si="43"/>
        <v>肯定的</v>
      </c>
      <c r="QT910" s="11"/>
    </row>
    <row r="911" spans="2:462" ht="17.25" hidden="1" customHeight="1" x14ac:dyDescent="0.4">
      <c r="B911" s="7">
        <v>10</v>
      </c>
      <c r="C911">
        <v>27</v>
      </c>
      <c r="D911" s="1">
        <v>43400.651053240741</v>
      </c>
      <c r="E911" s="1"/>
      <c r="G911">
        <v>533</v>
      </c>
      <c r="H911" t="s">
        <v>91</v>
      </c>
      <c r="I911">
        <v>508</v>
      </c>
      <c r="J911" t="s">
        <v>31</v>
      </c>
      <c r="K911" s="1">
        <v>43400.636180555557</v>
      </c>
      <c r="L911" s="1">
        <v>43400.650324074071</v>
      </c>
      <c r="M911" t="s">
        <v>1310</v>
      </c>
      <c r="N911" s="9">
        <f t="shared" si="44"/>
        <v>43400.636111111111</v>
      </c>
      <c r="O911" s="9">
        <f t="shared" si="44"/>
        <v>43400.65</v>
      </c>
      <c r="P911" s="68" t="str">
        <f t="shared" si="45"/>
        <v>43400.636111111143400.65</v>
      </c>
      <c r="Q911" s="69" t="str">
        <f t="shared" si="43"/>
        <v>肯定的</v>
      </c>
      <c r="QT911" s="11"/>
    </row>
    <row r="912" spans="2:462" ht="17.25" hidden="1" customHeight="1" x14ac:dyDescent="0.4">
      <c r="B912" s="7">
        <v>10</v>
      </c>
      <c r="C912">
        <v>27</v>
      </c>
      <c r="D912" s="1">
        <v>43400.648865740739</v>
      </c>
      <c r="E912" s="1"/>
      <c r="G912">
        <v>546</v>
      </c>
      <c r="H912" t="s">
        <v>63</v>
      </c>
      <c r="I912">
        <v>528</v>
      </c>
      <c r="J912" t="s">
        <v>34</v>
      </c>
      <c r="K912" s="1">
        <v>43400.636192129627</v>
      </c>
      <c r="L912" s="1">
        <v>43400.648518518516</v>
      </c>
      <c r="M912" t="s">
        <v>1310</v>
      </c>
      <c r="N912" s="9">
        <f t="shared" si="44"/>
        <v>43400.636111111111</v>
      </c>
      <c r="O912" s="9">
        <f t="shared" si="44"/>
        <v>43400.647916666669</v>
      </c>
      <c r="P912" s="68" t="str">
        <f t="shared" si="45"/>
        <v>43400.636111111143400.6479166667</v>
      </c>
      <c r="Q912" s="69" t="str">
        <f t="shared" si="43"/>
        <v>肯定的</v>
      </c>
      <c r="QT912" s="11"/>
    </row>
    <row r="913" spans="1:462" ht="17.25" hidden="1" customHeight="1" x14ac:dyDescent="0.4">
      <c r="B913" s="7">
        <v>10</v>
      </c>
      <c r="C913">
        <v>27</v>
      </c>
      <c r="D913" s="1">
        <v>43400.659409722219</v>
      </c>
      <c r="E913" s="1"/>
      <c r="G913">
        <v>508</v>
      </c>
      <c r="H913" t="s">
        <v>31</v>
      </c>
      <c r="I913">
        <v>541</v>
      </c>
      <c r="J913" t="s">
        <v>55</v>
      </c>
      <c r="K913" s="1">
        <v>43400.638425925928</v>
      </c>
      <c r="L913" s="1">
        <v>43400.656145833331</v>
      </c>
      <c r="M913" t="s">
        <v>1310</v>
      </c>
      <c r="N913" s="9">
        <f t="shared" si="44"/>
        <v>43400.638194444444</v>
      </c>
      <c r="O913" s="9">
        <f t="shared" si="44"/>
        <v>43400.655555555553</v>
      </c>
      <c r="P913" s="68" t="str">
        <f t="shared" si="45"/>
        <v>43400.638194444443400.6555555556</v>
      </c>
      <c r="Q913" s="69" t="str">
        <f t="shared" si="43"/>
        <v>肯定的</v>
      </c>
      <c r="QT913" s="11"/>
    </row>
    <row r="914" spans="1:462" ht="17.25" hidden="1" customHeight="1" x14ac:dyDescent="0.4">
      <c r="B914" s="7">
        <v>10</v>
      </c>
      <c r="C914">
        <v>27</v>
      </c>
      <c r="D914" s="1">
        <v>43400.651759259257</v>
      </c>
      <c r="E914" s="1"/>
      <c r="G914">
        <v>539</v>
      </c>
      <c r="H914" t="s">
        <v>41</v>
      </c>
      <c r="I914">
        <v>508</v>
      </c>
      <c r="J914" t="s">
        <v>31</v>
      </c>
      <c r="K914" s="1">
        <v>43400.641597222224</v>
      </c>
      <c r="L914" s="1">
        <v>43400.650150462963</v>
      </c>
      <c r="M914" t="s">
        <v>1310</v>
      </c>
      <c r="N914" s="9">
        <f t="shared" si="44"/>
        <v>43400.640972222223</v>
      </c>
      <c r="O914" s="9">
        <f t="shared" si="44"/>
        <v>43400.65</v>
      </c>
      <c r="P914" s="68" t="str">
        <f t="shared" si="45"/>
        <v>43400.640972222243400.65</v>
      </c>
      <c r="Q914" s="69" t="str">
        <f t="shared" si="43"/>
        <v>肯定的</v>
      </c>
      <c r="QT914" s="11"/>
    </row>
    <row r="915" spans="1:462" ht="17.25" hidden="1" customHeight="1" x14ac:dyDescent="0.4">
      <c r="B915" s="7">
        <v>10</v>
      </c>
      <c r="C915">
        <v>27</v>
      </c>
      <c r="D915" s="1">
        <v>43400.659351851849</v>
      </c>
      <c r="E915" s="1"/>
      <c r="G915">
        <v>530</v>
      </c>
      <c r="H915" t="s">
        <v>23</v>
      </c>
      <c r="I915">
        <v>507</v>
      </c>
      <c r="J915" t="s">
        <v>65</v>
      </c>
      <c r="K915" s="1">
        <v>43400.643483796295</v>
      </c>
      <c r="L915" s="1">
        <v>43400.655358796299</v>
      </c>
      <c r="M915" t="s">
        <v>1310</v>
      </c>
      <c r="N915" s="9">
        <f t="shared" si="44"/>
        <v>43400.643055555556</v>
      </c>
      <c r="O915" s="9">
        <f t="shared" si="44"/>
        <v>43400.654861111114</v>
      </c>
      <c r="P915" s="68" t="str">
        <f t="shared" si="45"/>
        <v>43400.643055555643400.6548611111</v>
      </c>
      <c r="Q915" s="69" t="str">
        <f t="shared" si="43"/>
        <v>肯定的</v>
      </c>
      <c r="QT915" s="11"/>
    </row>
    <row r="916" spans="1:462" ht="17.25" hidden="1" customHeight="1" x14ac:dyDescent="0.4">
      <c r="B916" s="7">
        <v>10</v>
      </c>
      <c r="C916">
        <v>27</v>
      </c>
      <c r="D916" s="1">
        <v>43400.655949074076</v>
      </c>
      <c r="E916" s="1"/>
      <c r="G916">
        <v>508</v>
      </c>
      <c r="H916" t="s">
        <v>31</v>
      </c>
      <c r="I916">
        <v>525</v>
      </c>
      <c r="J916" t="s">
        <v>50</v>
      </c>
      <c r="K916" s="1">
        <v>43400.643541666665</v>
      </c>
      <c r="L916" s="1">
        <v>43400.653136574074</v>
      </c>
      <c r="M916" t="s">
        <v>1310</v>
      </c>
      <c r="N916" s="9">
        <f t="shared" si="44"/>
        <v>43400.643055555556</v>
      </c>
      <c r="O916" s="9">
        <f t="shared" si="44"/>
        <v>43400.652777777781</v>
      </c>
      <c r="P916" s="68" t="str">
        <f t="shared" si="45"/>
        <v>43400.643055555643400.6527777778</v>
      </c>
      <c r="Q916" s="69" t="str">
        <f t="shared" si="43"/>
        <v>肯定的</v>
      </c>
      <c r="QT916" s="11"/>
    </row>
    <row r="917" spans="1:462" ht="17.25" hidden="1" customHeight="1" x14ac:dyDescent="0.4">
      <c r="B917" s="7">
        <v>10</v>
      </c>
      <c r="C917">
        <v>27</v>
      </c>
      <c r="D917" s="1">
        <v>43400.67324074074</v>
      </c>
      <c r="E917" s="1"/>
      <c r="G917">
        <v>545</v>
      </c>
      <c r="H917" t="s">
        <v>19</v>
      </c>
      <c r="I917">
        <v>546</v>
      </c>
      <c r="J917" t="s">
        <v>63</v>
      </c>
      <c r="K917" s="1">
        <v>43400.653333333335</v>
      </c>
      <c r="L917" s="1">
        <v>43400.673101851855</v>
      </c>
      <c r="M917" t="s">
        <v>1312</v>
      </c>
      <c r="N917" s="9">
        <f t="shared" si="44"/>
        <v>43400.652777777781</v>
      </c>
      <c r="O917" s="9">
        <f t="shared" si="44"/>
        <v>43400.67291666667</v>
      </c>
      <c r="P917" s="68" t="str">
        <f t="shared" si="45"/>
        <v>43400.652777777843400.6729166667</v>
      </c>
      <c r="Q917" s="69" t="str">
        <f t="shared" si="43"/>
        <v>否定的</v>
      </c>
      <c r="QT917" s="11"/>
    </row>
    <row r="918" spans="1:462" ht="17.25" hidden="1" customHeight="1" x14ac:dyDescent="0.4">
      <c r="A918" s="11"/>
      <c r="B918" s="7">
        <v>10</v>
      </c>
      <c r="C918" s="11">
        <v>27</v>
      </c>
      <c r="D918" s="60">
        <v>43400.683703703704</v>
      </c>
      <c r="E918" s="60"/>
      <c r="G918" s="11">
        <v>545</v>
      </c>
      <c r="H918" s="11" t="s">
        <v>19</v>
      </c>
      <c r="I918" s="11">
        <v>546</v>
      </c>
      <c r="J918" s="11" t="s">
        <v>63</v>
      </c>
      <c r="K918" s="60">
        <v>43400.674537037034</v>
      </c>
      <c r="L918" s="60">
        <v>43400.683576388888</v>
      </c>
      <c r="M918" s="11" t="s">
        <v>1310</v>
      </c>
      <c r="N918" s="9">
        <f t="shared" si="44"/>
        <v>43400.674305555556</v>
      </c>
      <c r="O918" s="9">
        <f t="shared" si="44"/>
        <v>43400.683333333334</v>
      </c>
      <c r="P918" s="68" t="str">
        <f t="shared" si="45"/>
        <v>43400.674305555643400.6833333333</v>
      </c>
      <c r="Q918" s="69" t="str">
        <f t="shared" si="43"/>
        <v>肯定的</v>
      </c>
      <c r="QT918" s="11"/>
    </row>
    <row r="919" spans="1:462" ht="17.25" hidden="1" customHeight="1" x14ac:dyDescent="0.4">
      <c r="B919" s="7">
        <v>10</v>
      </c>
      <c r="C919">
        <v>27</v>
      </c>
      <c r="D919" s="1">
        <v>43400.712719907409</v>
      </c>
      <c r="E919" s="1"/>
      <c r="G919">
        <v>502</v>
      </c>
      <c r="H919" t="s">
        <v>48</v>
      </c>
      <c r="I919">
        <v>513</v>
      </c>
      <c r="J919" t="s">
        <v>43</v>
      </c>
      <c r="K919" s="1">
        <v>43400.693865740737</v>
      </c>
      <c r="L919" s="1">
        <v>43400.712187500001</v>
      </c>
      <c r="M919" t="s">
        <v>1310</v>
      </c>
      <c r="N919" s="9">
        <f t="shared" si="44"/>
        <v>43400.693749999999</v>
      </c>
      <c r="O919" s="9">
        <f t="shared" si="44"/>
        <v>43400.711805555555</v>
      </c>
      <c r="P919" s="68" t="str">
        <f t="shared" si="45"/>
        <v>43400.6937543400.7118055556</v>
      </c>
      <c r="Q919" s="69" t="str">
        <f t="shared" si="43"/>
        <v>肯定的</v>
      </c>
      <c r="QT919" s="11"/>
    </row>
    <row r="920" spans="1:462" ht="17.25" hidden="1" customHeight="1" x14ac:dyDescent="0.4">
      <c r="B920" s="7">
        <v>10</v>
      </c>
      <c r="C920">
        <v>27</v>
      </c>
      <c r="D920" s="1">
        <v>43400.768645833334</v>
      </c>
      <c r="E920" s="1"/>
      <c r="G920">
        <v>549</v>
      </c>
      <c r="H920" t="s">
        <v>76</v>
      </c>
      <c r="I920">
        <v>533</v>
      </c>
      <c r="J920" t="s">
        <v>91</v>
      </c>
      <c r="K920" s="1">
        <v>43400.739641203705</v>
      </c>
      <c r="L920" s="1">
        <v>43400.764444444445</v>
      </c>
      <c r="M920" t="s">
        <v>1310</v>
      </c>
      <c r="N920" s="9">
        <f t="shared" si="44"/>
        <v>43400.739583333336</v>
      </c>
      <c r="O920" s="9">
        <f t="shared" si="44"/>
        <v>43400.763888888891</v>
      </c>
      <c r="P920" s="68" t="str">
        <f t="shared" si="45"/>
        <v>43400.739583333343400.7638888889</v>
      </c>
      <c r="Q920" s="69" t="str">
        <f t="shared" si="43"/>
        <v>肯定的</v>
      </c>
      <c r="QT920" s="11"/>
    </row>
    <row r="921" spans="1:462" ht="17.25" hidden="1" customHeight="1" x14ac:dyDescent="0.4">
      <c r="B921" s="7">
        <v>10</v>
      </c>
      <c r="C921">
        <v>27</v>
      </c>
      <c r="D921" s="1">
        <v>43400.786238425928</v>
      </c>
      <c r="E921" s="1"/>
      <c r="G921">
        <v>528</v>
      </c>
      <c r="H921" t="s">
        <v>34</v>
      </c>
      <c r="I921">
        <v>503</v>
      </c>
      <c r="J921" t="s">
        <v>25</v>
      </c>
      <c r="K921" s="1">
        <v>43400.768333333333</v>
      </c>
      <c r="L921" s="1">
        <v>43400.783414351848</v>
      </c>
      <c r="M921" t="s">
        <v>1310</v>
      </c>
      <c r="N921" s="9">
        <f t="shared" si="44"/>
        <v>43400.768055555556</v>
      </c>
      <c r="O921" s="9">
        <f t="shared" si="44"/>
        <v>43400.783333333333</v>
      </c>
      <c r="P921" s="68" t="str">
        <f t="shared" si="45"/>
        <v>43400.768055555643400.7833333333</v>
      </c>
      <c r="Q921" s="69" t="str">
        <f t="shared" si="43"/>
        <v>肯定的</v>
      </c>
      <c r="QT921" s="11"/>
    </row>
    <row r="922" spans="1:462" ht="17.25" hidden="1" customHeight="1" x14ac:dyDescent="0.4">
      <c r="B922" s="7">
        <v>10</v>
      </c>
      <c r="C922">
        <v>27</v>
      </c>
      <c r="D922" s="1">
        <v>43400.785011574073</v>
      </c>
      <c r="E922" s="1"/>
      <c r="G922">
        <v>543</v>
      </c>
      <c r="H922" t="s">
        <v>27</v>
      </c>
      <c r="I922">
        <v>540</v>
      </c>
      <c r="J922" t="s">
        <v>70</v>
      </c>
      <c r="K922" s="1">
        <v>43400.775949074072</v>
      </c>
      <c r="L922" s="1">
        <v>43400.78261574074</v>
      </c>
      <c r="M922" t="s">
        <v>1310</v>
      </c>
      <c r="N922" s="9">
        <f t="shared" si="44"/>
        <v>43400.775694444441</v>
      </c>
      <c r="O922" s="9">
        <f t="shared" si="44"/>
        <v>43400.781944444447</v>
      </c>
      <c r="P922" s="68" t="str">
        <f t="shared" si="45"/>
        <v>43400.775694444443400.7819444444</v>
      </c>
      <c r="Q922" s="69" t="str">
        <f t="shared" si="43"/>
        <v>肯定的</v>
      </c>
      <c r="QT922" s="11"/>
    </row>
    <row r="923" spans="1:462" ht="17.25" hidden="1" customHeight="1" x14ac:dyDescent="0.4">
      <c r="B923" s="7">
        <v>10</v>
      </c>
      <c r="C923">
        <v>27</v>
      </c>
      <c r="D923" s="1">
        <v>43400.81622685185</v>
      </c>
      <c r="E923" s="1"/>
      <c r="G923">
        <v>521</v>
      </c>
      <c r="H923" t="s">
        <v>59</v>
      </c>
      <c r="I923">
        <v>543</v>
      </c>
      <c r="J923" t="s">
        <v>27</v>
      </c>
      <c r="K923" s="1">
        <v>43400.80810185185</v>
      </c>
      <c r="L923" s="1">
        <v>43400.815983796296</v>
      </c>
      <c r="M923" t="s">
        <v>1310</v>
      </c>
      <c r="N923" s="9">
        <f t="shared" si="44"/>
        <v>43400.807638888888</v>
      </c>
      <c r="O923" s="9">
        <f t="shared" si="44"/>
        <v>43400.815972222219</v>
      </c>
      <c r="P923" s="68" t="str">
        <f t="shared" si="45"/>
        <v>43400.807638888943400.8159722222</v>
      </c>
      <c r="Q923" s="69" t="str">
        <f t="shared" si="43"/>
        <v>肯定的</v>
      </c>
      <c r="QT923" s="11"/>
    </row>
    <row r="924" spans="1:462" ht="17.25" hidden="1" customHeight="1" x14ac:dyDescent="0.4">
      <c r="B924" s="7">
        <v>10</v>
      </c>
      <c r="C924">
        <v>27</v>
      </c>
      <c r="D924" s="1">
        <v>43400.847442129627</v>
      </c>
      <c r="E924" s="1"/>
      <c r="G924">
        <v>523</v>
      </c>
      <c r="H924" t="s">
        <v>37</v>
      </c>
      <c r="I924">
        <v>546</v>
      </c>
      <c r="J924" t="s">
        <v>63</v>
      </c>
      <c r="K924" s="1">
        <v>43400.837962962964</v>
      </c>
      <c r="L924" s="1">
        <v>43400.845069444447</v>
      </c>
      <c r="M924" t="s">
        <v>1310</v>
      </c>
      <c r="N924" s="9">
        <f t="shared" si="44"/>
        <v>43400.837500000001</v>
      </c>
      <c r="O924" s="9">
        <f t="shared" si="44"/>
        <v>43400.844444444447</v>
      </c>
      <c r="P924" s="68" t="str">
        <f t="shared" si="45"/>
        <v>43400.837543400.8444444444</v>
      </c>
      <c r="Q924" s="69" t="str">
        <f t="shared" si="43"/>
        <v>肯定的</v>
      </c>
      <c r="QT924" s="11"/>
    </row>
    <row r="925" spans="1:462" ht="17.25" hidden="1" customHeight="1" x14ac:dyDescent="0.4">
      <c r="B925" s="7">
        <v>10</v>
      </c>
      <c r="C925">
        <v>27</v>
      </c>
      <c r="D925" s="1">
        <v>43400.87195601852</v>
      </c>
      <c r="E925" s="1"/>
      <c r="G925">
        <v>548</v>
      </c>
      <c r="H925" t="s">
        <v>53</v>
      </c>
      <c r="I925">
        <v>545</v>
      </c>
      <c r="J925" t="s">
        <v>19</v>
      </c>
      <c r="K925" s="1">
        <v>43400.865034722221</v>
      </c>
      <c r="L925" s="1">
        <v>43400.871701388889</v>
      </c>
      <c r="M925" t="s">
        <v>1310</v>
      </c>
      <c r="N925" s="9">
        <f t="shared" si="44"/>
        <v>43400.864583333336</v>
      </c>
      <c r="O925" s="9">
        <f t="shared" si="44"/>
        <v>43400.871527777781</v>
      </c>
      <c r="P925" s="68" t="str">
        <f t="shared" si="45"/>
        <v>43400.864583333343400.8715277778</v>
      </c>
      <c r="Q925" s="69" t="str">
        <f t="shared" si="43"/>
        <v>肯定的</v>
      </c>
      <c r="QT925" s="11"/>
    </row>
    <row r="926" spans="1:462" ht="17.25" hidden="1" customHeight="1" x14ac:dyDescent="0.4">
      <c r="B926" s="7">
        <v>10</v>
      </c>
      <c r="C926">
        <v>27</v>
      </c>
      <c r="D926" s="1">
        <v>43400.882928240739</v>
      </c>
      <c r="E926" s="1"/>
      <c r="G926">
        <v>544</v>
      </c>
      <c r="H926" t="s">
        <v>21</v>
      </c>
      <c r="I926">
        <v>515</v>
      </c>
      <c r="J926" t="s">
        <v>72</v>
      </c>
      <c r="K926" s="1">
        <v>43400.874085648145</v>
      </c>
      <c r="L926" s="1">
        <v>43400.880543981482</v>
      </c>
      <c r="M926" t="s">
        <v>1310</v>
      </c>
      <c r="N926" s="9">
        <f t="shared" si="44"/>
        <v>43400.873611111114</v>
      </c>
      <c r="O926" s="9">
        <f t="shared" si="44"/>
        <v>43400.879861111112</v>
      </c>
      <c r="P926" s="68" t="str">
        <f t="shared" si="45"/>
        <v>43400.873611111143400.8798611111</v>
      </c>
      <c r="Q926" s="69" t="str">
        <f t="shared" si="43"/>
        <v>肯定的</v>
      </c>
      <c r="QT926" s="11"/>
    </row>
    <row r="927" spans="1:462" ht="17.25" hidden="1" customHeight="1" x14ac:dyDescent="0.4">
      <c r="B927" s="7">
        <v>10</v>
      </c>
      <c r="C927">
        <v>29</v>
      </c>
      <c r="D927" s="1">
        <v>43402.439097222225</v>
      </c>
      <c r="E927" s="1"/>
      <c r="G927">
        <v>540</v>
      </c>
      <c r="H927" t="s">
        <v>70</v>
      </c>
      <c r="I927">
        <v>538</v>
      </c>
      <c r="J927" t="s">
        <v>61</v>
      </c>
      <c r="K927" s="1">
        <v>43402.430196759262</v>
      </c>
      <c r="L927" s="1">
        <v>43402.437141203707</v>
      </c>
      <c r="M927" t="s">
        <v>1310</v>
      </c>
      <c r="N927" s="9">
        <f t="shared" si="44"/>
        <v>43402.429861111108</v>
      </c>
      <c r="O927" s="9">
        <f t="shared" si="44"/>
        <v>43402.436805555553</v>
      </c>
      <c r="P927" s="68" t="str">
        <f t="shared" si="45"/>
        <v>43402.429861111143402.4368055556</v>
      </c>
      <c r="Q927" s="69" t="str">
        <f t="shared" si="43"/>
        <v>肯定的</v>
      </c>
      <c r="QT927" s="11"/>
    </row>
    <row r="928" spans="1:462" ht="17.25" hidden="1" customHeight="1" x14ac:dyDescent="0.4">
      <c r="B928" s="7">
        <v>10</v>
      </c>
      <c r="C928">
        <v>29</v>
      </c>
      <c r="D928" s="1">
        <v>43402.454432870371</v>
      </c>
      <c r="E928" s="1"/>
      <c r="G928">
        <v>528</v>
      </c>
      <c r="H928" t="s">
        <v>34</v>
      </c>
      <c r="I928">
        <v>510</v>
      </c>
      <c r="J928" t="s">
        <v>78</v>
      </c>
      <c r="K928" s="1">
        <v>43402.431087962963</v>
      </c>
      <c r="L928" s="1">
        <v>43402.454062500001</v>
      </c>
      <c r="M928" t="s">
        <v>1310</v>
      </c>
      <c r="N928" s="9">
        <f t="shared" si="44"/>
        <v>43402.430555555555</v>
      </c>
      <c r="O928" s="9">
        <f t="shared" si="44"/>
        <v>43402.453472222223</v>
      </c>
      <c r="P928" s="68" t="str">
        <f t="shared" si="45"/>
        <v>43402.430555555643402.4534722222</v>
      </c>
      <c r="Q928" s="69" t="str">
        <f t="shared" si="43"/>
        <v>肯定的</v>
      </c>
      <c r="QT928" s="11"/>
    </row>
    <row r="929" spans="2:462" ht="17.25" hidden="1" customHeight="1" x14ac:dyDescent="0.4">
      <c r="B929" s="7">
        <v>10</v>
      </c>
      <c r="C929">
        <v>29</v>
      </c>
      <c r="D929" s="1">
        <v>43402.457141203704</v>
      </c>
      <c r="E929" s="1"/>
      <c r="G929">
        <v>521</v>
      </c>
      <c r="H929" t="s">
        <v>59</v>
      </c>
      <c r="I929">
        <v>513</v>
      </c>
      <c r="J929" t="s">
        <v>43</v>
      </c>
      <c r="K929" s="1">
        <v>43402.445289351854</v>
      </c>
      <c r="L929" s="1">
        <v>43402.455937500003</v>
      </c>
      <c r="M929" t="s">
        <v>1310</v>
      </c>
      <c r="N929" s="9">
        <f t="shared" si="44"/>
        <v>43402.445138888892</v>
      </c>
      <c r="O929" s="9">
        <f t="shared" si="44"/>
        <v>43402.455555555556</v>
      </c>
      <c r="P929" s="68" t="str">
        <f t="shared" si="45"/>
        <v>43402.445138888943402.4555555556</v>
      </c>
      <c r="Q929" s="69" t="str">
        <f t="shared" si="43"/>
        <v>肯定的</v>
      </c>
      <c r="QT929" s="11"/>
    </row>
    <row r="930" spans="2:462" ht="17.25" hidden="1" customHeight="1" x14ac:dyDescent="0.4">
      <c r="B930" s="7">
        <v>10</v>
      </c>
      <c r="C930">
        <v>29</v>
      </c>
      <c r="D930" s="1">
        <v>43402.488437499997</v>
      </c>
      <c r="E930" s="1"/>
      <c r="G930">
        <v>538</v>
      </c>
      <c r="H930" t="s">
        <v>61</v>
      </c>
      <c r="I930">
        <v>515</v>
      </c>
      <c r="J930" t="s">
        <v>72</v>
      </c>
      <c r="K930" s="1">
        <v>43402.4765625</v>
      </c>
      <c r="L930" s="1">
        <v>43402.487939814811</v>
      </c>
      <c r="M930" t="s">
        <v>1310</v>
      </c>
      <c r="N930" s="9">
        <f t="shared" si="44"/>
        <v>43402.476388888892</v>
      </c>
      <c r="O930" s="9">
        <f t="shared" si="44"/>
        <v>43402.487500000003</v>
      </c>
      <c r="P930" s="68" t="str">
        <f t="shared" si="45"/>
        <v>43402.476388888943402.4875</v>
      </c>
      <c r="Q930" s="69" t="str">
        <f t="shared" si="43"/>
        <v>肯定的</v>
      </c>
      <c r="QT930" s="11"/>
    </row>
    <row r="931" spans="2:462" ht="17.25" hidden="1" customHeight="1" x14ac:dyDescent="0.4">
      <c r="B931" s="7">
        <v>10</v>
      </c>
      <c r="C931">
        <v>29</v>
      </c>
      <c r="D931" s="1">
        <v>43402.492951388886</v>
      </c>
      <c r="E931" s="1"/>
      <c r="G931">
        <v>534</v>
      </c>
      <c r="H931" t="s">
        <v>80</v>
      </c>
      <c r="I931">
        <v>508</v>
      </c>
      <c r="J931" t="s">
        <v>31</v>
      </c>
      <c r="K931" s="1">
        <v>43402.479560185187</v>
      </c>
      <c r="L931" s="1">
        <v>43402.492210648146</v>
      </c>
      <c r="M931" t="s">
        <v>1310</v>
      </c>
      <c r="N931" s="9">
        <f t="shared" si="44"/>
        <v>43402.479166666664</v>
      </c>
      <c r="O931" s="9">
        <f t="shared" si="44"/>
        <v>43402.491666666669</v>
      </c>
      <c r="P931" s="68" t="str">
        <f t="shared" si="45"/>
        <v>43402.479166666743402.4916666667</v>
      </c>
      <c r="Q931" s="69" t="str">
        <f t="shared" si="43"/>
        <v>肯定的</v>
      </c>
      <c r="QT931" s="11"/>
    </row>
    <row r="932" spans="2:462" ht="17.25" hidden="1" customHeight="1" x14ac:dyDescent="0.4">
      <c r="B932" s="7">
        <v>10</v>
      </c>
      <c r="C932">
        <v>29</v>
      </c>
      <c r="D932" s="1">
        <v>43402.542534722219</v>
      </c>
      <c r="E932" s="1"/>
      <c r="G932">
        <v>508</v>
      </c>
      <c r="H932" t="s">
        <v>31</v>
      </c>
      <c r="I932">
        <v>541</v>
      </c>
      <c r="J932" t="s">
        <v>55</v>
      </c>
      <c r="K932" s="1">
        <v>43402.532361111109</v>
      </c>
      <c r="L932" s="1">
        <v>43402.539675925924</v>
      </c>
      <c r="M932" t="s">
        <v>1310</v>
      </c>
      <c r="N932" s="9">
        <f t="shared" si="44"/>
        <v>43402.531944444447</v>
      </c>
      <c r="O932" s="9">
        <f t="shared" si="44"/>
        <v>43402.539583333331</v>
      </c>
      <c r="P932" s="68" t="str">
        <f t="shared" si="45"/>
        <v>43402.531944444443402.5395833333</v>
      </c>
      <c r="Q932" s="69" t="str">
        <f t="shared" si="43"/>
        <v>肯定的</v>
      </c>
      <c r="QT932" s="11"/>
    </row>
    <row r="933" spans="2:462" ht="17.25" hidden="1" customHeight="1" x14ac:dyDescent="0.4">
      <c r="B933" s="7">
        <v>10</v>
      </c>
      <c r="C933">
        <v>29</v>
      </c>
      <c r="D933" s="1">
        <v>43402.551504629628</v>
      </c>
      <c r="E933" s="1"/>
      <c r="G933">
        <v>533</v>
      </c>
      <c r="H933" t="s">
        <v>91</v>
      </c>
      <c r="I933">
        <v>507</v>
      </c>
      <c r="J933" t="s">
        <v>65</v>
      </c>
      <c r="K933" s="1">
        <v>43402.538124999999</v>
      </c>
      <c r="L933" s="1">
        <v>43402.547013888892</v>
      </c>
      <c r="M933" t="s">
        <v>1310</v>
      </c>
      <c r="N933" s="9">
        <f t="shared" si="44"/>
        <v>43402.537499999999</v>
      </c>
      <c r="O933" s="9">
        <f t="shared" si="44"/>
        <v>43402.546527777777</v>
      </c>
      <c r="P933" s="68" t="str">
        <f t="shared" si="45"/>
        <v>43402.537543402.5465277778</v>
      </c>
      <c r="Q933" s="69" t="str">
        <f t="shared" si="43"/>
        <v>肯定的</v>
      </c>
      <c r="QT933" s="11"/>
    </row>
    <row r="934" spans="2:462" ht="17.25" hidden="1" customHeight="1" x14ac:dyDescent="0.4">
      <c r="B934" s="7">
        <v>10</v>
      </c>
      <c r="C934">
        <v>29</v>
      </c>
      <c r="D934" s="1">
        <v>43402.64303240741</v>
      </c>
      <c r="E934" s="1"/>
      <c r="G934">
        <v>502</v>
      </c>
      <c r="H934" t="s">
        <v>48</v>
      </c>
      <c r="I934">
        <v>508</v>
      </c>
      <c r="J934" t="s">
        <v>31</v>
      </c>
      <c r="K934" s="1">
        <v>43402.564016203702</v>
      </c>
      <c r="L934" s="1">
        <v>43402.607187499998</v>
      </c>
      <c r="M934" t="s">
        <v>1310</v>
      </c>
      <c r="N934" s="9">
        <f t="shared" si="44"/>
        <v>43402.563888888886</v>
      </c>
      <c r="O934" s="9">
        <f t="shared" si="44"/>
        <v>43402.606944444444</v>
      </c>
      <c r="P934" s="68" t="str">
        <f t="shared" si="45"/>
        <v>43402.563888888943402.6069444444</v>
      </c>
      <c r="Q934" s="69" t="str">
        <f t="shared" si="43"/>
        <v>肯定的</v>
      </c>
      <c r="QT934" s="11"/>
    </row>
    <row r="935" spans="2:462" ht="17.25" hidden="1" customHeight="1" x14ac:dyDescent="0.4">
      <c r="B935" s="7">
        <v>10</v>
      </c>
      <c r="C935">
        <v>29</v>
      </c>
      <c r="D935" s="1">
        <v>43402.603807870371</v>
      </c>
      <c r="E935" s="1"/>
      <c r="G935">
        <v>546</v>
      </c>
      <c r="H935" t="s">
        <v>63</v>
      </c>
      <c r="I935">
        <v>543</v>
      </c>
      <c r="J935" t="s">
        <v>27</v>
      </c>
      <c r="K935" s="1">
        <v>43402.589363425926</v>
      </c>
      <c r="L935" s="1">
        <v>43402.603483796294</v>
      </c>
      <c r="M935" t="s">
        <v>1310</v>
      </c>
      <c r="N935" s="9">
        <f t="shared" si="44"/>
        <v>43402.588888888888</v>
      </c>
      <c r="O935" s="9">
        <f t="shared" si="44"/>
        <v>43402.603472222225</v>
      </c>
      <c r="P935" s="68" t="str">
        <f t="shared" si="45"/>
        <v>43402.588888888943402.6034722222</v>
      </c>
      <c r="Q935" s="69" t="str">
        <f t="shared" si="43"/>
        <v>肯定的</v>
      </c>
      <c r="QT935" s="11"/>
    </row>
    <row r="936" spans="2:462" ht="17.25" hidden="1" customHeight="1" x14ac:dyDescent="0.4">
      <c r="B936" s="7">
        <v>10</v>
      </c>
      <c r="C936">
        <v>29</v>
      </c>
      <c r="D936" s="1">
        <v>43402.633437500001</v>
      </c>
      <c r="E936" s="1"/>
      <c r="G936">
        <v>523</v>
      </c>
      <c r="H936" t="s">
        <v>37</v>
      </c>
      <c r="I936">
        <v>541</v>
      </c>
      <c r="J936" t="s">
        <v>55</v>
      </c>
      <c r="K936" s="1">
        <v>43402.612233796295</v>
      </c>
      <c r="L936" s="1">
        <v>43402.632349537038</v>
      </c>
      <c r="M936" t="s">
        <v>1310</v>
      </c>
      <c r="N936" s="9">
        <f t="shared" si="44"/>
        <v>43402.611805555556</v>
      </c>
      <c r="O936" s="9">
        <f t="shared" si="44"/>
        <v>43402.631944444445</v>
      </c>
      <c r="P936" s="68" t="str">
        <f t="shared" si="45"/>
        <v>43402.611805555643402.6319444444</v>
      </c>
      <c r="Q936" s="69" t="str">
        <f t="shared" si="43"/>
        <v>肯定的</v>
      </c>
      <c r="QT936" s="11"/>
    </row>
    <row r="937" spans="2:462" ht="17.25" hidden="1" customHeight="1" x14ac:dyDescent="0.4">
      <c r="B937" s="7">
        <v>10</v>
      </c>
      <c r="C937">
        <v>29</v>
      </c>
      <c r="D937" s="1">
        <v>43402.656226851854</v>
      </c>
      <c r="E937" s="1"/>
      <c r="G937">
        <v>508</v>
      </c>
      <c r="H937" t="s">
        <v>31</v>
      </c>
      <c r="I937">
        <v>500</v>
      </c>
      <c r="J937" t="s">
        <v>29</v>
      </c>
      <c r="K937" s="1">
        <v>43402.643530092595</v>
      </c>
      <c r="L937" s="1">
        <v>43402.654780092591</v>
      </c>
      <c r="M937" t="s">
        <v>1310</v>
      </c>
      <c r="N937" s="9">
        <f t="shared" si="44"/>
        <v>43402.643055555556</v>
      </c>
      <c r="O937" s="9">
        <f t="shared" si="44"/>
        <v>43402.654166666667</v>
      </c>
      <c r="P937" s="68" t="str">
        <f t="shared" si="45"/>
        <v>43402.643055555643402.6541666667</v>
      </c>
      <c r="Q937" s="69" t="str">
        <f t="shared" si="43"/>
        <v>肯定的</v>
      </c>
      <c r="QT937" s="11"/>
    </row>
    <row r="938" spans="2:462" ht="17.25" hidden="1" customHeight="1" x14ac:dyDescent="0.4">
      <c r="B938" s="7">
        <v>10</v>
      </c>
      <c r="C938">
        <v>29</v>
      </c>
      <c r="D938" s="1">
        <v>43402.675208333334</v>
      </c>
      <c r="E938" s="1"/>
      <c r="G938">
        <v>507</v>
      </c>
      <c r="H938" t="s">
        <v>65</v>
      </c>
      <c r="I938">
        <v>549</v>
      </c>
      <c r="J938" t="s">
        <v>76</v>
      </c>
      <c r="K938" s="1">
        <v>43402.669768518521</v>
      </c>
      <c r="L938" s="1">
        <v>43402.675115740742</v>
      </c>
      <c r="M938" t="s">
        <v>1310</v>
      </c>
      <c r="N938" s="9">
        <f t="shared" si="44"/>
        <v>43402.669444444444</v>
      </c>
      <c r="O938" s="9">
        <f t="shared" si="44"/>
        <v>43402.675000000003</v>
      </c>
      <c r="P938" s="68" t="str">
        <f t="shared" si="45"/>
        <v>43402.669444444443402.675</v>
      </c>
      <c r="Q938" s="69" t="str">
        <f t="shared" si="43"/>
        <v>肯定的</v>
      </c>
      <c r="QT938" s="11"/>
    </row>
    <row r="939" spans="2:462" ht="17.25" hidden="1" customHeight="1" x14ac:dyDescent="0.4">
      <c r="B939" s="7">
        <v>10</v>
      </c>
      <c r="C939">
        <v>29</v>
      </c>
      <c r="D939" s="1">
        <v>43402.755509259259</v>
      </c>
      <c r="E939" s="1"/>
      <c r="G939">
        <v>523</v>
      </c>
      <c r="H939" t="s">
        <v>37</v>
      </c>
      <c r="I939">
        <v>543</v>
      </c>
      <c r="J939" t="s">
        <v>27</v>
      </c>
      <c r="K939" s="1">
        <v>43402.722418981481</v>
      </c>
      <c r="L939" s="1">
        <v>43402.753483796296</v>
      </c>
      <c r="M939" t="s">
        <v>1310</v>
      </c>
      <c r="N939" s="9">
        <f t="shared" si="44"/>
        <v>43402.722222222219</v>
      </c>
      <c r="O939" s="9">
        <f t="shared" si="44"/>
        <v>43402.753472222219</v>
      </c>
      <c r="P939" s="68" t="str">
        <f t="shared" si="45"/>
        <v>43402.722222222243402.7534722222</v>
      </c>
      <c r="Q939" s="69" t="str">
        <f t="shared" ref="Q939:Q1002" si="46">M939</f>
        <v>肯定的</v>
      </c>
      <c r="QT939" s="11"/>
    </row>
    <row r="940" spans="2:462" ht="17.25" hidden="1" customHeight="1" x14ac:dyDescent="0.4">
      <c r="B940" s="7">
        <v>10</v>
      </c>
      <c r="C940">
        <v>29</v>
      </c>
      <c r="D940" s="1">
        <v>43402.765555555554</v>
      </c>
      <c r="E940" s="1"/>
      <c r="G940">
        <v>546</v>
      </c>
      <c r="H940" t="s">
        <v>63</v>
      </c>
      <c r="I940">
        <v>503</v>
      </c>
      <c r="J940" t="s">
        <v>25</v>
      </c>
      <c r="K940" s="1">
        <v>43402.754687499997</v>
      </c>
      <c r="L940" s="1">
        <v>43402.765509259261</v>
      </c>
      <c r="M940" t="s">
        <v>1310</v>
      </c>
      <c r="N940" s="9">
        <f t="shared" si="44"/>
        <v>43402.754166666666</v>
      </c>
      <c r="O940" s="9">
        <f t="shared" si="44"/>
        <v>43402.765277777777</v>
      </c>
      <c r="P940" s="68" t="str">
        <f t="shared" si="45"/>
        <v>43402.754166666743402.7652777778</v>
      </c>
      <c r="Q940" s="69" t="str">
        <f t="shared" si="46"/>
        <v>肯定的</v>
      </c>
      <c r="QT940" s="11"/>
    </row>
    <row r="941" spans="2:462" ht="17.25" hidden="1" customHeight="1" x14ac:dyDescent="0.4">
      <c r="B941" s="7">
        <v>10</v>
      </c>
      <c r="C941">
        <v>29</v>
      </c>
      <c r="D941" s="1">
        <v>43402.769525462965</v>
      </c>
      <c r="E941" s="1"/>
      <c r="G941">
        <v>549</v>
      </c>
      <c r="H941" t="s">
        <v>76</v>
      </c>
      <c r="I941">
        <v>507</v>
      </c>
      <c r="J941" t="s">
        <v>65</v>
      </c>
      <c r="K941" s="1">
        <v>43402.75472222222</v>
      </c>
      <c r="L941" s="1">
        <v>43402.769282407404</v>
      </c>
      <c r="M941" t="s">
        <v>1310</v>
      </c>
      <c r="N941" s="9">
        <f t="shared" si="44"/>
        <v>43402.754166666666</v>
      </c>
      <c r="O941" s="9">
        <f t="shared" si="44"/>
        <v>43402.768750000003</v>
      </c>
      <c r="P941" s="68" t="str">
        <f t="shared" si="45"/>
        <v>43402.754166666743402.76875</v>
      </c>
      <c r="Q941" s="69" t="str">
        <f t="shared" si="46"/>
        <v>肯定的</v>
      </c>
      <c r="QT941" s="11"/>
    </row>
    <row r="942" spans="2:462" ht="17.25" hidden="1" customHeight="1" x14ac:dyDescent="0.4">
      <c r="B942" s="7">
        <v>10</v>
      </c>
      <c r="C942">
        <v>29</v>
      </c>
      <c r="D942" s="1">
        <v>43402.824942129628</v>
      </c>
      <c r="E942" s="1"/>
      <c r="G942">
        <v>534</v>
      </c>
      <c r="H942" t="s">
        <v>80</v>
      </c>
      <c r="I942">
        <v>526</v>
      </c>
      <c r="J942" t="s">
        <v>68</v>
      </c>
      <c r="K942" s="1">
        <v>43402.811099537037</v>
      </c>
      <c r="L942" s="1">
        <v>43402.823495370372</v>
      </c>
      <c r="M942" t="s">
        <v>1310</v>
      </c>
      <c r="N942" s="9">
        <f t="shared" si="44"/>
        <v>43402.810416666667</v>
      </c>
      <c r="O942" s="9">
        <f t="shared" si="44"/>
        <v>43402.822916666664</v>
      </c>
      <c r="P942" s="68" t="str">
        <f t="shared" si="45"/>
        <v>43402.810416666743402.8229166667</v>
      </c>
      <c r="Q942" s="69" t="str">
        <f t="shared" si="46"/>
        <v>肯定的</v>
      </c>
      <c r="QT942" s="11"/>
    </row>
    <row r="943" spans="2:462" ht="17.25" hidden="1" customHeight="1" x14ac:dyDescent="0.4">
      <c r="B943" s="7">
        <v>10</v>
      </c>
      <c r="C943">
        <v>29</v>
      </c>
      <c r="D943" s="1">
        <v>43402.829293981478</v>
      </c>
      <c r="E943" s="1"/>
      <c r="G943">
        <v>530</v>
      </c>
      <c r="H943" t="s">
        <v>23</v>
      </c>
      <c r="I943">
        <v>513</v>
      </c>
      <c r="J943" t="s">
        <v>43</v>
      </c>
      <c r="K943" s="1">
        <v>43402.816655092596</v>
      </c>
      <c r="L943" s="1">
        <v>43402.829224537039</v>
      </c>
      <c r="M943" t="s">
        <v>1310</v>
      </c>
      <c r="N943" s="9">
        <f t="shared" si="44"/>
        <v>43402.815972222219</v>
      </c>
      <c r="O943" s="9">
        <f t="shared" si="44"/>
        <v>43402.82916666667</v>
      </c>
      <c r="P943" s="68" t="str">
        <f t="shared" si="45"/>
        <v>43402.815972222243402.8291666667</v>
      </c>
      <c r="Q943" s="69" t="str">
        <f t="shared" si="46"/>
        <v>肯定的</v>
      </c>
      <c r="QT943" s="11"/>
    </row>
    <row r="944" spans="2:462" ht="17.25" hidden="1" customHeight="1" x14ac:dyDescent="0.4">
      <c r="B944" s="7">
        <v>10</v>
      </c>
      <c r="C944">
        <v>29</v>
      </c>
      <c r="D944" s="1">
        <v>43402.858611111114</v>
      </c>
      <c r="E944" s="1"/>
      <c r="G944">
        <v>545</v>
      </c>
      <c r="H944" t="s">
        <v>19</v>
      </c>
      <c r="I944">
        <v>508</v>
      </c>
      <c r="J944" t="s">
        <v>31</v>
      </c>
      <c r="K944" s="1">
        <v>43402.84847222222</v>
      </c>
      <c r="L944" s="1">
        <v>43402.857557870368</v>
      </c>
      <c r="M944" t="s">
        <v>1310</v>
      </c>
      <c r="N944" s="9">
        <f t="shared" si="44"/>
        <v>43402.847916666666</v>
      </c>
      <c r="O944" s="9">
        <f t="shared" si="44"/>
        <v>43402.856944444444</v>
      </c>
      <c r="P944" s="68" t="str">
        <f t="shared" si="45"/>
        <v>43402.847916666743402.8569444444</v>
      </c>
      <c r="Q944" s="69" t="str">
        <f t="shared" si="46"/>
        <v>肯定的</v>
      </c>
      <c r="QT944" s="11"/>
    </row>
    <row r="945" spans="2:462" ht="17.25" hidden="1" customHeight="1" x14ac:dyDescent="0.4">
      <c r="B945" s="7">
        <v>10</v>
      </c>
      <c r="C945">
        <v>29</v>
      </c>
      <c r="D945" s="1">
        <v>43402.868831018517</v>
      </c>
      <c r="E945" s="1"/>
      <c r="G945">
        <v>549</v>
      </c>
      <c r="H945" t="s">
        <v>76</v>
      </c>
      <c r="I945">
        <v>545</v>
      </c>
      <c r="J945" t="s">
        <v>19</v>
      </c>
      <c r="K945" s="1">
        <v>43402.859305555554</v>
      </c>
      <c r="L945" s="1">
        <v>43402.868645833332</v>
      </c>
      <c r="M945" t="s">
        <v>1310</v>
      </c>
      <c r="N945" s="9">
        <f t="shared" si="44"/>
        <v>43402.859027777777</v>
      </c>
      <c r="O945" s="9">
        <f t="shared" si="44"/>
        <v>43402.868055555555</v>
      </c>
      <c r="P945" s="68" t="str">
        <f t="shared" si="45"/>
        <v>43402.859027777843402.8680555556</v>
      </c>
      <c r="Q945" s="69" t="str">
        <f t="shared" si="46"/>
        <v>肯定的</v>
      </c>
      <c r="QT945" s="11"/>
    </row>
    <row r="946" spans="2:462" ht="17.25" hidden="1" customHeight="1" x14ac:dyDescent="0.4">
      <c r="B946" s="7">
        <v>10</v>
      </c>
      <c r="C946">
        <v>29</v>
      </c>
      <c r="D946" s="1">
        <v>43402.87394675926</v>
      </c>
      <c r="E946" s="1"/>
      <c r="G946">
        <v>508</v>
      </c>
      <c r="H946" t="s">
        <v>31</v>
      </c>
      <c r="I946">
        <v>502</v>
      </c>
      <c r="J946" t="s">
        <v>48</v>
      </c>
      <c r="K946" s="1">
        <v>43402.86550925926</v>
      </c>
      <c r="L946" s="1">
        <v>43402.873206018521</v>
      </c>
      <c r="M946" t="s">
        <v>1310</v>
      </c>
      <c r="N946" s="9">
        <f t="shared" si="44"/>
        <v>43402.865277777775</v>
      </c>
      <c r="O946" s="9">
        <f t="shared" si="44"/>
        <v>43402.872916666667</v>
      </c>
      <c r="P946" s="68" t="str">
        <f t="shared" si="45"/>
        <v>43402.865277777843402.8729166667</v>
      </c>
      <c r="Q946" s="69" t="str">
        <f t="shared" si="46"/>
        <v>肯定的</v>
      </c>
      <c r="QT946" s="11"/>
    </row>
    <row r="947" spans="2:462" ht="17.25" hidden="1" customHeight="1" x14ac:dyDescent="0.4">
      <c r="B947" s="7">
        <v>10</v>
      </c>
      <c r="C947">
        <v>30</v>
      </c>
      <c r="D947" s="1">
        <v>43403.440081018518</v>
      </c>
      <c r="E947" s="1"/>
      <c r="G947">
        <v>507</v>
      </c>
      <c r="H947" t="s">
        <v>65</v>
      </c>
      <c r="I947">
        <v>514</v>
      </c>
      <c r="J947" t="s">
        <v>39</v>
      </c>
      <c r="K947" s="1">
        <v>43403.417500000003</v>
      </c>
      <c r="L947" s="1">
        <v>43403.436423611114</v>
      </c>
      <c r="M947" t="s">
        <v>1310</v>
      </c>
      <c r="N947" s="9">
        <f t="shared" si="44"/>
        <v>43403.417361111111</v>
      </c>
      <c r="O947" s="9">
        <f t="shared" si="44"/>
        <v>43403.436111111114</v>
      </c>
      <c r="P947" s="68" t="str">
        <f t="shared" si="45"/>
        <v>43403.417361111143403.4361111111</v>
      </c>
      <c r="Q947" s="69" t="str">
        <f t="shared" si="46"/>
        <v>肯定的</v>
      </c>
      <c r="QT947" s="11"/>
    </row>
    <row r="948" spans="2:462" ht="17.25" hidden="1" customHeight="1" x14ac:dyDescent="0.4">
      <c r="B948" s="7">
        <v>10</v>
      </c>
      <c r="C948">
        <v>30</v>
      </c>
      <c r="D948" s="1">
        <v>43403.430578703701</v>
      </c>
      <c r="E948" s="1"/>
      <c r="G948">
        <v>546</v>
      </c>
      <c r="H948" t="s">
        <v>63</v>
      </c>
      <c r="I948">
        <v>543</v>
      </c>
      <c r="J948" t="s">
        <v>27</v>
      </c>
      <c r="K948" s="1">
        <v>43403.418645833335</v>
      </c>
      <c r="L948" s="1">
        <v>43403.430324074077</v>
      </c>
      <c r="M948" t="s">
        <v>1310</v>
      </c>
      <c r="N948" s="9">
        <f t="shared" si="44"/>
        <v>43403.418055555558</v>
      </c>
      <c r="O948" s="9">
        <f t="shared" si="44"/>
        <v>43403.429861111108</v>
      </c>
      <c r="P948" s="68" t="str">
        <f t="shared" si="45"/>
        <v>43403.418055555643403.4298611111</v>
      </c>
      <c r="Q948" s="69" t="str">
        <f t="shared" si="46"/>
        <v>肯定的</v>
      </c>
      <c r="QT948" s="11"/>
    </row>
    <row r="949" spans="2:462" ht="17.25" hidden="1" customHeight="1" x14ac:dyDescent="0.4">
      <c r="B949" s="7">
        <v>10</v>
      </c>
      <c r="C949">
        <v>30</v>
      </c>
      <c r="D949" s="1">
        <v>43403.450289351851</v>
      </c>
      <c r="E949" s="1"/>
      <c r="G949">
        <v>533</v>
      </c>
      <c r="H949" t="s">
        <v>91</v>
      </c>
      <c r="I949">
        <v>510</v>
      </c>
      <c r="J949" t="s">
        <v>78</v>
      </c>
      <c r="K949" s="1">
        <v>43403.445787037039</v>
      </c>
      <c r="L949" s="1">
        <v>43403.449965277781</v>
      </c>
      <c r="M949" t="s">
        <v>1310</v>
      </c>
      <c r="N949" s="9">
        <f t="shared" si="44"/>
        <v>43403.445138888892</v>
      </c>
      <c r="O949" s="9">
        <f t="shared" si="44"/>
        <v>43403.449305555558</v>
      </c>
      <c r="P949" s="68" t="str">
        <f t="shared" si="45"/>
        <v>43403.445138888943403.4493055556</v>
      </c>
      <c r="Q949" s="69" t="str">
        <f t="shared" si="46"/>
        <v>肯定的</v>
      </c>
      <c r="QT949" s="11"/>
    </row>
    <row r="950" spans="2:462" ht="17.25" hidden="1" customHeight="1" x14ac:dyDescent="0.4">
      <c r="B950" s="7">
        <v>10</v>
      </c>
      <c r="C950">
        <v>30</v>
      </c>
      <c r="D950" s="1">
        <v>43403.493877314817</v>
      </c>
      <c r="E950" s="1"/>
      <c r="G950">
        <v>507</v>
      </c>
      <c r="H950" t="s">
        <v>65</v>
      </c>
      <c r="I950">
        <v>541</v>
      </c>
      <c r="J950" t="s">
        <v>55</v>
      </c>
      <c r="K950" s="1">
        <v>43403.470150462963</v>
      </c>
      <c r="L950" s="1">
        <v>43403.493159722224</v>
      </c>
      <c r="M950" t="s">
        <v>1310</v>
      </c>
      <c r="N950" s="9">
        <f t="shared" si="44"/>
        <v>43403.470138888886</v>
      </c>
      <c r="O950" s="9">
        <f t="shared" si="44"/>
        <v>43403.493055555555</v>
      </c>
      <c r="P950" s="68" t="str">
        <f t="shared" si="45"/>
        <v>43403.470138888943403.4930555556</v>
      </c>
      <c r="Q950" s="69" t="str">
        <f t="shared" si="46"/>
        <v>肯定的</v>
      </c>
      <c r="QT950" s="11"/>
    </row>
    <row r="951" spans="2:462" ht="17.25" hidden="1" customHeight="1" x14ac:dyDescent="0.4">
      <c r="B951" s="7">
        <v>10</v>
      </c>
      <c r="C951">
        <v>30</v>
      </c>
      <c r="D951" s="1">
        <v>43403.481805555559</v>
      </c>
      <c r="E951" s="1"/>
      <c r="G951">
        <v>534</v>
      </c>
      <c r="H951" t="s">
        <v>80</v>
      </c>
      <c r="I951">
        <v>544</v>
      </c>
      <c r="J951" t="s">
        <v>21</v>
      </c>
      <c r="K951" s="1">
        <v>43403.472407407404</v>
      </c>
      <c r="L951" s="1">
        <v>43403.480173611111</v>
      </c>
      <c r="M951" t="s">
        <v>1310</v>
      </c>
      <c r="N951" s="9">
        <f t="shared" si="44"/>
        <v>43403.472222222219</v>
      </c>
      <c r="O951" s="9">
        <f t="shared" si="44"/>
        <v>43403.479861111111</v>
      </c>
      <c r="P951" s="68" t="str">
        <f t="shared" si="45"/>
        <v>43403.472222222243403.4798611111</v>
      </c>
      <c r="Q951" s="69" t="str">
        <f t="shared" si="46"/>
        <v>肯定的</v>
      </c>
      <c r="QT951" s="11"/>
    </row>
    <row r="952" spans="2:462" ht="17.25" hidden="1" customHeight="1" x14ac:dyDescent="0.4">
      <c r="B952" s="7">
        <v>10</v>
      </c>
      <c r="C952">
        <v>30</v>
      </c>
      <c r="D952" s="1">
        <v>43403.513182870367</v>
      </c>
      <c r="E952" s="1"/>
      <c r="G952">
        <v>508</v>
      </c>
      <c r="H952" t="s">
        <v>31</v>
      </c>
      <c r="I952">
        <v>543</v>
      </c>
      <c r="J952" t="s">
        <v>27</v>
      </c>
      <c r="K952" s="1">
        <v>43403.486087962963</v>
      </c>
      <c r="L952" s="1">
        <v>43403.50372685185</v>
      </c>
      <c r="M952" t="s">
        <v>1312</v>
      </c>
      <c r="N952" s="9">
        <f t="shared" si="44"/>
        <v>43403.48541666667</v>
      </c>
      <c r="O952" s="9">
        <f t="shared" si="44"/>
        <v>43403.503472222219</v>
      </c>
      <c r="P952" s="68" t="str">
        <f t="shared" si="45"/>
        <v>43403.485416666743403.5034722222</v>
      </c>
      <c r="Q952" s="69" t="str">
        <f t="shared" si="46"/>
        <v>否定的</v>
      </c>
      <c r="QT952" s="11"/>
    </row>
    <row r="953" spans="2:462" ht="17.25" hidden="1" customHeight="1" x14ac:dyDescent="0.4">
      <c r="B953" s="7">
        <v>10</v>
      </c>
      <c r="C953">
        <v>30</v>
      </c>
      <c r="D953" s="1">
        <v>43403.506273148145</v>
      </c>
      <c r="E953" s="1"/>
      <c r="G953">
        <v>500</v>
      </c>
      <c r="H953" t="s">
        <v>29</v>
      </c>
      <c r="I953">
        <v>521</v>
      </c>
      <c r="J953" t="s">
        <v>59</v>
      </c>
      <c r="K953" s="1">
        <v>43403.496238425927</v>
      </c>
      <c r="L953" s="1">
        <v>43403.50209490741</v>
      </c>
      <c r="M953" t="s">
        <v>1310</v>
      </c>
      <c r="N953" s="9">
        <f t="shared" si="44"/>
        <v>43403.495833333334</v>
      </c>
      <c r="O953" s="9">
        <f t="shared" si="44"/>
        <v>43403.502083333333</v>
      </c>
      <c r="P953" s="68" t="str">
        <f t="shared" si="45"/>
        <v>43403.495833333343403.5020833333</v>
      </c>
      <c r="Q953" s="69" t="str">
        <f t="shared" si="46"/>
        <v>肯定的</v>
      </c>
      <c r="QT953" s="11"/>
    </row>
    <row r="954" spans="2:462" ht="17.25" hidden="1" customHeight="1" x14ac:dyDescent="0.4">
      <c r="B954" s="7">
        <v>10</v>
      </c>
      <c r="C954">
        <v>30</v>
      </c>
      <c r="D954" s="1">
        <v>43403.516944444447</v>
      </c>
      <c r="E954" s="1"/>
      <c r="G954">
        <v>541</v>
      </c>
      <c r="H954" t="s">
        <v>55</v>
      </c>
      <c r="I954">
        <v>545</v>
      </c>
      <c r="J954" t="s">
        <v>19</v>
      </c>
      <c r="K954" s="1">
        <v>43403.499108796299</v>
      </c>
      <c r="L954" s="1">
        <v>43403.516400462962</v>
      </c>
      <c r="M954" t="s">
        <v>1310</v>
      </c>
      <c r="N954" s="9">
        <f t="shared" si="44"/>
        <v>43403.498611111114</v>
      </c>
      <c r="O954" s="9">
        <f t="shared" si="44"/>
        <v>43403.515972222223</v>
      </c>
      <c r="P954" s="68" t="str">
        <f t="shared" si="45"/>
        <v>43403.498611111143403.5159722222</v>
      </c>
      <c r="Q954" s="69" t="str">
        <f t="shared" si="46"/>
        <v>肯定的</v>
      </c>
      <c r="QT954" s="11"/>
    </row>
    <row r="955" spans="2:462" ht="17.25" hidden="1" customHeight="1" x14ac:dyDescent="0.4">
      <c r="B955" s="7">
        <v>10</v>
      </c>
      <c r="C955">
        <v>30</v>
      </c>
      <c r="D955" s="1">
        <v>43403.55164351852</v>
      </c>
      <c r="E955" s="1"/>
      <c r="G955">
        <v>528</v>
      </c>
      <c r="H955" t="s">
        <v>34</v>
      </c>
      <c r="I955">
        <v>548</v>
      </c>
      <c r="J955" t="s">
        <v>53</v>
      </c>
      <c r="K955" s="1">
        <v>43403.539143518516</v>
      </c>
      <c r="L955" s="1">
        <v>43403.549131944441</v>
      </c>
      <c r="M955" t="s">
        <v>1310</v>
      </c>
      <c r="N955" s="9">
        <f t="shared" si="44"/>
        <v>43403.538888888892</v>
      </c>
      <c r="O955" s="9">
        <f t="shared" si="44"/>
        <v>43403.548611111109</v>
      </c>
      <c r="P955" s="68" t="str">
        <f t="shared" si="45"/>
        <v>43403.538888888943403.5486111111</v>
      </c>
      <c r="Q955" s="69" t="str">
        <f t="shared" si="46"/>
        <v>肯定的</v>
      </c>
      <c r="QT955" s="11"/>
    </row>
    <row r="956" spans="2:462" ht="17.25" hidden="1" customHeight="1" x14ac:dyDescent="0.4">
      <c r="B956" s="7">
        <v>10</v>
      </c>
      <c r="C956">
        <v>30</v>
      </c>
      <c r="D956" s="1">
        <v>43403.561655092592</v>
      </c>
      <c r="E956" s="1"/>
      <c r="G956">
        <v>540</v>
      </c>
      <c r="H956" t="s">
        <v>70</v>
      </c>
      <c r="I956">
        <v>510</v>
      </c>
      <c r="J956" t="s">
        <v>78</v>
      </c>
      <c r="K956" s="1">
        <v>43403.555324074077</v>
      </c>
      <c r="L956" s="1">
        <v>43403.561006944445</v>
      </c>
      <c r="M956" t="s">
        <v>1310</v>
      </c>
      <c r="N956" s="9">
        <f t="shared" si="44"/>
        <v>43403.554861111108</v>
      </c>
      <c r="O956" s="9">
        <f t="shared" si="44"/>
        <v>43403.560416666667</v>
      </c>
      <c r="P956" s="68" t="str">
        <f t="shared" si="45"/>
        <v>43403.554861111143403.5604166667</v>
      </c>
      <c r="Q956" s="69" t="str">
        <f t="shared" si="46"/>
        <v>肯定的</v>
      </c>
      <c r="QT956" s="11"/>
    </row>
    <row r="957" spans="2:462" ht="17.25" hidden="1" customHeight="1" x14ac:dyDescent="0.4">
      <c r="B957" s="7">
        <v>10</v>
      </c>
      <c r="C957">
        <v>30</v>
      </c>
      <c r="D957" s="1">
        <v>43403.589837962965</v>
      </c>
      <c r="E957" s="1"/>
      <c r="G957">
        <v>528</v>
      </c>
      <c r="H957" t="s">
        <v>34</v>
      </c>
      <c r="I957">
        <v>503</v>
      </c>
      <c r="J957" t="s">
        <v>25</v>
      </c>
      <c r="K957" s="1">
        <v>43403.579791666663</v>
      </c>
      <c r="L957" s="1">
        <v>43403.589074074072</v>
      </c>
      <c r="M957" t="s">
        <v>1310</v>
      </c>
      <c r="N957" s="9">
        <f t="shared" si="44"/>
        <v>43403.57916666667</v>
      </c>
      <c r="O957" s="9">
        <f t="shared" si="44"/>
        <v>43403.588888888888</v>
      </c>
      <c r="P957" s="68" t="str">
        <f t="shared" si="45"/>
        <v>43403.579166666743403.5888888889</v>
      </c>
      <c r="Q957" s="69" t="str">
        <f t="shared" si="46"/>
        <v>肯定的</v>
      </c>
      <c r="QT957" s="11"/>
    </row>
    <row r="958" spans="2:462" ht="17.25" hidden="1" customHeight="1" x14ac:dyDescent="0.4">
      <c r="B958" s="7">
        <v>10</v>
      </c>
      <c r="C958">
        <v>30</v>
      </c>
      <c r="D958" s="1">
        <v>43403.607662037037</v>
      </c>
      <c r="E958" s="1"/>
      <c r="G958">
        <v>541</v>
      </c>
      <c r="H958" t="s">
        <v>55</v>
      </c>
      <c r="I958">
        <v>528</v>
      </c>
      <c r="J958" t="s">
        <v>34</v>
      </c>
      <c r="K958" s="1">
        <v>43403.586608796293</v>
      </c>
      <c r="L958" s="1">
        <v>43403.603854166664</v>
      </c>
      <c r="M958" t="s">
        <v>1310</v>
      </c>
      <c r="N958" s="9">
        <f t="shared" si="44"/>
        <v>43403.586111111108</v>
      </c>
      <c r="O958" s="9">
        <f t="shared" si="44"/>
        <v>43403.603472222225</v>
      </c>
      <c r="P958" s="68" t="str">
        <f t="shared" si="45"/>
        <v>43403.586111111143403.6034722222</v>
      </c>
      <c r="Q958" s="69" t="str">
        <f t="shared" si="46"/>
        <v>肯定的</v>
      </c>
      <c r="QT958" s="11"/>
    </row>
    <row r="959" spans="2:462" ht="17.25" hidden="1" customHeight="1" x14ac:dyDescent="0.4">
      <c r="B959" s="7">
        <v>10</v>
      </c>
      <c r="C959">
        <v>30</v>
      </c>
      <c r="D959" s="1">
        <v>43403.598900462966</v>
      </c>
      <c r="E959" s="1"/>
      <c r="G959">
        <v>507</v>
      </c>
      <c r="H959" t="s">
        <v>65</v>
      </c>
      <c r="I959">
        <v>503</v>
      </c>
      <c r="J959" t="s">
        <v>25</v>
      </c>
      <c r="K959" s="1">
        <v>43403.591874999998</v>
      </c>
      <c r="L959" s="1">
        <v>43403.598576388889</v>
      </c>
      <c r="M959" t="s">
        <v>1310</v>
      </c>
      <c r="N959" s="9">
        <f t="shared" si="44"/>
        <v>43403.591666666667</v>
      </c>
      <c r="O959" s="9">
        <f t="shared" si="44"/>
        <v>43403.597916666666</v>
      </c>
      <c r="P959" s="68" t="str">
        <f t="shared" si="45"/>
        <v>43403.591666666743403.5979166667</v>
      </c>
      <c r="Q959" s="69" t="str">
        <f t="shared" si="46"/>
        <v>肯定的</v>
      </c>
      <c r="QT959" s="11"/>
    </row>
    <row r="960" spans="2:462" ht="17.25" hidden="1" customHeight="1" x14ac:dyDescent="0.4">
      <c r="B960" s="7">
        <v>10</v>
      </c>
      <c r="C960">
        <v>30</v>
      </c>
      <c r="D960" s="1">
        <v>43403.605243055557</v>
      </c>
      <c r="E960" s="1"/>
      <c r="G960">
        <v>545</v>
      </c>
      <c r="H960" t="s">
        <v>19</v>
      </c>
      <c r="I960">
        <v>539</v>
      </c>
      <c r="J960" t="s">
        <v>41</v>
      </c>
      <c r="K960" s="1">
        <v>43403.591898148145</v>
      </c>
      <c r="L960" s="1">
        <v>43403.604004629633</v>
      </c>
      <c r="M960" t="s">
        <v>1310</v>
      </c>
      <c r="N960" s="9">
        <f t="shared" si="44"/>
        <v>43403.591666666667</v>
      </c>
      <c r="O960" s="9">
        <f t="shared" si="44"/>
        <v>43403.603472222225</v>
      </c>
      <c r="P960" s="68" t="str">
        <f t="shared" si="45"/>
        <v>43403.591666666743403.6034722222</v>
      </c>
      <c r="Q960" s="69" t="str">
        <f t="shared" si="46"/>
        <v>肯定的</v>
      </c>
      <c r="QT960" s="11"/>
    </row>
    <row r="961" spans="2:462" ht="17.25" hidden="1" customHeight="1" x14ac:dyDescent="0.4">
      <c r="B961" s="7">
        <v>10</v>
      </c>
      <c r="C961">
        <v>30</v>
      </c>
      <c r="D961" s="1">
        <v>43403.616111111114</v>
      </c>
      <c r="E961" s="1"/>
      <c r="G961">
        <v>546</v>
      </c>
      <c r="H961" t="s">
        <v>63</v>
      </c>
      <c r="I961">
        <v>530</v>
      </c>
      <c r="J961" t="s">
        <v>23</v>
      </c>
      <c r="K961" s="1">
        <v>43403.608946759261</v>
      </c>
      <c r="L961" s="1">
        <v>43403.61451388889</v>
      </c>
      <c r="M961" t="s">
        <v>1310</v>
      </c>
      <c r="N961" s="9">
        <f t="shared" si="44"/>
        <v>43403.60833333333</v>
      </c>
      <c r="O961" s="9">
        <f t="shared" si="44"/>
        <v>43403.613888888889</v>
      </c>
      <c r="P961" s="68" t="str">
        <f t="shared" si="45"/>
        <v>43403.608333333343403.6138888889</v>
      </c>
      <c r="Q961" s="69" t="str">
        <f t="shared" si="46"/>
        <v>肯定的</v>
      </c>
      <c r="QT961" s="11"/>
    </row>
    <row r="962" spans="2:462" ht="17.25" hidden="1" customHeight="1" x14ac:dyDescent="0.4">
      <c r="B962" s="7">
        <v>10</v>
      </c>
      <c r="C962">
        <v>30</v>
      </c>
      <c r="D962" s="1">
        <v>43403.61922453704</v>
      </c>
      <c r="E962" s="1"/>
      <c r="G962">
        <v>548</v>
      </c>
      <c r="H962" t="s">
        <v>53</v>
      </c>
      <c r="I962">
        <v>533</v>
      </c>
      <c r="J962" t="s">
        <v>91</v>
      </c>
      <c r="K962" s="1">
        <v>43403.612361111111</v>
      </c>
      <c r="L962" s="1">
        <v>43403.618159722224</v>
      </c>
      <c r="M962" t="s">
        <v>1310</v>
      </c>
      <c r="N962" s="9">
        <f t="shared" ref="N962:O1025" si="47">INT(K962*1440)/1440</f>
        <v>43403.611805555556</v>
      </c>
      <c r="O962" s="9">
        <f t="shared" si="47"/>
        <v>43403.618055555555</v>
      </c>
      <c r="P962" s="68" t="str">
        <f t="shared" ref="P962:P1025" si="48">CONCATENATE(N962,O962)</f>
        <v>43403.611805555643403.6180555556</v>
      </c>
      <c r="Q962" s="69" t="str">
        <f t="shared" si="46"/>
        <v>肯定的</v>
      </c>
      <c r="QT962" s="11"/>
    </row>
    <row r="963" spans="2:462" ht="17.25" hidden="1" customHeight="1" x14ac:dyDescent="0.4">
      <c r="B963" s="7">
        <v>10</v>
      </c>
      <c r="C963">
        <v>30</v>
      </c>
      <c r="D963" s="1">
        <v>43403.742881944447</v>
      </c>
      <c r="E963" s="1"/>
      <c r="G963">
        <v>525</v>
      </c>
      <c r="H963" t="s">
        <v>50</v>
      </c>
      <c r="I963">
        <v>541</v>
      </c>
      <c r="J963" t="s">
        <v>55</v>
      </c>
      <c r="K963" s="1">
        <v>43403.613900462966</v>
      </c>
      <c r="L963" s="1">
        <v>43403.655914351853</v>
      </c>
      <c r="M963" t="s">
        <v>1310</v>
      </c>
      <c r="N963" s="9">
        <f t="shared" si="47"/>
        <v>43403.613888888889</v>
      </c>
      <c r="O963" s="9">
        <f t="shared" si="47"/>
        <v>43403.655555555553</v>
      </c>
      <c r="P963" s="68" t="str">
        <f t="shared" si="48"/>
        <v>43403.613888888943403.6555555556</v>
      </c>
      <c r="Q963" s="69" t="str">
        <f t="shared" si="46"/>
        <v>肯定的</v>
      </c>
      <c r="QT963" s="11"/>
    </row>
    <row r="964" spans="2:462" ht="17.25" hidden="1" customHeight="1" x14ac:dyDescent="0.4">
      <c r="B964" s="7">
        <v>10</v>
      </c>
      <c r="C964">
        <v>30</v>
      </c>
      <c r="D964" s="1">
        <v>43403.640416666669</v>
      </c>
      <c r="E964" s="1"/>
      <c r="G964">
        <v>528</v>
      </c>
      <c r="H964" t="s">
        <v>34</v>
      </c>
      <c r="I964">
        <v>543</v>
      </c>
      <c r="J964" t="s">
        <v>27</v>
      </c>
      <c r="K964" s="1">
        <v>43403.634085648147</v>
      </c>
      <c r="L964" s="1">
        <v>43403.640092592592</v>
      </c>
      <c r="M964" t="s">
        <v>1310</v>
      </c>
      <c r="N964" s="9">
        <f t="shared" si="47"/>
        <v>43403.634027777778</v>
      </c>
      <c r="O964" s="9">
        <f t="shared" si="47"/>
        <v>43403.63958333333</v>
      </c>
      <c r="P964" s="68" t="str">
        <f t="shared" si="48"/>
        <v>43403.634027777843403.6395833333</v>
      </c>
      <c r="Q964" s="69" t="str">
        <f t="shared" si="46"/>
        <v>肯定的</v>
      </c>
      <c r="QT964" s="11"/>
    </row>
    <row r="965" spans="2:462" ht="17.25" hidden="1" customHeight="1" x14ac:dyDescent="0.4">
      <c r="B965" s="7">
        <v>10</v>
      </c>
      <c r="C965">
        <v>30</v>
      </c>
      <c r="D965" s="1">
        <v>43403.656111111108</v>
      </c>
      <c r="E965" s="1"/>
      <c r="G965">
        <v>539</v>
      </c>
      <c r="H965" t="s">
        <v>41</v>
      </c>
      <c r="I965">
        <v>500</v>
      </c>
      <c r="J965" t="s">
        <v>29</v>
      </c>
      <c r="K965" s="1">
        <v>43403.637418981481</v>
      </c>
      <c r="L965" s="1">
        <v>43403.65483796296</v>
      </c>
      <c r="M965" t="s">
        <v>1310</v>
      </c>
      <c r="N965" s="9">
        <f t="shared" si="47"/>
        <v>43403.636805555558</v>
      </c>
      <c r="O965" s="9">
        <f t="shared" si="47"/>
        <v>43403.654166666667</v>
      </c>
      <c r="P965" s="68" t="str">
        <f t="shared" si="48"/>
        <v>43403.636805555643403.6541666667</v>
      </c>
      <c r="Q965" s="69" t="str">
        <f t="shared" si="46"/>
        <v>肯定的</v>
      </c>
      <c r="QT965" s="11"/>
    </row>
    <row r="966" spans="2:462" ht="17.25" hidden="1" customHeight="1" x14ac:dyDescent="0.4">
      <c r="B966" s="7">
        <v>10</v>
      </c>
      <c r="C966">
        <v>30</v>
      </c>
      <c r="D966" s="1">
        <v>43403.651331018518</v>
      </c>
      <c r="E966" s="1"/>
      <c r="G966">
        <v>503</v>
      </c>
      <c r="H966" t="s">
        <v>25</v>
      </c>
      <c r="I966">
        <v>545</v>
      </c>
      <c r="J966" t="s">
        <v>19</v>
      </c>
      <c r="K966" s="1">
        <v>43403.638923611114</v>
      </c>
      <c r="L966" s="1">
        <v>43403.649363425924</v>
      </c>
      <c r="M966" t="s">
        <v>1310</v>
      </c>
      <c r="N966" s="9">
        <f t="shared" si="47"/>
        <v>43403.638888888891</v>
      </c>
      <c r="O966" s="9">
        <f t="shared" si="47"/>
        <v>43403.649305555555</v>
      </c>
      <c r="P966" s="68" t="str">
        <f t="shared" si="48"/>
        <v>43403.638888888943403.6493055556</v>
      </c>
      <c r="Q966" s="69" t="str">
        <f t="shared" si="46"/>
        <v>肯定的</v>
      </c>
      <c r="QT966" s="11"/>
    </row>
    <row r="967" spans="2:462" ht="17.25" hidden="1" customHeight="1" x14ac:dyDescent="0.4">
      <c r="B967" s="7">
        <v>10</v>
      </c>
      <c r="C967">
        <v>30</v>
      </c>
      <c r="D967" s="1">
        <v>43403.654467592591</v>
      </c>
      <c r="E967" s="1"/>
      <c r="G967">
        <v>507</v>
      </c>
      <c r="H967" t="s">
        <v>65</v>
      </c>
      <c r="I967">
        <v>508</v>
      </c>
      <c r="J967" t="s">
        <v>31</v>
      </c>
      <c r="K967" s="1">
        <v>43403.642858796295</v>
      </c>
      <c r="L967" s="1">
        <v>43403.654374999998</v>
      </c>
      <c r="M967" t="s">
        <v>1310</v>
      </c>
      <c r="N967" s="9">
        <f t="shared" si="47"/>
        <v>43403.642361111109</v>
      </c>
      <c r="O967" s="9">
        <f t="shared" si="47"/>
        <v>43403.654166666667</v>
      </c>
      <c r="P967" s="68" t="str">
        <f t="shared" si="48"/>
        <v>43403.642361111143403.6541666667</v>
      </c>
      <c r="Q967" s="69" t="str">
        <f t="shared" si="46"/>
        <v>肯定的</v>
      </c>
      <c r="QT967" s="11"/>
    </row>
    <row r="968" spans="2:462" ht="17.25" hidden="1" customHeight="1" x14ac:dyDescent="0.4">
      <c r="B968" s="7">
        <v>10</v>
      </c>
      <c r="C968">
        <v>30</v>
      </c>
      <c r="D968" s="1">
        <v>43403.673113425924</v>
      </c>
      <c r="E968" s="1"/>
      <c r="G968">
        <v>543</v>
      </c>
      <c r="H968" t="s">
        <v>27</v>
      </c>
      <c r="I968">
        <v>544</v>
      </c>
      <c r="J968" t="s">
        <v>21</v>
      </c>
      <c r="K968" s="1">
        <v>43403.647511574076</v>
      </c>
      <c r="L968" s="1">
        <v>43403.673067129632</v>
      </c>
      <c r="M968" t="s">
        <v>1310</v>
      </c>
      <c r="N968" s="9">
        <f t="shared" si="47"/>
        <v>43403.647222222222</v>
      </c>
      <c r="O968" s="9">
        <f t="shared" si="47"/>
        <v>43403.67291666667</v>
      </c>
      <c r="P968" s="68" t="str">
        <f t="shared" si="48"/>
        <v>43403.647222222243403.6729166667</v>
      </c>
      <c r="Q968" s="69" t="str">
        <f t="shared" si="46"/>
        <v>肯定的</v>
      </c>
      <c r="QT968" s="11"/>
    </row>
    <row r="969" spans="2:462" ht="17.25" hidden="1" customHeight="1" x14ac:dyDescent="0.4">
      <c r="B969" s="7">
        <v>10</v>
      </c>
      <c r="C969">
        <v>30</v>
      </c>
      <c r="D969" s="1">
        <v>43403.666875000003</v>
      </c>
      <c r="E969" s="1"/>
      <c r="G969">
        <v>543</v>
      </c>
      <c r="H969" t="s">
        <v>27</v>
      </c>
      <c r="I969">
        <v>500</v>
      </c>
      <c r="J969" t="s">
        <v>29</v>
      </c>
      <c r="K969" s="1">
        <v>43403.657858796294</v>
      </c>
      <c r="L969" s="1">
        <v>43403.666273148148</v>
      </c>
      <c r="M969" t="s">
        <v>1310</v>
      </c>
      <c r="N969" s="9">
        <f t="shared" si="47"/>
        <v>43403.657638888886</v>
      </c>
      <c r="O969" s="9">
        <f t="shared" si="47"/>
        <v>43403.665972222225</v>
      </c>
      <c r="P969" s="68" t="str">
        <f t="shared" si="48"/>
        <v>43403.657638888943403.6659722222</v>
      </c>
      <c r="Q969" s="69" t="str">
        <f t="shared" si="46"/>
        <v>肯定的</v>
      </c>
      <c r="QT969" s="11"/>
    </row>
    <row r="970" spans="2:462" ht="17.25" hidden="1" customHeight="1" x14ac:dyDescent="0.4">
      <c r="B970" s="7">
        <v>10</v>
      </c>
      <c r="C970">
        <v>30</v>
      </c>
      <c r="D970" s="1">
        <v>43403.680474537039</v>
      </c>
      <c r="E970" s="1"/>
      <c r="G970">
        <v>508</v>
      </c>
      <c r="H970" t="s">
        <v>31</v>
      </c>
      <c r="I970">
        <v>503</v>
      </c>
      <c r="J970" t="s">
        <v>25</v>
      </c>
      <c r="K970" s="1">
        <v>43403.673136574071</v>
      </c>
      <c r="L970" s="1">
        <v>43403.679618055554</v>
      </c>
      <c r="M970" t="s">
        <v>1310</v>
      </c>
      <c r="N970" s="9">
        <f t="shared" si="47"/>
        <v>43403.67291666667</v>
      </c>
      <c r="O970" s="9">
        <f t="shared" si="47"/>
        <v>43403.679166666669</v>
      </c>
      <c r="P970" s="68" t="str">
        <f t="shared" si="48"/>
        <v>43403.672916666743403.6791666667</v>
      </c>
      <c r="Q970" s="69" t="str">
        <f t="shared" si="46"/>
        <v>肯定的</v>
      </c>
      <c r="QT970" s="11"/>
    </row>
    <row r="971" spans="2:462" ht="17.25" hidden="1" customHeight="1" x14ac:dyDescent="0.4">
      <c r="B971" s="7">
        <v>10</v>
      </c>
      <c r="C971">
        <v>30</v>
      </c>
      <c r="D971" s="1">
        <v>43403.691469907404</v>
      </c>
      <c r="E971" s="1"/>
      <c r="G971">
        <v>546</v>
      </c>
      <c r="H971" t="s">
        <v>63</v>
      </c>
      <c r="I971">
        <v>523</v>
      </c>
      <c r="J971" t="s">
        <v>37</v>
      </c>
      <c r="K971" s="1">
        <v>43403.683287037034</v>
      </c>
      <c r="L971" s="1">
        <v>43403.689189814817</v>
      </c>
      <c r="M971" t="s">
        <v>1310</v>
      </c>
      <c r="N971" s="9">
        <f t="shared" si="47"/>
        <v>43403.682638888888</v>
      </c>
      <c r="O971" s="9">
        <f t="shared" si="47"/>
        <v>43403.688888888886</v>
      </c>
      <c r="P971" s="68" t="str">
        <f t="shared" si="48"/>
        <v>43403.682638888943403.6888888889</v>
      </c>
      <c r="Q971" s="69" t="str">
        <f t="shared" si="46"/>
        <v>肯定的</v>
      </c>
      <c r="QT971" s="11"/>
    </row>
    <row r="972" spans="2:462" ht="17.25" hidden="1" customHeight="1" x14ac:dyDescent="0.4">
      <c r="B972" s="7">
        <v>10</v>
      </c>
      <c r="C972">
        <v>30</v>
      </c>
      <c r="D972" s="1">
        <v>43403.719143518516</v>
      </c>
      <c r="E972" s="1"/>
      <c r="G972">
        <v>543</v>
      </c>
      <c r="H972" t="s">
        <v>27</v>
      </c>
      <c r="I972">
        <v>523</v>
      </c>
      <c r="J972" t="s">
        <v>37</v>
      </c>
      <c r="K972" s="1">
        <v>43403.699259259258</v>
      </c>
      <c r="L972" s="1">
        <v>43403.7184375</v>
      </c>
      <c r="M972" t="s">
        <v>1310</v>
      </c>
      <c r="N972" s="9">
        <f t="shared" si="47"/>
        <v>43403.698611111111</v>
      </c>
      <c r="O972" s="9">
        <f t="shared" si="47"/>
        <v>43403.718055555553</v>
      </c>
      <c r="P972" s="68" t="str">
        <f t="shared" si="48"/>
        <v>43403.698611111143403.7180555556</v>
      </c>
      <c r="Q972" s="69" t="str">
        <f t="shared" si="46"/>
        <v>肯定的</v>
      </c>
      <c r="QT972" s="11"/>
    </row>
    <row r="973" spans="2:462" ht="17.25" hidden="1" customHeight="1" x14ac:dyDescent="0.4">
      <c r="B973" s="7">
        <v>10</v>
      </c>
      <c r="C973">
        <v>30</v>
      </c>
      <c r="D973" s="1">
        <v>43403.727418981478</v>
      </c>
      <c r="E973" s="1"/>
      <c r="G973">
        <v>540</v>
      </c>
      <c r="H973" t="s">
        <v>70</v>
      </c>
      <c r="I973">
        <v>507</v>
      </c>
      <c r="J973" t="s">
        <v>65</v>
      </c>
      <c r="K973" s="1">
        <v>43403.701145833336</v>
      </c>
      <c r="L973" s="1">
        <v>43403.725671296299</v>
      </c>
      <c r="M973" t="s">
        <v>1310</v>
      </c>
      <c r="N973" s="9">
        <f t="shared" si="47"/>
        <v>43403.700694444444</v>
      </c>
      <c r="O973" s="9">
        <f t="shared" si="47"/>
        <v>43403.724999999999</v>
      </c>
      <c r="P973" s="68" t="str">
        <f t="shared" si="48"/>
        <v>43403.700694444443403.725</v>
      </c>
      <c r="Q973" s="69" t="str">
        <f t="shared" si="46"/>
        <v>肯定的</v>
      </c>
      <c r="QT973" s="11"/>
    </row>
    <row r="974" spans="2:462" ht="17.25" hidden="1" customHeight="1" x14ac:dyDescent="0.4">
      <c r="B974" s="7">
        <v>10</v>
      </c>
      <c r="C974">
        <v>30</v>
      </c>
      <c r="D974" s="1">
        <v>43403.725937499999</v>
      </c>
      <c r="E974" s="1"/>
      <c r="G974">
        <v>540</v>
      </c>
      <c r="H974" t="s">
        <v>70</v>
      </c>
      <c r="I974">
        <v>523</v>
      </c>
      <c r="J974" t="s">
        <v>37</v>
      </c>
      <c r="K974" s="1">
        <v>43403.708969907406</v>
      </c>
      <c r="L974" s="1">
        <v>43403.72583333333</v>
      </c>
      <c r="M974" t="s">
        <v>1312</v>
      </c>
      <c r="N974" s="9">
        <f t="shared" si="47"/>
        <v>43403.708333333336</v>
      </c>
      <c r="O974" s="9">
        <f t="shared" si="47"/>
        <v>43403.725694444445</v>
      </c>
      <c r="P974" s="68" t="str">
        <f t="shared" si="48"/>
        <v>43403.708333333343403.7256944444</v>
      </c>
      <c r="Q974" s="69" t="str">
        <f t="shared" si="46"/>
        <v>否定的</v>
      </c>
      <c r="QT974" s="11"/>
    </row>
    <row r="975" spans="2:462" ht="17.25" hidden="1" customHeight="1" x14ac:dyDescent="0.4">
      <c r="B975" s="7">
        <v>10</v>
      </c>
      <c r="C975">
        <v>30</v>
      </c>
      <c r="D975" s="1">
        <v>43403.745185185187</v>
      </c>
      <c r="E975" s="1"/>
      <c r="G975">
        <v>500</v>
      </c>
      <c r="H975" t="s">
        <v>29</v>
      </c>
      <c r="I975">
        <v>532</v>
      </c>
      <c r="J975" t="s">
        <v>74</v>
      </c>
      <c r="K975" s="1">
        <v>43403.729687500003</v>
      </c>
      <c r="L975" s="1">
        <v>43403.742222222223</v>
      </c>
      <c r="M975" t="s">
        <v>1310</v>
      </c>
      <c r="N975" s="9">
        <f t="shared" si="47"/>
        <v>43403.729166666664</v>
      </c>
      <c r="O975" s="9">
        <f t="shared" si="47"/>
        <v>43403.741666666669</v>
      </c>
      <c r="P975" s="68" t="str">
        <f t="shared" si="48"/>
        <v>43403.729166666743403.7416666667</v>
      </c>
      <c r="Q975" s="69" t="str">
        <f t="shared" si="46"/>
        <v>肯定的</v>
      </c>
      <c r="QT975" s="11"/>
    </row>
    <row r="976" spans="2:462" ht="17.25" hidden="1" customHeight="1" x14ac:dyDescent="0.4">
      <c r="B976" s="7">
        <v>10</v>
      </c>
      <c r="C976">
        <v>30</v>
      </c>
      <c r="D976" s="1">
        <v>43403.748900462961</v>
      </c>
      <c r="E976" s="1"/>
      <c r="G976">
        <v>515</v>
      </c>
      <c r="H976" t="s">
        <v>72</v>
      </c>
      <c r="I976">
        <v>514</v>
      </c>
      <c r="J976" t="s">
        <v>39</v>
      </c>
      <c r="K976" s="1">
        <v>43403.740787037037</v>
      </c>
      <c r="L976" s="1">
        <v>43403.748622685183</v>
      </c>
      <c r="M976" t="s">
        <v>1310</v>
      </c>
      <c r="N976" s="9">
        <f t="shared" si="47"/>
        <v>43403.740277777775</v>
      </c>
      <c r="O976" s="9">
        <f t="shared" si="47"/>
        <v>43403.748611111114</v>
      </c>
      <c r="P976" s="68" t="str">
        <f t="shared" si="48"/>
        <v>43403.740277777843403.7486111111</v>
      </c>
      <c r="Q976" s="69" t="str">
        <f t="shared" si="46"/>
        <v>肯定的</v>
      </c>
      <c r="QT976" s="11"/>
    </row>
    <row r="977" spans="2:462" ht="17.25" hidden="1" customHeight="1" x14ac:dyDescent="0.4">
      <c r="B977" s="7">
        <v>10</v>
      </c>
      <c r="C977">
        <v>30</v>
      </c>
      <c r="D977" s="1">
        <v>43403.763703703706</v>
      </c>
      <c r="E977" s="1"/>
      <c r="G977">
        <v>503</v>
      </c>
      <c r="H977" t="s">
        <v>25</v>
      </c>
      <c r="I977">
        <v>515</v>
      </c>
      <c r="J977" t="s">
        <v>72</v>
      </c>
      <c r="K977" s="1">
        <v>43403.752118055556</v>
      </c>
      <c r="L977" s="1">
        <v>43403.763622685183</v>
      </c>
      <c r="M977" t="s">
        <v>1310</v>
      </c>
      <c r="N977" s="9">
        <f t="shared" si="47"/>
        <v>43403.752083333333</v>
      </c>
      <c r="O977" s="9">
        <f t="shared" si="47"/>
        <v>43403.763194444444</v>
      </c>
      <c r="P977" s="68" t="str">
        <f t="shared" si="48"/>
        <v>43403.752083333343403.7631944444</v>
      </c>
      <c r="Q977" s="69" t="str">
        <f t="shared" si="46"/>
        <v>肯定的</v>
      </c>
      <c r="QT977" s="11"/>
    </row>
    <row r="978" spans="2:462" ht="17.25" hidden="1" customHeight="1" x14ac:dyDescent="0.4">
      <c r="B978" s="7">
        <v>10</v>
      </c>
      <c r="C978">
        <v>30</v>
      </c>
      <c r="D978" s="1">
        <v>43403.769444444442</v>
      </c>
      <c r="E978" s="1"/>
      <c r="G978">
        <v>538</v>
      </c>
      <c r="H978" t="s">
        <v>61</v>
      </c>
      <c r="I978">
        <v>500</v>
      </c>
      <c r="J978" t="s">
        <v>29</v>
      </c>
      <c r="K978" s="1">
        <v>43403.755844907406</v>
      </c>
      <c r="L978" s="1">
        <v>43403.768912037034</v>
      </c>
      <c r="M978" t="s">
        <v>1310</v>
      </c>
      <c r="N978" s="9">
        <f t="shared" si="47"/>
        <v>43403.755555555559</v>
      </c>
      <c r="O978" s="9">
        <f t="shared" si="47"/>
        <v>43403.768750000003</v>
      </c>
      <c r="P978" s="68" t="str">
        <f t="shared" si="48"/>
        <v>43403.755555555643403.76875</v>
      </c>
      <c r="Q978" s="69" t="str">
        <f t="shared" si="46"/>
        <v>肯定的</v>
      </c>
      <c r="QT978" s="11"/>
    </row>
    <row r="979" spans="2:462" ht="17.25" hidden="1" customHeight="1" x14ac:dyDescent="0.4">
      <c r="B979" s="7">
        <v>10</v>
      </c>
      <c r="C979">
        <v>30</v>
      </c>
      <c r="D979" s="1">
        <v>43403.78052083333</v>
      </c>
      <c r="E979" s="1"/>
      <c r="G979">
        <v>538</v>
      </c>
      <c r="H979" t="s">
        <v>61</v>
      </c>
      <c r="I979">
        <v>502</v>
      </c>
      <c r="J979" t="s">
        <v>48</v>
      </c>
      <c r="K979" s="1">
        <v>43403.758344907408</v>
      </c>
      <c r="L979" s="1">
        <v>43403.779965277776</v>
      </c>
      <c r="M979" t="s">
        <v>1312</v>
      </c>
      <c r="N979" s="9">
        <f t="shared" si="47"/>
        <v>43403.758333333331</v>
      </c>
      <c r="O979" s="9">
        <f t="shared" si="47"/>
        <v>43403.779861111114</v>
      </c>
      <c r="P979" s="68" t="str">
        <f t="shared" si="48"/>
        <v>43403.758333333343403.7798611111</v>
      </c>
      <c r="Q979" s="69" t="str">
        <f t="shared" si="46"/>
        <v>否定的</v>
      </c>
      <c r="QT979" s="11"/>
    </row>
    <row r="980" spans="2:462" ht="17.25" hidden="1" customHeight="1" x14ac:dyDescent="0.4">
      <c r="B980" s="7">
        <v>10</v>
      </c>
      <c r="C980">
        <v>30</v>
      </c>
      <c r="D980" s="1">
        <v>43403.775914351849</v>
      </c>
      <c r="E980" s="1"/>
      <c r="G980">
        <v>543</v>
      </c>
      <c r="H980" t="s">
        <v>27</v>
      </c>
      <c r="I980">
        <v>503</v>
      </c>
      <c r="J980" t="s">
        <v>25</v>
      </c>
      <c r="K980" s="1">
        <v>43403.763831018521</v>
      </c>
      <c r="L980" s="1">
        <v>43403.775509259256</v>
      </c>
      <c r="M980" t="s">
        <v>1312</v>
      </c>
      <c r="N980" s="9">
        <f t="shared" si="47"/>
        <v>43403.763194444444</v>
      </c>
      <c r="O980" s="9">
        <f t="shared" si="47"/>
        <v>43403.775000000001</v>
      </c>
      <c r="P980" s="68" t="str">
        <f t="shared" si="48"/>
        <v>43403.763194444443403.775</v>
      </c>
      <c r="Q980" s="69" t="str">
        <f t="shared" si="46"/>
        <v>否定的</v>
      </c>
      <c r="QT980" s="11"/>
    </row>
    <row r="981" spans="2:462" ht="17.25" hidden="1" customHeight="1" x14ac:dyDescent="0.4">
      <c r="B981" s="7">
        <v>10</v>
      </c>
      <c r="C981">
        <v>30</v>
      </c>
      <c r="D981" s="1">
        <v>43403.779791666668</v>
      </c>
      <c r="E981" s="1"/>
      <c r="G981">
        <v>532</v>
      </c>
      <c r="H981" t="s">
        <v>74</v>
      </c>
      <c r="I981">
        <v>546</v>
      </c>
      <c r="J981" t="s">
        <v>63</v>
      </c>
      <c r="K981" s="1">
        <v>43403.766967592594</v>
      </c>
      <c r="L981" s="1">
        <v>43403.779699074075</v>
      </c>
      <c r="M981" t="s">
        <v>1310</v>
      </c>
      <c r="N981" s="9">
        <f t="shared" si="47"/>
        <v>43403.76666666667</v>
      </c>
      <c r="O981" s="9">
        <f t="shared" si="47"/>
        <v>43403.779166666667</v>
      </c>
      <c r="P981" s="68" t="str">
        <f t="shared" si="48"/>
        <v>43403.766666666743403.7791666667</v>
      </c>
      <c r="Q981" s="69" t="str">
        <f t="shared" si="46"/>
        <v>肯定的</v>
      </c>
      <c r="QT981" s="11"/>
    </row>
    <row r="982" spans="2:462" ht="17.25" hidden="1" customHeight="1" x14ac:dyDescent="0.4">
      <c r="B982" s="7">
        <v>10</v>
      </c>
      <c r="C982">
        <v>30</v>
      </c>
      <c r="D982" s="1">
        <v>43403.775833333333</v>
      </c>
      <c r="E982" s="1"/>
      <c r="G982">
        <v>515</v>
      </c>
      <c r="H982" t="s">
        <v>72</v>
      </c>
      <c r="I982">
        <v>543</v>
      </c>
      <c r="J982" t="s">
        <v>27</v>
      </c>
      <c r="K982" s="1">
        <v>43403.76703703704</v>
      </c>
      <c r="L982" s="1">
        <v>43403.775706018518</v>
      </c>
      <c r="M982" t="s">
        <v>1310</v>
      </c>
      <c r="N982" s="9">
        <f t="shared" si="47"/>
        <v>43403.76666666667</v>
      </c>
      <c r="O982" s="9">
        <f t="shared" si="47"/>
        <v>43403.775694444441</v>
      </c>
      <c r="P982" s="68" t="str">
        <f t="shared" si="48"/>
        <v>43403.766666666743403.7756944444</v>
      </c>
      <c r="Q982" s="69" t="str">
        <f t="shared" si="46"/>
        <v>肯定的</v>
      </c>
      <c r="QT982" s="11"/>
    </row>
    <row r="983" spans="2:462" ht="17.25" hidden="1" customHeight="1" x14ac:dyDescent="0.4">
      <c r="B983" s="7">
        <v>10</v>
      </c>
      <c r="C983">
        <v>30</v>
      </c>
      <c r="D983" s="1">
        <v>43403.78665509259</v>
      </c>
      <c r="E983" s="1"/>
      <c r="G983">
        <v>508</v>
      </c>
      <c r="H983" t="s">
        <v>31</v>
      </c>
      <c r="I983">
        <v>523</v>
      </c>
      <c r="J983" t="s">
        <v>37</v>
      </c>
      <c r="K983" s="1">
        <v>43403.778969907406</v>
      </c>
      <c r="L983" s="1">
        <v>43403.785810185182</v>
      </c>
      <c r="M983" t="s">
        <v>1310</v>
      </c>
      <c r="N983" s="9">
        <f t="shared" si="47"/>
        <v>43403.77847222222</v>
      </c>
      <c r="O983" s="9">
        <f t="shared" si="47"/>
        <v>43403.785416666666</v>
      </c>
      <c r="P983" s="68" t="str">
        <f t="shared" si="48"/>
        <v>43403.778472222243403.7854166667</v>
      </c>
      <c r="Q983" s="69" t="str">
        <f t="shared" si="46"/>
        <v>肯定的</v>
      </c>
      <c r="QT983" s="11"/>
    </row>
    <row r="984" spans="2:462" ht="17.25" hidden="1" customHeight="1" x14ac:dyDescent="0.4">
      <c r="B984" s="7">
        <v>10</v>
      </c>
      <c r="C984">
        <v>30</v>
      </c>
      <c r="D984" s="1">
        <v>43403.803842592592</v>
      </c>
      <c r="E984" s="1"/>
      <c r="G984">
        <v>503</v>
      </c>
      <c r="H984" t="s">
        <v>25</v>
      </c>
      <c r="I984">
        <v>507</v>
      </c>
      <c r="J984" t="s">
        <v>65</v>
      </c>
      <c r="K984" s="1">
        <v>43403.7965625</v>
      </c>
      <c r="L984" s="1">
        <v>43403.802858796298</v>
      </c>
      <c r="M984" t="s">
        <v>1310</v>
      </c>
      <c r="N984" s="9">
        <f t="shared" si="47"/>
        <v>43403.796527777777</v>
      </c>
      <c r="O984" s="9">
        <f t="shared" si="47"/>
        <v>43403.802777777775</v>
      </c>
      <c r="P984" s="68" t="str">
        <f t="shared" si="48"/>
        <v>43403.796527777843403.8027777778</v>
      </c>
      <c r="Q984" s="69" t="str">
        <f t="shared" si="46"/>
        <v>肯定的</v>
      </c>
      <c r="QT984" s="11"/>
    </row>
    <row r="985" spans="2:462" ht="17.25" hidden="1" customHeight="1" x14ac:dyDescent="0.4">
      <c r="B985" s="7">
        <v>10</v>
      </c>
      <c r="C985">
        <v>30</v>
      </c>
      <c r="D985" s="1">
        <v>43403.836319444446</v>
      </c>
      <c r="E985" s="1"/>
      <c r="G985">
        <v>502</v>
      </c>
      <c r="H985" t="s">
        <v>48</v>
      </c>
      <c r="I985">
        <v>508</v>
      </c>
      <c r="J985" t="s">
        <v>31</v>
      </c>
      <c r="K985" s="1">
        <v>43403.829375000001</v>
      </c>
      <c r="L985" s="1">
        <v>43403.8362037037</v>
      </c>
      <c r="M985" t="s">
        <v>1312</v>
      </c>
      <c r="N985" s="9">
        <f t="shared" si="47"/>
        <v>43403.82916666667</v>
      </c>
      <c r="O985" s="9">
        <f t="shared" si="47"/>
        <v>43403.836111111108</v>
      </c>
      <c r="P985" s="68" t="str">
        <f t="shared" si="48"/>
        <v>43403.829166666743403.8361111111</v>
      </c>
      <c r="Q985" s="69" t="str">
        <f t="shared" si="46"/>
        <v>否定的</v>
      </c>
      <c r="QT985" s="11"/>
    </row>
    <row r="986" spans="2:462" ht="17.25" hidden="1" customHeight="1" x14ac:dyDescent="0.4">
      <c r="B986" s="7">
        <v>10</v>
      </c>
      <c r="C986">
        <v>30</v>
      </c>
      <c r="D986" s="1">
        <v>43403.846875000003</v>
      </c>
      <c r="E986" s="1"/>
      <c r="G986">
        <v>510</v>
      </c>
      <c r="H986" t="s">
        <v>78</v>
      </c>
      <c r="I986">
        <v>545</v>
      </c>
      <c r="J986" t="s">
        <v>19</v>
      </c>
      <c r="K986" s="1">
        <v>43403.833344907405</v>
      </c>
      <c r="L986" s="1">
        <v>43403.842789351853</v>
      </c>
      <c r="M986" t="s">
        <v>1310</v>
      </c>
      <c r="N986" s="9">
        <f t="shared" si="47"/>
        <v>43403.833333333336</v>
      </c>
      <c r="O986" s="9">
        <f t="shared" si="47"/>
        <v>43403.842361111114</v>
      </c>
      <c r="P986" s="68" t="str">
        <f t="shared" si="48"/>
        <v>43403.833333333343403.8423611111</v>
      </c>
      <c r="Q986" s="69" t="str">
        <f t="shared" si="46"/>
        <v>肯定的</v>
      </c>
      <c r="QT986" s="11"/>
    </row>
    <row r="987" spans="2:462" ht="17.25" hidden="1" customHeight="1" x14ac:dyDescent="0.4">
      <c r="B987" s="7">
        <v>10</v>
      </c>
      <c r="C987">
        <v>30</v>
      </c>
      <c r="D987" s="1">
        <v>43403.862268518518</v>
      </c>
      <c r="E987" s="1"/>
      <c r="G987">
        <v>540</v>
      </c>
      <c r="H987" t="s">
        <v>70</v>
      </c>
      <c r="I987">
        <v>534</v>
      </c>
      <c r="J987" t="s">
        <v>80</v>
      </c>
      <c r="K987" s="1">
        <v>43403.838587962964</v>
      </c>
      <c r="L987" s="1">
        <v>43403.86204861111</v>
      </c>
      <c r="M987" t="s">
        <v>1310</v>
      </c>
      <c r="N987" s="9">
        <f t="shared" si="47"/>
        <v>43403.838194444441</v>
      </c>
      <c r="O987" s="9">
        <f t="shared" si="47"/>
        <v>43403.861805555556</v>
      </c>
      <c r="P987" s="68" t="str">
        <f t="shared" si="48"/>
        <v>43403.838194444443403.8618055556</v>
      </c>
      <c r="Q987" s="69" t="str">
        <f t="shared" si="46"/>
        <v>肯定的</v>
      </c>
      <c r="QT987" s="11"/>
    </row>
    <row r="988" spans="2:462" ht="17.25" hidden="1" customHeight="1" x14ac:dyDescent="0.4">
      <c r="B988" s="7">
        <v>10</v>
      </c>
      <c r="C988">
        <v>30</v>
      </c>
      <c r="D988" s="1">
        <v>43403.86755787037</v>
      </c>
      <c r="E988" s="1"/>
      <c r="G988">
        <v>539</v>
      </c>
      <c r="H988" t="s">
        <v>41</v>
      </c>
      <c r="I988">
        <v>546</v>
      </c>
      <c r="J988" t="s">
        <v>63</v>
      </c>
      <c r="K988" s="1">
        <v>43403.850312499999</v>
      </c>
      <c r="L988" s="1">
        <v>43403.863634259258</v>
      </c>
      <c r="M988" t="s">
        <v>1310</v>
      </c>
      <c r="N988" s="9">
        <f t="shared" si="47"/>
        <v>43403.85</v>
      </c>
      <c r="O988" s="9">
        <f t="shared" si="47"/>
        <v>43403.863194444442</v>
      </c>
      <c r="P988" s="68" t="str">
        <f t="shared" si="48"/>
        <v>43403.8543403.8631944444</v>
      </c>
      <c r="Q988" s="69" t="str">
        <f t="shared" si="46"/>
        <v>肯定的</v>
      </c>
      <c r="QT988" s="11"/>
    </row>
    <row r="989" spans="2:462" ht="17.25" hidden="1" customHeight="1" x14ac:dyDescent="0.4">
      <c r="B989" s="7">
        <v>10</v>
      </c>
      <c r="C989">
        <v>30</v>
      </c>
      <c r="D989" s="1">
        <v>43403.863726851851</v>
      </c>
      <c r="E989" s="1"/>
      <c r="G989">
        <v>508</v>
      </c>
      <c r="H989" t="s">
        <v>31</v>
      </c>
      <c r="I989">
        <v>543</v>
      </c>
      <c r="J989" t="s">
        <v>27</v>
      </c>
      <c r="K989" s="1">
        <v>43403.855451388888</v>
      </c>
      <c r="L989" s="1">
        <v>43403.863553240742</v>
      </c>
      <c r="M989" t="s">
        <v>1310</v>
      </c>
      <c r="N989" s="9">
        <f t="shared" si="47"/>
        <v>43403.854861111111</v>
      </c>
      <c r="O989" s="9">
        <f t="shared" si="47"/>
        <v>43403.863194444442</v>
      </c>
      <c r="P989" s="68" t="str">
        <f t="shared" si="48"/>
        <v>43403.854861111143403.8631944444</v>
      </c>
      <c r="Q989" s="69" t="str">
        <f t="shared" si="46"/>
        <v>肯定的</v>
      </c>
      <c r="QT989" s="11"/>
    </row>
    <row r="990" spans="2:462" ht="17.25" hidden="1" customHeight="1" x14ac:dyDescent="0.4">
      <c r="B990" s="7">
        <v>10</v>
      </c>
      <c r="C990">
        <v>30</v>
      </c>
      <c r="D990" s="1">
        <v>43403.875902777778</v>
      </c>
      <c r="E990" s="1"/>
      <c r="G990">
        <v>530</v>
      </c>
      <c r="H990" t="s">
        <v>23</v>
      </c>
      <c r="I990">
        <v>543</v>
      </c>
      <c r="J990" t="s">
        <v>27</v>
      </c>
      <c r="K990" s="1">
        <v>43403.865925925929</v>
      </c>
      <c r="L990" s="1">
        <v>43403.875277777777</v>
      </c>
      <c r="M990" t="s">
        <v>1310</v>
      </c>
      <c r="N990" s="9">
        <f t="shared" si="47"/>
        <v>43403.865277777775</v>
      </c>
      <c r="O990" s="9">
        <f t="shared" si="47"/>
        <v>43403.875</v>
      </c>
      <c r="P990" s="68" t="str">
        <f t="shared" si="48"/>
        <v>43403.865277777843403.875</v>
      </c>
      <c r="Q990" s="69" t="str">
        <f t="shared" si="46"/>
        <v>肯定的</v>
      </c>
      <c r="QT990" s="11"/>
    </row>
    <row r="991" spans="2:462" ht="17.25" hidden="1" customHeight="1" x14ac:dyDescent="0.4">
      <c r="B991" s="7">
        <v>10</v>
      </c>
      <c r="C991">
        <v>31</v>
      </c>
      <c r="D991" s="1">
        <v>43404.447939814818</v>
      </c>
      <c r="E991" s="1"/>
      <c r="G991">
        <v>507</v>
      </c>
      <c r="H991" t="s">
        <v>65</v>
      </c>
      <c r="I991">
        <v>543</v>
      </c>
      <c r="J991" t="s">
        <v>27</v>
      </c>
      <c r="K991" s="1">
        <v>43404.426990740743</v>
      </c>
      <c r="L991" s="1">
        <v>43404.44604166667</v>
      </c>
      <c r="M991" t="s">
        <v>1310</v>
      </c>
      <c r="N991" s="9">
        <f t="shared" si="47"/>
        <v>43404.426388888889</v>
      </c>
      <c r="O991" s="9">
        <f t="shared" si="47"/>
        <v>43404.445833333331</v>
      </c>
      <c r="P991" s="68" t="str">
        <f t="shared" si="48"/>
        <v>43404.426388888943404.4458333333</v>
      </c>
      <c r="Q991" s="69" t="str">
        <f t="shared" si="46"/>
        <v>肯定的</v>
      </c>
      <c r="QT991" s="11"/>
    </row>
    <row r="992" spans="2:462" ht="17.25" hidden="1" customHeight="1" x14ac:dyDescent="0.4">
      <c r="B992" s="7">
        <v>10</v>
      </c>
      <c r="C992">
        <v>31</v>
      </c>
      <c r="D992" s="1">
        <v>43404.442986111113</v>
      </c>
      <c r="E992" s="1"/>
      <c r="G992">
        <v>545</v>
      </c>
      <c r="H992" t="s">
        <v>19</v>
      </c>
      <c r="I992">
        <v>508</v>
      </c>
      <c r="J992" t="s">
        <v>31</v>
      </c>
      <c r="K992" s="1">
        <v>43404.434537037036</v>
      </c>
      <c r="L992" s="1">
        <v>43404.441736111112</v>
      </c>
      <c r="M992" t="s">
        <v>1310</v>
      </c>
      <c r="N992" s="9">
        <f t="shared" si="47"/>
        <v>43404.434027777781</v>
      </c>
      <c r="O992" s="9">
        <f t="shared" si="47"/>
        <v>43404.441666666666</v>
      </c>
      <c r="P992" s="68" t="str">
        <f t="shared" si="48"/>
        <v>43404.434027777843404.4416666667</v>
      </c>
      <c r="Q992" s="69" t="str">
        <f t="shared" si="46"/>
        <v>肯定的</v>
      </c>
      <c r="QT992" s="11"/>
    </row>
    <row r="993" spans="2:462" ht="17.25" hidden="1" customHeight="1" x14ac:dyDescent="0.4">
      <c r="B993" s="7">
        <v>10</v>
      </c>
      <c r="C993">
        <v>31</v>
      </c>
      <c r="D993" s="1">
        <v>43404.471203703702</v>
      </c>
      <c r="E993" s="1"/>
      <c r="G993">
        <v>508</v>
      </c>
      <c r="H993" t="s">
        <v>31</v>
      </c>
      <c r="I993">
        <v>500</v>
      </c>
      <c r="J993" t="s">
        <v>29</v>
      </c>
      <c r="K993" s="1">
        <v>43404.461851851855</v>
      </c>
      <c r="L993" s="1">
        <v>43404.469687500001</v>
      </c>
      <c r="M993" t="s">
        <v>1312</v>
      </c>
      <c r="N993" s="9">
        <f t="shared" si="47"/>
        <v>43404.461805555555</v>
      </c>
      <c r="O993" s="9">
        <f t="shared" si="47"/>
        <v>43404.469444444447</v>
      </c>
      <c r="P993" s="68" t="str">
        <f t="shared" si="48"/>
        <v>43404.461805555643404.4694444444</v>
      </c>
      <c r="Q993" s="69" t="str">
        <f t="shared" si="46"/>
        <v>否定的</v>
      </c>
      <c r="QT993" s="11"/>
    </row>
    <row r="994" spans="2:462" ht="17.25" hidden="1" customHeight="1" x14ac:dyDescent="0.4">
      <c r="B994" s="7">
        <v>10</v>
      </c>
      <c r="C994">
        <v>31</v>
      </c>
      <c r="D994" s="1">
        <v>43404.499803240738</v>
      </c>
      <c r="E994" s="1"/>
      <c r="G994">
        <v>507</v>
      </c>
      <c r="H994" t="s">
        <v>65</v>
      </c>
      <c r="I994">
        <v>538</v>
      </c>
      <c r="J994" t="s">
        <v>61</v>
      </c>
      <c r="K994" s="1">
        <v>43404.484212962961</v>
      </c>
      <c r="L994" s="1">
        <v>43404.499652777777</v>
      </c>
      <c r="M994" t="s">
        <v>1310</v>
      </c>
      <c r="N994" s="9">
        <f t="shared" si="47"/>
        <v>43404.484027777777</v>
      </c>
      <c r="O994" s="9">
        <f t="shared" si="47"/>
        <v>43404.499305555553</v>
      </c>
      <c r="P994" s="68" t="str">
        <f t="shared" si="48"/>
        <v>43404.484027777843404.4993055556</v>
      </c>
      <c r="Q994" s="69" t="str">
        <f t="shared" si="46"/>
        <v>肯定的</v>
      </c>
      <c r="QT994" s="11"/>
    </row>
    <row r="995" spans="2:462" ht="17.25" hidden="1" customHeight="1" x14ac:dyDescent="0.4">
      <c r="B995" s="7">
        <v>10</v>
      </c>
      <c r="C995">
        <v>31</v>
      </c>
      <c r="D995" s="1">
        <v>43404.518854166665</v>
      </c>
      <c r="E995" s="1"/>
      <c r="G995">
        <v>507</v>
      </c>
      <c r="H995" t="s">
        <v>65</v>
      </c>
      <c r="I995">
        <v>533</v>
      </c>
      <c r="J995" t="s">
        <v>91</v>
      </c>
      <c r="K995" s="1">
        <v>43404.501932870371</v>
      </c>
      <c r="L995" s="1">
        <v>43404.517106481479</v>
      </c>
      <c r="M995" t="s">
        <v>1310</v>
      </c>
      <c r="N995" s="9">
        <f t="shared" si="47"/>
        <v>43404.501388888886</v>
      </c>
      <c r="O995" s="9">
        <f t="shared" si="47"/>
        <v>43404.51666666667</v>
      </c>
      <c r="P995" s="68" t="str">
        <f t="shared" si="48"/>
        <v>43404.501388888943404.5166666667</v>
      </c>
      <c r="Q995" s="69" t="str">
        <f t="shared" si="46"/>
        <v>肯定的</v>
      </c>
      <c r="QT995" s="11"/>
    </row>
    <row r="996" spans="2:462" ht="17.25" hidden="1" customHeight="1" x14ac:dyDescent="0.4">
      <c r="B996" s="7">
        <v>10</v>
      </c>
      <c r="C996">
        <v>31</v>
      </c>
      <c r="D996" s="1">
        <v>43404.523032407407</v>
      </c>
      <c r="E996" s="1"/>
      <c r="G996">
        <v>500</v>
      </c>
      <c r="H996" t="s">
        <v>29</v>
      </c>
      <c r="I996">
        <v>502</v>
      </c>
      <c r="J996" t="s">
        <v>48</v>
      </c>
      <c r="K996" s="1">
        <v>43404.504618055558</v>
      </c>
      <c r="L996" s="1">
        <v>43404.519502314812</v>
      </c>
      <c r="M996" t="s">
        <v>1310</v>
      </c>
      <c r="N996" s="9">
        <f t="shared" si="47"/>
        <v>43404.504166666666</v>
      </c>
      <c r="O996" s="9">
        <f t="shared" si="47"/>
        <v>43404.519444444442</v>
      </c>
      <c r="P996" s="68" t="str">
        <f t="shared" si="48"/>
        <v>43404.504166666743404.5194444444</v>
      </c>
      <c r="Q996" s="69" t="str">
        <f t="shared" si="46"/>
        <v>肯定的</v>
      </c>
      <c r="QT996" s="11"/>
    </row>
    <row r="997" spans="2:462" ht="17.25" hidden="1" customHeight="1" x14ac:dyDescent="0.4">
      <c r="B997" s="7">
        <v>10</v>
      </c>
      <c r="C997">
        <v>31</v>
      </c>
      <c r="D997" s="1">
        <v>43404.523819444446</v>
      </c>
      <c r="E997" s="1"/>
      <c r="G997">
        <v>543</v>
      </c>
      <c r="H997" t="s">
        <v>27</v>
      </c>
      <c r="I997">
        <v>528</v>
      </c>
      <c r="J997" t="s">
        <v>34</v>
      </c>
      <c r="K997" s="1">
        <v>43404.512650462966</v>
      </c>
      <c r="L997" s="1">
        <v>43404.523657407408</v>
      </c>
      <c r="M997" t="s">
        <v>1310</v>
      </c>
      <c r="N997" s="9">
        <f t="shared" si="47"/>
        <v>43404.512499999997</v>
      </c>
      <c r="O997" s="9">
        <f t="shared" si="47"/>
        <v>43404.523611111108</v>
      </c>
      <c r="P997" s="68" t="str">
        <f t="shared" si="48"/>
        <v>43404.512543404.5236111111</v>
      </c>
      <c r="Q997" s="69" t="str">
        <f t="shared" si="46"/>
        <v>肯定的</v>
      </c>
      <c r="QT997" s="11"/>
    </row>
    <row r="998" spans="2:462" ht="17.25" hidden="1" customHeight="1" x14ac:dyDescent="0.4">
      <c r="B998" s="7">
        <v>10</v>
      </c>
      <c r="C998">
        <v>31</v>
      </c>
      <c r="D998" s="1">
        <v>43404.551550925928</v>
      </c>
      <c r="E998" s="1"/>
      <c r="G998">
        <v>510</v>
      </c>
      <c r="H998" t="s">
        <v>78</v>
      </c>
      <c r="I998">
        <v>545</v>
      </c>
      <c r="J998" t="s">
        <v>19</v>
      </c>
      <c r="K998" s="1">
        <v>43404.538206018522</v>
      </c>
      <c r="L998" s="1">
        <v>43404.551215277781</v>
      </c>
      <c r="M998" t="s">
        <v>1310</v>
      </c>
      <c r="N998" s="9">
        <f t="shared" si="47"/>
        <v>43404.538194444445</v>
      </c>
      <c r="O998" s="9">
        <f t="shared" si="47"/>
        <v>43404.550694444442</v>
      </c>
      <c r="P998" s="68" t="str">
        <f t="shared" si="48"/>
        <v>43404.538194444443404.5506944444</v>
      </c>
      <c r="Q998" s="69" t="str">
        <f t="shared" si="46"/>
        <v>肯定的</v>
      </c>
      <c r="QT998" s="11"/>
    </row>
    <row r="999" spans="2:462" ht="17.25" hidden="1" customHeight="1" x14ac:dyDescent="0.4">
      <c r="B999" s="7">
        <v>10</v>
      </c>
      <c r="C999">
        <v>31</v>
      </c>
      <c r="D999" s="1">
        <v>43404.573761574073</v>
      </c>
      <c r="E999" s="1"/>
      <c r="G999">
        <v>545</v>
      </c>
      <c r="H999" t="s">
        <v>19</v>
      </c>
      <c r="I999">
        <v>544</v>
      </c>
      <c r="J999" t="s">
        <v>21</v>
      </c>
      <c r="K999" s="1">
        <v>43404.568611111114</v>
      </c>
      <c r="L999" s="1">
        <v>43404.573657407411</v>
      </c>
      <c r="M999" t="s">
        <v>1310</v>
      </c>
      <c r="N999" s="9">
        <f t="shared" si="47"/>
        <v>43404.568055555559</v>
      </c>
      <c r="O999" s="9">
        <f t="shared" si="47"/>
        <v>43404.573611111111</v>
      </c>
      <c r="P999" s="68" t="str">
        <f t="shared" si="48"/>
        <v>43404.568055555643404.5736111111</v>
      </c>
      <c r="Q999" s="69" t="str">
        <f t="shared" si="46"/>
        <v>肯定的</v>
      </c>
      <c r="QT999" s="11"/>
    </row>
    <row r="1000" spans="2:462" ht="17.25" hidden="1" customHeight="1" x14ac:dyDescent="0.4">
      <c r="B1000" s="7">
        <v>10</v>
      </c>
      <c r="C1000">
        <v>31</v>
      </c>
      <c r="D1000" s="1">
        <v>43404.587395833332</v>
      </c>
      <c r="E1000" s="1"/>
      <c r="G1000">
        <v>515</v>
      </c>
      <c r="H1000" t="s">
        <v>72</v>
      </c>
      <c r="I1000">
        <v>543</v>
      </c>
      <c r="J1000" t="s">
        <v>27</v>
      </c>
      <c r="K1000" s="1">
        <v>43404.579548611109</v>
      </c>
      <c r="L1000" s="1">
        <v>43404.586446759262</v>
      </c>
      <c r="M1000" t="s">
        <v>1310</v>
      </c>
      <c r="N1000" s="9">
        <f t="shared" si="47"/>
        <v>43404.57916666667</v>
      </c>
      <c r="O1000" s="9">
        <f t="shared" si="47"/>
        <v>43404.586111111108</v>
      </c>
      <c r="P1000" s="68" t="str">
        <f t="shared" si="48"/>
        <v>43404.579166666743404.5861111111</v>
      </c>
      <c r="Q1000" s="69" t="str">
        <f t="shared" si="46"/>
        <v>肯定的</v>
      </c>
      <c r="QT1000" s="11"/>
    </row>
    <row r="1001" spans="2:462" ht="17.25" hidden="1" customHeight="1" x14ac:dyDescent="0.4">
      <c r="B1001" s="7">
        <v>10</v>
      </c>
      <c r="C1001">
        <v>31</v>
      </c>
      <c r="D1001" s="1">
        <v>43404.589560185188</v>
      </c>
      <c r="E1001" s="1"/>
      <c r="G1001">
        <v>546</v>
      </c>
      <c r="H1001" t="s">
        <v>63</v>
      </c>
      <c r="I1001">
        <v>502</v>
      </c>
      <c r="J1001" t="s">
        <v>48</v>
      </c>
      <c r="K1001" s="1">
        <v>43404.582615740743</v>
      </c>
      <c r="L1001" s="1">
        <v>43404.587152777778</v>
      </c>
      <c r="M1001" t="s">
        <v>1310</v>
      </c>
      <c r="N1001" s="9">
        <f t="shared" si="47"/>
        <v>43404.581944444442</v>
      </c>
      <c r="O1001" s="9">
        <f t="shared" si="47"/>
        <v>43404.586805555555</v>
      </c>
      <c r="P1001" s="68" t="str">
        <f t="shared" si="48"/>
        <v>43404.581944444443404.5868055556</v>
      </c>
      <c r="Q1001" s="69" t="str">
        <f t="shared" si="46"/>
        <v>肯定的</v>
      </c>
      <c r="QT1001" s="11"/>
    </row>
    <row r="1002" spans="2:462" ht="17.25" hidden="1" customHeight="1" x14ac:dyDescent="0.4">
      <c r="B1002" s="7">
        <v>10</v>
      </c>
      <c r="C1002">
        <v>31</v>
      </c>
      <c r="D1002" s="1">
        <v>43404.598194444443</v>
      </c>
      <c r="E1002" s="1"/>
      <c r="G1002">
        <v>545</v>
      </c>
      <c r="H1002" t="s">
        <v>19</v>
      </c>
      <c r="I1002">
        <v>539</v>
      </c>
      <c r="J1002" t="s">
        <v>41</v>
      </c>
      <c r="K1002" s="1">
        <v>43404.585057870368</v>
      </c>
      <c r="L1002" s="1">
        <v>43404.594247685185</v>
      </c>
      <c r="M1002" t="s">
        <v>1310</v>
      </c>
      <c r="N1002" s="9">
        <f t="shared" si="47"/>
        <v>43404.584722222222</v>
      </c>
      <c r="O1002" s="9">
        <f t="shared" si="47"/>
        <v>43404.59375</v>
      </c>
      <c r="P1002" s="68" t="str">
        <f t="shared" si="48"/>
        <v>43404.584722222243404.59375</v>
      </c>
      <c r="Q1002" s="69" t="str">
        <f t="shared" si="46"/>
        <v>肯定的</v>
      </c>
      <c r="QT1002" s="11"/>
    </row>
    <row r="1003" spans="2:462" ht="17.25" hidden="1" customHeight="1" x14ac:dyDescent="0.4">
      <c r="B1003" s="7">
        <v>10</v>
      </c>
      <c r="C1003">
        <v>31</v>
      </c>
      <c r="D1003" s="1">
        <v>43404.621006944442</v>
      </c>
      <c r="E1003" s="1"/>
      <c r="G1003">
        <v>507</v>
      </c>
      <c r="H1003" t="s">
        <v>65</v>
      </c>
      <c r="I1003">
        <v>543</v>
      </c>
      <c r="J1003" t="s">
        <v>27</v>
      </c>
      <c r="K1003" s="1">
        <v>43404.610162037039</v>
      </c>
      <c r="L1003" s="1">
        <v>43404.620925925927</v>
      </c>
      <c r="M1003" t="s">
        <v>1310</v>
      </c>
      <c r="N1003" s="9">
        <f t="shared" si="47"/>
        <v>43404.609722222223</v>
      </c>
      <c r="O1003" s="9">
        <f t="shared" si="47"/>
        <v>43404.620833333334</v>
      </c>
      <c r="P1003" s="68" t="str">
        <f t="shared" si="48"/>
        <v>43404.609722222243404.6208333333</v>
      </c>
      <c r="Q1003" s="69" t="str">
        <f t="shared" ref="Q1003:Q1066" si="49">M1003</f>
        <v>肯定的</v>
      </c>
      <c r="QT1003" s="11"/>
    </row>
    <row r="1004" spans="2:462" ht="17.25" hidden="1" customHeight="1" x14ac:dyDescent="0.4">
      <c r="B1004" s="7">
        <v>10</v>
      </c>
      <c r="C1004">
        <v>31</v>
      </c>
      <c r="D1004" s="1">
        <v>43404.625763888886</v>
      </c>
      <c r="E1004" s="1"/>
      <c r="G1004">
        <v>500</v>
      </c>
      <c r="H1004" t="s">
        <v>29</v>
      </c>
      <c r="I1004">
        <v>515</v>
      </c>
      <c r="J1004" t="s">
        <v>72</v>
      </c>
      <c r="K1004" s="1">
        <v>43404.614606481482</v>
      </c>
      <c r="L1004" s="1">
        <v>43404.621342592596</v>
      </c>
      <c r="M1004" t="s">
        <v>1310</v>
      </c>
      <c r="N1004" s="9">
        <f t="shared" si="47"/>
        <v>43404.614583333336</v>
      </c>
      <c r="O1004" s="9">
        <f t="shared" si="47"/>
        <v>43404.620833333334</v>
      </c>
      <c r="P1004" s="68" t="str">
        <f t="shared" si="48"/>
        <v>43404.614583333343404.6208333333</v>
      </c>
      <c r="Q1004" s="69" t="str">
        <f t="shared" si="49"/>
        <v>肯定的</v>
      </c>
      <c r="QT1004" s="11"/>
    </row>
    <row r="1005" spans="2:462" ht="17.25" hidden="1" customHeight="1" x14ac:dyDescent="0.4">
      <c r="B1005" s="7">
        <v>10</v>
      </c>
      <c r="C1005">
        <v>31</v>
      </c>
      <c r="D1005" s="1">
        <v>43404.64702546296</v>
      </c>
      <c r="E1005" s="1"/>
      <c r="G1005">
        <v>543</v>
      </c>
      <c r="H1005" t="s">
        <v>27</v>
      </c>
      <c r="I1005">
        <v>530</v>
      </c>
      <c r="J1005" t="s">
        <v>23</v>
      </c>
      <c r="K1005" s="1">
        <v>43404.621736111112</v>
      </c>
      <c r="L1005" s="1">
        <v>43404.644687499997</v>
      </c>
      <c r="M1005" t="s">
        <v>1310</v>
      </c>
      <c r="N1005" s="9">
        <f t="shared" si="47"/>
        <v>43404.621527777781</v>
      </c>
      <c r="O1005" s="9">
        <f t="shared" si="47"/>
        <v>43404.644444444442</v>
      </c>
      <c r="P1005" s="68" t="str">
        <f t="shared" si="48"/>
        <v>43404.621527777843404.6444444444</v>
      </c>
      <c r="Q1005" s="69" t="str">
        <f t="shared" si="49"/>
        <v>肯定的</v>
      </c>
      <c r="QT1005" s="11"/>
    </row>
    <row r="1006" spans="2:462" ht="17.25" hidden="1" customHeight="1" x14ac:dyDescent="0.4">
      <c r="B1006" s="7">
        <v>10</v>
      </c>
      <c r="C1006">
        <v>31</v>
      </c>
      <c r="D1006" s="1">
        <v>43404.646203703705</v>
      </c>
      <c r="E1006" s="1"/>
      <c r="G1006">
        <v>539</v>
      </c>
      <c r="H1006" t="s">
        <v>41</v>
      </c>
      <c r="I1006">
        <v>523</v>
      </c>
      <c r="J1006" t="s">
        <v>37</v>
      </c>
      <c r="K1006" s="1">
        <v>43404.623194444444</v>
      </c>
      <c r="L1006" s="1">
        <v>43404.64539351852</v>
      </c>
      <c r="M1006" t="s">
        <v>1310</v>
      </c>
      <c r="N1006" s="9">
        <f t="shared" si="47"/>
        <v>43404.622916666667</v>
      </c>
      <c r="O1006" s="9">
        <f t="shared" si="47"/>
        <v>43404.645138888889</v>
      </c>
      <c r="P1006" s="68" t="str">
        <f t="shared" si="48"/>
        <v>43404.622916666743404.6451388889</v>
      </c>
      <c r="Q1006" s="69" t="str">
        <f t="shared" si="49"/>
        <v>肯定的</v>
      </c>
      <c r="QT1006" s="11"/>
    </row>
    <row r="1007" spans="2:462" ht="17.25" hidden="1" customHeight="1" x14ac:dyDescent="0.4">
      <c r="B1007" s="7">
        <v>10</v>
      </c>
      <c r="C1007">
        <v>31</v>
      </c>
      <c r="D1007" s="1">
        <v>43404.652870370373</v>
      </c>
      <c r="E1007" s="1"/>
      <c r="G1007">
        <v>508</v>
      </c>
      <c r="H1007" t="s">
        <v>31</v>
      </c>
      <c r="I1007">
        <v>541</v>
      </c>
      <c r="J1007" t="s">
        <v>55</v>
      </c>
      <c r="K1007" s="1">
        <v>43404.640104166669</v>
      </c>
      <c r="L1007" s="1">
        <v>43404.650243055556</v>
      </c>
      <c r="M1007" t="s">
        <v>1310</v>
      </c>
      <c r="N1007" s="9">
        <f t="shared" si="47"/>
        <v>43404.63958333333</v>
      </c>
      <c r="O1007" s="9">
        <f t="shared" si="47"/>
        <v>43404.65</v>
      </c>
      <c r="P1007" s="68" t="str">
        <f t="shared" si="48"/>
        <v>43404.639583333343404.65</v>
      </c>
      <c r="Q1007" s="69" t="str">
        <f t="shared" si="49"/>
        <v>肯定的</v>
      </c>
      <c r="QT1007" s="11"/>
    </row>
    <row r="1008" spans="2:462" ht="17.25" hidden="1" customHeight="1" x14ac:dyDescent="0.4">
      <c r="B1008" s="7">
        <v>10</v>
      </c>
      <c r="C1008">
        <v>31</v>
      </c>
      <c r="D1008" s="1">
        <v>43404.659363425926</v>
      </c>
      <c r="E1008" s="1"/>
      <c r="G1008">
        <v>530</v>
      </c>
      <c r="H1008" t="s">
        <v>23</v>
      </c>
      <c r="I1008">
        <v>533</v>
      </c>
      <c r="J1008" t="s">
        <v>91</v>
      </c>
      <c r="K1008" s="1">
        <v>43404.646122685182</v>
      </c>
      <c r="L1008" s="1">
        <v>43404.658391203702</v>
      </c>
      <c r="M1008" t="s">
        <v>1310</v>
      </c>
      <c r="N1008" s="9">
        <f t="shared" si="47"/>
        <v>43404.645833333336</v>
      </c>
      <c r="O1008" s="9">
        <f t="shared" si="47"/>
        <v>43404.658333333333</v>
      </c>
      <c r="P1008" s="68" t="str">
        <f t="shared" si="48"/>
        <v>43404.645833333343404.6583333333</v>
      </c>
      <c r="Q1008" s="69" t="str">
        <f t="shared" si="49"/>
        <v>肯定的</v>
      </c>
      <c r="QT1008" s="11"/>
    </row>
    <row r="1009" spans="2:462" ht="17.25" hidden="1" customHeight="1" x14ac:dyDescent="0.4">
      <c r="B1009" s="7">
        <v>10</v>
      </c>
      <c r="C1009">
        <v>31</v>
      </c>
      <c r="D1009" s="1">
        <v>43404.676423611112</v>
      </c>
      <c r="E1009" s="1"/>
      <c r="G1009">
        <v>507</v>
      </c>
      <c r="H1009" t="s">
        <v>65</v>
      </c>
      <c r="I1009">
        <v>540</v>
      </c>
      <c r="J1009" t="s">
        <v>70</v>
      </c>
      <c r="K1009" s="1">
        <v>43404.659270833334</v>
      </c>
      <c r="L1009" s="1">
        <v>43404.673182870371</v>
      </c>
      <c r="M1009" t="s">
        <v>1310</v>
      </c>
      <c r="N1009" s="9">
        <f t="shared" si="47"/>
        <v>43404.65902777778</v>
      </c>
      <c r="O1009" s="9">
        <f t="shared" si="47"/>
        <v>43404.67291666667</v>
      </c>
      <c r="P1009" s="68" t="str">
        <f t="shared" si="48"/>
        <v>43404.659027777843404.6729166667</v>
      </c>
      <c r="Q1009" s="69" t="str">
        <f t="shared" si="49"/>
        <v>肯定的</v>
      </c>
      <c r="QT1009" s="11"/>
    </row>
    <row r="1010" spans="2:462" ht="17.25" hidden="1" customHeight="1" x14ac:dyDescent="0.4">
      <c r="B1010" s="7">
        <v>10</v>
      </c>
      <c r="C1010">
        <v>31</v>
      </c>
      <c r="D1010" s="1">
        <v>43404.673541666663</v>
      </c>
      <c r="E1010" s="1"/>
      <c r="G1010">
        <v>503</v>
      </c>
      <c r="H1010" t="s">
        <v>25</v>
      </c>
      <c r="I1010">
        <v>528</v>
      </c>
      <c r="J1010" t="s">
        <v>34</v>
      </c>
      <c r="K1010" s="1">
        <v>43404.665358796294</v>
      </c>
      <c r="L1010" s="1">
        <v>43404.673298611109</v>
      </c>
      <c r="M1010" t="s">
        <v>1310</v>
      </c>
      <c r="N1010" s="9">
        <f t="shared" si="47"/>
        <v>43404.665277777778</v>
      </c>
      <c r="O1010" s="9">
        <f t="shared" si="47"/>
        <v>43404.67291666667</v>
      </c>
      <c r="P1010" s="68" t="str">
        <f t="shared" si="48"/>
        <v>43404.665277777843404.6729166667</v>
      </c>
      <c r="Q1010" s="69" t="str">
        <f t="shared" si="49"/>
        <v>肯定的</v>
      </c>
      <c r="QT1010" s="11"/>
    </row>
    <row r="1011" spans="2:462" ht="17.25" hidden="1" customHeight="1" x14ac:dyDescent="0.4">
      <c r="B1011" s="7">
        <v>10</v>
      </c>
      <c r="C1011">
        <v>31</v>
      </c>
      <c r="D1011" s="1">
        <v>43404.676226851851</v>
      </c>
      <c r="E1011" s="1"/>
      <c r="G1011">
        <v>548</v>
      </c>
      <c r="H1011" t="s">
        <v>53</v>
      </c>
      <c r="I1011">
        <v>526</v>
      </c>
      <c r="J1011" t="s">
        <v>68</v>
      </c>
      <c r="K1011" s="1">
        <v>43404.66914351852</v>
      </c>
      <c r="L1011" s="1">
        <v>43404.674942129626</v>
      </c>
      <c r="M1011" t="s">
        <v>1310</v>
      </c>
      <c r="N1011" s="9">
        <f t="shared" si="47"/>
        <v>43404.668749999997</v>
      </c>
      <c r="O1011" s="9">
        <f t="shared" si="47"/>
        <v>43404.674305555556</v>
      </c>
      <c r="P1011" s="68" t="str">
        <f t="shared" si="48"/>
        <v>43404.6687543404.6743055556</v>
      </c>
      <c r="Q1011" s="69" t="str">
        <f t="shared" si="49"/>
        <v>肯定的</v>
      </c>
      <c r="QT1011" s="11"/>
    </row>
    <row r="1012" spans="2:462" ht="17.25" hidden="1" customHeight="1" x14ac:dyDescent="0.4">
      <c r="B1012" s="7">
        <v>10</v>
      </c>
      <c r="C1012">
        <v>31</v>
      </c>
      <c r="D1012" s="1">
        <v>43404.687210648146</v>
      </c>
      <c r="E1012" s="1"/>
      <c r="G1012">
        <v>543</v>
      </c>
      <c r="H1012" t="s">
        <v>27</v>
      </c>
      <c r="I1012">
        <v>523</v>
      </c>
      <c r="J1012" t="s">
        <v>37</v>
      </c>
      <c r="K1012" s="1">
        <v>43404.669872685183</v>
      </c>
      <c r="L1012" s="1">
        <v>43404.686643518522</v>
      </c>
      <c r="M1012" t="s">
        <v>1310</v>
      </c>
      <c r="N1012" s="9">
        <f t="shared" si="47"/>
        <v>43404.669444444444</v>
      </c>
      <c r="O1012" s="9">
        <f t="shared" si="47"/>
        <v>43404.686111111114</v>
      </c>
      <c r="P1012" s="68" t="str">
        <f t="shared" si="48"/>
        <v>43404.669444444443404.6861111111</v>
      </c>
      <c r="Q1012" s="69" t="str">
        <f t="shared" si="49"/>
        <v>肯定的</v>
      </c>
      <c r="QT1012" s="11"/>
    </row>
    <row r="1013" spans="2:462" ht="17.25" hidden="1" customHeight="1" x14ac:dyDescent="0.4">
      <c r="B1013" s="7">
        <v>10</v>
      </c>
      <c r="C1013">
        <v>31</v>
      </c>
      <c r="D1013" s="1">
        <v>43404.712106481478</v>
      </c>
      <c r="E1013" s="1"/>
      <c r="G1013">
        <v>523</v>
      </c>
      <c r="H1013" t="s">
        <v>37</v>
      </c>
      <c r="I1013">
        <v>539</v>
      </c>
      <c r="J1013" t="s">
        <v>41</v>
      </c>
      <c r="K1013" s="1">
        <v>43404.683171296296</v>
      </c>
      <c r="L1013" s="1">
        <v>43404.710243055553</v>
      </c>
      <c r="M1013" t="s">
        <v>1310</v>
      </c>
      <c r="N1013" s="9">
        <f t="shared" si="47"/>
        <v>43404.682638888888</v>
      </c>
      <c r="O1013" s="9">
        <f t="shared" si="47"/>
        <v>43404.709722222222</v>
      </c>
      <c r="P1013" s="68" t="str">
        <f t="shared" si="48"/>
        <v>43404.682638888943404.7097222222</v>
      </c>
      <c r="Q1013" s="69" t="str">
        <f t="shared" si="49"/>
        <v>肯定的</v>
      </c>
      <c r="QT1013" s="11"/>
    </row>
    <row r="1014" spans="2:462" ht="17.25" hidden="1" customHeight="1" x14ac:dyDescent="0.4">
      <c r="B1014" s="7">
        <v>10</v>
      </c>
      <c r="C1014">
        <v>31</v>
      </c>
      <c r="D1014" s="1">
        <v>43404.705891203703</v>
      </c>
      <c r="E1014" s="1"/>
      <c r="G1014">
        <v>533</v>
      </c>
      <c r="H1014" t="s">
        <v>91</v>
      </c>
      <c r="I1014">
        <v>545</v>
      </c>
      <c r="J1014" t="s">
        <v>19</v>
      </c>
      <c r="K1014" s="1">
        <v>43404.689791666664</v>
      </c>
      <c r="L1014" s="1">
        <v>43404.705428240741</v>
      </c>
      <c r="M1014" t="s">
        <v>1310</v>
      </c>
      <c r="N1014" s="9">
        <f t="shared" si="47"/>
        <v>43404.689583333333</v>
      </c>
      <c r="O1014" s="9">
        <f t="shared" si="47"/>
        <v>43404.704861111109</v>
      </c>
      <c r="P1014" s="68" t="str">
        <f t="shared" si="48"/>
        <v>43404.689583333343404.7048611111</v>
      </c>
      <c r="Q1014" s="69" t="str">
        <f t="shared" si="49"/>
        <v>肯定的</v>
      </c>
      <c r="QT1014" s="11"/>
    </row>
    <row r="1015" spans="2:462" ht="17.25" hidden="1" customHeight="1" x14ac:dyDescent="0.4">
      <c r="B1015" s="7">
        <v>10</v>
      </c>
      <c r="C1015">
        <v>31</v>
      </c>
      <c r="D1015" s="1">
        <v>43404.741666666669</v>
      </c>
      <c r="E1015" s="1"/>
      <c r="G1015">
        <v>526</v>
      </c>
      <c r="H1015" t="s">
        <v>68</v>
      </c>
      <c r="I1015">
        <v>546</v>
      </c>
      <c r="J1015" t="s">
        <v>63</v>
      </c>
      <c r="K1015" s="1">
        <v>43404.69321759259</v>
      </c>
      <c r="L1015" s="1">
        <v>43404.738900462966</v>
      </c>
      <c r="M1015" t="s">
        <v>1310</v>
      </c>
      <c r="N1015" s="9">
        <f t="shared" si="47"/>
        <v>43404.693055555559</v>
      </c>
      <c r="O1015" s="9">
        <f t="shared" si="47"/>
        <v>43404.738888888889</v>
      </c>
      <c r="P1015" s="68" t="str">
        <f t="shared" si="48"/>
        <v>43404.693055555643404.7388888889</v>
      </c>
      <c r="Q1015" s="69" t="str">
        <f t="shared" si="49"/>
        <v>肯定的</v>
      </c>
      <c r="QT1015" s="11"/>
    </row>
    <row r="1016" spans="2:462" ht="17.25" hidden="1" customHeight="1" x14ac:dyDescent="0.4">
      <c r="B1016" s="7">
        <v>10</v>
      </c>
      <c r="C1016">
        <v>31</v>
      </c>
      <c r="D1016" s="1">
        <v>43404.729155092595</v>
      </c>
      <c r="E1016" s="1"/>
      <c r="G1016">
        <v>545</v>
      </c>
      <c r="H1016" t="s">
        <v>19</v>
      </c>
      <c r="I1016">
        <v>548</v>
      </c>
      <c r="J1016" t="s">
        <v>53</v>
      </c>
      <c r="K1016" s="1">
        <v>43404.717314814814</v>
      </c>
      <c r="L1016" s="1">
        <v>43404.723865740743</v>
      </c>
      <c r="M1016" t="s">
        <v>1310</v>
      </c>
      <c r="N1016" s="9">
        <f t="shared" si="47"/>
        <v>43404.716666666667</v>
      </c>
      <c r="O1016" s="9">
        <f t="shared" si="47"/>
        <v>43404.723611111112</v>
      </c>
      <c r="P1016" s="68" t="str">
        <f t="shared" si="48"/>
        <v>43404.716666666743404.7236111111</v>
      </c>
      <c r="Q1016" s="69" t="str">
        <f t="shared" si="49"/>
        <v>肯定的</v>
      </c>
      <c r="QT1016" s="11"/>
    </row>
    <row r="1017" spans="2:462" ht="17.25" hidden="1" customHeight="1" x14ac:dyDescent="0.4">
      <c r="B1017" s="7">
        <v>10</v>
      </c>
      <c r="C1017">
        <v>31</v>
      </c>
      <c r="D1017" s="1">
        <v>43404.731574074074</v>
      </c>
      <c r="E1017" s="1"/>
      <c r="G1017">
        <v>500</v>
      </c>
      <c r="H1017" t="s">
        <v>29</v>
      </c>
      <c r="I1017">
        <v>546</v>
      </c>
      <c r="J1017" t="s">
        <v>63</v>
      </c>
      <c r="K1017" s="1">
        <v>43404.718564814815</v>
      </c>
      <c r="L1017" s="1">
        <v>43404.729722222219</v>
      </c>
      <c r="M1017" t="s">
        <v>1310</v>
      </c>
      <c r="N1017" s="9">
        <f t="shared" si="47"/>
        <v>43404.718055555553</v>
      </c>
      <c r="O1017" s="9">
        <f t="shared" si="47"/>
        <v>43404.729166666664</v>
      </c>
      <c r="P1017" s="68" t="str">
        <f t="shared" si="48"/>
        <v>43404.718055555643404.7291666667</v>
      </c>
      <c r="Q1017" s="69" t="str">
        <f t="shared" si="49"/>
        <v>肯定的</v>
      </c>
      <c r="QT1017" s="11"/>
    </row>
    <row r="1018" spans="2:462" ht="17.25" hidden="1" customHeight="1" x14ac:dyDescent="0.4">
      <c r="B1018" s="7">
        <v>10</v>
      </c>
      <c r="C1018">
        <v>31</v>
      </c>
      <c r="D1018" s="1">
        <v>43404.751122685186</v>
      </c>
      <c r="E1018" s="1"/>
      <c r="G1018">
        <v>523</v>
      </c>
      <c r="H1018" t="s">
        <v>37</v>
      </c>
      <c r="I1018">
        <v>543</v>
      </c>
      <c r="J1018" t="s">
        <v>27</v>
      </c>
      <c r="K1018" s="1">
        <v>43404.721412037034</v>
      </c>
      <c r="L1018" s="1">
        <v>43404.746620370373</v>
      </c>
      <c r="M1018" t="s">
        <v>1310</v>
      </c>
      <c r="N1018" s="9">
        <f t="shared" si="47"/>
        <v>43404.720833333333</v>
      </c>
      <c r="O1018" s="9">
        <f t="shared" si="47"/>
        <v>43404.746527777781</v>
      </c>
      <c r="P1018" s="68" t="str">
        <f t="shared" si="48"/>
        <v>43404.720833333343404.7465277778</v>
      </c>
      <c r="Q1018" s="69" t="str">
        <f t="shared" si="49"/>
        <v>肯定的</v>
      </c>
      <c r="QT1018" s="11"/>
    </row>
    <row r="1019" spans="2:462" ht="17.25" hidden="1" customHeight="1" x14ac:dyDescent="0.4">
      <c r="B1019" s="7">
        <v>10</v>
      </c>
      <c r="C1019">
        <v>31</v>
      </c>
      <c r="D1019" s="1">
        <v>43404.742337962962</v>
      </c>
      <c r="E1019" s="1"/>
      <c r="G1019">
        <v>539</v>
      </c>
      <c r="H1019" t="s">
        <v>41</v>
      </c>
      <c r="I1019">
        <v>533</v>
      </c>
      <c r="J1019" t="s">
        <v>91</v>
      </c>
      <c r="K1019" s="1">
        <v>43404.724178240744</v>
      </c>
      <c r="L1019" s="1">
        <v>43404.742222222223</v>
      </c>
      <c r="M1019" t="s">
        <v>1312</v>
      </c>
      <c r="N1019" s="9">
        <f t="shared" si="47"/>
        <v>43404.723611111112</v>
      </c>
      <c r="O1019" s="9">
        <f t="shared" si="47"/>
        <v>43404.741666666669</v>
      </c>
      <c r="P1019" s="68" t="str">
        <f t="shared" si="48"/>
        <v>43404.723611111143404.7416666667</v>
      </c>
      <c r="Q1019" s="69" t="str">
        <f t="shared" si="49"/>
        <v>否定的</v>
      </c>
      <c r="QT1019" s="11"/>
    </row>
    <row r="1020" spans="2:462" ht="17.25" hidden="1" customHeight="1" x14ac:dyDescent="0.4">
      <c r="B1020" s="7">
        <v>10</v>
      </c>
      <c r="C1020">
        <v>31</v>
      </c>
      <c r="D1020" s="1">
        <v>43404.751527777778</v>
      </c>
      <c r="E1020" s="1"/>
      <c r="G1020">
        <v>539</v>
      </c>
      <c r="H1020" t="s">
        <v>41</v>
      </c>
      <c r="I1020">
        <v>545</v>
      </c>
      <c r="J1020" t="s">
        <v>19</v>
      </c>
      <c r="K1020" s="1">
        <v>43404.730902777781</v>
      </c>
      <c r="L1020" s="1">
        <v>43404.747152777774</v>
      </c>
      <c r="M1020" t="s">
        <v>1310</v>
      </c>
      <c r="N1020" s="9">
        <f t="shared" si="47"/>
        <v>43404.730555555558</v>
      </c>
      <c r="O1020" s="9">
        <f t="shared" si="47"/>
        <v>43404.746527777781</v>
      </c>
      <c r="P1020" s="68" t="str">
        <f t="shared" si="48"/>
        <v>43404.730555555643404.7465277778</v>
      </c>
      <c r="Q1020" s="69" t="str">
        <f t="shared" si="49"/>
        <v>肯定的</v>
      </c>
      <c r="QT1020" s="11"/>
    </row>
    <row r="1021" spans="2:462" ht="17.25" hidden="1" customHeight="1" x14ac:dyDescent="0.4">
      <c r="B1021" s="7">
        <v>10</v>
      </c>
      <c r="C1021">
        <v>31</v>
      </c>
      <c r="D1021" s="1">
        <v>43404.740590277775</v>
      </c>
      <c r="E1021" s="1"/>
      <c r="G1021">
        <v>500</v>
      </c>
      <c r="H1021" t="s">
        <v>29</v>
      </c>
      <c r="I1021">
        <v>502</v>
      </c>
      <c r="J1021" t="s">
        <v>48</v>
      </c>
      <c r="K1021" s="1">
        <v>43404.732361111113</v>
      </c>
      <c r="L1021" s="1">
        <v>43404.739039351851</v>
      </c>
      <c r="M1021" t="s">
        <v>1310</v>
      </c>
      <c r="N1021" s="9">
        <f t="shared" si="47"/>
        <v>43404.731944444444</v>
      </c>
      <c r="O1021" s="9">
        <f t="shared" si="47"/>
        <v>43404.738888888889</v>
      </c>
      <c r="P1021" s="68" t="str">
        <f t="shared" si="48"/>
        <v>43404.731944444443404.7388888889</v>
      </c>
      <c r="Q1021" s="69" t="str">
        <f t="shared" si="49"/>
        <v>肯定的</v>
      </c>
      <c r="QT1021" s="11"/>
    </row>
    <row r="1022" spans="2:462" ht="17.25" hidden="1" customHeight="1" x14ac:dyDescent="0.4">
      <c r="B1022" s="7">
        <v>10</v>
      </c>
      <c r="C1022">
        <v>31</v>
      </c>
      <c r="D1022" s="1">
        <v>43404.756018518521</v>
      </c>
      <c r="E1022" s="1"/>
      <c r="G1022">
        <v>502</v>
      </c>
      <c r="H1022" t="s">
        <v>48</v>
      </c>
      <c r="I1022">
        <v>507</v>
      </c>
      <c r="J1022" t="s">
        <v>65</v>
      </c>
      <c r="K1022" s="1">
        <v>43404.733136574076</v>
      </c>
      <c r="L1022" s="1">
        <v>43404.75576388889</v>
      </c>
      <c r="M1022" t="s">
        <v>1310</v>
      </c>
      <c r="N1022" s="9">
        <f t="shared" si="47"/>
        <v>43404.732638888891</v>
      </c>
      <c r="O1022" s="9">
        <f t="shared" si="47"/>
        <v>43404.755555555559</v>
      </c>
      <c r="P1022" s="68" t="str">
        <f t="shared" si="48"/>
        <v>43404.732638888943404.7555555556</v>
      </c>
      <c r="Q1022" s="69" t="str">
        <f t="shared" si="49"/>
        <v>肯定的</v>
      </c>
      <c r="QT1022" s="11"/>
    </row>
    <row r="1023" spans="2:462" ht="17.25" hidden="1" customHeight="1" x14ac:dyDescent="0.4">
      <c r="B1023" s="7">
        <v>10</v>
      </c>
      <c r="C1023">
        <v>31</v>
      </c>
      <c r="D1023" s="1">
        <v>43404.762141203704</v>
      </c>
      <c r="E1023" s="1"/>
      <c r="G1023">
        <v>500</v>
      </c>
      <c r="H1023" t="s">
        <v>29</v>
      </c>
      <c r="I1023">
        <v>533</v>
      </c>
      <c r="J1023" t="s">
        <v>91</v>
      </c>
      <c r="K1023" s="1">
        <v>43404.736319444448</v>
      </c>
      <c r="L1023" s="1">
        <v>43404.761967592596</v>
      </c>
      <c r="M1023" t="s">
        <v>1310</v>
      </c>
      <c r="N1023" s="9">
        <f t="shared" si="47"/>
        <v>43404.736111111109</v>
      </c>
      <c r="O1023" s="9">
        <f t="shared" si="47"/>
        <v>43404.761805555558</v>
      </c>
      <c r="P1023" s="68" t="str">
        <f t="shared" si="48"/>
        <v>43404.736111111143404.7618055556</v>
      </c>
      <c r="Q1023" s="69" t="str">
        <f t="shared" si="49"/>
        <v>肯定的</v>
      </c>
      <c r="QT1023" s="11"/>
    </row>
    <row r="1024" spans="2:462" ht="17.25" hidden="1" customHeight="1" x14ac:dyDescent="0.4">
      <c r="B1024" s="7">
        <v>10</v>
      </c>
      <c r="C1024">
        <v>31</v>
      </c>
      <c r="D1024" s="1">
        <v>43404.767847222225</v>
      </c>
      <c r="E1024" s="1"/>
      <c r="G1024">
        <v>545</v>
      </c>
      <c r="H1024" t="s">
        <v>19</v>
      </c>
      <c r="I1024">
        <v>540</v>
      </c>
      <c r="J1024" t="s">
        <v>70</v>
      </c>
      <c r="K1024" s="1">
        <v>43404.752974537034</v>
      </c>
      <c r="L1024" s="1">
        <v>43404.764525462961</v>
      </c>
      <c r="M1024" t="s">
        <v>1310</v>
      </c>
      <c r="N1024" s="9">
        <f t="shared" si="47"/>
        <v>43404.75277777778</v>
      </c>
      <c r="O1024" s="9">
        <f t="shared" si="47"/>
        <v>43404.763888888891</v>
      </c>
      <c r="P1024" s="68" t="str">
        <f t="shared" si="48"/>
        <v>43404.752777777843404.7638888889</v>
      </c>
      <c r="Q1024" s="69" t="str">
        <f t="shared" si="49"/>
        <v>肯定的</v>
      </c>
      <c r="QT1024" s="11"/>
    </row>
    <row r="1025" spans="2:462" ht="17.25" hidden="1" customHeight="1" x14ac:dyDescent="0.4">
      <c r="B1025" s="7">
        <v>10</v>
      </c>
      <c r="C1025">
        <v>31</v>
      </c>
      <c r="D1025" s="1">
        <v>43404.791655092595</v>
      </c>
      <c r="E1025" s="1"/>
      <c r="G1025">
        <v>509</v>
      </c>
      <c r="H1025" t="s">
        <v>57</v>
      </c>
      <c r="I1025">
        <v>549</v>
      </c>
      <c r="J1025" t="s">
        <v>76</v>
      </c>
      <c r="K1025" s="1">
        <v>43404.776018518518</v>
      </c>
      <c r="L1025" s="1">
        <v>43404.789490740739</v>
      </c>
      <c r="M1025" t="s">
        <v>1310</v>
      </c>
      <c r="N1025" s="9">
        <f t="shared" si="47"/>
        <v>43404.775694444441</v>
      </c>
      <c r="O1025" s="9">
        <f t="shared" si="47"/>
        <v>43404.788888888892</v>
      </c>
      <c r="P1025" s="68" t="str">
        <f t="shared" si="48"/>
        <v>43404.775694444443404.7888888889</v>
      </c>
      <c r="Q1025" s="69" t="str">
        <f t="shared" si="49"/>
        <v>肯定的</v>
      </c>
      <c r="QT1025" s="11"/>
    </row>
    <row r="1026" spans="2:462" ht="17.25" hidden="1" customHeight="1" x14ac:dyDescent="0.4">
      <c r="B1026" s="7">
        <v>10</v>
      </c>
      <c r="C1026">
        <v>31</v>
      </c>
      <c r="D1026" s="1">
        <v>43404.826944444445</v>
      </c>
      <c r="E1026" s="1"/>
      <c r="G1026">
        <v>523</v>
      </c>
      <c r="H1026" t="s">
        <v>37</v>
      </c>
      <c r="I1026">
        <v>503</v>
      </c>
      <c r="J1026" t="s">
        <v>25</v>
      </c>
      <c r="K1026" s="1">
        <v>43404.815810185188</v>
      </c>
      <c r="L1026" s="1">
        <v>43404.826631944445</v>
      </c>
      <c r="M1026" t="s">
        <v>1310</v>
      </c>
      <c r="N1026" s="9">
        <f t="shared" ref="N1026:O1089" si="50">INT(K1026*1440)/1440</f>
        <v>43404.81527777778</v>
      </c>
      <c r="O1026" s="9">
        <f t="shared" si="50"/>
        <v>43404.826388888891</v>
      </c>
      <c r="P1026" s="68" t="str">
        <f t="shared" ref="P1026:P1089" si="51">CONCATENATE(N1026,O1026)</f>
        <v>43404.815277777843404.8263888889</v>
      </c>
      <c r="Q1026" s="69" t="str">
        <f t="shared" si="49"/>
        <v>肯定的</v>
      </c>
      <c r="QT1026" s="11"/>
    </row>
    <row r="1027" spans="2:462" ht="17.25" hidden="1" customHeight="1" x14ac:dyDescent="0.4">
      <c r="B1027" s="7">
        <v>10</v>
      </c>
      <c r="C1027">
        <v>31</v>
      </c>
      <c r="D1027" s="1">
        <v>43404.849629629629</v>
      </c>
      <c r="E1027" s="1"/>
      <c r="G1027">
        <v>507</v>
      </c>
      <c r="H1027" t="s">
        <v>65</v>
      </c>
      <c r="I1027">
        <v>545</v>
      </c>
      <c r="J1027" t="s">
        <v>19</v>
      </c>
      <c r="K1027" s="1">
        <v>43404.819039351853</v>
      </c>
      <c r="L1027" s="1">
        <v>43404.84752314815</v>
      </c>
      <c r="M1027" t="s">
        <v>1310</v>
      </c>
      <c r="N1027" s="9">
        <f t="shared" si="50"/>
        <v>43404.818749999999</v>
      </c>
      <c r="O1027" s="9">
        <f t="shared" si="50"/>
        <v>43404.847222222219</v>
      </c>
      <c r="P1027" s="68" t="str">
        <f t="shared" si="51"/>
        <v>43404.8187543404.8472222222</v>
      </c>
      <c r="Q1027" s="69" t="str">
        <f t="shared" si="49"/>
        <v>肯定的</v>
      </c>
      <c r="QT1027" s="11"/>
    </row>
    <row r="1028" spans="2:462" ht="17.25" hidden="1" customHeight="1" x14ac:dyDescent="0.4">
      <c r="B1028" s="7">
        <v>10</v>
      </c>
      <c r="C1028">
        <v>31</v>
      </c>
      <c r="D1028" s="1">
        <v>43404.841157407405</v>
      </c>
      <c r="E1028" s="1"/>
      <c r="G1028">
        <v>541</v>
      </c>
      <c r="H1028" t="s">
        <v>55</v>
      </c>
      <c r="I1028">
        <v>528</v>
      </c>
      <c r="J1028" t="s">
        <v>34</v>
      </c>
      <c r="K1028" s="1">
        <v>43404.824548611112</v>
      </c>
      <c r="L1028" s="1">
        <v>43404.838229166664</v>
      </c>
      <c r="M1028" t="s">
        <v>1310</v>
      </c>
      <c r="N1028" s="9">
        <f t="shared" si="50"/>
        <v>43404.824305555558</v>
      </c>
      <c r="O1028" s="9">
        <f t="shared" si="50"/>
        <v>43404.838194444441</v>
      </c>
      <c r="P1028" s="68" t="str">
        <f t="shared" si="51"/>
        <v>43404.824305555643404.8381944444</v>
      </c>
      <c r="Q1028" s="69" t="str">
        <f t="shared" si="49"/>
        <v>肯定的</v>
      </c>
      <c r="QT1028" s="11"/>
    </row>
    <row r="1029" spans="2:462" ht="17.25" hidden="1" customHeight="1" x14ac:dyDescent="0.4">
      <c r="B1029" s="7">
        <v>10</v>
      </c>
      <c r="C1029">
        <v>31</v>
      </c>
      <c r="D1029" s="1">
        <v>43404.830439814818</v>
      </c>
      <c r="E1029" s="1"/>
      <c r="G1029">
        <v>508</v>
      </c>
      <c r="H1029" t="s">
        <v>31</v>
      </c>
      <c r="I1029">
        <v>523</v>
      </c>
      <c r="J1029" t="s">
        <v>37</v>
      </c>
      <c r="K1029" s="1">
        <v>43404.824791666666</v>
      </c>
      <c r="L1029" s="1">
        <v>43404.830231481479</v>
      </c>
      <c r="M1029" t="s">
        <v>1310</v>
      </c>
      <c r="N1029" s="9">
        <f t="shared" si="50"/>
        <v>43404.824305555558</v>
      </c>
      <c r="O1029" s="9">
        <f t="shared" si="50"/>
        <v>43404.829861111109</v>
      </c>
      <c r="P1029" s="68" t="str">
        <f t="shared" si="51"/>
        <v>43404.824305555643404.8298611111</v>
      </c>
      <c r="Q1029" s="69" t="str">
        <f t="shared" si="49"/>
        <v>肯定的</v>
      </c>
      <c r="QT1029" s="11"/>
    </row>
    <row r="1030" spans="2:462" ht="17.25" hidden="1" customHeight="1" x14ac:dyDescent="0.4">
      <c r="B1030" s="7">
        <v>10</v>
      </c>
      <c r="C1030">
        <v>31</v>
      </c>
      <c r="D1030" s="1">
        <v>43404.858749999999</v>
      </c>
      <c r="E1030" s="1"/>
      <c r="G1030">
        <v>545</v>
      </c>
      <c r="H1030" t="s">
        <v>19</v>
      </c>
      <c r="I1030">
        <v>543</v>
      </c>
      <c r="J1030" t="s">
        <v>27</v>
      </c>
      <c r="K1030" s="1">
        <v>43404.852002314816</v>
      </c>
      <c r="L1030" s="1">
        <v>43404.858564814815</v>
      </c>
      <c r="M1030" t="s">
        <v>1310</v>
      </c>
      <c r="N1030" s="9">
        <f t="shared" si="50"/>
        <v>43404.851388888892</v>
      </c>
      <c r="O1030" s="9">
        <f t="shared" si="50"/>
        <v>43404.85833333333</v>
      </c>
      <c r="P1030" s="68" t="str">
        <f t="shared" si="51"/>
        <v>43404.851388888943404.8583333333</v>
      </c>
      <c r="Q1030" s="69" t="str">
        <f t="shared" si="49"/>
        <v>肯定的</v>
      </c>
      <c r="QT1030" s="11"/>
    </row>
    <row r="1031" spans="2:462" ht="17.25" hidden="1" customHeight="1" x14ac:dyDescent="0.4">
      <c r="B1031" s="7">
        <v>11</v>
      </c>
      <c r="C1031">
        <v>1</v>
      </c>
      <c r="D1031" s="1">
        <v>43405.415775462963</v>
      </c>
      <c r="E1031" s="1"/>
      <c r="G1031">
        <v>525</v>
      </c>
      <c r="H1031" t="s">
        <v>50</v>
      </c>
      <c r="I1031">
        <v>546</v>
      </c>
      <c r="J1031" t="s">
        <v>63</v>
      </c>
      <c r="K1031" s="1">
        <v>43405.40247685185</v>
      </c>
      <c r="L1031" s="1">
        <v>43405.412407407406</v>
      </c>
      <c r="M1031" t="s">
        <v>1312</v>
      </c>
      <c r="N1031" s="9">
        <f t="shared" si="50"/>
        <v>43405.402083333334</v>
      </c>
      <c r="O1031" s="9">
        <f t="shared" si="50"/>
        <v>43405.411805555559</v>
      </c>
      <c r="P1031" s="68" t="str">
        <f t="shared" si="51"/>
        <v>43405.402083333343405.4118055556</v>
      </c>
      <c r="Q1031" s="69" t="str">
        <f t="shared" si="49"/>
        <v>否定的</v>
      </c>
      <c r="QT1031" s="11"/>
    </row>
    <row r="1032" spans="2:462" ht="17.25" hidden="1" customHeight="1" x14ac:dyDescent="0.4">
      <c r="B1032" s="7">
        <v>11</v>
      </c>
      <c r="C1032">
        <v>1</v>
      </c>
      <c r="D1032" s="1">
        <v>43405.428055555552</v>
      </c>
      <c r="E1032" s="1"/>
      <c r="G1032">
        <v>507</v>
      </c>
      <c r="H1032" t="s">
        <v>65</v>
      </c>
      <c r="I1032">
        <v>503</v>
      </c>
      <c r="J1032" t="s">
        <v>25</v>
      </c>
      <c r="K1032" s="1">
        <v>43405.405486111114</v>
      </c>
      <c r="L1032" s="1">
        <v>43405.427743055552</v>
      </c>
      <c r="M1032" t="s">
        <v>1310</v>
      </c>
      <c r="N1032" s="9">
        <f t="shared" si="50"/>
        <v>43405.404861111114</v>
      </c>
      <c r="O1032" s="9">
        <f t="shared" si="50"/>
        <v>43405.427083333336</v>
      </c>
      <c r="P1032" s="68" t="str">
        <f t="shared" si="51"/>
        <v>43405.404861111143405.4270833333</v>
      </c>
      <c r="Q1032" s="69" t="str">
        <f t="shared" si="49"/>
        <v>肯定的</v>
      </c>
      <c r="QT1032" s="11"/>
    </row>
    <row r="1033" spans="2:462" ht="17.25" hidden="1" customHeight="1" x14ac:dyDescent="0.4">
      <c r="B1033" s="7">
        <v>11</v>
      </c>
      <c r="C1033">
        <v>1</v>
      </c>
      <c r="D1033" s="1">
        <v>43405.430219907408</v>
      </c>
      <c r="E1033" s="1"/>
      <c r="G1033">
        <v>507</v>
      </c>
      <c r="H1033" t="s">
        <v>65</v>
      </c>
      <c r="I1033">
        <v>543</v>
      </c>
      <c r="J1033" t="s">
        <v>27</v>
      </c>
      <c r="K1033" s="1">
        <v>43405.417094907411</v>
      </c>
      <c r="L1033" s="1">
        <v>43405.429178240738</v>
      </c>
      <c r="M1033" t="s">
        <v>1310</v>
      </c>
      <c r="N1033" s="9">
        <f t="shared" si="50"/>
        <v>43405.416666666664</v>
      </c>
      <c r="O1033" s="9">
        <f t="shared" si="50"/>
        <v>43405.429166666669</v>
      </c>
      <c r="P1033" s="68" t="str">
        <f t="shared" si="51"/>
        <v>43405.416666666743405.4291666667</v>
      </c>
      <c r="Q1033" s="69" t="str">
        <f t="shared" si="49"/>
        <v>肯定的</v>
      </c>
      <c r="QT1033" s="11"/>
    </row>
    <row r="1034" spans="2:462" ht="17.25" hidden="1" customHeight="1" x14ac:dyDescent="0.4">
      <c r="B1034" s="7">
        <v>11</v>
      </c>
      <c r="C1034">
        <v>1</v>
      </c>
      <c r="D1034" s="1">
        <v>43405.440405092595</v>
      </c>
      <c r="E1034" s="1"/>
      <c r="G1034">
        <v>525</v>
      </c>
      <c r="H1034" t="s">
        <v>50</v>
      </c>
      <c r="I1034">
        <v>546</v>
      </c>
      <c r="J1034" t="s">
        <v>63</v>
      </c>
      <c r="K1034" s="1">
        <v>43405.417627314811</v>
      </c>
      <c r="L1034" s="1">
        <v>43405.439722222225</v>
      </c>
      <c r="M1034" t="s">
        <v>1310</v>
      </c>
      <c r="N1034" s="9">
        <f t="shared" si="50"/>
        <v>43405.417361111111</v>
      </c>
      <c r="O1034" s="9">
        <f t="shared" si="50"/>
        <v>43405.439583333333</v>
      </c>
      <c r="P1034" s="68" t="str">
        <f t="shared" si="51"/>
        <v>43405.417361111143405.4395833333</v>
      </c>
      <c r="Q1034" s="69" t="str">
        <f t="shared" si="49"/>
        <v>肯定的</v>
      </c>
      <c r="QT1034" s="11"/>
    </row>
    <row r="1035" spans="2:462" ht="17.25" hidden="1" customHeight="1" x14ac:dyDescent="0.4">
      <c r="B1035" s="7">
        <v>11</v>
      </c>
      <c r="C1035">
        <v>1</v>
      </c>
      <c r="D1035" s="1">
        <v>43405.481319444443</v>
      </c>
      <c r="E1035" s="1"/>
      <c r="G1035">
        <v>503</v>
      </c>
      <c r="H1035" t="s">
        <v>25</v>
      </c>
      <c r="I1035">
        <v>533</v>
      </c>
      <c r="J1035" t="s">
        <v>91</v>
      </c>
      <c r="K1035" s="1">
        <v>43405.452384259261</v>
      </c>
      <c r="L1035" s="1">
        <v>43405.460439814815</v>
      </c>
      <c r="M1035" t="s">
        <v>1310</v>
      </c>
      <c r="N1035" s="9">
        <f t="shared" si="50"/>
        <v>43405.45208333333</v>
      </c>
      <c r="O1035" s="9">
        <f t="shared" si="50"/>
        <v>43405.460416666669</v>
      </c>
      <c r="P1035" s="68" t="str">
        <f t="shared" si="51"/>
        <v>43405.452083333343405.4604166667</v>
      </c>
      <c r="Q1035" s="69" t="str">
        <f t="shared" si="49"/>
        <v>肯定的</v>
      </c>
      <c r="QT1035" s="11"/>
    </row>
    <row r="1036" spans="2:462" ht="17.25" hidden="1" customHeight="1" x14ac:dyDescent="0.4">
      <c r="B1036" s="7">
        <v>11</v>
      </c>
      <c r="C1036">
        <v>1</v>
      </c>
      <c r="D1036" s="1">
        <v>43405.541701388887</v>
      </c>
      <c r="E1036" s="1"/>
      <c r="G1036">
        <v>500</v>
      </c>
      <c r="H1036" t="s">
        <v>29</v>
      </c>
      <c r="I1036">
        <v>533</v>
      </c>
      <c r="J1036" t="s">
        <v>91</v>
      </c>
      <c r="K1036" s="1">
        <v>43405.464421296296</v>
      </c>
      <c r="L1036" s="1">
        <v>43405.476736111108</v>
      </c>
      <c r="M1036" t="s">
        <v>1310</v>
      </c>
      <c r="N1036" s="9">
        <f t="shared" si="50"/>
        <v>43405.463888888888</v>
      </c>
      <c r="O1036" s="9">
        <f t="shared" si="50"/>
        <v>43405.476388888892</v>
      </c>
      <c r="P1036" s="68" t="str">
        <f t="shared" si="51"/>
        <v>43405.463888888943405.4763888889</v>
      </c>
      <c r="Q1036" s="69" t="str">
        <f t="shared" si="49"/>
        <v>肯定的</v>
      </c>
      <c r="QT1036" s="11"/>
    </row>
    <row r="1037" spans="2:462" ht="17.25" hidden="1" customHeight="1" x14ac:dyDescent="0.4">
      <c r="B1037" s="7">
        <v>11</v>
      </c>
      <c r="C1037">
        <v>1</v>
      </c>
      <c r="D1037" s="1">
        <v>43405.494502314818</v>
      </c>
      <c r="E1037" s="1"/>
      <c r="G1037">
        <v>508</v>
      </c>
      <c r="H1037" t="s">
        <v>31</v>
      </c>
      <c r="I1037">
        <v>533</v>
      </c>
      <c r="J1037" t="s">
        <v>91</v>
      </c>
      <c r="K1037" s="1">
        <v>43405.484305555554</v>
      </c>
      <c r="L1037" s="1">
        <v>43405.493310185186</v>
      </c>
      <c r="M1037" t="s">
        <v>1310</v>
      </c>
      <c r="N1037" s="9">
        <f t="shared" si="50"/>
        <v>43405.484027777777</v>
      </c>
      <c r="O1037" s="9">
        <f t="shared" si="50"/>
        <v>43405.493055555555</v>
      </c>
      <c r="P1037" s="68" t="str">
        <f t="shared" si="51"/>
        <v>43405.484027777843405.4930555556</v>
      </c>
      <c r="Q1037" s="69" t="str">
        <f t="shared" si="49"/>
        <v>肯定的</v>
      </c>
      <c r="QT1037" s="11"/>
    </row>
    <row r="1038" spans="2:462" ht="17.25" hidden="1" customHeight="1" x14ac:dyDescent="0.4">
      <c r="B1038" s="7">
        <v>11</v>
      </c>
      <c r="C1038">
        <v>1</v>
      </c>
      <c r="D1038" s="1">
        <v>43405.508564814816</v>
      </c>
      <c r="E1038" s="1"/>
      <c r="G1038">
        <v>545</v>
      </c>
      <c r="H1038" t="s">
        <v>19</v>
      </c>
      <c r="I1038">
        <v>548</v>
      </c>
      <c r="J1038" t="s">
        <v>53</v>
      </c>
      <c r="K1038" s="1">
        <v>43405.502349537041</v>
      </c>
      <c r="L1038" s="1">
        <v>43405.5078125</v>
      </c>
      <c r="M1038" t="s">
        <v>1310</v>
      </c>
      <c r="N1038" s="9">
        <f t="shared" si="50"/>
        <v>43405.502083333333</v>
      </c>
      <c r="O1038" s="9">
        <f t="shared" si="50"/>
        <v>43405.507638888892</v>
      </c>
      <c r="P1038" s="68" t="str">
        <f t="shared" si="51"/>
        <v>43405.502083333343405.5076388889</v>
      </c>
      <c r="Q1038" s="69" t="str">
        <f t="shared" si="49"/>
        <v>肯定的</v>
      </c>
      <c r="QT1038" s="11"/>
    </row>
    <row r="1039" spans="2:462" ht="17.25" hidden="1" customHeight="1" x14ac:dyDescent="0.4">
      <c r="B1039" s="7">
        <v>11</v>
      </c>
      <c r="C1039">
        <v>1</v>
      </c>
      <c r="D1039" s="1">
        <v>43405.541689814818</v>
      </c>
      <c r="E1039" s="1"/>
      <c r="G1039">
        <v>543</v>
      </c>
      <c r="H1039" t="s">
        <v>27</v>
      </c>
      <c r="I1039">
        <v>523</v>
      </c>
      <c r="J1039" t="s">
        <v>37</v>
      </c>
      <c r="K1039" s="1">
        <v>43405.510439814818</v>
      </c>
      <c r="L1039" s="1">
        <v>43405.541608796295</v>
      </c>
      <c r="M1039" t="s">
        <v>1310</v>
      </c>
      <c r="N1039" s="9">
        <f t="shared" si="50"/>
        <v>43405.510416666664</v>
      </c>
      <c r="O1039" s="9">
        <f t="shared" si="50"/>
        <v>43405.540972222225</v>
      </c>
      <c r="P1039" s="68" t="str">
        <f t="shared" si="51"/>
        <v>43405.510416666743405.5409722222</v>
      </c>
      <c r="Q1039" s="69" t="str">
        <f t="shared" si="49"/>
        <v>肯定的</v>
      </c>
      <c r="QT1039" s="11"/>
    </row>
    <row r="1040" spans="2:462" ht="17.25" hidden="1" customHeight="1" x14ac:dyDescent="0.4">
      <c r="B1040" s="7">
        <v>11</v>
      </c>
      <c r="C1040">
        <v>1</v>
      </c>
      <c r="D1040" s="1">
        <v>43405.541701388887</v>
      </c>
      <c r="E1040" s="1"/>
      <c r="G1040">
        <v>543</v>
      </c>
      <c r="H1040" t="s">
        <v>27</v>
      </c>
      <c r="I1040">
        <v>523</v>
      </c>
      <c r="J1040" t="s">
        <v>37</v>
      </c>
      <c r="K1040" s="1">
        <v>43405.510439814818</v>
      </c>
      <c r="L1040" s="1">
        <v>43405.541608796295</v>
      </c>
      <c r="M1040" t="s">
        <v>1310</v>
      </c>
      <c r="N1040" s="9">
        <f t="shared" si="50"/>
        <v>43405.510416666664</v>
      </c>
      <c r="O1040" s="9">
        <f t="shared" si="50"/>
        <v>43405.540972222225</v>
      </c>
      <c r="P1040" s="68" t="str">
        <f t="shared" si="51"/>
        <v>43405.510416666743405.5409722222</v>
      </c>
      <c r="Q1040" s="69" t="str">
        <f t="shared" si="49"/>
        <v>肯定的</v>
      </c>
      <c r="QT1040" s="11"/>
    </row>
    <row r="1041" spans="1:462" ht="17.25" hidden="1" customHeight="1" x14ac:dyDescent="0.4">
      <c r="B1041" s="7">
        <v>11</v>
      </c>
      <c r="C1041">
        <v>1</v>
      </c>
      <c r="D1041" s="1">
        <v>43405.542337962965</v>
      </c>
      <c r="E1041" s="1"/>
      <c r="G1041">
        <v>533</v>
      </c>
      <c r="H1041" t="s">
        <v>91</v>
      </c>
      <c r="I1041">
        <v>530</v>
      </c>
      <c r="J1041" t="s">
        <v>23</v>
      </c>
      <c r="K1041" s="1">
        <v>43405.525046296294</v>
      </c>
      <c r="L1041" s="1">
        <v>43405.540648148148</v>
      </c>
      <c r="M1041" t="s">
        <v>1310</v>
      </c>
      <c r="N1041" s="9">
        <f t="shared" si="50"/>
        <v>43405.525000000001</v>
      </c>
      <c r="O1041" s="9">
        <f t="shared" si="50"/>
        <v>43405.540277777778</v>
      </c>
      <c r="P1041" s="68" t="str">
        <f t="shared" si="51"/>
        <v>43405.52543405.5402777778</v>
      </c>
      <c r="Q1041" s="69" t="str">
        <f t="shared" si="49"/>
        <v>肯定的</v>
      </c>
      <c r="QT1041" s="11"/>
    </row>
    <row r="1042" spans="1:462" ht="17.25" hidden="1" customHeight="1" x14ac:dyDescent="0.4">
      <c r="B1042" s="7">
        <v>11</v>
      </c>
      <c r="C1042">
        <v>1</v>
      </c>
      <c r="D1042" s="1">
        <v>43405.544930555552</v>
      </c>
      <c r="E1042" s="1"/>
      <c r="G1042">
        <v>545</v>
      </c>
      <c r="H1042" t="s">
        <v>19</v>
      </c>
      <c r="I1042">
        <v>539</v>
      </c>
      <c r="J1042" t="s">
        <v>41</v>
      </c>
      <c r="K1042" s="1">
        <v>43405.536817129629</v>
      </c>
      <c r="L1042" s="1">
        <v>43405.544444444444</v>
      </c>
      <c r="M1042" t="s">
        <v>1310</v>
      </c>
      <c r="N1042" s="9">
        <f t="shared" si="50"/>
        <v>43405.536805555559</v>
      </c>
      <c r="O1042" s="9">
        <f t="shared" si="50"/>
        <v>43405.544444444444</v>
      </c>
      <c r="P1042" s="68" t="str">
        <f t="shared" si="51"/>
        <v>43405.536805555643405.5444444444</v>
      </c>
      <c r="Q1042" s="69" t="str">
        <f t="shared" si="49"/>
        <v>肯定的</v>
      </c>
      <c r="QT1042" s="11"/>
    </row>
    <row r="1043" spans="1:462" ht="17.25" hidden="1" customHeight="1" x14ac:dyDescent="0.4">
      <c r="B1043" s="7">
        <v>11</v>
      </c>
      <c r="C1043">
        <v>1</v>
      </c>
      <c r="D1043" s="1">
        <v>43405.567696759259</v>
      </c>
      <c r="E1043" s="1"/>
      <c r="G1043">
        <v>546</v>
      </c>
      <c r="H1043" t="s">
        <v>63</v>
      </c>
      <c r="I1043">
        <v>500</v>
      </c>
      <c r="J1043" t="s">
        <v>29</v>
      </c>
      <c r="K1043" s="1">
        <v>43405.54792824074</v>
      </c>
      <c r="L1043" s="1">
        <v>43405.567546296297</v>
      </c>
      <c r="M1043" t="s">
        <v>1310</v>
      </c>
      <c r="N1043" s="9">
        <f t="shared" si="50"/>
        <v>43405.54791666667</v>
      </c>
      <c r="O1043" s="9">
        <f t="shared" si="50"/>
        <v>43405.567361111112</v>
      </c>
      <c r="P1043" s="68" t="str">
        <f t="shared" si="51"/>
        <v>43405.547916666743405.5673611111</v>
      </c>
      <c r="Q1043" s="69" t="str">
        <f t="shared" si="49"/>
        <v>肯定的</v>
      </c>
      <c r="QT1043" s="11"/>
    </row>
    <row r="1044" spans="1:462" ht="17.25" hidden="1" customHeight="1" x14ac:dyDescent="0.4">
      <c r="B1044" s="7">
        <v>11</v>
      </c>
      <c r="C1044">
        <v>1</v>
      </c>
      <c r="D1044" s="1">
        <v>43405.565659722219</v>
      </c>
      <c r="E1044" s="1"/>
      <c r="G1044">
        <v>500</v>
      </c>
      <c r="H1044" t="s">
        <v>29</v>
      </c>
      <c r="I1044">
        <v>546</v>
      </c>
      <c r="J1044" t="s">
        <v>63</v>
      </c>
      <c r="K1044" s="1">
        <v>43405.554027777776</v>
      </c>
      <c r="L1044" s="1">
        <v>43405.561539351853</v>
      </c>
      <c r="M1044" t="s">
        <v>1310</v>
      </c>
      <c r="N1044" s="9">
        <f t="shared" si="50"/>
        <v>43405.553472222222</v>
      </c>
      <c r="O1044" s="9">
        <f t="shared" si="50"/>
        <v>43405.561111111114</v>
      </c>
      <c r="P1044" s="68" t="str">
        <f t="shared" si="51"/>
        <v>43405.553472222243405.5611111111</v>
      </c>
      <c r="Q1044" s="69" t="str">
        <f t="shared" si="49"/>
        <v>肯定的</v>
      </c>
      <c r="QT1044" s="11"/>
    </row>
    <row r="1045" spans="1:462" ht="17.25" hidden="1" customHeight="1" x14ac:dyDescent="0.4">
      <c r="B1045" s="7">
        <v>11</v>
      </c>
      <c r="C1045">
        <v>1</v>
      </c>
      <c r="D1045" s="1">
        <v>43405.599930555552</v>
      </c>
      <c r="E1045" s="1"/>
      <c r="G1045">
        <v>503</v>
      </c>
      <c r="H1045" t="s">
        <v>25</v>
      </c>
      <c r="I1045">
        <v>523</v>
      </c>
      <c r="J1045" t="s">
        <v>37</v>
      </c>
      <c r="K1045" s="1">
        <v>43405.588483796295</v>
      </c>
      <c r="L1045" s="1">
        <v>43405.599641203706</v>
      </c>
      <c r="M1045" t="s">
        <v>1310</v>
      </c>
      <c r="N1045" s="9">
        <f t="shared" si="50"/>
        <v>43405.588194444441</v>
      </c>
      <c r="O1045" s="9">
        <f t="shared" si="50"/>
        <v>43405.599305555559</v>
      </c>
      <c r="P1045" s="68" t="str">
        <f t="shared" si="51"/>
        <v>43405.588194444443405.5993055556</v>
      </c>
      <c r="Q1045" s="69" t="str">
        <f t="shared" si="49"/>
        <v>肯定的</v>
      </c>
      <c r="QT1045" s="11"/>
    </row>
    <row r="1046" spans="1:462" ht="17.25" hidden="1" customHeight="1" x14ac:dyDescent="0.4">
      <c r="B1046" s="7">
        <v>11</v>
      </c>
      <c r="C1046">
        <v>1</v>
      </c>
      <c r="D1046" s="1">
        <v>43405.620844907404</v>
      </c>
      <c r="E1046" s="1"/>
      <c r="G1046">
        <v>543</v>
      </c>
      <c r="H1046" t="s">
        <v>27</v>
      </c>
      <c r="I1046">
        <v>523</v>
      </c>
      <c r="J1046" t="s">
        <v>37</v>
      </c>
      <c r="K1046" s="1">
        <v>43405.602569444447</v>
      </c>
      <c r="L1046" s="1">
        <v>43405.616782407407</v>
      </c>
      <c r="M1046" t="s">
        <v>1310</v>
      </c>
      <c r="N1046" s="9">
        <f t="shared" si="50"/>
        <v>43405.602083333331</v>
      </c>
      <c r="O1046" s="9">
        <f t="shared" si="50"/>
        <v>43405.616666666669</v>
      </c>
      <c r="P1046" s="68" t="str">
        <f t="shared" si="51"/>
        <v>43405.602083333343405.6166666667</v>
      </c>
      <c r="Q1046" s="69" t="str">
        <f t="shared" si="49"/>
        <v>肯定的</v>
      </c>
      <c r="QT1046" s="11"/>
    </row>
    <row r="1047" spans="1:462" ht="17.25" hidden="1" customHeight="1" x14ac:dyDescent="0.4">
      <c r="B1047" s="7">
        <v>11</v>
      </c>
      <c r="C1047">
        <v>1</v>
      </c>
      <c r="D1047" s="1">
        <v>43405.625081018516</v>
      </c>
      <c r="E1047" s="1"/>
      <c r="G1047">
        <v>545</v>
      </c>
      <c r="H1047" t="s">
        <v>19</v>
      </c>
      <c r="I1047">
        <v>544</v>
      </c>
      <c r="J1047" t="s">
        <v>21</v>
      </c>
      <c r="K1047" s="1">
        <v>43405.606099537035</v>
      </c>
      <c r="L1047" s="1">
        <v>43405.613622685189</v>
      </c>
      <c r="M1047" t="s">
        <v>1310</v>
      </c>
      <c r="N1047" s="9">
        <f t="shared" si="50"/>
        <v>43405.605555555558</v>
      </c>
      <c r="O1047" s="9">
        <f t="shared" si="50"/>
        <v>43405.613194444442</v>
      </c>
      <c r="P1047" s="68" t="str">
        <f t="shared" si="51"/>
        <v>43405.605555555643405.6131944444</v>
      </c>
      <c r="Q1047" s="69" t="str">
        <f t="shared" si="49"/>
        <v>肯定的</v>
      </c>
      <c r="QT1047" s="11"/>
    </row>
    <row r="1048" spans="1:462" ht="17.25" hidden="1" customHeight="1" x14ac:dyDescent="0.4">
      <c r="A1048" s="11"/>
      <c r="B1048" s="7">
        <v>11</v>
      </c>
      <c r="C1048" s="11">
        <v>1</v>
      </c>
      <c r="D1048" s="60">
        <v>43405.625092592592</v>
      </c>
      <c r="E1048" s="60"/>
      <c r="G1048" s="11">
        <v>545</v>
      </c>
      <c r="H1048" s="11" t="s">
        <v>19</v>
      </c>
      <c r="I1048" s="11">
        <v>544</v>
      </c>
      <c r="J1048" s="11" t="s">
        <v>21</v>
      </c>
      <c r="K1048" s="60">
        <v>43405.606099537035</v>
      </c>
      <c r="L1048" s="60">
        <v>43405.613622685189</v>
      </c>
      <c r="M1048" s="11" t="s">
        <v>1310</v>
      </c>
      <c r="N1048" s="9">
        <f t="shared" si="50"/>
        <v>43405.605555555558</v>
      </c>
      <c r="O1048" s="9">
        <f t="shared" si="50"/>
        <v>43405.613194444442</v>
      </c>
      <c r="P1048" s="68" t="str">
        <f t="shared" si="51"/>
        <v>43405.605555555643405.6131944444</v>
      </c>
      <c r="Q1048" s="69" t="str">
        <f t="shared" si="49"/>
        <v>肯定的</v>
      </c>
      <c r="QT1048" s="11"/>
    </row>
    <row r="1049" spans="1:462" ht="17.25" hidden="1" customHeight="1" x14ac:dyDescent="0.4">
      <c r="B1049" s="7">
        <v>11</v>
      </c>
      <c r="C1049">
        <v>1</v>
      </c>
      <c r="D1049" s="1">
        <v>43405.642002314817</v>
      </c>
      <c r="E1049" s="1"/>
      <c r="G1049">
        <v>507</v>
      </c>
      <c r="H1049" t="s">
        <v>65</v>
      </c>
      <c r="I1049">
        <v>515</v>
      </c>
      <c r="J1049" t="s">
        <v>72</v>
      </c>
      <c r="K1049" s="1">
        <v>43405.631249999999</v>
      </c>
      <c r="L1049" s="1">
        <v>43405.641875000001</v>
      </c>
      <c r="M1049" t="s">
        <v>1310</v>
      </c>
      <c r="N1049" s="9">
        <f t="shared" si="50"/>
        <v>43405.631249999999</v>
      </c>
      <c r="O1049" s="9">
        <f t="shared" si="50"/>
        <v>43405.64166666667</v>
      </c>
      <c r="P1049" s="68" t="str">
        <f t="shared" si="51"/>
        <v>43405.6312543405.6416666667</v>
      </c>
      <c r="Q1049" s="69" t="str">
        <f t="shared" si="49"/>
        <v>肯定的</v>
      </c>
      <c r="QT1049" s="11"/>
    </row>
    <row r="1050" spans="1:462" ht="17.25" hidden="1" customHeight="1" x14ac:dyDescent="0.4">
      <c r="B1050" s="7">
        <v>11</v>
      </c>
      <c r="C1050">
        <v>1</v>
      </c>
      <c r="D1050" s="1">
        <v>43405.650231481479</v>
      </c>
      <c r="E1050" s="1"/>
      <c r="G1050">
        <v>502</v>
      </c>
      <c r="H1050" t="s">
        <v>48</v>
      </c>
      <c r="I1050">
        <v>543</v>
      </c>
      <c r="J1050" t="s">
        <v>27</v>
      </c>
      <c r="K1050" s="1">
        <v>43405.63480324074</v>
      </c>
      <c r="L1050" s="1">
        <v>43405.646979166668</v>
      </c>
      <c r="M1050" t="s">
        <v>1310</v>
      </c>
      <c r="N1050" s="9">
        <f t="shared" si="50"/>
        <v>43405.634722222225</v>
      </c>
      <c r="O1050" s="9">
        <f t="shared" si="50"/>
        <v>43405.646527777775</v>
      </c>
      <c r="P1050" s="68" t="str">
        <f t="shared" si="51"/>
        <v>43405.634722222243405.6465277778</v>
      </c>
      <c r="Q1050" s="69" t="str">
        <f t="shared" si="49"/>
        <v>肯定的</v>
      </c>
      <c r="QT1050" s="11"/>
    </row>
    <row r="1051" spans="1:462" ht="17.25" hidden="1" customHeight="1" x14ac:dyDescent="0.4">
      <c r="B1051" s="7">
        <v>11</v>
      </c>
      <c r="C1051">
        <v>1</v>
      </c>
      <c r="D1051" s="1">
        <v>43405.660752314812</v>
      </c>
      <c r="E1051" s="1"/>
      <c r="G1051">
        <v>515</v>
      </c>
      <c r="H1051" t="s">
        <v>72</v>
      </c>
      <c r="I1051">
        <v>540</v>
      </c>
      <c r="J1051" t="s">
        <v>70</v>
      </c>
      <c r="K1051" s="1">
        <v>43405.642488425925</v>
      </c>
      <c r="L1051" s="1">
        <v>43405.660567129627</v>
      </c>
      <c r="M1051" t="s">
        <v>1310</v>
      </c>
      <c r="N1051" s="9">
        <f t="shared" si="50"/>
        <v>43405.642361111109</v>
      </c>
      <c r="O1051" s="9">
        <f t="shared" si="50"/>
        <v>43405.660416666666</v>
      </c>
      <c r="P1051" s="68" t="str">
        <f t="shared" si="51"/>
        <v>43405.642361111143405.6604166667</v>
      </c>
      <c r="Q1051" s="69" t="str">
        <f t="shared" si="49"/>
        <v>肯定的</v>
      </c>
      <c r="QT1051" s="11"/>
    </row>
    <row r="1052" spans="1:462" ht="17.25" hidden="1" customHeight="1" x14ac:dyDescent="0.4">
      <c r="B1052" s="7">
        <v>11</v>
      </c>
      <c r="C1052">
        <v>1</v>
      </c>
      <c r="D1052" s="1">
        <v>43405.685555555552</v>
      </c>
      <c r="E1052" s="1"/>
      <c r="G1052">
        <v>545</v>
      </c>
      <c r="H1052" t="s">
        <v>19</v>
      </c>
      <c r="I1052">
        <v>538</v>
      </c>
      <c r="J1052" t="s">
        <v>61</v>
      </c>
      <c r="K1052" s="1">
        <v>43405.656284722223</v>
      </c>
      <c r="L1052" s="1">
        <v>43405.668530092589</v>
      </c>
      <c r="M1052" t="s">
        <v>1310</v>
      </c>
      <c r="N1052" s="9">
        <f t="shared" si="50"/>
        <v>43405.65625</v>
      </c>
      <c r="O1052" s="9">
        <f t="shared" si="50"/>
        <v>43405.668055555558</v>
      </c>
      <c r="P1052" s="68" t="str">
        <f t="shared" si="51"/>
        <v>43405.6562543405.6680555556</v>
      </c>
      <c r="Q1052" s="69" t="str">
        <f t="shared" si="49"/>
        <v>肯定的</v>
      </c>
      <c r="QT1052" s="11"/>
    </row>
    <row r="1053" spans="1:462" ht="17.25" hidden="1" customHeight="1" x14ac:dyDescent="0.4">
      <c r="B1053" s="7">
        <v>11</v>
      </c>
      <c r="C1053">
        <v>1</v>
      </c>
      <c r="D1053" s="1">
        <v>43405.675752314812</v>
      </c>
      <c r="E1053" s="1"/>
      <c r="G1053">
        <v>540</v>
      </c>
      <c r="H1053" t="s">
        <v>70</v>
      </c>
      <c r="I1053">
        <v>539</v>
      </c>
      <c r="J1053" t="s">
        <v>41</v>
      </c>
      <c r="K1053" s="1">
        <v>43405.661504629628</v>
      </c>
      <c r="L1053" s="1">
        <v>43405.671631944446</v>
      </c>
      <c r="M1053" t="s">
        <v>1310</v>
      </c>
      <c r="N1053" s="9">
        <f t="shared" si="50"/>
        <v>43405.661111111112</v>
      </c>
      <c r="O1053" s="9">
        <f t="shared" si="50"/>
        <v>43405.671527777777</v>
      </c>
      <c r="P1053" s="68" t="str">
        <f t="shared" si="51"/>
        <v>43405.661111111143405.6715277778</v>
      </c>
      <c r="Q1053" s="69" t="str">
        <f t="shared" si="49"/>
        <v>肯定的</v>
      </c>
      <c r="QT1053" s="11"/>
    </row>
    <row r="1054" spans="1:462" ht="17.25" hidden="1" customHeight="1" x14ac:dyDescent="0.4">
      <c r="B1054" s="7">
        <v>11</v>
      </c>
      <c r="C1054">
        <v>1</v>
      </c>
      <c r="D1054" s="1">
        <v>43405.682268518518</v>
      </c>
      <c r="E1054" s="1"/>
      <c r="G1054">
        <v>546</v>
      </c>
      <c r="H1054" t="s">
        <v>63</v>
      </c>
      <c r="I1054">
        <v>503</v>
      </c>
      <c r="J1054" t="s">
        <v>25</v>
      </c>
      <c r="K1054" s="1">
        <v>43405.66207175926</v>
      </c>
      <c r="L1054" s="1">
        <v>43405.681967592594</v>
      </c>
      <c r="M1054" t="s">
        <v>1310</v>
      </c>
      <c r="N1054" s="9">
        <f t="shared" si="50"/>
        <v>43405.661805555559</v>
      </c>
      <c r="O1054" s="9">
        <f t="shared" si="50"/>
        <v>43405.681944444441</v>
      </c>
      <c r="P1054" s="68" t="str">
        <f t="shared" si="51"/>
        <v>43405.661805555643405.6819444444</v>
      </c>
      <c r="Q1054" s="69" t="str">
        <f t="shared" si="49"/>
        <v>肯定的</v>
      </c>
      <c r="QT1054" s="11"/>
    </row>
    <row r="1055" spans="1:462" ht="17.25" hidden="1" customHeight="1" x14ac:dyDescent="0.4">
      <c r="B1055" s="7">
        <v>11</v>
      </c>
      <c r="C1055">
        <v>1</v>
      </c>
      <c r="D1055" s="1">
        <v>43405.688587962963</v>
      </c>
      <c r="E1055" s="1"/>
      <c r="G1055">
        <v>539</v>
      </c>
      <c r="H1055" t="s">
        <v>41</v>
      </c>
      <c r="I1055">
        <v>543</v>
      </c>
      <c r="J1055" t="s">
        <v>27</v>
      </c>
      <c r="K1055" s="1">
        <v>43405.675902777781</v>
      </c>
      <c r="L1055" s="1">
        <v>43405.687511574077</v>
      </c>
      <c r="M1055" t="s">
        <v>1312</v>
      </c>
      <c r="N1055" s="9">
        <f t="shared" si="50"/>
        <v>43405.675694444442</v>
      </c>
      <c r="O1055" s="9">
        <f t="shared" si="50"/>
        <v>43405.6875</v>
      </c>
      <c r="P1055" s="68" t="str">
        <f t="shared" si="51"/>
        <v>43405.675694444443405.6875</v>
      </c>
      <c r="Q1055" s="69" t="str">
        <f t="shared" si="49"/>
        <v>否定的</v>
      </c>
      <c r="QT1055" s="11"/>
    </row>
    <row r="1056" spans="1:462" ht="17.25" hidden="1" customHeight="1" x14ac:dyDescent="0.4">
      <c r="B1056" s="7">
        <v>11</v>
      </c>
      <c r="C1056">
        <v>1</v>
      </c>
      <c r="D1056" s="1">
        <v>43405.703865740739</v>
      </c>
      <c r="E1056" s="1"/>
      <c r="G1056">
        <v>548</v>
      </c>
      <c r="H1056" t="s">
        <v>53</v>
      </c>
      <c r="I1056">
        <v>543</v>
      </c>
      <c r="J1056" t="s">
        <v>27</v>
      </c>
      <c r="K1056" s="1">
        <v>43405.68959490741</v>
      </c>
      <c r="L1056" s="1">
        <v>43405.701886574076</v>
      </c>
      <c r="M1056" t="s">
        <v>1310</v>
      </c>
      <c r="N1056" s="9">
        <f t="shared" si="50"/>
        <v>43405.689583333333</v>
      </c>
      <c r="O1056" s="9">
        <f t="shared" si="50"/>
        <v>43405.701388888891</v>
      </c>
      <c r="P1056" s="68" t="str">
        <f t="shared" si="51"/>
        <v>43405.689583333343405.7013888889</v>
      </c>
      <c r="Q1056" s="69" t="str">
        <f t="shared" si="49"/>
        <v>肯定的</v>
      </c>
      <c r="QT1056" s="11"/>
    </row>
    <row r="1057" spans="2:462" ht="17.25" hidden="1" customHeight="1" x14ac:dyDescent="0.4">
      <c r="B1057" s="7">
        <v>11</v>
      </c>
      <c r="C1057">
        <v>1</v>
      </c>
      <c r="D1057" s="1">
        <v>43405.708391203705</v>
      </c>
      <c r="E1057" s="1"/>
      <c r="G1057">
        <v>502</v>
      </c>
      <c r="H1057" t="s">
        <v>48</v>
      </c>
      <c r="I1057">
        <v>525</v>
      </c>
      <c r="J1057" t="s">
        <v>50</v>
      </c>
      <c r="K1057" s="1">
        <v>43405.691064814811</v>
      </c>
      <c r="L1057" s="1">
        <v>43405.70758101852</v>
      </c>
      <c r="M1057" t="s">
        <v>1310</v>
      </c>
      <c r="N1057" s="9">
        <f t="shared" si="50"/>
        <v>43405.690972222219</v>
      </c>
      <c r="O1057" s="9">
        <f t="shared" si="50"/>
        <v>43405.706944444442</v>
      </c>
      <c r="P1057" s="68" t="str">
        <f t="shared" si="51"/>
        <v>43405.690972222243405.7069444444</v>
      </c>
      <c r="Q1057" s="69" t="str">
        <f t="shared" si="49"/>
        <v>肯定的</v>
      </c>
      <c r="QT1057" s="11"/>
    </row>
    <row r="1058" spans="2:462" ht="17.25" hidden="1" customHeight="1" x14ac:dyDescent="0.4">
      <c r="B1058" s="7">
        <v>11</v>
      </c>
      <c r="C1058">
        <v>1</v>
      </c>
      <c r="D1058" s="1">
        <v>43405.757384259261</v>
      </c>
      <c r="E1058" s="1"/>
      <c r="G1058">
        <v>507</v>
      </c>
      <c r="H1058" t="s">
        <v>65</v>
      </c>
      <c r="I1058">
        <v>533</v>
      </c>
      <c r="J1058" t="s">
        <v>91</v>
      </c>
      <c r="K1058" s="1">
        <v>43405.698657407411</v>
      </c>
      <c r="L1058" s="1">
        <v>43405.757245370369</v>
      </c>
      <c r="M1058" t="s">
        <v>1310</v>
      </c>
      <c r="N1058" s="9">
        <f t="shared" si="50"/>
        <v>43405.698611111111</v>
      </c>
      <c r="O1058" s="9">
        <f t="shared" si="50"/>
        <v>43405.756944444445</v>
      </c>
      <c r="P1058" s="68" t="str">
        <f t="shared" si="51"/>
        <v>43405.698611111143405.7569444444</v>
      </c>
      <c r="Q1058" s="69" t="str">
        <f t="shared" si="49"/>
        <v>肯定的</v>
      </c>
      <c r="QT1058" s="11"/>
    </row>
    <row r="1059" spans="2:462" ht="17.25" hidden="1" customHeight="1" x14ac:dyDescent="0.4">
      <c r="B1059" s="7">
        <v>11</v>
      </c>
      <c r="C1059">
        <v>1</v>
      </c>
      <c r="D1059" s="1">
        <v>43405.738229166665</v>
      </c>
      <c r="E1059" s="1"/>
      <c r="G1059">
        <v>534</v>
      </c>
      <c r="H1059" t="s">
        <v>80</v>
      </c>
      <c r="I1059">
        <v>544</v>
      </c>
      <c r="J1059" t="s">
        <v>21</v>
      </c>
      <c r="K1059" s="1">
        <v>43405.717777777776</v>
      </c>
      <c r="L1059" s="1">
        <v>43405.735648148147</v>
      </c>
      <c r="M1059" t="s">
        <v>1310</v>
      </c>
      <c r="N1059" s="9">
        <f t="shared" si="50"/>
        <v>43405.717361111114</v>
      </c>
      <c r="O1059" s="9">
        <f t="shared" si="50"/>
        <v>43405.73541666667</v>
      </c>
      <c r="P1059" s="68" t="str">
        <f t="shared" si="51"/>
        <v>43405.717361111143405.7354166667</v>
      </c>
      <c r="Q1059" s="69" t="str">
        <f t="shared" si="49"/>
        <v>肯定的</v>
      </c>
      <c r="QT1059" s="11"/>
    </row>
    <row r="1060" spans="2:462" ht="17.25" hidden="1" customHeight="1" x14ac:dyDescent="0.4">
      <c r="B1060" s="7">
        <v>11</v>
      </c>
      <c r="C1060">
        <v>1</v>
      </c>
      <c r="D1060" s="1">
        <v>43405.743564814817</v>
      </c>
      <c r="E1060" s="1"/>
      <c r="G1060">
        <v>500</v>
      </c>
      <c r="H1060" t="s">
        <v>29</v>
      </c>
      <c r="I1060">
        <v>521</v>
      </c>
      <c r="J1060" t="s">
        <v>59</v>
      </c>
      <c r="K1060" s="1">
        <v>43405.730763888889</v>
      </c>
      <c r="L1060" s="1">
        <v>43405.742372685185</v>
      </c>
      <c r="M1060" t="s">
        <v>1310</v>
      </c>
      <c r="N1060" s="9">
        <f t="shared" si="50"/>
        <v>43405.730555555558</v>
      </c>
      <c r="O1060" s="9">
        <f t="shared" si="50"/>
        <v>43405.742361111108</v>
      </c>
      <c r="P1060" s="68" t="str">
        <f t="shared" si="51"/>
        <v>43405.730555555643405.7423611111</v>
      </c>
      <c r="Q1060" s="69" t="str">
        <f t="shared" si="49"/>
        <v>肯定的</v>
      </c>
      <c r="QT1060" s="11"/>
    </row>
    <row r="1061" spans="2:462" ht="17.25" hidden="1" customHeight="1" x14ac:dyDescent="0.4">
      <c r="B1061" s="7">
        <v>11</v>
      </c>
      <c r="C1061">
        <v>1</v>
      </c>
      <c r="D1061" s="1">
        <v>43405.739259259259</v>
      </c>
      <c r="E1061" s="1"/>
      <c r="G1061">
        <v>539</v>
      </c>
      <c r="H1061" t="s">
        <v>41</v>
      </c>
      <c r="I1061">
        <v>523</v>
      </c>
      <c r="J1061" t="s">
        <v>37</v>
      </c>
      <c r="K1061" s="1">
        <v>43405.73159722222</v>
      </c>
      <c r="L1061" s="1">
        <v>43405.738703703704</v>
      </c>
      <c r="M1061" t="s">
        <v>1310</v>
      </c>
      <c r="N1061" s="9">
        <f t="shared" si="50"/>
        <v>43405.731249999997</v>
      </c>
      <c r="O1061" s="9">
        <f t="shared" si="50"/>
        <v>43405.738194444442</v>
      </c>
      <c r="P1061" s="68" t="str">
        <f t="shared" si="51"/>
        <v>43405.7312543405.7381944444</v>
      </c>
      <c r="Q1061" s="69" t="str">
        <f t="shared" si="49"/>
        <v>肯定的</v>
      </c>
      <c r="QT1061" s="11"/>
    </row>
    <row r="1062" spans="2:462" ht="17.25" hidden="1" customHeight="1" x14ac:dyDescent="0.4">
      <c r="B1062" s="7">
        <v>11</v>
      </c>
      <c r="C1062">
        <v>1</v>
      </c>
      <c r="D1062" s="1">
        <v>43405.762384259258</v>
      </c>
      <c r="E1062" s="1"/>
      <c r="G1062">
        <v>500</v>
      </c>
      <c r="H1062" t="s">
        <v>29</v>
      </c>
      <c r="I1062">
        <v>508</v>
      </c>
      <c r="J1062" t="s">
        <v>31</v>
      </c>
      <c r="K1062" s="1">
        <v>43405.748622685183</v>
      </c>
      <c r="L1062" s="1">
        <v>43405.758935185186</v>
      </c>
      <c r="M1062" t="s">
        <v>1310</v>
      </c>
      <c r="N1062" s="9">
        <f t="shared" si="50"/>
        <v>43405.748611111114</v>
      </c>
      <c r="O1062" s="9">
        <f t="shared" si="50"/>
        <v>43405.758333333331</v>
      </c>
      <c r="P1062" s="68" t="str">
        <f t="shared" si="51"/>
        <v>43405.748611111143405.7583333333</v>
      </c>
      <c r="Q1062" s="69" t="str">
        <f t="shared" si="49"/>
        <v>肯定的</v>
      </c>
      <c r="QT1062" s="11"/>
    </row>
    <row r="1063" spans="2:462" ht="17.25" hidden="1" customHeight="1" x14ac:dyDescent="0.4">
      <c r="B1063" s="7">
        <v>11</v>
      </c>
      <c r="C1063">
        <v>1</v>
      </c>
      <c r="D1063" s="1">
        <v>43405.772673611114</v>
      </c>
      <c r="E1063" s="1"/>
      <c r="G1063">
        <v>508</v>
      </c>
      <c r="H1063" t="s">
        <v>31</v>
      </c>
      <c r="I1063">
        <v>546</v>
      </c>
      <c r="J1063" t="s">
        <v>63</v>
      </c>
      <c r="K1063" s="1">
        <v>43405.763726851852</v>
      </c>
      <c r="L1063" s="1">
        <v>43405.772523148145</v>
      </c>
      <c r="M1063" t="s">
        <v>1310</v>
      </c>
      <c r="N1063" s="9">
        <f t="shared" si="50"/>
        <v>43405.763194444444</v>
      </c>
      <c r="O1063" s="9">
        <f t="shared" si="50"/>
        <v>43405.772222222222</v>
      </c>
      <c r="P1063" s="68" t="str">
        <f t="shared" si="51"/>
        <v>43405.763194444443405.7722222222</v>
      </c>
      <c r="Q1063" s="69" t="str">
        <f t="shared" si="49"/>
        <v>肯定的</v>
      </c>
      <c r="QT1063" s="11"/>
    </row>
    <row r="1064" spans="2:462" ht="17.25" hidden="1" customHeight="1" x14ac:dyDescent="0.4">
      <c r="B1064" s="7">
        <v>11</v>
      </c>
      <c r="C1064">
        <v>1</v>
      </c>
      <c r="D1064" s="1">
        <v>43405.787870370368</v>
      </c>
      <c r="E1064" s="1"/>
      <c r="G1064">
        <v>507</v>
      </c>
      <c r="H1064" t="s">
        <v>65</v>
      </c>
      <c r="I1064">
        <v>540</v>
      </c>
      <c r="J1064" t="s">
        <v>70</v>
      </c>
      <c r="K1064" s="1">
        <v>43405.766562500001</v>
      </c>
      <c r="L1064" s="1">
        <v>43405.787557870368</v>
      </c>
      <c r="M1064" t="s">
        <v>1310</v>
      </c>
      <c r="N1064" s="9">
        <f t="shared" si="50"/>
        <v>43405.765972222223</v>
      </c>
      <c r="O1064" s="9">
        <f t="shared" si="50"/>
        <v>43405.787499999999</v>
      </c>
      <c r="P1064" s="68" t="str">
        <f t="shared" si="51"/>
        <v>43405.765972222243405.7875</v>
      </c>
      <c r="Q1064" s="69" t="str">
        <f t="shared" si="49"/>
        <v>肯定的</v>
      </c>
      <c r="QT1064" s="11"/>
    </row>
    <row r="1065" spans="2:462" ht="17.25" hidden="1" customHeight="1" x14ac:dyDescent="0.4">
      <c r="B1065" s="7">
        <v>11</v>
      </c>
      <c r="C1065">
        <v>1</v>
      </c>
      <c r="D1065" s="1">
        <v>43405.782997685186</v>
      </c>
      <c r="E1065" s="1"/>
      <c r="G1065">
        <v>521</v>
      </c>
      <c r="H1065" t="s">
        <v>59</v>
      </c>
      <c r="I1065">
        <v>510</v>
      </c>
      <c r="J1065" t="s">
        <v>78</v>
      </c>
      <c r="K1065" s="1">
        <v>43405.767233796294</v>
      </c>
      <c r="L1065" s="1">
        <v>43405.782199074078</v>
      </c>
      <c r="M1065" t="s">
        <v>1310</v>
      </c>
      <c r="N1065" s="9">
        <f t="shared" si="50"/>
        <v>43405.76666666667</v>
      </c>
      <c r="O1065" s="9">
        <f t="shared" si="50"/>
        <v>43405.781944444447</v>
      </c>
      <c r="P1065" s="68" t="str">
        <f t="shared" si="51"/>
        <v>43405.766666666743405.7819444444</v>
      </c>
      <c r="Q1065" s="69" t="str">
        <f t="shared" si="49"/>
        <v>肯定的</v>
      </c>
      <c r="QT1065" s="11"/>
    </row>
    <row r="1066" spans="2:462" ht="17.25" hidden="1" customHeight="1" x14ac:dyDescent="0.4">
      <c r="B1066" s="7">
        <v>11</v>
      </c>
      <c r="C1066">
        <v>1</v>
      </c>
      <c r="D1066" s="1">
        <v>43405.782962962963</v>
      </c>
      <c r="E1066" s="1"/>
      <c r="G1066">
        <v>521</v>
      </c>
      <c r="H1066" t="s">
        <v>59</v>
      </c>
      <c r="I1066">
        <v>508</v>
      </c>
      <c r="J1066" t="s">
        <v>31</v>
      </c>
      <c r="K1066" s="1">
        <v>43405.768136574072</v>
      </c>
      <c r="L1066" s="1">
        <v>43405.782881944448</v>
      </c>
      <c r="M1066" t="s">
        <v>1310</v>
      </c>
      <c r="N1066" s="9">
        <f t="shared" si="50"/>
        <v>43405.768055555556</v>
      </c>
      <c r="O1066" s="9">
        <f t="shared" si="50"/>
        <v>43405.782638888886</v>
      </c>
      <c r="P1066" s="68" t="str">
        <f t="shared" si="51"/>
        <v>43405.768055555643405.7826388889</v>
      </c>
      <c r="Q1066" s="69" t="str">
        <f t="shared" si="49"/>
        <v>肯定的</v>
      </c>
      <c r="QT1066" s="11"/>
    </row>
    <row r="1067" spans="2:462" ht="17.25" hidden="1" customHeight="1" x14ac:dyDescent="0.4">
      <c r="B1067" s="7">
        <v>11</v>
      </c>
      <c r="C1067">
        <v>1</v>
      </c>
      <c r="D1067" s="1">
        <v>43405.788032407407</v>
      </c>
      <c r="E1067" s="1"/>
      <c r="G1067">
        <v>500</v>
      </c>
      <c r="H1067" t="s">
        <v>29</v>
      </c>
      <c r="I1067">
        <v>545</v>
      </c>
      <c r="J1067" t="s">
        <v>19</v>
      </c>
      <c r="K1067" s="1">
        <v>43405.772881944446</v>
      </c>
      <c r="L1067" s="1">
        <v>43405.784016203703</v>
      </c>
      <c r="M1067" t="s">
        <v>1310</v>
      </c>
      <c r="N1067" s="9">
        <f t="shared" si="50"/>
        <v>43405.772222222222</v>
      </c>
      <c r="O1067" s="9">
        <f t="shared" si="50"/>
        <v>43405.783333333333</v>
      </c>
      <c r="P1067" s="68" t="str">
        <f t="shared" si="51"/>
        <v>43405.772222222243405.7833333333</v>
      </c>
      <c r="Q1067" s="69" t="str">
        <f t="shared" ref="Q1067:Q1130" si="52">M1067</f>
        <v>肯定的</v>
      </c>
      <c r="QT1067" s="11"/>
    </row>
    <row r="1068" spans="2:462" ht="17.25" hidden="1" customHeight="1" x14ac:dyDescent="0.4">
      <c r="B1068" s="7">
        <v>11</v>
      </c>
      <c r="C1068">
        <v>1</v>
      </c>
      <c r="D1068" s="1">
        <v>43405.786724537036</v>
      </c>
      <c r="E1068" s="1"/>
      <c r="G1068">
        <v>523</v>
      </c>
      <c r="H1068" t="s">
        <v>37</v>
      </c>
      <c r="I1068">
        <v>509</v>
      </c>
      <c r="J1068" t="s">
        <v>57</v>
      </c>
      <c r="K1068" s="1">
        <v>43405.774537037039</v>
      </c>
      <c r="L1068" s="1">
        <v>43405.78365740741</v>
      </c>
      <c r="M1068" t="s">
        <v>1310</v>
      </c>
      <c r="N1068" s="9">
        <f t="shared" si="50"/>
        <v>43405.774305555555</v>
      </c>
      <c r="O1068" s="9">
        <f t="shared" si="50"/>
        <v>43405.783333333333</v>
      </c>
      <c r="P1068" s="68" t="str">
        <f t="shared" si="51"/>
        <v>43405.774305555643405.7833333333</v>
      </c>
      <c r="Q1068" s="69" t="str">
        <f t="shared" si="52"/>
        <v>肯定的</v>
      </c>
      <c r="QT1068" s="11"/>
    </row>
    <row r="1069" spans="2:462" ht="17.25" hidden="1" customHeight="1" x14ac:dyDescent="0.4">
      <c r="B1069" s="7">
        <v>11</v>
      </c>
      <c r="C1069">
        <v>1</v>
      </c>
      <c r="D1069" s="1">
        <v>43405.80027777778</v>
      </c>
      <c r="E1069" s="1"/>
      <c r="G1069">
        <v>539</v>
      </c>
      <c r="H1069" t="s">
        <v>41</v>
      </c>
      <c r="I1069">
        <v>546</v>
      </c>
      <c r="J1069" t="s">
        <v>63</v>
      </c>
      <c r="K1069" s="1">
        <v>43405.786643518521</v>
      </c>
      <c r="L1069" s="1">
        <v>43405.799699074072</v>
      </c>
      <c r="M1069" t="s">
        <v>1310</v>
      </c>
      <c r="N1069" s="9">
        <f t="shared" si="50"/>
        <v>43405.786111111112</v>
      </c>
      <c r="O1069" s="9">
        <f t="shared" si="50"/>
        <v>43405.799305555556</v>
      </c>
      <c r="P1069" s="68" t="str">
        <f t="shared" si="51"/>
        <v>43405.786111111143405.7993055556</v>
      </c>
      <c r="Q1069" s="69" t="str">
        <f t="shared" si="52"/>
        <v>肯定的</v>
      </c>
      <c r="QT1069" s="11"/>
    </row>
    <row r="1070" spans="2:462" ht="17.25" hidden="1" customHeight="1" x14ac:dyDescent="0.4">
      <c r="B1070" s="7">
        <v>11</v>
      </c>
      <c r="C1070">
        <v>1</v>
      </c>
      <c r="D1070" s="1">
        <v>43405.795856481483</v>
      </c>
      <c r="E1070" s="1"/>
      <c r="G1070">
        <v>543</v>
      </c>
      <c r="H1070" t="s">
        <v>27</v>
      </c>
      <c r="I1070">
        <v>548</v>
      </c>
      <c r="J1070" t="s">
        <v>53</v>
      </c>
      <c r="K1070" s="1">
        <v>43405.787037037036</v>
      </c>
      <c r="L1070" s="1">
        <v>43405.794571759259</v>
      </c>
      <c r="M1070" t="s">
        <v>1310</v>
      </c>
      <c r="N1070" s="9">
        <f t="shared" si="50"/>
        <v>43405.786805555559</v>
      </c>
      <c r="O1070" s="9">
        <f t="shared" si="50"/>
        <v>43405.794444444444</v>
      </c>
      <c r="P1070" s="68" t="str">
        <f t="shared" si="51"/>
        <v>43405.786805555643405.7944444444</v>
      </c>
      <c r="Q1070" s="69" t="str">
        <f t="shared" si="52"/>
        <v>肯定的</v>
      </c>
      <c r="QT1070" s="11"/>
    </row>
    <row r="1071" spans="2:462" ht="17.25" hidden="1" customHeight="1" x14ac:dyDescent="0.4">
      <c r="B1071" s="7">
        <v>11</v>
      </c>
      <c r="C1071">
        <v>1</v>
      </c>
      <c r="D1071" s="1">
        <v>43405.806331018517</v>
      </c>
      <c r="E1071" s="1"/>
      <c r="G1071">
        <v>545</v>
      </c>
      <c r="H1071" t="s">
        <v>19</v>
      </c>
      <c r="I1071">
        <v>533</v>
      </c>
      <c r="J1071" t="s">
        <v>91</v>
      </c>
      <c r="K1071" s="1">
        <v>43405.793344907404</v>
      </c>
      <c r="L1071" s="1">
        <v>43405.804270833331</v>
      </c>
      <c r="M1071" t="s">
        <v>1310</v>
      </c>
      <c r="N1071" s="9">
        <f t="shared" si="50"/>
        <v>43405.793055555558</v>
      </c>
      <c r="O1071" s="9">
        <f t="shared" si="50"/>
        <v>43405.804166666669</v>
      </c>
      <c r="P1071" s="68" t="str">
        <f t="shared" si="51"/>
        <v>43405.793055555643405.8041666667</v>
      </c>
      <c r="Q1071" s="69" t="str">
        <f t="shared" si="52"/>
        <v>肯定的</v>
      </c>
      <c r="QT1071" s="11"/>
    </row>
    <row r="1072" spans="2:462" ht="17.25" hidden="1" customHeight="1" x14ac:dyDescent="0.4">
      <c r="B1072" s="7">
        <v>11</v>
      </c>
      <c r="C1072">
        <v>1</v>
      </c>
      <c r="D1072" s="1">
        <v>43405.808229166665</v>
      </c>
      <c r="E1072" s="1"/>
      <c r="G1072">
        <v>508</v>
      </c>
      <c r="H1072" t="s">
        <v>31</v>
      </c>
      <c r="I1072">
        <v>532</v>
      </c>
      <c r="J1072" t="s">
        <v>74</v>
      </c>
      <c r="K1072" s="1">
        <v>43405.79482638889</v>
      </c>
      <c r="L1072" s="1">
        <v>43405.807824074072</v>
      </c>
      <c r="M1072" t="s">
        <v>1310</v>
      </c>
      <c r="N1072" s="9">
        <f t="shared" si="50"/>
        <v>43405.794444444444</v>
      </c>
      <c r="O1072" s="9">
        <f t="shared" si="50"/>
        <v>43405.807638888888</v>
      </c>
      <c r="P1072" s="68" t="str">
        <f t="shared" si="51"/>
        <v>43405.794444444443405.8076388889</v>
      </c>
      <c r="Q1072" s="69" t="str">
        <f t="shared" si="52"/>
        <v>肯定的</v>
      </c>
      <c r="QT1072" s="11"/>
    </row>
    <row r="1073" spans="1:462" ht="17.25" hidden="1" customHeight="1" x14ac:dyDescent="0.4">
      <c r="B1073" s="7">
        <v>11</v>
      </c>
      <c r="C1073">
        <v>1</v>
      </c>
      <c r="D1073" s="1">
        <v>43405.832141203704</v>
      </c>
      <c r="E1073" s="1"/>
      <c r="G1073">
        <v>523</v>
      </c>
      <c r="H1073" t="s">
        <v>37</v>
      </c>
      <c r="I1073">
        <v>525</v>
      </c>
      <c r="J1073" t="s">
        <v>50</v>
      </c>
      <c r="K1073" s="1">
        <v>43405.824953703705</v>
      </c>
      <c r="L1073" s="1">
        <v>43405.831828703704</v>
      </c>
      <c r="M1073" t="s">
        <v>1310</v>
      </c>
      <c r="N1073" s="9">
        <f t="shared" si="50"/>
        <v>43405.824305555558</v>
      </c>
      <c r="O1073" s="9">
        <f t="shared" si="50"/>
        <v>43405.831250000003</v>
      </c>
      <c r="P1073" s="68" t="str">
        <f t="shared" si="51"/>
        <v>43405.824305555643405.83125</v>
      </c>
      <c r="Q1073" s="69" t="str">
        <f t="shared" si="52"/>
        <v>肯定的</v>
      </c>
      <c r="QT1073" s="11"/>
    </row>
    <row r="1074" spans="1:462" ht="17.25" hidden="1" customHeight="1" x14ac:dyDescent="0.4">
      <c r="B1074" s="7">
        <v>11</v>
      </c>
      <c r="C1074">
        <v>1</v>
      </c>
      <c r="D1074" s="1">
        <v>43405.832002314812</v>
      </c>
      <c r="E1074" s="1"/>
      <c r="G1074">
        <v>545</v>
      </c>
      <c r="H1074" t="s">
        <v>19</v>
      </c>
      <c r="I1074">
        <v>523</v>
      </c>
      <c r="J1074" t="s">
        <v>37</v>
      </c>
      <c r="K1074" s="1">
        <v>43405.827743055554</v>
      </c>
      <c r="L1074" s="1">
        <v>43405.831921296296</v>
      </c>
      <c r="M1074" t="s">
        <v>1310</v>
      </c>
      <c r="N1074" s="9">
        <f t="shared" si="50"/>
        <v>43405.82708333333</v>
      </c>
      <c r="O1074" s="9">
        <f t="shared" si="50"/>
        <v>43405.831250000003</v>
      </c>
      <c r="P1074" s="68" t="str">
        <f t="shared" si="51"/>
        <v>43405.827083333343405.83125</v>
      </c>
      <c r="Q1074" s="69" t="str">
        <f t="shared" si="52"/>
        <v>肯定的</v>
      </c>
      <c r="QT1074" s="11"/>
    </row>
    <row r="1075" spans="1:462" ht="17.25" hidden="1" customHeight="1" x14ac:dyDescent="0.4">
      <c r="B1075" s="7">
        <v>11</v>
      </c>
      <c r="C1075">
        <v>1</v>
      </c>
      <c r="D1075" s="1">
        <v>43405.849606481483</v>
      </c>
      <c r="E1075" s="1"/>
      <c r="G1075">
        <v>515</v>
      </c>
      <c r="H1075" t="s">
        <v>72</v>
      </c>
      <c r="I1075">
        <v>528</v>
      </c>
      <c r="J1075" t="s">
        <v>34</v>
      </c>
      <c r="K1075" s="1">
        <v>43405.843252314815</v>
      </c>
      <c r="L1075" s="1">
        <v>43405.849351851852</v>
      </c>
      <c r="M1075" t="s">
        <v>1310</v>
      </c>
      <c r="N1075" s="9">
        <f t="shared" si="50"/>
        <v>43405.843055555553</v>
      </c>
      <c r="O1075" s="9">
        <f t="shared" si="50"/>
        <v>43405.849305555559</v>
      </c>
      <c r="P1075" s="68" t="str">
        <f t="shared" si="51"/>
        <v>43405.843055555643405.8493055556</v>
      </c>
      <c r="Q1075" s="69" t="str">
        <f t="shared" si="52"/>
        <v>肯定的</v>
      </c>
      <c r="QT1075" s="11"/>
    </row>
    <row r="1076" spans="1:462" ht="17.25" hidden="1" customHeight="1" x14ac:dyDescent="0.4">
      <c r="B1076" s="7">
        <v>11</v>
      </c>
      <c r="C1076">
        <v>1</v>
      </c>
      <c r="D1076" s="1">
        <v>43405.865127314813</v>
      </c>
      <c r="E1076" s="1"/>
      <c r="G1076">
        <v>525</v>
      </c>
      <c r="H1076" t="s">
        <v>50</v>
      </c>
      <c r="I1076">
        <v>523</v>
      </c>
      <c r="J1076" t="s">
        <v>37</v>
      </c>
      <c r="K1076" s="1">
        <v>43405.845856481479</v>
      </c>
      <c r="L1076" s="1">
        <v>43405.863796296297</v>
      </c>
      <c r="M1076" t="s">
        <v>1310</v>
      </c>
      <c r="N1076" s="9">
        <f t="shared" si="50"/>
        <v>43405.845833333333</v>
      </c>
      <c r="O1076" s="9">
        <f t="shared" si="50"/>
        <v>43405.863194444442</v>
      </c>
      <c r="P1076" s="68" t="str">
        <f t="shared" si="51"/>
        <v>43405.845833333343405.8631944444</v>
      </c>
      <c r="Q1076" s="69" t="str">
        <f t="shared" si="52"/>
        <v>肯定的</v>
      </c>
      <c r="QT1076" s="11"/>
    </row>
    <row r="1077" spans="1:462" ht="17.25" hidden="1" customHeight="1" x14ac:dyDescent="0.4">
      <c r="B1077" s="7">
        <v>11</v>
      </c>
      <c r="C1077">
        <v>1</v>
      </c>
      <c r="D1077" s="1">
        <v>43405.872175925928</v>
      </c>
      <c r="E1077" s="1"/>
      <c r="G1077">
        <v>534</v>
      </c>
      <c r="H1077" t="s">
        <v>80</v>
      </c>
      <c r="I1077">
        <v>530</v>
      </c>
      <c r="J1077" t="s">
        <v>23</v>
      </c>
      <c r="K1077" s="1">
        <v>43405.851354166669</v>
      </c>
      <c r="L1077" s="1">
        <v>43405.872037037036</v>
      </c>
      <c r="M1077" t="s">
        <v>1310</v>
      </c>
      <c r="N1077" s="9">
        <f t="shared" si="50"/>
        <v>43405.850694444445</v>
      </c>
      <c r="O1077" s="9">
        <f t="shared" si="50"/>
        <v>43405.871527777781</v>
      </c>
      <c r="P1077" s="68" t="str">
        <f t="shared" si="51"/>
        <v>43405.850694444443405.8715277778</v>
      </c>
      <c r="Q1077" s="69" t="str">
        <f t="shared" si="52"/>
        <v>肯定的</v>
      </c>
      <c r="QT1077" s="11"/>
    </row>
    <row r="1078" spans="1:462" ht="17.25" hidden="1" customHeight="1" x14ac:dyDescent="0.4">
      <c r="B1078" s="7">
        <v>11</v>
      </c>
      <c r="C1078">
        <v>1</v>
      </c>
      <c r="D1078" s="1">
        <v>43405.875532407408</v>
      </c>
      <c r="E1078" s="1"/>
      <c r="G1078">
        <v>543</v>
      </c>
      <c r="H1078" t="s">
        <v>27</v>
      </c>
      <c r="I1078">
        <v>509</v>
      </c>
      <c r="J1078" t="s">
        <v>57</v>
      </c>
      <c r="K1078" s="1">
        <v>43405.867210648146</v>
      </c>
      <c r="L1078" s="1">
        <v>43405.875497685185</v>
      </c>
      <c r="M1078" t="s">
        <v>1310</v>
      </c>
      <c r="N1078" s="9">
        <f t="shared" si="50"/>
        <v>43405.866666666669</v>
      </c>
      <c r="O1078" s="9">
        <f t="shared" si="50"/>
        <v>43405.875</v>
      </c>
      <c r="P1078" s="68" t="str">
        <f t="shared" si="51"/>
        <v>43405.866666666743405.875</v>
      </c>
      <c r="Q1078" s="69" t="str">
        <f t="shared" si="52"/>
        <v>肯定的</v>
      </c>
      <c r="QT1078" s="11"/>
    </row>
    <row r="1079" spans="1:462" ht="17.25" hidden="1" customHeight="1" x14ac:dyDescent="0.4">
      <c r="B1079" s="7">
        <v>11</v>
      </c>
      <c r="C1079">
        <v>1</v>
      </c>
      <c r="D1079" s="1">
        <v>43405.912106481483</v>
      </c>
      <c r="E1079" s="1"/>
      <c r="G1079">
        <v>510</v>
      </c>
      <c r="H1079" t="s">
        <v>78</v>
      </c>
      <c r="I1079">
        <v>543</v>
      </c>
      <c r="J1079" t="s">
        <v>27</v>
      </c>
      <c r="K1079" s="1">
        <v>43405.868067129632</v>
      </c>
      <c r="L1079" s="1">
        <v>43405.878761574073</v>
      </c>
      <c r="M1079" t="s">
        <v>1310</v>
      </c>
      <c r="N1079" s="9">
        <f t="shared" si="50"/>
        <v>43405.868055555555</v>
      </c>
      <c r="O1079" s="9">
        <f t="shared" si="50"/>
        <v>43405.878472222219</v>
      </c>
      <c r="P1079" s="68" t="str">
        <f t="shared" si="51"/>
        <v>43405.868055555643405.8784722222</v>
      </c>
      <c r="Q1079" s="69" t="str">
        <f t="shared" si="52"/>
        <v>肯定的</v>
      </c>
      <c r="QT1079" s="11"/>
    </row>
    <row r="1080" spans="1:462" ht="17.25" hidden="1" customHeight="1" x14ac:dyDescent="0.4">
      <c r="B1080" s="7">
        <v>11</v>
      </c>
      <c r="C1080">
        <v>1</v>
      </c>
      <c r="D1080" s="1">
        <v>43405.883437500001</v>
      </c>
      <c r="E1080" s="1"/>
      <c r="G1080">
        <v>507</v>
      </c>
      <c r="H1080" t="s">
        <v>65</v>
      </c>
      <c r="I1080">
        <v>534</v>
      </c>
      <c r="J1080" t="s">
        <v>80</v>
      </c>
      <c r="K1080" s="1">
        <v>43405.870787037034</v>
      </c>
      <c r="L1080" s="1">
        <v>43405.883344907408</v>
      </c>
      <c r="M1080" t="s">
        <v>1312</v>
      </c>
      <c r="N1080" s="9">
        <f t="shared" si="50"/>
        <v>43405.870138888888</v>
      </c>
      <c r="O1080" s="9">
        <f t="shared" si="50"/>
        <v>43405.883333333331</v>
      </c>
      <c r="P1080" s="68" t="str">
        <f t="shared" si="51"/>
        <v>43405.870138888943405.8833333333</v>
      </c>
      <c r="Q1080" s="69" t="str">
        <f t="shared" si="52"/>
        <v>否定的</v>
      </c>
      <c r="QT1080" s="11"/>
    </row>
    <row r="1081" spans="1:462" ht="17.25" hidden="1" customHeight="1" x14ac:dyDescent="0.4">
      <c r="A1081" s="11"/>
      <c r="B1081" s="11">
        <v>11</v>
      </c>
      <c r="C1081" s="11">
        <v>2</v>
      </c>
      <c r="D1081" s="60">
        <v>43406.432280092595</v>
      </c>
      <c r="E1081" s="60"/>
      <c r="G1081" s="11">
        <v>507</v>
      </c>
      <c r="H1081" s="11" t="s">
        <v>65</v>
      </c>
      <c r="I1081" s="11">
        <v>540</v>
      </c>
      <c r="J1081" s="11" t="s">
        <v>70</v>
      </c>
      <c r="K1081" s="60">
        <v>43406.416041666664</v>
      </c>
      <c r="L1081" s="60">
        <v>43406.430069444446</v>
      </c>
      <c r="M1081" s="11" t="s">
        <v>1310</v>
      </c>
      <c r="N1081" s="9">
        <f t="shared" si="50"/>
        <v>43406.415972222225</v>
      </c>
      <c r="O1081" s="9">
        <f t="shared" si="50"/>
        <v>43406.429861111108</v>
      </c>
      <c r="P1081" s="70" t="str">
        <f t="shared" si="51"/>
        <v>43406.415972222243406.4298611111</v>
      </c>
      <c r="Q1081" s="71" t="str">
        <f t="shared" si="52"/>
        <v>肯定的</v>
      </c>
      <c r="QT1081" s="11"/>
    </row>
    <row r="1082" spans="1:462" ht="17.25" hidden="1" customHeight="1" x14ac:dyDescent="0.4">
      <c r="B1082" s="7">
        <v>11</v>
      </c>
      <c r="C1082">
        <v>2</v>
      </c>
      <c r="D1082" s="1">
        <v>43406.430787037039</v>
      </c>
      <c r="E1082" s="1"/>
      <c r="G1082">
        <v>507</v>
      </c>
      <c r="H1082" t="s">
        <v>65</v>
      </c>
      <c r="I1082">
        <v>539</v>
      </c>
      <c r="J1082" t="s">
        <v>41</v>
      </c>
      <c r="K1082" s="1">
        <v>43406.414444444446</v>
      </c>
      <c r="L1082" s="1">
        <v>43406.430347222224</v>
      </c>
      <c r="M1082" t="s">
        <v>1310</v>
      </c>
      <c r="N1082" s="9">
        <f t="shared" si="50"/>
        <v>43406.413888888892</v>
      </c>
      <c r="O1082" s="9">
        <f t="shared" si="50"/>
        <v>43406.429861111108</v>
      </c>
      <c r="P1082" s="70" t="str">
        <f t="shared" si="51"/>
        <v>43406.413888888943406.4298611111</v>
      </c>
      <c r="Q1082" s="71" t="str">
        <f t="shared" si="52"/>
        <v>肯定的</v>
      </c>
      <c r="QT1082" s="11"/>
    </row>
    <row r="1083" spans="1:462" ht="17.25" hidden="1" customHeight="1" x14ac:dyDescent="0.4">
      <c r="A1083" s="43" t="s">
        <v>1309</v>
      </c>
      <c r="B1083" s="51">
        <v>11</v>
      </c>
      <c r="C1083" s="43">
        <v>2</v>
      </c>
      <c r="D1083" s="44">
        <v>43406.430231481485</v>
      </c>
      <c r="E1083" s="44"/>
      <c r="G1083">
        <v>507</v>
      </c>
      <c r="H1083" s="43" t="s">
        <v>65</v>
      </c>
      <c r="I1083">
        <v>540</v>
      </c>
      <c r="J1083" s="43" t="s">
        <v>70</v>
      </c>
      <c r="K1083" s="44">
        <v>43406.416041666664</v>
      </c>
      <c r="L1083" s="44">
        <v>43406.430069444446</v>
      </c>
      <c r="M1083" s="43" t="s">
        <v>1310</v>
      </c>
      <c r="N1083" s="45">
        <f t="shared" si="50"/>
        <v>43406.415972222225</v>
      </c>
      <c r="O1083" s="45">
        <f t="shared" si="50"/>
        <v>43406.429861111108</v>
      </c>
      <c r="P1083" s="48" t="str">
        <f t="shared" si="51"/>
        <v>43406.415972222243406.4298611111</v>
      </c>
      <c r="Q1083" s="49" t="str">
        <f t="shared" si="52"/>
        <v>肯定的</v>
      </c>
      <c r="QT1083" s="11"/>
    </row>
    <row r="1084" spans="1:462" hidden="1" x14ac:dyDescent="0.4">
      <c r="A1084" s="43" t="s">
        <v>1309</v>
      </c>
      <c r="B1084" s="51">
        <v>11</v>
      </c>
      <c r="C1084" s="43">
        <v>2</v>
      </c>
      <c r="D1084" s="44">
        <v>43406.432280092595</v>
      </c>
      <c r="E1084" s="44"/>
      <c r="G1084">
        <v>507</v>
      </c>
      <c r="H1084" s="43" t="s">
        <v>65</v>
      </c>
      <c r="I1084">
        <v>540</v>
      </c>
      <c r="J1084" s="43" t="s">
        <v>70</v>
      </c>
      <c r="K1084" s="44">
        <v>43406.416041666664</v>
      </c>
      <c r="L1084" s="44">
        <v>43406.430069444446</v>
      </c>
      <c r="M1084" s="43" t="s">
        <v>1310</v>
      </c>
      <c r="N1084" s="45">
        <f t="shared" si="50"/>
        <v>43406.415972222225</v>
      </c>
      <c r="O1084" s="45">
        <f t="shared" si="50"/>
        <v>43406.429861111108</v>
      </c>
      <c r="P1084" s="48" t="str">
        <f t="shared" si="51"/>
        <v>43406.415972222243406.4298611111</v>
      </c>
      <c r="Q1084" s="49" t="str">
        <f t="shared" si="52"/>
        <v>肯定的</v>
      </c>
      <c r="QT1084" s="11"/>
    </row>
    <row r="1085" spans="1:462" hidden="1" x14ac:dyDescent="0.4">
      <c r="B1085" s="7">
        <v>11</v>
      </c>
      <c r="C1085">
        <v>2</v>
      </c>
      <c r="D1085" s="1">
        <v>43406.456793981481</v>
      </c>
      <c r="E1085" s="1"/>
      <c r="G1085">
        <v>543</v>
      </c>
      <c r="H1085" t="s">
        <v>27</v>
      </c>
      <c r="I1085">
        <v>544</v>
      </c>
      <c r="J1085" t="s">
        <v>21</v>
      </c>
      <c r="K1085" s="1">
        <v>43406.447106481479</v>
      </c>
      <c r="L1085" s="1">
        <v>43406.456631944442</v>
      </c>
      <c r="M1085" t="s">
        <v>1310</v>
      </c>
      <c r="N1085" s="9">
        <f t="shared" si="50"/>
        <v>43406.446527777778</v>
      </c>
      <c r="O1085" s="9">
        <f t="shared" si="50"/>
        <v>43406.456250000003</v>
      </c>
      <c r="P1085" s="70" t="str">
        <f t="shared" si="51"/>
        <v>43406.446527777843406.45625</v>
      </c>
      <c r="Q1085" s="71" t="str">
        <f t="shared" si="52"/>
        <v>肯定的</v>
      </c>
      <c r="QT1085" s="11"/>
    </row>
    <row r="1086" spans="1:462" hidden="1" x14ac:dyDescent="0.4">
      <c r="B1086" s="7">
        <v>11</v>
      </c>
      <c r="C1086">
        <v>2</v>
      </c>
      <c r="D1086" s="1">
        <v>43406.472719907404</v>
      </c>
      <c r="E1086" s="1"/>
      <c r="G1086">
        <v>534</v>
      </c>
      <c r="H1086" t="s">
        <v>80</v>
      </c>
      <c r="I1086">
        <v>508</v>
      </c>
      <c r="J1086" t="s">
        <v>31</v>
      </c>
      <c r="K1086" s="1">
        <v>43406.463020833333</v>
      </c>
      <c r="L1086" s="1">
        <v>43406.472268518519</v>
      </c>
      <c r="M1086" t="s">
        <v>1312</v>
      </c>
      <c r="N1086" s="9">
        <f t="shared" si="50"/>
        <v>43406.462500000001</v>
      </c>
      <c r="O1086" s="9">
        <f t="shared" si="50"/>
        <v>43406.472222222219</v>
      </c>
      <c r="P1086" s="70" t="str">
        <f t="shared" si="51"/>
        <v>43406.462543406.4722222222</v>
      </c>
      <c r="Q1086" s="71" t="str">
        <f t="shared" si="52"/>
        <v>否定的</v>
      </c>
      <c r="QT1086" s="11"/>
    </row>
    <row r="1087" spans="1:462" hidden="1" x14ac:dyDescent="0.4">
      <c r="A1087" s="43" t="s">
        <v>1309</v>
      </c>
      <c r="B1087" s="51">
        <v>11</v>
      </c>
      <c r="C1087" s="43">
        <v>2</v>
      </c>
      <c r="D1087" s="44">
        <v>43406.472893518519</v>
      </c>
      <c r="E1087" s="44"/>
      <c r="G1087">
        <v>534</v>
      </c>
      <c r="H1087" s="43" t="s">
        <v>80</v>
      </c>
      <c r="I1087">
        <v>508</v>
      </c>
      <c r="J1087" s="43" t="s">
        <v>31</v>
      </c>
      <c r="K1087" s="44">
        <v>43406.463020833333</v>
      </c>
      <c r="L1087" s="44">
        <v>43406.472268518519</v>
      </c>
      <c r="M1087" s="43" t="s">
        <v>1310</v>
      </c>
      <c r="N1087" s="45">
        <f t="shared" si="50"/>
        <v>43406.462500000001</v>
      </c>
      <c r="O1087" s="45">
        <f t="shared" si="50"/>
        <v>43406.472222222219</v>
      </c>
      <c r="P1087" s="48" t="str">
        <f t="shared" si="51"/>
        <v>43406.462543406.4722222222</v>
      </c>
      <c r="Q1087" s="49" t="str">
        <f t="shared" si="52"/>
        <v>肯定的</v>
      </c>
      <c r="QT1087" s="11"/>
    </row>
    <row r="1088" spans="1:462" hidden="1" x14ac:dyDescent="0.4">
      <c r="A1088" s="43" t="s">
        <v>1309</v>
      </c>
      <c r="B1088" s="51">
        <v>11</v>
      </c>
      <c r="C1088" s="43">
        <v>2</v>
      </c>
      <c r="D1088" s="44">
        <v>43406.472905092596</v>
      </c>
      <c r="E1088" s="44"/>
      <c r="G1088">
        <v>534</v>
      </c>
      <c r="H1088" s="43" t="s">
        <v>80</v>
      </c>
      <c r="I1088">
        <v>508</v>
      </c>
      <c r="J1088" s="43" t="s">
        <v>31</v>
      </c>
      <c r="K1088" s="44">
        <v>43406.463020833333</v>
      </c>
      <c r="L1088" s="44">
        <v>43406.472268518519</v>
      </c>
      <c r="M1088" s="43" t="s">
        <v>1310</v>
      </c>
      <c r="N1088" s="45">
        <f t="shared" si="50"/>
        <v>43406.462500000001</v>
      </c>
      <c r="O1088" s="45">
        <f t="shared" si="50"/>
        <v>43406.472222222219</v>
      </c>
      <c r="P1088" s="48" t="str">
        <f t="shared" si="51"/>
        <v>43406.462543406.4722222222</v>
      </c>
      <c r="Q1088" s="49" t="str">
        <f t="shared" si="52"/>
        <v>肯定的</v>
      </c>
      <c r="QT1088" s="11"/>
    </row>
    <row r="1089" spans="1:462" hidden="1" x14ac:dyDescent="0.4">
      <c r="A1089" s="43" t="s">
        <v>1309</v>
      </c>
      <c r="B1089" s="51">
        <v>11</v>
      </c>
      <c r="C1089" s="43">
        <v>2</v>
      </c>
      <c r="D1089" s="44">
        <v>43406.472916666666</v>
      </c>
      <c r="E1089" s="44"/>
      <c r="G1089">
        <v>534</v>
      </c>
      <c r="H1089" s="43" t="s">
        <v>80</v>
      </c>
      <c r="I1089">
        <v>508</v>
      </c>
      <c r="J1089" s="43" t="s">
        <v>31</v>
      </c>
      <c r="K1089" s="44">
        <v>43406.463020833333</v>
      </c>
      <c r="L1089" s="44">
        <v>43406.472268518519</v>
      </c>
      <c r="M1089" s="43" t="s">
        <v>1310</v>
      </c>
      <c r="N1089" s="45">
        <f t="shared" si="50"/>
        <v>43406.462500000001</v>
      </c>
      <c r="O1089" s="45">
        <f t="shared" si="50"/>
        <v>43406.472222222219</v>
      </c>
      <c r="P1089" s="48" t="str">
        <f t="shared" si="51"/>
        <v>43406.462543406.4722222222</v>
      </c>
      <c r="Q1089" s="49" t="str">
        <f t="shared" si="52"/>
        <v>肯定的</v>
      </c>
      <c r="QT1089" s="11"/>
    </row>
    <row r="1090" spans="1:462" hidden="1" x14ac:dyDescent="0.4">
      <c r="A1090" s="43" t="s">
        <v>1309</v>
      </c>
      <c r="B1090" s="51">
        <v>11</v>
      </c>
      <c r="C1090" s="43">
        <v>2</v>
      </c>
      <c r="D1090" s="44">
        <v>43406.472916666666</v>
      </c>
      <c r="E1090" s="44"/>
      <c r="G1090">
        <v>534</v>
      </c>
      <c r="H1090" s="43" t="s">
        <v>80</v>
      </c>
      <c r="I1090">
        <v>508</v>
      </c>
      <c r="J1090" s="43" t="s">
        <v>31</v>
      </c>
      <c r="K1090" s="44">
        <v>43406.463020833333</v>
      </c>
      <c r="L1090" s="44">
        <v>43406.472268518519</v>
      </c>
      <c r="M1090" s="43" t="s">
        <v>1310</v>
      </c>
      <c r="N1090" s="45">
        <f t="shared" ref="N1090:O1153" si="53">INT(K1090*1440)/1440</f>
        <v>43406.462500000001</v>
      </c>
      <c r="O1090" s="45">
        <f t="shared" si="53"/>
        <v>43406.472222222219</v>
      </c>
      <c r="P1090" s="48" t="str">
        <f t="shared" ref="P1090:P1153" si="54">CONCATENATE(N1090,O1090)</f>
        <v>43406.462543406.4722222222</v>
      </c>
      <c r="Q1090" s="49" t="str">
        <f t="shared" si="52"/>
        <v>肯定的</v>
      </c>
      <c r="QT1090" s="11"/>
    </row>
    <row r="1091" spans="1:462" hidden="1" x14ac:dyDescent="0.4">
      <c r="B1091" s="7">
        <v>11</v>
      </c>
      <c r="C1091">
        <v>2</v>
      </c>
      <c r="D1091" s="1">
        <v>43406.480891203704</v>
      </c>
      <c r="E1091" s="1"/>
      <c r="G1091">
        <v>544</v>
      </c>
      <c r="H1091" t="s">
        <v>21</v>
      </c>
      <c r="I1091">
        <v>515</v>
      </c>
      <c r="J1091" t="s">
        <v>72</v>
      </c>
      <c r="K1091" s="1">
        <v>43406.473958333336</v>
      </c>
      <c r="L1091" s="1">
        <v>43406.480127314811</v>
      </c>
      <c r="M1091" t="s">
        <v>1310</v>
      </c>
      <c r="N1091" s="9">
        <f t="shared" si="53"/>
        <v>43406.473611111112</v>
      </c>
      <c r="O1091" s="9">
        <f t="shared" si="53"/>
        <v>43406.479861111111</v>
      </c>
      <c r="P1091" s="70" t="str">
        <f t="shared" si="54"/>
        <v>43406.473611111143406.4798611111</v>
      </c>
      <c r="Q1091" s="71" t="str">
        <f t="shared" si="52"/>
        <v>肯定的</v>
      </c>
      <c r="QT1091" s="11"/>
    </row>
    <row r="1092" spans="1:462" hidden="1" x14ac:dyDescent="0.4">
      <c r="B1092" s="7">
        <v>11</v>
      </c>
      <c r="C1092">
        <v>2</v>
      </c>
      <c r="D1092" s="1">
        <v>43406.497303240743</v>
      </c>
      <c r="E1092" s="1"/>
      <c r="G1092">
        <v>525</v>
      </c>
      <c r="H1092" t="s">
        <v>50</v>
      </c>
      <c r="I1092">
        <v>543</v>
      </c>
      <c r="J1092" t="s">
        <v>27</v>
      </c>
      <c r="K1092" s="1">
        <v>43406.485115740739</v>
      </c>
      <c r="L1092" s="1">
        <v>43406.493148148147</v>
      </c>
      <c r="M1092" t="s">
        <v>1310</v>
      </c>
      <c r="N1092" s="9">
        <f t="shared" si="53"/>
        <v>43406.484722222223</v>
      </c>
      <c r="O1092" s="9">
        <f t="shared" si="53"/>
        <v>43406.493055555555</v>
      </c>
      <c r="P1092" s="70" t="str">
        <f t="shared" si="54"/>
        <v>43406.484722222243406.4930555556</v>
      </c>
      <c r="Q1092" s="71" t="str">
        <f t="shared" si="52"/>
        <v>肯定的</v>
      </c>
      <c r="QT1092" s="11"/>
    </row>
    <row r="1093" spans="1:462" hidden="1" x14ac:dyDescent="0.4">
      <c r="B1093" s="7">
        <v>11</v>
      </c>
      <c r="C1093">
        <v>2</v>
      </c>
      <c r="D1093" s="1">
        <v>43406.518472222226</v>
      </c>
      <c r="E1093" s="1"/>
      <c r="G1093">
        <v>509</v>
      </c>
      <c r="H1093" t="s">
        <v>57</v>
      </c>
      <c r="I1093">
        <v>507</v>
      </c>
      <c r="J1093" t="s">
        <v>65</v>
      </c>
      <c r="K1093" s="1">
        <v>43406.505486111113</v>
      </c>
      <c r="L1093" s="1">
        <v>43406.518067129633</v>
      </c>
      <c r="M1093" t="s">
        <v>1310</v>
      </c>
      <c r="N1093" s="9">
        <f t="shared" si="53"/>
        <v>43406.504861111112</v>
      </c>
      <c r="O1093" s="9">
        <f t="shared" si="53"/>
        <v>43406.518055555556</v>
      </c>
      <c r="P1093" s="70" t="str">
        <f t="shared" si="54"/>
        <v>43406.504861111143406.5180555556</v>
      </c>
      <c r="Q1093" s="71" t="str">
        <f t="shared" si="52"/>
        <v>肯定的</v>
      </c>
      <c r="QT1093" s="11"/>
    </row>
    <row r="1094" spans="1:462" hidden="1" x14ac:dyDescent="0.4">
      <c r="B1094" s="7">
        <v>11</v>
      </c>
      <c r="C1094">
        <v>2</v>
      </c>
      <c r="D1094" s="1">
        <v>43406.531365740739</v>
      </c>
      <c r="E1094" s="1"/>
      <c r="G1094">
        <v>508</v>
      </c>
      <c r="H1094" t="s">
        <v>31</v>
      </c>
      <c r="I1094">
        <v>543</v>
      </c>
      <c r="J1094" t="s">
        <v>27</v>
      </c>
      <c r="K1094" s="1">
        <v>43406.518877314818</v>
      </c>
      <c r="L1094" s="1">
        <v>43406.528449074074</v>
      </c>
      <c r="M1094" t="s">
        <v>1310</v>
      </c>
      <c r="N1094" s="9">
        <f t="shared" si="53"/>
        <v>43406.518750000003</v>
      </c>
      <c r="O1094" s="9">
        <f t="shared" si="53"/>
        <v>43406.527777777781</v>
      </c>
      <c r="P1094" s="70" t="str">
        <f t="shared" si="54"/>
        <v>43406.5187543406.5277777778</v>
      </c>
      <c r="Q1094" s="71" t="str">
        <f t="shared" si="52"/>
        <v>肯定的</v>
      </c>
      <c r="QT1094" s="11"/>
    </row>
    <row r="1095" spans="1:462" hidden="1" x14ac:dyDescent="0.4">
      <c r="B1095" s="7">
        <v>11</v>
      </c>
      <c r="C1095">
        <v>2</v>
      </c>
      <c r="D1095" s="1">
        <v>43406.534513888888</v>
      </c>
      <c r="E1095" s="1"/>
      <c r="G1095">
        <v>545</v>
      </c>
      <c r="H1095" t="s">
        <v>19</v>
      </c>
      <c r="I1095">
        <v>533</v>
      </c>
      <c r="J1095" t="s">
        <v>91</v>
      </c>
      <c r="K1095" s="1">
        <v>43406.524039351854</v>
      </c>
      <c r="L1095" s="1">
        <v>43406.53292824074</v>
      </c>
      <c r="M1095" t="s">
        <v>1310</v>
      </c>
      <c r="N1095" s="9">
        <f t="shared" si="53"/>
        <v>43406.523611111108</v>
      </c>
      <c r="O1095" s="9">
        <f t="shared" si="53"/>
        <v>43406.532638888886</v>
      </c>
      <c r="P1095" s="70" t="str">
        <f t="shared" si="54"/>
        <v>43406.523611111143406.5326388889</v>
      </c>
      <c r="Q1095" s="71" t="str">
        <f t="shared" si="52"/>
        <v>肯定的</v>
      </c>
      <c r="QT1095" s="11"/>
    </row>
    <row r="1096" spans="1:462" hidden="1" x14ac:dyDescent="0.4">
      <c r="B1096" s="7">
        <v>11</v>
      </c>
      <c r="C1096">
        <v>2</v>
      </c>
      <c r="D1096" s="1">
        <v>43406.547569444447</v>
      </c>
      <c r="E1096" s="1"/>
      <c r="G1096">
        <v>533</v>
      </c>
      <c r="H1096" t="s">
        <v>91</v>
      </c>
      <c r="I1096">
        <v>543</v>
      </c>
      <c r="J1096" t="s">
        <v>27</v>
      </c>
      <c r="K1096" s="1">
        <v>43406.535810185182</v>
      </c>
      <c r="L1096" s="1">
        <v>43406.544583333336</v>
      </c>
      <c r="M1096" t="s">
        <v>1310</v>
      </c>
      <c r="N1096" s="9">
        <f t="shared" si="53"/>
        <v>43406.535416666666</v>
      </c>
      <c r="O1096" s="9">
        <f t="shared" si="53"/>
        <v>43406.544444444444</v>
      </c>
      <c r="P1096" s="70" t="str">
        <f t="shared" si="54"/>
        <v>43406.535416666743406.5444444444</v>
      </c>
      <c r="Q1096" s="71" t="str">
        <f t="shared" si="52"/>
        <v>肯定的</v>
      </c>
      <c r="QT1096" s="11"/>
    </row>
    <row r="1097" spans="1:462" hidden="1" x14ac:dyDescent="0.4">
      <c r="B1097" s="7">
        <v>11</v>
      </c>
      <c r="C1097">
        <v>2</v>
      </c>
      <c r="D1097" s="1">
        <v>43406.557291666664</v>
      </c>
      <c r="E1097" s="1"/>
      <c r="G1097">
        <v>526</v>
      </c>
      <c r="H1097" t="s">
        <v>68</v>
      </c>
      <c r="I1097">
        <v>541</v>
      </c>
      <c r="J1097" t="s">
        <v>55</v>
      </c>
      <c r="K1097" s="1">
        <v>43406.537777777776</v>
      </c>
      <c r="L1097" s="1">
        <v>43406.557106481479</v>
      </c>
      <c r="M1097" t="s">
        <v>1310</v>
      </c>
      <c r="N1097" s="9">
        <f t="shared" si="53"/>
        <v>43406.537499999999</v>
      </c>
      <c r="O1097" s="9">
        <f t="shared" si="53"/>
        <v>43406.556944444441</v>
      </c>
      <c r="P1097" s="70" t="str">
        <f t="shared" si="54"/>
        <v>43406.537543406.5569444444</v>
      </c>
      <c r="Q1097" s="71" t="str">
        <f t="shared" si="52"/>
        <v>肯定的</v>
      </c>
      <c r="QT1097" s="11"/>
    </row>
    <row r="1098" spans="1:462" hidden="1" x14ac:dyDescent="0.4">
      <c r="B1098" s="7">
        <v>11</v>
      </c>
      <c r="C1098">
        <v>2</v>
      </c>
      <c r="D1098" s="1">
        <v>43406.568229166667</v>
      </c>
      <c r="E1098" s="1"/>
      <c r="G1098">
        <v>540</v>
      </c>
      <c r="H1098" t="s">
        <v>70</v>
      </c>
      <c r="I1098">
        <v>503</v>
      </c>
      <c r="J1098" t="s">
        <v>25</v>
      </c>
      <c r="K1098" s="1">
        <v>43406.554780092592</v>
      </c>
      <c r="L1098" s="1">
        <v>43406.567847222221</v>
      </c>
      <c r="M1098" t="s">
        <v>1310</v>
      </c>
      <c r="N1098" s="9">
        <f t="shared" si="53"/>
        <v>43406.554166666669</v>
      </c>
      <c r="O1098" s="9">
        <f t="shared" si="53"/>
        <v>43406.567361111112</v>
      </c>
      <c r="P1098" s="70" t="str">
        <f t="shared" si="54"/>
        <v>43406.554166666743406.5673611111</v>
      </c>
      <c r="Q1098" s="71" t="str">
        <f t="shared" si="52"/>
        <v>肯定的</v>
      </c>
      <c r="QT1098" s="11"/>
    </row>
    <row r="1099" spans="1:462" hidden="1" x14ac:dyDescent="0.4">
      <c r="B1099" s="7">
        <v>11</v>
      </c>
      <c r="C1099">
        <v>2</v>
      </c>
      <c r="D1099" s="1">
        <v>43406.570590277777</v>
      </c>
      <c r="E1099" s="1"/>
      <c r="G1099">
        <v>543</v>
      </c>
      <c r="H1099" t="s">
        <v>27</v>
      </c>
      <c r="I1099">
        <v>546</v>
      </c>
      <c r="J1099" t="s">
        <v>63</v>
      </c>
      <c r="K1099" s="1">
        <v>43406.554849537039</v>
      </c>
      <c r="L1099" s="1">
        <v>43406.569826388892</v>
      </c>
      <c r="M1099" t="s">
        <v>1310</v>
      </c>
      <c r="N1099" s="9">
        <f t="shared" si="53"/>
        <v>43406.554166666669</v>
      </c>
      <c r="O1099" s="9">
        <f t="shared" si="53"/>
        <v>43406.569444444445</v>
      </c>
      <c r="P1099" s="70" t="str">
        <f t="shared" si="54"/>
        <v>43406.554166666743406.5694444444</v>
      </c>
      <c r="Q1099" s="71" t="str">
        <f t="shared" si="52"/>
        <v>肯定的</v>
      </c>
      <c r="QT1099" s="11"/>
    </row>
    <row r="1100" spans="1:462" hidden="1" x14ac:dyDescent="0.4">
      <c r="B1100" s="7">
        <v>11</v>
      </c>
      <c r="C1100">
        <v>2</v>
      </c>
      <c r="D1100" s="1">
        <v>43406.583321759259</v>
      </c>
      <c r="E1100" s="1"/>
      <c r="G1100">
        <v>548</v>
      </c>
      <c r="H1100" t="s">
        <v>53</v>
      </c>
      <c r="I1100">
        <v>507</v>
      </c>
      <c r="J1100" t="s">
        <v>65</v>
      </c>
      <c r="K1100" s="1">
        <v>43406.568391203706</v>
      </c>
      <c r="L1100" s="1">
        <v>43406.582870370374</v>
      </c>
      <c r="M1100" t="s">
        <v>1310</v>
      </c>
      <c r="N1100" s="9">
        <f t="shared" si="53"/>
        <v>43406.568055555559</v>
      </c>
      <c r="O1100" s="9">
        <f t="shared" si="53"/>
        <v>43406.582638888889</v>
      </c>
      <c r="P1100" s="70" t="str">
        <f t="shared" si="54"/>
        <v>43406.568055555643406.5826388889</v>
      </c>
      <c r="Q1100" s="71" t="str">
        <f t="shared" si="52"/>
        <v>肯定的</v>
      </c>
      <c r="QT1100" s="11"/>
    </row>
    <row r="1101" spans="1:462" hidden="1" x14ac:dyDescent="0.4">
      <c r="B1101" s="7">
        <v>11</v>
      </c>
      <c r="C1101">
        <v>2</v>
      </c>
      <c r="D1101" s="1">
        <v>43406.590821759259</v>
      </c>
      <c r="E1101" s="1"/>
      <c r="G1101">
        <v>543</v>
      </c>
      <c r="H1101" t="s">
        <v>27</v>
      </c>
      <c r="I1101">
        <v>541</v>
      </c>
      <c r="J1101" t="s">
        <v>55</v>
      </c>
      <c r="K1101" s="1">
        <v>43406.578564814816</v>
      </c>
      <c r="L1101" s="1">
        <v>43406.590590277781</v>
      </c>
      <c r="M1101" t="s">
        <v>1310</v>
      </c>
      <c r="N1101" s="9">
        <f t="shared" si="53"/>
        <v>43406.578472222223</v>
      </c>
      <c r="O1101" s="9">
        <f t="shared" si="53"/>
        <v>43406.590277777781</v>
      </c>
      <c r="P1101" s="70" t="str">
        <f t="shared" si="54"/>
        <v>43406.578472222243406.5902777778</v>
      </c>
      <c r="Q1101" s="71" t="str">
        <f t="shared" si="52"/>
        <v>肯定的</v>
      </c>
      <c r="QT1101" s="11"/>
    </row>
    <row r="1102" spans="1:462" hidden="1" x14ac:dyDescent="0.4">
      <c r="B1102" s="7">
        <v>11</v>
      </c>
      <c r="C1102">
        <v>2</v>
      </c>
      <c r="D1102" s="1">
        <v>43406.600451388891</v>
      </c>
      <c r="E1102" s="1"/>
      <c r="G1102">
        <v>545</v>
      </c>
      <c r="H1102" t="s">
        <v>19</v>
      </c>
      <c r="I1102">
        <v>508</v>
      </c>
      <c r="J1102" t="s">
        <v>31</v>
      </c>
      <c r="K1102" s="1">
        <v>43406.589837962965</v>
      </c>
      <c r="L1102" s="1">
        <v>43406.598541666666</v>
      </c>
      <c r="M1102" t="s">
        <v>1310</v>
      </c>
      <c r="N1102" s="9">
        <f t="shared" si="53"/>
        <v>43406.589583333334</v>
      </c>
      <c r="O1102" s="9">
        <f t="shared" si="53"/>
        <v>43406.597916666666</v>
      </c>
      <c r="P1102" s="70" t="str">
        <f t="shared" si="54"/>
        <v>43406.589583333343406.5979166667</v>
      </c>
      <c r="Q1102" s="71" t="str">
        <f t="shared" si="52"/>
        <v>肯定的</v>
      </c>
      <c r="QT1102" s="11"/>
    </row>
    <row r="1103" spans="1:462" hidden="1" x14ac:dyDescent="0.4">
      <c r="B1103" s="7">
        <v>11</v>
      </c>
      <c r="C1103">
        <v>2</v>
      </c>
      <c r="D1103" s="1">
        <v>43406.622847222221</v>
      </c>
      <c r="E1103" s="1"/>
      <c r="G1103">
        <v>515</v>
      </c>
      <c r="H1103" t="s">
        <v>72</v>
      </c>
      <c r="I1103">
        <v>508</v>
      </c>
      <c r="J1103" t="s">
        <v>31</v>
      </c>
      <c r="K1103" s="1">
        <v>43406.614432870374</v>
      </c>
      <c r="L1103" s="1">
        <v>43406.622337962966</v>
      </c>
      <c r="M1103" t="s">
        <v>1310</v>
      </c>
      <c r="N1103" s="9">
        <f t="shared" si="53"/>
        <v>43406.613888888889</v>
      </c>
      <c r="O1103" s="9">
        <f t="shared" si="53"/>
        <v>43406.62222222222</v>
      </c>
      <c r="P1103" s="70" t="str">
        <f t="shared" si="54"/>
        <v>43406.613888888943406.6222222222</v>
      </c>
      <c r="Q1103" s="71" t="str">
        <f t="shared" si="52"/>
        <v>肯定的</v>
      </c>
      <c r="QT1103" s="11"/>
    </row>
    <row r="1104" spans="1:462" hidden="1" x14ac:dyDescent="0.4">
      <c r="B1104" s="7">
        <v>11</v>
      </c>
      <c r="C1104">
        <v>2</v>
      </c>
      <c r="D1104" s="1">
        <v>43406.622870370367</v>
      </c>
      <c r="E1104" s="1"/>
      <c r="G1104">
        <v>515</v>
      </c>
      <c r="H1104" t="s">
        <v>72</v>
      </c>
      <c r="I1104">
        <v>508</v>
      </c>
      <c r="J1104" t="s">
        <v>31</v>
      </c>
      <c r="K1104" s="1">
        <v>43406.612395833334</v>
      </c>
      <c r="L1104" s="1">
        <v>43406.622337962966</v>
      </c>
      <c r="M1104" t="s">
        <v>1310</v>
      </c>
      <c r="N1104" s="9">
        <f t="shared" si="53"/>
        <v>43406.611805555556</v>
      </c>
      <c r="O1104" s="9">
        <f t="shared" si="53"/>
        <v>43406.62222222222</v>
      </c>
      <c r="P1104" s="70" t="str">
        <f t="shared" si="54"/>
        <v>43406.611805555643406.6222222222</v>
      </c>
      <c r="Q1104" s="71" t="str">
        <f t="shared" si="52"/>
        <v>肯定的</v>
      </c>
      <c r="QT1104" s="11"/>
    </row>
    <row r="1105" spans="2:462" hidden="1" x14ac:dyDescent="0.4">
      <c r="B1105" s="7">
        <v>11</v>
      </c>
      <c r="C1105">
        <v>2</v>
      </c>
      <c r="D1105" s="1">
        <v>43406.623090277775</v>
      </c>
      <c r="E1105" s="1"/>
      <c r="G1105">
        <v>515</v>
      </c>
      <c r="H1105" t="s">
        <v>72</v>
      </c>
      <c r="I1105">
        <v>508</v>
      </c>
      <c r="J1105" t="s">
        <v>31</v>
      </c>
      <c r="K1105" s="1">
        <v>43406.616666666669</v>
      </c>
      <c r="L1105" s="1">
        <v>43406.62222222222</v>
      </c>
      <c r="M1105" t="s">
        <v>1310</v>
      </c>
      <c r="N1105" s="9">
        <f t="shared" si="53"/>
        <v>43406.616666666669</v>
      </c>
      <c r="O1105" s="9">
        <f t="shared" si="53"/>
        <v>43406.62222222222</v>
      </c>
      <c r="P1105" s="70" t="str">
        <f t="shared" si="54"/>
        <v>43406.616666666743406.6222222222</v>
      </c>
      <c r="Q1105" s="71" t="str">
        <f t="shared" si="52"/>
        <v>肯定的</v>
      </c>
      <c r="QT1105" s="11"/>
    </row>
    <row r="1106" spans="2:462" hidden="1" x14ac:dyDescent="0.4">
      <c r="B1106" s="7">
        <v>11</v>
      </c>
      <c r="C1106">
        <v>2</v>
      </c>
      <c r="D1106" s="1">
        <v>43406.625960648147</v>
      </c>
      <c r="E1106" s="1"/>
      <c r="G1106">
        <v>508</v>
      </c>
      <c r="H1106" t="s">
        <v>31</v>
      </c>
      <c r="I1106">
        <v>543</v>
      </c>
      <c r="J1106" t="s">
        <v>27</v>
      </c>
      <c r="K1106" s="1">
        <v>43406.605381944442</v>
      </c>
      <c r="L1106" s="1">
        <v>43406.625578703701</v>
      </c>
      <c r="M1106" t="s">
        <v>1310</v>
      </c>
      <c r="N1106" s="9">
        <f t="shared" si="53"/>
        <v>43406.604861111111</v>
      </c>
      <c r="O1106" s="9">
        <f t="shared" si="53"/>
        <v>43406.625</v>
      </c>
      <c r="P1106" s="70" t="str">
        <f t="shared" si="54"/>
        <v>43406.604861111143406.625</v>
      </c>
      <c r="Q1106" s="71" t="str">
        <f t="shared" si="52"/>
        <v>肯定的</v>
      </c>
      <c r="QT1106" s="11"/>
    </row>
    <row r="1107" spans="2:462" hidden="1" x14ac:dyDescent="0.4">
      <c r="B1107" s="7">
        <v>11</v>
      </c>
      <c r="C1107">
        <v>2</v>
      </c>
      <c r="D1107" s="1">
        <v>43406.631805555553</v>
      </c>
      <c r="E1107" s="1"/>
      <c r="G1107">
        <v>515</v>
      </c>
      <c r="H1107" t="s">
        <v>72</v>
      </c>
      <c r="I1107">
        <v>508</v>
      </c>
      <c r="J1107" t="s">
        <v>31</v>
      </c>
      <c r="K1107" s="1">
        <v>43406.613935185182</v>
      </c>
      <c r="L1107" s="1">
        <v>43406.631099537037</v>
      </c>
      <c r="M1107" t="s">
        <v>1310</v>
      </c>
      <c r="N1107" s="9">
        <f t="shared" si="53"/>
        <v>43406.613888888889</v>
      </c>
      <c r="O1107" s="9">
        <f t="shared" si="53"/>
        <v>43406.630555555559</v>
      </c>
      <c r="P1107" s="70" t="str">
        <f t="shared" si="54"/>
        <v>43406.613888888943406.6305555556</v>
      </c>
      <c r="Q1107" s="71" t="str">
        <f t="shared" si="52"/>
        <v>肯定的</v>
      </c>
      <c r="QT1107" s="11"/>
    </row>
    <row r="1108" spans="2:462" hidden="1" x14ac:dyDescent="0.4">
      <c r="B1108" s="7">
        <v>11</v>
      </c>
      <c r="C1108">
        <v>2</v>
      </c>
      <c r="D1108" s="1">
        <v>43406.634594907409</v>
      </c>
      <c r="E1108" s="1"/>
      <c r="G1108">
        <v>515</v>
      </c>
      <c r="H1108" t="s">
        <v>72</v>
      </c>
      <c r="I1108">
        <v>508</v>
      </c>
      <c r="J1108" t="s">
        <v>31</v>
      </c>
      <c r="K1108" s="1">
        <v>43406.614432870374</v>
      </c>
      <c r="L1108" s="1">
        <v>43406.631377314814</v>
      </c>
      <c r="M1108" t="s">
        <v>1310</v>
      </c>
      <c r="N1108" s="9">
        <f t="shared" si="53"/>
        <v>43406.613888888889</v>
      </c>
      <c r="O1108" s="9">
        <f t="shared" si="53"/>
        <v>43406.631249999999</v>
      </c>
      <c r="P1108" s="70" t="str">
        <f t="shared" si="54"/>
        <v>43406.613888888943406.63125</v>
      </c>
      <c r="Q1108" s="71" t="str">
        <f t="shared" si="52"/>
        <v>肯定的</v>
      </c>
      <c r="QT1108" s="11"/>
    </row>
    <row r="1109" spans="2:462" hidden="1" x14ac:dyDescent="0.4">
      <c r="B1109" s="7">
        <v>11</v>
      </c>
      <c r="C1109">
        <v>2</v>
      </c>
      <c r="D1109" s="1">
        <v>43406.635127314818</v>
      </c>
      <c r="E1109" s="1"/>
      <c r="G1109">
        <v>515</v>
      </c>
      <c r="H1109" t="s">
        <v>72</v>
      </c>
      <c r="I1109">
        <v>508</v>
      </c>
      <c r="J1109" t="s">
        <v>31</v>
      </c>
      <c r="K1109" s="1">
        <v>43406.612280092595</v>
      </c>
      <c r="L1109" s="1">
        <v>43406.631261574075</v>
      </c>
      <c r="M1109" t="s">
        <v>1310</v>
      </c>
      <c r="N1109" s="9">
        <f t="shared" si="53"/>
        <v>43406.611805555556</v>
      </c>
      <c r="O1109" s="9">
        <f t="shared" si="53"/>
        <v>43406.631249999999</v>
      </c>
      <c r="P1109" s="70" t="str">
        <f t="shared" si="54"/>
        <v>43406.611805555643406.63125</v>
      </c>
      <c r="Q1109" s="71" t="str">
        <f t="shared" si="52"/>
        <v>肯定的</v>
      </c>
      <c r="QT1109" s="11"/>
    </row>
    <row r="1110" spans="2:462" hidden="1" x14ac:dyDescent="0.4">
      <c r="B1110" s="7">
        <v>11</v>
      </c>
      <c r="C1110">
        <v>2</v>
      </c>
      <c r="D1110" s="1">
        <v>43406.636284722219</v>
      </c>
      <c r="E1110" s="1"/>
      <c r="G1110">
        <v>509</v>
      </c>
      <c r="H1110" t="s">
        <v>57</v>
      </c>
      <c r="I1110">
        <v>502</v>
      </c>
      <c r="J1110" t="s">
        <v>48</v>
      </c>
      <c r="K1110" s="1">
        <v>43406.627071759256</v>
      </c>
      <c r="L1110" s="1">
        <v>43406.634918981479</v>
      </c>
      <c r="M1110" t="s">
        <v>1310</v>
      </c>
      <c r="N1110" s="9">
        <f t="shared" si="53"/>
        <v>43406.626388888886</v>
      </c>
      <c r="O1110" s="9">
        <f t="shared" si="53"/>
        <v>43406.634722222225</v>
      </c>
      <c r="P1110" s="70" t="str">
        <f t="shared" si="54"/>
        <v>43406.626388888943406.6347222222</v>
      </c>
      <c r="Q1110" s="71" t="str">
        <f t="shared" si="52"/>
        <v>肯定的</v>
      </c>
      <c r="QT1110" s="11"/>
    </row>
    <row r="1111" spans="2:462" hidden="1" x14ac:dyDescent="0.4">
      <c r="B1111" s="7">
        <v>11</v>
      </c>
      <c r="C1111">
        <v>2</v>
      </c>
      <c r="D1111" s="1">
        <v>43406.646249999998</v>
      </c>
      <c r="E1111" s="1"/>
      <c r="G1111">
        <v>508</v>
      </c>
      <c r="H1111" t="s">
        <v>31</v>
      </c>
      <c r="I1111">
        <v>515</v>
      </c>
      <c r="J1111" t="s">
        <v>72</v>
      </c>
      <c r="K1111" s="1">
        <v>43406.641782407409</v>
      </c>
      <c r="L1111" s="1">
        <v>43406.645844907405</v>
      </c>
      <c r="M1111" t="s">
        <v>1310</v>
      </c>
      <c r="N1111" s="9">
        <f t="shared" si="53"/>
        <v>43406.64166666667</v>
      </c>
      <c r="O1111" s="9">
        <f t="shared" si="53"/>
        <v>43406.645833333336</v>
      </c>
      <c r="P1111" s="70" t="str">
        <f t="shared" si="54"/>
        <v>43406.641666666743406.6458333333</v>
      </c>
      <c r="Q1111" s="71" t="str">
        <f t="shared" si="52"/>
        <v>肯定的</v>
      </c>
      <c r="QT1111" s="11"/>
    </row>
    <row r="1112" spans="2:462" hidden="1" x14ac:dyDescent="0.4">
      <c r="B1112" s="7">
        <v>11</v>
      </c>
      <c r="C1112">
        <v>2</v>
      </c>
      <c r="D1112" s="1">
        <v>43406.651296296295</v>
      </c>
      <c r="E1112" s="1"/>
      <c r="G1112">
        <v>508</v>
      </c>
      <c r="H1112" t="s">
        <v>31</v>
      </c>
      <c r="I1112">
        <v>540</v>
      </c>
      <c r="J1112" t="s">
        <v>70</v>
      </c>
      <c r="K1112" s="1">
        <v>43406.642604166664</v>
      </c>
      <c r="L1112" s="1">
        <v>43406.65121527778</v>
      </c>
      <c r="M1112" t="s">
        <v>1310</v>
      </c>
      <c r="N1112" s="9">
        <f t="shared" si="53"/>
        <v>43406.642361111109</v>
      </c>
      <c r="O1112" s="9">
        <f t="shared" si="53"/>
        <v>43406.650694444441</v>
      </c>
      <c r="P1112" s="70" t="str">
        <f t="shared" si="54"/>
        <v>43406.642361111143406.6506944444</v>
      </c>
      <c r="Q1112" s="71" t="str">
        <f t="shared" si="52"/>
        <v>肯定的</v>
      </c>
      <c r="QT1112" s="11"/>
    </row>
    <row r="1113" spans="2:462" hidden="1" x14ac:dyDescent="0.4">
      <c r="B1113" s="7">
        <v>11</v>
      </c>
      <c r="C1113">
        <v>2</v>
      </c>
      <c r="D1113" s="1">
        <v>43406.654282407406</v>
      </c>
      <c r="E1113" s="1"/>
      <c r="G1113">
        <v>521</v>
      </c>
      <c r="H1113" t="s">
        <v>59</v>
      </c>
      <c r="I1113">
        <v>510</v>
      </c>
      <c r="J1113" t="s">
        <v>78</v>
      </c>
      <c r="K1113" s="1">
        <v>43406.635798611111</v>
      </c>
      <c r="L1113" s="1">
        <v>43406.648564814815</v>
      </c>
      <c r="M1113" t="s">
        <v>1310</v>
      </c>
      <c r="N1113" s="9">
        <f t="shared" si="53"/>
        <v>43406.635416666664</v>
      </c>
      <c r="O1113" s="9">
        <f t="shared" si="53"/>
        <v>43406.647916666669</v>
      </c>
      <c r="P1113" s="70" t="str">
        <f t="shared" si="54"/>
        <v>43406.635416666743406.6479166667</v>
      </c>
      <c r="Q1113" s="71" t="str">
        <f t="shared" si="52"/>
        <v>肯定的</v>
      </c>
      <c r="QT1113" s="11"/>
    </row>
    <row r="1114" spans="2:462" hidden="1" x14ac:dyDescent="0.4">
      <c r="B1114" s="7">
        <v>11</v>
      </c>
      <c r="C1114">
        <v>2</v>
      </c>
      <c r="D1114" s="1">
        <v>43406.675370370373</v>
      </c>
      <c r="E1114" s="1"/>
      <c r="G1114">
        <v>540</v>
      </c>
      <c r="H1114" t="s">
        <v>70</v>
      </c>
      <c r="I1114">
        <v>508</v>
      </c>
      <c r="J1114" t="s">
        <v>31</v>
      </c>
      <c r="K1114" s="1">
        <v>43406.659375000003</v>
      </c>
      <c r="L1114" s="1">
        <v>43406.674108796295</v>
      </c>
      <c r="M1114" t="s">
        <v>1310</v>
      </c>
      <c r="N1114" s="9">
        <f t="shared" si="53"/>
        <v>43406.65902777778</v>
      </c>
      <c r="O1114" s="9">
        <f t="shared" si="53"/>
        <v>43406.673611111109</v>
      </c>
      <c r="P1114" s="70" t="str">
        <f t="shared" si="54"/>
        <v>43406.659027777843406.6736111111</v>
      </c>
      <c r="Q1114" s="71" t="str">
        <f t="shared" si="52"/>
        <v>肯定的</v>
      </c>
      <c r="QT1114" s="11"/>
    </row>
    <row r="1115" spans="2:462" hidden="1" x14ac:dyDescent="0.4">
      <c r="B1115" s="7">
        <v>11</v>
      </c>
      <c r="C1115">
        <v>2</v>
      </c>
      <c r="D1115" s="1">
        <v>43406.675879629627</v>
      </c>
      <c r="E1115" s="1"/>
      <c r="G1115">
        <v>507</v>
      </c>
      <c r="H1115" t="s">
        <v>65</v>
      </c>
      <c r="I1115">
        <v>514</v>
      </c>
      <c r="J1115" t="s">
        <v>39</v>
      </c>
      <c r="K1115" s="1">
        <v>43406.662662037037</v>
      </c>
      <c r="L1115" s="1">
        <v>43406.675497685188</v>
      </c>
      <c r="M1115" t="s">
        <v>1310</v>
      </c>
      <c r="N1115" s="9">
        <f t="shared" si="53"/>
        <v>43406.662499999999</v>
      </c>
      <c r="O1115" s="9">
        <f t="shared" si="53"/>
        <v>43406.675000000003</v>
      </c>
      <c r="P1115" s="70" t="str">
        <f t="shared" si="54"/>
        <v>43406.662543406.675</v>
      </c>
      <c r="Q1115" s="71" t="str">
        <f t="shared" si="52"/>
        <v>肯定的</v>
      </c>
      <c r="QT1115" s="11"/>
    </row>
    <row r="1116" spans="2:462" hidden="1" x14ac:dyDescent="0.4">
      <c r="B1116" s="7">
        <v>11</v>
      </c>
      <c r="C1116">
        <v>2</v>
      </c>
      <c r="D1116" s="1">
        <v>43406.684849537036</v>
      </c>
      <c r="E1116" s="1"/>
      <c r="G1116">
        <v>530</v>
      </c>
      <c r="H1116" t="s">
        <v>23</v>
      </c>
      <c r="I1116">
        <v>521</v>
      </c>
      <c r="J1116" t="s">
        <v>59</v>
      </c>
      <c r="K1116" s="1">
        <v>43406.672615740739</v>
      </c>
      <c r="L1116" s="1">
        <v>43406.682071759256</v>
      </c>
      <c r="M1116" t="s">
        <v>1312</v>
      </c>
      <c r="N1116" s="9">
        <f t="shared" si="53"/>
        <v>43406.672222222223</v>
      </c>
      <c r="O1116" s="9">
        <f t="shared" si="53"/>
        <v>43406.681944444441</v>
      </c>
      <c r="P1116" s="70" t="str">
        <f t="shared" si="54"/>
        <v>43406.672222222243406.6819444444</v>
      </c>
      <c r="Q1116" s="71" t="str">
        <f t="shared" si="52"/>
        <v>否定的</v>
      </c>
      <c r="QT1116" s="11"/>
    </row>
    <row r="1117" spans="2:462" hidden="1" x14ac:dyDescent="0.4">
      <c r="B1117" s="7">
        <v>11</v>
      </c>
      <c r="C1117">
        <v>2</v>
      </c>
      <c r="D1117" s="1">
        <v>43406.687465277777</v>
      </c>
      <c r="E1117" s="1"/>
      <c r="G1117">
        <v>514</v>
      </c>
      <c r="H1117" t="s">
        <v>39</v>
      </c>
      <c r="I1117">
        <v>523</v>
      </c>
      <c r="J1117" t="s">
        <v>37</v>
      </c>
      <c r="K1117" s="1">
        <v>43406.667280092595</v>
      </c>
      <c r="L1117" s="1">
        <v>43406.687268518515</v>
      </c>
      <c r="M1117" t="s">
        <v>1310</v>
      </c>
      <c r="N1117" s="9">
        <f t="shared" si="53"/>
        <v>43406.666666666664</v>
      </c>
      <c r="O1117" s="9">
        <f t="shared" si="53"/>
        <v>43406.686805555553</v>
      </c>
      <c r="P1117" s="70" t="str">
        <f t="shared" si="54"/>
        <v>43406.666666666743406.6868055556</v>
      </c>
      <c r="Q1117" s="71" t="str">
        <f t="shared" si="52"/>
        <v>肯定的</v>
      </c>
      <c r="QT1117" s="11"/>
    </row>
    <row r="1118" spans="2:462" hidden="1" x14ac:dyDescent="0.4">
      <c r="B1118" s="7">
        <v>11</v>
      </c>
      <c r="C1118">
        <v>2</v>
      </c>
      <c r="D1118" s="1">
        <v>43406.692442129628</v>
      </c>
      <c r="E1118" s="1"/>
      <c r="G1118">
        <v>539</v>
      </c>
      <c r="H1118" t="s">
        <v>41</v>
      </c>
      <c r="I1118">
        <v>523</v>
      </c>
      <c r="J1118" t="s">
        <v>37</v>
      </c>
      <c r="K1118" s="1">
        <v>43406.681967592594</v>
      </c>
      <c r="L1118" s="1">
        <v>43406.692187499997</v>
      </c>
      <c r="M1118" t="s">
        <v>1310</v>
      </c>
      <c r="N1118" s="9">
        <f t="shared" si="53"/>
        <v>43406.681944444441</v>
      </c>
      <c r="O1118" s="9">
        <f t="shared" si="53"/>
        <v>43406.691666666666</v>
      </c>
      <c r="P1118" s="70" t="str">
        <f t="shared" si="54"/>
        <v>43406.681944444443406.6916666667</v>
      </c>
      <c r="Q1118" s="71" t="str">
        <f t="shared" si="52"/>
        <v>肯定的</v>
      </c>
      <c r="QT1118" s="11"/>
    </row>
    <row r="1119" spans="2:462" hidden="1" x14ac:dyDescent="0.4">
      <c r="B1119" s="7">
        <v>11</v>
      </c>
      <c r="C1119">
        <v>2</v>
      </c>
      <c r="D1119" s="1">
        <v>43406.697662037041</v>
      </c>
      <c r="E1119" s="1"/>
      <c r="G1119">
        <v>523</v>
      </c>
      <c r="H1119" t="s">
        <v>37</v>
      </c>
      <c r="I1119">
        <v>543</v>
      </c>
      <c r="J1119" t="s">
        <v>27</v>
      </c>
      <c r="K1119" s="1">
        <v>43406.687465277777</v>
      </c>
      <c r="L1119" s="1">
        <v>43406.697060185186</v>
      </c>
      <c r="M1119" t="s">
        <v>1310</v>
      </c>
      <c r="N1119" s="9">
        <f t="shared" si="53"/>
        <v>43406.686805555553</v>
      </c>
      <c r="O1119" s="9">
        <f t="shared" si="53"/>
        <v>43406.696527777778</v>
      </c>
      <c r="P1119" s="70" t="str">
        <f t="shared" si="54"/>
        <v>43406.686805555643406.6965277778</v>
      </c>
      <c r="Q1119" s="71" t="str">
        <f t="shared" si="52"/>
        <v>肯定的</v>
      </c>
      <c r="QT1119" s="11"/>
    </row>
    <row r="1120" spans="2:462" hidden="1" x14ac:dyDescent="0.4">
      <c r="B1120" s="7">
        <v>11</v>
      </c>
      <c r="C1120">
        <v>2</v>
      </c>
      <c r="D1120" s="1">
        <v>43406.703043981484</v>
      </c>
      <c r="E1120" s="1"/>
      <c r="G1120">
        <v>543</v>
      </c>
      <c r="H1120" t="s">
        <v>27</v>
      </c>
      <c r="I1120">
        <v>533</v>
      </c>
      <c r="J1120" t="s">
        <v>91</v>
      </c>
      <c r="K1120" s="1">
        <v>43406.689780092594</v>
      </c>
      <c r="L1120" s="1">
        <v>43406.699479166666</v>
      </c>
      <c r="M1120" t="s">
        <v>1310</v>
      </c>
      <c r="N1120" s="9">
        <f t="shared" si="53"/>
        <v>43406.689583333333</v>
      </c>
      <c r="O1120" s="9">
        <f t="shared" si="53"/>
        <v>43406.699305555558</v>
      </c>
      <c r="P1120" s="70" t="str">
        <f t="shared" si="54"/>
        <v>43406.689583333343406.6993055556</v>
      </c>
      <c r="Q1120" s="71" t="str">
        <f t="shared" si="52"/>
        <v>肯定的</v>
      </c>
      <c r="QT1120" s="11"/>
    </row>
    <row r="1121" spans="1:462" hidden="1" x14ac:dyDescent="0.4">
      <c r="A1121" s="43" t="s">
        <v>1309</v>
      </c>
      <c r="B1121" s="51">
        <v>11</v>
      </c>
      <c r="C1121" s="43">
        <v>2</v>
      </c>
      <c r="D1121" s="44">
        <v>43406.703043981484</v>
      </c>
      <c r="E1121" s="44"/>
      <c r="G1121">
        <v>543</v>
      </c>
      <c r="H1121" s="43" t="s">
        <v>27</v>
      </c>
      <c r="I1121">
        <v>533</v>
      </c>
      <c r="J1121" s="43" t="s">
        <v>91</v>
      </c>
      <c r="K1121" s="44">
        <v>43406.689780092594</v>
      </c>
      <c r="L1121" s="44">
        <v>43406.699479166666</v>
      </c>
      <c r="M1121" s="43" t="s">
        <v>1310</v>
      </c>
      <c r="N1121" s="45">
        <f t="shared" si="53"/>
        <v>43406.689583333333</v>
      </c>
      <c r="O1121" s="45">
        <f t="shared" si="53"/>
        <v>43406.699305555558</v>
      </c>
      <c r="P1121" s="48" t="str">
        <f t="shared" si="54"/>
        <v>43406.689583333343406.6993055556</v>
      </c>
      <c r="Q1121" s="49" t="str">
        <f t="shared" si="52"/>
        <v>肯定的</v>
      </c>
      <c r="QT1121" s="11"/>
    </row>
    <row r="1122" spans="1:462" hidden="1" x14ac:dyDescent="0.4">
      <c r="B1122" s="7">
        <v>11</v>
      </c>
      <c r="C1122">
        <v>2</v>
      </c>
      <c r="D1122" s="1">
        <v>43406.719849537039</v>
      </c>
      <c r="E1122" s="1"/>
      <c r="G1122">
        <v>507</v>
      </c>
      <c r="H1122" t="s">
        <v>65</v>
      </c>
      <c r="I1122">
        <v>543</v>
      </c>
      <c r="J1122" t="s">
        <v>27</v>
      </c>
      <c r="K1122" s="1">
        <v>43406.701655092591</v>
      </c>
      <c r="L1122" s="1">
        <v>43406.717222222222</v>
      </c>
      <c r="M1122" t="s">
        <v>1310</v>
      </c>
      <c r="N1122" s="9">
        <f t="shared" si="53"/>
        <v>43406.701388888891</v>
      </c>
      <c r="O1122" s="9">
        <f t="shared" si="53"/>
        <v>43406.716666666667</v>
      </c>
      <c r="P1122" s="70" t="str">
        <f t="shared" si="54"/>
        <v>43406.701388888943406.7166666667</v>
      </c>
      <c r="Q1122" s="71" t="str">
        <f t="shared" si="52"/>
        <v>肯定的</v>
      </c>
      <c r="QT1122" s="11"/>
    </row>
    <row r="1123" spans="1:462" hidden="1" x14ac:dyDescent="0.4">
      <c r="B1123" s="7">
        <v>11</v>
      </c>
      <c r="C1123">
        <v>2</v>
      </c>
      <c r="D1123" s="1">
        <v>43406.720706018517</v>
      </c>
      <c r="E1123" s="1"/>
      <c r="G1123">
        <v>509</v>
      </c>
      <c r="H1123" t="s">
        <v>57</v>
      </c>
      <c r="I1123">
        <v>530</v>
      </c>
      <c r="J1123" t="s">
        <v>23</v>
      </c>
      <c r="K1123" s="1">
        <v>43406.703252314815</v>
      </c>
      <c r="L1123" s="1">
        <v>43406.720324074071</v>
      </c>
      <c r="M1123" t="s">
        <v>1310</v>
      </c>
      <c r="N1123" s="9">
        <f t="shared" si="53"/>
        <v>43406.702777777777</v>
      </c>
      <c r="O1123" s="9">
        <f t="shared" si="53"/>
        <v>43406.720138888886</v>
      </c>
      <c r="P1123" s="70" t="str">
        <f t="shared" si="54"/>
        <v>43406.702777777843406.7201388889</v>
      </c>
      <c r="Q1123" s="71" t="str">
        <f t="shared" si="52"/>
        <v>肯定的</v>
      </c>
      <c r="QT1123" s="11"/>
    </row>
    <row r="1124" spans="1:462" hidden="1" x14ac:dyDescent="0.4">
      <c r="B1124" s="7">
        <v>11</v>
      </c>
      <c r="C1124">
        <v>2</v>
      </c>
      <c r="D1124" s="1">
        <v>43406.729490740741</v>
      </c>
      <c r="E1124" s="1"/>
      <c r="G1124">
        <v>507</v>
      </c>
      <c r="H1124" t="s">
        <v>65</v>
      </c>
      <c r="I1124">
        <v>538</v>
      </c>
      <c r="J1124" t="s">
        <v>61</v>
      </c>
      <c r="K1124" s="1">
        <v>43406.711747685185</v>
      </c>
      <c r="L1124" s="1">
        <v>43406.728449074071</v>
      </c>
      <c r="M1124" t="s">
        <v>1310</v>
      </c>
      <c r="N1124" s="9">
        <f t="shared" si="53"/>
        <v>43406.711111111108</v>
      </c>
      <c r="O1124" s="9">
        <f t="shared" si="53"/>
        <v>43406.727777777778</v>
      </c>
      <c r="P1124" s="70" t="str">
        <f t="shared" si="54"/>
        <v>43406.711111111143406.7277777778</v>
      </c>
      <c r="Q1124" s="71" t="str">
        <f t="shared" si="52"/>
        <v>肯定的</v>
      </c>
      <c r="QT1124" s="11"/>
    </row>
    <row r="1125" spans="1:462" hidden="1" x14ac:dyDescent="0.4">
      <c r="B1125" s="7">
        <v>11</v>
      </c>
      <c r="C1125">
        <v>2</v>
      </c>
      <c r="D1125" s="1">
        <v>43406.733738425923</v>
      </c>
      <c r="E1125" s="1"/>
      <c r="G1125">
        <v>545</v>
      </c>
      <c r="H1125" t="s">
        <v>19</v>
      </c>
      <c r="I1125">
        <v>513</v>
      </c>
      <c r="J1125" t="s">
        <v>43</v>
      </c>
      <c r="K1125" s="1">
        <v>43406.721284722225</v>
      </c>
      <c r="L1125" s="1">
        <v>43406.730046296296</v>
      </c>
      <c r="M1125" t="s">
        <v>1310</v>
      </c>
      <c r="N1125" s="9">
        <f t="shared" si="53"/>
        <v>43406.720833333333</v>
      </c>
      <c r="O1125" s="9">
        <f t="shared" si="53"/>
        <v>43406.729861111111</v>
      </c>
      <c r="P1125" s="70" t="str">
        <f t="shared" si="54"/>
        <v>43406.720833333343406.7298611111</v>
      </c>
      <c r="Q1125" s="71" t="str">
        <f t="shared" si="52"/>
        <v>肯定的</v>
      </c>
      <c r="QT1125" s="11"/>
    </row>
    <row r="1126" spans="1:462" hidden="1" x14ac:dyDescent="0.4">
      <c r="B1126" s="7">
        <v>11</v>
      </c>
      <c r="C1126">
        <v>2</v>
      </c>
      <c r="D1126" s="1">
        <v>43406.734027777777</v>
      </c>
      <c r="E1126" s="1"/>
      <c r="G1126">
        <v>539</v>
      </c>
      <c r="H1126" t="s">
        <v>41</v>
      </c>
      <c r="I1126">
        <v>543</v>
      </c>
      <c r="J1126" t="s">
        <v>27</v>
      </c>
      <c r="K1126" s="1">
        <v>43406.717615740738</v>
      </c>
      <c r="L1126" s="1">
        <v>43406.728935185187</v>
      </c>
      <c r="M1126" t="s">
        <v>1310</v>
      </c>
      <c r="N1126" s="9">
        <f t="shared" si="53"/>
        <v>43406.717361111114</v>
      </c>
      <c r="O1126" s="9">
        <f t="shared" si="53"/>
        <v>43406.728472222225</v>
      </c>
      <c r="P1126" s="70" t="str">
        <f t="shared" si="54"/>
        <v>43406.717361111143406.7284722222</v>
      </c>
      <c r="Q1126" s="71" t="str">
        <f t="shared" si="52"/>
        <v>肯定的</v>
      </c>
      <c r="QT1126" s="11"/>
    </row>
    <row r="1127" spans="1:462" hidden="1" x14ac:dyDescent="0.4">
      <c r="A1127" s="43" t="s">
        <v>1309</v>
      </c>
      <c r="B1127" s="51">
        <v>11</v>
      </c>
      <c r="C1127" s="43">
        <v>2</v>
      </c>
      <c r="D1127" s="44">
        <v>43406.734143518515</v>
      </c>
      <c r="E1127" s="44"/>
      <c r="G1127">
        <v>545</v>
      </c>
      <c r="H1127" s="43" t="s">
        <v>19</v>
      </c>
      <c r="I1127">
        <v>513</v>
      </c>
      <c r="J1127" s="43" t="s">
        <v>43</v>
      </c>
      <c r="K1127" s="44">
        <v>43406.721284722225</v>
      </c>
      <c r="L1127" s="44">
        <v>43406.730046296296</v>
      </c>
      <c r="M1127" s="43" t="s">
        <v>1310</v>
      </c>
      <c r="N1127" s="45">
        <f t="shared" si="53"/>
        <v>43406.720833333333</v>
      </c>
      <c r="O1127" s="45">
        <f t="shared" si="53"/>
        <v>43406.729861111111</v>
      </c>
      <c r="P1127" s="48" t="str">
        <f t="shared" si="54"/>
        <v>43406.720833333343406.7298611111</v>
      </c>
      <c r="Q1127" s="49" t="str">
        <f t="shared" si="52"/>
        <v>肯定的</v>
      </c>
      <c r="QT1127" s="11"/>
    </row>
    <row r="1128" spans="1:462" hidden="1" x14ac:dyDescent="0.4">
      <c r="B1128" s="7">
        <v>11</v>
      </c>
      <c r="C1128">
        <v>2</v>
      </c>
      <c r="D1128" s="1">
        <v>43406.745706018519</v>
      </c>
      <c r="E1128" s="1"/>
      <c r="G1128">
        <v>507</v>
      </c>
      <c r="H1128" t="s">
        <v>65</v>
      </c>
      <c r="I1128">
        <v>545</v>
      </c>
      <c r="J1128" t="s">
        <v>19</v>
      </c>
      <c r="K1128" s="1">
        <v>43406.701678240737</v>
      </c>
      <c r="L1128" s="1">
        <v>43406.745648148149</v>
      </c>
      <c r="M1128" t="s">
        <v>1310</v>
      </c>
      <c r="N1128" s="9">
        <f t="shared" si="53"/>
        <v>43406.701388888891</v>
      </c>
      <c r="O1128" s="9">
        <f t="shared" si="53"/>
        <v>43406.745138888888</v>
      </c>
      <c r="P1128" s="70" t="str">
        <f t="shared" si="54"/>
        <v>43406.701388888943406.7451388889</v>
      </c>
      <c r="Q1128" s="71" t="str">
        <f t="shared" si="52"/>
        <v>肯定的</v>
      </c>
      <c r="QT1128" s="11"/>
    </row>
    <row r="1129" spans="1:462" hidden="1" x14ac:dyDescent="0.4">
      <c r="B1129" s="7">
        <v>11</v>
      </c>
      <c r="C1129">
        <v>2</v>
      </c>
      <c r="D1129" s="1">
        <v>43406.756145833337</v>
      </c>
      <c r="E1129" s="1"/>
      <c r="G1129">
        <v>508</v>
      </c>
      <c r="H1129" t="s">
        <v>31</v>
      </c>
      <c r="I1129">
        <v>545</v>
      </c>
      <c r="J1129" t="s">
        <v>19</v>
      </c>
      <c r="K1129" s="1">
        <v>43406.739733796298</v>
      </c>
      <c r="L1129" s="1">
        <v>43406.755312499998</v>
      </c>
      <c r="M1129" t="s">
        <v>1310</v>
      </c>
      <c r="N1129" s="9">
        <f t="shared" si="53"/>
        <v>43406.739583333336</v>
      </c>
      <c r="O1129" s="9">
        <f t="shared" si="53"/>
        <v>43406.754861111112</v>
      </c>
      <c r="P1129" s="70" t="str">
        <f t="shared" si="54"/>
        <v>43406.739583333343406.7548611111</v>
      </c>
      <c r="Q1129" s="71" t="str">
        <f t="shared" si="52"/>
        <v>肯定的</v>
      </c>
      <c r="QT1129" s="11"/>
    </row>
    <row r="1130" spans="1:462" hidden="1" x14ac:dyDescent="0.4">
      <c r="A1130" s="43" t="s">
        <v>1309</v>
      </c>
      <c r="B1130" s="51">
        <v>11</v>
      </c>
      <c r="C1130" s="43">
        <v>2</v>
      </c>
      <c r="D1130" s="44">
        <v>43406.757488425923</v>
      </c>
      <c r="E1130" s="44"/>
      <c r="G1130">
        <v>508</v>
      </c>
      <c r="H1130" s="43" t="s">
        <v>31</v>
      </c>
      <c r="I1130">
        <v>545</v>
      </c>
      <c r="J1130" s="43" t="s">
        <v>19</v>
      </c>
      <c r="K1130" s="44">
        <v>43406.739733796298</v>
      </c>
      <c r="L1130" s="44">
        <v>43406.755312499998</v>
      </c>
      <c r="M1130" s="43" t="s">
        <v>1310</v>
      </c>
      <c r="N1130" s="45">
        <f t="shared" si="53"/>
        <v>43406.739583333336</v>
      </c>
      <c r="O1130" s="45">
        <f t="shared" si="53"/>
        <v>43406.754861111112</v>
      </c>
      <c r="P1130" s="48" t="str">
        <f t="shared" si="54"/>
        <v>43406.739583333343406.7548611111</v>
      </c>
      <c r="Q1130" s="49" t="str">
        <f t="shared" si="52"/>
        <v>肯定的</v>
      </c>
      <c r="QT1130" s="11"/>
    </row>
    <row r="1131" spans="1:462" hidden="1" x14ac:dyDescent="0.4">
      <c r="B1131" s="7">
        <v>11</v>
      </c>
      <c r="C1131">
        <v>2</v>
      </c>
      <c r="D1131" s="1">
        <v>43406.760405092595</v>
      </c>
      <c r="E1131" s="1"/>
      <c r="G1131">
        <v>523</v>
      </c>
      <c r="H1131" t="s">
        <v>37</v>
      </c>
      <c r="I1131">
        <v>543</v>
      </c>
      <c r="J1131" t="s">
        <v>27</v>
      </c>
      <c r="K1131" s="1">
        <v>43406.732858796298</v>
      </c>
      <c r="L1131" s="1">
        <v>43406.759444444448</v>
      </c>
      <c r="M1131" t="s">
        <v>1312</v>
      </c>
      <c r="N1131" s="9">
        <f t="shared" si="53"/>
        <v>43406.732638888891</v>
      </c>
      <c r="O1131" s="9">
        <f t="shared" si="53"/>
        <v>43406.759027777778</v>
      </c>
      <c r="P1131" s="70" t="str">
        <f t="shared" si="54"/>
        <v>43406.732638888943406.7590277778</v>
      </c>
      <c r="Q1131" s="71" t="str">
        <f t="shared" ref="Q1131:Q1194" si="55">M1131</f>
        <v>否定的</v>
      </c>
      <c r="QT1131" s="11"/>
    </row>
    <row r="1132" spans="1:462" hidden="1" x14ac:dyDescent="0.4">
      <c r="B1132" s="7">
        <v>11</v>
      </c>
      <c r="C1132">
        <v>2</v>
      </c>
      <c r="D1132" s="1">
        <v>43406.760937500003</v>
      </c>
      <c r="E1132" s="1"/>
      <c r="G1132">
        <v>545</v>
      </c>
      <c r="H1132" t="s">
        <v>19</v>
      </c>
      <c r="I1132">
        <v>539</v>
      </c>
      <c r="J1132" t="s">
        <v>41</v>
      </c>
      <c r="K1132" s="1">
        <v>43406.735300925924</v>
      </c>
      <c r="L1132" s="1">
        <v>43406.758576388886</v>
      </c>
      <c r="M1132" t="s">
        <v>1310</v>
      </c>
      <c r="N1132" s="9">
        <f t="shared" si="53"/>
        <v>43406.734722222223</v>
      </c>
      <c r="O1132" s="9">
        <f t="shared" si="53"/>
        <v>43406.758333333331</v>
      </c>
      <c r="P1132" s="70" t="str">
        <f t="shared" si="54"/>
        <v>43406.734722222243406.7583333333</v>
      </c>
      <c r="Q1132" s="71" t="str">
        <f t="shared" si="55"/>
        <v>肯定的</v>
      </c>
      <c r="QT1132" s="11"/>
    </row>
    <row r="1133" spans="1:462" hidden="1" x14ac:dyDescent="0.4">
      <c r="B1133" s="7">
        <v>11</v>
      </c>
      <c r="C1133">
        <v>2</v>
      </c>
      <c r="D1133" s="1">
        <v>43406.769918981481</v>
      </c>
      <c r="E1133" s="1"/>
      <c r="G1133">
        <v>508</v>
      </c>
      <c r="H1133" t="s">
        <v>31</v>
      </c>
      <c r="I1133">
        <v>514</v>
      </c>
      <c r="J1133" t="s">
        <v>39</v>
      </c>
      <c r="K1133" s="1">
        <v>43406.739351851851</v>
      </c>
      <c r="L1133" s="1">
        <v>43406.766365740739</v>
      </c>
      <c r="M1133" t="s">
        <v>1310</v>
      </c>
      <c r="N1133" s="9">
        <f t="shared" si="53"/>
        <v>43406.738888888889</v>
      </c>
      <c r="O1133" s="9">
        <f t="shared" si="53"/>
        <v>43406.765972222223</v>
      </c>
      <c r="P1133" s="70" t="str">
        <f t="shared" si="54"/>
        <v>43406.738888888943406.7659722222</v>
      </c>
      <c r="Q1133" s="71" t="str">
        <f t="shared" si="55"/>
        <v>肯定的</v>
      </c>
      <c r="QT1133" s="11"/>
    </row>
    <row r="1134" spans="1:462" hidden="1" x14ac:dyDescent="0.4">
      <c r="B1134" s="7">
        <v>11</v>
      </c>
      <c r="C1134">
        <v>2</v>
      </c>
      <c r="D1134" s="1">
        <v>43406.819791666669</v>
      </c>
      <c r="E1134" s="1"/>
      <c r="G1134">
        <v>533</v>
      </c>
      <c r="H1134" t="s">
        <v>91</v>
      </c>
      <c r="I1134">
        <v>545</v>
      </c>
      <c r="J1134" t="s">
        <v>19</v>
      </c>
      <c r="K1134" s="1">
        <v>43406.806527777779</v>
      </c>
      <c r="L1134" s="1">
        <v>43406.817824074074</v>
      </c>
      <c r="M1134" t="s">
        <v>1310</v>
      </c>
      <c r="N1134" s="9">
        <f t="shared" si="53"/>
        <v>43406.806250000001</v>
      </c>
      <c r="O1134" s="9">
        <f t="shared" si="53"/>
        <v>43406.817361111112</v>
      </c>
      <c r="P1134" s="70" t="str">
        <f t="shared" si="54"/>
        <v>43406.8062543406.8173611111</v>
      </c>
      <c r="Q1134" s="71" t="str">
        <f t="shared" si="55"/>
        <v>肯定的</v>
      </c>
      <c r="QT1134" s="11"/>
    </row>
    <row r="1135" spans="1:462" hidden="1" x14ac:dyDescent="0.4">
      <c r="B1135" s="7">
        <v>11</v>
      </c>
      <c r="C1135">
        <v>2</v>
      </c>
      <c r="D1135" s="1">
        <v>43406.822696759256</v>
      </c>
      <c r="E1135" s="1"/>
      <c r="G1135">
        <v>508</v>
      </c>
      <c r="H1135" t="s">
        <v>31</v>
      </c>
      <c r="I1135">
        <v>528</v>
      </c>
      <c r="J1135" t="s">
        <v>34</v>
      </c>
      <c r="K1135" s="1">
        <v>43406.813067129631</v>
      </c>
      <c r="L1135" s="1">
        <v>43406.822060185186</v>
      </c>
      <c r="M1135" t="s">
        <v>1310</v>
      </c>
      <c r="N1135" s="9">
        <f t="shared" si="53"/>
        <v>43406.8125</v>
      </c>
      <c r="O1135" s="9">
        <f t="shared" si="53"/>
        <v>43406.821527777778</v>
      </c>
      <c r="P1135" s="70" t="str">
        <f t="shared" si="54"/>
        <v>43406.812543406.8215277778</v>
      </c>
      <c r="Q1135" s="71" t="str">
        <f t="shared" si="55"/>
        <v>肯定的</v>
      </c>
      <c r="QT1135" s="11"/>
    </row>
    <row r="1136" spans="1:462" hidden="1" x14ac:dyDescent="0.4">
      <c r="B1136" s="7">
        <v>11</v>
      </c>
      <c r="C1136">
        <v>2</v>
      </c>
      <c r="D1136" s="1">
        <v>43406.858090277776</v>
      </c>
      <c r="E1136" s="1"/>
      <c r="G1136">
        <v>507</v>
      </c>
      <c r="H1136" t="s">
        <v>65</v>
      </c>
      <c r="I1136">
        <v>545</v>
      </c>
      <c r="J1136" t="s">
        <v>19</v>
      </c>
      <c r="K1136" s="1">
        <v>43406.848460648151</v>
      </c>
      <c r="L1136" s="1">
        <v>43406.857997685183</v>
      </c>
      <c r="M1136" t="s">
        <v>1310</v>
      </c>
      <c r="N1136" s="9">
        <f t="shared" si="53"/>
        <v>43406.847916666666</v>
      </c>
      <c r="O1136" s="9">
        <f t="shared" si="53"/>
        <v>43406.857638888891</v>
      </c>
      <c r="P1136" s="70" t="str">
        <f t="shared" si="54"/>
        <v>43406.847916666743406.8576388889</v>
      </c>
      <c r="Q1136" s="71" t="str">
        <f t="shared" si="55"/>
        <v>肯定的</v>
      </c>
      <c r="QT1136" s="11"/>
    </row>
    <row r="1137" spans="1:462" hidden="1" x14ac:dyDescent="0.4">
      <c r="A1137" s="43" t="s">
        <v>1309</v>
      </c>
      <c r="B1137" s="51">
        <v>11</v>
      </c>
      <c r="C1137" s="43">
        <v>2</v>
      </c>
      <c r="D1137" s="44">
        <v>43406.861250000002</v>
      </c>
      <c r="E1137" s="44"/>
      <c r="G1137">
        <v>507</v>
      </c>
      <c r="H1137" s="43" t="s">
        <v>65</v>
      </c>
      <c r="I1137">
        <v>545</v>
      </c>
      <c r="J1137" s="43" t="s">
        <v>19</v>
      </c>
      <c r="K1137" s="44">
        <v>43406.848460648151</v>
      </c>
      <c r="L1137" s="44">
        <v>43406.857997685183</v>
      </c>
      <c r="M1137" s="43" t="s">
        <v>1310</v>
      </c>
      <c r="N1137" s="45">
        <f t="shared" si="53"/>
        <v>43406.847916666666</v>
      </c>
      <c r="O1137" s="45">
        <f t="shared" si="53"/>
        <v>43406.857638888891</v>
      </c>
      <c r="P1137" s="48" t="str">
        <f t="shared" si="54"/>
        <v>43406.847916666743406.8576388889</v>
      </c>
      <c r="Q1137" s="49" t="str">
        <f t="shared" si="55"/>
        <v>肯定的</v>
      </c>
      <c r="QT1137" s="11"/>
    </row>
    <row r="1138" spans="1:462" hidden="1" x14ac:dyDescent="0.4">
      <c r="B1138" s="7">
        <v>11</v>
      </c>
      <c r="C1138">
        <v>2</v>
      </c>
      <c r="D1138" s="1">
        <v>43406.87023148148</v>
      </c>
      <c r="E1138" s="1"/>
      <c r="G1138">
        <v>533</v>
      </c>
      <c r="H1138" t="s">
        <v>91</v>
      </c>
      <c r="I1138">
        <v>545</v>
      </c>
      <c r="J1138" t="s">
        <v>19</v>
      </c>
      <c r="K1138" s="1">
        <v>43406.856550925928</v>
      </c>
      <c r="L1138" s="1">
        <v>43406.868055555555</v>
      </c>
      <c r="M1138" t="s">
        <v>1310</v>
      </c>
      <c r="N1138" s="9">
        <f t="shared" si="53"/>
        <v>43406.856249999997</v>
      </c>
      <c r="O1138" s="9">
        <f t="shared" si="53"/>
        <v>43406.868055555555</v>
      </c>
      <c r="P1138" s="70" t="str">
        <f t="shared" si="54"/>
        <v>43406.8562543406.8680555556</v>
      </c>
      <c r="Q1138" s="71" t="str">
        <f t="shared" si="55"/>
        <v>肯定的</v>
      </c>
      <c r="QT1138" s="11"/>
    </row>
    <row r="1139" spans="1:462" hidden="1" x14ac:dyDescent="0.4">
      <c r="B1139" s="7">
        <v>11</v>
      </c>
      <c r="C1139">
        <v>2</v>
      </c>
      <c r="D1139" s="1">
        <v>43406.882175925923</v>
      </c>
      <c r="E1139" s="1"/>
      <c r="G1139">
        <v>544</v>
      </c>
      <c r="H1139" t="s">
        <v>21</v>
      </c>
      <c r="I1139">
        <v>515</v>
      </c>
      <c r="J1139" t="s">
        <v>72</v>
      </c>
      <c r="K1139" s="1">
        <v>43406.867523148147</v>
      </c>
      <c r="L1139" s="1">
        <v>43406.879120370373</v>
      </c>
      <c r="M1139" t="s">
        <v>1310</v>
      </c>
      <c r="N1139" s="9">
        <f t="shared" si="53"/>
        <v>43406.867361111108</v>
      </c>
      <c r="O1139" s="9">
        <f t="shared" si="53"/>
        <v>43406.878472222219</v>
      </c>
      <c r="P1139" s="70" t="str">
        <f t="shared" si="54"/>
        <v>43406.867361111143406.8784722222</v>
      </c>
      <c r="Q1139" s="71" t="str">
        <f t="shared" si="55"/>
        <v>肯定的</v>
      </c>
      <c r="QT1139" s="11"/>
    </row>
    <row r="1140" spans="1:462" hidden="1" x14ac:dyDescent="0.4">
      <c r="B1140" s="7">
        <v>11</v>
      </c>
      <c r="C1140">
        <v>3</v>
      </c>
      <c r="D1140" s="1">
        <v>43407.455659722225</v>
      </c>
      <c r="E1140" s="1"/>
      <c r="G1140">
        <v>528</v>
      </c>
      <c r="H1140" t="s">
        <v>34</v>
      </c>
      <c r="I1140">
        <v>503</v>
      </c>
      <c r="J1140" t="s">
        <v>25</v>
      </c>
      <c r="K1140" s="1">
        <v>43407.43681712963</v>
      </c>
      <c r="L1140" s="1">
        <v>43407.455277777779</v>
      </c>
      <c r="M1140" t="s">
        <v>1310</v>
      </c>
      <c r="N1140" s="9">
        <f t="shared" si="53"/>
        <v>43407.436805555553</v>
      </c>
      <c r="O1140" s="9">
        <f t="shared" si="53"/>
        <v>43407.454861111109</v>
      </c>
      <c r="P1140" s="70" t="str">
        <f t="shared" si="54"/>
        <v>43407.436805555643407.4548611111</v>
      </c>
      <c r="Q1140" s="71" t="str">
        <f t="shared" si="55"/>
        <v>肯定的</v>
      </c>
      <c r="QT1140" s="11"/>
    </row>
    <row r="1141" spans="1:462" hidden="1" x14ac:dyDescent="0.4">
      <c r="B1141" s="7">
        <v>11</v>
      </c>
      <c r="C1141">
        <v>3</v>
      </c>
      <c r="D1141" s="1">
        <v>43407.466493055559</v>
      </c>
      <c r="E1141" s="1"/>
      <c r="G1141">
        <v>507</v>
      </c>
      <c r="H1141" t="s">
        <v>65</v>
      </c>
      <c r="I1141">
        <v>545</v>
      </c>
      <c r="J1141" t="s">
        <v>19</v>
      </c>
      <c r="K1141" s="1">
        <v>43407.456412037034</v>
      </c>
      <c r="L1141" s="1">
        <v>43407.466238425928</v>
      </c>
      <c r="M1141" t="s">
        <v>1310</v>
      </c>
      <c r="N1141" s="9">
        <f t="shared" si="53"/>
        <v>43407.456250000003</v>
      </c>
      <c r="O1141" s="9">
        <f t="shared" si="53"/>
        <v>43407.46597222222</v>
      </c>
      <c r="P1141" s="70" t="str">
        <f t="shared" si="54"/>
        <v>43407.4562543407.4659722222</v>
      </c>
      <c r="Q1141" s="71" t="str">
        <f t="shared" si="55"/>
        <v>肯定的</v>
      </c>
      <c r="QT1141" s="11"/>
    </row>
    <row r="1142" spans="1:462" hidden="1" x14ac:dyDescent="0.4">
      <c r="A1142" s="43" t="s">
        <v>1309</v>
      </c>
      <c r="B1142" s="51">
        <v>11</v>
      </c>
      <c r="C1142" s="43">
        <v>3</v>
      </c>
      <c r="D1142" s="44">
        <v>43407.467534722222</v>
      </c>
      <c r="E1142" s="44"/>
      <c r="G1142">
        <v>507</v>
      </c>
      <c r="H1142" s="43" t="s">
        <v>65</v>
      </c>
      <c r="I1142">
        <v>545</v>
      </c>
      <c r="J1142" s="43" t="s">
        <v>19</v>
      </c>
      <c r="K1142" s="44">
        <v>43407.456412037034</v>
      </c>
      <c r="L1142" s="44">
        <v>43407.466238425928</v>
      </c>
      <c r="M1142" s="43" t="s">
        <v>1310</v>
      </c>
      <c r="N1142" s="45">
        <f t="shared" si="53"/>
        <v>43407.456250000003</v>
      </c>
      <c r="O1142" s="45">
        <f t="shared" si="53"/>
        <v>43407.46597222222</v>
      </c>
      <c r="P1142" s="48" t="str">
        <f t="shared" si="54"/>
        <v>43407.4562543407.4659722222</v>
      </c>
      <c r="Q1142" s="49" t="str">
        <f t="shared" si="55"/>
        <v>肯定的</v>
      </c>
      <c r="QT1142" s="11"/>
    </row>
    <row r="1143" spans="1:462" hidden="1" x14ac:dyDescent="0.4">
      <c r="B1143" s="7">
        <v>11</v>
      </c>
      <c r="C1143">
        <v>3</v>
      </c>
      <c r="D1143" s="1">
        <v>43407.473240740743</v>
      </c>
      <c r="E1143" s="1"/>
      <c r="G1143">
        <v>515</v>
      </c>
      <c r="H1143" t="s">
        <v>72</v>
      </c>
      <c r="I1143">
        <v>544</v>
      </c>
      <c r="J1143" t="s">
        <v>21</v>
      </c>
      <c r="K1143" s="1">
        <v>43407.465694444443</v>
      </c>
      <c r="L1143" s="1">
        <v>43407.472800925927</v>
      </c>
      <c r="M1143" t="s">
        <v>1310</v>
      </c>
      <c r="N1143" s="9">
        <f t="shared" si="53"/>
        <v>43407.465277777781</v>
      </c>
      <c r="O1143" s="9">
        <f t="shared" si="53"/>
        <v>43407.472222222219</v>
      </c>
      <c r="P1143" s="70" t="str">
        <f t="shared" si="54"/>
        <v>43407.465277777843407.4722222222</v>
      </c>
      <c r="Q1143" s="71" t="str">
        <f t="shared" si="55"/>
        <v>肯定的</v>
      </c>
      <c r="QT1143" s="11"/>
    </row>
    <row r="1144" spans="1:462" hidden="1" x14ac:dyDescent="0.4">
      <c r="B1144" s="7">
        <v>11</v>
      </c>
      <c r="C1144">
        <v>3</v>
      </c>
      <c r="D1144" s="1">
        <v>43407.47996527778</v>
      </c>
      <c r="E1144" s="1"/>
      <c r="G1144">
        <v>546</v>
      </c>
      <c r="H1144" t="s">
        <v>63</v>
      </c>
      <c r="I1144">
        <v>503</v>
      </c>
      <c r="J1144" t="s">
        <v>25</v>
      </c>
      <c r="K1144" s="1">
        <v>43407.465960648151</v>
      </c>
      <c r="L1144" s="1">
        <v>43407.478680555556</v>
      </c>
      <c r="M1144" t="s">
        <v>1310</v>
      </c>
      <c r="N1144" s="9">
        <f t="shared" si="53"/>
        <v>43407.465277777781</v>
      </c>
      <c r="O1144" s="9">
        <f t="shared" si="53"/>
        <v>43407.478472222225</v>
      </c>
      <c r="P1144" s="70" t="str">
        <f t="shared" si="54"/>
        <v>43407.465277777843407.4784722222</v>
      </c>
      <c r="Q1144" s="71" t="str">
        <f t="shared" si="55"/>
        <v>肯定的</v>
      </c>
      <c r="QT1144" s="11"/>
    </row>
    <row r="1145" spans="1:462" hidden="1" x14ac:dyDescent="0.4">
      <c r="B1145" s="7">
        <v>11</v>
      </c>
      <c r="C1145">
        <v>3</v>
      </c>
      <c r="D1145" s="1">
        <v>43407.492071759261</v>
      </c>
      <c r="E1145" s="1"/>
      <c r="G1145">
        <v>530</v>
      </c>
      <c r="H1145" t="s">
        <v>23</v>
      </c>
      <c r="I1145">
        <v>526</v>
      </c>
      <c r="J1145" t="s">
        <v>68</v>
      </c>
      <c r="K1145" s="1">
        <v>43407.482627314814</v>
      </c>
      <c r="L1145" s="1">
        <v>43407.491979166669</v>
      </c>
      <c r="M1145" t="s">
        <v>1310</v>
      </c>
      <c r="N1145" s="9">
        <f t="shared" si="53"/>
        <v>43407.481944444444</v>
      </c>
      <c r="O1145" s="9">
        <f t="shared" si="53"/>
        <v>43407.491666666669</v>
      </c>
      <c r="P1145" s="70" t="str">
        <f t="shared" si="54"/>
        <v>43407.481944444443407.4916666667</v>
      </c>
      <c r="Q1145" s="71" t="str">
        <f t="shared" si="55"/>
        <v>肯定的</v>
      </c>
      <c r="QT1145" s="11"/>
    </row>
    <row r="1146" spans="1:462" hidden="1" x14ac:dyDescent="0.4">
      <c r="B1146" s="7">
        <v>11</v>
      </c>
      <c r="C1146">
        <v>3</v>
      </c>
      <c r="D1146" s="1">
        <v>43407.49355324074</v>
      </c>
      <c r="E1146" s="1"/>
      <c r="G1146">
        <v>545</v>
      </c>
      <c r="H1146" t="s">
        <v>19</v>
      </c>
      <c r="I1146">
        <v>543</v>
      </c>
      <c r="J1146" t="s">
        <v>27</v>
      </c>
      <c r="K1146" s="1">
        <v>43407.477997685186</v>
      </c>
      <c r="L1146" s="1">
        <v>43407.491238425922</v>
      </c>
      <c r="M1146" t="s">
        <v>1310</v>
      </c>
      <c r="N1146" s="9">
        <f t="shared" si="53"/>
        <v>43407.477777777778</v>
      </c>
      <c r="O1146" s="9">
        <f t="shared" si="53"/>
        <v>43407.490972222222</v>
      </c>
      <c r="P1146" s="70" t="str">
        <f t="shared" si="54"/>
        <v>43407.477777777843407.4909722222</v>
      </c>
      <c r="Q1146" s="71" t="str">
        <f t="shared" si="55"/>
        <v>肯定的</v>
      </c>
      <c r="QT1146" s="11"/>
    </row>
    <row r="1147" spans="1:462" hidden="1" x14ac:dyDescent="0.4">
      <c r="B1147" s="7">
        <v>11</v>
      </c>
      <c r="C1147">
        <v>3</v>
      </c>
      <c r="D1147" s="1">
        <v>43407.493576388886</v>
      </c>
      <c r="E1147" s="1"/>
      <c r="G1147">
        <v>510</v>
      </c>
      <c r="H1147" t="s">
        <v>78</v>
      </c>
      <c r="I1147">
        <v>503</v>
      </c>
      <c r="J1147" t="s">
        <v>25</v>
      </c>
      <c r="K1147" s="1">
        <v>43407.480810185189</v>
      </c>
      <c r="L1147" s="1">
        <v>43407.492048611108</v>
      </c>
      <c r="M1147" t="s">
        <v>1310</v>
      </c>
      <c r="N1147" s="9">
        <f t="shared" si="53"/>
        <v>43407.480555555558</v>
      </c>
      <c r="O1147" s="9">
        <f t="shared" si="53"/>
        <v>43407.491666666669</v>
      </c>
      <c r="P1147" s="70" t="str">
        <f t="shared" si="54"/>
        <v>43407.480555555643407.4916666667</v>
      </c>
      <c r="Q1147" s="71" t="str">
        <f t="shared" si="55"/>
        <v>肯定的</v>
      </c>
      <c r="QT1147" s="11"/>
    </row>
    <row r="1148" spans="1:462" hidden="1" x14ac:dyDescent="0.4">
      <c r="B1148" s="7">
        <v>11</v>
      </c>
      <c r="C1148">
        <v>3</v>
      </c>
      <c r="D1148" s="1">
        <v>43407.493796296294</v>
      </c>
      <c r="E1148" s="1"/>
      <c r="G1148">
        <v>548</v>
      </c>
      <c r="H1148" t="s">
        <v>53</v>
      </c>
      <c r="I1148">
        <v>545</v>
      </c>
      <c r="J1148" t="s">
        <v>19</v>
      </c>
      <c r="K1148" s="1">
        <v>43407.487372685187</v>
      </c>
      <c r="L1148" s="1">
        <v>43407.493668981479</v>
      </c>
      <c r="M1148" t="s">
        <v>1310</v>
      </c>
      <c r="N1148" s="9">
        <f t="shared" si="53"/>
        <v>43407.486805555556</v>
      </c>
      <c r="O1148" s="9">
        <f t="shared" si="53"/>
        <v>43407.493055555555</v>
      </c>
      <c r="P1148" s="70" t="str">
        <f t="shared" si="54"/>
        <v>43407.486805555643407.4930555556</v>
      </c>
      <c r="Q1148" s="71" t="str">
        <f t="shared" si="55"/>
        <v>肯定的</v>
      </c>
      <c r="QT1148" s="11"/>
    </row>
    <row r="1149" spans="1:462" hidden="1" x14ac:dyDescent="0.4">
      <c r="B1149" s="7">
        <v>11</v>
      </c>
      <c r="C1149">
        <v>3</v>
      </c>
      <c r="D1149" s="1">
        <v>43407.508506944447</v>
      </c>
      <c r="E1149" s="1"/>
      <c r="G1149">
        <v>544</v>
      </c>
      <c r="H1149" t="s">
        <v>21</v>
      </c>
      <c r="I1149">
        <v>510</v>
      </c>
      <c r="J1149" t="s">
        <v>78</v>
      </c>
      <c r="K1149" s="1">
        <v>43407.495520833334</v>
      </c>
      <c r="L1149" s="1">
        <v>43407.508287037039</v>
      </c>
      <c r="M1149" t="s">
        <v>1310</v>
      </c>
      <c r="N1149" s="9">
        <f t="shared" si="53"/>
        <v>43407.495138888888</v>
      </c>
      <c r="O1149" s="9">
        <f t="shared" si="53"/>
        <v>43407.507638888892</v>
      </c>
      <c r="P1149" s="70" t="str">
        <f t="shared" si="54"/>
        <v>43407.495138888943407.5076388889</v>
      </c>
      <c r="Q1149" s="71" t="str">
        <f t="shared" si="55"/>
        <v>肯定的</v>
      </c>
      <c r="QT1149" s="11"/>
    </row>
    <row r="1150" spans="1:462" hidden="1" x14ac:dyDescent="0.4">
      <c r="B1150" s="7">
        <v>11</v>
      </c>
      <c r="C1150">
        <v>3</v>
      </c>
      <c r="D1150" s="1">
        <v>43407.529282407406</v>
      </c>
      <c r="E1150" s="1"/>
      <c r="G1150">
        <v>548</v>
      </c>
      <c r="H1150" t="s">
        <v>53</v>
      </c>
      <c r="I1150">
        <v>545</v>
      </c>
      <c r="J1150" t="s">
        <v>19</v>
      </c>
      <c r="K1150" s="1">
        <v>43407.487361111111</v>
      </c>
      <c r="L1150" s="1">
        <v>43407.494710648149</v>
      </c>
      <c r="M1150" t="s">
        <v>1310</v>
      </c>
      <c r="N1150" s="9">
        <f t="shared" si="53"/>
        <v>43407.486805555556</v>
      </c>
      <c r="O1150" s="9">
        <f t="shared" si="53"/>
        <v>43407.494444444441</v>
      </c>
      <c r="P1150" s="70" t="str">
        <f t="shared" si="54"/>
        <v>43407.486805555643407.4944444444</v>
      </c>
      <c r="Q1150" s="71" t="str">
        <f t="shared" si="55"/>
        <v>肯定的</v>
      </c>
      <c r="QT1150" s="11"/>
    </row>
    <row r="1151" spans="1:462" hidden="1" x14ac:dyDescent="0.4">
      <c r="B1151" s="7">
        <v>11</v>
      </c>
      <c r="C1151">
        <v>3</v>
      </c>
      <c r="D1151" s="1">
        <v>43407.535127314812</v>
      </c>
      <c r="E1151" s="1"/>
      <c r="G1151">
        <v>523</v>
      </c>
      <c r="H1151" t="s">
        <v>37</v>
      </c>
      <c r="I1151">
        <v>508</v>
      </c>
      <c r="J1151" t="s">
        <v>31</v>
      </c>
      <c r="K1151" s="1">
        <v>43407.521122685182</v>
      </c>
      <c r="L1151" s="1">
        <v>43407.534722222219</v>
      </c>
      <c r="M1151" t="s">
        <v>1310</v>
      </c>
      <c r="N1151" s="9">
        <f t="shared" si="53"/>
        <v>43407.520833333336</v>
      </c>
      <c r="O1151" s="9">
        <f t="shared" si="53"/>
        <v>43407.534722222219</v>
      </c>
      <c r="P1151" s="70" t="str">
        <f t="shared" si="54"/>
        <v>43407.520833333343407.5347222222</v>
      </c>
      <c r="Q1151" s="71" t="str">
        <f t="shared" si="55"/>
        <v>肯定的</v>
      </c>
      <c r="QT1151" s="11"/>
    </row>
    <row r="1152" spans="1:462" hidden="1" x14ac:dyDescent="0.4">
      <c r="B1152" s="7">
        <v>11</v>
      </c>
      <c r="C1152">
        <v>3</v>
      </c>
      <c r="D1152" s="1">
        <v>43407.54277777778</v>
      </c>
      <c r="E1152" s="1"/>
      <c r="G1152">
        <v>500</v>
      </c>
      <c r="H1152" t="s">
        <v>29</v>
      </c>
      <c r="I1152">
        <v>534</v>
      </c>
      <c r="J1152" t="s">
        <v>80</v>
      </c>
      <c r="K1152" s="1">
        <v>43407.518819444442</v>
      </c>
      <c r="L1152" s="1">
        <v>43407.538101851853</v>
      </c>
      <c r="M1152" t="s">
        <v>1310</v>
      </c>
      <c r="N1152" s="9">
        <f t="shared" si="53"/>
        <v>43407.518750000003</v>
      </c>
      <c r="O1152" s="9">
        <f t="shared" si="53"/>
        <v>43407.537499999999</v>
      </c>
      <c r="P1152" s="70" t="str">
        <f t="shared" si="54"/>
        <v>43407.5187543407.5375</v>
      </c>
      <c r="Q1152" s="71" t="str">
        <f t="shared" si="55"/>
        <v>肯定的</v>
      </c>
      <c r="QT1152" s="11"/>
    </row>
    <row r="1153" spans="1:462" hidden="1" x14ac:dyDescent="0.4">
      <c r="B1153" s="7">
        <v>11</v>
      </c>
      <c r="C1153">
        <v>3</v>
      </c>
      <c r="D1153" s="1">
        <v>43407.55741898148</v>
      </c>
      <c r="E1153" s="1"/>
      <c r="G1153">
        <v>523</v>
      </c>
      <c r="H1153" t="s">
        <v>37</v>
      </c>
      <c r="I1153">
        <v>533</v>
      </c>
      <c r="J1153" t="s">
        <v>91</v>
      </c>
      <c r="K1153" s="1">
        <v>43407.510798611111</v>
      </c>
      <c r="L1153" s="1">
        <v>43407.557337962964</v>
      </c>
      <c r="M1153" t="s">
        <v>1310</v>
      </c>
      <c r="N1153" s="9">
        <f t="shared" si="53"/>
        <v>43407.510416666664</v>
      </c>
      <c r="O1153" s="9">
        <f t="shared" si="53"/>
        <v>43407.556944444441</v>
      </c>
      <c r="P1153" s="70" t="str">
        <f t="shared" si="54"/>
        <v>43407.510416666743407.5569444444</v>
      </c>
      <c r="Q1153" s="71" t="str">
        <f t="shared" si="55"/>
        <v>肯定的</v>
      </c>
      <c r="QT1153" s="11"/>
    </row>
    <row r="1154" spans="1:462" hidden="1" x14ac:dyDescent="0.4">
      <c r="B1154" s="7">
        <v>11</v>
      </c>
      <c r="C1154">
        <v>3</v>
      </c>
      <c r="D1154" s="1">
        <v>43407.566157407404</v>
      </c>
      <c r="E1154" s="1"/>
      <c r="G1154">
        <v>507</v>
      </c>
      <c r="H1154" t="s">
        <v>65</v>
      </c>
      <c r="I1154">
        <v>543</v>
      </c>
      <c r="J1154" t="s">
        <v>27</v>
      </c>
      <c r="K1154" s="1">
        <v>43407.543923611112</v>
      </c>
      <c r="L1154" s="1">
        <v>43407.563020833331</v>
      </c>
      <c r="M1154" t="s">
        <v>1310</v>
      </c>
      <c r="N1154" s="9">
        <f t="shared" ref="N1154:O1217" si="56">INT(K1154*1440)/1440</f>
        <v>43407.543749999997</v>
      </c>
      <c r="O1154" s="9">
        <f t="shared" si="56"/>
        <v>43407.5625</v>
      </c>
      <c r="P1154" s="70" t="str">
        <f t="shared" ref="P1154:P1217" si="57">CONCATENATE(N1154,O1154)</f>
        <v>43407.5437543407.5625</v>
      </c>
      <c r="Q1154" s="71" t="str">
        <f t="shared" si="55"/>
        <v>肯定的</v>
      </c>
      <c r="QT1154" s="11"/>
    </row>
    <row r="1155" spans="1:462" hidden="1" x14ac:dyDescent="0.4">
      <c r="B1155" s="7">
        <v>11</v>
      </c>
      <c r="C1155">
        <v>3</v>
      </c>
      <c r="D1155" s="1">
        <v>43407.571296296293</v>
      </c>
      <c r="E1155" s="1"/>
      <c r="G1155">
        <v>545</v>
      </c>
      <c r="H1155" t="s">
        <v>19</v>
      </c>
      <c r="I1155">
        <v>541</v>
      </c>
      <c r="J1155" t="s">
        <v>55</v>
      </c>
      <c r="K1155" s="1">
        <v>43407.555567129632</v>
      </c>
      <c r="L1155" s="1">
        <v>43407.570555555554</v>
      </c>
      <c r="M1155" t="s">
        <v>1310</v>
      </c>
      <c r="N1155" s="9">
        <f t="shared" si="56"/>
        <v>43407.555555555555</v>
      </c>
      <c r="O1155" s="9">
        <f t="shared" si="56"/>
        <v>43407.570138888892</v>
      </c>
      <c r="P1155" s="70" t="str">
        <f t="shared" si="57"/>
        <v>43407.555555555643407.5701388889</v>
      </c>
      <c r="Q1155" s="71" t="str">
        <f t="shared" si="55"/>
        <v>肯定的</v>
      </c>
      <c r="QT1155" s="11"/>
    </row>
    <row r="1156" spans="1:462" hidden="1" x14ac:dyDescent="0.4">
      <c r="B1156" s="7">
        <v>11</v>
      </c>
      <c r="C1156">
        <v>3</v>
      </c>
      <c r="D1156" s="1">
        <v>43407.571527777778</v>
      </c>
      <c r="E1156" s="1"/>
      <c r="G1156">
        <v>545</v>
      </c>
      <c r="H1156" t="s">
        <v>19</v>
      </c>
      <c r="I1156">
        <v>541</v>
      </c>
      <c r="J1156" t="s">
        <v>55</v>
      </c>
      <c r="K1156" s="1">
        <v>43407.555520833332</v>
      </c>
      <c r="L1156" s="1">
        <v>43407.57068287037</v>
      </c>
      <c r="M1156" t="s">
        <v>1310</v>
      </c>
      <c r="N1156" s="9">
        <f t="shared" si="56"/>
        <v>43407.554861111108</v>
      </c>
      <c r="O1156" s="9">
        <f t="shared" si="56"/>
        <v>43407.570138888892</v>
      </c>
      <c r="P1156" s="70" t="str">
        <f t="shared" si="57"/>
        <v>43407.554861111143407.5701388889</v>
      </c>
      <c r="Q1156" s="71" t="str">
        <f t="shared" si="55"/>
        <v>肯定的</v>
      </c>
      <c r="QT1156" s="11"/>
    </row>
    <row r="1157" spans="1:462" hidden="1" x14ac:dyDescent="0.4">
      <c r="B1157" s="7">
        <v>11</v>
      </c>
      <c r="C1157">
        <v>3</v>
      </c>
      <c r="D1157" s="1">
        <v>43407.58326388889</v>
      </c>
      <c r="E1157" s="1"/>
      <c r="G1157">
        <v>548</v>
      </c>
      <c r="H1157" t="s">
        <v>53</v>
      </c>
      <c r="I1157">
        <v>507</v>
      </c>
      <c r="J1157" t="s">
        <v>65</v>
      </c>
      <c r="K1157" s="1">
        <v>43407.547638888886</v>
      </c>
      <c r="L1157" s="1">
        <v>43407.58253472222</v>
      </c>
      <c r="M1157" t="s">
        <v>1310</v>
      </c>
      <c r="N1157" s="9">
        <f t="shared" si="56"/>
        <v>43407.547222222223</v>
      </c>
      <c r="O1157" s="9">
        <f t="shared" si="56"/>
        <v>43407.581944444442</v>
      </c>
      <c r="P1157" s="70" t="str">
        <f t="shared" si="57"/>
        <v>43407.547222222243407.5819444444</v>
      </c>
      <c r="Q1157" s="71" t="str">
        <f t="shared" si="55"/>
        <v>肯定的</v>
      </c>
      <c r="QT1157" s="11"/>
    </row>
    <row r="1158" spans="1:462" hidden="1" x14ac:dyDescent="0.4">
      <c r="B1158" s="7">
        <v>11</v>
      </c>
      <c r="C1158">
        <v>3</v>
      </c>
      <c r="D1158" s="1">
        <v>43407.584791666668</v>
      </c>
      <c r="E1158" s="1"/>
      <c r="G1158">
        <v>503</v>
      </c>
      <c r="H1158" t="s">
        <v>25</v>
      </c>
      <c r="I1158">
        <v>545</v>
      </c>
      <c r="J1158" t="s">
        <v>19</v>
      </c>
      <c r="K1158" s="1">
        <v>43407.570856481485</v>
      </c>
      <c r="L1158" s="1">
        <v>43407.581990740742</v>
      </c>
      <c r="M1158" t="s">
        <v>1310</v>
      </c>
      <c r="N1158" s="9">
        <f t="shared" si="56"/>
        <v>43407.570833333331</v>
      </c>
      <c r="O1158" s="9">
        <f t="shared" si="56"/>
        <v>43407.581944444442</v>
      </c>
      <c r="P1158" s="70" t="str">
        <f t="shared" si="57"/>
        <v>43407.570833333343407.5819444444</v>
      </c>
      <c r="Q1158" s="71" t="str">
        <f t="shared" si="55"/>
        <v>肯定的</v>
      </c>
      <c r="QT1158" s="11"/>
    </row>
    <row r="1159" spans="1:462" hidden="1" x14ac:dyDescent="0.4">
      <c r="A1159" s="43" t="s">
        <v>1309</v>
      </c>
      <c r="B1159" s="51">
        <v>11</v>
      </c>
      <c r="C1159" s="43">
        <v>3</v>
      </c>
      <c r="D1159" s="44">
        <v>43407.584953703707</v>
      </c>
      <c r="E1159" s="44"/>
      <c r="G1159">
        <v>503</v>
      </c>
      <c r="H1159" s="43" t="s">
        <v>25</v>
      </c>
      <c r="I1159">
        <v>545</v>
      </c>
      <c r="J1159" s="43" t="s">
        <v>19</v>
      </c>
      <c r="K1159" s="44">
        <v>43407.570856481485</v>
      </c>
      <c r="L1159" s="44">
        <v>43407.581990740742</v>
      </c>
      <c r="M1159" s="43" t="s">
        <v>1310</v>
      </c>
      <c r="N1159" s="45">
        <f t="shared" si="56"/>
        <v>43407.570833333331</v>
      </c>
      <c r="O1159" s="45">
        <f t="shared" si="56"/>
        <v>43407.581944444442</v>
      </c>
      <c r="P1159" s="48" t="str">
        <f t="shared" si="57"/>
        <v>43407.570833333343407.5819444444</v>
      </c>
      <c r="Q1159" s="49" t="str">
        <f t="shared" si="55"/>
        <v>肯定的</v>
      </c>
      <c r="QT1159" s="11"/>
    </row>
    <row r="1160" spans="1:462" hidden="1" x14ac:dyDescent="0.4">
      <c r="B1160" s="7">
        <v>11</v>
      </c>
      <c r="C1160">
        <v>3</v>
      </c>
      <c r="D1160" s="1">
        <v>43407.593611111108</v>
      </c>
      <c r="E1160" s="1"/>
      <c r="G1160">
        <v>525</v>
      </c>
      <c r="H1160" t="s">
        <v>50</v>
      </c>
      <c r="I1160">
        <v>514</v>
      </c>
      <c r="J1160" t="s">
        <v>39</v>
      </c>
      <c r="K1160" s="1">
        <v>43407.57539351852</v>
      </c>
      <c r="L1160" s="1">
        <v>43407.592812499999</v>
      </c>
      <c r="M1160" t="s">
        <v>1310</v>
      </c>
      <c r="N1160" s="9">
        <f t="shared" si="56"/>
        <v>43407.574999999997</v>
      </c>
      <c r="O1160" s="9">
        <f t="shared" si="56"/>
        <v>43407.592361111114</v>
      </c>
      <c r="P1160" s="70" t="str">
        <f t="shared" si="57"/>
        <v>43407.57543407.5923611111</v>
      </c>
      <c r="Q1160" s="71" t="str">
        <f t="shared" si="55"/>
        <v>肯定的</v>
      </c>
      <c r="QT1160" s="11"/>
    </row>
    <row r="1161" spans="1:462" hidden="1" x14ac:dyDescent="0.4">
      <c r="B1161" s="7">
        <v>11</v>
      </c>
      <c r="C1161">
        <v>3</v>
      </c>
      <c r="D1161" s="1">
        <v>43407.596701388888</v>
      </c>
      <c r="E1161" s="1"/>
      <c r="G1161">
        <v>508</v>
      </c>
      <c r="H1161" t="s">
        <v>31</v>
      </c>
      <c r="I1161">
        <v>549</v>
      </c>
      <c r="J1161" t="s">
        <v>76</v>
      </c>
      <c r="K1161" s="1">
        <v>43407.580752314818</v>
      </c>
      <c r="L1161" s="1">
        <v>43407.594143518516</v>
      </c>
      <c r="M1161" t="s">
        <v>1310</v>
      </c>
      <c r="N1161" s="9">
        <f t="shared" si="56"/>
        <v>43407.580555555556</v>
      </c>
      <c r="O1161" s="9">
        <f t="shared" si="56"/>
        <v>43407.59375</v>
      </c>
      <c r="P1161" s="70" t="str">
        <f t="shared" si="57"/>
        <v>43407.580555555643407.59375</v>
      </c>
      <c r="Q1161" s="71" t="str">
        <f t="shared" si="55"/>
        <v>肯定的</v>
      </c>
      <c r="QT1161" s="11"/>
    </row>
    <row r="1162" spans="1:462" hidden="1" x14ac:dyDescent="0.4">
      <c r="B1162" s="7">
        <v>11</v>
      </c>
      <c r="C1162">
        <v>3</v>
      </c>
      <c r="D1162" s="1">
        <v>43407.621377314812</v>
      </c>
      <c r="E1162" s="1"/>
      <c r="G1162">
        <v>507</v>
      </c>
      <c r="H1162" t="s">
        <v>65</v>
      </c>
      <c r="I1162">
        <v>539</v>
      </c>
      <c r="J1162" t="s">
        <v>41</v>
      </c>
      <c r="K1162" s="1">
        <v>43407.610381944447</v>
      </c>
      <c r="L1162" s="1">
        <v>43407.620648148149</v>
      </c>
      <c r="M1162" t="s">
        <v>1310</v>
      </c>
      <c r="N1162" s="9">
        <f t="shared" si="56"/>
        <v>43407.609722222223</v>
      </c>
      <c r="O1162" s="9">
        <f t="shared" si="56"/>
        <v>43407.620138888888</v>
      </c>
      <c r="P1162" s="70" t="str">
        <f t="shared" si="57"/>
        <v>43407.609722222243407.6201388889</v>
      </c>
      <c r="Q1162" s="71" t="str">
        <f t="shared" si="55"/>
        <v>肯定的</v>
      </c>
      <c r="QT1162" s="11"/>
    </row>
    <row r="1163" spans="1:462" hidden="1" x14ac:dyDescent="0.4">
      <c r="B1163" s="7">
        <v>11</v>
      </c>
      <c r="C1163">
        <v>3</v>
      </c>
      <c r="D1163" s="1">
        <v>43407.626168981478</v>
      </c>
      <c r="E1163" s="1"/>
      <c r="G1163">
        <v>528</v>
      </c>
      <c r="H1163" t="s">
        <v>34</v>
      </c>
      <c r="I1163">
        <v>502</v>
      </c>
      <c r="J1163" t="s">
        <v>48</v>
      </c>
      <c r="K1163" s="1">
        <v>43407.614421296297</v>
      </c>
      <c r="L1163" s="1">
        <v>43407.626111111109</v>
      </c>
      <c r="M1163" t="s">
        <v>1312</v>
      </c>
      <c r="N1163" s="9">
        <f t="shared" si="56"/>
        <v>43407.613888888889</v>
      </c>
      <c r="O1163" s="9">
        <f t="shared" si="56"/>
        <v>43407.625694444447</v>
      </c>
      <c r="P1163" s="70" t="str">
        <f t="shared" si="57"/>
        <v>43407.613888888943407.6256944444</v>
      </c>
      <c r="Q1163" s="71" t="str">
        <f t="shared" si="55"/>
        <v>否定的</v>
      </c>
      <c r="QT1163" s="11"/>
    </row>
    <row r="1164" spans="1:462" hidden="1" x14ac:dyDescent="0.4">
      <c r="B1164" s="7">
        <v>11</v>
      </c>
      <c r="C1164">
        <v>3</v>
      </c>
      <c r="D1164" s="1">
        <v>43407.629143518519</v>
      </c>
      <c r="E1164" s="1"/>
      <c r="G1164">
        <v>507</v>
      </c>
      <c r="H1164" t="s">
        <v>65</v>
      </c>
      <c r="I1164">
        <v>543</v>
      </c>
      <c r="J1164" t="s">
        <v>27</v>
      </c>
      <c r="K1164" s="1">
        <v>43407.612141203703</v>
      </c>
      <c r="L1164" s="1">
        <v>43407.628194444442</v>
      </c>
      <c r="M1164" t="s">
        <v>1310</v>
      </c>
      <c r="N1164" s="9">
        <f t="shared" si="56"/>
        <v>43407.611805555556</v>
      </c>
      <c r="O1164" s="9">
        <f t="shared" si="56"/>
        <v>43407.62777777778</v>
      </c>
      <c r="P1164" s="70" t="str">
        <f t="shared" si="57"/>
        <v>43407.611805555643407.6277777778</v>
      </c>
      <c r="Q1164" s="71" t="str">
        <f t="shared" si="55"/>
        <v>肯定的</v>
      </c>
      <c r="QT1164" s="11"/>
    </row>
    <row r="1165" spans="1:462" hidden="1" x14ac:dyDescent="0.4">
      <c r="B1165" s="7">
        <v>11</v>
      </c>
      <c r="C1165">
        <v>3</v>
      </c>
      <c r="D1165" s="1">
        <v>43407.629513888889</v>
      </c>
      <c r="E1165" s="1"/>
      <c r="G1165">
        <v>508</v>
      </c>
      <c r="H1165" t="s">
        <v>31</v>
      </c>
      <c r="I1165">
        <v>502</v>
      </c>
      <c r="J1165" t="s">
        <v>48</v>
      </c>
      <c r="K1165" s="1">
        <v>43407.619340277779</v>
      </c>
      <c r="L1165" s="1">
        <v>43407.629212962966</v>
      </c>
      <c r="M1165" t="s">
        <v>1310</v>
      </c>
      <c r="N1165" s="9">
        <f t="shared" si="56"/>
        <v>43407.618750000001</v>
      </c>
      <c r="O1165" s="9">
        <f t="shared" si="56"/>
        <v>43407.629166666666</v>
      </c>
      <c r="P1165" s="70" t="str">
        <f t="shared" si="57"/>
        <v>43407.6187543407.6291666667</v>
      </c>
      <c r="Q1165" s="71" t="str">
        <f t="shared" si="55"/>
        <v>肯定的</v>
      </c>
      <c r="QT1165" s="11"/>
    </row>
    <row r="1166" spans="1:462" hidden="1" x14ac:dyDescent="0.4">
      <c r="B1166" s="7">
        <v>11</v>
      </c>
      <c r="C1166">
        <v>3</v>
      </c>
      <c r="D1166" s="1">
        <v>43407.631238425929</v>
      </c>
      <c r="E1166" s="1"/>
      <c r="G1166">
        <v>507</v>
      </c>
      <c r="H1166" t="s">
        <v>65</v>
      </c>
      <c r="I1166">
        <v>540</v>
      </c>
      <c r="J1166" t="s">
        <v>70</v>
      </c>
      <c r="K1166" s="1">
        <v>43407.605624999997</v>
      </c>
      <c r="L1166" s="1">
        <v>43407.627303240741</v>
      </c>
      <c r="M1166" t="s">
        <v>1310</v>
      </c>
      <c r="N1166" s="9">
        <f t="shared" si="56"/>
        <v>43407.605555555558</v>
      </c>
      <c r="O1166" s="9">
        <f t="shared" si="56"/>
        <v>43407.627083333333</v>
      </c>
      <c r="P1166" s="70" t="str">
        <f t="shared" si="57"/>
        <v>43407.605555555643407.6270833333</v>
      </c>
      <c r="Q1166" s="71" t="str">
        <f t="shared" si="55"/>
        <v>肯定的</v>
      </c>
      <c r="QT1166" s="11"/>
    </row>
    <row r="1167" spans="1:462" hidden="1" x14ac:dyDescent="0.4">
      <c r="B1167" s="7">
        <v>11</v>
      </c>
      <c r="C1167">
        <v>3</v>
      </c>
      <c r="D1167" s="1">
        <v>43407.633449074077</v>
      </c>
      <c r="E1167" s="1"/>
      <c r="G1167">
        <v>503</v>
      </c>
      <c r="H1167" t="s">
        <v>25</v>
      </c>
      <c r="I1167">
        <v>530</v>
      </c>
      <c r="J1167" t="s">
        <v>23</v>
      </c>
      <c r="K1167" s="1">
        <v>43407.614710648151</v>
      </c>
      <c r="L1167" s="1">
        <v>43407.633425925924</v>
      </c>
      <c r="M1167" t="s">
        <v>1310</v>
      </c>
      <c r="N1167" s="9">
        <f t="shared" si="56"/>
        <v>43407.614583333336</v>
      </c>
      <c r="O1167" s="9">
        <f t="shared" si="56"/>
        <v>43407.633333333331</v>
      </c>
      <c r="P1167" s="70" t="str">
        <f t="shared" si="57"/>
        <v>43407.614583333343407.6333333333</v>
      </c>
      <c r="Q1167" s="71" t="str">
        <f t="shared" si="55"/>
        <v>肯定的</v>
      </c>
      <c r="QT1167" s="11"/>
    </row>
    <row r="1168" spans="1:462" hidden="1" x14ac:dyDescent="0.4">
      <c r="B1168" s="7">
        <v>11</v>
      </c>
      <c r="C1168">
        <v>3</v>
      </c>
      <c r="D1168" s="1">
        <v>43407.63821759259</v>
      </c>
      <c r="E1168" s="1"/>
      <c r="G1168">
        <v>543</v>
      </c>
      <c r="H1168" t="s">
        <v>27</v>
      </c>
      <c r="I1168">
        <v>533</v>
      </c>
      <c r="J1168" t="s">
        <v>91</v>
      </c>
      <c r="K1168" s="1">
        <v>43407.629490740743</v>
      </c>
      <c r="L1168" s="1">
        <v>43407.637141203704</v>
      </c>
      <c r="M1168" t="s">
        <v>1310</v>
      </c>
      <c r="N1168" s="9">
        <f t="shared" si="56"/>
        <v>43407.629166666666</v>
      </c>
      <c r="O1168" s="9">
        <f t="shared" si="56"/>
        <v>43407.636805555558</v>
      </c>
      <c r="P1168" s="70" t="str">
        <f t="shared" si="57"/>
        <v>43407.629166666743407.6368055556</v>
      </c>
      <c r="Q1168" s="71" t="str">
        <f t="shared" si="55"/>
        <v>肯定的</v>
      </c>
      <c r="QT1168" s="11"/>
    </row>
    <row r="1169" spans="2:462" hidden="1" x14ac:dyDescent="0.4">
      <c r="B1169" s="7">
        <v>11</v>
      </c>
      <c r="C1169">
        <v>3</v>
      </c>
      <c r="D1169" s="1">
        <v>43407.639467592591</v>
      </c>
      <c r="E1169" s="1"/>
      <c r="G1169">
        <v>543</v>
      </c>
      <c r="H1169" t="s">
        <v>27</v>
      </c>
      <c r="I1169">
        <v>538</v>
      </c>
      <c r="J1169" t="s">
        <v>61</v>
      </c>
      <c r="K1169" s="1">
        <v>43407.625844907408</v>
      </c>
      <c r="L1169" s="1">
        <v>43407.638645833336</v>
      </c>
      <c r="M1169" t="s">
        <v>1310</v>
      </c>
      <c r="N1169" s="9">
        <f t="shared" si="56"/>
        <v>43407.625694444447</v>
      </c>
      <c r="O1169" s="9">
        <f t="shared" si="56"/>
        <v>43407.638194444444</v>
      </c>
      <c r="P1169" s="70" t="str">
        <f t="shared" si="57"/>
        <v>43407.625694444443407.6381944444</v>
      </c>
      <c r="Q1169" s="71" t="str">
        <f t="shared" si="55"/>
        <v>肯定的</v>
      </c>
      <c r="QT1169" s="11"/>
    </row>
    <row r="1170" spans="2:462" hidden="1" x14ac:dyDescent="0.4">
      <c r="B1170" s="7">
        <v>11</v>
      </c>
      <c r="C1170">
        <v>3</v>
      </c>
      <c r="D1170" s="1">
        <v>43407.657824074071</v>
      </c>
      <c r="E1170" s="1"/>
      <c r="G1170">
        <v>508</v>
      </c>
      <c r="H1170" t="s">
        <v>31</v>
      </c>
      <c r="I1170">
        <v>546</v>
      </c>
      <c r="J1170" t="s">
        <v>63</v>
      </c>
      <c r="K1170" s="1">
        <v>43407.623969907407</v>
      </c>
      <c r="L1170" s="1">
        <v>43407.643611111111</v>
      </c>
      <c r="M1170" t="s">
        <v>1310</v>
      </c>
      <c r="N1170" s="9">
        <f t="shared" si="56"/>
        <v>43407.623611111114</v>
      </c>
      <c r="O1170" s="9">
        <f t="shared" si="56"/>
        <v>43407.643055555556</v>
      </c>
      <c r="P1170" s="70" t="str">
        <f t="shared" si="57"/>
        <v>43407.623611111143407.6430555556</v>
      </c>
      <c r="Q1170" s="71" t="str">
        <f t="shared" si="55"/>
        <v>肯定的</v>
      </c>
      <c r="QT1170" s="11"/>
    </row>
    <row r="1171" spans="2:462" hidden="1" x14ac:dyDescent="0.4">
      <c r="B1171" s="7">
        <v>11</v>
      </c>
      <c r="C1171">
        <v>3</v>
      </c>
      <c r="D1171" s="1">
        <v>43407.680983796294</v>
      </c>
      <c r="E1171" s="1"/>
      <c r="G1171">
        <v>545</v>
      </c>
      <c r="H1171" t="s">
        <v>19</v>
      </c>
      <c r="I1171">
        <v>508</v>
      </c>
      <c r="J1171" t="s">
        <v>31</v>
      </c>
      <c r="K1171" s="1">
        <v>43407.649247685185</v>
      </c>
      <c r="L1171" s="1">
        <v>43407.679791666669</v>
      </c>
      <c r="M1171" t="s">
        <v>1310</v>
      </c>
      <c r="N1171" s="9">
        <f t="shared" si="56"/>
        <v>43407.648611111108</v>
      </c>
      <c r="O1171" s="9">
        <f t="shared" si="56"/>
        <v>43407.679166666669</v>
      </c>
      <c r="P1171" s="70" t="str">
        <f t="shared" si="57"/>
        <v>43407.648611111143407.6791666667</v>
      </c>
      <c r="Q1171" s="71" t="str">
        <f t="shared" si="55"/>
        <v>肯定的</v>
      </c>
      <c r="QT1171" s="11"/>
    </row>
    <row r="1172" spans="2:462" hidden="1" x14ac:dyDescent="0.4">
      <c r="B1172" s="7">
        <v>11</v>
      </c>
      <c r="C1172">
        <v>3</v>
      </c>
      <c r="D1172" s="1">
        <v>43407.704039351855</v>
      </c>
      <c r="E1172" s="1"/>
      <c r="G1172">
        <v>530</v>
      </c>
      <c r="H1172" t="s">
        <v>23</v>
      </c>
      <c r="I1172">
        <v>508</v>
      </c>
      <c r="J1172" t="s">
        <v>31</v>
      </c>
      <c r="K1172" s="1">
        <v>43407.68241898148</v>
      </c>
      <c r="L1172" s="1">
        <v>43407.703275462962</v>
      </c>
      <c r="M1172" t="s">
        <v>1310</v>
      </c>
      <c r="N1172" s="9">
        <f t="shared" si="56"/>
        <v>43407.681944444441</v>
      </c>
      <c r="O1172" s="9">
        <f t="shared" si="56"/>
        <v>43407.702777777777</v>
      </c>
      <c r="P1172" s="70" t="str">
        <f t="shared" si="57"/>
        <v>43407.681944444443407.7027777778</v>
      </c>
      <c r="Q1172" s="71" t="str">
        <f t="shared" si="55"/>
        <v>肯定的</v>
      </c>
      <c r="QT1172" s="11"/>
    </row>
    <row r="1173" spans="2:462" hidden="1" x14ac:dyDescent="0.4">
      <c r="B1173" s="7">
        <v>11</v>
      </c>
      <c r="C1173">
        <v>3</v>
      </c>
      <c r="D1173" s="1">
        <v>43407.704872685186</v>
      </c>
      <c r="E1173" s="1"/>
      <c r="G1173">
        <v>514</v>
      </c>
      <c r="H1173" t="s">
        <v>39</v>
      </c>
      <c r="I1173">
        <v>539</v>
      </c>
      <c r="J1173" t="s">
        <v>41</v>
      </c>
      <c r="K1173" s="1">
        <v>43407.690208333333</v>
      </c>
      <c r="L1173" s="1">
        <v>43407.704131944447</v>
      </c>
      <c r="M1173" t="s">
        <v>1310</v>
      </c>
      <c r="N1173" s="9">
        <f t="shared" si="56"/>
        <v>43407.689583333333</v>
      </c>
      <c r="O1173" s="9">
        <f t="shared" si="56"/>
        <v>43407.703472222223</v>
      </c>
      <c r="P1173" s="70" t="str">
        <f t="shared" si="57"/>
        <v>43407.689583333343407.7034722222</v>
      </c>
      <c r="Q1173" s="71" t="str">
        <f t="shared" si="55"/>
        <v>肯定的</v>
      </c>
      <c r="QT1173" s="11"/>
    </row>
    <row r="1174" spans="2:462" hidden="1" x14ac:dyDescent="0.4">
      <c r="B1174" s="7">
        <v>11</v>
      </c>
      <c r="C1174">
        <v>3</v>
      </c>
      <c r="D1174" s="1">
        <v>43407.711898148147</v>
      </c>
      <c r="E1174" s="1"/>
      <c r="G1174">
        <v>549</v>
      </c>
      <c r="H1174" t="s">
        <v>76</v>
      </c>
      <c r="I1174">
        <v>528</v>
      </c>
      <c r="J1174" t="s">
        <v>34</v>
      </c>
      <c r="K1174" s="1">
        <v>43407.675983796296</v>
      </c>
      <c r="L1174" s="1">
        <v>43407.710324074076</v>
      </c>
      <c r="M1174" t="s">
        <v>1310</v>
      </c>
      <c r="N1174" s="9">
        <f t="shared" si="56"/>
        <v>43407.675694444442</v>
      </c>
      <c r="O1174" s="9">
        <f t="shared" si="56"/>
        <v>43407.709722222222</v>
      </c>
      <c r="P1174" s="70" t="str">
        <f t="shared" si="57"/>
        <v>43407.675694444443407.7097222222</v>
      </c>
      <c r="Q1174" s="71" t="str">
        <f t="shared" si="55"/>
        <v>肯定的</v>
      </c>
      <c r="QT1174" s="11"/>
    </row>
    <row r="1175" spans="2:462" hidden="1" x14ac:dyDescent="0.4">
      <c r="B1175" s="7">
        <v>11</v>
      </c>
      <c r="C1175">
        <v>3</v>
      </c>
      <c r="D1175" s="1">
        <v>43407.715671296297</v>
      </c>
      <c r="E1175" s="1"/>
      <c r="G1175">
        <v>521</v>
      </c>
      <c r="H1175" t="s">
        <v>59</v>
      </c>
      <c r="I1175">
        <v>510</v>
      </c>
      <c r="J1175" t="s">
        <v>78</v>
      </c>
      <c r="K1175" s="1">
        <v>43407.677569444444</v>
      </c>
      <c r="L1175" s="1">
        <v>43407.714456018519</v>
      </c>
      <c r="M1175" t="s">
        <v>1310</v>
      </c>
      <c r="N1175" s="9">
        <f t="shared" si="56"/>
        <v>43407.677083333336</v>
      </c>
      <c r="O1175" s="9">
        <f t="shared" si="56"/>
        <v>43407.713888888888</v>
      </c>
      <c r="P1175" s="70" t="str">
        <f t="shared" si="57"/>
        <v>43407.677083333343407.7138888889</v>
      </c>
      <c r="Q1175" s="71" t="str">
        <f t="shared" si="55"/>
        <v>肯定的</v>
      </c>
      <c r="QT1175" s="11"/>
    </row>
    <row r="1176" spans="2:462" hidden="1" x14ac:dyDescent="0.4">
      <c r="B1176" s="7">
        <v>11</v>
      </c>
      <c r="C1176">
        <v>3</v>
      </c>
      <c r="D1176" s="1">
        <v>43407.723703703705</v>
      </c>
      <c r="E1176" s="1"/>
      <c r="G1176">
        <v>539</v>
      </c>
      <c r="H1176" t="s">
        <v>41</v>
      </c>
      <c r="I1176">
        <v>515</v>
      </c>
      <c r="J1176" t="s">
        <v>72</v>
      </c>
      <c r="K1176" s="1">
        <v>43407.713703703703</v>
      </c>
      <c r="L1176" s="1">
        <v>43407.723310185182</v>
      </c>
      <c r="M1176" t="s">
        <v>1310</v>
      </c>
      <c r="N1176" s="9">
        <f t="shared" si="56"/>
        <v>43407.713194444441</v>
      </c>
      <c r="O1176" s="9">
        <f t="shared" si="56"/>
        <v>43407.722916666666</v>
      </c>
      <c r="P1176" s="70" t="str">
        <f t="shared" si="57"/>
        <v>43407.713194444443407.7229166667</v>
      </c>
      <c r="Q1176" s="71" t="str">
        <f t="shared" si="55"/>
        <v>肯定的</v>
      </c>
      <c r="QT1176" s="11"/>
    </row>
    <row r="1177" spans="2:462" hidden="1" x14ac:dyDescent="0.4">
      <c r="B1177" s="7">
        <v>11</v>
      </c>
      <c r="C1177">
        <v>3</v>
      </c>
      <c r="D1177" s="1">
        <v>43407.723935185182</v>
      </c>
      <c r="E1177" s="1"/>
      <c r="G1177">
        <v>545</v>
      </c>
      <c r="H1177" t="s">
        <v>19</v>
      </c>
      <c r="I1177">
        <v>508</v>
      </c>
      <c r="J1177" t="s">
        <v>31</v>
      </c>
      <c r="K1177" s="1">
        <v>43407.713877314818</v>
      </c>
      <c r="L1177" s="1">
        <v>43407.722245370373</v>
      </c>
      <c r="M1177" t="s">
        <v>1310</v>
      </c>
      <c r="N1177" s="9">
        <f t="shared" si="56"/>
        <v>43407.713194444441</v>
      </c>
      <c r="O1177" s="9">
        <f t="shared" si="56"/>
        <v>43407.722222222219</v>
      </c>
      <c r="P1177" s="70" t="str">
        <f t="shared" si="57"/>
        <v>43407.713194444443407.7222222222</v>
      </c>
      <c r="Q1177" s="71" t="str">
        <f t="shared" si="55"/>
        <v>肯定的</v>
      </c>
      <c r="QT1177" s="11"/>
    </row>
    <row r="1178" spans="2:462" hidden="1" x14ac:dyDescent="0.4">
      <c r="B1178" s="7">
        <v>11</v>
      </c>
      <c r="C1178">
        <v>3</v>
      </c>
      <c r="D1178" s="1">
        <v>43407.724826388891</v>
      </c>
      <c r="E1178" s="1"/>
      <c r="G1178">
        <v>508</v>
      </c>
      <c r="H1178" t="s">
        <v>31</v>
      </c>
      <c r="I1178">
        <v>546</v>
      </c>
      <c r="J1178" t="s">
        <v>63</v>
      </c>
      <c r="K1178" s="1">
        <v>43407.68849537037</v>
      </c>
      <c r="L1178" s="1">
        <v>43407.724756944444</v>
      </c>
      <c r="M1178" t="s">
        <v>1310</v>
      </c>
      <c r="N1178" s="9">
        <f t="shared" si="56"/>
        <v>43407.688194444447</v>
      </c>
      <c r="O1178" s="9">
        <f t="shared" si="56"/>
        <v>43407.724305555559</v>
      </c>
      <c r="P1178" s="70" t="str">
        <f t="shared" si="57"/>
        <v>43407.688194444443407.7243055556</v>
      </c>
      <c r="Q1178" s="71" t="str">
        <f t="shared" si="55"/>
        <v>肯定的</v>
      </c>
      <c r="QT1178" s="11"/>
    </row>
    <row r="1179" spans="2:462" hidden="1" x14ac:dyDescent="0.4">
      <c r="B1179" s="7">
        <v>11</v>
      </c>
      <c r="C1179">
        <v>3</v>
      </c>
      <c r="D1179" s="1">
        <v>43407.731192129628</v>
      </c>
      <c r="E1179" s="1"/>
      <c r="G1179">
        <v>503</v>
      </c>
      <c r="H1179" t="s">
        <v>25</v>
      </c>
      <c r="I1179">
        <v>545</v>
      </c>
      <c r="J1179" t="s">
        <v>19</v>
      </c>
      <c r="K1179" s="1">
        <v>43407.705208333333</v>
      </c>
      <c r="L1179" s="1">
        <v>43407.726550925923</v>
      </c>
      <c r="M1179" t="s">
        <v>1310</v>
      </c>
      <c r="N1179" s="9">
        <f t="shared" si="56"/>
        <v>43407.704861111109</v>
      </c>
      <c r="O1179" s="9">
        <f t="shared" si="56"/>
        <v>43407.726388888892</v>
      </c>
      <c r="P1179" s="70" t="str">
        <f t="shared" si="57"/>
        <v>43407.704861111143407.7263888889</v>
      </c>
      <c r="Q1179" s="71" t="str">
        <f t="shared" si="55"/>
        <v>肯定的</v>
      </c>
      <c r="QT1179" s="11"/>
    </row>
    <row r="1180" spans="2:462" hidden="1" x14ac:dyDescent="0.4">
      <c r="B1180" s="7">
        <v>11</v>
      </c>
      <c r="C1180">
        <v>3</v>
      </c>
      <c r="D1180" s="1">
        <v>43407.736886574072</v>
      </c>
      <c r="E1180" s="1"/>
      <c r="G1180">
        <v>515</v>
      </c>
      <c r="H1180" t="s">
        <v>72</v>
      </c>
      <c r="I1180">
        <v>509</v>
      </c>
      <c r="J1180" t="s">
        <v>57</v>
      </c>
      <c r="K1180" s="1">
        <v>43407.727858796294</v>
      </c>
      <c r="L1180" s="1">
        <v>43407.736701388887</v>
      </c>
      <c r="M1180" t="s">
        <v>1310</v>
      </c>
      <c r="N1180" s="9">
        <f t="shared" si="56"/>
        <v>43407.727777777778</v>
      </c>
      <c r="O1180" s="9">
        <f t="shared" si="56"/>
        <v>43407.736111111109</v>
      </c>
      <c r="P1180" s="70" t="str">
        <f t="shared" si="57"/>
        <v>43407.727777777843407.7361111111</v>
      </c>
      <c r="Q1180" s="71" t="str">
        <f t="shared" si="55"/>
        <v>肯定的</v>
      </c>
      <c r="QT1180" s="11"/>
    </row>
    <row r="1181" spans="2:462" hidden="1" x14ac:dyDescent="0.4">
      <c r="B1181" s="7">
        <v>11</v>
      </c>
      <c r="C1181">
        <v>3</v>
      </c>
      <c r="D1181" s="1">
        <v>43407.740868055553</v>
      </c>
      <c r="E1181" s="1"/>
      <c r="G1181">
        <v>523</v>
      </c>
      <c r="H1181" t="s">
        <v>37</v>
      </c>
      <c r="I1181">
        <v>543</v>
      </c>
      <c r="J1181" t="s">
        <v>27</v>
      </c>
      <c r="K1181" s="1">
        <v>43407.70857638889</v>
      </c>
      <c r="L1181" s="1">
        <v>43407.739004629628</v>
      </c>
      <c r="M1181" t="s">
        <v>1310</v>
      </c>
      <c r="N1181" s="9">
        <f t="shared" si="56"/>
        <v>43407.708333333336</v>
      </c>
      <c r="O1181" s="9">
        <f t="shared" si="56"/>
        <v>43407.738888888889</v>
      </c>
      <c r="P1181" s="70" t="str">
        <f t="shared" si="57"/>
        <v>43407.708333333343407.7388888889</v>
      </c>
      <c r="Q1181" s="71" t="str">
        <f t="shared" si="55"/>
        <v>肯定的</v>
      </c>
      <c r="QT1181" s="11"/>
    </row>
    <row r="1182" spans="2:462" hidden="1" x14ac:dyDescent="0.4">
      <c r="B1182" s="7">
        <v>11</v>
      </c>
      <c r="C1182">
        <v>3</v>
      </c>
      <c r="D1182" s="1">
        <v>43407.744976851849</v>
      </c>
      <c r="E1182" s="1"/>
      <c r="G1182">
        <v>543</v>
      </c>
      <c r="H1182" t="s">
        <v>27</v>
      </c>
      <c r="I1182">
        <v>510</v>
      </c>
      <c r="J1182" t="s">
        <v>78</v>
      </c>
      <c r="K1182" s="1">
        <v>43407.719317129631</v>
      </c>
      <c r="L1182" s="1">
        <v>43407.744444444441</v>
      </c>
      <c r="M1182" t="s">
        <v>1312</v>
      </c>
      <c r="N1182" s="9">
        <f t="shared" si="56"/>
        <v>43407.71875</v>
      </c>
      <c r="O1182" s="9">
        <f t="shared" si="56"/>
        <v>43407.744444444441</v>
      </c>
      <c r="P1182" s="70" t="str">
        <f t="shared" si="57"/>
        <v>43407.7187543407.7444444444</v>
      </c>
      <c r="Q1182" s="71" t="str">
        <f t="shared" si="55"/>
        <v>否定的</v>
      </c>
      <c r="QT1182" s="11"/>
    </row>
    <row r="1183" spans="2:462" hidden="1" x14ac:dyDescent="0.4">
      <c r="B1183" s="7">
        <v>11</v>
      </c>
      <c r="C1183">
        <v>3</v>
      </c>
      <c r="D1183" s="1">
        <v>43407.751585648148</v>
      </c>
      <c r="E1183" s="1"/>
      <c r="G1183">
        <v>509</v>
      </c>
      <c r="H1183" t="s">
        <v>57</v>
      </c>
      <c r="I1183">
        <v>523</v>
      </c>
      <c r="J1183" t="s">
        <v>37</v>
      </c>
      <c r="K1183" s="1">
        <v>43407.738668981481</v>
      </c>
      <c r="L1183" s="1">
        <v>43407.750833333332</v>
      </c>
      <c r="M1183" t="s">
        <v>1310</v>
      </c>
      <c r="N1183" s="9">
        <f t="shared" si="56"/>
        <v>43407.738194444442</v>
      </c>
      <c r="O1183" s="9">
        <f t="shared" si="56"/>
        <v>43407.750694444447</v>
      </c>
      <c r="P1183" s="70" t="str">
        <f t="shared" si="57"/>
        <v>43407.738194444443407.7506944444</v>
      </c>
      <c r="Q1183" s="71" t="str">
        <f t="shared" si="55"/>
        <v>肯定的</v>
      </c>
      <c r="QT1183" s="11"/>
    </row>
    <row r="1184" spans="2:462" hidden="1" x14ac:dyDescent="0.4">
      <c r="B1184" s="7">
        <v>11</v>
      </c>
      <c r="C1184">
        <v>3</v>
      </c>
      <c r="D1184" s="1">
        <v>43407.765069444446</v>
      </c>
      <c r="E1184" s="1"/>
      <c r="G1184">
        <v>508</v>
      </c>
      <c r="H1184" t="s">
        <v>31</v>
      </c>
      <c r="I1184">
        <v>545</v>
      </c>
      <c r="J1184" t="s">
        <v>19</v>
      </c>
      <c r="K1184" s="1">
        <v>43407.747349537036</v>
      </c>
      <c r="L1184" s="1">
        <v>43407.763680555552</v>
      </c>
      <c r="M1184" t="s">
        <v>1310</v>
      </c>
      <c r="N1184" s="9">
        <f t="shared" si="56"/>
        <v>43407.74722222222</v>
      </c>
      <c r="O1184" s="9">
        <f t="shared" si="56"/>
        <v>43407.763194444444</v>
      </c>
      <c r="P1184" s="70" t="str">
        <f t="shared" si="57"/>
        <v>43407.747222222243407.7631944444</v>
      </c>
      <c r="Q1184" s="71" t="str">
        <f t="shared" si="55"/>
        <v>肯定的</v>
      </c>
      <c r="QT1184" s="11"/>
    </row>
    <row r="1185" spans="1:462" hidden="1" x14ac:dyDescent="0.4">
      <c r="B1185" s="7">
        <v>11</v>
      </c>
      <c r="C1185">
        <v>3</v>
      </c>
      <c r="D1185" s="1">
        <v>43407.767696759256</v>
      </c>
      <c r="E1185" s="1"/>
      <c r="G1185">
        <v>533</v>
      </c>
      <c r="H1185" t="s">
        <v>91</v>
      </c>
      <c r="I1185">
        <v>545</v>
      </c>
      <c r="J1185" t="s">
        <v>19</v>
      </c>
      <c r="K1185" s="1">
        <v>43407.752106481479</v>
      </c>
      <c r="L1185" s="1">
        <v>43407.766597222224</v>
      </c>
      <c r="M1185" t="s">
        <v>1310</v>
      </c>
      <c r="N1185" s="9">
        <f t="shared" si="56"/>
        <v>43407.752083333333</v>
      </c>
      <c r="O1185" s="9">
        <f t="shared" si="56"/>
        <v>43407.765972222223</v>
      </c>
      <c r="P1185" s="70" t="str">
        <f t="shared" si="57"/>
        <v>43407.752083333343407.7659722222</v>
      </c>
      <c r="Q1185" s="71" t="str">
        <f t="shared" si="55"/>
        <v>肯定的</v>
      </c>
      <c r="QT1185" s="11"/>
    </row>
    <row r="1186" spans="1:462" hidden="1" x14ac:dyDescent="0.4">
      <c r="A1186" s="43" t="s">
        <v>1309</v>
      </c>
      <c r="B1186" s="51">
        <v>11</v>
      </c>
      <c r="C1186" s="43">
        <v>3</v>
      </c>
      <c r="D1186" s="44">
        <v>43407.768449074072</v>
      </c>
      <c r="E1186" s="44"/>
      <c r="G1186">
        <v>533</v>
      </c>
      <c r="H1186" s="43" t="s">
        <v>91</v>
      </c>
      <c r="I1186">
        <v>545</v>
      </c>
      <c r="J1186" s="43" t="s">
        <v>19</v>
      </c>
      <c r="K1186" s="44">
        <v>43407.752106481479</v>
      </c>
      <c r="L1186" s="44">
        <v>43407.766597222224</v>
      </c>
      <c r="M1186" s="43" t="s">
        <v>1310</v>
      </c>
      <c r="N1186" s="45">
        <f t="shared" si="56"/>
        <v>43407.752083333333</v>
      </c>
      <c r="O1186" s="45">
        <f t="shared" si="56"/>
        <v>43407.765972222223</v>
      </c>
      <c r="P1186" s="48" t="str">
        <f t="shared" si="57"/>
        <v>43407.752083333343407.7659722222</v>
      </c>
      <c r="Q1186" s="49" t="str">
        <f t="shared" si="55"/>
        <v>肯定的</v>
      </c>
      <c r="QT1186" s="11"/>
    </row>
    <row r="1187" spans="1:462" hidden="1" x14ac:dyDescent="0.4">
      <c r="B1187" s="7">
        <v>11</v>
      </c>
      <c r="C1187">
        <v>3</v>
      </c>
      <c r="D1187" s="1">
        <v>43407.779328703706</v>
      </c>
      <c r="E1187" s="1"/>
      <c r="G1187">
        <v>530</v>
      </c>
      <c r="H1187" t="s">
        <v>23</v>
      </c>
      <c r="I1187">
        <v>515</v>
      </c>
      <c r="J1187" t="s">
        <v>72</v>
      </c>
      <c r="K1187" s="1">
        <v>43407.757615740738</v>
      </c>
      <c r="L1187" s="1">
        <v>43407.77915509259</v>
      </c>
      <c r="M1187" t="s">
        <v>1310</v>
      </c>
      <c r="N1187" s="9">
        <f t="shared" si="56"/>
        <v>43407.756944444445</v>
      </c>
      <c r="O1187" s="9">
        <f t="shared" si="56"/>
        <v>43407.77847222222</v>
      </c>
      <c r="P1187" s="70" t="str">
        <f t="shared" si="57"/>
        <v>43407.756944444443407.7784722222</v>
      </c>
      <c r="Q1187" s="71" t="str">
        <f t="shared" si="55"/>
        <v>肯定的</v>
      </c>
      <c r="QT1187" s="11"/>
    </row>
    <row r="1188" spans="1:462" hidden="1" x14ac:dyDescent="0.4">
      <c r="B1188" s="7">
        <v>11</v>
      </c>
      <c r="C1188">
        <v>3</v>
      </c>
      <c r="D1188" s="1">
        <v>43407.781875000001</v>
      </c>
      <c r="E1188" s="1"/>
      <c r="G1188">
        <v>508</v>
      </c>
      <c r="H1188" t="s">
        <v>31</v>
      </c>
      <c r="I1188">
        <v>540</v>
      </c>
      <c r="J1188" t="s">
        <v>70</v>
      </c>
      <c r="K1188" s="1">
        <v>43407.724641203706</v>
      </c>
      <c r="L1188" s="1">
        <v>43407.757534722223</v>
      </c>
      <c r="M1188" t="s">
        <v>1310</v>
      </c>
      <c r="N1188" s="9">
        <f t="shared" si="56"/>
        <v>43407.724305555559</v>
      </c>
      <c r="O1188" s="9">
        <f t="shared" si="56"/>
        <v>43407.756944444445</v>
      </c>
      <c r="P1188" s="70" t="str">
        <f t="shared" si="57"/>
        <v>43407.724305555643407.7569444444</v>
      </c>
      <c r="Q1188" s="71" t="str">
        <f t="shared" si="55"/>
        <v>肯定的</v>
      </c>
      <c r="QT1188" s="11"/>
    </row>
    <row r="1189" spans="1:462" hidden="1" x14ac:dyDescent="0.4">
      <c r="B1189" s="7">
        <v>11</v>
      </c>
      <c r="C1189">
        <v>3</v>
      </c>
      <c r="D1189" s="1">
        <v>43407.8205787037</v>
      </c>
      <c r="E1189" s="1"/>
      <c r="G1189">
        <v>508</v>
      </c>
      <c r="H1189" t="s">
        <v>31</v>
      </c>
      <c r="I1189">
        <v>533</v>
      </c>
      <c r="J1189" t="s">
        <v>91</v>
      </c>
      <c r="K1189" s="1">
        <v>43407.805162037039</v>
      </c>
      <c r="L1189" s="1">
        <v>43407.81826388889</v>
      </c>
      <c r="M1189" t="s">
        <v>1310</v>
      </c>
      <c r="N1189" s="9">
        <f t="shared" si="56"/>
        <v>43407.804861111108</v>
      </c>
      <c r="O1189" s="9">
        <f t="shared" si="56"/>
        <v>43407.818055555559</v>
      </c>
      <c r="P1189" s="70" t="str">
        <f t="shared" si="57"/>
        <v>43407.804861111143407.8180555556</v>
      </c>
      <c r="Q1189" s="71" t="str">
        <f t="shared" si="55"/>
        <v>肯定的</v>
      </c>
      <c r="QT1189" s="11"/>
    </row>
    <row r="1190" spans="1:462" hidden="1" x14ac:dyDescent="0.4">
      <c r="B1190" s="7">
        <v>11</v>
      </c>
      <c r="C1190">
        <v>4</v>
      </c>
      <c r="D1190" s="1">
        <v>43408.430474537039</v>
      </c>
      <c r="E1190" s="1"/>
      <c r="G1190">
        <v>545</v>
      </c>
      <c r="H1190" t="s">
        <v>19</v>
      </c>
      <c r="I1190">
        <v>549</v>
      </c>
      <c r="J1190" t="s">
        <v>76</v>
      </c>
      <c r="K1190" s="1">
        <v>43408.422175925924</v>
      </c>
      <c r="L1190" s="1">
        <v>43408.429699074077</v>
      </c>
      <c r="M1190" t="s">
        <v>1310</v>
      </c>
      <c r="N1190" s="9">
        <f t="shared" si="56"/>
        <v>43408.421527777777</v>
      </c>
      <c r="O1190" s="9">
        <f t="shared" si="56"/>
        <v>43408.429166666669</v>
      </c>
      <c r="P1190" s="70" t="str">
        <f t="shared" si="57"/>
        <v>43408.421527777843408.4291666667</v>
      </c>
      <c r="Q1190" s="71" t="str">
        <f t="shared" si="55"/>
        <v>肯定的</v>
      </c>
      <c r="QT1190" s="11"/>
    </row>
    <row r="1191" spans="1:462" hidden="1" x14ac:dyDescent="0.4">
      <c r="B1191" s="7">
        <v>11</v>
      </c>
      <c r="C1191">
        <v>4</v>
      </c>
      <c r="D1191" s="1">
        <v>43408.436620370368</v>
      </c>
      <c r="E1191" s="1"/>
      <c r="G1191">
        <v>507</v>
      </c>
      <c r="H1191" t="s">
        <v>65</v>
      </c>
      <c r="I1191">
        <v>543</v>
      </c>
      <c r="J1191" t="s">
        <v>27</v>
      </c>
      <c r="K1191" s="1">
        <v>43408.427870370368</v>
      </c>
      <c r="L1191" s="1">
        <v>43408.434513888889</v>
      </c>
      <c r="M1191" t="s">
        <v>1310</v>
      </c>
      <c r="N1191" s="9">
        <f t="shared" si="56"/>
        <v>43408.427777777775</v>
      </c>
      <c r="O1191" s="9">
        <f t="shared" si="56"/>
        <v>43408.434027777781</v>
      </c>
      <c r="P1191" s="70" t="str">
        <f t="shared" si="57"/>
        <v>43408.427777777843408.4340277778</v>
      </c>
      <c r="Q1191" s="71" t="str">
        <f t="shared" si="55"/>
        <v>肯定的</v>
      </c>
      <c r="QT1191" s="11"/>
    </row>
    <row r="1192" spans="1:462" hidden="1" x14ac:dyDescent="0.4">
      <c r="B1192" s="7">
        <v>11</v>
      </c>
      <c r="C1192">
        <v>4</v>
      </c>
      <c r="D1192" s="1">
        <v>43408.475347222222</v>
      </c>
      <c r="E1192" s="1"/>
      <c r="G1192">
        <v>545</v>
      </c>
      <c r="H1192" t="s">
        <v>19</v>
      </c>
      <c r="I1192">
        <v>539</v>
      </c>
      <c r="J1192" t="s">
        <v>41</v>
      </c>
      <c r="K1192" s="1">
        <v>43408.452928240738</v>
      </c>
      <c r="L1192" s="1">
        <v>43408.465486111112</v>
      </c>
      <c r="M1192" t="s">
        <v>1310</v>
      </c>
      <c r="N1192" s="9">
        <f t="shared" si="56"/>
        <v>43408.452777777777</v>
      </c>
      <c r="O1192" s="9">
        <f t="shared" si="56"/>
        <v>43408.465277777781</v>
      </c>
      <c r="P1192" s="70" t="str">
        <f t="shared" si="57"/>
        <v>43408.452777777843408.4652777778</v>
      </c>
      <c r="Q1192" s="71" t="str">
        <f t="shared" si="55"/>
        <v>肯定的</v>
      </c>
      <c r="QT1192" s="11"/>
    </row>
    <row r="1193" spans="1:462" hidden="1" x14ac:dyDescent="0.4">
      <c r="B1193" s="7">
        <v>11</v>
      </c>
      <c r="C1193">
        <v>4</v>
      </c>
      <c r="D1193" s="1">
        <v>43408.478506944448</v>
      </c>
      <c r="E1193" s="1"/>
      <c r="G1193">
        <v>507</v>
      </c>
      <c r="H1193" t="s">
        <v>65</v>
      </c>
      <c r="I1193">
        <v>543</v>
      </c>
      <c r="J1193" t="s">
        <v>27</v>
      </c>
      <c r="K1193" s="1">
        <v>43408.460868055554</v>
      </c>
      <c r="L1193" s="1">
        <v>43408.474502314813</v>
      </c>
      <c r="M1193" t="s">
        <v>1310</v>
      </c>
      <c r="N1193" s="9">
        <f t="shared" si="56"/>
        <v>43408.460416666669</v>
      </c>
      <c r="O1193" s="9">
        <f t="shared" si="56"/>
        <v>43408.474305555559</v>
      </c>
      <c r="P1193" s="70" t="str">
        <f t="shared" si="57"/>
        <v>43408.460416666743408.4743055556</v>
      </c>
      <c r="Q1193" s="71" t="str">
        <f t="shared" si="55"/>
        <v>肯定的</v>
      </c>
      <c r="QT1193" s="11"/>
    </row>
    <row r="1194" spans="1:462" hidden="1" x14ac:dyDescent="0.4">
      <c r="B1194" s="7">
        <v>11</v>
      </c>
      <c r="C1194">
        <v>4</v>
      </c>
      <c r="D1194" s="1">
        <v>43408.484259259261</v>
      </c>
      <c r="E1194" s="1"/>
      <c r="G1194">
        <v>508</v>
      </c>
      <c r="H1194" t="s">
        <v>31</v>
      </c>
      <c r="I1194">
        <v>525</v>
      </c>
      <c r="J1194" t="s">
        <v>50</v>
      </c>
      <c r="K1194" s="1">
        <v>43408.474143518521</v>
      </c>
      <c r="L1194" s="1">
        <v>43408.480636574073</v>
      </c>
      <c r="M1194" t="s">
        <v>1310</v>
      </c>
      <c r="N1194" s="9">
        <f t="shared" si="56"/>
        <v>43408.473611111112</v>
      </c>
      <c r="O1194" s="9">
        <f t="shared" si="56"/>
        <v>43408.480555555558</v>
      </c>
      <c r="P1194" s="70" t="str">
        <f t="shared" si="57"/>
        <v>43408.473611111143408.4805555556</v>
      </c>
      <c r="Q1194" s="71" t="str">
        <f t="shared" si="55"/>
        <v>肯定的</v>
      </c>
      <c r="QT1194" s="11"/>
    </row>
    <row r="1195" spans="1:462" hidden="1" x14ac:dyDescent="0.4">
      <c r="B1195" s="7">
        <v>11</v>
      </c>
      <c r="C1195">
        <v>4</v>
      </c>
      <c r="D1195" s="1">
        <v>43408.531863425924</v>
      </c>
      <c r="E1195" s="1"/>
      <c r="G1195">
        <v>514</v>
      </c>
      <c r="H1195" t="s">
        <v>39</v>
      </c>
      <c r="I1195">
        <v>544</v>
      </c>
      <c r="J1195" t="s">
        <v>21</v>
      </c>
      <c r="K1195" s="1">
        <v>43408.51222222222</v>
      </c>
      <c r="L1195" s="1">
        <v>43408.531655092593</v>
      </c>
      <c r="M1195" t="s">
        <v>1310</v>
      </c>
      <c r="N1195" s="9">
        <f t="shared" si="56"/>
        <v>43408.511805555558</v>
      </c>
      <c r="O1195" s="9">
        <f t="shared" si="56"/>
        <v>43408.53125</v>
      </c>
      <c r="P1195" s="70" t="str">
        <f t="shared" si="57"/>
        <v>43408.511805555643408.53125</v>
      </c>
      <c r="Q1195" s="71" t="str">
        <f t="shared" ref="Q1195:Q1258" si="58">M1195</f>
        <v>肯定的</v>
      </c>
      <c r="QT1195" s="11"/>
    </row>
    <row r="1196" spans="1:462" hidden="1" x14ac:dyDescent="0.4">
      <c r="B1196" s="7">
        <v>11</v>
      </c>
      <c r="C1196">
        <v>4</v>
      </c>
      <c r="D1196" s="1">
        <v>43408.533912037034</v>
      </c>
      <c r="E1196" s="1"/>
      <c r="G1196">
        <v>545</v>
      </c>
      <c r="H1196" t="s">
        <v>19</v>
      </c>
      <c r="I1196">
        <v>544</v>
      </c>
      <c r="J1196" t="s">
        <v>21</v>
      </c>
      <c r="K1196" s="1">
        <v>43408.516932870371</v>
      </c>
      <c r="L1196" s="1">
        <v>43408.532256944447</v>
      </c>
      <c r="M1196" t="s">
        <v>1312</v>
      </c>
      <c r="N1196" s="9">
        <f t="shared" si="56"/>
        <v>43408.51666666667</v>
      </c>
      <c r="O1196" s="9">
        <f t="shared" si="56"/>
        <v>43408.531944444447</v>
      </c>
      <c r="P1196" s="70" t="str">
        <f t="shared" si="57"/>
        <v>43408.516666666743408.5319444444</v>
      </c>
      <c r="Q1196" s="71" t="str">
        <f t="shared" si="58"/>
        <v>否定的</v>
      </c>
      <c r="QT1196" s="11"/>
    </row>
    <row r="1197" spans="1:462" hidden="1" x14ac:dyDescent="0.4">
      <c r="A1197" s="43" t="s">
        <v>1309</v>
      </c>
      <c r="B1197" s="51">
        <v>11</v>
      </c>
      <c r="C1197" s="43">
        <v>4</v>
      </c>
      <c r="D1197" s="44">
        <v>43408.534016203703</v>
      </c>
      <c r="E1197" s="44"/>
      <c r="G1197">
        <v>545</v>
      </c>
      <c r="H1197" s="43" t="s">
        <v>19</v>
      </c>
      <c r="I1197">
        <v>544</v>
      </c>
      <c r="J1197" s="43" t="s">
        <v>21</v>
      </c>
      <c r="K1197" s="44">
        <v>43408.516932870371</v>
      </c>
      <c r="L1197" s="44">
        <v>43408.532256944447</v>
      </c>
      <c r="M1197" s="43" t="s">
        <v>1310</v>
      </c>
      <c r="N1197" s="45">
        <f t="shared" si="56"/>
        <v>43408.51666666667</v>
      </c>
      <c r="O1197" s="45">
        <f t="shared" si="56"/>
        <v>43408.531944444447</v>
      </c>
      <c r="P1197" s="48" t="str">
        <f t="shared" si="57"/>
        <v>43408.516666666743408.5319444444</v>
      </c>
      <c r="Q1197" s="49" t="str">
        <f t="shared" si="58"/>
        <v>肯定的</v>
      </c>
      <c r="QT1197" s="11"/>
    </row>
    <row r="1198" spans="1:462" hidden="1" x14ac:dyDescent="0.4">
      <c r="B1198" s="7">
        <v>11</v>
      </c>
      <c r="C1198">
        <v>4</v>
      </c>
      <c r="D1198" s="1">
        <v>43408.534062500003</v>
      </c>
      <c r="E1198" s="1"/>
      <c r="G1198">
        <v>534</v>
      </c>
      <c r="H1198" t="s">
        <v>80</v>
      </c>
      <c r="I1198">
        <v>503</v>
      </c>
      <c r="J1198" t="s">
        <v>25</v>
      </c>
      <c r="K1198" s="1">
        <v>43408.519097222219</v>
      </c>
      <c r="L1198" s="1">
        <v>43408.533599537041</v>
      </c>
      <c r="M1198" t="s">
        <v>1310</v>
      </c>
      <c r="N1198" s="9">
        <f t="shared" si="56"/>
        <v>43408.518750000003</v>
      </c>
      <c r="O1198" s="9">
        <f t="shared" si="56"/>
        <v>43408.533333333333</v>
      </c>
      <c r="P1198" s="70" t="str">
        <f t="shared" si="57"/>
        <v>43408.5187543408.5333333333</v>
      </c>
      <c r="Q1198" s="71" t="str">
        <f t="shared" si="58"/>
        <v>肯定的</v>
      </c>
      <c r="QT1198" s="11"/>
    </row>
    <row r="1199" spans="1:462" hidden="1" x14ac:dyDescent="0.4">
      <c r="B1199" s="7">
        <v>11</v>
      </c>
      <c r="C1199">
        <v>4</v>
      </c>
      <c r="D1199" s="1">
        <v>43408.536585648151</v>
      </c>
      <c r="E1199" s="1"/>
      <c r="G1199">
        <v>539</v>
      </c>
      <c r="H1199" t="s">
        <v>41</v>
      </c>
      <c r="I1199">
        <v>521</v>
      </c>
      <c r="J1199" t="s">
        <v>59</v>
      </c>
      <c r="K1199" s="1">
        <v>43408.517025462963</v>
      </c>
      <c r="L1199" s="1">
        <v>43408.535358796296</v>
      </c>
      <c r="M1199" t="s">
        <v>1310</v>
      </c>
      <c r="N1199" s="9">
        <f t="shared" si="56"/>
        <v>43408.51666666667</v>
      </c>
      <c r="O1199" s="9">
        <f t="shared" si="56"/>
        <v>43408.534722222219</v>
      </c>
      <c r="P1199" s="70" t="str">
        <f t="shared" si="57"/>
        <v>43408.516666666743408.5347222222</v>
      </c>
      <c r="Q1199" s="71" t="str">
        <f t="shared" si="58"/>
        <v>肯定的</v>
      </c>
      <c r="QT1199" s="11"/>
    </row>
    <row r="1200" spans="1:462" hidden="1" x14ac:dyDescent="0.4">
      <c r="B1200" s="7">
        <v>11</v>
      </c>
      <c r="C1200">
        <v>4</v>
      </c>
      <c r="D1200" s="1">
        <v>43408.545949074076</v>
      </c>
      <c r="E1200" s="1"/>
      <c r="G1200">
        <v>544</v>
      </c>
      <c r="H1200" t="s">
        <v>21</v>
      </c>
      <c r="I1200">
        <v>515</v>
      </c>
      <c r="J1200" t="s">
        <v>72</v>
      </c>
      <c r="K1200" s="1">
        <v>43408.532766203702</v>
      </c>
      <c r="L1200" s="1">
        <v>43408.544745370367</v>
      </c>
      <c r="M1200" t="s">
        <v>1310</v>
      </c>
      <c r="N1200" s="9">
        <f t="shared" si="56"/>
        <v>43408.532638888886</v>
      </c>
      <c r="O1200" s="9">
        <f t="shared" si="56"/>
        <v>43408.544444444444</v>
      </c>
      <c r="P1200" s="70" t="str">
        <f t="shared" si="57"/>
        <v>43408.532638888943408.5444444444</v>
      </c>
      <c r="Q1200" s="71" t="str">
        <f t="shared" si="58"/>
        <v>肯定的</v>
      </c>
      <c r="QT1200" s="11"/>
    </row>
    <row r="1201" spans="1:462" hidden="1" x14ac:dyDescent="0.4">
      <c r="B1201" s="7">
        <v>11</v>
      </c>
      <c r="C1201">
        <v>4</v>
      </c>
      <c r="D1201" s="1">
        <v>43408.572442129633</v>
      </c>
      <c r="E1201" s="1"/>
      <c r="G1201">
        <v>528</v>
      </c>
      <c r="H1201" t="s">
        <v>34</v>
      </c>
      <c r="I1201">
        <v>549</v>
      </c>
      <c r="J1201" t="s">
        <v>76</v>
      </c>
      <c r="K1201" s="1">
        <v>43408.547268518516</v>
      </c>
      <c r="L1201" s="1">
        <v>43408.572048611109</v>
      </c>
      <c r="M1201" t="s">
        <v>1310</v>
      </c>
      <c r="N1201" s="9">
        <f t="shared" si="56"/>
        <v>43408.547222222223</v>
      </c>
      <c r="O1201" s="9">
        <f t="shared" si="56"/>
        <v>43408.571527777778</v>
      </c>
      <c r="P1201" s="70" t="str">
        <f t="shared" si="57"/>
        <v>43408.547222222243408.5715277778</v>
      </c>
      <c r="Q1201" s="71" t="str">
        <f t="shared" si="58"/>
        <v>肯定的</v>
      </c>
      <c r="QT1201" s="11"/>
    </row>
    <row r="1202" spans="1:462" hidden="1" x14ac:dyDescent="0.4">
      <c r="B1202" s="7">
        <v>11</v>
      </c>
      <c r="C1202">
        <v>4</v>
      </c>
      <c r="D1202" s="1">
        <v>43408.581296296295</v>
      </c>
      <c r="E1202" s="1"/>
      <c r="G1202">
        <v>546</v>
      </c>
      <c r="H1202" t="s">
        <v>63</v>
      </c>
      <c r="I1202">
        <v>502</v>
      </c>
      <c r="J1202" t="s">
        <v>48</v>
      </c>
      <c r="K1202" s="1">
        <v>43408.564872685187</v>
      </c>
      <c r="L1202" s="1">
        <v>43408.580682870372</v>
      </c>
      <c r="M1202" t="s">
        <v>1310</v>
      </c>
      <c r="N1202" s="9">
        <f t="shared" si="56"/>
        <v>43408.564583333333</v>
      </c>
      <c r="O1202" s="9">
        <f t="shared" si="56"/>
        <v>43408.580555555556</v>
      </c>
      <c r="P1202" s="70" t="str">
        <f t="shared" si="57"/>
        <v>43408.564583333343408.5805555556</v>
      </c>
      <c r="Q1202" s="71" t="str">
        <f t="shared" si="58"/>
        <v>肯定的</v>
      </c>
      <c r="QT1202" s="11"/>
    </row>
    <row r="1203" spans="1:462" hidden="1" x14ac:dyDescent="0.4">
      <c r="B1203" s="7">
        <v>11</v>
      </c>
      <c r="C1203">
        <v>4</v>
      </c>
      <c r="D1203" s="1">
        <v>43408.581967592596</v>
      </c>
      <c r="E1203" s="1"/>
      <c r="G1203">
        <v>546</v>
      </c>
      <c r="H1203" t="s">
        <v>63</v>
      </c>
      <c r="I1203">
        <v>533</v>
      </c>
      <c r="J1203" t="s">
        <v>91</v>
      </c>
      <c r="K1203" s="1">
        <v>43408.536805555559</v>
      </c>
      <c r="L1203" s="1">
        <v>43408.581041666665</v>
      </c>
      <c r="M1203" t="s">
        <v>1310</v>
      </c>
      <c r="N1203" s="9">
        <f t="shared" si="56"/>
        <v>43408.536805555559</v>
      </c>
      <c r="O1203" s="9">
        <f t="shared" si="56"/>
        <v>43408.580555555556</v>
      </c>
      <c r="P1203" s="70" t="str">
        <f t="shared" si="57"/>
        <v>43408.536805555643408.5805555556</v>
      </c>
      <c r="Q1203" s="71" t="str">
        <f t="shared" si="58"/>
        <v>肯定的</v>
      </c>
      <c r="QT1203" s="11"/>
    </row>
    <row r="1204" spans="1:462" hidden="1" x14ac:dyDescent="0.4">
      <c r="B1204" s="7">
        <v>11</v>
      </c>
      <c r="C1204">
        <v>4</v>
      </c>
      <c r="D1204" s="1">
        <v>43408.584189814814</v>
      </c>
      <c r="E1204" s="1"/>
      <c r="G1204">
        <v>533</v>
      </c>
      <c r="H1204" t="s">
        <v>91</v>
      </c>
      <c r="I1204">
        <v>525</v>
      </c>
      <c r="J1204" t="s">
        <v>50</v>
      </c>
      <c r="K1204" s="1">
        <v>43408.561874999999</v>
      </c>
      <c r="L1204" s="1">
        <v>43408.583587962959</v>
      </c>
      <c r="M1204" t="s">
        <v>1310</v>
      </c>
      <c r="N1204" s="9">
        <f t="shared" si="56"/>
        <v>43408.561805555553</v>
      </c>
      <c r="O1204" s="9">
        <f t="shared" si="56"/>
        <v>43408.583333333336</v>
      </c>
      <c r="P1204" s="70" t="str">
        <f t="shared" si="57"/>
        <v>43408.561805555643408.5833333333</v>
      </c>
      <c r="Q1204" s="71" t="str">
        <f t="shared" si="58"/>
        <v>肯定的</v>
      </c>
      <c r="QT1204" s="11"/>
    </row>
    <row r="1205" spans="1:462" hidden="1" x14ac:dyDescent="0.4">
      <c r="A1205" s="43" t="s">
        <v>1309</v>
      </c>
      <c r="B1205" s="51">
        <v>11</v>
      </c>
      <c r="C1205" s="43">
        <v>4</v>
      </c>
      <c r="D1205" s="44">
        <v>43408.584201388891</v>
      </c>
      <c r="E1205" s="44"/>
      <c r="G1205">
        <v>533</v>
      </c>
      <c r="H1205" s="43" t="s">
        <v>91</v>
      </c>
      <c r="I1205">
        <v>525</v>
      </c>
      <c r="J1205" s="43" t="s">
        <v>50</v>
      </c>
      <c r="K1205" s="44">
        <v>43408.561874999999</v>
      </c>
      <c r="L1205" s="44">
        <v>43408.583587962959</v>
      </c>
      <c r="M1205" s="43" t="s">
        <v>1310</v>
      </c>
      <c r="N1205" s="45">
        <f t="shared" si="56"/>
        <v>43408.561805555553</v>
      </c>
      <c r="O1205" s="45">
        <f t="shared" si="56"/>
        <v>43408.583333333336</v>
      </c>
      <c r="P1205" s="48" t="str">
        <f t="shared" si="57"/>
        <v>43408.561805555643408.5833333333</v>
      </c>
      <c r="Q1205" s="49" t="str">
        <f t="shared" si="58"/>
        <v>肯定的</v>
      </c>
      <c r="QT1205" s="11"/>
    </row>
    <row r="1206" spans="1:462" hidden="1" x14ac:dyDescent="0.4">
      <c r="B1206" s="7">
        <v>11</v>
      </c>
      <c r="C1206">
        <v>4</v>
      </c>
      <c r="D1206" s="1">
        <v>43408.592905092592</v>
      </c>
      <c r="E1206" s="1"/>
      <c r="G1206">
        <v>545</v>
      </c>
      <c r="H1206" t="s">
        <v>19</v>
      </c>
      <c r="I1206">
        <v>508</v>
      </c>
      <c r="J1206" t="s">
        <v>31</v>
      </c>
      <c r="K1206" s="1">
        <v>43408.571932870371</v>
      </c>
      <c r="L1206" s="1">
        <v>43408.59070601852</v>
      </c>
      <c r="M1206" t="s">
        <v>1310</v>
      </c>
      <c r="N1206" s="9">
        <f t="shared" si="56"/>
        <v>43408.571527777778</v>
      </c>
      <c r="O1206" s="9">
        <f t="shared" si="56"/>
        <v>43408.590277777781</v>
      </c>
      <c r="P1206" s="70" t="str">
        <f t="shared" si="57"/>
        <v>43408.571527777843408.5902777778</v>
      </c>
      <c r="Q1206" s="71" t="str">
        <f t="shared" si="58"/>
        <v>肯定的</v>
      </c>
      <c r="QT1206" s="11"/>
    </row>
    <row r="1207" spans="1:462" hidden="1" x14ac:dyDescent="0.4">
      <c r="B1207" s="7">
        <v>11</v>
      </c>
      <c r="C1207">
        <v>4</v>
      </c>
      <c r="D1207" s="1">
        <v>43408.599456018521</v>
      </c>
      <c r="E1207" s="1"/>
      <c r="G1207">
        <v>509</v>
      </c>
      <c r="H1207" t="s">
        <v>57</v>
      </c>
      <c r="I1207">
        <v>540</v>
      </c>
      <c r="J1207" t="s">
        <v>70</v>
      </c>
      <c r="K1207" s="1">
        <v>43408.573692129627</v>
      </c>
      <c r="L1207" s="1">
        <v>43408.597430555557</v>
      </c>
      <c r="M1207" t="s">
        <v>1310</v>
      </c>
      <c r="N1207" s="9">
        <f t="shared" si="56"/>
        <v>43408.573611111111</v>
      </c>
      <c r="O1207" s="9">
        <f t="shared" si="56"/>
        <v>43408.597222222219</v>
      </c>
      <c r="P1207" s="70" t="str">
        <f t="shared" si="57"/>
        <v>43408.573611111143408.5972222222</v>
      </c>
      <c r="Q1207" s="71" t="str">
        <f t="shared" si="58"/>
        <v>肯定的</v>
      </c>
      <c r="QT1207" s="11"/>
    </row>
    <row r="1208" spans="1:462" hidden="1" x14ac:dyDescent="0.4">
      <c r="B1208" s="7">
        <v>11</v>
      </c>
      <c r="C1208">
        <v>4</v>
      </c>
      <c r="D1208" s="1">
        <v>43408.609224537038</v>
      </c>
      <c r="E1208" s="1"/>
      <c r="G1208">
        <v>533</v>
      </c>
      <c r="H1208" t="s">
        <v>91</v>
      </c>
      <c r="I1208">
        <v>502</v>
      </c>
      <c r="J1208" t="s">
        <v>48</v>
      </c>
      <c r="K1208" s="1">
        <v>43408.584479166668</v>
      </c>
      <c r="L1208" s="1">
        <v>43408.605474537035</v>
      </c>
      <c r="M1208" t="s">
        <v>1310</v>
      </c>
      <c r="N1208" s="9">
        <f t="shared" si="56"/>
        <v>43408.584027777775</v>
      </c>
      <c r="O1208" s="9">
        <f t="shared" si="56"/>
        <v>43408.604861111111</v>
      </c>
      <c r="P1208" s="70" t="str">
        <f t="shared" si="57"/>
        <v>43408.584027777843408.6048611111</v>
      </c>
      <c r="Q1208" s="71" t="str">
        <f t="shared" si="58"/>
        <v>肯定的</v>
      </c>
      <c r="QT1208" s="11"/>
    </row>
    <row r="1209" spans="1:462" hidden="1" x14ac:dyDescent="0.4">
      <c r="B1209" s="7">
        <v>11</v>
      </c>
      <c r="C1209">
        <v>4</v>
      </c>
      <c r="D1209" s="1">
        <v>43408.617812500001</v>
      </c>
      <c r="E1209" s="1"/>
      <c r="G1209">
        <v>508</v>
      </c>
      <c r="H1209" t="s">
        <v>31</v>
      </c>
      <c r="I1209">
        <v>546</v>
      </c>
      <c r="J1209" t="s">
        <v>63</v>
      </c>
      <c r="K1209" s="1">
        <v>43408.580717592595</v>
      </c>
      <c r="L1209" s="1">
        <v>43408.614155092589</v>
      </c>
      <c r="M1209" t="s">
        <v>1312</v>
      </c>
      <c r="N1209" s="9">
        <f t="shared" si="56"/>
        <v>43408.580555555556</v>
      </c>
      <c r="O1209" s="9">
        <f t="shared" si="56"/>
        <v>43408.613888888889</v>
      </c>
      <c r="P1209" s="70" t="str">
        <f t="shared" si="57"/>
        <v>43408.580555555643408.6138888889</v>
      </c>
      <c r="Q1209" s="71" t="str">
        <f t="shared" si="58"/>
        <v>否定的</v>
      </c>
      <c r="QT1209" s="11"/>
    </row>
    <row r="1210" spans="1:462" hidden="1" x14ac:dyDescent="0.4">
      <c r="B1210" s="7">
        <v>11</v>
      </c>
      <c r="C1210">
        <v>4</v>
      </c>
      <c r="D1210" s="1">
        <v>43408.622118055559</v>
      </c>
      <c r="E1210" s="1"/>
      <c r="G1210">
        <v>507</v>
      </c>
      <c r="H1210" t="s">
        <v>65</v>
      </c>
      <c r="I1210">
        <v>508</v>
      </c>
      <c r="J1210" t="s">
        <v>31</v>
      </c>
      <c r="K1210" s="1">
        <v>43408.588738425926</v>
      </c>
      <c r="L1210" s="1">
        <v>43408.618611111109</v>
      </c>
      <c r="M1210" t="s">
        <v>1310</v>
      </c>
      <c r="N1210" s="9">
        <f t="shared" si="56"/>
        <v>43408.588194444441</v>
      </c>
      <c r="O1210" s="9">
        <f t="shared" si="56"/>
        <v>43408.618055555555</v>
      </c>
      <c r="P1210" s="70" t="str">
        <f t="shared" si="57"/>
        <v>43408.588194444443408.6180555556</v>
      </c>
      <c r="Q1210" s="71" t="str">
        <f t="shared" si="58"/>
        <v>肯定的</v>
      </c>
      <c r="QT1210" s="11"/>
    </row>
    <row r="1211" spans="1:462" hidden="1" x14ac:dyDescent="0.4">
      <c r="B1211" s="7">
        <v>11</v>
      </c>
      <c r="C1211">
        <v>4</v>
      </c>
      <c r="D1211" s="1">
        <v>43408.623923611114</v>
      </c>
      <c r="E1211" s="1"/>
      <c r="G1211">
        <v>508</v>
      </c>
      <c r="H1211" t="s">
        <v>31</v>
      </c>
      <c r="I1211">
        <v>502</v>
      </c>
      <c r="J1211" t="s">
        <v>48</v>
      </c>
      <c r="K1211" s="1">
        <v>43408.608622685184</v>
      </c>
      <c r="L1211" s="1">
        <v>43408.623564814814</v>
      </c>
      <c r="M1211" t="s">
        <v>1310</v>
      </c>
      <c r="N1211" s="9">
        <f t="shared" si="56"/>
        <v>43408.60833333333</v>
      </c>
      <c r="O1211" s="9">
        <f t="shared" si="56"/>
        <v>43408.622916666667</v>
      </c>
      <c r="P1211" s="70" t="str">
        <f t="shared" si="57"/>
        <v>43408.608333333343408.6229166667</v>
      </c>
      <c r="Q1211" s="71" t="str">
        <f t="shared" si="58"/>
        <v>肯定的</v>
      </c>
      <c r="QT1211" s="11"/>
    </row>
    <row r="1212" spans="1:462" hidden="1" x14ac:dyDescent="0.4">
      <c r="B1212" s="7">
        <v>11</v>
      </c>
      <c r="C1212">
        <v>4</v>
      </c>
      <c r="D1212" s="1">
        <v>43408.62572916667</v>
      </c>
      <c r="E1212" s="1"/>
      <c r="G1212">
        <v>500</v>
      </c>
      <c r="H1212" t="s">
        <v>29</v>
      </c>
      <c r="I1212">
        <v>503</v>
      </c>
      <c r="J1212" t="s">
        <v>25</v>
      </c>
      <c r="K1212" s="1">
        <v>43408.598275462966</v>
      </c>
      <c r="L1212" s="1">
        <v>43408.625115740739</v>
      </c>
      <c r="M1212" t="s">
        <v>1310</v>
      </c>
      <c r="N1212" s="9">
        <f t="shared" si="56"/>
        <v>43408.597916666666</v>
      </c>
      <c r="O1212" s="9">
        <f t="shared" si="56"/>
        <v>43408.625</v>
      </c>
      <c r="P1212" s="70" t="str">
        <f t="shared" si="57"/>
        <v>43408.597916666743408.625</v>
      </c>
      <c r="Q1212" s="71" t="str">
        <f t="shared" si="58"/>
        <v>肯定的</v>
      </c>
      <c r="QT1212" s="11"/>
    </row>
    <row r="1213" spans="1:462" hidden="1" x14ac:dyDescent="0.4">
      <c r="B1213" s="7">
        <v>11</v>
      </c>
      <c r="C1213">
        <v>4</v>
      </c>
      <c r="D1213" s="1">
        <v>43408.629918981482</v>
      </c>
      <c r="E1213" s="1"/>
      <c r="G1213">
        <v>511</v>
      </c>
      <c r="H1213" t="s">
        <v>35</v>
      </c>
      <c r="I1213">
        <v>530</v>
      </c>
      <c r="J1213" t="s">
        <v>23</v>
      </c>
      <c r="K1213" s="1">
        <v>43408.611226851855</v>
      </c>
      <c r="L1213" s="1">
        <v>43408.629247685189</v>
      </c>
      <c r="M1213" t="s">
        <v>1310</v>
      </c>
      <c r="N1213" s="9">
        <f t="shared" si="56"/>
        <v>43408.611111111109</v>
      </c>
      <c r="O1213" s="9">
        <f t="shared" si="56"/>
        <v>43408.629166666666</v>
      </c>
      <c r="P1213" s="70" t="str">
        <f t="shared" si="57"/>
        <v>43408.611111111143408.6291666667</v>
      </c>
      <c r="Q1213" s="71" t="str">
        <f t="shared" si="58"/>
        <v>肯定的</v>
      </c>
      <c r="QT1213" s="11"/>
    </row>
    <row r="1214" spans="1:462" hidden="1" x14ac:dyDescent="0.4">
      <c r="B1214" s="7">
        <v>11</v>
      </c>
      <c r="C1214">
        <v>4</v>
      </c>
      <c r="D1214" s="1">
        <v>43408.647685185184</v>
      </c>
      <c r="E1214" s="1"/>
      <c r="G1214">
        <v>533</v>
      </c>
      <c r="H1214" t="s">
        <v>91</v>
      </c>
      <c r="I1214">
        <v>523</v>
      </c>
      <c r="J1214" t="s">
        <v>37</v>
      </c>
      <c r="K1214" s="1">
        <v>43408.599409722221</v>
      </c>
      <c r="L1214" s="1">
        <v>43408.646817129629</v>
      </c>
      <c r="M1214" t="s">
        <v>1310</v>
      </c>
      <c r="N1214" s="9">
        <f t="shared" si="56"/>
        <v>43408.599305555559</v>
      </c>
      <c r="O1214" s="9">
        <f t="shared" si="56"/>
        <v>43408.646527777775</v>
      </c>
      <c r="P1214" s="70" t="str">
        <f t="shared" si="57"/>
        <v>43408.599305555643408.6465277778</v>
      </c>
      <c r="Q1214" s="71" t="str">
        <f t="shared" si="58"/>
        <v>肯定的</v>
      </c>
      <c r="QT1214" s="11"/>
    </row>
    <row r="1215" spans="1:462" hidden="1" x14ac:dyDescent="0.4">
      <c r="B1215" s="7">
        <v>11</v>
      </c>
      <c r="C1215">
        <v>4</v>
      </c>
      <c r="D1215" s="1">
        <v>43408.652025462965</v>
      </c>
      <c r="E1215" s="1"/>
      <c r="G1215">
        <v>533</v>
      </c>
      <c r="H1215" t="s">
        <v>91</v>
      </c>
      <c r="I1215">
        <v>523</v>
      </c>
      <c r="J1215" t="s">
        <v>37</v>
      </c>
      <c r="K1215" s="1">
        <v>43408.614803240744</v>
      </c>
      <c r="L1215" s="1">
        <v>43408.647002314814</v>
      </c>
      <c r="M1215" t="s">
        <v>1310</v>
      </c>
      <c r="N1215" s="9">
        <f t="shared" si="56"/>
        <v>43408.614583333336</v>
      </c>
      <c r="O1215" s="9">
        <f t="shared" si="56"/>
        <v>43408.646527777775</v>
      </c>
      <c r="P1215" s="70" t="str">
        <f t="shared" si="57"/>
        <v>43408.614583333343408.6465277778</v>
      </c>
      <c r="Q1215" s="71" t="str">
        <f t="shared" si="58"/>
        <v>肯定的</v>
      </c>
      <c r="QT1215" s="11"/>
    </row>
    <row r="1216" spans="1:462" hidden="1" x14ac:dyDescent="0.4">
      <c r="B1216" s="7">
        <v>11</v>
      </c>
      <c r="C1216">
        <v>4</v>
      </c>
      <c r="D1216" s="1">
        <v>43408.66097222222</v>
      </c>
      <c r="E1216" s="1"/>
      <c r="G1216">
        <v>546</v>
      </c>
      <c r="H1216" t="s">
        <v>63</v>
      </c>
      <c r="I1216">
        <v>533</v>
      </c>
      <c r="J1216" t="s">
        <v>91</v>
      </c>
      <c r="K1216" s="1">
        <v>43408.633356481485</v>
      </c>
      <c r="L1216" s="1">
        <v>43408.65902777778</v>
      </c>
      <c r="M1216" t="s">
        <v>1310</v>
      </c>
      <c r="N1216" s="9">
        <f t="shared" si="56"/>
        <v>43408.633333333331</v>
      </c>
      <c r="O1216" s="9">
        <f t="shared" si="56"/>
        <v>43408.65902777778</v>
      </c>
      <c r="P1216" s="70" t="str">
        <f t="shared" si="57"/>
        <v>43408.633333333343408.6590277778</v>
      </c>
      <c r="Q1216" s="71" t="str">
        <f t="shared" si="58"/>
        <v>肯定的</v>
      </c>
      <c r="QT1216" s="11"/>
    </row>
    <row r="1217" spans="1:462" hidden="1" x14ac:dyDescent="0.4">
      <c r="B1217" s="7">
        <v>11</v>
      </c>
      <c r="C1217">
        <v>4</v>
      </c>
      <c r="D1217" s="1">
        <v>43408.664872685185</v>
      </c>
      <c r="E1217" s="1"/>
      <c r="G1217">
        <v>502</v>
      </c>
      <c r="H1217" t="s">
        <v>48</v>
      </c>
      <c r="I1217">
        <v>548</v>
      </c>
      <c r="J1217" t="s">
        <v>53</v>
      </c>
      <c r="K1217" s="1">
        <v>43408.638148148151</v>
      </c>
      <c r="L1217" s="1">
        <v>43408.664826388886</v>
      </c>
      <c r="M1217" t="s">
        <v>1310</v>
      </c>
      <c r="N1217" s="9">
        <f t="shared" si="56"/>
        <v>43408.637499999997</v>
      </c>
      <c r="O1217" s="9">
        <f t="shared" si="56"/>
        <v>43408.664583333331</v>
      </c>
      <c r="P1217" s="70" t="str">
        <f t="shared" si="57"/>
        <v>43408.637543408.6645833333</v>
      </c>
      <c r="Q1217" s="71" t="str">
        <f t="shared" si="58"/>
        <v>肯定的</v>
      </c>
      <c r="QT1217" s="11"/>
    </row>
    <row r="1218" spans="1:462" hidden="1" x14ac:dyDescent="0.4">
      <c r="B1218" s="7">
        <v>11</v>
      </c>
      <c r="C1218">
        <v>4</v>
      </c>
      <c r="D1218" s="1">
        <v>43408.669791666667</v>
      </c>
      <c r="E1218" s="1"/>
      <c r="G1218">
        <v>545</v>
      </c>
      <c r="H1218" t="s">
        <v>19</v>
      </c>
      <c r="I1218">
        <v>530</v>
      </c>
      <c r="J1218" t="s">
        <v>23</v>
      </c>
      <c r="K1218" s="1">
        <v>43408.641909722224</v>
      </c>
      <c r="L1218" s="1">
        <v>43408.666481481479</v>
      </c>
      <c r="M1218" t="s">
        <v>1310</v>
      </c>
      <c r="N1218" s="9">
        <f t="shared" ref="N1218:O1281" si="59">INT(K1218*1440)/1440</f>
        <v>43408.64166666667</v>
      </c>
      <c r="O1218" s="9">
        <f t="shared" si="59"/>
        <v>43408.665972222225</v>
      </c>
      <c r="P1218" s="70" t="str">
        <f t="shared" ref="P1218:P1281" si="60">CONCATENATE(N1218,O1218)</f>
        <v>43408.641666666743408.6659722222</v>
      </c>
      <c r="Q1218" s="71" t="str">
        <f t="shared" si="58"/>
        <v>肯定的</v>
      </c>
      <c r="QT1218" s="11"/>
    </row>
    <row r="1219" spans="1:462" hidden="1" x14ac:dyDescent="0.4">
      <c r="B1219" s="7">
        <v>11</v>
      </c>
      <c r="C1219">
        <v>4</v>
      </c>
      <c r="D1219" s="1">
        <v>43408.677175925928</v>
      </c>
      <c r="E1219" s="1"/>
      <c r="G1219">
        <v>533</v>
      </c>
      <c r="H1219" t="s">
        <v>91</v>
      </c>
      <c r="I1219">
        <v>508</v>
      </c>
      <c r="J1219" t="s">
        <v>31</v>
      </c>
      <c r="K1219" s="1">
        <v>43408.629652777781</v>
      </c>
      <c r="L1219" s="1">
        <v>43408.675810185188</v>
      </c>
      <c r="M1219" t="s">
        <v>1310</v>
      </c>
      <c r="N1219" s="9">
        <f t="shared" si="59"/>
        <v>43408.629166666666</v>
      </c>
      <c r="O1219" s="9">
        <f t="shared" si="59"/>
        <v>43408.675694444442</v>
      </c>
      <c r="P1219" s="70" t="str">
        <f t="shared" si="60"/>
        <v>43408.629166666743408.6756944444</v>
      </c>
      <c r="Q1219" s="71" t="str">
        <f t="shared" si="58"/>
        <v>肯定的</v>
      </c>
      <c r="QT1219" s="11"/>
    </row>
    <row r="1220" spans="1:462" hidden="1" x14ac:dyDescent="0.4">
      <c r="B1220" s="7">
        <v>11</v>
      </c>
      <c r="C1220">
        <v>4</v>
      </c>
      <c r="D1220" s="1">
        <v>43408.678657407407</v>
      </c>
      <c r="E1220" s="1"/>
      <c r="G1220">
        <v>547</v>
      </c>
      <c r="H1220" t="s">
        <v>46</v>
      </c>
      <c r="I1220">
        <v>539</v>
      </c>
      <c r="J1220" t="s">
        <v>41</v>
      </c>
      <c r="K1220" s="1">
        <v>43408.664629629631</v>
      </c>
      <c r="L1220" s="1">
        <v>43408.678113425929</v>
      </c>
      <c r="M1220" t="s">
        <v>1310</v>
      </c>
      <c r="N1220" s="9">
        <f t="shared" si="59"/>
        <v>43408.664583333331</v>
      </c>
      <c r="O1220" s="9">
        <f t="shared" si="59"/>
        <v>43408.677777777775</v>
      </c>
      <c r="P1220" s="70" t="str">
        <f t="shared" si="60"/>
        <v>43408.664583333343408.6777777778</v>
      </c>
      <c r="Q1220" s="71" t="str">
        <f t="shared" si="58"/>
        <v>肯定的</v>
      </c>
      <c r="QT1220" s="11"/>
    </row>
    <row r="1221" spans="1:462" hidden="1" x14ac:dyDescent="0.4">
      <c r="B1221" s="7">
        <v>11</v>
      </c>
      <c r="C1221">
        <v>4</v>
      </c>
      <c r="D1221" s="1">
        <v>43408.69121527778</v>
      </c>
      <c r="E1221" s="1"/>
      <c r="G1221">
        <v>530</v>
      </c>
      <c r="H1221" t="s">
        <v>23</v>
      </c>
      <c r="I1221">
        <v>533</v>
      </c>
      <c r="J1221" t="s">
        <v>91</v>
      </c>
      <c r="K1221" s="1">
        <v>43408.669976851852</v>
      </c>
      <c r="L1221" s="1">
        <v>43408.690613425926</v>
      </c>
      <c r="M1221" t="s">
        <v>1310</v>
      </c>
      <c r="N1221" s="9">
        <f t="shared" si="59"/>
        <v>43408.669444444444</v>
      </c>
      <c r="O1221" s="9">
        <f t="shared" si="59"/>
        <v>43408.69027777778</v>
      </c>
      <c r="P1221" s="70" t="str">
        <f t="shared" si="60"/>
        <v>43408.669444444443408.6902777778</v>
      </c>
      <c r="Q1221" s="71" t="str">
        <f t="shared" si="58"/>
        <v>肯定的</v>
      </c>
      <c r="QT1221" s="11"/>
    </row>
    <row r="1222" spans="1:462" hidden="1" x14ac:dyDescent="0.4">
      <c r="B1222" s="7">
        <v>11</v>
      </c>
      <c r="C1222">
        <v>4</v>
      </c>
      <c r="D1222" s="1">
        <v>43408.691666666666</v>
      </c>
      <c r="E1222" s="1"/>
      <c r="G1222">
        <v>503</v>
      </c>
      <c r="H1222" t="s">
        <v>25</v>
      </c>
      <c r="I1222">
        <v>528</v>
      </c>
      <c r="J1222" t="s">
        <v>34</v>
      </c>
      <c r="K1222" s="1">
        <v>43408.678668981483</v>
      </c>
      <c r="L1222" s="1">
        <v>43408.690416666665</v>
      </c>
      <c r="M1222" t="s">
        <v>1310</v>
      </c>
      <c r="N1222" s="9">
        <f t="shared" si="59"/>
        <v>43408.678472222222</v>
      </c>
      <c r="O1222" s="9">
        <f t="shared" si="59"/>
        <v>43408.69027777778</v>
      </c>
      <c r="P1222" s="70" t="str">
        <f t="shared" si="60"/>
        <v>43408.678472222243408.6902777778</v>
      </c>
      <c r="Q1222" s="71" t="str">
        <f t="shared" si="58"/>
        <v>肯定的</v>
      </c>
      <c r="QT1222" s="11"/>
    </row>
    <row r="1223" spans="1:462" hidden="1" x14ac:dyDescent="0.4">
      <c r="B1223" s="7">
        <v>11</v>
      </c>
      <c r="C1223">
        <v>4</v>
      </c>
      <c r="D1223" s="1">
        <v>43408.69258101852</v>
      </c>
      <c r="E1223" s="1"/>
      <c r="G1223">
        <v>514</v>
      </c>
      <c r="H1223" t="s">
        <v>39</v>
      </c>
      <c r="I1223">
        <v>508</v>
      </c>
      <c r="J1223" t="s">
        <v>31</v>
      </c>
      <c r="K1223" s="1">
        <v>43408.664375</v>
      </c>
      <c r="L1223" s="1">
        <v>43408.689050925925</v>
      </c>
      <c r="M1223" t="s">
        <v>1310</v>
      </c>
      <c r="N1223" s="9">
        <f t="shared" si="59"/>
        <v>43408.663888888892</v>
      </c>
      <c r="O1223" s="9">
        <f t="shared" si="59"/>
        <v>43408.688888888886</v>
      </c>
      <c r="P1223" s="70" t="str">
        <f t="shared" si="60"/>
        <v>43408.663888888943408.6888888889</v>
      </c>
      <c r="Q1223" s="71" t="str">
        <f t="shared" si="58"/>
        <v>肯定的</v>
      </c>
      <c r="QT1223" s="11"/>
    </row>
    <row r="1224" spans="1:462" hidden="1" x14ac:dyDescent="0.4">
      <c r="B1224" s="7">
        <v>11</v>
      </c>
      <c r="C1224">
        <v>4</v>
      </c>
      <c r="D1224" s="1">
        <v>43408.701643518521</v>
      </c>
      <c r="E1224" s="1"/>
      <c r="G1224">
        <v>503</v>
      </c>
      <c r="H1224" t="s">
        <v>25</v>
      </c>
      <c r="I1224">
        <v>507</v>
      </c>
      <c r="J1224" t="s">
        <v>65</v>
      </c>
      <c r="K1224" s="1">
        <v>43408.670671296299</v>
      </c>
      <c r="L1224" s="1">
        <v>43408.700844907406</v>
      </c>
      <c r="M1224" t="s">
        <v>1310</v>
      </c>
      <c r="N1224" s="9">
        <f t="shared" si="59"/>
        <v>43408.670138888891</v>
      </c>
      <c r="O1224" s="9">
        <f t="shared" si="59"/>
        <v>43408.700694444444</v>
      </c>
      <c r="P1224" s="70" t="str">
        <f t="shared" si="60"/>
        <v>43408.670138888943408.7006944444</v>
      </c>
      <c r="Q1224" s="71" t="str">
        <f t="shared" si="58"/>
        <v>肯定的</v>
      </c>
      <c r="QT1224" s="11"/>
    </row>
    <row r="1225" spans="1:462" hidden="1" x14ac:dyDescent="0.4">
      <c r="B1225" s="7">
        <v>11</v>
      </c>
      <c r="C1225">
        <v>4</v>
      </c>
      <c r="D1225" s="1">
        <v>43408.702951388892</v>
      </c>
      <c r="E1225" s="1"/>
      <c r="G1225">
        <v>510</v>
      </c>
      <c r="H1225" t="s">
        <v>78</v>
      </c>
      <c r="I1225">
        <v>523</v>
      </c>
      <c r="J1225" t="s">
        <v>37</v>
      </c>
      <c r="K1225" s="1">
        <v>43408.669247685182</v>
      </c>
      <c r="L1225" s="1">
        <v>43408.70113425926</v>
      </c>
      <c r="M1225" t="s">
        <v>1310</v>
      </c>
      <c r="N1225" s="9">
        <f t="shared" si="59"/>
        <v>43408.668749999997</v>
      </c>
      <c r="O1225" s="9">
        <f t="shared" si="59"/>
        <v>43408.700694444444</v>
      </c>
      <c r="P1225" s="70" t="str">
        <f t="shared" si="60"/>
        <v>43408.6687543408.7006944444</v>
      </c>
      <c r="Q1225" s="71" t="str">
        <f t="shared" si="58"/>
        <v>肯定的</v>
      </c>
      <c r="QT1225" s="11"/>
    </row>
    <row r="1226" spans="1:462" hidden="1" x14ac:dyDescent="0.4">
      <c r="B1226" s="7">
        <v>11</v>
      </c>
      <c r="C1226">
        <v>4</v>
      </c>
      <c r="D1226" s="1">
        <v>43408.70685185185</v>
      </c>
      <c r="E1226" s="1"/>
      <c r="G1226">
        <v>523</v>
      </c>
      <c r="H1226" t="s">
        <v>37</v>
      </c>
      <c r="I1226">
        <v>546</v>
      </c>
      <c r="J1226" t="s">
        <v>63</v>
      </c>
      <c r="K1226" s="1">
        <v>43408.690509259257</v>
      </c>
      <c r="L1226" s="1">
        <v>43408.706597222219</v>
      </c>
      <c r="M1226" t="s">
        <v>1310</v>
      </c>
      <c r="N1226" s="9">
        <f t="shared" si="59"/>
        <v>43408.69027777778</v>
      </c>
      <c r="O1226" s="9">
        <f t="shared" si="59"/>
        <v>43408.706250000003</v>
      </c>
      <c r="P1226" s="70" t="str">
        <f t="shared" si="60"/>
        <v>43408.690277777843408.70625</v>
      </c>
      <c r="Q1226" s="71" t="str">
        <f t="shared" si="58"/>
        <v>肯定的</v>
      </c>
      <c r="QT1226" s="11"/>
    </row>
    <row r="1227" spans="1:462" hidden="1" x14ac:dyDescent="0.4">
      <c r="A1227" s="43" t="s">
        <v>1309</v>
      </c>
      <c r="B1227" s="51">
        <v>11</v>
      </c>
      <c r="C1227" s="43">
        <v>4</v>
      </c>
      <c r="D1227" s="44">
        <v>43408.708749999998</v>
      </c>
      <c r="E1227" s="44"/>
      <c r="G1227">
        <v>523</v>
      </c>
      <c r="H1227" s="43" t="s">
        <v>37</v>
      </c>
      <c r="I1227">
        <v>546</v>
      </c>
      <c r="J1227" s="43" t="s">
        <v>63</v>
      </c>
      <c r="K1227" s="44">
        <v>43408.690509259257</v>
      </c>
      <c r="L1227" s="44">
        <v>43408.706597222219</v>
      </c>
      <c r="M1227" s="43" t="s">
        <v>1310</v>
      </c>
      <c r="N1227" s="45">
        <f t="shared" si="59"/>
        <v>43408.69027777778</v>
      </c>
      <c r="O1227" s="45">
        <f t="shared" si="59"/>
        <v>43408.706250000003</v>
      </c>
      <c r="P1227" s="48" t="str">
        <f t="shared" si="60"/>
        <v>43408.690277777843408.70625</v>
      </c>
      <c r="Q1227" s="49" t="str">
        <f t="shared" si="58"/>
        <v>肯定的</v>
      </c>
      <c r="QT1227" s="11"/>
    </row>
    <row r="1228" spans="1:462" hidden="1" x14ac:dyDescent="0.4">
      <c r="B1228" s="7">
        <v>11</v>
      </c>
      <c r="C1228">
        <v>4</v>
      </c>
      <c r="D1228" s="1">
        <v>43408.70988425926</v>
      </c>
      <c r="E1228" s="1"/>
      <c r="G1228">
        <v>530</v>
      </c>
      <c r="H1228" t="s">
        <v>23</v>
      </c>
      <c r="I1228">
        <v>533</v>
      </c>
      <c r="J1228" t="s">
        <v>91</v>
      </c>
      <c r="K1228" s="1">
        <v>43408.669456018521</v>
      </c>
      <c r="L1228" s="1">
        <v>43408.707708333335</v>
      </c>
      <c r="M1228" t="s">
        <v>1310</v>
      </c>
      <c r="N1228" s="9">
        <f t="shared" si="59"/>
        <v>43408.669444444444</v>
      </c>
      <c r="O1228" s="9">
        <f t="shared" si="59"/>
        <v>43408.707638888889</v>
      </c>
      <c r="P1228" s="70" t="str">
        <f t="shared" si="60"/>
        <v>43408.669444444443408.7076388889</v>
      </c>
      <c r="Q1228" s="71" t="str">
        <f t="shared" si="58"/>
        <v>肯定的</v>
      </c>
      <c r="QT1228" s="11"/>
    </row>
    <row r="1229" spans="1:462" hidden="1" x14ac:dyDescent="0.4">
      <c r="B1229" s="7">
        <v>11</v>
      </c>
      <c r="C1229">
        <v>4</v>
      </c>
      <c r="D1229" s="1">
        <v>43408.710081018522</v>
      </c>
      <c r="E1229" s="1"/>
      <c r="G1229">
        <v>530</v>
      </c>
      <c r="H1229" t="s">
        <v>23</v>
      </c>
      <c r="I1229">
        <v>534</v>
      </c>
      <c r="J1229" t="s">
        <v>80</v>
      </c>
      <c r="K1229" s="1">
        <v>43408.693032407406</v>
      </c>
      <c r="L1229" s="1">
        <v>43408.707442129627</v>
      </c>
      <c r="M1229" t="s">
        <v>1310</v>
      </c>
      <c r="N1229" s="9">
        <f t="shared" si="59"/>
        <v>43408.692361111112</v>
      </c>
      <c r="O1229" s="9">
        <f t="shared" si="59"/>
        <v>43408.706944444442</v>
      </c>
      <c r="P1229" s="70" t="str">
        <f t="shared" si="60"/>
        <v>43408.692361111143408.7069444444</v>
      </c>
      <c r="Q1229" s="71" t="str">
        <f t="shared" si="58"/>
        <v>肯定的</v>
      </c>
      <c r="QT1229" s="11"/>
    </row>
    <row r="1230" spans="1:462" hidden="1" x14ac:dyDescent="0.4">
      <c r="B1230" s="7">
        <v>11</v>
      </c>
      <c r="C1230">
        <v>4</v>
      </c>
      <c r="D1230" s="1">
        <v>43408.711099537039</v>
      </c>
      <c r="E1230" s="1"/>
      <c r="G1230">
        <v>530</v>
      </c>
      <c r="H1230" t="s">
        <v>23</v>
      </c>
      <c r="I1230">
        <v>533</v>
      </c>
      <c r="J1230" t="s">
        <v>91</v>
      </c>
      <c r="K1230" s="1">
        <v>43408.669456018521</v>
      </c>
      <c r="L1230" s="1">
        <v>43408.707708333335</v>
      </c>
      <c r="M1230" t="s">
        <v>1310</v>
      </c>
      <c r="N1230" s="9">
        <f t="shared" si="59"/>
        <v>43408.669444444444</v>
      </c>
      <c r="O1230" s="9">
        <f t="shared" si="59"/>
        <v>43408.707638888889</v>
      </c>
      <c r="P1230" s="70" t="str">
        <f t="shared" si="60"/>
        <v>43408.669444444443408.7076388889</v>
      </c>
      <c r="Q1230" s="71" t="str">
        <f t="shared" si="58"/>
        <v>肯定的</v>
      </c>
      <c r="QT1230" s="11"/>
    </row>
    <row r="1231" spans="1:462" hidden="1" x14ac:dyDescent="0.4">
      <c r="A1231" s="43" t="s">
        <v>1309</v>
      </c>
      <c r="B1231" s="51">
        <v>11</v>
      </c>
      <c r="C1231" s="43">
        <v>4</v>
      </c>
      <c r="D1231" s="44">
        <v>43408.712673611109</v>
      </c>
      <c r="E1231" s="44"/>
      <c r="G1231">
        <v>508</v>
      </c>
      <c r="H1231" s="43" t="s">
        <v>31</v>
      </c>
      <c r="I1231">
        <v>530</v>
      </c>
      <c r="J1231" s="43" t="s">
        <v>23</v>
      </c>
      <c r="K1231" s="44">
        <v>43408.701608796298</v>
      </c>
      <c r="L1231" s="44">
        <v>43408.711354166669</v>
      </c>
      <c r="M1231" s="43" t="s">
        <v>1310</v>
      </c>
      <c r="N1231" s="45">
        <f t="shared" si="59"/>
        <v>43408.701388888891</v>
      </c>
      <c r="O1231" s="45">
        <f t="shared" si="59"/>
        <v>43408.711111111108</v>
      </c>
      <c r="P1231" s="48" t="str">
        <f t="shared" si="60"/>
        <v>43408.701388888943408.7111111111</v>
      </c>
      <c r="Q1231" s="49" t="str">
        <f t="shared" si="58"/>
        <v>肯定的</v>
      </c>
      <c r="QT1231" s="11"/>
    </row>
    <row r="1232" spans="1:462" hidden="1" x14ac:dyDescent="0.4">
      <c r="B1232" s="7">
        <v>11</v>
      </c>
      <c r="C1232">
        <v>4</v>
      </c>
      <c r="D1232" s="1">
        <v>43408.718657407408</v>
      </c>
      <c r="E1232" s="1"/>
      <c r="G1232">
        <v>515</v>
      </c>
      <c r="H1232" t="s">
        <v>72</v>
      </c>
      <c r="I1232">
        <v>546</v>
      </c>
      <c r="J1232" t="s">
        <v>63</v>
      </c>
      <c r="K1232" s="1">
        <v>43408.704201388886</v>
      </c>
      <c r="L1232" s="1">
        <v>43408.718229166669</v>
      </c>
      <c r="M1232" t="s">
        <v>1310</v>
      </c>
      <c r="N1232" s="9">
        <f t="shared" si="59"/>
        <v>43408.70416666667</v>
      </c>
      <c r="O1232" s="9">
        <f t="shared" si="59"/>
        <v>43408.718055555553</v>
      </c>
      <c r="P1232" s="70" t="str">
        <f t="shared" si="60"/>
        <v>43408.704166666743408.7180555556</v>
      </c>
      <c r="Q1232" s="71" t="str">
        <f t="shared" si="58"/>
        <v>肯定的</v>
      </c>
      <c r="QT1232" s="11"/>
    </row>
    <row r="1233" spans="2:462" hidden="1" x14ac:dyDescent="0.4">
      <c r="B1233" s="7">
        <v>11</v>
      </c>
      <c r="C1233">
        <v>4</v>
      </c>
      <c r="D1233" s="1">
        <v>43408.718761574077</v>
      </c>
      <c r="E1233" s="1"/>
      <c r="G1233">
        <v>546</v>
      </c>
      <c r="H1233" t="s">
        <v>63</v>
      </c>
      <c r="I1233">
        <v>523</v>
      </c>
      <c r="J1233" t="s">
        <v>37</v>
      </c>
      <c r="K1233" s="1">
        <v>43408.70921296296</v>
      </c>
      <c r="L1233" s="1">
        <v>43408.718611111108</v>
      </c>
      <c r="M1233" t="s">
        <v>1310</v>
      </c>
      <c r="N1233" s="9">
        <f t="shared" si="59"/>
        <v>43408.709027777775</v>
      </c>
      <c r="O1233" s="9">
        <f t="shared" si="59"/>
        <v>43408.718055555553</v>
      </c>
      <c r="P1233" s="70" t="str">
        <f t="shared" si="60"/>
        <v>43408.709027777843408.7180555556</v>
      </c>
      <c r="Q1233" s="71" t="str">
        <f t="shared" si="58"/>
        <v>肯定的</v>
      </c>
      <c r="QT1233" s="11"/>
    </row>
    <row r="1234" spans="2:462" hidden="1" x14ac:dyDescent="0.4">
      <c r="B1234" s="7">
        <v>11</v>
      </c>
      <c r="C1234">
        <v>4</v>
      </c>
      <c r="D1234" s="1">
        <v>43408.720011574071</v>
      </c>
      <c r="E1234" s="1"/>
      <c r="G1234">
        <v>507</v>
      </c>
      <c r="H1234" t="s">
        <v>65</v>
      </c>
      <c r="I1234">
        <v>538</v>
      </c>
      <c r="J1234" t="s">
        <v>61</v>
      </c>
      <c r="K1234" s="1">
        <v>43408.702314814815</v>
      </c>
      <c r="L1234" s="1">
        <v>43408.718634259261</v>
      </c>
      <c r="M1234" t="s">
        <v>1310</v>
      </c>
      <c r="N1234" s="9">
        <f t="shared" si="59"/>
        <v>43408.70208333333</v>
      </c>
      <c r="O1234" s="9">
        <f t="shared" si="59"/>
        <v>43408.718055555553</v>
      </c>
      <c r="P1234" s="70" t="str">
        <f t="shared" si="60"/>
        <v>43408.702083333343408.7180555556</v>
      </c>
      <c r="Q1234" s="71" t="str">
        <f t="shared" si="58"/>
        <v>肯定的</v>
      </c>
      <c r="QT1234" s="11"/>
    </row>
    <row r="1235" spans="2:462" hidden="1" x14ac:dyDescent="0.4">
      <c r="B1235" s="7">
        <v>11</v>
      </c>
      <c r="C1235">
        <v>4</v>
      </c>
      <c r="D1235" s="1">
        <v>43408.733275462961</v>
      </c>
      <c r="E1235" s="1"/>
      <c r="G1235">
        <v>539</v>
      </c>
      <c r="H1235" t="s">
        <v>41</v>
      </c>
      <c r="I1235">
        <v>503</v>
      </c>
      <c r="J1235" t="s">
        <v>25</v>
      </c>
      <c r="K1235" s="1">
        <v>43408.710694444446</v>
      </c>
      <c r="L1235" s="1">
        <v>43408.731886574074</v>
      </c>
      <c r="M1235" t="s">
        <v>1310</v>
      </c>
      <c r="N1235" s="9">
        <f t="shared" si="59"/>
        <v>43408.710416666669</v>
      </c>
      <c r="O1235" s="9">
        <f t="shared" si="59"/>
        <v>43408.731249999997</v>
      </c>
      <c r="P1235" s="70" t="str">
        <f t="shared" si="60"/>
        <v>43408.710416666743408.73125</v>
      </c>
      <c r="Q1235" s="71" t="str">
        <f t="shared" si="58"/>
        <v>肯定的</v>
      </c>
      <c r="QT1235" s="11"/>
    </row>
    <row r="1236" spans="2:462" hidden="1" x14ac:dyDescent="0.4">
      <c r="B1236" s="7">
        <v>11</v>
      </c>
      <c r="C1236">
        <v>4</v>
      </c>
      <c r="D1236" s="1">
        <v>43408.736481481479</v>
      </c>
      <c r="E1236" s="1"/>
      <c r="G1236">
        <v>521</v>
      </c>
      <c r="H1236" t="s">
        <v>59</v>
      </c>
      <c r="I1236">
        <v>534</v>
      </c>
      <c r="J1236" t="s">
        <v>80</v>
      </c>
      <c r="K1236" s="1">
        <v>43408.722430555557</v>
      </c>
      <c r="L1236" s="1">
        <v>43408.735706018517</v>
      </c>
      <c r="M1236" t="s">
        <v>1310</v>
      </c>
      <c r="N1236" s="9">
        <f t="shared" si="59"/>
        <v>43408.722222222219</v>
      </c>
      <c r="O1236" s="9">
        <f t="shared" si="59"/>
        <v>43408.73541666667</v>
      </c>
      <c r="P1236" s="70" t="str">
        <f t="shared" si="60"/>
        <v>43408.722222222243408.7354166667</v>
      </c>
      <c r="Q1236" s="71" t="str">
        <f t="shared" si="58"/>
        <v>肯定的</v>
      </c>
      <c r="QT1236" s="11"/>
    </row>
    <row r="1237" spans="2:462" hidden="1" x14ac:dyDescent="0.4">
      <c r="B1237" s="7">
        <v>11</v>
      </c>
      <c r="C1237">
        <v>4</v>
      </c>
      <c r="D1237" s="1">
        <v>43408.737569444442</v>
      </c>
      <c r="E1237" s="1"/>
      <c r="G1237">
        <v>523</v>
      </c>
      <c r="H1237" t="s">
        <v>37</v>
      </c>
      <c r="I1237">
        <v>546</v>
      </c>
      <c r="J1237" t="s">
        <v>63</v>
      </c>
      <c r="K1237" s="1">
        <v>43408.728877314818</v>
      </c>
      <c r="L1237" s="1">
        <v>43408.735682870371</v>
      </c>
      <c r="M1237" t="s">
        <v>1310</v>
      </c>
      <c r="N1237" s="9">
        <f t="shared" si="59"/>
        <v>43408.728472222225</v>
      </c>
      <c r="O1237" s="9">
        <f t="shared" si="59"/>
        <v>43408.73541666667</v>
      </c>
      <c r="P1237" s="70" t="str">
        <f t="shared" si="60"/>
        <v>43408.728472222243408.7354166667</v>
      </c>
      <c r="Q1237" s="71" t="str">
        <f t="shared" si="58"/>
        <v>肯定的</v>
      </c>
      <c r="QT1237" s="11"/>
    </row>
    <row r="1238" spans="2:462" hidden="1" x14ac:dyDescent="0.4">
      <c r="B1238" s="7">
        <v>11</v>
      </c>
      <c r="C1238">
        <v>4</v>
      </c>
      <c r="D1238" s="1">
        <v>43408.764039351852</v>
      </c>
      <c r="E1238" s="1"/>
      <c r="G1238">
        <v>502</v>
      </c>
      <c r="H1238" t="s">
        <v>48</v>
      </c>
      <c r="I1238">
        <v>514</v>
      </c>
      <c r="J1238" t="s">
        <v>39</v>
      </c>
      <c r="K1238" s="1">
        <v>43408.757523148146</v>
      </c>
      <c r="L1238" s="1">
        <v>43408.763969907406</v>
      </c>
      <c r="M1238" t="s">
        <v>1310</v>
      </c>
      <c r="N1238" s="9">
        <f t="shared" si="59"/>
        <v>43408.756944444445</v>
      </c>
      <c r="O1238" s="9">
        <f t="shared" si="59"/>
        <v>43408.763888888891</v>
      </c>
      <c r="P1238" s="70" t="str">
        <f t="shared" si="60"/>
        <v>43408.756944444443408.7638888889</v>
      </c>
      <c r="Q1238" s="71" t="str">
        <f t="shared" si="58"/>
        <v>肯定的</v>
      </c>
      <c r="QT1238" s="11"/>
    </row>
    <row r="1239" spans="2:462" hidden="1" x14ac:dyDescent="0.4">
      <c r="B1239" s="7">
        <v>11</v>
      </c>
      <c r="C1239">
        <v>4</v>
      </c>
      <c r="D1239" s="1">
        <v>43408.771516203706</v>
      </c>
      <c r="E1239" s="1"/>
      <c r="G1239">
        <v>508</v>
      </c>
      <c r="H1239" t="s">
        <v>31</v>
      </c>
      <c r="I1239">
        <v>502</v>
      </c>
      <c r="J1239" t="s">
        <v>48</v>
      </c>
      <c r="K1239" s="1">
        <v>43408.761932870373</v>
      </c>
      <c r="L1239" s="1">
        <v>43408.767210648148</v>
      </c>
      <c r="M1239" t="s">
        <v>1310</v>
      </c>
      <c r="N1239" s="9">
        <f t="shared" si="59"/>
        <v>43408.761805555558</v>
      </c>
      <c r="O1239" s="9">
        <f t="shared" si="59"/>
        <v>43408.76666666667</v>
      </c>
      <c r="P1239" s="70" t="str">
        <f t="shared" si="60"/>
        <v>43408.761805555643408.7666666667</v>
      </c>
      <c r="Q1239" s="71" t="str">
        <f t="shared" si="58"/>
        <v>肯定的</v>
      </c>
      <c r="QT1239" s="11"/>
    </row>
    <row r="1240" spans="2:462" hidden="1" x14ac:dyDescent="0.4">
      <c r="B1240" s="7">
        <v>11</v>
      </c>
      <c r="C1240">
        <v>4</v>
      </c>
      <c r="D1240" s="1">
        <v>43408.774652777778</v>
      </c>
      <c r="E1240" s="1"/>
      <c r="G1240">
        <v>545</v>
      </c>
      <c r="H1240" t="s">
        <v>19</v>
      </c>
      <c r="I1240">
        <v>503</v>
      </c>
      <c r="J1240" t="s">
        <v>25</v>
      </c>
      <c r="K1240" s="1">
        <v>43408.76767361111</v>
      </c>
      <c r="L1240" s="1">
        <v>43408.773229166669</v>
      </c>
      <c r="M1240" t="s">
        <v>1310</v>
      </c>
      <c r="N1240" s="9">
        <f t="shared" si="59"/>
        <v>43408.767361111109</v>
      </c>
      <c r="O1240" s="9">
        <f t="shared" si="59"/>
        <v>43408.772916666669</v>
      </c>
      <c r="P1240" s="70" t="str">
        <f t="shared" si="60"/>
        <v>43408.767361111143408.7729166667</v>
      </c>
      <c r="Q1240" s="71" t="str">
        <f t="shared" si="58"/>
        <v>肯定的</v>
      </c>
      <c r="QT1240" s="11"/>
    </row>
    <row r="1241" spans="2:462" hidden="1" x14ac:dyDescent="0.4">
      <c r="B1241" s="7">
        <v>11</v>
      </c>
      <c r="C1241">
        <v>4</v>
      </c>
      <c r="D1241" s="1">
        <v>43408.780868055554</v>
      </c>
      <c r="E1241" s="1"/>
      <c r="G1241">
        <v>509</v>
      </c>
      <c r="H1241" t="s">
        <v>57</v>
      </c>
      <c r="I1241">
        <v>546</v>
      </c>
      <c r="J1241" t="s">
        <v>63</v>
      </c>
      <c r="K1241" s="1">
        <v>43408.773020833331</v>
      </c>
      <c r="L1241" s="1">
        <v>43408.778703703705</v>
      </c>
      <c r="M1241" t="s">
        <v>1310</v>
      </c>
      <c r="N1241" s="9">
        <f t="shared" si="59"/>
        <v>43408.772916666669</v>
      </c>
      <c r="O1241" s="9">
        <f t="shared" si="59"/>
        <v>43408.77847222222</v>
      </c>
      <c r="P1241" s="70" t="str">
        <f t="shared" si="60"/>
        <v>43408.772916666743408.7784722222</v>
      </c>
      <c r="Q1241" s="71" t="str">
        <f t="shared" si="58"/>
        <v>肯定的</v>
      </c>
      <c r="QT1241" s="11"/>
    </row>
    <row r="1242" spans="2:462" hidden="1" x14ac:dyDescent="0.4">
      <c r="B1242" s="7">
        <v>11</v>
      </c>
      <c r="C1242">
        <v>4</v>
      </c>
      <c r="D1242" s="1">
        <v>43408.783668981479</v>
      </c>
      <c r="E1242" s="1"/>
      <c r="G1242">
        <v>528</v>
      </c>
      <c r="H1242" t="s">
        <v>34</v>
      </c>
      <c r="I1242">
        <v>514</v>
      </c>
      <c r="J1242" t="s">
        <v>39</v>
      </c>
      <c r="K1242" s="1">
        <v>43408.770555555559</v>
      </c>
      <c r="L1242" s="1">
        <v>43408.779768518521</v>
      </c>
      <c r="M1242" t="s">
        <v>1310</v>
      </c>
      <c r="N1242" s="9">
        <f t="shared" si="59"/>
        <v>43408.770138888889</v>
      </c>
      <c r="O1242" s="9">
        <f t="shared" si="59"/>
        <v>43408.779166666667</v>
      </c>
      <c r="P1242" s="70" t="str">
        <f t="shared" si="60"/>
        <v>43408.770138888943408.7791666667</v>
      </c>
      <c r="Q1242" s="71" t="str">
        <f t="shared" si="58"/>
        <v>肯定的</v>
      </c>
      <c r="QT1242" s="11"/>
    </row>
    <row r="1243" spans="2:462" hidden="1" x14ac:dyDescent="0.4">
      <c r="B1243" s="7">
        <v>11</v>
      </c>
      <c r="C1243">
        <v>4</v>
      </c>
      <c r="D1243" s="1">
        <v>43408.791180555556</v>
      </c>
      <c r="E1243" s="1"/>
      <c r="G1243">
        <v>503</v>
      </c>
      <c r="H1243" t="s">
        <v>25</v>
      </c>
      <c r="I1243">
        <v>502</v>
      </c>
      <c r="J1243" t="s">
        <v>48</v>
      </c>
      <c r="K1243" s="1">
        <v>43408.778587962966</v>
      </c>
      <c r="L1243" s="1">
        <v>43408.788437499999</v>
      </c>
      <c r="M1243" t="s">
        <v>1310</v>
      </c>
      <c r="N1243" s="9">
        <f t="shared" si="59"/>
        <v>43408.77847222222</v>
      </c>
      <c r="O1243" s="9">
        <f t="shared" si="59"/>
        <v>43408.788194444445</v>
      </c>
      <c r="P1243" s="70" t="str">
        <f t="shared" si="60"/>
        <v>43408.778472222243408.7881944444</v>
      </c>
      <c r="Q1243" s="71" t="str">
        <f t="shared" si="58"/>
        <v>肯定的</v>
      </c>
      <c r="QT1243" s="11"/>
    </row>
    <row r="1244" spans="2:462" hidden="1" x14ac:dyDescent="0.4">
      <c r="B1244" s="7">
        <v>11</v>
      </c>
      <c r="C1244">
        <v>4</v>
      </c>
      <c r="D1244" s="1">
        <v>43408.795891203707</v>
      </c>
      <c r="E1244" s="1"/>
      <c r="G1244">
        <v>533</v>
      </c>
      <c r="H1244" t="s">
        <v>91</v>
      </c>
      <c r="I1244">
        <v>545</v>
      </c>
      <c r="J1244" t="s">
        <v>19</v>
      </c>
      <c r="K1244" s="1">
        <v>43408.783425925925</v>
      </c>
      <c r="L1244" s="1">
        <v>43408.793310185189</v>
      </c>
      <c r="M1244" t="s">
        <v>1310</v>
      </c>
      <c r="N1244" s="9">
        <f t="shared" si="59"/>
        <v>43408.783333333333</v>
      </c>
      <c r="O1244" s="9">
        <f t="shared" si="59"/>
        <v>43408.793055555558</v>
      </c>
      <c r="P1244" s="70" t="str">
        <f t="shared" si="60"/>
        <v>43408.783333333343408.7930555556</v>
      </c>
      <c r="Q1244" s="71" t="str">
        <f t="shared" si="58"/>
        <v>肯定的</v>
      </c>
      <c r="QT1244" s="11"/>
    </row>
    <row r="1245" spans="2:462" hidden="1" x14ac:dyDescent="0.4">
      <c r="B1245" s="7">
        <v>11</v>
      </c>
      <c r="C1245">
        <v>4</v>
      </c>
      <c r="D1245" s="1">
        <v>43408.796296296299</v>
      </c>
      <c r="E1245" s="1"/>
      <c r="G1245">
        <v>514</v>
      </c>
      <c r="H1245" t="s">
        <v>39</v>
      </c>
      <c r="I1245">
        <v>508</v>
      </c>
      <c r="J1245" t="s">
        <v>31</v>
      </c>
      <c r="K1245" s="1">
        <v>43408.783819444441</v>
      </c>
      <c r="L1245" s="1">
        <v>43408.792303240742</v>
      </c>
      <c r="M1245" t="s">
        <v>1310</v>
      </c>
      <c r="N1245" s="9">
        <f t="shared" si="59"/>
        <v>43408.783333333333</v>
      </c>
      <c r="O1245" s="9">
        <f t="shared" si="59"/>
        <v>43408.791666666664</v>
      </c>
      <c r="P1245" s="70" t="str">
        <f t="shared" si="60"/>
        <v>43408.783333333343408.7916666667</v>
      </c>
      <c r="Q1245" s="71" t="str">
        <f t="shared" si="58"/>
        <v>肯定的</v>
      </c>
      <c r="QT1245" s="11"/>
    </row>
    <row r="1246" spans="2:462" hidden="1" x14ac:dyDescent="0.4">
      <c r="B1246" s="7">
        <v>11</v>
      </c>
      <c r="C1246">
        <v>4</v>
      </c>
      <c r="D1246" s="1">
        <v>43408.796666666669</v>
      </c>
      <c r="E1246" s="1"/>
      <c r="G1246">
        <v>533</v>
      </c>
      <c r="H1246" t="s">
        <v>91</v>
      </c>
      <c r="I1246">
        <v>545</v>
      </c>
      <c r="J1246" t="s">
        <v>19</v>
      </c>
      <c r="K1246" s="1">
        <v>43408.788240740738</v>
      </c>
      <c r="L1246" s="1">
        <v>43408.796412037038</v>
      </c>
      <c r="M1246" t="s">
        <v>1310</v>
      </c>
      <c r="N1246" s="9">
        <f t="shared" si="59"/>
        <v>43408.788194444445</v>
      </c>
      <c r="O1246" s="9">
        <f t="shared" si="59"/>
        <v>43408.79583333333</v>
      </c>
      <c r="P1246" s="70" t="str">
        <f t="shared" si="60"/>
        <v>43408.788194444443408.7958333333</v>
      </c>
      <c r="Q1246" s="71" t="str">
        <f t="shared" si="58"/>
        <v>肯定的</v>
      </c>
      <c r="QT1246" s="11"/>
    </row>
    <row r="1247" spans="2:462" hidden="1" x14ac:dyDescent="0.4">
      <c r="B1247" s="7">
        <v>11</v>
      </c>
      <c r="C1247">
        <v>4</v>
      </c>
      <c r="D1247" s="1">
        <v>43408.807511574072</v>
      </c>
      <c r="E1247" s="1"/>
      <c r="G1247">
        <v>508</v>
      </c>
      <c r="H1247" t="s">
        <v>31</v>
      </c>
      <c r="I1247">
        <v>523</v>
      </c>
      <c r="J1247" t="s">
        <v>37</v>
      </c>
      <c r="K1247" s="1">
        <v>43408.803032407406</v>
      </c>
      <c r="L1247" s="1">
        <v>43408.807199074072</v>
      </c>
      <c r="M1247" t="s">
        <v>1310</v>
      </c>
      <c r="N1247" s="9">
        <f t="shared" si="59"/>
        <v>43408.802777777775</v>
      </c>
      <c r="O1247" s="9">
        <f t="shared" si="59"/>
        <v>43408.806944444441</v>
      </c>
      <c r="P1247" s="70" t="str">
        <f t="shared" si="60"/>
        <v>43408.802777777843408.8069444444</v>
      </c>
      <c r="Q1247" s="71" t="str">
        <f t="shared" si="58"/>
        <v>肯定的</v>
      </c>
      <c r="QT1247" s="11"/>
    </row>
    <row r="1248" spans="2:462" hidden="1" x14ac:dyDescent="0.4">
      <c r="B1248" s="7">
        <v>11</v>
      </c>
      <c r="C1248">
        <v>4</v>
      </c>
      <c r="D1248" s="1">
        <v>43408.810520833336</v>
      </c>
      <c r="E1248" s="1"/>
      <c r="G1248">
        <v>523</v>
      </c>
      <c r="H1248" t="s">
        <v>37</v>
      </c>
      <c r="I1248">
        <v>514</v>
      </c>
      <c r="J1248" t="s">
        <v>39</v>
      </c>
      <c r="K1248" s="1">
        <v>43408.791226851848</v>
      </c>
      <c r="L1248" s="1">
        <v>43408.809421296297</v>
      </c>
      <c r="M1248" t="s">
        <v>1310</v>
      </c>
      <c r="N1248" s="9">
        <f t="shared" si="59"/>
        <v>43408.790972222225</v>
      </c>
      <c r="O1248" s="9">
        <f t="shared" si="59"/>
        <v>43408.809027777781</v>
      </c>
      <c r="P1248" s="70" t="str">
        <f t="shared" si="60"/>
        <v>43408.790972222243408.8090277778</v>
      </c>
      <c r="Q1248" s="71" t="str">
        <f t="shared" si="58"/>
        <v>肯定的</v>
      </c>
      <c r="QT1248" s="11"/>
    </row>
    <row r="1249" spans="1:462" hidden="1" x14ac:dyDescent="0.4">
      <c r="B1249" s="7">
        <v>11</v>
      </c>
      <c r="C1249">
        <v>4</v>
      </c>
      <c r="D1249" s="1">
        <v>43408.811122685183</v>
      </c>
      <c r="E1249" s="1"/>
      <c r="G1249">
        <v>510</v>
      </c>
      <c r="H1249" t="s">
        <v>78</v>
      </c>
      <c r="I1249">
        <v>545</v>
      </c>
      <c r="J1249" t="s">
        <v>19</v>
      </c>
      <c r="K1249" s="1">
        <v>43408.794178240743</v>
      </c>
      <c r="L1249" s="1">
        <v>43408.809039351851</v>
      </c>
      <c r="M1249" t="s">
        <v>1310</v>
      </c>
      <c r="N1249" s="9">
        <f t="shared" si="59"/>
        <v>43408.793749999997</v>
      </c>
      <c r="O1249" s="9">
        <f t="shared" si="59"/>
        <v>43408.809027777781</v>
      </c>
      <c r="P1249" s="70" t="str">
        <f t="shared" si="60"/>
        <v>43408.7937543408.8090277778</v>
      </c>
      <c r="Q1249" s="71" t="str">
        <f t="shared" si="58"/>
        <v>肯定的</v>
      </c>
      <c r="QT1249" s="11"/>
    </row>
    <row r="1250" spans="1:462" hidden="1" x14ac:dyDescent="0.4">
      <c r="B1250" s="7">
        <v>11</v>
      </c>
      <c r="C1250">
        <v>4</v>
      </c>
      <c r="D1250" s="1">
        <v>43408.813807870371</v>
      </c>
      <c r="E1250" s="1"/>
      <c r="G1250">
        <v>508</v>
      </c>
      <c r="H1250" t="s">
        <v>31</v>
      </c>
      <c r="I1250">
        <v>500</v>
      </c>
      <c r="J1250" t="s">
        <v>29</v>
      </c>
      <c r="K1250" s="1">
        <v>43408.799629629626</v>
      </c>
      <c r="L1250" s="1">
        <v>43408.811192129629</v>
      </c>
      <c r="M1250" t="s">
        <v>1310</v>
      </c>
      <c r="N1250" s="9">
        <f t="shared" si="59"/>
        <v>43408.799305555556</v>
      </c>
      <c r="O1250" s="9">
        <f t="shared" si="59"/>
        <v>43408.811111111114</v>
      </c>
      <c r="P1250" s="70" t="str">
        <f t="shared" si="60"/>
        <v>43408.799305555643408.8111111111</v>
      </c>
      <c r="Q1250" s="71" t="str">
        <f t="shared" si="58"/>
        <v>肯定的</v>
      </c>
      <c r="QT1250" s="11"/>
    </row>
    <row r="1251" spans="1:462" hidden="1" x14ac:dyDescent="0.4">
      <c r="B1251" s="7">
        <v>11</v>
      </c>
      <c r="C1251">
        <v>4</v>
      </c>
      <c r="D1251" s="1">
        <v>43408.814976851849</v>
      </c>
      <c r="E1251" s="1"/>
      <c r="G1251">
        <v>523</v>
      </c>
      <c r="H1251" t="s">
        <v>37</v>
      </c>
      <c r="I1251">
        <v>503</v>
      </c>
      <c r="J1251" t="s">
        <v>25</v>
      </c>
      <c r="K1251" s="1">
        <v>43408.800046296295</v>
      </c>
      <c r="L1251" s="1">
        <v>43408.81287037037</v>
      </c>
      <c r="M1251" t="s">
        <v>1310</v>
      </c>
      <c r="N1251" s="9">
        <f t="shared" si="59"/>
        <v>43408.800000000003</v>
      </c>
      <c r="O1251" s="9">
        <f t="shared" si="59"/>
        <v>43408.8125</v>
      </c>
      <c r="P1251" s="70" t="str">
        <f t="shared" si="60"/>
        <v>43408.843408.8125</v>
      </c>
      <c r="Q1251" s="71" t="str">
        <f t="shared" si="58"/>
        <v>肯定的</v>
      </c>
      <c r="QT1251" s="11"/>
    </row>
    <row r="1252" spans="1:462" hidden="1" x14ac:dyDescent="0.4">
      <c r="B1252" s="7">
        <v>11</v>
      </c>
      <c r="C1252">
        <v>4</v>
      </c>
      <c r="D1252" s="1">
        <v>43408.815092592595</v>
      </c>
      <c r="E1252" s="1"/>
      <c r="G1252">
        <v>523</v>
      </c>
      <c r="H1252" t="s">
        <v>37</v>
      </c>
      <c r="I1252">
        <v>503</v>
      </c>
      <c r="J1252" t="s">
        <v>25</v>
      </c>
      <c r="K1252" s="1">
        <v>43408.800046296295</v>
      </c>
      <c r="L1252" s="1">
        <v>43408.812650462962</v>
      </c>
      <c r="M1252" t="s">
        <v>1310</v>
      </c>
      <c r="N1252" s="9">
        <f t="shared" si="59"/>
        <v>43408.800000000003</v>
      </c>
      <c r="O1252" s="9">
        <f t="shared" si="59"/>
        <v>43408.8125</v>
      </c>
      <c r="P1252" s="70" t="str">
        <f t="shared" si="60"/>
        <v>43408.843408.8125</v>
      </c>
      <c r="Q1252" s="71" t="str">
        <f t="shared" si="58"/>
        <v>肯定的</v>
      </c>
      <c r="QT1252" s="11"/>
    </row>
    <row r="1253" spans="1:462" hidden="1" x14ac:dyDescent="0.4">
      <c r="B1253" s="7">
        <v>11</v>
      </c>
      <c r="C1253">
        <v>4</v>
      </c>
      <c r="D1253" s="1">
        <v>43408.821689814817</v>
      </c>
      <c r="E1253" s="1"/>
      <c r="G1253">
        <v>500</v>
      </c>
      <c r="H1253" t="s">
        <v>29</v>
      </c>
      <c r="I1253">
        <v>508</v>
      </c>
      <c r="J1253" t="s">
        <v>31</v>
      </c>
      <c r="K1253" s="1">
        <v>43408.813923611109</v>
      </c>
      <c r="L1253" s="1">
        <v>43408.821122685185</v>
      </c>
      <c r="M1253" t="s">
        <v>1310</v>
      </c>
      <c r="N1253" s="9">
        <f t="shared" si="59"/>
        <v>43408.813888888886</v>
      </c>
      <c r="O1253" s="9">
        <f t="shared" si="59"/>
        <v>43408.820833333331</v>
      </c>
      <c r="P1253" s="70" t="str">
        <f t="shared" si="60"/>
        <v>43408.813888888943408.8208333333</v>
      </c>
      <c r="Q1253" s="71" t="str">
        <f t="shared" si="58"/>
        <v>肯定的</v>
      </c>
      <c r="QT1253" s="11"/>
    </row>
    <row r="1254" spans="1:462" hidden="1" x14ac:dyDescent="0.4">
      <c r="B1254" s="7">
        <v>11</v>
      </c>
      <c r="C1254">
        <v>4</v>
      </c>
      <c r="D1254" s="1">
        <v>43408.828738425924</v>
      </c>
      <c r="E1254" s="1"/>
      <c r="G1254">
        <v>545</v>
      </c>
      <c r="H1254" t="s">
        <v>19</v>
      </c>
      <c r="I1254">
        <v>526</v>
      </c>
      <c r="J1254" t="s">
        <v>68</v>
      </c>
      <c r="K1254" s="1">
        <v>43408.81790509259</v>
      </c>
      <c r="L1254" s="1">
        <v>43408.823912037034</v>
      </c>
      <c r="M1254" t="s">
        <v>1310</v>
      </c>
      <c r="N1254" s="9">
        <f t="shared" si="59"/>
        <v>43408.817361111112</v>
      </c>
      <c r="O1254" s="9">
        <f t="shared" si="59"/>
        <v>43408.823611111111</v>
      </c>
      <c r="P1254" s="70" t="str">
        <f t="shared" si="60"/>
        <v>43408.817361111143408.8236111111</v>
      </c>
      <c r="Q1254" s="71" t="str">
        <f t="shared" si="58"/>
        <v>肯定的</v>
      </c>
      <c r="QT1254" s="11"/>
    </row>
    <row r="1255" spans="1:462" hidden="1" x14ac:dyDescent="0.4">
      <c r="B1255" s="7">
        <v>11</v>
      </c>
      <c r="C1255">
        <v>4</v>
      </c>
      <c r="D1255" s="1">
        <v>43408.83048611111</v>
      </c>
      <c r="E1255" s="1"/>
      <c r="G1255">
        <v>546</v>
      </c>
      <c r="H1255" t="s">
        <v>63</v>
      </c>
      <c r="I1255">
        <v>509</v>
      </c>
      <c r="J1255" t="s">
        <v>57</v>
      </c>
      <c r="K1255" s="1">
        <v>43408.814386574071</v>
      </c>
      <c r="L1255" s="1">
        <v>43408.830150462964</v>
      </c>
      <c r="M1255" t="s">
        <v>1310</v>
      </c>
      <c r="N1255" s="9">
        <f t="shared" si="59"/>
        <v>43408.813888888886</v>
      </c>
      <c r="O1255" s="9">
        <f t="shared" si="59"/>
        <v>43408.829861111109</v>
      </c>
      <c r="P1255" s="70" t="str">
        <f t="shared" si="60"/>
        <v>43408.813888888943408.8298611111</v>
      </c>
      <c r="Q1255" s="71" t="str">
        <f t="shared" si="58"/>
        <v>肯定的</v>
      </c>
      <c r="QT1255" s="11"/>
    </row>
    <row r="1256" spans="1:462" hidden="1" x14ac:dyDescent="0.4">
      <c r="B1256" s="7">
        <v>11</v>
      </c>
      <c r="C1256">
        <v>4</v>
      </c>
      <c r="D1256" s="1">
        <v>43408.836006944446</v>
      </c>
      <c r="E1256" s="1"/>
      <c r="G1256">
        <v>532</v>
      </c>
      <c r="H1256" t="s">
        <v>74</v>
      </c>
      <c r="I1256">
        <v>525</v>
      </c>
      <c r="J1256" t="s">
        <v>50</v>
      </c>
      <c r="K1256" s="1">
        <v>43408.830266203702</v>
      </c>
      <c r="L1256" s="1">
        <v>43408.835752314815</v>
      </c>
      <c r="M1256" t="s">
        <v>1310</v>
      </c>
      <c r="N1256" s="9">
        <f t="shared" si="59"/>
        <v>43408.829861111109</v>
      </c>
      <c r="O1256" s="9">
        <f t="shared" si="59"/>
        <v>43408.835416666669</v>
      </c>
      <c r="P1256" s="70" t="str">
        <f t="shared" si="60"/>
        <v>43408.829861111143408.8354166667</v>
      </c>
      <c r="Q1256" s="71" t="str">
        <f t="shared" si="58"/>
        <v>肯定的</v>
      </c>
      <c r="QT1256" s="11"/>
    </row>
    <row r="1257" spans="1:462" hidden="1" x14ac:dyDescent="0.4">
      <c r="B1257" s="7">
        <v>11</v>
      </c>
      <c r="C1257">
        <v>4</v>
      </c>
      <c r="D1257" s="1">
        <v>43408.836331018516</v>
      </c>
      <c r="E1257" s="1"/>
      <c r="G1257">
        <v>508</v>
      </c>
      <c r="H1257" t="s">
        <v>31</v>
      </c>
      <c r="I1257">
        <v>541</v>
      </c>
      <c r="J1257" t="s">
        <v>55</v>
      </c>
      <c r="K1257" s="1">
        <v>43408.825254629628</v>
      </c>
      <c r="L1257" s="1">
        <v>43408.834826388891</v>
      </c>
      <c r="M1257" t="s">
        <v>1310</v>
      </c>
      <c r="N1257" s="9">
        <f t="shared" si="59"/>
        <v>43408.824999999997</v>
      </c>
      <c r="O1257" s="9">
        <f t="shared" si="59"/>
        <v>43408.834722222222</v>
      </c>
      <c r="P1257" s="70" t="str">
        <f t="shared" si="60"/>
        <v>43408.82543408.8347222222</v>
      </c>
      <c r="Q1257" s="71" t="str">
        <f t="shared" si="58"/>
        <v>肯定的</v>
      </c>
      <c r="QT1257" s="11"/>
    </row>
    <row r="1258" spans="1:462" hidden="1" x14ac:dyDescent="0.4">
      <c r="A1258" s="43" t="s">
        <v>1309</v>
      </c>
      <c r="B1258" s="51">
        <v>11</v>
      </c>
      <c r="C1258" s="43">
        <v>4</v>
      </c>
      <c r="D1258" s="44">
        <v>43408.838784722226</v>
      </c>
      <c r="E1258" s="44"/>
      <c r="G1258">
        <v>532</v>
      </c>
      <c r="H1258" s="43" t="s">
        <v>74</v>
      </c>
      <c r="I1258">
        <v>525</v>
      </c>
      <c r="J1258" s="43" t="s">
        <v>50</v>
      </c>
      <c r="K1258" s="44">
        <v>43408.830266203702</v>
      </c>
      <c r="L1258" s="44">
        <v>43408.835752314815</v>
      </c>
      <c r="M1258" s="43" t="s">
        <v>1310</v>
      </c>
      <c r="N1258" s="45">
        <f t="shared" si="59"/>
        <v>43408.829861111109</v>
      </c>
      <c r="O1258" s="45">
        <f t="shared" si="59"/>
        <v>43408.835416666669</v>
      </c>
      <c r="P1258" s="48" t="str">
        <f t="shared" si="60"/>
        <v>43408.829861111143408.8354166667</v>
      </c>
      <c r="Q1258" s="49" t="str">
        <f t="shared" si="58"/>
        <v>肯定的</v>
      </c>
      <c r="QT1258" s="11"/>
    </row>
    <row r="1259" spans="1:462" hidden="1" x14ac:dyDescent="0.4">
      <c r="B1259" s="7">
        <v>11</v>
      </c>
      <c r="C1259">
        <v>4</v>
      </c>
      <c r="D1259" s="1">
        <v>43408.848217592589</v>
      </c>
      <c r="E1259" s="1"/>
      <c r="G1259">
        <v>525</v>
      </c>
      <c r="H1259" t="s">
        <v>50</v>
      </c>
      <c r="I1259">
        <v>534</v>
      </c>
      <c r="J1259" t="s">
        <v>80</v>
      </c>
      <c r="K1259" s="1">
        <v>43408.83966435185</v>
      </c>
      <c r="L1259" s="1">
        <v>43408.846631944441</v>
      </c>
      <c r="M1259" t="s">
        <v>1310</v>
      </c>
      <c r="N1259" s="9">
        <f t="shared" si="59"/>
        <v>43408.839583333334</v>
      </c>
      <c r="O1259" s="9">
        <f t="shared" si="59"/>
        <v>43408.84652777778</v>
      </c>
      <c r="P1259" s="70" t="str">
        <f t="shared" si="60"/>
        <v>43408.839583333343408.8465277778</v>
      </c>
      <c r="Q1259" s="71" t="str">
        <f t="shared" ref="Q1259:Q1322" si="61">M1259</f>
        <v>肯定的</v>
      </c>
      <c r="QT1259" s="11"/>
    </row>
    <row r="1260" spans="1:462" hidden="1" x14ac:dyDescent="0.4">
      <c r="B1260" s="7">
        <v>11</v>
      </c>
      <c r="C1260">
        <v>4</v>
      </c>
      <c r="D1260" s="1">
        <v>43408.851550925923</v>
      </c>
      <c r="E1260" s="1"/>
      <c r="G1260">
        <v>534</v>
      </c>
      <c r="H1260" t="s">
        <v>80</v>
      </c>
      <c r="I1260">
        <v>538</v>
      </c>
      <c r="J1260" t="s">
        <v>61</v>
      </c>
      <c r="K1260" s="1">
        <v>43408.849004629628</v>
      </c>
      <c r="L1260" s="1">
        <v>43408.851273148146</v>
      </c>
      <c r="M1260" t="s">
        <v>1310</v>
      </c>
      <c r="N1260" s="9">
        <f t="shared" si="59"/>
        <v>43408.848611111112</v>
      </c>
      <c r="O1260" s="9">
        <f t="shared" si="59"/>
        <v>43408.850694444445</v>
      </c>
      <c r="P1260" s="70" t="str">
        <f t="shared" si="60"/>
        <v>43408.848611111143408.8506944444</v>
      </c>
      <c r="Q1260" s="71" t="str">
        <f t="shared" si="61"/>
        <v>肯定的</v>
      </c>
      <c r="QT1260" s="11"/>
    </row>
    <row r="1261" spans="1:462" hidden="1" x14ac:dyDescent="0.4">
      <c r="B1261" s="7">
        <v>11</v>
      </c>
      <c r="C1261">
        <v>4</v>
      </c>
      <c r="D1261" s="1">
        <v>43408.851782407408</v>
      </c>
      <c r="E1261" s="1"/>
      <c r="G1261">
        <v>528</v>
      </c>
      <c r="H1261" t="s">
        <v>34</v>
      </c>
      <c r="I1261">
        <v>549</v>
      </c>
      <c r="J1261" t="s">
        <v>76</v>
      </c>
      <c r="K1261" s="1">
        <v>43408.83865740741</v>
      </c>
      <c r="L1261" s="1">
        <v>43408.850532407407</v>
      </c>
      <c r="M1261" t="s">
        <v>1310</v>
      </c>
      <c r="N1261" s="9">
        <f t="shared" si="59"/>
        <v>43408.838194444441</v>
      </c>
      <c r="O1261" s="9">
        <f t="shared" si="59"/>
        <v>43408.85</v>
      </c>
      <c r="P1261" s="70" t="str">
        <f t="shared" si="60"/>
        <v>43408.838194444443408.85</v>
      </c>
      <c r="Q1261" s="71" t="str">
        <f t="shared" si="61"/>
        <v>肯定的</v>
      </c>
      <c r="QT1261" s="11"/>
    </row>
    <row r="1262" spans="1:462" hidden="1" x14ac:dyDescent="0.4">
      <c r="A1262" s="43" t="s">
        <v>1309</v>
      </c>
      <c r="B1262" s="51">
        <v>11</v>
      </c>
      <c r="C1262" s="43">
        <v>4</v>
      </c>
      <c r="D1262" s="44">
        <v>43408.853784722225</v>
      </c>
      <c r="E1262" s="44"/>
      <c r="G1262">
        <v>534</v>
      </c>
      <c r="H1262" s="43" t="s">
        <v>80</v>
      </c>
      <c r="I1262">
        <v>538</v>
      </c>
      <c r="J1262" s="43" t="s">
        <v>61</v>
      </c>
      <c r="K1262" s="44">
        <v>43408.849004629628</v>
      </c>
      <c r="L1262" s="44">
        <v>43408.851273148146</v>
      </c>
      <c r="M1262" s="43" t="s">
        <v>1310</v>
      </c>
      <c r="N1262" s="45">
        <f t="shared" si="59"/>
        <v>43408.848611111112</v>
      </c>
      <c r="O1262" s="45">
        <f t="shared" si="59"/>
        <v>43408.850694444445</v>
      </c>
      <c r="P1262" s="48" t="str">
        <f t="shared" si="60"/>
        <v>43408.848611111143408.8506944444</v>
      </c>
      <c r="Q1262" s="49" t="str">
        <f t="shared" si="61"/>
        <v>肯定的</v>
      </c>
      <c r="QT1262" s="11"/>
    </row>
    <row r="1263" spans="1:462" hidden="1" x14ac:dyDescent="0.4">
      <c r="B1263" s="7">
        <v>11</v>
      </c>
      <c r="C1263">
        <v>4</v>
      </c>
      <c r="D1263" s="1">
        <v>43408.854710648149</v>
      </c>
      <c r="E1263" s="1"/>
      <c r="G1263">
        <v>540</v>
      </c>
      <c r="H1263" t="s">
        <v>70</v>
      </c>
      <c r="I1263">
        <v>543</v>
      </c>
      <c r="J1263" t="s">
        <v>27</v>
      </c>
      <c r="K1263" s="1">
        <v>43408.841446759259</v>
      </c>
      <c r="L1263" s="1">
        <v>43408.852303240739</v>
      </c>
      <c r="M1263" t="s">
        <v>1310</v>
      </c>
      <c r="N1263" s="9">
        <f t="shared" si="59"/>
        <v>43408.84097222222</v>
      </c>
      <c r="O1263" s="9">
        <f t="shared" si="59"/>
        <v>43408.852083333331</v>
      </c>
      <c r="P1263" s="70" t="str">
        <f t="shared" si="60"/>
        <v>43408.840972222243408.8520833333</v>
      </c>
      <c r="Q1263" s="71" t="str">
        <f t="shared" si="61"/>
        <v>肯定的</v>
      </c>
      <c r="QT1263" s="11"/>
    </row>
    <row r="1264" spans="1:462" hidden="1" x14ac:dyDescent="0.4">
      <c r="B1264" s="7">
        <v>11</v>
      </c>
      <c r="C1264">
        <v>4</v>
      </c>
      <c r="D1264" s="1">
        <v>43408.870081018518</v>
      </c>
      <c r="E1264" s="1"/>
      <c r="G1264">
        <v>510</v>
      </c>
      <c r="H1264" t="s">
        <v>78</v>
      </c>
      <c r="I1264">
        <v>523</v>
      </c>
      <c r="J1264" t="s">
        <v>37</v>
      </c>
      <c r="K1264" s="1">
        <v>43408.854548611111</v>
      </c>
      <c r="L1264" s="1">
        <v>43408.868819444448</v>
      </c>
      <c r="M1264" t="s">
        <v>1310</v>
      </c>
      <c r="N1264" s="9">
        <f t="shared" si="59"/>
        <v>43408.854166666664</v>
      </c>
      <c r="O1264" s="9">
        <f t="shared" si="59"/>
        <v>43408.868750000001</v>
      </c>
      <c r="P1264" s="70" t="str">
        <f t="shared" si="60"/>
        <v>43408.854166666743408.86875</v>
      </c>
      <c r="Q1264" s="71" t="str">
        <f t="shared" si="61"/>
        <v>肯定的</v>
      </c>
      <c r="QT1264" s="11"/>
    </row>
    <row r="1265" spans="2:462" hidden="1" x14ac:dyDescent="0.4">
      <c r="B1265" s="7">
        <v>11</v>
      </c>
      <c r="C1265">
        <v>4</v>
      </c>
      <c r="D1265" s="1">
        <v>43408.877083333333</v>
      </c>
      <c r="E1265" s="1"/>
      <c r="G1265">
        <v>523</v>
      </c>
      <c r="H1265" t="s">
        <v>37</v>
      </c>
      <c r="I1265">
        <v>528</v>
      </c>
      <c r="J1265" t="s">
        <v>34</v>
      </c>
      <c r="K1265" s="1">
        <v>43408.870810185188</v>
      </c>
      <c r="L1265" s="1">
        <v>43408.876840277779</v>
      </c>
      <c r="M1265" t="s">
        <v>1310</v>
      </c>
      <c r="N1265" s="9">
        <f t="shared" si="59"/>
        <v>43408.870138888888</v>
      </c>
      <c r="O1265" s="9">
        <f t="shared" si="59"/>
        <v>43408.876388888886</v>
      </c>
      <c r="P1265" s="70" t="str">
        <f t="shared" si="60"/>
        <v>43408.870138888943408.8763888889</v>
      </c>
      <c r="Q1265" s="71" t="str">
        <f t="shared" si="61"/>
        <v>肯定的</v>
      </c>
      <c r="QT1265" s="11"/>
    </row>
    <row r="1266" spans="2:462" hidden="1" x14ac:dyDescent="0.4">
      <c r="B1266" s="7">
        <v>11</v>
      </c>
      <c r="C1266">
        <v>5</v>
      </c>
      <c r="D1266" s="1">
        <v>43409.431701388887</v>
      </c>
      <c r="E1266" s="1"/>
      <c r="G1266">
        <v>507</v>
      </c>
      <c r="H1266" t="s">
        <v>65</v>
      </c>
      <c r="I1266">
        <v>539</v>
      </c>
      <c r="J1266" t="s">
        <v>41</v>
      </c>
      <c r="K1266" s="1">
        <v>43409.41741898148</v>
      </c>
      <c r="L1266" s="1">
        <v>43409.43068287037</v>
      </c>
      <c r="M1266" t="s">
        <v>1310</v>
      </c>
      <c r="N1266" s="9">
        <f t="shared" si="59"/>
        <v>43409.417361111111</v>
      </c>
      <c r="O1266" s="9">
        <f t="shared" si="59"/>
        <v>43409.430555555555</v>
      </c>
      <c r="P1266" s="70" t="str">
        <f t="shared" si="60"/>
        <v>43409.417361111143409.4305555556</v>
      </c>
      <c r="Q1266" s="71" t="str">
        <f t="shared" si="61"/>
        <v>肯定的</v>
      </c>
      <c r="QT1266" s="11"/>
    </row>
    <row r="1267" spans="2:462" hidden="1" x14ac:dyDescent="0.4">
      <c r="B1267" s="7">
        <v>11</v>
      </c>
      <c r="C1267">
        <v>5</v>
      </c>
      <c r="D1267" s="1">
        <v>43409.435289351852</v>
      </c>
      <c r="E1267" s="1"/>
      <c r="G1267">
        <v>525</v>
      </c>
      <c r="H1267" t="s">
        <v>50</v>
      </c>
      <c r="I1267">
        <v>502</v>
      </c>
      <c r="J1267" t="s">
        <v>48</v>
      </c>
      <c r="K1267" s="1">
        <v>43409.421273148146</v>
      </c>
      <c r="L1267" s="1">
        <v>43409.434606481482</v>
      </c>
      <c r="M1267" t="s">
        <v>1310</v>
      </c>
      <c r="N1267" s="9">
        <f t="shared" si="59"/>
        <v>43409.42083333333</v>
      </c>
      <c r="O1267" s="9">
        <f t="shared" si="59"/>
        <v>43409.434027777781</v>
      </c>
      <c r="P1267" s="70" t="str">
        <f t="shared" si="60"/>
        <v>43409.420833333343409.4340277778</v>
      </c>
      <c r="Q1267" s="71" t="str">
        <f t="shared" si="61"/>
        <v>肯定的</v>
      </c>
      <c r="QT1267" s="11"/>
    </row>
    <row r="1268" spans="2:462" hidden="1" x14ac:dyDescent="0.4">
      <c r="B1268" s="7">
        <v>11</v>
      </c>
      <c r="C1268">
        <v>5</v>
      </c>
      <c r="D1268" s="1">
        <v>43409.442395833335</v>
      </c>
      <c r="E1268" s="1"/>
      <c r="G1268">
        <v>507</v>
      </c>
      <c r="H1268" t="s">
        <v>65</v>
      </c>
      <c r="I1268">
        <v>543</v>
      </c>
      <c r="J1268" t="s">
        <v>27</v>
      </c>
      <c r="K1268" s="1">
        <v>43409.431226851855</v>
      </c>
      <c r="L1268" s="1">
        <v>43409.442164351851</v>
      </c>
      <c r="M1268" t="s">
        <v>1310</v>
      </c>
      <c r="N1268" s="9">
        <f t="shared" si="59"/>
        <v>43409.430555555555</v>
      </c>
      <c r="O1268" s="9">
        <f t="shared" si="59"/>
        <v>43409.441666666666</v>
      </c>
      <c r="P1268" s="70" t="str">
        <f t="shared" si="60"/>
        <v>43409.430555555643409.4416666667</v>
      </c>
      <c r="Q1268" s="71" t="str">
        <f t="shared" si="61"/>
        <v>肯定的</v>
      </c>
      <c r="QT1268" s="11"/>
    </row>
    <row r="1269" spans="2:462" hidden="1" x14ac:dyDescent="0.4">
      <c r="B1269" s="7">
        <v>11</v>
      </c>
      <c r="C1269">
        <v>5</v>
      </c>
      <c r="D1269" s="1">
        <v>43409.461354166669</v>
      </c>
      <c r="E1269" s="1"/>
      <c r="G1269">
        <v>539</v>
      </c>
      <c r="H1269" t="s">
        <v>41</v>
      </c>
      <c r="I1269">
        <v>533</v>
      </c>
      <c r="J1269" t="s">
        <v>91</v>
      </c>
      <c r="K1269" s="1">
        <v>43409.450636574074</v>
      </c>
      <c r="L1269" s="1">
        <v>43409.45925925926</v>
      </c>
      <c r="M1269" t="s">
        <v>1310</v>
      </c>
      <c r="N1269" s="9">
        <f t="shared" si="59"/>
        <v>43409.45</v>
      </c>
      <c r="O1269" s="9">
        <f t="shared" si="59"/>
        <v>43409.459027777775</v>
      </c>
      <c r="P1269" s="70" t="str">
        <f t="shared" si="60"/>
        <v>43409.4543409.4590277778</v>
      </c>
      <c r="Q1269" s="71" t="str">
        <f t="shared" si="61"/>
        <v>肯定的</v>
      </c>
      <c r="QT1269" s="11"/>
    </row>
    <row r="1270" spans="2:462" hidden="1" x14ac:dyDescent="0.4">
      <c r="B1270" s="7">
        <v>11</v>
      </c>
      <c r="C1270">
        <v>5</v>
      </c>
      <c r="D1270" s="1">
        <v>43409.467662037037</v>
      </c>
      <c r="E1270" s="1"/>
      <c r="G1270">
        <v>545</v>
      </c>
      <c r="H1270" t="s">
        <v>19</v>
      </c>
      <c r="I1270">
        <v>541</v>
      </c>
      <c r="J1270" t="s">
        <v>55</v>
      </c>
      <c r="K1270" s="1">
        <v>43409.457291666666</v>
      </c>
      <c r="L1270" s="1">
        <v>43409.464837962965</v>
      </c>
      <c r="M1270" t="s">
        <v>1310</v>
      </c>
      <c r="N1270" s="9">
        <f t="shared" si="59"/>
        <v>43409.456944444442</v>
      </c>
      <c r="O1270" s="9">
        <f t="shared" si="59"/>
        <v>43409.464583333334</v>
      </c>
      <c r="P1270" s="70" t="str">
        <f t="shared" si="60"/>
        <v>43409.456944444443409.4645833333</v>
      </c>
      <c r="Q1270" s="71" t="str">
        <f t="shared" si="61"/>
        <v>肯定的</v>
      </c>
      <c r="QT1270" s="11"/>
    </row>
    <row r="1271" spans="2:462" hidden="1" x14ac:dyDescent="0.4">
      <c r="B1271" s="7">
        <v>11</v>
      </c>
      <c r="C1271">
        <v>5</v>
      </c>
      <c r="D1271" s="1">
        <v>43409.469293981485</v>
      </c>
      <c r="E1271" s="1"/>
      <c r="G1271">
        <v>543</v>
      </c>
      <c r="H1271" t="s">
        <v>27</v>
      </c>
      <c r="I1271">
        <v>508</v>
      </c>
      <c r="J1271" t="s">
        <v>31</v>
      </c>
      <c r="K1271" s="1">
        <v>43409.459398148145</v>
      </c>
      <c r="L1271" s="1">
        <v>43409.468518518515</v>
      </c>
      <c r="M1271" t="s">
        <v>1310</v>
      </c>
      <c r="N1271" s="9">
        <f t="shared" si="59"/>
        <v>43409.459027777775</v>
      </c>
      <c r="O1271" s="9">
        <f t="shared" si="59"/>
        <v>43409.468055555553</v>
      </c>
      <c r="P1271" s="70" t="str">
        <f t="shared" si="60"/>
        <v>43409.459027777843409.4680555556</v>
      </c>
      <c r="Q1271" s="71" t="str">
        <f t="shared" si="61"/>
        <v>肯定的</v>
      </c>
      <c r="QT1271" s="11"/>
    </row>
    <row r="1272" spans="2:462" hidden="1" x14ac:dyDescent="0.4">
      <c r="B1272" s="7">
        <v>11</v>
      </c>
      <c r="C1272">
        <v>5</v>
      </c>
      <c r="D1272" s="1">
        <v>43409.473194444443</v>
      </c>
      <c r="E1272" s="1"/>
      <c r="G1272">
        <v>541</v>
      </c>
      <c r="H1272" t="s">
        <v>55</v>
      </c>
      <c r="I1272">
        <v>546</v>
      </c>
      <c r="J1272" t="s">
        <v>63</v>
      </c>
      <c r="K1272" s="1">
        <v>43409.459699074076</v>
      </c>
      <c r="L1272" s="1">
        <v>43409.471689814818</v>
      </c>
      <c r="M1272" t="s">
        <v>1310</v>
      </c>
      <c r="N1272" s="9">
        <f t="shared" si="59"/>
        <v>43409.459027777775</v>
      </c>
      <c r="O1272" s="9">
        <f t="shared" si="59"/>
        <v>43409.47152777778</v>
      </c>
      <c r="P1272" s="70" t="str">
        <f t="shared" si="60"/>
        <v>43409.459027777843409.4715277778</v>
      </c>
      <c r="Q1272" s="71" t="str">
        <f t="shared" si="61"/>
        <v>肯定的</v>
      </c>
      <c r="QT1272" s="11"/>
    </row>
    <row r="1273" spans="2:462" hidden="1" x14ac:dyDescent="0.4">
      <c r="B1273" s="7">
        <v>11</v>
      </c>
      <c r="C1273">
        <v>5</v>
      </c>
      <c r="D1273" s="1">
        <v>43409.474328703705</v>
      </c>
      <c r="E1273" s="1"/>
      <c r="G1273">
        <v>507</v>
      </c>
      <c r="H1273" t="s">
        <v>65</v>
      </c>
      <c r="I1273">
        <v>549</v>
      </c>
      <c r="J1273" t="s">
        <v>76</v>
      </c>
      <c r="K1273" s="1">
        <v>43409.463240740741</v>
      </c>
      <c r="L1273" s="1">
        <v>43409.471967592595</v>
      </c>
      <c r="M1273" t="s">
        <v>1310</v>
      </c>
      <c r="N1273" s="9">
        <f t="shared" si="59"/>
        <v>43409.463194444441</v>
      </c>
      <c r="O1273" s="9">
        <f t="shared" si="59"/>
        <v>43409.47152777778</v>
      </c>
      <c r="P1273" s="70" t="str">
        <f t="shared" si="60"/>
        <v>43409.463194444443409.4715277778</v>
      </c>
      <c r="Q1273" s="71" t="str">
        <f t="shared" si="61"/>
        <v>肯定的</v>
      </c>
      <c r="QT1273" s="11"/>
    </row>
    <row r="1274" spans="2:462" hidden="1" x14ac:dyDescent="0.4">
      <c r="B1274" s="7">
        <v>11</v>
      </c>
      <c r="C1274">
        <v>5</v>
      </c>
      <c r="D1274" s="1">
        <v>43409.480115740742</v>
      </c>
      <c r="E1274" s="1"/>
      <c r="G1274">
        <v>507</v>
      </c>
      <c r="H1274" t="s">
        <v>65</v>
      </c>
      <c r="I1274">
        <v>514</v>
      </c>
      <c r="J1274" t="s">
        <v>39</v>
      </c>
      <c r="K1274" s="1">
        <v>43409.46533564815</v>
      </c>
      <c r="L1274" s="1">
        <v>43409.480057870373</v>
      </c>
      <c r="M1274" t="s">
        <v>1310</v>
      </c>
      <c r="N1274" s="9">
        <f t="shared" si="59"/>
        <v>43409.465277777781</v>
      </c>
      <c r="O1274" s="9">
        <f t="shared" si="59"/>
        <v>43409.479861111111</v>
      </c>
      <c r="P1274" s="70" t="str">
        <f t="shared" si="60"/>
        <v>43409.465277777843409.4798611111</v>
      </c>
      <c r="Q1274" s="71" t="str">
        <f t="shared" si="61"/>
        <v>肯定的</v>
      </c>
      <c r="QT1274" s="11"/>
    </row>
    <row r="1275" spans="2:462" hidden="1" x14ac:dyDescent="0.4">
      <c r="B1275" s="7">
        <v>11</v>
      </c>
      <c r="C1275">
        <v>5</v>
      </c>
      <c r="D1275" s="1">
        <v>43409.510312500002</v>
      </c>
      <c r="E1275" s="1"/>
      <c r="G1275">
        <v>514</v>
      </c>
      <c r="H1275" t="s">
        <v>39</v>
      </c>
      <c r="I1275">
        <v>503</v>
      </c>
      <c r="J1275" t="s">
        <v>25</v>
      </c>
      <c r="K1275" s="1">
        <v>43409.503240740742</v>
      </c>
      <c r="L1275" s="1">
        <v>43409.510196759256</v>
      </c>
      <c r="M1275" t="s">
        <v>1310</v>
      </c>
      <c r="N1275" s="9">
        <f t="shared" si="59"/>
        <v>43409.50277777778</v>
      </c>
      <c r="O1275" s="9">
        <f t="shared" si="59"/>
        <v>43409.509722222225</v>
      </c>
      <c r="P1275" s="70" t="str">
        <f t="shared" si="60"/>
        <v>43409.502777777843409.5097222222</v>
      </c>
      <c r="Q1275" s="71" t="str">
        <f t="shared" si="61"/>
        <v>肯定的</v>
      </c>
      <c r="QT1275" s="11"/>
    </row>
    <row r="1276" spans="2:462" hidden="1" x14ac:dyDescent="0.4">
      <c r="B1276" s="7">
        <v>11</v>
      </c>
      <c r="C1276">
        <v>5</v>
      </c>
      <c r="D1276" s="1">
        <v>43409.517523148148</v>
      </c>
      <c r="E1276" s="1"/>
      <c r="G1276">
        <v>508</v>
      </c>
      <c r="H1276" t="s">
        <v>31</v>
      </c>
      <c r="I1276">
        <v>523</v>
      </c>
      <c r="J1276" t="s">
        <v>37</v>
      </c>
      <c r="K1276" s="1">
        <v>43409.50953703704</v>
      </c>
      <c r="L1276" s="1">
        <v>43409.514004629629</v>
      </c>
      <c r="M1276" t="s">
        <v>1310</v>
      </c>
      <c r="N1276" s="9">
        <f t="shared" si="59"/>
        <v>43409.509027777778</v>
      </c>
      <c r="O1276" s="9">
        <f t="shared" si="59"/>
        <v>43409.513888888891</v>
      </c>
      <c r="P1276" s="70" t="str">
        <f t="shared" si="60"/>
        <v>43409.509027777843409.5138888889</v>
      </c>
      <c r="Q1276" s="71" t="str">
        <f t="shared" si="61"/>
        <v>肯定的</v>
      </c>
      <c r="QT1276" s="11"/>
    </row>
    <row r="1277" spans="2:462" hidden="1" x14ac:dyDescent="0.4">
      <c r="B1277" s="7">
        <v>11</v>
      </c>
      <c r="C1277">
        <v>5</v>
      </c>
      <c r="D1277" s="1">
        <v>43409.535243055558</v>
      </c>
      <c r="E1277" s="1"/>
      <c r="G1277">
        <v>533</v>
      </c>
      <c r="H1277" t="s">
        <v>91</v>
      </c>
      <c r="I1277">
        <v>523</v>
      </c>
      <c r="J1277" t="s">
        <v>37</v>
      </c>
      <c r="K1277" s="1">
        <v>43409.525856481479</v>
      </c>
      <c r="L1277" s="1">
        <v>43409.534247685187</v>
      </c>
      <c r="M1277" t="s">
        <v>1310</v>
      </c>
      <c r="N1277" s="9">
        <f t="shared" si="59"/>
        <v>43409.525694444441</v>
      </c>
      <c r="O1277" s="9">
        <f t="shared" si="59"/>
        <v>43409.53402777778</v>
      </c>
      <c r="P1277" s="70" t="str">
        <f t="shared" si="60"/>
        <v>43409.525694444443409.5340277778</v>
      </c>
      <c r="Q1277" s="71" t="str">
        <f t="shared" si="61"/>
        <v>肯定的</v>
      </c>
      <c r="QT1277" s="11"/>
    </row>
    <row r="1278" spans="2:462" hidden="1" x14ac:dyDescent="0.4">
      <c r="B1278" s="7">
        <v>11</v>
      </c>
      <c r="C1278">
        <v>5</v>
      </c>
      <c r="D1278" s="1">
        <v>43409.550127314818</v>
      </c>
      <c r="E1278" s="1"/>
      <c r="G1278">
        <v>545</v>
      </c>
      <c r="H1278" t="s">
        <v>19</v>
      </c>
      <c r="I1278">
        <v>507</v>
      </c>
      <c r="J1278" t="s">
        <v>65</v>
      </c>
      <c r="K1278" s="1">
        <v>43409.543668981481</v>
      </c>
      <c r="L1278" s="1">
        <v>43409.549571759257</v>
      </c>
      <c r="M1278" t="s">
        <v>1310</v>
      </c>
      <c r="N1278" s="9">
        <f t="shared" si="59"/>
        <v>43409.543055555558</v>
      </c>
      <c r="O1278" s="9">
        <f t="shared" si="59"/>
        <v>43409.549305555556</v>
      </c>
      <c r="P1278" s="70" t="str">
        <f t="shared" si="60"/>
        <v>43409.543055555643409.5493055556</v>
      </c>
      <c r="Q1278" s="71" t="str">
        <f t="shared" si="61"/>
        <v>肯定的</v>
      </c>
      <c r="QT1278" s="11"/>
    </row>
    <row r="1279" spans="2:462" hidden="1" x14ac:dyDescent="0.4">
      <c r="B1279" s="7">
        <v>11</v>
      </c>
      <c r="C1279">
        <v>5</v>
      </c>
      <c r="D1279" s="1">
        <v>43409.580567129633</v>
      </c>
      <c r="E1279" s="1"/>
      <c r="G1279">
        <v>549</v>
      </c>
      <c r="H1279" t="s">
        <v>76</v>
      </c>
      <c r="I1279">
        <v>539</v>
      </c>
      <c r="J1279" t="s">
        <v>41</v>
      </c>
      <c r="K1279" s="1">
        <v>43409.554143518515</v>
      </c>
      <c r="L1279" s="1">
        <v>43409.56355324074</v>
      </c>
      <c r="M1279" t="s">
        <v>1310</v>
      </c>
      <c r="N1279" s="9">
        <f t="shared" si="59"/>
        <v>43409.553472222222</v>
      </c>
      <c r="O1279" s="9">
        <f t="shared" si="59"/>
        <v>43409.563194444447</v>
      </c>
      <c r="P1279" s="70" t="str">
        <f t="shared" si="60"/>
        <v>43409.553472222243409.5631944444</v>
      </c>
      <c r="Q1279" s="71" t="str">
        <f t="shared" si="61"/>
        <v>肯定的</v>
      </c>
      <c r="QT1279" s="11"/>
    </row>
    <row r="1280" spans="2:462" hidden="1" x14ac:dyDescent="0.4">
      <c r="B1280" s="7">
        <v>11</v>
      </c>
      <c r="C1280">
        <v>5</v>
      </c>
      <c r="D1280" s="1">
        <v>43409.592662037037</v>
      </c>
      <c r="E1280" s="1"/>
      <c r="G1280">
        <v>503</v>
      </c>
      <c r="H1280" t="s">
        <v>25</v>
      </c>
      <c r="I1280">
        <v>514</v>
      </c>
      <c r="J1280" t="s">
        <v>39</v>
      </c>
      <c r="K1280" s="1">
        <v>43409.57508101852</v>
      </c>
      <c r="L1280" s="1">
        <v>43409.591319444444</v>
      </c>
      <c r="M1280" t="s">
        <v>1312</v>
      </c>
      <c r="N1280" s="9">
        <f t="shared" si="59"/>
        <v>43409.574999999997</v>
      </c>
      <c r="O1280" s="9">
        <f t="shared" si="59"/>
        <v>43409.59097222222</v>
      </c>
      <c r="P1280" s="70" t="str">
        <f t="shared" si="60"/>
        <v>43409.57543409.5909722222</v>
      </c>
      <c r="Q1280" s="71" t="str">
        <f t="shared" si="61"/>
        <v>否定的</v>
      </c>
      <c r="QT1280" s="11"/>
    </row>
    <row r="1281" spans="2:462" hidden="1" x14ac:dyDescent="0.4">
      <c r="B1281" s="7">
        <v>11</v>
      </c>
      <c r="C1281">
        <v>5</v>
      </c>
      <c r="D1281" s="1">
        <v>43409.593217592592</v>
      </c>
      <c r="E1281" s="1"/>
      <c r="G1281">
        <v>545</v>
      </c>
      <c r="H1281" t="s">
        <v>19</v>
      </c>
      <c r="I1281">
        <v>508</v>
      </c>
      <c r="J1281" t="s">
        <v>31</v>
      </c>
      <c r="K1281" s="1">
        <v>43409.578981481478</v>
      </c>
      <c r="L1281" s="1">
        <v>43409.592766203707</v>
      </c>
      <c r="M1281" t="s">
        <v>1310</v>
      </c>
      <c r="N1281" s="9">
        <f t="shared" si="59"/>
        <v>43409.578472222223</v>
      </c>
      <c r="O1281" s="9">
        <f t="shared" si="59"/>
        <v>43409.592361111114</v>
      </c>
      <c r="P1281" s="70" t="str">
        <f t="shared" si="60"/>
        <v>43409.578472222243409.5923611111</v>
      </c>
      <c r="Q1281" s="71" t="str">
        <f t="shared" si="61"/>
        <v>肯定的</v>
      </c>
      <c r="QT1281" s="11"/>
    </row>
    <row r="1282" spans="2:462" hidden="1" x14ac:dyDescent="0.4">
      <c r="B1282" s="7">
        <v>11</v>
      </c>
      <c r="C1282">
        <v>5</v>
      </c>
      <c r="D1282" s="1">
        <v>43409.605266203704</v>
      </c>
      <c r="E1282" s="1"/>
      <c r="G1282">
        <v>500</v>
      </c>
      <c r="H1282" t="s">
        <v>29</v>
      </c>
      <c r="I1282">
        <v>546</v>
      </c>
      <c r="J1282" t="s">
        <v>63</v>
      </c>
      <c r="K1282" s="1">
        <v>43409.595000000001</v>
      </c>
      <c r="L1282" s="1">
        <v>43409.601493055554</v>
      </c>
      <c r="M1282" t="s">
        <v>1310</v>
      </c>
      <c r="N1282" s="9">
        <f t="shared" ref="N1282:O1345" si="62">INT(K1282*1440)/1440</f>
        <v>43409.594444444447</v>
      </c>
      <c r="O1282" s="9">
        <f t="shared" si="62"/>
        <v>43409.601388888892</v>
      </c>
      <c r="P1282" s="70" t="str">
        <f t="shared" ref="P1282:P1345" si="63">CONCATENATE(N1282,O1282)</f>
        <v>43409.594444444443409.6013888889</v>
      </c>
      <c r="Q1282" s="71" t="str">
        <f t="shared" si="61"/>
        <v>肯定的</v>
      </c>
      <c r="QT1282" s="11"/>
    </row>
    <row r="1283" spans="2:462" hidden="1" x14ac:dyDescent="0.4">
      <c r="B1283" s="7">
        <v>11</v>
      </c>
      <c r="C1283">
        <v>5</v>
      </c>
      <c r="D1283" s="1">
        <v>43409.606724537036</v>
      </c>
      <c r="E1283" s="1"/>
      <c r="G1283">
        <v>545</v>
      </c>
      <c r="H1283" t="s">
        <v>19</v>
      </c>
      <c r="I1283">
        <v>543</v>
      </c>
      <c r="J1283" t="s">
        <v>27</v>
      </c>
      <c r="K1283" s="1">
        <v>43409.596990740742</v>
      </c>
      <c r="L1283" s="1">
        <v>43409.604351851849</v>
      </c>
      <c r="M1283" t="s">
        <v>1310</v>
      </c>
      <c r="N1283" s="9">
        <f t="shared" si="62"/>
        <v>43409.59652777778</v>
      </c>
      <c r="O1283" s="9">
        <f t="shared" si="62"/>
        <v>43409.604166666664</v>
      </c>
      <c r="P1283" s="70" t="str">
        <f t="shared" si="63"/>
        <v>43409.596527777843409.6041666667</v>
      </c>
      <c r="Q1283" s="71" t="str">
        <f t="shared" si="61"/>
        <v>肯定的</v>
      </c>
      <c r="QT1283" s="11"/>
    </row>
    <row r="1284" spans="2:462" hidden="1" x14ac:dyDescent="0.4">
      <c r="B1284" s="7">
        <v>11</v>
      </c>
      <c r="C1284">
        <v>5</v>
      </c>
      <c r="D1284" s="1">
        <v>43409.61042824074</v>
      </c>
      <c r="E1284" s="1"/>
      <c r="G1284">
        <v>545</v>
      </c>
      <c r="H1284" t="s">
        <v>19</v>
      </c>
      <c r="I1284">
        <v>500</v>
      </c>
      <c r="J1284" t="s">
        <v>29</v>
      </c>
      <c r="K1284" s="1">
        <v>43409.601400462961</v>
      </c>
      <c r="L1284" s="1">
        <v>43409.609560185185</v>
      </c>
      <c r="M1284" t="s">
        <v>1310</v>
      </c>
      <c r="N1284" s="9">
        <f t="shared" si="62"/>
        <v>43409.601388888892</v>
      </c>
      <c r="O1284" s="9">
        <f t="shared" si="62"/>
        <v>43409.609027777777</v>
      </c>
      <c r="P1284" s="70" t="str">
        <f t="shared" si="63"/>
        <v>43409.601388888943409.6090277778</v>
      </c>
      <c r="Q1284" s="71" t="str">
        <f t="shared" si="61"/>
        <v>肯定的</v>
      </c>
      <c r="QT1284" s="11"/>
    </row>
    <row r="1285" spans="2:462" hidden="1" x14ac:dyDescent="0.4">
      <c r="B1285" s="7">
        <v>11</v>
      </c>
      <c r="C1285">
        <v>5</v>
      </c>
      <c r="D1285" s="1">
        <v>43409.612280092595</v>
      </c>
      <c r="E1285" s="1"/>
      <c r="G1285">
        <v>507</v>
      </c>
      <c r="H1285" t="s">
        <v>65</v>
      </c>
      <c r="I1285">
        <v>543</v>
      </c>
      <c r="J1285" t="s">
        <v>27</v>
      </c>
      <c r="K1285" s="1">
        <v>43409.590960648151</v>
      </c>
      <c r="L1285" s="1">
        <v>43409.610509259262</v>
      </c>
      <c r="M1285" t="s">
        <v>1310</v>
      </c>
      <c r="N1285" s="9">
        <f t="shared" si="62"/>
        <v>43409.590277777781</v>
      </c>
      <c r="O1285" s="9">
        <f t="shared" si="62"/>
        <v>43409.61041666667</v>
      </c>
      <c r="P1285" s="70" t="str">
        <f t="shared" si="63"/>
        <v>43409.590277777843409.6104166667</v>
      </c>
      <c r="Q1285" s="71" t="str">
        <f t="shared" si="61"/>
        <v>肯定的</v>
      </c>
      <c r="QT1285" s="11"/>
    </row>
    <row r="1286" spans="2:462" hidden="1" x14ac:dyDescent="0.4">
      <c r="B1286" s="7">
        <v>11</v>
      </c>
      <c r="C1286">
        <v>5</v>
      </c>
      <c r="D1286" s="1">
        <v>43409.614398148151</v>
      </c>
      <c r="E1286" s="1"/>
      <c r="G1286">
        <v>507</v>
      </c>
      <c r="H1286" t="s">
        <v>65</v>
      </c>
      <c r="I1286">
        <v>539</v>
      </c>
      <c r="J1286" t="s">
        <v>41</v>
      </c>
      <c r="K1286" s="1">
        <v>43409.60428240741</v>
      </c>
      <c r="L1286" s="1">
        <v>43409.613113425927</v>
      </c>
      <c r="M1286" t="s">
        <v>1310</v>
      </c>
      <c r="N1286" s="9">
        <f t="shared" si="62"/>
        <v>43409.604166666664</v>
      </c>
      <c r="O1286" s="9">
        <f t="shared" si="62"/>
        <v>43409.612500000003</v>
      </c>
      <c r="P1286" s="70" t="str">
        <f t="shared" si="63"/>
        <v>43409.604166666743409.6125</v>
      </c>
      <c r="Q1286" s="71" t="str">
        <f t="shared" si="61"/>
        <v>肯定的</v>
      </c>
      <c r="QT1286" s="11"/>
    </row>
    <row r="1287" spans="2:462" hidden="1" x14ac:dyDescent="0.4">
      <c r="B1287" s="7">
        <v>11</v>
      </c>
      <c r="C1287">
        <v>5</v>
      </c>
      <c r="D1287" s="1">
        <v>43409.61886574074</v>
      </c>
      <c r="E1287" s="1"/>
      <c r="G1287">
        <v>539</v>
      </c>
      <c r="H1287" t="s">
        <v>41</v>
      </c>
      <c r="I1287">
        <v>543</v>
      </c>
      <c r="J1287" t="s">
        <v>27</v>
      </c>
      <c r="K1287" s="1">
        <v>43409.582314814812</v>
      </c>
      <c r="L1287" s="1">
        <v>43409.606851851851</v>
      </c>
      <c r="M1287" t="s">
        <v>1310</v>
      </c>
      <c r="N1287" s="9">
        <f t="shared" si="62"/>
        <v>43409.581944444442</v>
      </c>
      <c r="O1287" s="9">
        <f t="shared" si="62"/>
        <v>43409.606249999997</v>
      </c>
      <c r="P1287" s="70" t="str">
        <f t="shared" si="63"/>
        <v>43409.581944444443409.60625</v>
      </c>
      <c r="Q1287" s="71" t="str">
        <f t="shared" si="61"/>
        <v>肯定的</v>
      </c>
      <c r="QT1287" s="11"/>
    </row>
    <row r="1288" spans="2:462" hidden="1" x14ac:dyDescent="0.4">
      <c r="B1288" s="7">
        <v>11</v>
      </c>
      <c r="C1288">
        <v>5</v>
      </c>
      <c r="D1288" s="1">
        <v>43409.638518518521</v>
      </c>
      <c r="E1288" s="1"/>
      <c r="G1288">
        <v>539</v>
      </c>
      <c r="H1288" t="s">
        <v>41</v>
      </c>
      <c r="I1288">
        <v>530</v>
      </c>
      <c r="J1288" t="s">
        <v>23</v>
      </c>
      <c r="K1288" s="1">
        <v>43409.614953703705</v>
      </c>
      <c r="L1288" s="1">
        <v>43409.635243055556</v>
      </c>
      <c r="M1288" t="s">
        <v>1310</v>
      </c>
      <c r="N1288" s="9">
        <f t="shared" si="62"/>
        <v>43409.614583333336</v>
      </c>
      <c r="O1288" s="9">
        <f t="shared" si="62"/>
        <v>43409.634722222225</v>
      </c>
      <c r="P1288" s="70" t="str">
        <f t="shared" si="63"/>
        <v>43409.614583333343409.6347222222</v>
      </c>
      <c r="Q1288" s="71" t="str">
        <f t="shared" si="61"/>
        <v>肯定的</v>
      </c>
      <c r="QT1288" s="11"/>
    </row>
    <row r="1289" spans="2:462" hidden="1" x14ac:dyDescent="0.4">
      <c r="B1289" s="7">
        <v>11</v>
      </c>
      <c r="C1289">
        <v>5</v>
      </c>
      <c r="D1289" s="1">
        <v>43409.644571759258</v>
      </c>
      <c r="E1289" s="1"/>
      <c r="G1289">
        <v>503</v>
      </c>
      <c r="H1289" t="s">
        <v>25</v>
      </c>
      <c r="I1289">
        <v>548</v>
      </c>
      <c r="J1289" t="s">
        <v>53</v>
      </c>
      <c r="K1289" s="1">
        <v>43409.637303240743</v>
      </c>
      <c r="L1289" s="1">
        <v>43409.642418981479</v>
      </c>
      <c r="M1289" t="s">
        <v>1310</v>
      </c>
      <c r="N1289" s="9">
        <f t="shared" si="62"/>
        <v>43409.636805555558</v>
      </c>
      <c r="O1289" s="9">
        <f t="shared" si="62"/>
        <v>43409.642361111109</v>
      </c>
      <c r="P1289" s="70" t="str">
        <f t="shared" si="63"/>
        <v>43409.636805555643409.6423611111</v>
      </c>
      <c r="Q1289" s="71" t="str">
        <f t="shared" si="61"/>
        <v>肯定的</v>
      </c>
      <c r="QT1289" s="11"/>
    </row>
    <row r="1290" spans="2:462" hidden="1" x14ac:dyDescent="0.4">
      <c r="B1290" s="7">
        <v>11</v>
      </c>
      <c r="C1290">
        <v>5</v>
      </c>
      <c r="D1290" s="1">
        <v>43409.659791666665</v>
      </c>
      <c r="E1290" s="1"/>
      <c r="G1290">
        <v>545</v>
      </c>
      <c r="H1290" t="s">
        <v>19</v>
      </c>
      <c r="I1290">
        <v>543</v>
      </c>
      <c r="J1290" t="s">
        <v>27</v>
      </c>
      <c r="K1290" s="1">
        <v>43409.65011574074</v>
      </c>
      <c r="L1290" s="1">
        <v>43409.657476851855</v>
      </c>
      <c r="M1290" t="s">
        <v>1310</v>
      </c>
      <c r="N1290" s="9">
        <f t="shared" si="62"/>
        <v>43409.65</v>
      </c>
      <c r="O1290" s="9">
        <f t="shared" si="62"/>
        <v>43409.656944444447</v>
      </c>
      <c r="P1290" s="70" t="str">
        <f t="shared" si="63"/>
        <v>43409.6543409.6569444444</v>
      </c>
      <c r="Q1290" s="71" t="str">
        <f t="shared" si="61"/>
        <v>肯定的</v>
      </c>
      <c r="QT1290" s="11"/>
    </row>
    <row r="1291" spans="2:462" hidden="1" x14ac:dyDescent="0.4">
      <c r="B1291" s="7">
        <v>11</v>
      </c>
      <c r="C1291">
        <v>5</v>
      </c>
      <c r="D1291" s="1">
        <v>43409.660624999997</v>
      </c>
      <c r="E1291" s="1"/>
      <c r="G1291">
        <v>539</v>
      </c>
      <c r="H1291" t="s">
        <v>41</v>
      </c>
      <c r="I1291">
        <v>523</v>
      </c>
      <c r="J1291" t="s">
        <v>37</v>
      </c>
      <c r="K1291" s="1">
        <v>43409.653854166667</v>
      </c>
      <c r="L1291" s="1">
        <v>43409.660300925927</v>
      </c>
      <c r="M1291" t="s">
        <v>1310</v>
      </c>
      <c r="N1291" s="9">
        <f t="shared" si="62"/>
        <v>43409.65347222222</v>
      </c>
      <c r="O1291" s="9">
        <f t="shared" si="62"/>
        <v>43409.659722222219</v>
      </c>
      <c r="P1291" s="70" t="str">
        <f t="shared" si="63"/>
        <v>43409.653472222243409.6597222222</v>
      </c>
      <c r="Q1291" s="71" t="str">
        <f t="shared" si="61"/>
        <v>肯定的</v>
      </c>
      <c r="QT1291" s="11"/>
    </row>
    <row r="1292" spans="2:462" hidden="1" x14ac:dyDescent="0.4">
      <c r="B1292" s="7">
        <v>11</v>
      </c>
      <c r="C1292">
        <v>5</v>
      </c>
      <c r="D1292" s="1">
        <v>43409.660763888889</v>
      </c>
      <c r="E1292" s="1"/>
      <c r="G1292">
        <v>526</v>
      </c>
      <c r="H1292" t="s">
        <v>68</v>
      </c>
      <c r="I1292">
        <v>539</v>
      </c>
      <c r="J1292" t="s">
        <v>41</v>
      </c>
      <c r="K1292" s="1">
        <v>43409.646041666667</v>
      </c>
      <c r="L1292" s="1">
        <v>43409.656273148146</v>
      </c>
      <c r="M1292" t="s">
        <v>1310</v>
      </c>
      <c r="N1292" s="9">
        <f t="shared" si="62"/>
        <v>43409.645833333336</v>
      </c>
      <c r="O1292" s="9">
        <f t="shared" si="62"/>
        <v>43409.65625</v>
      </c>
      <c r="P1292" s="70" t="str">
        <f t="shared" si="63"/>
        <v>43409.645833333343409.65625</v>
      </c>
      <c r="Q1292" s="71" t="str">
        <f t="shared" si="61"/>
        <v>肯定的</v>
      </c>
      <c r="QT1292" s="11"/>
    </row>
    <row r="1293" spans="2:462" hidden="1" x14ac:dyDescent="0.4">
      <c r="B1293" s="7">
        <v>11</v>
      </c>
      <c r="C1293">
        <v>5</v>
      </c>
      <c r="D1293" s="1">
        <v>43409.663738425923</v>
      </c>
      <c r="E1293" s="1"/>
      <c r="G1293">
        <v>543</v>
      </c>
      <c r="H1293" t="s">
        <v>27</v>
      </c>
      <c r="I1293">
        <v>541</v>
      </c>
      <c r="J1293" t="s">
        <v>55</v>
      </c>
      <c r="K1293" s="1">
        <v>43409.654282407406</v>
      </c>
      <c r="L1293" s="1">
        <v>43409.663460648146</v>
      </c>
      <c r="M1293" t="s">
        <v>1310</v>
      </c>
      <c r="N1293" s="9">
        <f t="shared" si="62"/>
        <v>43409.654166666667</v>
      </c>
      <c r="O1293" s="9">
        <f t="shared" si="62"/>
        <v>43409.663194444445</v>
      </c>
      <c r="P1293" s="70" t="str">
        <f t="shared" si="63"/>
        <v>43409.654166666743409.6631944444</v>
      </c>
      <c r="Q1293" s="71" t="str">
        <f t="shared" si="61"/>
        <v>肯定的</v>
      </c>
      <c r="QT1293" s="11"/>
    </row>
    <row r="1294" spans="2:462" hidden="1" x14ac:dyDescent="0.4">
      <c r="B1294" s="7">
        <v>11</v>
      </c>
      <c r="C1294">
        <v>5</v>
      </c>
      <c r="D1294" s="1">
        <v>43409.674131944441</v>
      </c>
      <c r="E1294" s="1"/>
      <c r="G1294">
        <v>543</v>
      </c>
      <c r="H1294" t="s">
        <v>27</v>
      </c>
      <c r="I1294">
        <v>502</v>
      </c>
      <c r="J1294" t="s">
        <v>48</v>
      </c>
      <c r="K1294" s="1">
        <v>43409.66265046296</v>
      </c>
      <c r="L1294" s="1">
        <v>43409.674097222225</v>
      </c>
      <c r="M1294" t="s">
        <v>1310</v>
      </c>
      <c r="N1294" s="9">
        <f t="shared" si="62"/>
        <v>43409.662499999999</v>
      </c>
      <c r="O1294" s="9">
        <f t="shared" si="62"/>
        <v>43409.673611111109</v>
      </c>
      <c r="P1294" s="70" t="str">
        <f t="shared" si="63"/>
        <v>43409.662543409.6736111111</v>
      </c>
      <c r="Q1294" s="71" t="str">
        <f t="shared" si="61"/>
        <v>肯定的</v>
      </c>
      <c r="QT1294" s="11"/>
    </row>
    <row r="1295" spans="2:462" hidden="1" x14ac:dyDescent="0.4">
      <c r="B1295" s="7">
        <v>11</v>
      </c>
      <c r="C1295">
        <v>5</v>
      </c>
      <c r="D1295" s="1">
        <v>43409.676979166667</v>
      </c>
      <c r="E1295" s="1"/>
      <c r="G1295">
        <v>545</v>
      </c>
      <c r="H1295" t="s">
        <v>19</v>
      </c>
      <c r="I1295">
        <v>541</v>
      </c>
      <c r="J1295" t="s">
        <v>55</v>
      </c>
      <c r="K1295" s="1">
        <v>43409.549444444441</v>
      </c>
      <c r="L1295" s="1">
        <v>43409.560312499998</v>
      </c>
      <c r="M1295" t="s">
        <v>1310</v>
      </c>
      <c r="N1295" s="9">
        <f t="shared" si="62"/>
        <v>43409.549305555556</v>
      </c>
      <c r="O1295" s="9">
        <f t="shared" si="62"/>
        <v>43409.55972222222</v>
      </c>
      <c r="P1295" s="70" t="str">
        <f t="shared" si="63"/>
        <v>43409.549305555643409.5597222222</v>
      </c>
      <c r="Q1295" s="71" t="str">
        <f t="shared" si="61"/>
        <v>肯定的</v>
      </c>
      <c r="QT1295" s="11"/>
    </row>
    <row r="1296" spans="2:462" hidden="1" x14ac:dyDescent="0.4">
      <c r="B1296" s="7">
        <v>11</v>
      </c>
      <c r="C1296">
        <v>5</v>
      </c>
      <c r="D1296" s="1">
        <v>43409.68482638889</v>
      </c>
      <c r="E1296" s="1"/>
      <c r="G1296">
        <v>528</v>
      </c>
      <c r="H1296" t="s">
        <v>34</v>
      </c>
      <c r="I1296">
        <v>508</v>
      </c>
      <c r="J1296" t="s">
        <v>31</v>
      </c>
      <c r="K1296" s="1">
        <v>43409.670763888891</v>
      </c>
      <c r="L1296" s="1">
        <v>43409.680706018517</v>
      </c>
      <c r="M1296" t="s">
        <v>1310</v>
      </c>
      <c r="N1296" s="9">
        <f t="shared" si="62"/>
        <v>43409.670138888891</v>
      </c>
      <c r="O1296" s="9">
        <f t="shared" si="62"/>
        <v>43409.680555555555</v>
      </c>
      <c r="P1296" s="70" t="str">
        <f t="shared" si="63"/>
        <v>43409.670138888943409.6805555556</v>
      </c>
      <c r="Q1296" s="71" t="str">
        <f t="shared" si="61"/>
        <v>肯定的</v>
      </c>
      <c r="QT1296" s="11"/>
    </row>
    <row r="1297" spans="1:462" hidden="1" x14ac:dyDescent="0.4">
      <c r="B1297" s="7">
        <v>11</v>
      </c>
      <c r="C1297">
        <v>5</v>
      </c>
      <c r="D1297" s="1">
        <v>43409.686597222222</v>
      </c>
      <c r="E1297" s="1"/>
      <c r="G1297">
        <v>546</v>
      </c>
      <c r="H1297" t="s">
        <v>63</v>
      </c>
      <c r="I1297">
        <v>530</v>
      </c>
      <c r="J1297" t="s">
        <v>23</v>
      </c>
      <c r="K1297" s="1">
        <v>43409.681875000002</v>
      </c>
      <c r="L1297" s="1">
        <v>43409.685081018521</v>
      </c>
      <c r="M1297" t="s">
        <v>1312</v>
      </c>
      <c r="N1297" s="9">
        <f t="shared" si="62"/>
        <v>43409.681250000001</v>
      </c>
      <c r="O1297" s="9">
        <f t="shared" si="62"/>
        <v>43409.68472222222</v>
      </c>
      <c r="P1297" s="70" t="str">
        <f t="shared" si="63"/>
        <v>43409.6812543409.6847222222</v>
      </c>
      <c r="Q1297" s="71" t="str">
        <f t="shared" si="61"/>
        <v>否定的</v>
      </c>
      <c r="QT1297" s="11"/>
    </row>
    <row r="1298" spans="1:462" hidden="1" x14ac:dyDescent="0.4">
      <c r="B1298" s="7">
        <v>11</v>
      </c>
      <c r="C1298">
        <v>5</v>
      </c>
      <c r="D1298" s="1">
        <v>43409.69295138889</v>
      </c>
      <c r="E1298" s="1"/>
      <c r="G1298">
        <v>541</v>
      </c>
      <c r="H1298" t="s">
        <v>55</v>
      </c>
      <c r="I1298">
        <v>503</v>
      </c>
      <c r="J1298" t="s">
        <v>25</v>
      </c>
      <c r="K1298" s="1">
        <v>43409.677384259259</v>
      </c>
      <c r="L1298" s="1">
        <v>43409.692442129628</v>
      </c>
      <c r="M1298" t="s">
        <v>1310</v>
      </c>
      <c r="N1298" s="9">
        <f t="shared" si="62"/>
        <v>43409.677083333336</v>
      </c>
      <c r="O1298" s="9">
        <f t="shared" si="62"/>
        <v>43409.692361111112</v>
      </c>
      <c r="P1298" s="70" t="str">
        <f t="shared" si="63"/>
        <v>43409.677083333343409.6923611111</v>
      </c>
      <c r="Q1298" s="71" t="str">
        <f t="shared" si="61"/>
        <v>肯定的</v>
      </c>
      <c r="QT1298" s="11"/>
    </row>
    <row r="1299" spans="1:462" hidden="1" x14ac:dyDescent="0.4">
      <c r="B1299" s="7">
        <v>11</v>
      </c>
      <c r="C1299">
        <v>5</v>
      </c>
      <c r="D1299" s="1">
        <v>43409.699328703704</v>
      </c>
      <c r="E1299" s="1"/>
      <c r="G1299">
        <v>528</v>
      </c>
      <c r="H1299" t="s">
        <v>34</v>
      </c>
      <c r="I1299">
        <v>530</v>
      </c>
      <c r="J1299" t="s">
        <v>23</v>
      </c>
      <c r="K1299" s="1">
        <v>43409.6875</v>
      </c>
      <c r="L1299" s="1">
        <v>43409.698900462965</v>
      </c>
      <c r="M1299" t="s">
        <v>1310</v>
      </c>
      <c r="N1299" s="9">
        <f t="shared" si="62"/>
        <v>43409.6875</v>
      </c>
      <c r="O1299" s="9">
        <f t="shared" si="62"/>
        <v>43409.698611111111</v>
      </c>
      <c r="P1299" s="70" t="str">
        <f t="shared" si="63"/>
        <v>43409.687543409.6986111111</v>
      </c>
      <c r="Q1299" s="71" t="str">
        <f t="shared" si="61"/>
        <v>肯定的</v>
      </c>
      <c r="QT1299" s="11"/>
    </row>
    <row r="1300" spans="1:462" hidden="1" x14ac:dyDescent="0.4">
      <c r="B1300" s="7">
        <v>11</v>
      </c>
      <c r="C1300">
        <v>5</v>
      </c>
      <c r="D1300" s="1">
        <v>43409.699733796297</v>
      </c>
      <c r="E1300" s="1"/>
      <c r="G1300">
        <v>530</v>
      </c>
      <c r="H1300" t="s">
        <v>23</v>
      </c>
      <c r="I1300">
        <v>541</v>
      </c>
      <c r="J1300" t="s">
        <v>55</v>
      </c>
      <c r="K1300" s="1">
        <v>43409.679328703707</v>
      </c>
      <c r="L1300" s="1">
        <v>43409.699594907404</v>
      </c>
      <c r="M1300" t="s">
        <v>1310</v>
      </c>
      <c r="N1300" s="9">
        <f t="shared" si="62"/>
        <v>43409.679166666669</v>
      </c>
      <c r="O1300" s="9">
        <f t="shared" si="62"/>
        <v>43409.699305555558</v>
      </c>
      <c r="P1300" s="70" t="str">
        <f t="shared" si="63"/>
        <v>43409.679166666743409.6993055556</v>
      </c>
      <c r="Q1300" s="71" t="str">
        <f t="shared" si="61"/>
        <v>肯定的</v>
      </c>
      <c r="QT1300" s="11"/>
    </row>
    <row r="1301" spans="1:462" hidden="1" x14ac:dyDescent="0.4">
      <c r="A1301" s="43" t="s">
        <v>1309</v>
      </c>
      <c r="B1301" s="51">
        <v>11</v>
      </c>
      <c r="C1301" s="43">
        <v>5</v>
      </c>
      <c r="D1301" s="44">
        <v>43409.699733796297</v>
      </c>
      <c r="E1301" s="44"/>
      <c r="G1301">
        <v>530</v>
      </c>
      <c r="H1301" s="43" t="s">
        <v>23</v>
      </c>
      <c r="I1301">
        <v>541</v>
      </c>
      <c r="J1301" s="43" t="s">
        <v>55</v>
      </c>
      <c r="K1301" s="44">
        <v>43409.679328703707</v>
      </c>
      <c r="L1301" s="44">
        <v>43409.699594907404</v>
      </c>
      <c r="M1301" s="43" t="s">
        <v>1310</v>
      </c>
      <c r="N1301" s="45">
        <f t="shared" si="62"/>
        <v>43409.679166666669</v>
      </c>
      <c r="O1301" s="45">
        <f t="shared" si="62"/>
        <v>43409.699305555558</v>
      </c>
      <c r="P1301" s="48" t="str">
        <f t="shared" si="63"/>
        <v>43409.679166666743409.6993055556</v>
      </c>
      <c r="Q1301" s="49" t="str">
        <f t="shared" si="61"/>
        <v>肯定的</v>
      </c>
      <c r="QT1301" s="11"/>
    </row>
    <row r="1302" spans="1:462" hidden="1" x14ac:dyDescent="0.4">
      <c r="B1302" s="7">
        <v>11</v>
      </c>
      <c r="C1302">
        <v>5</v>
      </c>
      <c r="D1302" s="1">
        <v>43409.716064814813</v>
      </c>
      <c r="E1302" s="1"/>
      <c r="G1302">
        <v>539</v>
      </c>
      <c r="H1302" t="s">
        <v>41</v>
      </c>
      <c r="I1302">
        <v>503</v>
      </c>
      <c r="J1302" t="s">
        <v>25</v>
      </c>
      <c r="K1302" s="1">
        <v>43409.706354166665</v>
      </c>
      <c r="L1302" s="1">
        <v>43409.713460648149</v>
      </c>
      <c r="M1302" t="s">
        <v>1310</v>
      </c>
      <c r="N1302" s="9">
        <f t="shared" si="62"/>
        <v>43409.706250000003</v>
      </c>
      <c r="O1302" s="9">
        <f t="shared" si="62"/>
        <v>43409.713194444441</v>
      </c>
      <c r="P1302" s="70" t="str">
        <f t="shared" si="63"/>
        <v>43409.7062543409.7131944444</v>
      </c>
      <c r="Q1302" s="71" t="str">
        <f t="shared" si="61"/>
        <v>肯定的</v>
      </c>
      <c r="QT1302" s="11"/>
    </row>
    <row r="1303" spans="1:462" hidden="1" x14ac:dyDescent="0.4">
      <c r="B1303" s="7">
        <v>11</v>
      </c>
      <c r="C1303">
        <v>5</v>
      </c>
      <c r="D1303" s="1">
        <v>43409.724710648145</v>
      </c>
      <c r="E1303" s="1"/>
      <c r="G1303">
        <v>530</v>
      </c>
      <c r="H1303" t="s">
        <v>23</v>
      </c>
      <c r="I1303">
        <v>502</v>
      </c>
      <c r="J1303" t="s">
        <v>48</v>
      </c>
      <c r="K1303" s="1">
        <v>43409.716631944444</v>
      </c>
      <c r="L1303" s="1">
        <v>43409.724444444444</v>
      </c>
      <c r="M1303" t="s">
        <v>1310</v>
      </c>
      <c r="N1303" s="9">
        <f t="shared" si="62"/>
        <v>43409.71597222222</v>
      </c>
      <c r="O1303" s="9">
        <f t="shared" si="62"/>
        <v>43409.724305555559</v>
      </c>
      <c r="P1303" s="70" t="str">
        <f t="shared" si="63"/>
        <v>43409.715972222243409.7243055556</v>
      </c>
      <c r="Q1303" s="71" t="str">
        <f t="shared" si="61"/>
        <v>肯定的</v>
      </c>
      <c r="QT1303" s="11"/>
    </row>
    <row r="1304" spans="1:462" hidden="1" x14ac:dyDescent="0.4">
      <c r="B1304" s="7">
        <v>11</v>
      </c>
      <c r="C1304">
        <v>5</v>
      </c>
      <c r="D1304" s="1">
        <v>43409.727152777778</v>
      </c>
      <c r="E1304" s="1"/>
      <c r="G1304">
        <v>515</v>
      </c>
      <c r="H1304" t="s">
        <v>72</v>
      </c>
      <c r="I1304">
        <v>514</v>
      </c>
      <c r="J1304" t="s">
        <v>39</v>
      </c>
      <c r="K1304" s="1">
        <v>43409.719444444447</v>
      </c>
      <c r="L1304" s="1">
        <v>43409.726377314815</v>
      </c>
      <c r="M1304" t="s">
        <v>1310</v>
      </c>
      <c r="N1304" s="9">
        <f t="shared" si="62"/>
        <v>43409.719444444447</v>
      </c>
      <c r="O1304" s="9">
        <f t="shared" si="62"/>
        <v>43409.725694444445</v>
      </c>
      <c r="P1304" s="70" t="str">
        <f t="shared" si="63"/>
        <v>43409.719444444443409.7256944444</v>
      </c>
      <c r="Q1304" s="71" t="str">
        <f t="shared" si="61"/>
        <v>肯定的</v>
      </c>
      <c r="QT1304" s="11"/>
    </row>
    <row r="1305" spans="1:462" hidden="1" x14ac:dyDescent="0.4">
      <c r="B1305" s="7">
        <v>11</v>
      </c>
      <c r="C1305">
        <v>5</v>
      </c>
      <c r="D1305" s="1">
        <v>43409.733298611114</v>
      </c>
      <c r="E1305" s="1"/>
      <c r="G1305">
        <v>546</v>
      </c>
      <c r="H1305" t="s">
        <v>63</v>
      </c>
      <c r="I1305">
        <v>543</v>
      </c>
      <c r="J1305" t="s">
        <v>27</v>
      </c>
      <c r="K1305" s="1">
        <v>43409.714166666665</v>
      </c>
      <c r="L1305" s="1">
        <v>43409.728472222225</v>
      </c>
      <c r="M1305" t="s">
        <v>1310</v>
      </c>
      <c r="N1305" s="9">
        <f t="shared" si="62"/>
        <v>43409.713888888888</v>
      </c>
      <c r="O1305" s="9">
        <f t="shared" si="62"/>
        <v>43409.728472222225</v>
      </c>
      <c r="P1305" s="70" t="str">
        <f t="shared" si="63"/>
        <v>43409.713888888943409.7284722222</v>
      </c>
      <c r="Q1305" s="71" t="str">
        <f t="shared" si="61"/>
        <v>肯定的</v>
      </c>
      <c r="QT1305" s="11"/>
    </row>
    <row r="1306" spans="1:462" hidden="1" x14ac:dyDescent="0.4">
      <c r="B1306" s="7">
        <v>11</v>
      </c>
      <c r="C1306">
        <v>5</v>
      </c>
      <c r="D1306" s="1">
        <v>43409.736747685187</v>
      </c>
      <c r="E1306" s="1"/>
      <c r="G1306">
        <v>540</v>
      </c>
      <c r="H1306" t="s">
        <v>70</v>
      </c>
      <c r="I1306">
        <v>502</v>
      </c>
      <c r="J1306" t="s">
        <v>48</v>
      </c>
      <c r="K1306" s="1">
        <v>43409.707418981481</v>
      </c>
      <c r="L1306" s="1">
        <v>43409.734456018516</v>
      </c>
      <c r="M1306" t="s">
        <v>1310</v>
      </c>
      <c r="N1306" s="9">
        <f t="shared" si="62"/>
        <v>43409.706944444442</v>
      </c>
      <c r="O1306" s="9">
        <f t="shared" si="62"/>
        <v>43409.734027777777</v>
      </c>
      <c r="P1306" s="70" t="str">
        <f t="shared" si="63"/>
        <v>43409.706944444443409.7340277778</v>
      </c>
      <c r="Q1306" s="71" t="str">
        <f t="shared" si="61"/>
        <v>肯定的</v>
      </c>
      <c r="QT1306" s="11"/>
    </row>
    <row r="1307" spans="1:462" hidden="1" x14ac:dyDescent="0.4">
      <c r="B1307" s="7">
        <v>11</v>
      </c>
      <c r="C1307">
        <v>5</v>
      </c>
      <c r="D1307" s="1">
        <v>43409.745555555557</v>
      </c>
      <c r="E1307" s="1"/>
      <c r="G1307">
        <v>523</v>
      </c>
      <c r="H1307" t="s">
        <v>37</v>
      </c>
      <c r="I1307">
        <v>543</v>
      </c>
      <c r="J1307" t="s">
        <v>27</v>
      </c>
      <c r="K1307" s="1">
        <v>43409.732361111113</v>
      </c>
      <c r="L1307" s="1">
        <v>43409.745150462964</v>
      </c>
      <c r="M1307" t="s">
        <v>1310</v>
      </c>
      <c r="N1307" s="9">
        <f t="shared" si="62"/>
        <v>43409.731944444444</v>
      </c>
      <c r="O1307" s="9">
        <f t="shared" si="62"/>
        <v>43409.745138888888</v>
      </c>
      <c r="P1307" s="70" t="str">
        <f t="shared" si="63"/>
        <v>43409.731944444443409.7451388889</v>
      </c>
      <c r="Q1307" s="71" t="str">
        <f t="shared" si="61"/>
        <v>肯定的</v>
      </c>
      <c r="QT1307" s="11"/>
    </row>
    <row r="1308" spans="1:462" hidden="1" x14ac:dyDescent="0.4">
      <c r="B1308" s="7">
        <v>11</v>
      </c>
      <c r="C1308">
        <v>5</v>
      </c>
      <c r="D1308" s="1">
        <v>43409.746134259258</v>
      </c>
      <c r="E1308" s="1"/>
      <c r="G1308">
        <v>543</v>
      </c>
      <c r="H1308" t="s">
        <v>27</v>
      </c>
      <c r="I1308">
        <v>523</v>
      </c>
      <c r="J1308" t="s">
        <v>37</v>
      </c>
      <c r="K1308" s="1">
        <v>43409.738206018519</v>
      </c>
      <c r="L1308" s="1">
        <v>43409.746006944442</v>
      </c>
      <c r="M1308" t="s">
        <v>1310</v>
      </c>
      <c r="N1308" s="9">
        <f t="shared" si="62"/>
        <v>43409.738194444442</v>
      </c>
      <c r="O1308" s="9">
        <f t="shared" si="62"/>
        <v>43409.745833333334</v>
      </c>
      <c r="P1308" s="70" t="str">
        <f t="shared" si="63"/>
        <v>43409.738194444443409.7458333333</v>
      </c>
      <c r="Q1308" s="71" t="str">
        <f t="shared" si="61"/>
        <v>肯定的</v>
      </c>
      <c r="QT1308" s="11"/>
    </row>
    <row r="1309" spans="1:462" hidden="1" x14ac:dyDescent="0.4">
      <c r="B1309" s="7">
        <v>11</v>
      </c>
      <c r="C1309">
        <v>5</v>
      </c>
      <c r="D1309" s="1">
        <v>43409.747928240744</v>
      </c>
      <c r="E1309" s="1"/>
      <c r="G1309">
        <v>503</v>
      </c>
      <c r="H1309" t="s">
        <v>25</v>
      </c>
      <c r="I1309">
        <v>500</v>
      </c>
      <c r="J1309" t="s">
        <v>29</v>
      </c>
      <c r="K1309" s="1">
        <v>43409.738067129627</v>
      </c>
      <c r="L1309" s="1">
        <v>43409.747534722221</v>
      </c>
      <c r="M1309" t="s">
        <v>1312</v>
      </c>
      <c r="N1309" s="9">
        <f t="shared" si="62"/>
        <v>43409.737500000003</v>
      </c>
      <c r="O1309" s="9">
        <f t="shared" si="62"/>
        <v>43409.74722222222</v>
      </c>
      <c r="P1309" s="70" t="str">
        <f t="shared" si="63"/>
        <v>43409.737543409.7472222222</v>
      </c>
      <c r="Q1309" s="71" t="str">
        <f t="shared" si="61"/>
        <v>否定的</v>
      </c>
      <c r="QT1309" s="11"/>
    </row>
    <row r="1310" spans="1:462" hidden="1" x14ac:dyDescent="0.4">
      <c r="B1310" s="7">
        <v>11</v>
      </c>
      <c r="C1310">
        <v>5</v>
      </c>
      <c r="D1310" s="1">
        <v>43409.751469907409</v>
      </c>
      <c r="E1310" s="1"/>
      <c r="G1310">
        <v>523</v>
      </c>
      <c r="H1310" t="s">
        <v>37</v>
      </c>
      <c r="I1310">
        <v>508</v>
      </c>
      <c r="J1310" t="s">
        <v>31</v>
      </c>
      <c r="K1310" s="1">
        <v>43409.746354166666</v>
      </c>
      <c r="L1310" s="1">
        <v>43409.751273148147</v>
      </c>
      <c r="M1310" t="s">
        <v>1310</v>
      </c>
      <c r="N1310" s="9">
        <f t="shared" si="62"/>
        <v>43409.745833333334</v>
      </c>
      <c r="O1310" s="9">
        <f t="shared" si="62"/>
        <v>43409.750694444447</v>
      </c>
      <c r="P1310" s="70" t="str">
        <f t="shared" si="63"/>
        <v>43409.745833333343409.7506944444</v>
      </c>
      <c r="Q1310" s="71" t="str">
        <f t="shared" si="61"/>
        <v>肯定的</v>
      </c>
      <c r="QT1310" s="11"/>
    </row>
    <row r="1311" spans="1:462" hidden="1" x14ac:dyDescent="0.4">
      <c r="B1311" s="7">
        <v>11</v>
      </c>
      <c r="C1311">
        <v>5</v>
      </c>
      <c r="D1311" s="1">
        <v>43409.755243055559</v>
      </c>
      <c r="E1311" s="1"/>
      <c r="G1311">
        <v>525</v>
      </c>
      <c r="H1311" t="s">
        <v>50</v>
      </c>
      <c r="I1311">
        <v>514</v>
      </c>
      <c r="J1311" t="s">
        <v>39</v>
      </c>
      <c r="K1311" s="1">
        <v>43409.743252314816</v>
      </c>
      <c r="L1311" s="1">
        <v>43409.753460648149</v>
      </c>
      <c r="M1311" t="s">
        <v>1312</v>
      </c>
      <c r="N1311" s="9">
        <f t="shared" si="62"/>
        <v>43409.743055555555</v>
      </c>
      <c r="O1311" s="9">
        <f t="shared" si="62"/>
        <v>43409.75277777778</v>
      </c>
      <c r="P1311" s="70" t="str">
        <f t="shared" si="63"/>
        <v>43409.743055555643409.7527777778</v>
      </c>
      <c r="Q1311" s="71" t="str">
        <f t="shared" si="61"/>
        <v>否定的</v>
      </c>
      <c r="QT1311" s="11"/>
    </row>
    <row r="1312" spans="1:462" hidden="1" x14ac:dyDescent="0.4">
      <c r="B1312" s="7">
        <v>11</v>
      </c>
      <c r="C1312">
        <v>5</v>
      </c>
      <c r="D1312" s="1">
        <v>43409.764884259261</v>
      </c>
      <c r="E1312" s="1"/>
      <c r="G1312">
        <v>502</v>
      </c>
      <c r="H1312" t="s">
        <v>48</v>
      </c>
      <c r="I1312">
        <v>543</v>
      </c>
      <c r="J1312" t="s">
        <v>27</v>
      </c>
      <c r="K1312" s="1">
        <v>43409.751585648148</v>
      </c>
      <c r="L1312" s="1">
        <v>43409.760671296295</v>
      </c>
      <c r="M1312" t="s">
        <v>1310</v>
      </c>
      <c r="N1312" s="9">
        <f t="shared" si="62"/>
        <v>43409.751388888886</v>
      </c>
      <c r="O1312" s="9">
        <f t="shared" si="62"/>
        <v>43409.760416666664</v>
      </c>
      <c r="P1312" s="70" t="str">
        <f t="shared" si="63"/>
        <v>43409.751388888943409.7604166667</v>
      </c>
      <c r="Q1312" s="71" t="str">
        <f t="shared" si="61"/>
        <v>肯定的</v>
      </c>
      <c r="QT1312" s="11"/>
    </row>
    <row r="1313" spans="1:462" hidden="1" x14ac:dyDescent="0.4">
      <c r="A1313" s="43" t="s">
        <v>1309</v>
      </c>
      <c r="B1313" s="51">
        <v>11</v>
      </c>
      <c r="C1313" s="43">
        <v>5</v>
      </c>
      <c r="D1313" s="44">
        <v>43409.76489583333</v>
      </c>
      <c r="E1313" s="44"/>
      <c r="G1313">
        <v>502</v>
      </c>
      <c r="H1313" s="43" t="s">
        <v>48</v>
      </c>
      <c r="I1313">
        <v>543</v>
      </c>
      <c r="J1313" s="43" t="s">
        <v>27</v>
      </c>
      <c r="K1313" s="44">
        <v>43409.751585648148</v>
      </c>
      <c r="L1313" s="44">
        <v>43409.760671296295</v>
      </c>
      <c r="M1313" s="43" t="s">
        <v>1310</v>
      </c>
      <c r="N1313" s="45">
        <f t="shared" si="62"/>
        <v>43409.751388888886</v>
      </c>
      <c r="O1313" s="45">
        <f t="shared" si="62"/>
        <v>43409.760416666664</v>
      </c>
      <c r="P1313" s="48" t="str">
        <f t="shared" si="63"/>
        <v>43409.751388888943409.7604166667</v>
      </c>
      <c r="Q1313" s="49" t="str">
        <f t="shared" si="61"/>
        <v>肯定的</v>
      </c>
      <c r="QT1313" s="11"/>
    </row>
    <row r="1314" spans="1:462" hidden="1" x14ac:dyDescent="0.4">
      <c r="B1314" s="7">
        <v>11</v>
      </c>
      <c r="C1314">
        <v>5</v>
      </c>
      <c r="D1314" s="1">
        <v>43409.774745370371</v>
      </c>
      <c r="E1314" s="1"/>
      <c r="G1314">
        <v>507</v>
      </c>
      <c r="H1314" t="s">
        <v>65</v>
      </c>
      <c r="I1314">
        <v>533</v>
      </c>
      <c r="J1314" t="s">
        <v>91</v>
      </c>
      <c r="K1314" s="1">
        <v>43409.756319444445</v>
      </c>
      <c r="L1314" s="1">
        <v>43409.771111111113</v>
      </c>
      <c r="M1314" t="s">
        <v>1310</v>
      </c>
      <c r="N1314" s="9">
        <f t="shared" si="62"/>
        <v>43409.756249999999</v>
      </c>
      <c r="O1314" s="9">
        <f t="shared" si="62"/>
        <v>43409.770833333336</v>
      </c>
      <c r="P1314" s="70" t="str">
        <f t="shared" si="63"/>
        <v>43409.7562543409.7708333333</v>
      </c>
      <c r="Q1314" s="71" t="str">
        <f t="shared" si="61"/>
        <v>肯定的</v>
      </c>
      <c r="QT1314" s="11"/>
    </row>
    <row r="1315" spans="1:462" hidden="1" x14ac:dyDescent="0.4">
      <c r="B1315" s="7">
        <v>11</v>
      </c>
      <c r="C1315">
        <v>5</v>
      </c>
      <c r="D1315" s="1">
        <v>43409.786759259259</v>
      </c>
      <c r="E1315" s="1"/>
      <c r="G1315">
        <v>514</v>
      </c>
      <c r="H1315" t="s">
        <v>39</v>
      </c>
      <c r="I1315">
        <v>503</v>
      </c>
      <c r="J1315" t="s">
        <v>25</v>
      </c>
      <c r="K1315" s="1">
        <v>43409.77207175926</v>
      </c>
      <c r="L1315" s="1">
        <v>43409.784004629626</v>
      </c>
      <c r="M1315" t="s">
        <v>1310</v>
      </c>
      <c r="N1315" s="9">
        <f t="shared" si="62"/>
        <v>43409.771527777775</v>
      </c>
      <c r="O1315" s="9">
        <f t="shared" si="62"/>
        <v>43409.783333333333</v>
      </c>
      <c r="P1315" s="70" t="str">
        <f t="shared" si="63"/>
        <v>43409.771527777843409.7833333333</v>
      </c>
      <c r="Q1315" s="71" t="str">
        <f t="shared" si="61"/>
        <v>肯定的</v>
      </c>
      <c r="QT1315" s="11"/>
    </row>
    <row r="1316" spans="1:462" hidden="1" x14ac:dyDescent="0.4">
      <c r="B1316" s="7">
        <v>11</v>
      </c>
      <c r="C1316">
        <v>5</v>
      </c>
      <c r="D1316" s="1">
        <v>43409.789143518516</v>
      </c>
      <c r="E1316" s="1"/>
      <c r="G1316">
        <v>523</v>
      </c>
      <c r="H1316" t="s">
        <v>37</v>
      </c>
      <c r="I1316">
        <v>534</v>
      </c>
      <c r="J1316" t="s">
        <v>80</v>
      </c>
      <c r="K1316" s="1">
        <v>43409.778217592589</v>
      </c>
      <c r="L1316" s="1">
        <v>43409.786562499998</v>
      </c>
      <c r="M1316" t="s">
        <v>1310</v>
      </c>
      <c r="N1316" s="9">
        <f t="shared" si="62"/>
        <v>43409.777777777781</v>
      </c>
      <c r="O1316" s="9">
        <f t="shared" si="62"/>
        <v>43409.786111111112</v>
      </c>
      <c r="P1316" s="70" t="str">
        <f t="shared" si="63"/>
        <v>43409.777777777843409.7861111111</v>
      </c>
      <c r="Q1316" s="71" t="str">
        <f t="shared" si="61"/>
        <v>肯定的</v>
      </c>
      <c r="QT1316" s="11"/>
    </row>
    <row r="1317" spans="1:462" hidden="1" x14ac:dyDescent="0.4">
      <c r="B1317" s="7">
        <v>11</v>
      </c>
      <c r="C1317">
        <v>5</v>
      </c>
      <c r="D1317" s="1">
        <v>43409.794178240743</v>
      </c>
      <c r="E1317" s="1"/>
      <c r="G1317">
        <v>541</v>
      </c>
      <c r="H1317" t="s">
        <v>55</v>
      </c>
      <c r="I1317">
        <v>545</v>
      </c>
      <c r="J1317" t="s">
        <v>19</v>
      </c>
      <c r="K1317" s="1">
        <v>43409.776747685188</v>
      </c>
      <c r="L1317" s="1">
        <v>43409.793402777781</v>
      </c>
      <c r="M1317" t="s">
        <v>1310</v>
      </c>
      <c r="N1317" s="9">
        <f t="shared" si="62"/>
        <v>43409.776388888888</v>
      </c>
      <c r="O1317" s="9">
        <f t="shared" si="62"/>
        <v>43409.793055555558</v>
      </c>
      <c r="P1317" s="70" t="str">
        <f t="shared" si="63"/>
        <v>43409.776388888943409.7930555556</v>
      </c>
      <c r="Q1317" s="71" t="str">
        <f t="shared" si="61"/>
        <v>肯定的</v>
      </c>
      <c r="QT1317" s="11"/>
    </row>
    <row r="1318" spans="1:462" hidden="1" x14ac:dyDescent="0.4">
      <c r="B1318" s="7">
        <v>11</v>
      </c>
      <c r="C1318">
        <v>5</v>
      </c>
      <c r="D1318" s="1">
        <v>43409.805254629631</v>
      </c>
      <c r="E1318" s="1"/>
      <c r="G1318">
        <v>507</v>
      </c>
      <c r="H1318" t="s">
        <v>65</v>
      </c>
      <c r="I1318">
        <v>545</v>
      </c>
      <c r="J1318" t="s">
        <v>19</v>
      </c>
      <c r="K1318" s="1">
        <v>43409.795706018522</v>
      </c>
      <c r="L1318" s="1">
        <v>43409.804212962961</v>
      </c>
      <c r="M1318" t="s">
        <v>1310</v>
      </c>
      <c r="N1318" s="9">
        <f t="shared" si="62"/>
        <v>43409.795138888891</v>
      </c>
      <c r="O1318" s="9">
        <f t="shared" si="62"/>
        <v>43409.804166666669</v>
      </c>
      <c r="P1318" s="70" t="str">
        <f t="shared" si="63"/>
        <v>43409.795138888943409.8041666667</v>
      </c>
      <c r="Q1318" s="71" t="str">
        <f t="shared" si="61"/>
        <v>肯定的</v>
      </c>
      <c r="QT1318" s="11"/>
    </row>
    <row r="1319" spans="1:462" hidden="1" x14ac:dyDescent="0.4">
      <c r="A1319" s="43" t="s">
        <v>1309</v>
      </c>
      <c r="B1319" s="51">
        <v>11</v>
      </c>
      <c r="C1319" s="43">
        <v>5</v>
      </c>
      <c r="D1319" s="44">
        <v>43409.807893518519</v>
      </c>
      <c r="E1319" s="44"/>
      <c r="G1319">
        <v>507</v>
      </c>
      <c r="H1319" s="43" t="s">
        <v>65</v>
      </c>
      <c r="I1319">
        <v>545</v>
      </c>
      <c r="J1319" s="43" t="s">
        <v>19</v>
      </c>
      <c r="K1319" s="44">
        <v>43409.795706018522</v>
      </c>
      <c r="L1319" s="44">
        <v>43409.804212962961</v>
      </c>
      <c r="M1319" s="43" t="s">
        <v>1310</v>
      </c>
      <c r="N1319" s="45">
        <f t="shared" si="62"/>
        <v>43409.795138888891</v>
      </c>
      <c r="O1319" s="45">
        <f t="shared" si="62"/>
        <v>43409.804166666669</v>
      </c>
      <c r="P1319" s="48" t="str">
        <f t="shared" si="63"/>
        <v>43409.795138888943409.8041666667</v>
      </c>
      <c r="Q1319" s="49" t="str">
        <f t="shared" si="61"/>
        <v>肯定的</v>
      </c>
      <c r="QT1319" s="11"/>
    </row>
    <row r="1320" spans="1:462" hidden="1" x14ac:dyDescent="0.4">
      <c r="B1320" s="7">
        <v>11</v>
      </c>
      <c r="C1320">
        <v>5</v>
      </c>
      <c r="D1320" s="1">
        <v>43409.824895833335</v>
      </c>
      <c r="E1320" s="1"/>
      <c r="G1320">
        <v>503</v>
      </c>
      <c r="H1320" t="s">
        <v>25</v>
      </c>
      <c r="I1320">
        <v>530</v>
      </c>
      <c r="J1320" t="s">
        <v>23</v>
      </c>
      <c r="K1320" s="1">
        <v>43409.816932870373</v>
      </c>
      <c r="L1320" s="1">
        <v>43409.824837962966</v>
      </c>
      <c r="M1320" t="s">
        <v>1310</v>
      </c>
      <c r="N1320" s="9">
        <f t="shared" si="62"/>
        <v>43409.816666666666</v>
      </c>
      <c r="O1320" s="9">
        <f t="shared" si="62"/>
        <v>43409.824305555558</v>
      </c>
      <c r="P1320" s="70" t="str">
        <f t="shared" si="63"/>
        <v>43409.816666666743409.8243055556</v>
      </c>
      <c r="Q1320" s="71" t="str">
        <f t="shared" si="61"/>
        <v>肯定的</v>
      </c>
      <c r="QT1320" s="11"/>
    </row>
    <row r="1321" spans="1:462" hidden="1" x14ac:dyDescent="0.4">
      <c r="B1321" s="7">
        <v>11</v>
      </c>
      <c r="C1321">
        <v>5</v>
      </c>
      <c r="D1321" s="1">
        <v>43409.83021990741</v>
      </c>
      <c r="E1321" s="1"/>
      <c r="G1321">
        <v>545</v>
      </c>
      <c r="H1321" t="s">
        <v>19</v>
      </c>
      <c r="I1321">
        <v>540</v>
      </c>
      <c r="J1321" t="s">
        <v>70</v>
      </c>
      <c r="K1321" s="1">
        <v>43409.816736111112</v>
      </c>
      <c r="L1321" s="1">
        <v>43409.826666666668</v>
      </c>
      <c r="M1321" t="s">
        <v>1310</v>
      </c>
      <c r="N1321" s="9">
        <f t="shared" si="62"/>
        <v>43409.816666666666</v>
      </c>
      <c r="O1321" s="9">
        <f t="shared" si="62"/>
        <v>43409.826388888891</v>
      </c>
      <c r="P1321" s="70" t="str">
        <f t="shared" si="63"/>
        <v>43409.816666666743409.8263888889</v>
      </c>
      <c r="Q1321" s="71" t="str">
        <f t="shared" si="61"/>
        <v>肯定的</v>
      </c>
      <c r="QT1321" s="11"/>
    </row>
    <row r="1322" spans="1:462" hidden="1" x14ac:dyDescent="0.4">
      <c r="B1322" s="7">
        <v>11</v>
      </c>
      <c r="C1322">
        <v>5</v>
      </c>
      <c r="D1322" s="1">
        <v>43409.858217592591</v>
      </c>
      <c r="E1322" s="1"/>
      <c r="G1322">
        <v>545</v>
      </c>
      <c r="H1322" t="s">
        <v>19</v>
      </c>
      <c r="I1322">
        <v>513</v>
      </c>
      <c r="J1322" t="s">
        <v>43</v>
      </c>
      <c r="K1322" s="1">
        <v>43409.851388888892</v>
      </c>
      <c r="L1322" s="1">
        <v>43409.857997685183</v>
      </c>
      <c r="M1322" t="s">
        <v>1310</v>
      </c>
      <c r="N1322" s="9">
        <f t="shared" si="62"/>
        <v>43409.851388888892</v>
      </c>
      <c r="O1322" s="9">
        <f t="shared" si="62"/>
        <v>43409.857638888891</v>
      </c>
      <c r="P1322" s="70" t="str">
        <f t="shared" si="63"/>
        <v>43409.851388888943409.8576388889</v>
      </c>
      <c r="Q1322" s="71" t="str">
        <f t="shared" si="61"/>
        <v>肯定的</v>
      </c>
      <c r="QT1322" s="11"/>
    </row>
    <row r="1323" spans="1:462" hidden="1" x14ac:dyDescent="0.4">
      <c r="B1323" s="7">
        <v>11</v>
      </c>
      <c r="C1323">
        <v>5</v>
      </c>
      <c r="D1323" s="1">
        <v>43409.859189814815</v>
      </c>
      <c r="E1323" s="1"/>
      <c r="G1323">
        <v>530</v>
      </c>
      <c r="H1323" t="s">
        <v>23</v>
      </c>
      <c r="I1323">
        <v>538</v>
      </c>
      <c r="J1323" t="s">
        <v>61</v>
      </c>
      <c r="K1323" s="1">
        <v>43409.846666666665</v>
      </c>
      <c r="L1323" s="1">
        <v>43409.857361111113</v>
      </c>
      <c r="M1323" t="s">
        <v>1310</v>
      </c>
      <c r="N1323" s="9">
        <f t="shared" si="62"/>
        <v>43409.84652777778</v>
      </c>
      <c r="O1323" s="9">
        <f t="shared" si="62"/>
        <v>43409.856944444444</v>
      </c>
      <c r="P1323" s="70" t="str">
        <f t="shared" si="63"/>
        <v>43409.846527777843409.8569444444</v>
      </c>
      <c r="Q1323" s="71" t="str">
        <f t="shared" ref="Q1323:Q1386" si="64">M1323</f>
        <v>肯定的</v>
      </c>
      <c r="QT1323" s="11"/>
    </row>
    <row r="1324" spans="1:462" hidden="1" x14ac:dyDescent="0.4">
      <c r="B1324" s="7">
        <v>11</v>
      </c>
      <c r="C1324">
        <v>5</v>
      </c>
      <c r="D1324" s="1">
        <v>43409.862534722219</v>
      </c>
      <c r="E1324" s="1"/>
      <c r="G1324">
        <v>523</v>
      </c>
      <c r="H1324" t="s">
        <v>37</v>
      </c>
      <c r="I1324">
        <v>539</v>
      </c>
      <c r="J1324" t="s">
        <v>41</v>
      </c>
      <c r="K1324" s="1">
        <v>43409.854027777779</v>
      </c>
      <c r="L1324" s="1">
        <v>43409.86246527778</v>
      </c>
      <c r="M1324" t="s">
        <v>1310</v>
      </c>
      <c r="N1324" s="9">
        <f t="shared" si="62"/>
        <v>43409.853472222225</v>
      </c>
      <c r="O1324" s="9">
        <f t="shared" si="62"/>
        <v>43409.861805555556</v>
      </c>
      <c r="P1324" s="70" t="str">
        <f t="shared" si="63"/>
        <v>43409.853472222243409.8618055556</v>
      </c>
      <c r="Q1324" s="71" t="str">
        <f t="shared" si="64"/>
        <v>肯定的</v>
      </c>
      <c r="QT1324" s="11"/>
    </row>
    <row r="1325" spans="1:462" hidden="1" x14ac:dyDescent="0.4">
      <c r="B1325" s="7">
        <v>11</v>
      </c>
      <c r="C1325">
        <v>5</v>
      </c>
      <c r="D1325" s="1">
        <v>43409.862708333334</v>
      </c>
      <c r="E1325" s="1"/>
      <c r="G1325">
        <v>543</v>
      </c>
      <c r="H1325" t="s">
        <v>27</v>
      </c>
      <c r="I1325">
        <v>507</v>
      </c>
      <c r="J1325" t="s">
        <v>65</v>
      </c>
      <c r="K1325" s="1">
        <v>43409.853958333333</v>
      </c>
      <c r="L1325" s="1">
        <v>43409.862511574072</v>
      </c>
      <c r="M1325" t="s">
        <v>1310</v>
      </c>
      <c r="N1325" s="9">
        <f t="shared" si="62"/>
        <v>43409.853472222225</v>
      </c>
      <c r="O1325" s="9">
        <f t="shared" si="62"/>
        <v>43409.862500000003</v>
      </c>
      <c r="P1325" s="70" t="str">
        <f t="shared" si="63"/>
        <v>43409.853472222243409.8625</v>
      </c>
      <c r="Q1325" s="71" t="str">
        <f t="shared" si="64"/>
        <v>肯定的</v>
      </c>
      <c r="QT1325" s="11"/>
    </row>
    <row r="1326" spans="1:462" hidden="1" x14ac:dyDescent="0.4">
      <c r="B1326" s="7">
        <v>11</v>
      </c>
      <c r="C1326">
        <v>5</v>
      </c>
      <c r="D1326" s="1">
        <v>43409.868495370371</v>
      </c>
      <c r="E1326" s="1"/>
      <c r="G1326">
        <v>549</v>
      </c>
      <c r="H1326" t="s">
        <v>76</v>
      </c>
      <c r="I1326">
        <v>543</v>
      </c>
      <c r="J1326" t="s">
        <v>27</v>
      </c>
      <c r="K1326" s="1">
        <v>43409.854629629626</v>
      </c>
      <c r="L1326" s="1">
        <v>43409.867511574077</v>
      </c>
      <c r="M1326" t="s">
        <v>1310</v>
      </c>
      <c r="N1326" s="9">
        <f t="shared" si="62"/>
        <v>43409.854166666664</v>
      </c>
      <c r="O1326" s="9">
        <f t="shared" si="62"/>
        <v>43409.867361111108</v>
      </c>
      <c r="P1326" s="70" t="str">
        <f t="shared" si="63"/>
        <v>43409.854166666743409.8673611111</v>
      </c>
      <c r="Q1326" s="71" t="str">
        <f t="shared" si="64"/>
        <v>肯定的</v>
      </c>
      <c r="QT1326" s="11"/>
    </row>
    <row r="1327" spans="1:462" hidden="1" x14ac:dyDescent="0.4">
      <c r="B1327" s="7">
        <v>11</v>
      </c>
      <c r="C1327">
        <v>5</v>
      </c>
      <c r="D1327" s="1">
        <v>43409.868703703702</v>
      </c>
      <c r="E1327" s="1"/>
      <c r="G1327">
        <v>507</v>
      </c>
      <c r="H1327" t="s">
        <v>65</v>
      </c>
      <c r="I1327">
        <v>543</v>
      </c>
      <c r="J1327" t="s">
        <v>27</v>
      </c>
      <c r="K1327" s="1">
        <v>43409.857141203705</v>
      </c>
      <c r="L1327" s="1">
        <v>43409.865300925929</v>
      </c>
      <c r="M1327" t="s">
        <v>1310</v>
      </c>
      <c r="N1327" s="9">
        <f t="shared" si="62"/>
        <v>43409.856944444444</v>
      </c>
      <c r="O1327" s="9">
        <f t="shared" si="62"/>
        <v>43409.865277777775</v>
      </c>
      <c r="P1327" s="70" t="str">
        <f t="shared" si="63"/>
        <v>43409.856944444443409.8652777778</v>
      </c>
      <c r="Q1327" s="71" t="str">
        <f t="shared" si="64"/>
        <v>肯定的</v>
      </c>
      <c r="QT1327" s="11"/>
    </row>
    <row r="1328" spans="1:462" hidden="1" x14ac:dyDescent="0.4">
      <c r="B1328" s="7">
        <v>11</v>
      </c>
      <c r="C1328">
        <v>5</v>
      </c>
      <c r="D1328" s="1">
        <v>43409.883206018516</v>
      </c>
      <c r="E1328" s="1"/>
      <c r="G1328">
        <v>544</v>
      </c>
      <c r="H1328" t="s">
        <v>21</v>
      </c>
      <c r="I1328">
        <v>515</v>
      </c>
      <c r="J1328" t="s">
        <v>72</v>
      </c>
      <c r="K1328" s="1">
        <v>43409.874097222222</v>
      </c>
      <c r="L1328" s="1">
        <v>43409.882777777777</v>
      </c>
      <c r="M1328" t="s">
        <v>1310</v>
      </c>
      <c r="N1328" s="9">
        <f t="shared" si="62"/>
        <v>43409.873611111114</v>
      </c>
      <c r="O1328" s="9">
        <f t="shared" si="62"/>
        <v>43409.882638888892</v>
      </c>
      <c r="P1328" s="70" t="str">
        <f t="shared" si="63"/>
        <v>43409.873611111143409.8826388889</v>
      </c>
      <c r="Q1328" s="71" t="str">
        <f t="shared" si="64"/>
        <v>肯定的</v>
      </c>
      <c r="QT1328" s="11"/>
    </row>
    <row r="1329" spans="1:462" hidden="1" x14ac:dyDescent="0.4">
      <c r="B1329" s="7">
        <v>11</v>
      </c>
      <c r="C1329">
        <v>6</v>
      </c>
      <c r="D1329" s="1">
        <v>43410.442893518521</v>
      </c>
      <c r="E1329" s="1"/>
      <c r="G1329">
        <v>540</v>
      </c>
      <c r="H1329" t="s">
        <v>70</v>
      </c>
      <c r="I1329">
        <v>544</v>
      </c>
      <c r="J1329" t="s">
        <v>21</v>
      </c>
      <c r="K1329" s="1">
        <v>43410.396145833336</v>
      </c>
      <c r="L1329" s="1">
        <v>43410.442048611112</v>
      </c>
      <c r="M1329" t="s">
        <v>1310</v>
      </c>
      <c r="N1329" s="9">
        <f t="shared" si="62"/>
        <v>43410.395833333336</v>
      </c>
      <c r="O1329" s="9">
        <f t="shared" si="62"/>
        <v>43410.441666666666</v>
      </c>
      <c r="P1329" s="70" t="str">
        <f t="shared" si="63"/>
        <v>43410.395833333343410.4416666667</v>
      </c>
      <c r="Q1329" s="71" t="str">
        <f t="shared" si="64"/>
        <v>肯定的</v>
      </c>
      <c r="QT1329" s="11"/>
    </row>
    <row r="1330" spans="1:462" hidden="1" x14ac:dyDescent="0.4">
      <c r="B1330" s="7">
        <v>11</v>
      </c>
      <c r="C1330">
        <v>6</v>
      </c>
      <c r="D1330" s="1">
        <v>43410.454872685186</v>
      </c>
      <c r="E1330" s="1"/>
      <c r="G1330">
        <v>543</v>
      </c>
      <c r="H1330" t="s">
        <v>27</v>
      </c>
      <c r="I1330">
        <v>546</v>
      </c>
      <c r="J1330" t="s">
        <v>63</v>
      </c>
      <c r="K1330" s="1">
        <v>43410.431990740741</v>
      </c>
      <c r="L1330" s="1">
        <v>43410.440081018518</v>
      </c>
      <c r="M1330" t="s">
        <v>1310</v>
      </c>
      <c r="N1330" s="9">
        <f t="shared" si="62"/>
        <v>43410.431944444441</v>
      </c>
      <c r="O1330" s="9">
        <f t="shared" si="62"/>
        <v>43410.439583333333</v>
      </c>
      <c r="P1330" s="70" t="str">
        <f t="shared" si="63"/>
        <v>43410.431944444443410.4395833333</v>
      </c>
      <c r="Q1330" s="71" t="str">
        <f t="shared" si="64"/>
        <v>肯定的</v>
      </c>
      <c r="QT1330" s="11"/>
    </row>
    <row r="1331" spans="1:462" hidden="1" x14ac:dyDescent="0.4">
      <c r="B1331" s="7">
        <v>11</v>
      </c>
      <c r="C1331">
        <v>6</v>
      </c>
      <c r="D1331" s="1">
        <v>43410.48101851852</v>
      </c>
      <c r="E1331" s="1"/>
      <c r="G1331">
        <v>545</v>
      </c>
      <c r="H1331" t="s">
        <v>19</v>
      </c>
      <c r="I1331">
        <v>508</v>
      </c>
      <c r="J1331" t="s">
        <v>31</v>
      </c>
      <c r="K1331" s="1">
        <v>43410.465949074074</v>
      </c>
      <c r="L1331" s="1">
        <v>43410.480150462965</v>
      </c>
      <c r="M1331" t="s">
        <v>1310</v>
      </c>
      <c r="N1331" s="9">
        <f t="shared" si="62"/>
        <v>43410.465277777781</v>
      </c>
      <c r="O1331" s="9">
        <f t="shared" si="62"/>
        <v>43410.479861111111</v>
      </c>
      <c r="P1331" s="70" t="str">
        <f t="shared" si="63"/>
        <v>43410.465277777843410.4798611111</v>
      </c>
      <c r="Q1331" s="71" t="str">
        <f t="shared" si="64"/>
        <v>肯定的</v>
      </c>
      <c r="QT1331" s="11"/>
    </row>
    <row r="1332" spans="1:462" hidden="1" x14ac:dyDescent="0.4">
      <c r="B1332" s="7">
        <v>11</v>
      </c>
      <c r="C1332">
        <v>6</v>
      </c>
      <c r="D1332" s="1">
        <v>43410.481458333335</v>
      </c>
      <c r="E1332" s="1"/>
      <c r="G1332">
        <v>543</v>
      </c>
      <c r="H1332" t="s">
        <v>27</v>
      </c>
      <c r="I1332">
        <v>549</v>
      </c>
      <c r="J1332" t="s">
        <v>76</v>
      </c>
      <c r="K1332" s="1">
        <v>43410.460324074076</v>
      </c>
      <c r="L1332" s="1">
        <v>43410.477372685185</v>
      </c>
      <c r="M1332" t="s">
        <v>1310</v>
      </c>
      <c r="N1332" s="9">
        <f t="shared" si="62"/>
        <v>43410.459722222222</v>
      </c>
      <c r="O1332" s="9">
        <f t="shared" si="62"/>
        <v>43410.477083333331</v>
      </c>
      <c r="P1332" s="70" t="str">
        <f t="shared" si="63"/>
        <v>43410.459722222243410.4770833333</v>
      </c>
      <c r="Q1332" s="71" t="str">
        <f t="shared" si="64"/>
        <v>肯定的</v>
      </c>
      <c r="QT1332" s="11"/>
    </row>
    <row r="1333" spans="1:462" hidden="1" x14ac:dyDescent="0.4">
      <c r="B1333" s="7">
        <v>11</v>
      </c>
      <c r="C1333">
        <v>6</v>
      </c>
      <c r="D1333" s="1">
        <v>43410.484270833331</v>
      </c>
      <c r="E1333" s="1"/>
      <c r="G1333">
        <v>509</v>
      </c>
      <c r="H1333" t="s">
        <v>57</v>
      </c>
      <c r="I1333">
        <v>502</v>
      </c>
      <c r="J1333" t="s">
        <v>48</v>
      </c>
      <c r="K1333" s="1">
        <v>43410.477569444447</v>
      </c>
      <c r="L1333" s="1">
        <v>43410.4840625</v>
      </c>
      <c r="M1333" t="s">
        <v>1310</v>
      </c>
      <c r="N1333" s="9">
        <f t="shared" si="62"/>
        <v>43410.477083333331</v>
      </c>
      <c r="O1333" s="9">
        <f t="shared" si="62"/>
        <v>43410.484027777777</v>
      </c>
      <c r="P1333" s="70" t="str">
        <f t="shared" si="63"/>
        <v>43410.477083333343410.4840277778</v>
      </c>
      <c r="Q1333" s="71" t="str">
        <f t="shared" si="64"/>
        <v>肯定的</v>
      </c>
      <c r="QT1333" s="11"/>
    </row>
    <row r="1334" spans="1:462" hidden="1" x14ac:dyDescent="0.4">
      <c r="B1334" s="7">
        <v>11</v>
      </c>
      <c r="C1334">
        <v>6</v>
      </c>
      <c r="D1334" s="1">
        <v>43410.512615740743</v>
      </c>
      <c r="E1334" s="1"/>
      <c r="G1334">
        <v>525</v>
      </c>
      <c r="H1334" t="s">
        <v>50</v>
      </c>
      <c r="I1334">
        <v>545</v>
      </c>
      <c r="J1334" t="s">
        <v>19</v>
      </c>
      <c r="K1334" s="1">
        <v>43410.499826388892</v>
      </c>
      <c r="L1334" s="1">
        <v>43410.508344907408</v>
      </c>
      <c r="M1334" t="s">
        <v>1310</v>
      </c>
      <c r="N1334" s="9">
        <f t="shared" si="62"/>
        <v>43410.499305555553</v>
      </c>
      <c r="O1334" s="9">
        <f t="shared" si="62"/>
        <v>43410.508333333331</v>
      </c>
      <c r="P1334" s="70" t="str">
        <f t="shared" si="63"/>
        <v>43410.499305555643410.5083333333</v>
      </c>
      <c r="Q1334" s="71" t="str">
        <f t="shared" si="64"/>
        <v>肯定的</v>
      </c>
      <c r="QT1334" s="11"/>
    </row>
    <row r="1335" spans="1:462" hidden="1" x14ac:dyDescent="0.4">
      <c r="B1335" s="7">
        <v>11</v>
      </c>
      <c r="C1335">
        <v>6</v>
      </c>
      <c r="D1335" s="1">
        <v>43410.523842592593</v>
      </c>
      <c r="E1335" s="1"/>
      <c r="G1335">
        <v>545</v>
      </c>
      <c r="H1335" t="s">
        <v>19</v>
      </c>
      <c r="I1335">
        <v>523</v>
      </c>
      <c r="J1335" t="s">
        <v>37</v>
      </c>
      <c r="K1335" s="1">
        <v>43410.505694444444</v>
      </c>
      <c r="L1335" s="1">
        <v>43410.520069444443</v>
      </c>
      <c r="M1335" t="s">
        <v>1310</v>
      </c>
      <c r="N1335" s="9">
        <f t="shared" si="62"/>
        <v>43410.505555555559</v>
      </c>
      <c r="O1335" s="9">
        <f t="shared" si="62"/>
        <v>43410.519444444442</v>
      </c>
      <c r="P1335" s="70" t="str">
        <f t="shared" si="63"/>
        <v>43410.505555555643410.5194444444</v>
      </c>
      <c r="Q1335" s="71" t="str">
        <f t="shared" si="64"/>
        <v>肯定的</v>
      </c>
      <c r="QT1335" s="11"/>
    </row>
    <row r="1336" spans="1:462" hidden="1" x14ac:dyDescent="0.4">
      <c r="B1336" s="7">
        <v>11</v>
      </c>
      <c r="C1336">
        <v>6</v>
      </c>
      <c r="D1336" s="1">
        <v>43410.529247685183</v>
      </c>
      <c r="E1336" s="1"/>
      <c r="G1336">
        <v>523</v>
      </c>
      <c r="H1336" t="s">
        <v>37</v>
      </c>
      <c r="I1336">
        <v>544</v>
      </c>
      <c r="J1336" t="s">
        <v>21</v>
      </c>
      <c r="K1336" s="1">
        <v>43410.52140046296</v>
      </c>
      <c r="L1336" s="1">
        <v>43410.528831018521</v>
      </c>
      <c r="M1336" t="s">
        <v>1310</v>
      </c>
      <c r="N1336" s="9">
        <f t="shared" si="62"/>
        <v>43410.520833333336</v>
      </c>
      <c r="O1336" s="9">
        <f t="shared" si="62"/>
        <v>43410.52847222222</v>
      </c>
      <c r="P1336" s="70" t="str">
        <f t="shared" si="63"/>
        <v>43410.520833333343410.5284722222</v>
      </c>
      <c r="Q1336" s="71" t="str">
        <f t="shared" si="64"/>
        <v>肯定的</v>
      </c>
      <c r="QT1336" s="11"/>
    </row>
    <row r="1337" spans="1:462" hidden="1" x14ac:dyDescent="0.4">
      <c r="B1337" s="7">
        <v>11</v>
      </c>
      <c r="C1337">
        <v>6</v>
      </c>
      <c r="D1337" s="1">
        <v>43410.533692129633</v>
      </c>
      <c r="E1337" s="1"/>
      <c r="G1337">
        <v>507</v>
      </c>
      <c r="H1337" t="s">
        <v>65</v>
      </c>
      <c r="I1337">
        <v>533</v>
      </c>
      <c r="J1337" t="s">
        <v>91</v>
      </c>
      <c r="K1337" s="1">
        <v>43410.519282407404</v>
      </c>
      <c r="L1337" s="1">
        <v>43410.533506944441</v>
      </c>
      <c r="M1337" t="s">
        <v>1310</v>
      </c>
      <c r="N1337" s="9">
        <f t="shared" si="62"/>
        <v>43410.518750000003</v>
      </c>
      <c r="O1337" s="9">
        <f t="shared" si="62"/>
        <v>43410.533333333333</v>
      </c>
      <c r="P1337" s="70" t="str">
        <f t="shared" si="63"/>
        <v>43410.5187543410.5333333333</v>
      </c>
      <c r="Q1337" s="71" t="str">
        <f t="shared" si="64"/>
        <v>肯定的</v>
      </c>
      <c r="QT1337" s="11"/>
    </row>
    <row r="1338" spans="1:462" hidden="1" x14ac:dyDescent="0.4">
      <c r="B1338" s="7">
        <v>11</v>
      </c>
      <c r="C1338">
        <v>6</v>
      </c>
      <c r="D1338" s="1">
        <v>43410.538437499999</v>
      </c>
      <c r="E1338" s="1"/>
      <c r="G1338">
        <v>545</v>
      </c>
      <c r="H1338" t="s">
        <v>19</v>
      </c>
      <c r="I1338">
        <v>508</v>
      </c>
      <c r="J1338" t="s">
        <v>31</v>
      </c>
      <c r="K1338" s="1">
        <v>43410.526712962965</v>
      </c>
      <c r="L1338" s="1">
        <v>43410.537905092591</v>
      </c>
      <c r="M1338" t="s">
        <v>1310</v>
      </c>
      <c r="N1338" s="9">
        <f t="shared" si="62"/>
        <v>43410.526388888888</v>
      </c>
      <c r="O1338" s="9">
        <f t="shared" si="62"/>
        <v>43410.537499999999</v>
      </c>
      <c r="P1338" s="70" t="str">
        <f t="shared" si="63"/>
        <v>43410.526388888943410.5375</v>
      </c>
      <c r="Q1338" s="71" t="str">
        <f t="shared" si="64"/>
        <v>肯定的</v>
      </c>
      <c r="QT1338" s="11"/>
    </row>
    <row r="1339" spans="1:462" hidden="1" x14ac:dyDescent="0.4">
      <c r="B1339" s="7">
        <v>11</v>
      </c>
      <c r="C1339">
        <v>6</v>
      </c>
      <c r="D1339" s="1">
        <v>43410.596388888887</v>
      </c>
      <c r="E1339" s="1"/>
      <c r="G1339">
        <v>523</v>
      </c>
      <c r="H1339" t="s">
        <v>37</v>
      </c>
      <c r="I1339">
        <v>528</v>
      </c>
      <c r="J1339" t="s">
        <v>34</v>
      </c>
      <c r="K1339" s="1">
        <v>43410.585335648146</v>
      </c>
      <c r="L1339" s="1">
        <v>43410.591967592591</v>
      </c>
      <c r="M1339" t="s">
        <v>1310</v>
      </c>
      <c r="N1339" s="9">
        <f t="shared" si="62"/>
        <v>43410.584722222222</v>
      </c>
      <c r="O1339" s="9">
        <f t="shared" si="62"/>
        <v>43410.591666666667</v>
      </c>
      <c r="P1339" s="70" t="str">
        <f t="shared" si="63"/>
        <v>43410.584722222243410.5916666667</v>
      </c>
      <c r="Q1339" s="71" t="str">
        <f t="shared" si="64"/>
        <v>肯定的</v>
      </c>
      <c r="QT1339" s="11"/>
    </row>
    <row r="1340" spans="1:462" hidden="1" x14ac:dyDescent="0.4">
      <c r="B1340" s="7">
        <v>11</v>
      </c>
      <c r="C1340">
        <v>6</v>
      </c>
      <c r="D1340" s="1">
        <v>43410.597731481481</v>
      </c>
      <c r="E1340" s="1"/>
      <c r="G1340">
        <v>545</v>
      </c>
      <c r="H1340" t="s">
        <v>19</v>
      </c>
      <c r="I1340">
        <v>548</v>
      </c>
      <c r="J1340" t="s">
        <v>53</v>
      </c>
      <c r="K1340" s="1">
        <v>43410.585497685184</v>
      </c>
      <c r="L1340" s="1">
        <v>43410.593877314815</v>
      </c>
      <c r="M1340" t="s">
        <v>1310</v>
      </c>
      <c r="N1340" s="9">
        <f t="shared" si="62"/>
        <v>43410.585416666669</v>
      </c>
      <c r="O1340" s="9">
        <f t="shared" si="62"/>
        <v>43410.59375</v>
      </c>
      <c r="P1340" s="70" t="str">
        <f t="shared" si="63"/>
        <v>43410.585416666743410.59375</v>
      </c>
      <c r="Q1340" s="71" t="str">
        <f t="shared" si="64"/>
        <v>肯定的</v>
      </c>
      <c r="QT1340" s="11"/>
    </row>
    <row r="1341" spans="1:462" hidden="1" x14ac:dyDescent="0.4">
      <c r="A1341" s="43" t="s">
        <v>1309</v>
      </c>
      <c r="B1341" s="51">
        <v>11</v>
      </c>
      <c r="C1341" s="43">
        <v>6</v>
      </c>
      <c r="D1341" s="44">
        <v>43410.597731481481</v>
      </c>
      <c r="E1341" s="44"/>
      <c r="G1341">
        <v>545</v>
      </c>
      <c r="H1341" s="43" t="s">
        <v>19</v>
      </c>
      <c r="I1341">
        <v>548</v>
      </c>
      <c r="J1341" s="43" t="s">
        <v>53</v>
      </c>
      <c r="K1341" s="44">
        <v>43410.585497685184</v>
      </c>
      <c r="L1341" s="44">
        <v>43410.593877314815</v>
      </c>
      <c r="M1341" s="43" t="s">
        <v>1310</v>
      </c>
      <c r="N1341" s="45">
        <f t="shared" si="62"/>
        <v>43410.585416666669</v>
      </c>
      <c r="O1341" s="45">
        <f t="shared" si="62"/>
        <v>43410.59375</v>
      </c>
      <c r="P1341" s="48" t="str">
        <f t="shared" si="63"/>
        <v>43410.585416666743410.59375</v>
      </c>
      <c r="Q1341" s="49" t="str">
        <f t="shared" si="64"/>
        <v>肯定的</v>
      </c>
      <c r="QT1341" s="11"/>
    </row>
    <row r="1342" spans="1:462" hidden="1" x14ac:dyDescent="0.4">
      <c r="B1342" s="7">
        <v>11</v>
      </c>
      <c r="C1342">
        <v>6</v>
      </c>
      <c r="D1342" s="1">
        <v>43410.601469907408</v>
      </c>
      <c r="E1342" s="1"/>
      <c r="G1342">
        <v>525</v>
      </c>
      <c r="H1342" t="s">
        <v>50</v>
      </c>
      <c r="I1342">
        <v>526</v>
      </c>
      <c r="J1342" t="s">
        <v>68</v>
      </c>
      <c r="K1342" s="1">
        <v>43410.586678240739</v>
      </c>
      <c r="L1342" s="1">
        <v>43410.594201388885</v>
      </c>
      <c r="M1342" t="s">
        <v>1310</v>
      </c>
      <c r="N1342" s="9">
        <f t="shared" si="62"/>
        <v>43410.586111111108</v>
      </c>
      <c r="O1342" s="9">
        <f t="shared" si="62"/>
        <v>43410.59375</v>
      </c>
      <c r="P1342" s="70" t="str">
        <f t="shared" si="63"/>
        <v>43410.586111111143410.59375</v>
      </c>
      <c r="Q1342" s="71" t="str">
        <f t="shared" si="64"/>
        <v>肯定的</v>
      </c>
      <c r="QT1342" s="11"/>
    </row>
    <row r="1343" spans="1:462" hidden="1" x14ac:dyDescent="0.4">
      <c r="B1343" s="7">
        <v>11</v>
      </c>
      <c r="C1343">
        <v>6</v>
      </c>
      <c r="D1343" s="1">
        <v>43410.615162037036</v>
      </c>
      <c r="E1343" s="1"/>
      <c r="G1343">
        <v>507</v>
      </c>
      <c r="H1343" t="s">
        <v>65</v>
      </c>
      <c r="I1343">
        <v>549</v>
      </c>
      <c r="J1343" t="s">
        <v>76</v>
      </c>
      <c r="K1343" s="1">
        <v>43410.603101851855</v>
      </c>
      <c r="L1343" s="1">
        <v>43410.614641203705</v>
      </c>
      <c r="M1343" t="s">
        <v>1310</v>
      </c>
      <c r="N1343" s="9">
        <f t="shared" si="62"/>
        <v>43410.602777777778</v>
      </c>
      <c r="O1343" s="9">
        <f t="shared" si="62"/>
        <v>43410.614583333336</v>
      </c>
      <c r="P1343" s="70" t="str">
        <f t="shared" si="63"/>
        <v>43410.602777777843410.6145833333</v>
      </c>
      <c r="Q1343" s="71" t="str">
        <f t="shared" si="64"/>
        <v>肯定的</v>
      </c>
      <c r="QT1343" s="11"/>
    </row>
    <row r="1344" spans="1:462" hidden="1" x14ac:dyDescent="0.4">
      <c r="B1344" s="7">
        <v>11</v>
      </c>
      <c r="C1344">
        <v>6</v>
      </c>
      <c r="D1344" s="1">
        <v>43410.622349537036</v>
      </c>
      <c r="E1344" s="1"/>
      <c r="G1344">
        <v>515</v>
      </c>
      <c r="H1344" t="s">
        <v>72</v>
      </c>
      <c r="I1344">
        <v>533</v>
      </c>
      <c r="J1344" t="s">
        <v>91</v>
      </c>
      <c r="K1344" s="1">
        <v>43410.609664351854</v>
      </c>
      <c r="L1344" s="1">
        <v>43410.619629629633</v>
      </c>
      <c r="M1344" t="s">
        <v>1310</v>
      </c>
      <c r="N1344" s="9">
        <f t="shared" si="62"/>
        <v>43410.609027777777</v>
      </c>
      <c r="O1344" s="9">
        <f t="shared" si="62"/>
        <v>43410.619444444441</v>
      </c>
      <c r="P1344" s="70" t="str">
        <f t="shared" si="63"/>
        <v>43410.609027777843410.6194444444</v>
      </c>
      <c r="Q1344" s="71" t="str">
        <f t="shared" si="64"/>
        <v>肯定的</v>
      </c>
      <c r="QT1344" s="11"/>
    </row>
    <row r="1345" spans="1:462" hidden="1" x14ac:dyDescent="0.4">
      <c r="B1345" s="7">
        <v>11</v>
      </c>
      <c r="C1345">
        <v>6</v>
      </c>
      <c r="D1345" s="1">
        <v>43410.623738425929</v>
      </c>
      <c r="E1345" s="1"/>
      <c r="G1345">
        <v>507</v>
      </c>
      <c r="H1345" t="s">
        <v>65</v>
      </c>
      <c r="I1345">
        <v>510</v>
      </c>
      <c r="J1345" t="s">
        <v>78</v>
      </c>
      <c r="K1345" s="1">
        <v>43410.602314814816</v>
      </c>
      <c r="L1345" s="1">
        <v>43410.623067129629</v>
      </c>
      <c r="M1345" t="s">
        <v>1312</v>
      </c>
      <c r="N1345" s="9">
        <f t="shared" si="62"/>
        <v>43410.602083333331</v>
      </c>
      <c r="O1345" s="9">
        <f t="shared" si="62"/>
        <v>43410.622916666667</v>
      </c>
      <c r="P1345" s="70" t="str">
        <f t="shared" si="63"/>
        <v>43410.602083333343410.6229166667</v>
      </c>
      <c r="Q1345" s="71" t="str">
        <f t="shared" si="64"/>
        <v>否定的</v>
      </c>
      <c r="QT1345" s="11"/>
    </row>
    <row r="1346" spans="1:462" hidden="1" x14ac:dyDescent="0.4">
      <c r="B1346" s="7">
        <v>11</v>
      </c>
      <c r="C1346">
        <v>6</v>
      </c>
      <c r="D1346" s="1">
        <v>43410.632210648146</v>
      </c>
      <c r="E1346" s="1"/>
      <c r="G1346">
        <v>525</v>
      </c>
      <c r="H1346" t="s">
        <v>50</v>
      </c>
      <c r="I1346">
        <v>500</v>
      </c>
      <c r="J1346" t="s">
        <v>29</v>
      </c>
      <c r="K1346" s="1">
        <v>43410.616689814815</v>
      </c>
      <c r="L1346" s="1">
        <v>43410.631458333337</v>
      </c>
      <c r="M1346" t="s">
        <v>1310</v>
      </c>
      <c r="N1346" s="9">
        <f t="shared" ref="N1346:O1409" si="65">INT(K1346*1440)/1440</f>
        <v>43410.616666666669</v>
      </c>
      <c r="O1346" s="9">
        <f t="shared" si="65"/>
        <v>43410.631249999999</v>
      </c>
      <c r="P1346" s="70" t="str">
        <f t="shared" ref="P1346:P1409" si="66">CONCATENATE(N1346,O1346)</f>
        <v>43410.616666666743410.63125</v>
      </c>
      <c r="Q1346" s="71" t="str">
        <f t="shared" si="64"/>
        <v>肯定的</v>
      </c>
      <c r="QT1346" s="11"/>
    </row>
    <row r="1347" spans="1:462" hidden="1" x14ac:dyDescent="0.4">
      <c r="B1347" s="7">
        <v>11</v>
      </c>
      <c r="C1347">
        <v>6</v>
      </c>
      <c r="D1347" s="1">
        <v>43410.637592592589</v>
      </c>
      <c r="E1347" s="1"/>
      <c r="G1347">
        <v>502</v>
      </c>
      <c r="H1347" t="s">
        <v>48</v>
      </c>
      <c r="I1347">
        <v>508</v>
      </c>
      <c r="J1347" t="s">
        <v>31</v>
      </c>
      <c r="K1347" s="1">
        <v>43410.627581018518</v>
      </c>
      <c r="L1347" s="1">
        <v>43410.633402777778</v>
      </c>
      <c r="M1347" t="s">
        <v>1310</v>
      </c>
      <c r="N1347" s="9">
        <f t="shared" si="65"/>
        <v>43410.627083333333</v>
      </c>
      <c r="O1347" s="9">
        <f t="shared" si="65"/>
        <v>43410.633333333331</v>
      </c>
      <c r="P1347" s="70" t="str">
        <f t="shared" si="66"/>
        <v>43410.627083333343410.6333333333</v>
      </c>
      <c r="Q1347" s="71" t="str">
        <f t="shared" si="64"/>
        <v>肯定的</v>
      </c>
      <c r="QT1347" s="11"/>
    </row>
    <row r="1348" spans="1:462" hidden="1" x14ac:dyDescent="0.4">
      <c r="B1348" s="7">
        <v>11</v>
      </c>
      <c r="C1348">
        <v>6</v>
      </c>
      <c r="D1348" s="1">
        <v>43410.639178240737</v>
      </c>
      <c r="E1348" s="1"/>
      <c r="G1348">
        <v>544</v>
      </c>
      <c r="H1348" t="s">
        <v>21</v>
      </c>
      <c r="I1348">
        <v>545</v>
      </c>
      <c r="J1348" t="s">
        <v>19</v>
      </c>
      <c r="K1348" s="1">
        <v>43410.620925925927</v>
      </c>
      <c r="L1348" s="1">
        <v>43410.637430555558</v>
      </c>
      <c r="M1348" t="s">
        <v>1310</v>
      </c>
      <c r="N1348" s="9">
        <f t="shared" si="65"/>
        <v>43410.620833333334</v>
      </c>
      <c r="O1348" s="9">
        <f t="shared" si="65"/>
        <v>43410.636805555558</v>
      </c>
      <c r="P1348" s="70" t="str">
        <f t="shared" si="66"/>
        <v>43410.620833333343410.6368055556</v>
      </c>
      <c r="Q1348" s="71" t="str">
        <f t="shared" si="64"/>
        <v>肯定的</v>
      </c>
      <c r="QT1348" s="11"/>
    </row>
    <row r="1349" spans="1:462" hidden="1" x14ac:dyDescent="0.4">
      <c r="B1349" s="7">
        <v>11</v>
      </c>
      <c r="C1349">
        <v>6</v>
      </c>
      <c r="D1349" s="1">
        <v>43410.645613425928</v>
      </c>
      <c r="E1349" s="1"/>
      <c r="G1349">
        <v>508</v>
      </c>
      <c r="H1349" t="s">
        <v>31</v>
      </c>
      <c r="I1349">
        <v>502</v>
      </c>
      <c r="J1349" t="s">
        <v>48</v>
      </c>
      <c r="K1349" s="1">
        <v>43410.638090277775</v>
      </c>
      <c r="L1349" s="1">
        <v>43410.643379629626</v>
      </c>
      <c r="M1349" t="s">
        <v>1310</v>
      </c>
      <c r="N1349" s="9">
        <f t="shared" si="65"/>
        <v>43410.637499999997</v>
      </c>
      <c r="O1349" s="9">
        <f t="shared" si="65"/>
        <v>43410.643055555556</v>
      </c>
      <c r="P1349" s="70" t="str">
        <f t="shared" si="66"/>
        <v>43410.637543410.6430555556</v>
      </c>
      <c r="Q1349" s="71" t="str">
        <f t="shared" si="64"/>
        <v>肯定的</v>
      </c>
      <c r="QT1349" s="11"/>
    </row>
    <row r="1350" spans="1:462" hidden="1" x14ac:dyDescent="0.4">
      <c r="B1350" s="7">
        <v>11</v>
      </c>
      <c r="C1350">
        <v>6</v>
      </c>
      <c r="D1350" s="1">
        <v>43410.663483796299</v>
      </c>
      <c r="E1350" s="1"/>
      <c r="G1350">
        <v>545</v>
      </c>
      <c r="H1350" t="s">
        <v>19</v>
      </c>
      <c r="I1350">
        <v>509</v>
      </c>
      <c r="J1350" t="s">
        <v>57</v>
      </c>
      <c r="K1350" s="1">
        <v>43410.655115740738</v>
      </c>
      <c r="L1350" s="1">
        <v>43410.663113425922</v>
      </c>
      <c r="M1350" t="s">
        <v>1310</v>
      </c>
      <c r="N1350" s="9">
        <f t="shared" si="65"/>
        <v>43410.654861111114</v>
      </c>
      <c r="O1350" s="9">
        <f t="shared" si="65"/>
        <v>43410.662499999999</v>
      </c>
      <c r="P1350" s="70" t="str">
        <f t="shared" si="66"/>
        <v>43410.654861111143410.6625</v>
      </c>
      <c r="Q1350" s="71" t="str">
        <f t="shared" si="64"/>
        <v>肯定的</v>
      </c>
      <c r="QT1350" s="11"/>
    </row>
    <row r="1351" spans="1:462" hidden="1" x14ac:dyDescent="0.4">
      <c r="B1351" s="7">
        <v>11</v>
      </c>
      <c r="C1351">
        <v>6</v>
      </c>
      <c r="D1351" s="1">
        <v>43410.678611111114</v>
      </c>
      <c r="E1351" s="1"/>
      <c r="G1351">
        <v>546</v>
      </c>
      <c r="H1351" t="s">
        <v>63</v>
      </c>
      <c r="I1351">
        <v>538</v>
      </c>
      <c r="J1351" t="s">
        <v>61</v>
      </c>
      <c r="K1351" s="1">
        <v>43410.664537037039</v>
      </c>
      <c r="L1351" s="1">
        <v>43410.678506944445</v>
      </c>
      <c r="M1351" t="s">
        <v>1310</v>
      </c>
      <c r="N1351" s="9">
        <f t="shared" si="65"/>
        <v>43410.663888888892</v>
      </c>
      <c r="O1351" s="9">
        <f t="shared" si="65"/>
        <v>43410.678472222222</v>
      </c>
      <c r="P1351" s="70" t="str">
        <f t="shared" si="66"/>
        <v>43410.663888888943410.6784722222</v>
      </c>
      <c r="Q1351" s="71" t="str">
        <f t="shared" si="64"/>
        <v>肯定的</v>
      </c>
      <c r="QT1351" s="11"/>
    </row>
    <row r="1352" spans="1:462" hidden="1" x14ac:dyDescent="0.4">
      <c r="B1352" s="7">
        <v>11</v>
      </c>
      <c r="C1352">
        <v>6</v>
      </c>
      <c r="D1352" s="1">
        <v>43410.680011574077</v>
      </c>
      <c r="E1352" s="1"/>
      <c r="G1352">
        <v>544</v>
      </c>
      <c r="H1352" t="s">
        <v>21</v>
      </c>
      <c r="I1352">
        <v>545</v>
      </c>
      <c r="J1352" t="s">
        <v>19</v>
      </c>
      <c r="K1352" s="1">
        <v>43410.661377314813</v>
      </c>
      <c r="L1352" s="1">
        <v>43410.678263888891</v>
      </c>
      <c r="M1352" t="s">
        <v>1310</v>
      </c>
      <c r="N1352" s="9">
        <f t="shared" si="65"/>
        <v>43410.661111111112</v>
      </c>
      <c r="O1352" s="9">
        <f t="shared" si="65"/>
        <v>43410.677777777775</v>
      </c>
      <c r="P1352" s="70" t="str">
        <f t="shared" si="66"/>
        <v>43410.661111111143410.6777777778</v>
      </c>
      <c r="Q1352" s="71" t="str">
        <f t="shared" si="64"/>
        <v>肯定的</v>
      </c>
      <c r="QT1352" s="11"/>
    </row>
    <row r="1353" spans="1:462" hidden="1" x14ac:dyDescent="0.4">
      <c r="B1353" s="7">
        <v>11</v>
      </c>
      <c r="C1353">
        <v>6</v>
      </c>
      <c r="D1353" s="1">
        <v>43410.680879629632</v>
      </c>
      <c r="E1353" s="1"/>
      <c r="G1353">
        <v>549</v>
      </c>
      <c r="H1353" t="s">
        <v>76</v>
      </c>
      <c r="I1353">
        <v>545</v>
      </c>
      <c r="J1353" t="s">
        <v>19</v>
      </c>
      <c r="K1353" s="1">
        <v>43410.67114583333</v>
      </c>
      <c r="L1353" s="1">
        <v>43410.677673611113</v>
      </c>
      <c r="M1353" t="s">
        <v>1310</v>
      </c>
      <c r="N1353" s="9">
        <f t="shared" si="65"/>
        <v>43410.67083333333</v>
      </c>
      <c r="O1353" s="9">
        <f t="shared" si="65"/>
        <v>43410.677083333336</v>
      </c>
      <c r="P1353" s="70" t="str">
        <f t="shared" si="66"/>
        <v>43410.670833333343410.6770833333</v>
      </c>
      <c r="Q1353" s="71" t="str">
        <f t="shared" si="64"/>
        <v>肯定的</v>
      </c>
      <c r="QT1353" s="11"/>
    </row>
    <row r="1354" spans="1:462" hidden="1" x14ac:dyDescent="0.4">
      <c r="B1354" s="7">
        <v>11</v>
      </c>
      <c r="C1354">
        <v>6</v>
      </c>
      <c r="D1354" s="1">
        <v>43410.68246527778</v>
      </c>
      <c r="E1354" s="1"/>
      <c r="G1354">
        <v>545</v>
      </c>
      <c r="H1354" t="s">
        <v>19</v>
      </c>
      <c r="I1354">
        <v>514</v>
      </c>
      <c r="J1354" t="s">
        <v>39</v>
      </c>
      <c r="K1354" s="1">
        <v>43410.670995370368</v>
      </c>
      <c r="L1354" s="1">
        <v>43410.682245370372</v>
      </c>
      <c r="M1354" t="s">
        <v>1310</v>
      </c>
      <c r="N1354" s="9">
        <f t="shared" si="65"/>
        <v>43410.67083333333</v>
      </c>
      <c r="O1354" s="9">
        <f t="shared" si="65"/>
        <v>43410.681944444441</v>
      </c>
      <c r="P1354" s="70" t="str">
        <f t="shared" si="66"/>
        <v>43410.670833333343410.6819444444</v>
      </c>
      <c r="Q1354" s="71" t="str">
        <f t="shared" si="64"/>
        <v>肯定的</v>
      </c>
      <c r="QT1354" s="11"/>
    </row>
    <row r="1355" spans="1:462" hidden="1" x14ac:dyDescent="0.4">
      <c r="B1355" s="7">
        <v>11</v>
      </c>
      <c r="C1355">
        <v>6</v>
      </c>
      <c r="D1355" s="1">
        <v>43410.682476851849</v>
      </c>
      <c r="E1355" s="1"/>
      <c r="G1355">
        <v>545</v>
      </c>
      <c r="H1355" t="s">
        <v>19</v>
      </c>
      <c r="I1355">
        <v>514</v>
      </c>
      <c r="J1355" t="s">
        <v>39</v>
      </c>
      <c r="K1355" s="1">
        <v>43410.670995370368</v>
      </c>
      <c r="L1355" s="1">
        <v>43410.682245370372</v>
      </c>
      <c r="M1355" t="s">
        <v>1310</v>
      </c>
      <c r="N1355" s="9">
        <f t="shared" si="65"/>
        <v>43410.67083333333</v>
      </c>
      <c r="O1355" s="9">
        <f t="shared" si="65"/>
        <v>43410.681944444441</v>
      </c>
      <c r="P1355" s="70" t="str">
        <f t="shared" si="66"/>
        <v>43410.670833333343410.6819444444</v>
      </c>
      <c r="Q1355" s="71" t="str">
        <f t="shared" si="64"/>
        <v>肯定的</v>
      </c>
      <c r="QT1355" s="11"/>
    </row>
    <row r="1356" spans="1:462" hidden="1" x14ac:dyDescent="0.4">
      <c r="B1356" s="7">
        <v>11</v>
      </c>
      <c r="C1356">
        <v>6</v>
      </c>
      <c r="D1356" s="1">
        <v>43410.691250000003</v>
      </c>
      <c r="E1356" s="1"/>
      <c r="G1356">
        <v>545</v>
      </c>
      <c r="H1356" t="s">
        <v>19</v>
      </c>
      <c r="I1356">
        <v>508</v>
      </c>
      <c r="J1356" t="s">
        <v>31</v>
      </c>
      <c r="K1356" s="1">
        <v>43410.675335648149</v>
      </c>
      <c r="L1356" s="1">
        <v>43410.690636574072</v>
      </c>
      <c r="M1356" t="s">
        <v>1310</v>
      </c>
      <c r="N1356" s="9">
        <f t="shared" si="65"/>
        <v>43410.675000000003</v>
      </c>
      <c r="O1356" s="9">
        <f t="shared" si="65"/>
        <v>43410.69027777778</v>
      </c>
      <c r="P1356" s="70" t="str">
        <f t="shared" si="66"/>
        <v>43410.67543410.6902777778</v>
      </c>
      <c r="Q1356" s="71" t="str">
        <f t="shared" si="64"/>
        <v>肯定的</v>
      </c>
      <c r="QT1356" s="11"/>
    </row>
    <row r="1357" spans="1:462" hidden="1" x14ac:dyDescent="0.4">
      <c r="B1357" s="7">
        <v>11</v>
      </c>
      <c r="C1357">
        <v>6</v>
      </c>
      <c r="D1357" s="1">
        <v>43410.692627314813</v>
      </c>
      <c r="E1357" s="1"/>
      <c r="G1357">
        <v>545</v>
      </c>
      <c r="H1357" t="s">
        <v>19</v>
      </c>
      <c r="I1357">
        <v>544</v>
      </c>
      <c r="J1357" t="s">
        <v>21</v>
      </c>
      <c r="K1357" s="1">
        <v>43410.68172453704</v>
      </c>
      <c r="L1357" s="1">
        <v>43410.692604166667</v>
      </c>
      <c r="M1357" t="s">
        <v>1310</v>
      </c>
      <c r="N1357" s="9">
        <f t="shared" si="65"/>
        <v>43410.681250000001</v>
      </c>
      <c r="O1357" s="9">
        <f t="shared" si="65"/>
        <v>43410.692361111112</v>
      </c>
      <c r="P1357" s="70" t="str">
        <f t="shared" si="66"/>
        <v>43410.6812543410.6923611111</v>
      </c>
      <c r="Q1357" s="71" t="str">
        <f t="shared" si="64"/>
        <v>肯定的</v>
      </c>
      <c r="QT1357" s="11"/>
    </row>
    <row r="1358" spans="1:462" hidden="1" x14ac:dyDescent="0.4">
      <c r="A1358" s="43" t="s">
        <v>1309</v>
      </c>
      <c r="B1358" s="51">
        <v>11</v>
      </c>
      <c r="C1358" s="43">
        <v>6</v>
      </c>
      <c r="D1358" s="44">
        <v>43410.69263888889</v>
      </c>
      <c r="E1358" s="44"/>
      <c r="G1358">
        <v>545</v>
      </c>
      <c r="H1358" s="43" t="s">
        <v>19</v>
      </c>
      <c r="I1358">
        <v>544</v>
      </c>
      <c r="J1358" s="43" t="s">
        <v>21</v>
      </c>
      <c r="K1358" s="44">
        <v>43410.68172453704</v>
      </c>
      <c r="L1358" s="44">
        <v>43410.692604166667</v>
      </c>
      <c r="M1358" s="43" t="s">
        <v>1310</v>
      </c>
      <c r="N1358" s="45">
        <f t="shared" si="65"/>
        <v>43410.681250000001</v>
      </c>
      <c r="O1358" s="45">
        <f t="shared" si="65"/>
        <v>43410.692361111112</v>
      </c>
      <c r="P1358" s="48" t="str">
        <f t="shared" si="66"/>
        <v>43410.6812543410.6923611111</v>
      </c>
      <c r="Q1358" s="49" t="str">
        <f t="shared" si="64"/>
        <v>肯定的</v>
      </c>
      <c r="QT1358" s="11"/>
    </row>
    <row r="1359" spans="1:462" hidden="1" x14ac:dyDescent="0.4">
      <c r="B1359" s="7">
        <v>11</v>
      </c>
      <c r="C1359">
        <v>6</v>
      </c>
      <c r="D1359" s="1">
        <v>43410.694988425923</v>
      </c>
      <c r="E1359" s="1"/>
      <c r="G1359">
        <v>509</v>
      </c>
      <c r="H1359" t="s">
        <v>57</v>
      </c>
      <c r="I1359">
        <v>502</v>
      </c>
      <c r="J1359" t="s">
        <v>48</v>
      </c>
      <c r="K1359" s="1">
        <v>43410.679456018515</v>
      </c>
      <c r="L1359" s="1">
        <v>43410.693576388891</v>
      </c>
      <c r="M1359" t="s">
        <v>1312</v>
      </c>
      <c r="N1359" s="9">
        <f t="shared" si="65"/>
        <v>43410.679166666669</v>
      </c>
      <c r="O1359" s="9">
        <f t="shared" si="65"/>
        <v>43410.693055555559</v>
      </c>
      <c r="P1359" s="70" t="str">
        <f t="shared" si="66"/>
        <v>43410.679166666743410.6930555556</v>
      </c>
      <c r="Q1359" s="71" t="str">
        <f t="shared" si="64"/>
        <v>否定的</v>
      </c>
      <c r="QT1359" s="11"/>
    </row>
    <row r="1360" spans="1:462" hidden="1" x14ac:dyDescent="0.4">
      <c r="B1360" s="7">
        <v>11</v>
      </c>
      <c r="C1360">
        <v>6</v>
      </c>
      <c r="D1360" s="1">
        <v>43410.695092592592</v>
      </c>
      <c r="E1360" s="1"/>
      <c r="G1360">
        <v>546</v>
      </c>
      <c r="H1360" t="s">
        <v>63</v>
      </c>
      <c r="I1360">
        <v>513</v>
      </c>
      <c r="J1360" t="s">
        <v>43</v>
      </c>
      <c r="K1360" s="1">
        <v>43410.66443287037</v>
      </c>
      <c r="L1360" s="1">
        <v>43410.677754629629</v>
      </c>
      <c r="M1360" t="s">
        <v>1310</v>
      </c>
      <c r="N1360" s="9">
        <f t="shared" si="65"/>
        <v>43410.663888888892</v>
      </c>
      <c r="O1360" s="9">
        <f t="shared" si="65"/>
        <v>43410.677083333336</v>
      </c>
      <c r="P1360" s="70" t="str">
        <f t="shared" si="66"/>
        <v>43410.663888888943410.6770833333</v>
      </c>
      <c r="Q1360" s="71" t="str">
        <f t="shared" si="64"/>
        <v>肯定的</v>
      </c>
      <c r="QT1360" s="11"/>
    </row>
    <row r="1361" spans="1:462" hidden="1" x14ac:dyDescent="0.4">
      <c r="B1361" s="7">
        <v>11</v>
      </c>
      <c r="C1361">
        <v>6</v>
      </c>
      <c r="D1361" s="1">
        <v>43410.70208333333</v>
      </c>
      <c r="E1361" s="1"/>
      <c r="G1361">
        <v>545</v>
      </c>
      <c r="H1361" t="s">
        <v>19</v>
      </c>
      <c r="I1361">
        <v>533</v>
      </c>
      <c r="J1361" t="s">
        <v>91</v>
      </c>
      <c r="K1361" s="1">
        <v>43410.691122685188</v>
      </c>
      <c r="L1361" s="1">
        <v>43410.701365740744</v>
      </c>
      <c r="M1361" t="s">
        <v>1310</v>
      </c>
      <c r="N1361" s="9">
        <f t="shared" si="65"/>
        <v>43410.690972222219</v>
      </c>
      <c r="O1361" s="9">
        <f t="shared" si="65"/>
        <v>43410.700694444444</v>
      </c>
      <c r="P1361" s="70" t="str">
        <f t="shared" si="66"/>
        <v>43410.690972222243410.7006944444</v>
      </c>
      <c r="Q1361" s="71" t="str">
        <f t="shared" si="64"/>
        <v>肯定的</v>
      </c>
      <c r="QT1361" s="11"/>
    </row>
    <row r="1362" spans="1:462" hidden="1" x14ac:dyDescent="0.4">
      <c r="B1362" s="7">
        <v>11</v>
      </c>
      <c r="C1362">
        <v>6</v>
      </c>
      <c r="D1362" s="1">
        <v>43410.708078703705</v>
      </c>
      <c r="E1362" s="1"/>
      <c r="G1362">
        <v>500</v>
      </c>
      <c r="H1362" t="s">
        <v>29</v>
      </c>
      <c r="I1362">
        <v>538</v>
      </c>
      <c r="J1362" t="s">
        <v>61</v>
      </c>
      <c r="K1362" s="1">
        <v>43410.69840277778</v>
      </c>
      <c r="L1362" s="1">
        <v>43410.707974537036</v>
      </c>
      <c r="M1362" t="s">
        <v>1310</v>
      </c>
      <c r="N1362" s="9">
        <f t="shared" si="65"/>
        <v>43410.697916666664</v>
      </c>
      <c r="O1362" s="9">
        <f t="shared" si="65"/>
        <v>43410.707638888889</v>
      </c>
      <c r="P1362" s="70" t="str">
        <f t="shared" si="66"/>
        <v>43410.697916666743410.7076388889</v>
      </c>
      <c r="Q1362" s="71" t="str">
        <f t="shared" si="64"/>
        <v>肯定的</v>
      </c>
      <c r="QT1362" s="11"/>
    </row>
    <row r="1363" spans="1:462" hidden="1" x14ac:dyDescent="0.4">
      <c r="B1363" s="7">
        <v>11</v>
      </c>
      <c r="C1363">
        <v>6</v>
      </c>
      <c r="D1363" s="1">
        <v>43410.722928240742</v>
      </c>
      <c r="E1363" s="1"/>
      <c r="G1363">
        <v>509</v>
      </c>
      <c r="H1363" t="s">
        <v>57</v>
      </c>
      <c r="I1363">
        <v>545</v>
      </c>
      <c r="J1363" t="s">
        <v>19</v>
      </c>
      <c r="K1363" s="1">
        <v>43410.711967592593</v>
      </c>
      <c r="L1363" s="1">
        <v>43410.718043981484</v>
      </c>
      <c r="M1363" t="s">
        <v>1310</v>
      </c>
      <c r="N1363" s="9">
        <f t="shared" si="65"/>
        <v>43410.711805555555</v>
      </c>
      <c r="O1363" s="9">
        <f t="shared" si="65"/>
        <v>43410.717361111114</v>
      </c>
      <c r="P1363" s="70" t="str">
        <f t="shared" si="66"/>
        <v>43410.711805555643410.7173611111</v>
      </c>
      <c r="Q1363" s="71" t="str">
        <f t="shared" si="64"/>
        <v>肯定的</v>
      </c>
      <c r="QT1363" s="11"/>
    </row>
    <row r="1364" spans="1:462" hidden="1" x14ac:dyDescent="0.4">
      <c r="B1364" s="7">
        <v>11</v>
      </c>
      <c r="C1364">
        <v>6</v>
      </c>
      <c r="D1364" s="1">
        <v>43410.723495370374</v>
      </c>
      <c r="E1364" s="1"/>
      <c r="G1364">
        <v>545</v>
      </c>
      <c r="H1364" t="s">
        <v>19</v>
      </c>
      <c r="I1364">
        <v>530</v>
      </c>
      <c r="J1364" t="s">
        <v>23</v>
      </c>
      <c r="K1364" s="1">
        <v>43410.697546296295</v>
      </c>
      <c r="L1364" s="1">
        <v>43410.723136574074</v>
      </c>
      <c r="M1364" t="s">
        <v>1312</v>
      </c>
      <c r="N1364" s="9">
        <f t="shared" si="65"/>
        <v>43410.697222222225</v>
      </c>
      <c r="O1364" s="9">
        <f t="shared" si="65"/>
        <v>43410.722916666666</v>
      </c>
      <c r="P1364" s="70" t="str">
        <f t="shared" si="66"/>
        <v>43410.697222222243410.7229166667</v>
      </c>
      <c r="Q1364" s="71" t="str">
        <f t="shared" si="64"/>
        <v>否定的</v>
      </c>
      <c r="QT1364" s="11"/>
    </row>
    <row r="1365" spans="1:462" hidden="1" x14ac:dyDescent="0.4">
      <c r="B1365" s="7">
        <v>11</v>
      </c>
      <c r="C1365">
        <v>6</v>
      </c>
      <c r="D1365" s="1">
        <v>43410.747037037036</v>
      </c>
      <c r="E1365" s="1"/>
      <c r="G1365">
        <v>533</v>
      </c>
      <c r="H1365" t="s">
        <v>91</v>
      </c>
      <c r="I1365">
        <v>515</v>
      </c>
      <c r="J1365" t="s">
        <v>72</v>
      </c>
      <c r="K1365" s="1">
        <v>43410.730902777781</v>
      </c>
      <c r="L1365" s="1">
        <v>43410.744664351849</v>
      </c>
      <c r="M1365" t="s">
        <v>1310</v>
      </c>
      <c r="N1365" s="9">
        <f t="shared" si="65"/>
        <v>43410.730555555558</v>
      </c>
      <c r="O1365" s="9">
        <f t="shared" si="65"/>
        <v>43410.744444444441</v>
      </c>
      <c r="P1365" s="70" t="str">
        <f t="shared" si="66"/>
        <v>43410.730555555643410.7444444444</v>
      </c>
      <c r="Q1365" s="71" t="str">
        <f t="shared" si="64"/>
        <v>肯定的</v>
      </c>
      <c r="QT1365" s="11"/>
    </row>
    <row r="1366" spans="1:462" hidden="1" x14ac:dyDescent="0.4">
      <c r="B1366" s="7">
        <v>11</v>
      </c>
      <c r="C1366">
        <v>6</v>
      </c>
      <c r="D1366" s="1">
        <v>43410.7497337963</v>
      </c>
      <c r="E1366" s="1"/>
      <c r="G1366">
        <v>523</v>
      </c>
      <c r="H1366" t="s">
        <v>37</v>
      </c>
      <c r="I1366">
        <v>543</v>
      </c>
      <c r="J1366" t="s">
        <v>27</v>
      </c>
      <c r="K1366" s="1">
        <v>43410.733368055553</v>
      </c>
      <c r="L1366" s="1">
        <v>43410.747430555559</v>
      </c>
      <c r="M1366" t="s">
        <v>1310</v>
      </c>
      <c r="N1366" s="9">
        <f t="shared" si="65"/>
        <v>43410.73333333333</v>
      </c>
      <c r="O1366" s="9">
        <f t="shared" si="65"/>
        <v>43410.74722222222</v>
      </c>
      <c r="P1366" s="70" t="str">
        <f t="shared" si="66"/>
        <v>43410.733333333343410.7472222222</v>
      </c>
      <c r="Q1366" s="71" t="str">
        <f t="shared" si="64"/>
        <v>肯定的</v>
      </c>
      <c r="QT1366" s="11"/>
    </row>
    <row r="1367" spans="1:462" hidden="1" x14ac:dyDescent="0.4">
      <c r="B1367" s="7">
        <v>11</v>
      </c>
      <c r="C1367">
        <v>6</v>
      </c>
      <c r="D1367" s="1">
        <v>43410.759027777778</v>
      </c>
      <c r="E1367" s="1"/>
      <c r="G1367">
        <v>507</v>
      </c>
      <c r="H1367" t="s">
        <v>65</v>
      </c>
      <c r="I1367">
        <v>526</v>
      </c>
      <c r="J1367" t="s">
        <v>68</v>
      </c>
      <c r="K1367" s="1">
        <v>43410.741550925923</v>
      </c>
      <c r="L1367" s="1">
        <v>43410.753981481481</v>
      </c>
      <c r="M1367" t="s">
        <v>1310</v>
      </c>
      <c r="N1367" s="9">
        <f t="shared" si="65"/>
        <v>43410.740972222222</v>
      </c>
      <c r="O1367" s="9">
        <f t="shared" si="65"/>
        <v>43410.753472222219</v>
      </c>
      <c r="P1367" s="70" t="str">
        <f t="shared" si="66"/>
        <v>43410.740972222243410.7534722222</v>
      </c>
      <c r="Q1367" s="71" t="str">
        <f t="shared" si="64"/>
        <v>肯定的</v>
      </c>
      <c r="QT1367" s="11"/>
    </row>
    <row r="1368" spans="1:462" hidden="1" x14ac:dyDescent="0.4">
      <c r="B1368" s="7">
        <v>11</v>
      </c>
      <c r="C1368">
        <v>6</v>
      </c>
      <c r="D1368" s="1">
        <v>43410.765729166669</v>
      </c>
      <c r="E1368" s="1"/>
      <c r="G1368">
        <v>515</v>
      </c>
      <c r="H1368" t="s">
        <v>72</v>
      </c>
      <c r="I1368">
        <v>538</v>
      </c>
      <c r="J1368" t="s">
        <v>61</v>
      </c>
      <c r="K1368" s="1">
        <v>43410.753831018519</v>
      </c>
      <c r="L1368" s="1">
        <v>43410.763020833336</v>
      </c>
      <c r="M1368" t="s">
        <v>1310</v>
      </c>
      <c r="N1368" s="9">
        <f t="shared" si="65"/>
        <v>43410.753472222219</v>
      </c>
      <c r="O1368" s="9">
        <f t="shared" si="65"/>
        <v>43410.762499999997</v>
      </c>
      <c r="P1368" s="70" t="str">
        <f t="shared" si="66"/>
        <v>43410.753472222243410.7625</v>
      </c>
      <c r="Q1368" s="71" t="str">
        <f t="shared" si="64"/>
        <v>肯定的</v>
      </c>
      <c r="QT1368" s="11"/>
    </row>
    <row r="1369" spans="1:462" hidden="1" x14ac:dyDescent="0.4">
      <c r="A1369" s="43" t="s">
        <v>1309</v>
      </c>
      <c r="B1369" s="51">
        <v>11</v>
      </c>
      <c r="C1369" s="43">
        <v>6</v>
      </c>
      <c r="D1369" s="44">
        <v>43410.765740740739</v>
      </c>
      <c r="E1369" s="44"/>
      <c r="G1369">
        <v>515</v>
      </c>
      <c r="H1369" s="43" t="s">
        <v>72</v>
      </c>
      <c r="I1369">
        <v>538</v>
      </c>
      <c r="J1369" s="43" t="s">
        <v>61</v>
      </c>
      <c r="K1369" s="44">
        <v>43410.753831018519</v>
      </c>
      <c r="L1369" s="44">
        <v>43410.763020833336</v>
      </c>
      <c r="M1369" s="43" t="s">
        <v>1310</v>
      </c>
      <c r="N1369" s="45">
        <f t="shared" si="65"/>
        <v>43410.753472222219</v>
      </c>
      <c r="O1369" s="45">
        <f t="shared" si="65"/>
        <v>43410.762499999997</v>
      </c>
      <c r="P1369" s="48" t="str">
        <f t="shared" si="66"/>
        <v>43410.753472222243410.7625</v>
      </c>
      <c r="Q1369" s="49" t="str">
        <f t="shared" si="64"/>
        <v>肯定的</v>
      </c>
      <c r="QT1369" s="11"/>
    </row>
    <row r="1370" spans="1:462" hidden="1" x14ac:dyDescent="0.4">
      <c r="B1370" s="7">
        <v>11</v>
      </c>
      <c r="C1370">
        <v>6</v>
      </c>
      <c r="D1370" s="1">
        <v>43410.787523148145</v>
      </c>
      <c r="E1370" s="1"/>
      <c r="G1370">
        <v>502</v>
      </c>
      <c r="H1370" t="s">
        <v>48</v>
      </c>
      <c r="I1370">
        <v>546</v>
      </c>
      <c r="J1370" t="s">
        <v>63</v>
      </c>
      <c r="K1370" s="1">
        <v>43410.775856481479</v>
      </c>
      <c r="L1370" s="1">
        <v>43410.786238425928</v>
      </c>
      <c r="M1370" t="s">
        <v>1310</v>
      </c>
      <c r="N1370" s="9">
        <f t="shared" si="65"/>
        <v>43410.775694444441</v>
      </c>
      <c r="O1370" s="9">
        <f t="shared" si="65"/>
        <v>43410.786111111112</v>
      </c>
      <c r="P1370" s="70" t="str">
        <f t="shared" si="66"/>
        <v>43410.775694444443410.7861111111</v>
      </c>
      <c r="Q1370" s="71" t="str">
        <f t="shared" si="64"/>
        <v>肯定的</v>
      </c>
      <c r="QT1370" s="11"/>
    </row>
    <row r="1371" spans="1:462" hidden="1" x14ac:dyDescent="0.4">
      <c r="B1371" s="7">
        <v>11</v>
      </c>
      <c r="C1371">
        <v>6</v>
      </c>
      <c r="D1371" s="1">
        <v>43410.796759259261</v>
      </c>
      <c r="E1371" s="1"/>
      <c r="G1371">
        <v>521</v>
      </c>
      <c r="H1371" t="s">
        <v>59</v>
      </c>
      <c r="I1371">
        <v>543</v>
      </c>
      <c r="J1371" t="s">
        <v>27</v>
      </c>
      <c r="K1371" s="1">
        <v>43410.783449074072</v>
      </c>
      <c r="L1371" s="1">
        <v>43410.796365740738</v>
      </c>
      <c r="M1371" t="s">
        <v>1310</v>
      </c>
      <c r="N1371" s="9">
        <f t="shared" si="65"/>
        <v>43410.783333333333</v>
      </c>
      <c r="O1371" s="9">
        <f t="shared" si="65"/>
        <v>43410.79583333333</v>
      </c>
      <c r="P1371" s="70" t="str">
        <f t="shared" si="66"/>
        <v>43410.783333333343410.7958333333</v>
      </c>
      <c r="Q1371" s="71" t="str">
        <f t="shared" si="64"/>
        <v>肯定的</v>
      </c>
      <c r="QT1371" s="11"/>
    </row>
    <row r="1372" spans="1:462" hidden="1" x14ac:dyDescent="0.4">
      <c r="B1372" s="7">
        <v>11</v>
      </c>
      <c r="C1372">
        <v>6</v>
      </c>
      <c r="D1372" s="1">
        <v>43410.811192129629</v>
      </c>
      <c r="E1372" s="1"/>
      <c r="G1372">
        <v>538</v>
      </c>
      <c r="H1372" t="s">
        <v>61</v>
      </c>
      <c r="I1372">
        <v>545</v>
      </c>
      <c r="J1372" t="s">
        <v>19</v>
      </c>
      <c r="K1372" s="1">
        <v>43410.793032407404</v>
      </c>
      <c r="L1372" s="1">
        <v>43410.80431712963</v>
      </c>
      <c r="M1372" t="s">
        <v>1310</v>
      </c>
      <c r="N1372" s="9">
        <f t="shared" si="65"/>
        <v>43410.792361111111</v>
      </c>
      <c r="O1372" s="9">
        <f t="shared" si="65"/>
        <v>43410.804166666669</v>
      </c>
      <c r="P1372" s="70" t="str">
        <f t="shared" si="66"/>
        <v>43410.792361111143410.8041666667</v>
      </c>
      <c r="Q1372" s="71" t="str">
        <f t="shared" si="64"/>
        <v>肯定的</v>
      </c>
      <c r="QT1372" s="11"/>
    </row>
    <row r="1373" spans="1:462" hidden="1" x14ac:dyDescent="0.4">
      <c r="B1373" s="7">
        <v>11</v>
      </c>
      <c r="C1373">
        <v>6</v>
      </c>
      <c r="D1373" s="1">
        <v>43410.813136574077</v>
      </c>
      <c r="E1373" s="1"/>
      <c r="G1373">
        <v>530</v>
      </c>
      <c r="H1373" t="s">
        <v>23</v>
      </c>
      <c r="I1373">
        <v>513</v>
      </c>
      <c r="J1373" t="s">
        <v>43</v>
      </c>
      <c r="K1373" s="1">
        <v>43410.796678240738</v>
      </c>
      <c r="L1373" s="1">
        <v>43410.808831018519</v>
      </c>
      <c r="M1373" t="s">
        <v>1310</v>
      </c>
      <c r="N1373" s="9">
        <f t="shared" si="65"/>
        <v>43410.796527777777</v>
      </c>
      <c r="O1373" s="9">
        <f t="shared" si="65"/>
        <v>43410.808333333334</v>
      </c>
      <c r="P1373" s="70" t="str">
        <f t="shared" si="66"/>
        <v>43410.796527777843410.8083333333</v>
      </c>
      <c r="Q1373" s="71" t="str">
        <f t="shared" si="64"/>
        <v>肯定的</v>
      </c>
      <c r="QT1373" s="11"/>
    </row>
    <row r="1374" spans="1:462" hidden="1" x14ac:dyDescent="0.4">
      <c r="B1374" s="7">
        <v>11</v>
      </c>
      <c r="C1374">
        <v>6</v>
      </c>
      <c r="D1374" s="1">
        <v>43410.851111111115</v>
      </c>
      <c r="E1374" s="1"/>
      <c r="G1374">
        <v>547</v>
      </c>
      <c r="H1374" t="s">
        <v>46</v>
      </c>
      <c r="I1374">
        <v>515</v>
      </c>
      <c r="J1374" t="s">
        <v>72</v>
      </c>
      <c r="K1374" s="1">
        <v>43410.837789351855</v>
      </c>
      <c r="L1374" s="1">
        <v>43410.848425925928</v>
      </c>
      <c r="M1374" t="s">
        <v>1312</v>
      </c>
      <c r="N1374" s="9">
        <f t="shared" si="65"/>
        <v>43410.837500000001</v>
      </c>
      <c r="O1374" s="9">
        <f t="shared" si="65"/>
        <v>43410.847916666666</v>
      </c>
      <c r="P1374" s="70" t="str">
        <f t="shared" si="66"/>
        <v>43410.837543410.8479166667</v>
      </c>
      <c r="Q1374" s="71" t="str">
        <f t="shared" si="64"/>
        <v>否定的</v>
      </c>
      <c r="QT1374" s="11"/>
    </row>
    <row r="1375" spans="1:462" hidden="1" x14ac:dyDescent="0.4">
      <c r="B1375" s="7">
        <v>11</v>
      </c>
      <c r="C1375">
        <v>6</v>
      </c>
      <c r="D1375" s="1">
        <v>43410.851273148146</v>
      </c>
      <c r="E1375" s="1"/>
      <c r="G1375">
        <v>514</v>
      </c>
      <c r="H1375" t="s">
        <v>39</v>
      </c>
      <c r="I1375">
        <v>544</v>
      </c>
      <c r="J1375" t="s">
        <v>21</v>
      </c>
      <c r="K1375" s="1">
        <v>43410.842118055552</v>
      </c>
      <c r="L1375" s="1">
        <v>43410.85</v>
      </c>
      <c r="M1375" t="s">
        <v>1310</v>
      </c>
      <c r="N1375" s="9">
        <f t="shared" si="65"/>
        <v>43410.841666666667</v>
      </c>
      <c r="O1375" s="9">
        <f t="shared" si="65"/>
        <v>43410.85</v>
      </c>
      <c r="P1375" s="70" t="str">
        <f t="shared" si="66"/>
        <v>43410.841666666743410.85</v>
      </c>
      <c r="Q1375" s="71" t="str">
        <f t="shared" si="64"/>
        <v>肯定的</v>
      </c>
      <c r="QT1375" s="11"/>
    </row>
    <row r="1376" spans="1:462" hidden="1" x14ac:dyDescent="0.4">
      <c r="B1376" s="7">
        <v>11</v>
      </c>
      <c r="C1376">
        <v>6</v>
      </c>
      <c r="D1376" s="1">
        <v>43410.851747685185</v>
      </c>
      <c r="E1376" s="1"/>
      <c r="G1376">
        <v>508</v>
      </c>
      <c r="H1376" t="s">
        <v>31</v>
      </c>
      <c r="I1376">
        <v>545</v>
      </c>
      <c r="J1376" t="s">
        <v>19</v>
      </c>
      <c r="K1376" s="1">
        <v>43410.84579861111</v>
      </c>
      <c r="L1376" s="1">
        <v>43410.849953703706</v>
      </c>
      <c r="M1376" t="s">
        <v>1310</v>
      </c>
      <c r="N1376" s="9">
        <f t="shared" si="65"/>
        <v>43410.845138888886</v>
      </c>
      <c r="O1376" s="9">
        <f t="shared" si="65"/>
        <v>43410.849305555559</v>
      </c>
      <c r="P1376" s="70" t="str">
        <f t="shared" si="66"/>
        <v>43410.845138888943410.8493055556</v>
      </c>
      <c r="Q1376" s="71" t="str">
        <f t="shared" si="64"/>
        <v>肯定的</v>
      </c>
      <c r="QT1376" s="11"/>
    </row>
    <row r="1377" spans="1:462" hidden="1" x14ac:dyDescent="0.4">
      <c r="B1377" s="7">
        <v>11</v>
      </c>
      <c r="C1377">
        <v>6</v>
      </c>
      <c r="D1377" s="1">
        <v>43410.874016203707</v>
      </c>
      <c r="E1377" s="1"/>
      <c r="G1377">
        <v>547</v>
      </c>
      <c r="H1377" t="s">
        <v>46</v>
      </c>
      <c r="I1377">
        <v>545</v>
      </c>
      <c r="J1377" t="s">
        <v>19</v>
      </c>
      <c r="K1377" s="1">
        <v>43410.865057870367</v>
      </c>
      <c r="L1377" s="1">
        <v>43410.873310185183</v>
      </c>
      <c r="M1377" t="s">
        <v>1310</v>
      </c>
      <c r="N1377" s="9">
        <f t="shared" si="65"/>
        <v>43410.864583333336</v>
      </c>
      <c r="O1377" s="9">
        <f t="shared" si="65"/>
        <v>43410.872916666667</v>
      </c>
      <c r="P1377" s="70" t="str">
        <f t="shared" si="66"/>
        <v>43410.864583333343410.8729166667</v>
      </c>
      <c r="Q1377" s="71" t="str">
        <f t="shared" si="64"/>
        <v>肯定的</v>
      </c>
      <c r="QT1377" s="11"/>
    </row>
    <row r="1378" spans="1:462" hidden="1" x14ac:dyDescent="0.4">
      <c r="B1378" s="7">
        <v>11</v>
      </c>
      <c r="C1378">
        <v>6</v>
      </c>
      <c r="D1378" s="1">
        <v>43410.874351851853</v>
      </c>
      <c r="E1378" s="1"/>
      <c r="G1378">
        <v>545</v>
      </c>
      <c r="H1378" t="s">
        <v>19</v>
      </c>
      <c r="I1378">
        <v>513</v>
      </c>
      <c r="J1378" t="s">
        <v>43</v>
      </c>
      <c r="K1378" s="1">
        <v>43410.865682870368</v>
      </c>
      <c r="L1378" s="1">
        <v>43410.874328703707</v>
      </c>
      <c r="M1378" t="s">
        <v>1310</v>
      </c>
      <c r="N1378" s="9">
        <f t="shared" si="65"/>
        <v>43410.865277777775</v>
      </c>
      <c r="O1378" s="9">
        <f t="shared" si="65"/>
        <v>43410.874305555553</v>
      </c>
      <c r="P1378" s="70" t="str">
        <f t="shared" si="66"/>
        <v>43410.865277777843410.8743055556</v>
      </c>
      <c r="Q1378" s="71" t="str">
        <f t="shared" si="64"/>
        <v>肯定的</v>
      </c>
      <c r="QT1378" s="11"/>
    </row>
    <row r="1379" spans="1:462" hidden="1" x14ac:dyDescent="0.4">
      <c r="B1379" s="7">
        <v>11</v>
      </c>
      <c r="C1379">
        <v>6</v>
      </c>
      <c r="D1379" s="1">
        <v>43410.876261574071</v>
      </c>
      <c r="E1379" s="1"/>
      <c r="G1379">
        <v>507</v>
      </c>
      <c r="H1379" t="s">
        <v>65</v>
      </c>
      <c r="I1379">
        <v>545</v>
      </c>
      <c r="J1379" t="s">
        <v>19</v>
      </c>
      <c r="K1379" s="1">
        <v>43410.866469907407</v>
      </c>
      <c r="L1379" s="1">
        <v>43410.870740740742</v>
      </c>
      <c r="M1379" t="s">
        <v>1310</v>
      </c>
      <c r="N1379" s="9">
        <f t="shared" si="65"/>
        <v>43410.865972222222</v>
      </c>
      <c r="O1379" s="9">
        <f t="shared" si="65"/>
        <v>43410.870138888888</v>
      </c>
      <c r="P1379" s="70" t="str">
        <f t="shared" si="66"/>
        <v>43410.865972222243410.8701388889</v>
      </c>
      <c r="Q1379" s="71" t="str">
        <f t="shared" si="64"/>
        <v>肯定的</v>
      </c>
      <c r="QT1379" s="11"/>
    </row>
    <row r="1380" spans="1:462" hidden="1" x14ac:dyDescent="0.4">
      <c r="B1380" s="7">
        <v>11</v>
      </c>
      <c r="C1380">
        <v>7</v>
      </c>
      <c r="D1380" s="1">
        <v>43411.426099537035</v>
      </c>
      <c r="E1380" s="1"/>
      <c r="G1380">
        <v>515</v>
      </c>
      <c r="H1380" t="s">
        <v>72</v>
      </c>
      <c r="I1380">
        <v>544</v>
      </c>
      <c r="J1380" t="s">
        <v>21</v>
      </c>
      <c r="K1380" s="1">
        <v>43411.418368055558</v>
      </c>
      <c r="L1380" s="1">
        <v>43411.425057870372</v>
      </c>
      <c r="M1380" t="s">
        <v>1310</v>
      </c>
      <c r="N1380" s="9">
        <f t="shared" si="65"/>
        <v>43411.418055555558</v>
      </c>
      <c r="O1380" s="9">
        <f t="shared" si="65"/>
        <v>43411.425000000003</v>
      </c>
      <c r="P1380" s="70" t="str">
        <f t="shared" si="66"/>
        <v>43411.418055555643411.425</v>
      </c>
      <c r="Q1380" s="71" t="str">
        <f t="shared" si="64"/>
        <v>肯定的</v>
      </c>
      <c r="QT1380" s="11"/>
    </row>
    <row r="1381" spans="1:462" hidden="1" x14ac:dyDescent="0.4">
      <c r="B1381" s="7">
        <v>11</v>
      </c>
      <c r="C1381">
        <v>7</v>
      </c>
      <c r="D1381" s="1">
        <v>43411.426319444443</v>
      </c>
      <c r="E1381" s="1"/>
      <c r="G1381">
        <v>515</v>
      </c>
      <c r="H1381" t="s">
        <v>72</v>
      </c>
      <c r="I1381">
        <v>544</v>
      </c>
      <c r="J1381" t="s">
        <v>21</v>
      </c>
      <c r="K1381" s="1">
        <v>43411.406643518516</v>
      </c>
      <c r="L1381" s="1">
        <v>43411.425162037034</v>
      </c>
      <c r="M1381" t="s">
        <v>1312</v>
      </c>
      <c r="N1381" s="9">
        <f t="shared" si="65"/>
        <v>43411.40625</v>
      </c>
      <c r="O1381" s="9">
        <f t="shared" si="65"/>
        <v>43411.425000000003</v>
      </c>
      <c r="P1381" s="70" t="str">
        <f t="shared" si="66"/>
        <v>43411.4062543411.425</v>
      </c>
      <c r="Q1381" s="71" t="str">
        <f t="shared" si="64"/>
        <v>否定的</v>
      </c>
      <c r="QT1381" s="11"/>
    </row>
    <row r="1382" spans="1:462" hidden="1" x14ac:dyDescent="0.4">
      <c r="B1382" s="7">
        <v>11</v>
      </c>
      <c r="C1382">
        <v>7</v>
      </c>
      <c r="D1382" s="1">
        <v>43411.429074074076</v>
      </c>
      <c r="E1382" s="1"/>
      <c r="G1382">
        <v>528</v>
      </c>
      <c r="H1382" t="s">
        <v>34</v>
      </c>
      <c r="I1382">
        <v>543</v>
      </c>
      <c r="J1382" t="s">
        <v>27</v>
      </c>
      <c r="K1382" s="1">
        <v>43411.420347222222</v>
      </c>
      <c r="L1382" s="1">
        <v>43411.428414351853</v>
      </c>
      <c r="M1382" t="s">
        <v>1310</v>
      </c>
      <c r="N1382" s="9">
        <f t="shared" si="65"/>
        <v>43411.420138888891</v>
      </c>
      <c r="O1382" s="9">
        <f t="shared" si="65"/>
        <v>43411.427777777775</v>
      </c>
      <c r="P1382" s="70" t="str">
        <f t="shared" si="66"/>
        <v>43411.420138888943411.4277777778</v>
      </c>
      <c r="Q1382" s="71" t="str">
        <f t="shared" si="64"/>
        <v>肯定的</v>
      </c>
      <c r="QT1382" s="11"/>
    </row>
    <row r="1383" spans="1:462" hidden="1" x14ac:dyDescent="0.4">
      <c r="B1383" s="7">
        <v>11</v>
      </c>
      <c r="C1383">
        <v>7</v>
      </c>
      <c r="D1383" s="1">
        <v>43411.438842592594</v>
      </c>
      <c r="E1383" s="1"/>
      <c r="G1383">
        <v>544</v>
      </c>
      <c r="H1383" t="s">
        <v>21</v>
      </c>
      <c r="I1383">
        <v>530</v>
      </c>
      <c r="J1383" t="s">
        <v>23</v>
      </c>
      <c r="K1383" s="1">
        <v>43411.428171296298</v>
      </c>
      <c r="L1383" s="1">
        <v>43411.434502314813</v>
      </c>
      <c r="M1383" t="s">
        <v>1310</v>
      </c>
      <c r="N1383" s="9">
        <f t="shared" si="65"/>
        <v>43411.427777777775</v>
      </c>
      <c r="O1383" s="9">
        <f t="shared" si="65"/>
        <v>43411.434027777781</v>
      </c>
      <c r="P1383" s="70" t="str">
        <f t="shared" si="66"/>
        <v>43411.427777777843411.4340277778</v>
      </c>
      <c r="Q1383" s="71" t="str">
        <f t="shared" si="64"/>
        <v>肯定的</v>
      </c>
      <c r="QT1383" s="11"/>
    </row>
    <row r="1384" spans="1:462" hidden="1" x14ac:dyDescent="0.4">
      <c r="B1384" s="7">
        <v>11</v>
      </c>
      <c r="C1384">
        <v>7</v>
      </c>
      <c r="D1384" s="1">
        <v>43411.446226851855</v>
      </c>
      <c r="E1384" s="1"/>
      <c r="G1384">
        <v>507</v>
      </c>
      <c r="H1384" t="s">
        <v>65</v>
      </c>
      <c r="I1384">
        <v>515</v>
      </c>
      <c r="J1384" t="s">
        <v>72</v>
      </c>
      <c r="K1384" s="1">
        <v>43411.435277777775</v>
      </c>
      <c r="L1384" s="1">
        <v>43411.44599537037</v>
      </c>
      <c r="M1384" t="s">
        <v>1310</v>
      </c>
      <c r="N1384" s="9">
        <f t="shared" si="65"/>
        <v>43411.43472222222</v>
      </c>
      <c r="O1384" s="9">
        <f t="shared" si="65"/>
        <v>43411.445833333331</v>
      </c>
      <c r="P1384" s="70" t="str">
        <f t="shared" si="66"/>
        <v>43411.434722222243411.4458333333</v>
      </c>
      <c r="Q1384" s="71" t="str">
        <f t="shared" si="64"/>
        <v>肯定的</v>
      </c>
      <c r="QT1384" s="11"/>
    </row>
    <row r="1385" spans="1:462" hidden="1" x14ac:dyDescent="0.4">
      <c r="B1385" s="7">
        <v>11</v>
      </c>
      <c r="C1385">
        <v>7</v>
      </c>
      <c r="D1385" s="1">
        <v>43411.451099537036</v>
      </c>
      <c r="E1385" s="1"/>
      <c r="G1385">
        <v>502</v>
      </c>
      <c r="H1385" t="s">
        <v>48</v>
      </c>
      <c r="I1385">
        <v>543</v>
      </c>
      <c r="J1385" t="s">
        <v>27</v>
      </c>
      <c r="K1385" s="1">
        <v>43411.433819444443</v>
      </c>
      <c r="L1385" s="1">
        <v>43411.449548611112</v>
      </c>
      <c r="M1385" t="s">
        <v>1310</v>
      </c>
      <c r="N1385" s="9">
        <f t="shared" si="65"/>
        <v>43411.433333333334</v>
      </c>
      <c r="O1385" s="9">
        <f t="shared" si="65"/>
        <v>43411.449305555558</v>
      </c>
      <c r="P1385" s="70" t="str">
        <f t="shared" si="66"/>
        <v>43411.433333333343411.4493055556</v>
      </c>
      <c r="Q1385" s="71" t="str">
        <f t="shared" si="64"/>
        <v>肯定的</v>
      </c>
      <c r="QT1385" s="11"/>
    </row>
    <row r="1386" spans="1:462" hidden="1" x14ac:dyDescent="0.4">
      <c r="A1386" s="43" t="s">
        <v>1309</v>
      </c>
      <c r="B1386" s="51">
        <v>11</v>
      </c>
      <c r="C1386" s="43">
        <v>7</v>
      </c>
      <c r="D1386" s="44">
        <v>43411.451608796298</v>
      </c>
      <c r="E1386" s="44"/>
      <c r="G1386">
        <v>502</v>
      </c>
      <c r="H1386" s="43" t="s">
        <v>48</v>
      </c>
      <c r="I1386">
        <v>543</v>
      </c>
      <c r="J1386" s="43" t="s">
        <v>27</v>
      </c>
      <c r="K1386" s="44">
        <v>43411.433819444443</v>
      </c>
      <c r="L1386" s="44">
        <v>43411.449548611112</v>
      </c>
      <c r="M1386" s="43" t="s">
        <v>1310</v>
      </c>
      <c r="N1386" s="45">
        <f t="shared" si="65"/>
        <v>43411.433333333334</v>
      </c>
      <c r="O1386" s="45">
        <f t="shared" si="65"/>
        <v>43411.449305555558</v>
      </c>
      <c r="P1386" s="48" t="str">
        <f t="shared" si="66"/>
        <v>43411.433333333343411.4493055556</v>
      </c>
      <c r="Q1386" s="49" t="str">
        <f t="shared" si="64"/>
        <v>肯定的</v>
      </c>
      <c r="QT1386" s="11"/>
    </row>
    <row r="1387" spans="1:462" hidden="1" x14ac:dyDescent="0.4">
      <c r="B1387" s="7">
        <v>11</v>
      </c>
      <c r="C1387">
        <v>7</v>
      </c>
      <c r="D1387" s="1">
        <v>43411.456331018519</v>
      </c>
      <c r="E1387" s="1"/>
      <c r="G1387">
        <v>530</v>
      </c>
      <c r="H1387" t="s">
        <v>23</v>
      </c>
      <c r="I1387">
        <v>526</v>
      </c>
      <c r="J1387" t="s">
        <v>68</v>
      </c>
      <c r="K1387" s="1">
        <v>43411.439166666663</v>
      </c>
      <c r="L1387" s="1">
        <v>43411.456018518518</v>
      </c>
      <c r="M1387" t="s">
        <v>1312</v>
      </c>
      <c r="N1387" s="9">
        <f t="shared" si="65"/>
        <v>43411.438888888886</v>
      </c>
      <c r="O1387" s="9">
        <f t="shared" si="65"/>
        <v>43411.455555555556</v>
      </c>
      <c r="P1387" s="70" t="str">
        <f t="shared" si="66"/>
        <v>43411.438888888943411.4555555556</v>
      </c>
      <c r="Q1387" s="71" t="str">
        <f t="shared" ref="Q1387:Q1450" si="67">M1387</f>
        <v>否定的</v>
      </c>
      <c r="QT1387" s="11"/>
    </row>
    <row r="1388" spans="1:462" hidden="1" x14ac:dyDescent="0.4">
      <c r="B1388" s="7">
        <v>11</v>
      </c>
      <c r="C1388">
        <v>7</v>
      </c>
      <c r="D1388" s="1">
        <v>43411.465381944443</v>
      </c>
      <c r="E1388" s="1"/>
      <c r="G1388">
        <v>545</v>
      </c>
      <c r="H1388" t="s">
        <v>19</v>
      </c>
      <c r="I1388">
        <v>544</v>
      </c>
      <c r="J1388" t="s">
        <v>21</v>
      </c>
      <c r="K1388" s="1">
        <v>43411.451192129629</v>
      </c>
      <c r="L1388" s="1">
        <v>43411.463136574072</v>
      </c>
      <c r="M1388" t="s">
        <v>1310</v>
      </c>
      <c r="N1388" s="9">
        <f t="shared" si="65"/>
        <v>43411.450694444444</v>
      </c>
      <c r="O1388" s="9">
        <f t="shared" si="65"/>
        <v>43411.462500000001</v>
      </c>
      <c r="P1388" s="70" t="str">
        <f t="shared" si="66"/>
        <v>43411.450694444443411.4625</v>
      </c>
      <c r="Q1388" s="71" t="str">
        <f t="shared" si="67"/>
        <v>肯定的</v>
      </c>
      <c r="QT1388" s="11"/>
    </row>
    <row r="1389" spans="1:462" hidden="1" x14ac:dyDescent="0.4">
      <c r="A1389" s="43" t="s">
        <v>1309</v>
      </c>
      <c r="B1389" s="51">
        <v>11</v>
      </c>
      <c r="C1389" s="43">
        <v>7</v>
      </c>
      <c r="D1389" s="44">
        <v>43411.465381944443</v>
      </c>
      <c r="E1389" s="44"/>
      <c r="G1389">
        <v>545</v>
      </c>
      <c r="H1389" s="43" t="s">
        <v>19</v>
      </c>
      <c r="I1389">
        <v>544</v>
      </c>
      <c r="J1389" s="43" t="s">
        <v>21</v>
      </c>
      <c r="K1389" s="44">
        <v>43411.451192129629</v>
      </c>
      <c r="L1389" s="44">
        <v>43411.463136574072</v>
      </c>
      <c r="M1389" s="43" t="s">
        <v>1310</v>
      </c>
      <c r="N1389" s="45">
        <f t="shared" si="65"/>
        <v>43411.450694444444</v>
      </c>
      <c r="O1389" s="45">
        <f t="shared" si="65"/>
        <v>43411.462500000001</v>
      </c>
      <c r="P1389" s="48" t="str">
        <f t="shared" si="66"/>
        <v>43411.450694444443411.4625</v>
      </c>
      <c r="Q1389" s="49" t="str">
        <f t="shared" si="67"/>
        <v>肯定的</v>
      </c>
      <c r="QT1389" s="11"/>
    </row>
    <row r="1390" spans="1:462" hidden="1" x14ac:dyDescent="0.4">
      <c r="B1390" s="7">
        <v>11</v>
      </c>
      <c r="C1390">
        <v>7</v>
      </c>
      <c r="D1390" s="1">
        <v>43411.468634259261</v>
      </c>
      <c r="E1390" s="1"/>
      <c r="G1390">
        <v>515</v>
      </c>
      <c r="H1390" t="s">
        <v>72</v>
      </c>
      <c r="I1390">
        <v>548</v>
      </c>
      <c r="J1390" t="s">
        <v>53</v>
      </c>
      <c r="K1390" s="1">
        <v>43411.460150462961</v>
      </c>
      <c r="L1390" s="1">
        <v>43411.465277777781</v>
      </c>
      <c r="M1390" t="s">
        <v>1310</v>
      </c>
      <c r="N1390" s="9">
        <f t="shared" si="65"/>
        <v>43411.459722222222</v>
      </c>
      <c r="O1390" s="9">
        <f t="shared" si="65"/>
        <v>43411.465277777781</v>
      </c>
      <c r="P1390" s="70" t="str">
        <f t="shared" si="66"/>
        <v>43411.459722222243411.4652777778</v>
      </c>
      <c r="Q1390" s="71" t="str">
        <f t="shared" si="67"/>
        <v>肯定的</v>
      </c>
      <c r="QT1390" s="11"/>
    </row>
    <row r="1391" spans="1:462" hidden="1" x14ac:dyDescent="0.4">
      <c r="B1391" s="7">
        <v>11</v>
      </c>
      <c r="C1391">
        <v>7</v>
      </c>
      <c r="D1391" s="1">
        <v>43411.487060185187</v>
      </c>
      <c r="E1391" s="1"/>
      <c r="G1391">
        <v>507</v>
      </c>
      <c r="H1391" t="s">
        <v>65</v>
      </c>
      <c r="I1391">
        <v>545</v>
      </c>
      <c r="J1391" t="s">
        <v>19</v>
      </c>
      <c r="K1391" s="1">
        <v>43411.47859953704</v>
      </c>
      <c r="L1391" s="1">
        <v>43411.486180555556</v>
      </c>
      <c r="M1391" t="s">
        <v>1310</v>
      </c>
      <c r="N1391" s="9">
        <f t="shared" si="65"/>
        <v>43411.478472222225</v>
      </c>
      <c r="O1391" s="9">
        <f t="shared" si="65"/>
        <v>43411.486111111109</v>
      </c>
      <c r="P1391" s="70" t="str">
        <f t="shared" si="66"/>
        <v>43411.478472222243411.4861111111</v>
      </c>
      <c r="Q1391" s="71" t="str">
        <f t="shared" si="67"/>
        <v>肯定的</v>
      </c>
      <c r="QT1391" s="11"/>
    </row>
    <row r="1392" spans="1:462" hidden="1" x14ac:dyDescent="0.4">
      <c r="B1392" s="7">
        <v>11</v>
      </c>
      <c r="C1392">
        <v>7</v>
      </c>
      <c r="D1392" s="1">
        <v>43411.487511574072</v>
      </c>
      <c r="E1392" s="1"/>
      <c r="G1392">
        <v>507</v>
      </c>
      <c r="H1392" t="s">
        <v>65</v>
      </c>
      <c r="I1392">
        <v>545</v>
      </c>
      <c r="J1392" t="s">
        <v>19</v>
      </c>
      <c r="K1392" s="1">
        <v>43411.479317129626</v>
      </c>
      <c r="L1392" s="1">
        <v>43411.48609953704</v>
      </c>
      <c r="M1392" t="s">
        <v>1310</v>
      </c>
      <c r="N1392" s="9">
        <f t="shared" si="65"/>
        <v>43411.479166666664</v>
      </c>
      <c r="O1392" s="9">
        <f t="shared" si="65"/>
        <v>43411.48541666667</v>
      </c>
      <c r="P1392" s="70" t="str">
        <f t="shared" si="66"/>
        <v>43411.479166666743411.4854166667</v>
      </c>
      <c r="Q1392" s="71" t="str">
        <f t="shared" si="67"/>
        <v>肯定的</v>
      </c>
      <c r="QT1392" s="11"/>
    </row>
    <row r="1393" spans="1:462" hidden="1" x14ac:dyDescent="0.4">
      <c r="B1393" s="7">
        <v>11</v>
      </c>
      <c r="C1393">
        <v>7</v>
      </c>
      <c r="D1393" s="1">
        <v>43411.520057870373</v>
      </c>
      <c r="E1393" s="1"/>
      <c r="G1393">
        <v>515</v>
      </c>
      <c r="H1393" t="s">
        <v>72</v>
      </c>
      <c r="I1393">
        <v>540</v>
      </c>
      <c r="J1393" t="s">
        <v>70</v>
      </c>
      <c r="K1393" s="1">
        <v>43411.508668981478</v>
      </c>
      <c r="L1393" s="1">
        <v>43411.517488425925</v>
      </c>
      <c r="M1393" t="s">
        <v>1310</v>
      </c>
      <c r="N1393" s="9">
        <f t="shared" si="65"/>
        <v>43411.508333333331</v>
      </c>
      <c r="O1393" s="9">
        <f t="shared" si="65"/>
        <v>43411.517361111109</v>
      </c>
      <c r="P1393" s="70" t="str">
        <f t="shared" si="66"/>
        <v>43411.508333333343411.5173611111</v>
      </c>
      <c r="Q1393" s="71" t="str">
        <f t="shared" si="67"/>
        <v>肯定的</v>
      </c>
      <c r="QT1393" s="11"/>
    </row>
    <row r="1394" spans="1:462" hidden="1" x14ac:dyDescent="0.4">
      <c r="A1394" s="43" t="s">
        <v>1309</v>
      </c>
      <c r="B1394" s="51">
        <v>11</v>
      </c>
      <c r="C1394" s="43">
        <v>7</v>
      </c>
      <c r="D1394" s="44">
        <v>43411.520810185182</v>
      </c>
      <c r="E1394" s="44"/>
      <c r="G1394">
        <v>515</v>
      </c>
      <c r="H1394" s="43" t="s">
        <v>72</v>
      </c>
      <c r="I1394">
        <v>540</v>
      </c>
      <c r="J1394" s="43" t="s">
        <v>70</v>
      </c>
      <c r="K1394" s="44">
        <v>43411.508668981478</v>
      </c>
      <c r="L1394" s="44">
        <v>43411.517488425925</v>
      </c>
      <c r="M1394" s="43" t="s">
        <v>1310</v>
      </c>
      <c r="N1394" s="45">
        <f t="shared" si="65"/>
        <v>43411.508333333331</v>
      </c>
      <c r="O1394" s="45">
        <f t="shared" si="65"/>
        <v>43411.517361111109</v>
      </c>
      <c r="P1394" s="48" t="str">
        <f t="shared" si="66"/>
        <v>43411.508333333343411.5173611111</v>
      </c>
      <c r="Q1394" s="49" t="str">
        <f t="shared" si="67"/>
        <v>肯定的</v>
      </c>
      <c r="QT1394" s="11"/>
    </row>
    <row r="1395" spans="1:462" hidden="1" x14ac:dyDescent="0.4">
      <c r="B1395" s="7">
        <v>11</v>
      </c>
      <c r="C1395">
        <v>7</v>
      </c>
      <c r="D1395" s="1">
        <v>43411.523009259261</v>
      </c>
      <c r="E1395" s="1"/>
      <c r="G1395">
        <v>545</v>
      </c>
      <c r="H1395" t="s">
        <v>19</v>
      </c>
      <c r="I1395">
        <v>507</v>
      </c>
      <c r="J1395" t="s">
        <v>65</v>
      </c>
      <c r="K1395" s="1">
        <v>43411.514317129629</v>
      </c>
      <c r="L1395" s="1">
        <v>43411.522650462961</v>
      </c>
      <c r="M1395" t="s">
        <v>1310</v>
      </c>
      <c r="N1395" s="9">
        <f t="shared" si="65"/>
        <v>43411.513888888891</v>
      </c>
      <c r="O1395" s="9">
        <f t="shared" si="65"/>
        <v>43411.522222222222</v>
      </c>
      <c r="P1395" s="70" t="str">
        <f t="shared" si="66"/>
        <v>43411.513888888943411.5222222222</v>
      </c>
      <c r="Q1395" s="71" t="str">
        <f t="shared" si="67"/>
        <v>肯定的</v>
      </c>
      <c r="QT1395" s="11"/>
    </row>
    <row r="1396" spans="1:462" hidden="1" x14ac:dyDescent="0.4">
      <c r="B1396" s="7">
        <v>11</v>
      </c>
      <c r="C1396">
        <v>7</v>
      </c>
      <c r="D1396" s="1">
        <v>43411.527997685182</v>
      </c>
      <c r="E1396" s="1"/>
      <c r="G1396">
        <v>514</v>
      </c>
      <c r="H1396" t="s">
        <v>39</v>
      </c>
      <c r="I1396">
        <v>508</v>
      </c>
      <c r="J1396" t="s">
        <v>31</v>
      </c>
      <c r="K1396" s="1">
        <v>43411.514224537037</v>
      </c>
      <c r="L1396" s="1">
        <v>43411.525995370372</v>
      </c>
      <c r="M1396" t="s">
        <v>1310</v>
      </c>
      <c r="N1396" s="9">
        <f t="shared" si="65"/>
        <v>43411.513888888891</v>
      </c>
      <c r="O1396" s="9">
        <f t="shared" si="65"/>
        <v>43411.525694444441</v>
      </c>
      <c r="P1396" s="70" t="str">
        <f t="shared" si="66"/>
        <v>43411.513888888943411.5256944444</v>
      </c>
      <c r="Q1396" s="71" t="str">
        <f t="shared" si="67"/>
        <v>肯定的</v>
      </c>
      <c r="QT1396" s="11"/>
    </row>
    <row r="1397" spans="1:462" hidden="1" x14ac:dyDescent="0.4">
      <c r="A1397" s="43" t="s">
        <v>1309</v>
      </c>
      <c r="B1397" s="51">
        <v>11</v>
      </c>
      <c r="C1397" s="43">
        <v>7</v>
      </c>
      <c r="D1397" s="44">
        <v>43411.528009259258</v>
      </c>
      <c r="E1397" s="44"/>
      <c r="G1397">
        <v>514</v>
      </c>
      <c r="H1397" s="43" t="s">
        <v>39</v>
      </c>
      <c r="I1397">
        <v>508</v>
      </c>
      <c r="J1397" s="43" t="s">
        <v>31</v>
      </c>
      <c r="K1397" s="44">
        <v>43411.514224537037</v>
      </c>
      <c r="L1397" s="44">
        <v>43411.525995370372</v>
      </c>
      <c r="M1397" s="43" t="s">
        <v>1310</v>
      </c>
      <c r="N1397" s="45">
        <f t="shared" si="65"/>
        <v>43411.513888888891</v>
      </c>
      <c r="O1397" s="45">
        <f t="shared" si="65"/>
        <v>43411.525694444441</v>
      </c>
      <c r="P1397" s="48" t="str">
        <f t="shared" si="66"/>
        <v>43411.513888888943411.5256944444</v>
      </c>
      <c r="Q1397" s="49" t="str">
        <f t="shared" si="67"/>
        <v>肯定的</v>
      </c>
      <c r="QT1397" s="11"/>
    </row>
    <row r="1398" spans="1:462" hidden="1" x14ac:dyDescent="0.4">
      <c r="B1398" s="7">
        <v>11</v>
      </c>
      <c r="C1398">
        <v>7</v>
      </c>
      <c r="D1398" s="1">
        <v>43411.548078703701</v>
      </c>
      <c r="E1398" s="1"/>
      <c r="G1398">
        <v>533</v>
      </c>
      <c r="H1398" t="s">
        <v>91</v>
      </c>
      <c r="I1398">
        <v>515</v>
      </c>
      <c r="J1398" t="s">
        <v>72</v>
      </c>
      <c r="K1398" s="1">
        <v>43411.537951388891</v>
      </c>
      <c r="L1398" s="1">
        <v>43411.547268518516</v>
      </c>
      <c r="M1398" t="s">
        <v>1310</v>
      </c>
      <c r="N1398" s="9">
        <f t="shared" si="65"/>
        <v>43411.537499999999</v>
      </c>
      <c r="O1398" s="9">
        <f t="shared" si="65"/>
        <v>43411.547222222223</v>
      </c>
      <c r="P1398" s="70" t="str">
        <f t="shared" si="66"/>
        <v>43411.537543411.5472222222</v>
      </c>
      <c r="Q1398" s="71" t="str">
        <f t="shared" si="67"/>
        <v>肯定的</v>
      </c>
      <c r="QT1398" s="11"/>
    </row>
    <row r="1399" spans="1:462" hidden="1" x14ac:dyDescent="0.4">
      <c r="B1399" s="7">
        <v>11</v>
      </c>
      <c r="C1399">
        <v>7</v>
      </c>
      <c r="D1399" s="1">
        <v>43411.559594907405</v>
      </c>
      <c r="E1399" s="1"/>
      <c r="G1399">
        <v>533</v>
      </c>
      <c r="H1399" t="s">
        <v>91</v>
      </c>
      <c r="I1399">
        <v>507</v>
      </c>
      <c r="J1399" t="s">
        <v>65</v>
      </c>
      <c r="K1399" s="1">
        <v>43411.547974537039</v>
      </c>
      <c r="L1399" s="1">
        <v>43411.55741898148</v>
      </c>
      <c r="M1399" t="s">
        <v>1310</v>
      </c>
      <c r="N1399" s="9">
        <f t="shared" si="65"/>
        <v>43411.54791666667</v>
      </c>
      <c r="O1399" s="9">
        <f t="shared" si="65"/>
        <v>43411.556944444441</v>
      </c>
      <c r="P1399" s="70" t="str">
        <f t="shared" si="66"/>
        <v>43411.547916666743411.5569444444</v>
      </c>
      <c r="Q1399" s="71" t="str">
        <f t="shared" si="67"/>
        <v>肯定的</v>
      </c>
      <c r="QT1399" s="11"/>
    </row>
    <row r="1400" spans="1:462" hidden="1" x14ac:dyDescent="0.4">
      <c r="B1400" s="7">
        <v>11</v>
      </c>
      <c r="C1400">
        <v>7</v>
      </c>
      <c r="D1400" s="1">
        <v>43411.560185185182</v>
      </c>
      <c r="E1400" s="1"/>
      <c r="G1400">
        <v>521</v>
      </c>
      <c r="H1400" t="s">
        <v>59</v>
      </c>
      <c r="I1400">
        <v>508</v>
      </c>
      <c r="J1400" t="s">
        <v>31</v>
      </c>
      <c r="K1400" s="1">
        <v>43411.548680555556</v>
      </c>
      <c r="L1400" s="1">
        <v>43411.557685185187</v>
      </c>
      <c r="M1400" t="s">
        <v>1310</v>
      </c>
      <c r="N1400" s="9">
        <f t="shared" si="65"/>
        <v>43411.548611111109</v>
      </c>
      <c r="O1400" s="9">
        <f t="shared" si="65"/>
        <v>43411.557638888888</v>
      </c>
      <c r="P1400" s="70" t="str">
        <f t="shared" si="66"/>
        <v>43411.548611111143411.5576388889</v>
      </c>
      <c r="Q1400" s="71" t="str">
        <f t="shared" si="67"/>
        <v>肯定的</v>
      </c>
      <c r="QT1400" s="11"/>
    </row>
    <row r="1401" spans="1:462" hidden="1" x14ac:dyDescent="0.4">
      <c r="B1401" s="7">
        <v>11</v>
      </c>
      <c r="C1401">
        <v>7</v>
      </c>
      <c r="D1401" s="1">
        <v>43411.565520833334</v>
      </c>
      <c r="E1401" s="1"/>
      <c r="G1401">
        <v>545</v>
      </c>
      <c r="H1401" t="s">
        <v>19</v>
      </c>
      <c r="I1401">
        <v>534</v>
      </c>
      <c r="J1401" t="s">
        <v>80</v>
      </c>
      <c r="K1401" s="1">
        <v>43411.548506944448</v>
      </c>
      <c r="L1401" s="1">
        <v>43411.562754629631</v>
      </c>
      <c r="M1401" t="s">
        <v>1310</v>
      </c>
      <c r="N1401" s="9">
        <f t="shared" si="65"/>
        <v>43411.54791666667</v>
      </c>
      <c r="O1401" s="9">
        <f t="shared" si="65"/>
        <v>43411.5625</v>
      </c>
      <c r="P1401" s="70" t="str">
        <f t="shared" si="66"/>
        <v>43411.547916666743411.5625</v>
      </c>
      <c r="Q1401" s="71" t="str">
        <f t="shared" si="67"/>
        <v>肯定的</v>
      </c>
      <c r="QT1401" s="11"/>
    </row>
    <row r="1402" spans="1:462" hidden="1" x14ac:dyDescent="0.4">
      <c r="A1402" s="43" t="s">
        <v>1309</v>
      </c>
      <c r="B1402" s="51">
        <v>11</v>
      </c>
      <c r="C1402" s="43">
        <v>7</v>
      </c>
      <c r="D1402" s="44">
        <v>43411.565520833334</v>
      </c>
      <c r="E1402" s="44"/>
      <c r="G1402">
        <v>545</v>
      </c>
      <c r="H1402" s="43" t="s">
        <v>19</v>
      </c>
      <c r="I1402">
        <v>534</v>
      </c>
      <c r="J1402" s="43" t="s">
        <v>80</v>
      </c>
      <c r="K1402" s="44">
        <v>43411.548506944448</v>
      </c>
      <c r="L1402" s="44">
        <v>43411.562754629631</v>
      </c>
      <c r="M1402" s="43" t="s">
        <v>1310</v>
      </c>
      <c r="N1402" s="45">
        <f t="shared" si="65"/>
        <v>43411.54791666667</v>
      </c>
      <c r="O1402" s="45">
        <f t="shared" si="65"/>
        <v>43411.5625</v>
      </c>
      <c r="P1402" s="48" t="str">
        <f t="shared" si="66"/>
        <v>43411.547916666743411.5625</v>
      </c>
      <c r="Q1402" s="49" t="str">
        <f t="shared" si="67"/>
        <v>肯定的</v>
      </c>
      <c r="QT1402" s="11"/>
    </row>
    <row r="1403" spans="1:462" hidden="1" x14ac:dyDescent="0.4">
      <c r="A1403" s="43" t="s">
        <v>1309</v>
      </c>
      <c r="B1403" s="51">
        <v>11</v>
      </c>
      <c r="C1403" s="43">
        <v>7</v>
      </c>
      <c r="D1403" s="44">
        <v>43411.565567129626</v>
      </c>
      <c r="E1403" s="44"/>
      <c r="G1403">
        <v>545</v>
      </c>
      <c r="H1403" s="43" t="s">
        <v>19</v>
      </c>
      <c r="I1403">
        <v>534</v>
      </c>
      <c r="J1403" s="43" t="s">
        <v>80</v>
      </c>
      <c r="K1403" s="44">
        <v>43411.548506944448</v>
      </c>
      <c r="L1403" s="44">
        <v>43411.562754629631</v>
      </c>
      <c r="M1403" s="43" t="s">
        <v>1310</v>
      </c>
      <c r="N1403" s="45">
        <f t="shared" si="65"/>
        <v>43411.54791666667</v>
      </c>
      <c r="O1403" s="45">
        <f t="shared" si="65"/>
        <v>43411.5625</v>
      </c>
      <c r="P1403" s="48" t="str">
        <f t="shared" si="66"/>
        <v>43411.547916666743411.5625</v>
      </c>
      <c r="Q1403" s="49" t="str">
        <f t="shared" si="67"/>
        <v>肯定的</v>
      </c>
      <c r="QT1403" s="11"/>
    </row>
    <row r="1404" spans="1:462" hidden="1" x14ac:dyDescent="0.4">
      <c r="A1404" s="43" t="s">
        <v>1309</v>
      </c>
      <c r="B1404" s="51">
        <v>11</v>
      </c>
      <c r="C1404" s="43">
        <v>7</v>
      </c>
      <c r="D1404" s="44">
        <v>43411.565567129626</v>
      </c>
      <c r="E1404" s="44"/>
      <c r="G1404">
        <v>545</v>
      </c>
      <c r="H1404" s="43" t="s">
        <v>19</v>
      </c>
      <c r="I1404">
        <v>534</v>
      </c>
      <c r="J1404" s="43" t="s">
        <v>80</v>
      </c>
      <c r="K1404" s="44">
        <v>43411.548506944448</v>
      </c>
      <c r="L1404" s="44">
        <v>43411.562754629631</v>
      </c>
      <c r="M1404" s="43" t="s">
        <v>1310</v>
      </c>
      <c r="N1404" s="45">
        <f t="shared" si="65"/>
        <v>43411.54791666667</v>
      </c>
      <c r="O1404" s="45">
        <f t="shared" si="65"/>
        <v>43411.5625</v>
      </c>
      <c r="P1404" s="48" t="str">
        <f t="shared" si="66"/>
        <v>43411.547916666743411.5625</v>
      </c>
      <c r="Q1404" s="49" t="str">
        <f t="shared" si="67"/>
        <v>肯定的</v>
      </c>
      <c r="QT1404" s="11"/>
    </row>
    <row r="1405" spans="1:462" hidden="1" x14ac:dyDescent="0.4">
      <c r="A1405" s="43" t="s">
        <v>1309</v>
      </c>
      <c r="B1405" s="51">
        <v>11</v>
      </c>
      <c r="C1405" s="43">
        <v>7</v>
      </c>
      <c r="D1405" s="44">
        <v>43411.565567129626</v>
      </c>
      <c r="E1405" s="44"/>
      <c r="G1405">
        <v>545</v>
      </c>
      <c r="H1405" s="43" t="s">
        <v>19</v>
      </c>
      <c r="I1405">
        <v>534</v>
      </c>
      <c r="J1405" s="43" t="s">
        <v>80</v>
      </c>
      <c r="K1405" s="44">
        <v>43411.548506944448</v>
      </c>
      <c r="L1405" s="44">
        <v>43411.562754629631</v>
      </c>
      <c r="M1405" s="43" t="s">
        <v>1310</v>
      </c>
      <c r="N1405" s="45">
        <f t="shared" si="65"/>
        <v>43411.54791666667</v>
      </c>
      <c r="O1405" s="45">
        <f t="shared" si="65"/>
        <v>43411.5625</v>
      </c>
      <c r="P1405" s="48" t="str">
        <f t="shared" si="66"/>
        <v>43411.547916666743411.5625</v>
      </c>
      <c r="Q1405" s="49" t="str">
        <f t="shared" si="67"/>
        <v>肯定的</v>
      </c>
      <c r="QT1405" s="11"/>
    </row>
    <row r="1406" spans="1:462" hidden="1" x14ac:dyDescent="0.4">
      <c r="A1406" s="43" t="s">
        <v>1309</v>
      </c>
      <c r="B1406" s="51">
        <v>11</v>
      </c>
      <c r="C1406" s="43">
        <v>7</v>
      </c>
      <c r="D1406" s="44">
        <v>43411.565578703703</v>
      </c>
      <c r="E1406" s="44"/>
      <c r="G1406">
        <v>545</v>
      </c>
      <c r="H1406" s="43" t="s">
        <v>19</v>
      </c>
      <c r="I1406">
        <v>534</v>
      </c>
      <c r="J1406" s="43" t="s">
        <v>80</v>
      </c>
      <c r="K1406" s="44">
        <v>43411.548506944448</v>
      </c>
      <c r="L1406" s="44">
        <v>43411.562754629631</v>
      </c>
      <c r="M1406" s="43" t="s">
        <v>1310</v>
      </c>
      <c r="N1406" s="45">
        <f t="shared" si="65"/>
        <v>43411.54791666667</v>
      </c>
      <c r="O1406" s="45">
        <f t="shared" si="65"/>
        <v>43411.5625</v>
      </c>
      <c r="P1406" s="48" t="str">
        <f t="shared" si="66"/>
        <v>43411.547916666743411.5625</v>
      </c>
      <c r="Q1406" s="49" t="str">
        <f t="shared" si="67"/>
        <v>肯定的</v>
      </c>
      <c r="QT1406" s="11"/>
    </row>
    <row r="1407" spans="1:462" hidden="1" x14ac:dyDescent="0.4">
      <c r="A1407" s="43" t="s">
        <v>1309</v>
      </c>
      <c r="B1407" s="51">
        <v>11</v>
      </c>
      <c r="C1407" s="43">
        <v>7</v>
      </c>
      <c r="D1407" s="44">
        <v>43411.565578703703</v>
      </c>
      <c r="E1407" s="44"/>
      <c r="G1407">
        <v>545</v>
      </c>
      <c r="H1407" s="43" t="s">
        <v>19</v>
      </c>
      <c r="I1407">
        <v>534</v>
      </c>
      <c r="J1407" s="43" t="s">
        <v>80</v>
      </c>
      <c r="K1407" s="44">
        <v>43411.548506944448</v>
      </c>
      <c r="L1407" s="44">
        <v>43411.562754629631</v>
      </c>
      <c r="M1407" s="43" t="s">
        <v>1310</v>
      </c>
      <c r="N1407" s="45">
        <f t="shared" si="65"/>
        <v>43411.54791666667</v>
      </c>
      <c r="O1407" s="45">
        <f t="shared" si="65"/>
        <v>43411.5625</v>
      </c>
      <c r="P1407" s="48" t="str">
        <f t="shared" si="66"/>
        <v>43411.547916666743411.5625</v>
      </c>
      <c r="Q1407" s="49" t="str">
        <f t="shared" si="67"/>
        <v>肯定的</v>
      </c>
      <c r="QT1407" s="11"/>
    </row>
    <row r="1408" spans="1:462" hidden="1" x14ac:dyDescent="0.4">
      <c r="A1408" s="43" t="s">
        <v>1309</v>
      </c>
      <c r="B1408" s="51">
        <v>11</v>
      </c>
      <c r="C1408" s="43">
        <v>7</v>
      </c>
      <c r="D1408" s="44">
        <v>43411.565578703703</v>
      </c>
      <c r="E1408" s="44"/>
      <c r="G1408">
        <v>545</v>
      </c>
      <c r="H1408" s="43" t="s">
        <v>19</v>
      </c>
      <c r="I1408">
        <v>534</v>
      </c>
      <c r="J1408" s="43" t="s">
        <v>80</v>
      </c>
      <c r="K1408" s="44">
        <v>43411.548506944448</v>
      </c>
      <c r="L1408" s="44">
        <v>43411.562754629631</v>
      </c>
      <c r="M1408" s="43" t="s">
        <v>1310</v>
      </c>
      <c r="N1408" s="45">
        <f t="shared" si="65"/>
        <v>43411.54791666667</v>
      </c>
      <c r="O1408" s="45">
        <f t="shared" si="65"/>
        <v>43411.5625</v>
      </c>
      <c r="P1408" s="48" t="str">
        <f t="shared" si="66"/>
        <v>43411.547916666743411.5625</v>
      </c>
      <c r="Q1408" s="49" t="str">
        <f t="shared" si="67"/>
        <v>肯定的</v>
      </c>
      <c r="QT1408" s="11"/>
    </row>
    <row r="1409" spans="1:462" hidden="1" x14ac:dyDescent="0.4">
      <c r="A1409" s="43" t="s">
        <v>1309</v>
      </c>
      <c r="B1409" s="51">
        <v>11</v>
      </c>
      <c r="C1409" s="43">
        <v>7</v>
      </c>
      <c r="D1409" s="44">
        <v>43411.565578703703</v>
      </c>
      <c r="E1409" s="44"/>
      <c r="G1409">
        <v>545</v>
      </c>
      <c r="H1409" s="43" t="s">
        <v>19</v>
      </c>
      <c r="I1409">
        <v>534</v>
      </c>
      <c r="J1409" s="43" t="s">
        <v>80</v>
      </c>
      <c r="K1409" s="44">
        <v>43411.548506944448</v>
      </c>
      <c r="L1409" s="44">
        <v>43411.562754629631</v>
      </c>
      <c r="M1409" s="43" t="s">
        <v>1310</v>
      </c>
      <c r="N1409" s="45">
        <f t="shared" si="65"/>
        <v>43411.54791666667</v>
      </c>
      <c r="O1409" s="45">
        <f t="shared" si="65"/>
        <v>43411.5625</v>
      </c>
      <c r="P1409" s="48" t="str">
        <f t="shared" si="66"/>
        <v>43411.547916666743411.5625</v>
      </c>
      <c r="Q1409" s="49" t="str">
        <f t="shared" si="67"/>
        <v>肯定的</v>
      </c>
      <c r="QT1409" s="11"/>
    </row>
    <row r="1410" spans="1:462" hidden="1" x14ac:dyDescent="0.4">
      <c r="A1410" s="43" t="s">
        <v>1309</v>
      </c>
      <c r="B1410" s="51">
        <v>11</v>
      </c>
      <c r="C1410" s="43">
        <v>7</v>
      </c>
      <c r="D1410" s="44">
        <v>43411.565578703703</v>
      </c>
      <c r="E1410" s="44"/>
      <c r="G1410">
        <v>545</v>
      </c>
      <c r="H1410" s="43" t="s">
        <v>19</v>
      </c>
      <c r="I1410">
        <v>534</v>
      </c>
      <c r="J1410" s="43" t="s">
        <v>80</v>
      </c>
      <c r="K1410" s="44">
        <v>43411.548506944448</v>
      </c>
      <c r="L1410" s="44">
        <v>43411.562754629631</v>
      </c>
      <c r="M1410" s="43" t="s">
        <v>1310</v>
      </c>
      <c r="N1410" s="45">
        <f t="shared" ref="N1410:O1473" si="68">INT(K1410*1440)/1440</f>
        <v>43411.54791666667</v>
      </c>
      <c r="O1410" s="45">
        <f t="shared" si="68"/>
        <v>43411.5625</v>
      </c>
      <c r="P1410" s="48" t="str">
        <f t="shared" ref="P1410:P1473" si="69">CONCATENATE(N1410,O1410)</f>
        <v>43411.547916666743411.5625</v>
      </c>
      <c r="Q1410" s="49" t="str">
        <f t="shared" si="67"/>
        <v>肯定的</v>
      </c>
      <c r="QT1410" s="11"/>
    </row>
    <row r="1411" spans="1:462" hidden="1" x14ac:dyDescent="0.4">
      <c r="A1411" s="43" t="s">
        <v>1309</v>
      </c>
      <c r="B1411" s="51">
        <v>11</v>
      </c>
      <c r="C1411" s="43">
        <v>7</v>
      </c>
      <c r="D1411" s="44">
        <v>43411.565578703703</v>
      </c>
      <c r="E1411" s="44"/>
      <c r="G1411">
        <v>545</v>
      </c>
      <c r="H1411" s="43" t="s">
        <v>19</v>
      </c>
      <c r="I1411">
        <v>534</v>
      </c>
      <c r="J1411" s="43" t="s">
        <v>80</v>
      </c>
      <c r="K1411" s="44">
        <v>43411.548506944448</v>
      </c>
      <c r="L1411" s="44">
        <v>43411.562754629631</v>
      </c>
      <c r="M1411" s="43" t="s">
        <v>1310</v>
      </c>
      <c r="N1411" s="45">
        <f t="shared" si="68"/>
        <v>43411.54791666667</v>
      </c>
      <c r="O1411" s="45">
        <f t="shared" si="68"/>
        <v>43411.5625</v>
      </c>
      <c r="P1411" s="48" t="str">
        <f t="shared" si="69"/>
        <v>43411.547916666743411.5625</v>
      </c>
      <c r="Q1411" s="49" t="str">
        <f t="shared" si="67"/>
        <v>肯定的</v>
      </c>
      <c r="QT1411" s="11"/>
    </row>
    <row r="1412" spans="1:462" hidden="1" x14ac:dyDescent="0.4">
      <c r="A1412" s="43" t="s">
        <v>1309</v>
      </c>
      <c r="B1412" s="51">
        <v>11</v>
      </c>
      <c r="C1412" s="43">
        <v>7</v>
      </c>
      <c r="D1412" s="44">
        <v>43411.565578703703</v>
      </c>
      <c r="E1412" s="44"/>
      <c r="G1412">
        <v>545</v>
      </c>
      <c r="H1412" s="43" t="s">
        <v>19</v>
      </c>
      <c r="I1412">
        <v>534</v>
      </c>
      <c r="J1412" s="43" t="s">
        <v>80</v>
      </c>
      <c r="K1412" s="44">
        <v>43411.548506944448</v>
      </c>
      <c r="L1412" s="44">
        <v>43411.562754629631</v>
      </c>
      <c r="M1412" s="43" t="s">
        <v>1310</v>
      </c>
      <c r="N1412" s="45">
        <f t="shared" si="68"/>
        <v>43411.54791666667</v>
      </c>
      <c r="O1412" s="45">
        <f t="shared" si="68"/>
        <v>43411.5625</v>
      </c>
      <c r="P1412" s="48" t="str">
        <f t="shared" si="69"/>
        <v>43411.547916666743411.5625</v>
      </c>
      <c r="Q1412" s="49" t="str">
        <f t="shared" si="67"/>
        <v>肯定的</v>
      </c>
      <c r="QT1412" s="11"/>
    </row>
    <row r="1413" spans="1:462" hidden="1" x14ac:dyDescent="0.4">
      <c r="A1413" s="43" t="s">
        <v>1309</v>
      </c>
      <c r="B1413" s="51">
        <v>11</v>
      </c>
      <c r="C1413" s="43">
        <v>7</v>
      </c>
      <c r="D1413" s="44">
        <v>43411.565578703703</v>
      </c>
      <c r="E1413" s="44"/>
      <c r="G1413">
        <v>545</v>
      </c>
      <c r="H1413" s="43" t="s">
        <v>19</v>
      </c>
      <c r="I1413">
        <v>534</v>
      </c>
      <c r="J1413" s="43" t="s">
        <v>80</v>
      </c>
      <c r="K1413" s="44">
        <v>43411.548506944448</v>
      </c>
      <c r="L1413" s="44">
        <v>43411.562754629631</v>
      </c>
      <c r="M1413" s="43" t="s">
        <v>1310</v>
      </c>
      <c r="N1413" s="45">
        <f t="shared" si="68"/>
        <v>43411.54791666667</v>
      </c>
      <c r="O1413" s="45">
        <f t="shared" si="68"/>
        <v>43411.5625</v>
      </c>
      <c r="P1413" s="48" t="str">
        <f t="shared" si="69"/>
        <v>43411.547916666743411.5625</v>
      </c>
      <c r="Q1413" s="49" t="str">
        <f t="shared" si="67"/>
        <v>肯定的</v>
      </c>
      <c r="QT1413" s="11"/>
    </row>
    <row r="1414" spans="1:462" hidden="1" x14ac:dyDescent="0.4">
      <c r="A1414" s="43" t="s">
        <v>1309</v>
      </c>
      <c r="B1414" s="51">
        <v>11</v>
      </c>
      <c r="C1414" s="43">
        <v>7</v>
      </c>
      <c r="D1414" s="44">
        <v>43411.565578703703</v>
      </c>
      <c r="E1414" s="44"/>
      <c r="G1414">
        <v>545</v>
      </c>
      <c r="H1414" s="43" t="s">
        <v>19</v>
      </c>
      <c r="I1414">
        <v>534</v>
      </c>
      <c r="J1414" s="43" t="s">
        <v>80</v>
      </c>
      <c r="K1414" s="44">
        <v>43411.548506944448</v>
      </c>
      <c r="L1414" s="44">
        <v>43411.562754629631</v>
      </c>
      <c r="M1414" s="43" t="s">
        <v>1310</v>
      </c>
      <c r="N1414" s="45">
        <f t="shared" si="68"/>
        <v>43411.54791666667</v>
      </c>
      <c r="O1414" s="45">
        <f t="shared" si="68"/>
        <v>43411.5625</v>
      </c>
      <c r="P1414" s="48" t="str">
        <f t="shared" si="69"/>
        <v>43411.547916666743411.5625</v>
      </c>
      <c r="Q1414" s="49" t="str">
        <f t="shared" si="67"/>
        <v>肯定的</v>
      </c>
      <c r="QT1414" s="11"/>
    </row>
    <row r="1415" spans="1:462" hidden="1" x14ac:dyDescent="0.4">
      <c r="A1415" s="43" t="s">
        <v>1309</v>
      </c>
      <c r="B1415" s="51">
        <v>11</v>
      </c>
      <c r="C1415" s="43">
        <v>7</v>
      </c>
      <c r="D1415" s="44">
        <v>43411.565578703703</v>
      </c>
      <c r="E1415" s="44"/>
      <c r="G1415">
        <v>545</v>
      </c>
      <c r="H1415" s="43" t="s">
        <v>19</v>
      </c>
      <c r="I1415">
        <v>534</v>
      </c>
      <c r="J1415" s="43" t="s">
        <v>80</v>
      </c>
      <c r="K1415" s="44">
        <v>43411.548506944448</v>
      </c>
      <c r="L1415" s="44">
        <v>43411.562754629631</v>
      </c>
      <c r="M1415" s="43" t="s">
        <v>1310</v>
      </c>
      <c r="N1415" s="45">
        <f t="shared" si="68"/>
        <v>43411.54791666667</v>
      </c>
      <c r="O1415" s="45">
        <f t="shared" si="68"/>
        <v>43411.5625</v>
      </c>
      <c r="P1415" s="48" t="str">
        <f t="shared" si="69"/>
        <v>43411.547916666743411.5625</v>
      </c>
      <c r="Q1415" s="49" t="str">
        <f t="shared" si="67"/>
        <v>肯定的</v>
      </c>
      <c r="QT1415" s="11"/>
    </row>
    <row r="1416" spans="1:462" hidden="1" x14ac:dyDescent="0.4">
      <c r="A1416" s="43" t="s">
        <v>1309</v>
      </c>
      <c r="B1416" s="51">
        <v>11</v>
      </c>
      <c r="C1416" s="43">
        <v>7</v>
      </c>
      <c r="D1416" s="44">
        <v>43411.565578703703</v>
      </c>
      <c r="E1416" s="44"/>
      <c r="G1416">
        <v>545</v>
      </c>
      <c r="H1416" s="43" t="s">
        <v>19</v>
      </c>
      <c r="I1416">
        <v>534</v>
      </c>
      <c r="J1416" s="43" t="s">
        <v>80</v>
      </c>
      <c r="K1416" s="44">
        <v>43411.548506944448</v>
      </c>
      <c r="L1416" s="44">
        <v>43411.562754629631</v>
      </c>
      <c r="M1416" s="43" t="s">
        <v>1310</v>
      </c>
      <c r="N1416" s="45">
        <f t="shared" si="68"/>
        <v>43411.54791666667</v>
      </c>
      <c r="O1416" s="45">
        <f t="shared" si="68"/>
        <v>43411.5625</v>
      </c>
      <c r="P1416" s="48" t="str">
        <f t="shared" si="69"/>
        <v>43411.547916666743411.5625</v>
      </c>
      <c r="Q1416" s="49" t="str">
        <f t="shared" si="67"/>
        <v>肯定的</v>
      </c>
      <c r="QT1416" s="11"/>
    </row>
    <row r="1417" spans="1:462" hidden="1" x14ac:dyDescent="0.4">
      <c r="A1417" s="43" t="s">
        <v>1309</v>
      </c>
      <c r="B1417" s="51">
        <v>11</v>
      </c>
      <c r="C1417" s="43">
        <v>7</v>
      </c>
      <c r="D1417" s="44">
        <v>43411.565578703703</v>
      </c>
      <c r="E1417" s="44"/>
      <c r="G1417">
        <v>545</v>
      </c>
      <c r="H1417" s="43" t="s">
        <v>19</v>
      </c>
      <c r="I1417">
        <v>534</v>
      </c>
      <c r="J1417" s="43" t="s">
        <v>80</v>
      </c>
      <c r="K1417" s="44">
        <v>43411.548506944448</v>
      </c>
      <c r="L1417" s="44">
        <v>43411.562754629631</v>
      </c>
      <c r="M1417" s="43" t="s">
        <v>1310</v>
      </c>
      <c r="N1417" s="45">
        <f t="shared" si="68"/>
        <v>43411.54791666667</v>
      </c>
      <c r="O1417" s="45">
        <f t="shared" si="68"/>
        <v>43411.5625</v>
      </c>
      <c r="P1417" s="48" t="str">
        <f t="shared" si="69"/>
        <v>43411.547916666743411.5625</v>
      </c>
      <c r="Q1417" s="49" t="str">
        <f t="shared" si="67"/>
        <v>肯定的</v>
      </c>
      <c r="QT1417" s="11"/>
    </row>
    <row r="1418" spans="1:462" hidden="1" x14ac:dyDescent="0.4">
      <c r="A1418" s="43" t="s">
        <v>1309</v>
      </c>
      <c r="B1418" s="51">
        <v>11</v>
      </c>
      <c r="C1418" s="43">
        <v>7</v>
      </c>
      <c r="D1418" s="44">
        <v>43411.565578703703</v>
      </c>
      <c r="E1418" s="44"/>
      <c r="G1418">
        <v>545</v>
      </c>
      <c r="H1418" s="43" t="s">
        <v>19</v>
      </c>
      <c r="I1418">
        <v>534</v>
      </c>
      <c r="J1418" s="43" t="s">
        <v>80</v>
      </c>
      <c r="K1418" s="44">
        <v>43411.548506944448</v>
      </c>
      <c r="L1418" s="44">
        <v>43411.562754629631</v>
      </c>
      <c r="M1418" s="43" t="s">
        <v>1310</v>
      </c>
      <c r="N1418" s="45">
        <f t="shared" si="68"/>
        <v>43411.54791666667</v>
      </c>
      <c r="O1418" s="45">
        <f t="shared" si="68"/>
        <v>43411.5625</v>
      </c>
      <c r="P1418" s="48" t="str">
        <f t="shared" si="69"/>
        <v>43411.547916666743411.5625</v>
      </c>
      <c r="Q1418" s="49" t="str">
        <f t="shared" si="67"/>
        <v>肯定的</v>
      </c>
      <c r="QT1418" s="11"/>
    </row>
    <row r="1419" spans="1:462" hidden="1" x14ac:dyDescent="0.4">
      <c r="B1419" s="7">
        <v>11</v>
      </c>
      <c r="C1419">
        <v>7</v>
      </c>
      <c r="D1419" s="1">
        <v>43411.576342592591</v>
      </c>
      <c r="E1419" s="1"/>
      <c r="G1419">
        <v>508</v>
      </c>
      <c r="H1419" t="s">
        <v>31</v>
      </c>
      <c r="I1419">
        <v>523</v>
      </c>
      <c r="J1419" t="s">
        <v>37</v>
      </c>
      <c r="K1419" s="1">
        <v>43411.568749999999</v>
      </c>
      <c r="L1419" s="1">
        <v>43411.576238425929</v>
      </c>
      <c r="M1419" t="s">
        <v>1310</v>
      </c>
      <c r="N1419" s="9">
        <f t="shared" si="68"/>
        <v>43411.568749999999</v>
      </c>
      <c r="O1419" s="9">
        <f t="shared" si="68"/>
        <v>43411.575694444444</v>
      </c>
      <c r="P1419" s="70" t="str">
        <f t="shared" si="69"/>
        <v>43411.5687543411.5756944444</v>
      </c>
      <c r="Q1419" s="71" t="str">
        <f t="shared" si="67"/>
        <v>肯定的</v>
      </c>
      <c r="QT1419" s="11"/>
    </row>
    <row r="1420" spans="1:462" hidden="1" x14ac:dyDescent="0.4">
      <c r="B1420" s="7">
        <v>11</v>
      </c>
      <c r="C1420">
        <v>7</v>
      </c>
      <c r="D1420" s="1">
        <v>43411.580023148148</v>
      </c>
      <c r="E1420" s="1"/>
      <c r="G1420">
        <v>508</v>
      </c>
      <c r="H1420" t="s">
        <v>31</v>
      </c>
      <c r="I1420">
        <v>514</v>
      </c>
      <c r="J1420" t="s">
        <v>39</v>
      </c>
      <c r="K1420" s="1">
        <v>43411.56590277778</v>
      </c>
      <c r="L1420" s="1">
        <v>43411.579895833333</v>
      </c>
      <c r="M1420" t="s">
        <v>1310</v>
      </c>
      <c r="N1420" s="9">
        <f t="shared" si="68"/>
        <v>43411.56527777778</v>
      </c>
      <c r="O1420" s="9">
        <f t="shared" si="68"/>
        <v>43411.579861111109</v>
      </c>
      <c r="P1420" s="70" t="str">
        <f t="shared" si="69"/>
        <v>43411.565277777843411.5798611111</v>
      </c>
      <c r="Q1420" s="71" t="str">
        <f t="shared" si="67"/>
        <v>肯定的</v>
      </c>
      <c r="QT1420" s="11"/>
    </row>
    <row r="1421" spans="1:462" hidden="1" x14ac:dyDescent="0.4">
      <c r="B1421" s="7">
        <v>11</v>
      </c>
      <c r="C1421">
        <v>7</v>
      </c>
      <c r="D1421" s="1">
        <v>43411.591249999998</v>
      </c>
      <c r="E1421" s="1"/>
      <c r="G1421">
        <v>508</v>
      </c>
      <c r="H1421" t="s">
        <v>31</v>
      </c>
      <c r="I1421">
        <v>523</v>
      </c>
      <c r="J1421" t="s">
        <v>37</v>
      </c>
      <c r="K1421" s="1">
        <v>43411.566111111111</v>
      </c>
      <c r="L1421" s="1">
        <v>43411.58353009259</v>
      </c>
      <c r="M1421" t="s">
        <v>1310</v>
      </c>
      <c r="N1421" s="9">
        <f t="shared" si="68"/>
        <v>43411.565972222219</v>
      </c>
      <c r="O1421" s="9">
        <f t="shared" si="68"/>
        <v>43411.583333333336</v>
      </c>
      <c r="P1421" s="70" t="str">
        <f t="shared" si="69"/>
        <v>43411.565972222243411.5833333333</v>
      </c>
      <c r="Q1421" s="71" t="str">
        <f t="shared" si="67"/>
        <v>肯定的</v>
      </c>
      <c r="QT1421" s="11"/>
    </row>
    <row r="1422" spans="1:462" hidden="1" x14ac:dyDescent="0.4">
      <c r="B1422" s="7">
        <v>11</v>
      </c>
      <c r="C1422">
        <v>7</v>
      </c>
      <c r="D1422" s="1">
        <v>43411.599641203706</v>
      </c>
      <c r="E1422" s="1"/>
      <c r="G1422">
        <v>534</v>
      </c>
      <c r="H1422" t="s">
        <v>80</v>
      </c>
      <c r="I1422">
        <v>530</v>
      </c>
      <c r="J1422" t="s">
        <v>23</v>
      </c>
      <c r="K1422" s="1">
        <v>43411.566458333335</v>
      </c>
      <c r="L1422" s="1">
        <v>43411.596296296295</v>
      </c>
      <c r="M1422" t="s">
        <v>1310</v>
      </c>
      <c r="N1422" s="9">
        <f t="shared" si="68"/>
        <v>43411.565972222219</v>
      </c>
      <c r="O1422" s="9">
        <f t="shared" si="68"/>
        <v>43411.595833333333</v>
      </c>
      <c r="P1422" s="70" t="str">
        <f t="shared" si="69"/>
        <v>43411.565972222243411.5958333333</v>
      </c>
      <c r="Q1422" s="71" t="str">
        <f t="shared" si="67"/>
        <v>肯定的</v>
      </c>
      <c r="QT1422" s="11"/>
    </row>
    <row r="1423" spans="1:462" hidden="1" x14ac:dyDescent="0.4">
      <c r="B1423" s="7">
        <v>11</v>
      </c>
      <c r="C1423">
        <v>7</v>
      </c>
      <c r="D1423" s="1">
        <v>43411.599803240744</v>
      </c>
      <c r="E1423" s="1"/>
      <c r="G1423">
        <v>540</v>
      </c>
      <c r="H1423" t="s">
        <v>70</v>
      </c>
      <c r="I1423">
        <v>530</v>
      </c>
      <c r="J1423" t="s">
        <v>23</v>
      </c>
      <c r="K1423" s="1">
        <v>43411.586157407408</v>
      </c>
      <c r="L1423" s="1">
        <v>43411.598564814813</v>
      </c>
      <c r="M1423" t="s">
        <v>1310</v>
      </c>
      <c r="N1423" s="9">
        <f t="shared" si="68"/>
        <v>43411.586111111108</v>
      </c>
      <c r="O1423" s="9">
        <f t="shared" si="68"/>
        <v>43411.597916666666</v>
      </c>
      <c r="P1423" s="70" t="str">
        <f t="shared" si="69"/>
        <v>43411.586111111143411.5979166667</v>
      </c>
      <c r="Q1423" s="71" t="str">
        <f t="shared" si="67"/>
        <v>肯定的</v>
      </c>
      <c r="QT1423" s="11"/>
    </row>
    <row r="1424" spans="1:462" hidden="1" x14ac:dyDescent="0.4">
      <c r="B1424" s="7">
        <v>11</v>
      </c>
      <c r="C1424">
        <v>7</v>
      </c>
      <c r="D1424" s="1">
        <v>43411.607893518521</v>
      </c>
      <c r="E1424" s="1"/>
      <c r="G1424">
        <v>507</v>
      </c>
      <c r="H1424" t="s">
        <v>65</v>
      </c>
      <c r="I1424">
        <v>533</v>
      </c>
      <c r="J1424" t="s">
        <v>91</v>
      </c>
      <c r="K1424" s="1">
        <v>43411.590520833335</v>
      </c>
      <c r="L1424" s="1">
        <v>43411.607754629629</v>
      </c>
      <c r="M1424" t="s">
        <v>1310</v>
      </c>
      <c r="N1424" s="9">
        <f t="shared" si="68"/>
        <v>43411.590277777781</v>
      </c>
      <c r="O1424" s="9">
        <f t="shared" si="68"/>
        <v>43411.607638888891</v>
      </c>
      <c r="P1424" s="70" t="str">
        <f t="shared" si="69"/>
        <v>43411.590277777843411.6076388889</v>
      </c>
      <c r="Q1424" s="71" t="str">
        <f t="shared" si="67"/>
        <v>肯定的</v>
      </c>
      <c r="QT1424" s="11"/>
    </row>
    <row r="1425" spans="1:462" hidden="1" x14ac:dyDescent="0.4">
      <c r="B1425" s="7">
        <v>11</v>
      </c>
      <c r="C1425">
        <v>7</v>
      </c>
      <c r="D1425" s="1">
        <v>43411.629930555559</v>
      </c>
      <c r="E1425" s="1"/>
      <c r="G1425">
        <v>530</v>
      </c>
      <c r="H1425" t="s">
        <v>23</v>
      </c>
      <c r="I1425">
        <v>543</v>
      </c>
      <c r="J1425" t="s">
        <v>27</v>
      </c>
      <c r="K1425" s="1">
        <v>43411.600081018521</v>
      </c>
      <c r="L1425" s="1">
        <v>43411.616226851853</v>
      </c>
      <c r="M1425" t="s">
        <v>1310</v>
      </c>
      <c r="N1425" s="9">
        <f t="shared" si="68"/>
        <v>43411.6</v>
      </c>
      <c r="O1425" s="9">
        <f t="shared" si="68"/>
        <v>43411.615972222222</v>
      </c>
      <c r="P1425" s="70" t="str">
        <f t="shared" si="69"/>
        <v>43411.643411.6159722222</v>
      </c>
      <c r="Q1425" s="71" t="str">
        <f t="shared" si="67"/>
        <v>肯定的</v>
      </c>
      <c r="QT1425" s="11"/>
    </row>
    <row r="1426" spans="1:462" hidden="1" x14ac:dyDescent="0.4">
      <c r="B1426" s="7">
        <v>11</v>
      </c>
      <c r="C1426">
        <v>7</v>
      </c>
      <c r="D1426" s="1">
        <v>43411.636446759258</v>
      </c>
      <c r="E1426" s="1"/>
      <c r="G1426">
        <v>543</v>
      </c>
      <c r="H1426" t="s">
        <v>27</v>
      </c>
      <c r="I1426">
        <v>502</v>
      </c>
      <c r="J1426" t="s">
        <v>48</v>
      </c>
      <c r="K1426" s="1">
        <v>43411.62054398148</v>
      </c>
      <c r="L1426" s="1">
        <v>43411.631516203706</v>
      </c>
      <c r="M1426" t="s">
        <v>1310</v>
      </c>
      <c r="N1426" s="9">
        <f t="shared" si="68"/>
        <v>43411.620138888888</v>
      </c>
      <c r="O1426" s="9">
        <f t="shared" si="68"/>
        <v>43411.631249999999</v>
      </c>
      <c r="P1426" s="70" t="str">
        <f t="shared" si="69"/>
        <v>43411.620138888943411.63125</v>
      </c>
      <c r="Q1426" s="71" t="str">
        <f t="shared" si="67"/>
        <v>肯定的</v>
      </c>
      <c r="QT1426" s="11"/>
    </row>
    <row r="1427" spans="1:462" hidden="1" x14ac:dyDescent="0.4">
      <c r="B1427" s="7">
        <v>11</v>
      </c>
      <c r="C1427">
        <v>7</v>
      </c>
      <c r="D1427" s="1">
        <v>43411.640717592592</v>
      </c>
      <c r="E1427" s="1"/>
      <c r="G1427">
        <v>543</v>
      </c>
      <c r="H1427" t="s">
        <v>27</v>
      </c>
      <c r="I1427">
        <v>533</v>
      </c>
      <c r="J1427" t="s">
        <v>91</v>
      </c>
      <c r="K1427" s="1">
        <v>43411.630706018521</v>
      </c>
      <c r="L1427" s="1">
        <v>43411.638969907406</v>
      </c>
      <c r="M1427" t="s">
        <v>1310</v>
      </c>
      <c r="N1427" s="9">
        <f t="shared" si="68"/>
        <v>43411.630555555559</v>
      </c>
      <c r="O1427" s="9">
        <f t="shared" si="68"/>
        <v>43411.638888888891</v>
      </c>
      <c r="P1427" s="70" t="str">
        <f t="shared" si="69"/>
        <v>43411.630555555643411.6388888889</v>
      </c>
      <c r="Q1427" s="71" t="str">
        <f t="shared" si="67"/>
        <v>肯定的</v>
      </c>
      <c r="QT1427" s="11"/>
    </row>
    <row r="1428" spans="1:462" hidden="1" x14ac:dyDescent="0.4">
      <c r="A1428" s="43" t="s">
        <v>1309</v>
      </c>
      <c r="B1428" s="51">
        <v>11</v>
      </c>
      <c r="C1428" s="43">
        <v>7</v>
      </c>
      <c r="D1428" s="44">
        <v>43411.640729166669</v>
      </c>
      <c r="E1428" s="44"/>
      <c r="G1428">
        <v>543</v>
      </c>
      <c r="H1428" s="43" t="s">
        <v>27</v>
      </c>
      <c r="I1428">
        <v>533</v>
      </c>
      <c r="J1428" s="43" t="s">
        <v>91</v>
      </c>
      <c r="K1428" s="44">
        <v>43411.630706018521</v>
      </c>
      <c r="L1428" s="44">
        <v>43411.638969907406</v>
      </c>
      <c r="M1428" s="43" t="s">
        <v>1310</v>
      </c>
      <c r="N1428" s="45">
        <f t="shared" si="68"/>
        <v>43411.630555555559</v>
      </c>
      <c r="O1428" s="45">
        <f t="shared" si="68"/>
        <v>43411.638888888891</v>
      </c>
      <c r="P1428" s="48" t="str">
        <f t="shared" si="69"/>
        <v>43411.630555555643411.6388888889</v>
      </c>
      <c r="Q1428" s="49" t="str">
        <f t="shared" si="67"/>
        <v>肯定的</v>
      </c>
      <c r="QT1428" s="11"/>
    </row>
    <row r="1429" spans="1:462" hidden="1" x14ac:dyDescent="0.4">
      <c r="B1429" s="7">
        <v>11</v>
      </c>
      <c r="C1429">
        <v>7</v>
      </c>
      <c r="D1429" s="1">
        <v>43411.643645833334</v>
      </c>
      <c r="E1429" s="1"/>
      <c r="G1429">
        <v>530</v>
      </c>
      <c r="H1429" t="s">
        <v>23</v>
      </c>
      <c r="I1429">
        <v>539</v>
      </c>
      <c r="J1429" t="s">
        <v>41</v>
      </c>
      <c r="K1429" s="1">
        <v>43411.624513888892</v>
      </c>
      <c r="L1429" s="1">
        <v>43411.640127314815</v>
      </c>
      <c r="M1429" t="s">
        <v>1310</v>
      </c>
      <c r="N1429" s="9">
        <f t="shared" si="68"/>
        <v>43411.624305555553</v>
      </c>
      <c r="O1429" s="9">
        <f t="shared" si="68"/>
        <v>43411.63958333333</v>
      </c>
      <c r="P1429" s="70" t="str">
        <f t="shared" si="69"/>
        <v>43411.624305555643411.6395833333</v>
      </c>
      <c r="Q1429" s="71" t="str">
        <f t="shared" si="67"/>
        <v>肯定的</v>
      </c>
      <c r="QT1429" s="11"/>
    </row>
    <row r="1430" spans="1:462" hidden="1" x14ac:dyDescent="0.4">
      <c r="B1430" s="7">
        <v>11</v>
      </c>
      <c r="C1430">
        <v>7</v>
      </c>
      <c r="D1430" s="1">
        <v>43411.653807870367</v>
      </c>
      <c r="E1430" s="1"/>
      <c r="G1430">
        <v>502</v>
      </c>
      <c r="H1430" t="s">
        <v>48</v>
      </c>
      <c r="I1430">
        <v>540</v>
      </c>
      <c r="J1430" t="s">
        <v>70</v>
      </c>
      <c r="K1430" s="1">
        <v>43411.641631944447</v>
      </c>
      <c r="L1430" s="1">
        <v>43411.653680555559</v>
      </c>
      <c r="M1430" t="s">
        <v>1310</v>
      </c>
      <c r="N1430" s="9">
        <f t="shared" si="68"/>
        <v>43411.640972222223</v>
      </c>
      <c r="O1430" s="9">
        <f t="shared" si="68"/>
        <v>43411.65347222222</v>
      </c>
      <c r="P1430" s="70" t="str">
        <f t="shared" si="69"/>
        <v>43411.640972222243411.6534722222</v>
      </c>
      <c r="Q1430" s="71" t="str">
        <f t="shared" si="67"/>
        <v>肯定的</v>
      </c>
      <c r="QT1430" s="11"/>
    </row>
    <row r="1431" spans="1:462" hidden="1" x14ac:dyDescent="0.4">
      <c r="B1431" s="7">
        <v>11</v>
      </c>
      <c r="C1431">
        <v>7</v>
      </c>
      <c r="D1431" s="1">
        <v>43411.664293981485</v>
      </c>
      <c r="E1431" s="1"/>
      <c r="G1431">
        <v>533</v>
      </c>
      <c r="H1431" t="s">
        <v>91</v>
      </c>
      <c r="I1431">
        <v>546</v>
      </c>
      <c r="J1431" t="s">
        <v>63</v>
      </c>
      <c r="K1431" s="1">
        <v>43411.642245370371</v>
      </c>
      <c r="L1431" s="1">
        <v>43411.652083333334</v>
      </c>
      <c r="M1431" t="s">
        <v>1310</v>
      </c>
      <c r="N1431" s="9">
        <f t="shared" si="68"/>
        <v>43411.64166666667</v>
      </c>
      <c r="O1431" s="9">
        <f t="shared" si="68"/>
        <v>43411.652083333334</v>
      </c>
      <c r="P1431" s="70" t="str">
        <f t="shared" si="69"/>
        <v>43411.641666666743411.6520833333</v>
      </c>
      <c r="Q1431" s="71" t="str">
        <f t="shared" si="67"/>
        <v>肯定的</v>
      </c>
      <c r="QT1431" s="11"/>
    </row>
    <row r="1432" spans="1:462" hidden="1" x14ac:dyDescent="0.4">
      <c r="A1432" s="43" t="s">
        <v>1309</v>
      </c>
      <c r="B1432" s="51">
        <v>11</v>
      </c>
      <c r="C1432" s="43">
        <v>7</v>
      </c>
      <c r="D1432" s="44">
        <v>43411.664305555554</v>
      </c>
      <c r="E1432" s="44"/>
      <c r="G1432">
        <v>533</v>
      </c>
      <c r="H1432" s="43" t="s">
        <v>91</v>
      </c>
      <c r="I1432">
        <v>546</v>
      </c>
      <c r="J1432" s="43" t="s">
        <v>63</v>
      </c>
      <c r="K1432" s="44">
        <v>43411.642245370371</v>
      </c>
      <c r="L1432" s="44">
        <v>43411.652083333334</v>
      </c>
      <c r="M1432" s="43" t="s">
        <v>1310</v>
      </c>
      <c r="N1432" s="45">
        <f t="shared" si="68"/>
        <v>43411.64166666667</v>
      </c>
      <c r="O1432" s="45">
        <f t="shared" si="68"/>
        <v>43411.652083333334</v>
      </c>
      <c r="P1432" s="48" t="str">
        <f t="shared" si="69"/>
        <v>43411.641666666743411.6520833333</v>
      </c>
      <c r="Q1432" s="49" t="str">
        <f t="shared" si="67"/>
        <v>肯定的</v>
      </c>
      <c r="QT1432" s="11"/>
    </row>
    <row r="1433" spans="1:462" hidden="1" x14ac:dyDescent="0.4">
      <c r="A1433" s="43" t="s">
        <v>1309</v>
      </c>
      <c r="B1433" s="51">
        <v>11</v>
      </c>
      <c r="C1433" s="43">
        <v>7</v>
      </c>
      <c r="D1433" s="44">
        <v>43411.6643287037</v>
      </c>
      <c r="E1433" s="44"/>
      <c r="G1433">
        <v>533</v>
      </c>
      <c r="H1433" s="43" t="s">
        <v>91</v>
      </c>
      <c r="I1433">
        <v>546</v>
      </c>
      <c r="J1433" s="43" t="s">
        <v>63</v>
      </c>
      <c r="K1433" s="44">
        <v>43411.642245370371</v>
      </c>
      <c r="L1433" s="44">
        <v>43411.652083333334</v>
      </c>
      <c r="M1433" s="43" t="s">
        <v>1310</v>
      </c>
      <c r="N1433" s="45">
        <f t="shared" si="68"/>
        <v>43411.64166666667</v>
      </c>
      <c r="O1433" s="45">
        <f t="shared" si="68"/>
        <v>43411.652083333334</v>
      </c>
      <c r="P1433" s="48" t="str">
        <f t="shared" si="69"/>
        <v>43411.641666666743411.6520833333</v>
      </c>
      <c r="Q1433" s="49" t="str">
        <f t="shared" si="67"/>
        <v>肯定的</v>
      </c>
      <c r="QT1433" s="11"/>
    </row>
    <row r="1434" spans="1:462" hidden="1" x14ac:dyDescent="0.4">
      <c r="B1434" s="7">
        <v>11</v>
      </c>
      <c r="C1434">
        <v>7</v>
      </c>
      <c r="D1434" s="1">
        <v>43411.665046296293</v>
      </c>
      <c r="E1434" s="1"/>
      <c r="G1434">
        <v>523</v>
      </c>
      <c r="H1434" t="s">
        <v>37</v>
      </c>
      <c r="I1434">
        <v>543</v>
      </c>
      <c r="J1434" t="s">
        <v>27</v>
      </c>
      <c r="K1434" s="1">
        <v>43411.650740740741</v>
      </c>
      <c r="L1434" s="1">
        <v>43411.662858796299</v>
      </c>
      <c r="M1434" t="s">
        <v>1310</v>
      </c>
      <c r="N1434" s="9">
        <f t="shared" si="68"/>
        <v>43411.650694444441</v>
      </c>
      <c r="O1434" s="9">
        <f t="shared" si="68"/>
        <v>43411.662499999999</v>
      </c>
      <c r="P1434" s="70" t="str">
        <f t="shared" si="69"/>
        <v>43411.650694444443411.6625</v>
      </c>
      <c r="Q1434" s="71" t="str">
        <f t="shared" si="67"/>
        <v>肯定的</v>
      </c>
      <c r="QT1434" s="11"/>
    </row>
    <row r="1435" spans="1:462" hidden="1" x14ac:dyDescent="0.4">
      <c r="B1435" s="7">
        <v>11</v>
      </c>
      <c r="C1435">
        <v>7</v>
      </c>
      <c r="D1435" s="1">
        <v>43411.673344907409</v>
      </c>
      <c r="E1435" s="1"/>
      <c r="G1435">
        <v>510</v>
      </c>
      <c r="H1435" t="s">
        <v>78</v>
      </c>
      <c r="I1435">
        <v>539</v>
      </c>
      <c r="J1435" t="s">
        <v>41</v>
      </c>
      <c r="K1435" s="1">
        <v>43411.653611111113</v>
      </c>
      <c r="L1435" s="1">
        <v>43411.672013888892</v>
      </c>
      <c r="M1435" t="s">
        <v>1310</v>
      </c>
      <c r="N1435" s="9">
        <f t="shared" si="68"/>
        <v>43411.65347222222</v>
      </c>
      <c r="O1435" s="9">
        <f t="shared" si="68"/>
        <v>43411.671527777777</v>
      </c>
      <c r="P1435" s="70" t="str">
        <f t="shared" si="69"/>
        <v>43411.653472222243411.6715277778</v>
      </c>
      <c r="Q1435" s="71" t="str">
        <f t="shared" si="67"/>
        <v>肯定的</v>
      </c>
      <c r="QT1435" s="11"/>
    </row>
    <row r="1436" spans="1:462" hidden="1" x14ac:dyDescent="0.4">
      <c r="B1436" s="7">
        <v>11</v>
      </c>
      <c r="C1436">
        <v>7</v>
      </c>
      <c r="D1436" s="1">
        <v>43411.674432870372</v>
      </c>
      <c r="E1436" s="1"/>
      <c r="G1436">
        <v>541</v>
      </c>
      <c r="H1436" t="s">
        <v>55</v>
      </c>
      <c r="I1436">
        <v>543</v>
      </c>
      <c r="J1436" t="s">
        <v>27</v>
      </c>
      <c r="K1436" s="1">
        <v>43411.665486111109</v>
      </c>
      <c r="L1436" s="1">
        <v>43411.672418981485</v>
      </c>
      <c r="M1436" t="s">
        <v>1310</v>
      </c>
      <c r="N1436" s="9">
        <f t="shared" si="68"/>
        <v>43411.665277777778</v>
      </c>
      <c r="O1436" s="9">
        <f t="shared" si="68"/>
        <v>43411.672222222223</v>
      </c>
      <c r="P1436" s="70" t="str">
        <f t="shared" si="69"/>
        <v>43411.665277777843411.6722222222</v>
      </c>
      <c r="Q1436" s="71" t="str">
        <f t="shared" si="67"/>
        <v>肯定的</v>
      </c>
      <c r="QT1436" s="11"/>
    </row>
    <row r="1437" spans="1:462" hidden="1" x14ac:dyDescent="0.4">
      <c r="B1437" s="7">
        <v>11</v>
      </c>
      <c r="C1437">
        <v>7</v>
      </c>
      <c r="D1437" s="1">
        <v>43411.694421296299</v>
      </c>
      <c r="E1437" s="1"/>
      <c r="G1437">
        <v>523</v>
      </c>
      <c r="H1437" t="s">
        <v>37</v>
      </c>
      <c r="I1437">
        <v>532</v>
      </c>
      <c r="J1437" t="s">
        <v>74</v>
      </c>
      <c r="K1437" s="1">
        <v>43411.683668981481</v>
      </c>
      <c r="L1437" s="1">
        <v>43411.692326388889</v>
      </c>
      <c r="M1437" t="s">
        <v>1310</v>
      </c>
      <c r="N1437" s="9">
        <f t="shared" si="68"/>
        <v>43411.683333333334</v>
      </c>
      <c r="O1437" s="9">
        <f t="shared" si="68"/>
        <v>43411.691666666666</v>
      </c>
      <c r="P1437" s="70" t="str">
        <f t="shared" si="69"/>
        <v>43411.683333333343411.6916666667</v>
      </c>
      <c r="Q1437" s="71" t="str">
        <f t="shared" si="67"/>
        <v>肯定的</v>
      </c>
      <c r="QT1437" s="11"/>
    </row>
    <row r="1438" spans="1:462" hidden="1" x14ac:dyDescent="0.4">
      <c r="B1438" s="7">
        <v>11</v>
      </c>
      <c r="C1438">
        <v>7</v>
      </c>
      <c r="D1438" s="1">
        <v>43411.700150462966</v>
      </c>
      <c r="E1438" s="1"/>
      <c r="G1438">
        <v>528</v>
      </c>
      <c r="H1438" t="s">
        <v>34</v>
      </c>
      <c r="I1438">
        <v>507</v>
      </c>
      <c r="J1438" t="s">
        <v>65</v>
      </c>
      <c r="K1438" s="1">
        <v>43411.69222222222</v>
      </c>
      <c r="L1438" s="1">
        <v>43411.69902777778</v>
      </c>
      <c r="M1438" t="s">
        <v>1310</v>
      </c>
      <c r="N1438" s="9">
        <f t="shared" si="68"/>
        <v>43411.691666666666</v>
      </c>
      <c r="O1438" s="9">
        <f t="shared" si="68"/>
        <v>43411.698611111111</v>
      </c>
      <c r="P1438" s="70" t="str">
        <f t="shared" si="69"/>
        <v>43411.691666666743411.6986111111</v>
      </c>
      <c r="Q1438" s="71" t="str">
        <f t="shared" si="67"/>
        <v>肯定的</v>
      </c>
      <c r="QT1438" s="11"/>
    </row>
    <row r="1439" spans="1:462" hidden="1" x14ac:dyDescent="0.4">
      <c r="B1439" s="7">
        <v>11</v>
      </c>
      <c r="C1439">
        <v>7</v>
      </c>
      <c r="D1439" s="1">
        <v>43411.702743055554</v>
      </c>
      <c r="E1439" s="1"/>
      <c r="G1439">
        <v>503</v>
      </c>
      <c r="H1439" t="s">
        <v>25</v>
      </c>
      <c r="I1439">
        <v>534</v>
      </c>
      <c r="J1439" t="s">
        <v>80</v>
      </c>
      <c r="K1439" s="1">
        <v>43411.695775462962</v>
      </c>
      <c r="L1439" s="1">
        <v>43411.702511574076</v>
      </c>
      <c r="M1439" t="s">
        <v>1310</v>
      </c>
      <c r="N1439" s="9">
        <f t="shared" si="68"/>
        <v>43411.695138888892</v>
      </c>
      <c r="O1439" s="9">
        <f t="shared" si="68"/>
        <v>43411.70208333333</v>
      </c>
      <c r="P1439" s="70" t="str">
        <f t="shared" si="69"/>
        <v>43411.695138888943411.7020833333</v>
      </c>
      <c r="Q1439" s="71" t="str">
        <f t="shared" si="67"/>
        <v>肯定的</v>
      </c>
      <c r="QT1439" s="11"/>
    </row>
    <row r="1440" spans="1:462" hidden="1" x14ac:dyDescent="0.4">
      <c r="B1440" s="7">
        <v>11</v>
      </c>
      <c r="C1440">
        <v>7</v>
      </c>
      <c r="D1440" s="1">
        <v>43411.70585648148</v>
      </c>
      <c r="E1440" s="1"/>
      <c r="G1440">
        <v>513</v>
      </c>
      <c r="H1440" t="s">
        <v>43</v>
      </c>
      <c r="I1440">
        <v>539</v>
      </c>
      <c r="J1440" t="s">
        <v>41</v>
      </c>
      <c r="K1440" s="1">
        <v>43411.684178240743</v>
      </c>
      <c r="L1440" s="1">
        <v>43411.7030787037</v>
      </c>
      <c r="M1440" t="s">
        <v>1310</v>
      </c>
      <c r="N1440" s="9">
        <f t="shared" si="68"/>
        <v>43411.684027777781</v>
      </c>
      <c r="O1440" s="9">
        <f t="shared" si="68"/>
        <v>43411.702777777777</v>
      </c>
      <c r="P1440" s="70" t="str">
        <f t="shared" si="69"/>
        <v>43411.684027777843411.7027777778</v>
      </c>
      <c r="Q1440" s="71" t="str">
        <f t="shared" si="67"/>
        <v>肯定的</v>
      </c>
      <c r="QT1440" s="11"/>
    </row>
    <row r="1441" spans="1:462" hidden="1" x14ac:dyDescent="0.4">
      <c r="B1441" s="7">
        <v>11</v>
      </c>
      <c r="C1441">
        <v>7</v>
      </c>
      <c r="D1441" s="1">
        <v>43411.706736111111</v>
      </c>
      <c r="E1441" s="1"/>
      <c r="G1441">
        <v>507</v>
      </c>
      <c r="H1441" t="s">
        <v>65</v>
      </c>
      <c r="I1441">
        <v>528</v>
      </c>
      <c r="J1441" t="s">
        <v>34</v>
      </c>
      <c r="K1441" s="1">
        <v>43411.698240740741</v>
      </c>
      <c r="L1441" s="1">
        <v>43411.705717592595</v>
      </c>
      <c r="M1441" t="s">
        <v>1310</v>
      </c>
      <c r="N1441" s="9">
        <f t="shared" si="68"/>
        <v>43411.697916666664</v>
      </c>
      <c r="O1441" s="9">
        <f t="shared" si="68"/>
        <v>43411.705555555556</v>
      </c>
      <c r="P1441" s="70" t="str">
        <f t="shared" si="69"/>
        <v>43411.697916666743411.7055555556</v>
      </c>
      <c r="Q1441" s="71" t="str">
        <f t="shared" si="67"/>
        <v>肯定的</v>
      </c>
      <c r="QT1441" s="11"/>
    </row>
    <row r="1442" spans="1:462" hidden="1" x14ac:dyDescent="0.4">
      <c r="B1442" s="7">
        <v>11</v>
      </c>
      <c r="C1442">
        <v>7</v>
      </c>
      <c r="D1442" s="1">
        <v>43411.70994212963</v>
      </c>
      <c r="E1442" s="1"/>
      <c r="G1442">
        <v>507</v>
      </c>
      <c r="H1442" t="s">
        <v>65</v>
      </c>
      <c r="I1442">
        <v>532</v>
      </c>
      <c r="J1442" t="s">
        <v>74</v>
      </c>
      <c r="K1442" s="1">
        <v>43411.697384259256</v>
      </c>
      <c r="L1442" s="1">
        <v>43411.709861111114</v>
      </c>
      <c r="M1442" t="s">
        <v>1310</v>
      </c>
      <c r="N1442" s="9">
        <f t="shared" si="68"/>
        <v>43411.697222222225</v>
      </c>
      <c r="O1442" s="9">
        <f t="shared" si="68"/>
        <v>43411.709722222222</v>
      </c>
      <c r="P1442" s="70" t="str">
        <f t="shared" si="69"/>
        <v>43411.697222222243411.7097222222</v>
      </c>
      <c r="Q1442" s="71" t="str">
        <f t="shared" si="67"/>
        <v>肯定的</v>
      </c>
      <c r="QT1442" s="11"/>
    </row>
    <row r="1443" spans="1:462" hidden="1" x14ac:dyDescent="0.4">
      <c r="B1443" s="7">
        <v>11</v>
      </c>
      <c r="C1443">
        <v>7</v>
      </c>
      <c r="D1443" s="1">
        <v>43411.718344907407</v>
      </c>
      <c r="E1443" s="1"/>
      <c r="G1443">
        <v>543</v>
      </c>
      <c r="H1443" t="s">
        <v>27</v>
      </c>
      <c r="I1443">
        <v>523</v>
      </c>
      <c r="J1443" t="s">
        <v>37</v>
      </c>
      <c r="K1443" s="1">
        <v>43411.704155092593</v>
      </c>
      <c r="L1443" s="1">
        <v>43411.715879629628</v>
      </c>
      <c r="M1443" t="s">
        <v>1310</v>
      </c>
      <c r="N1443" s="9">
        <f t="shared" si="68"/>
        <v>43411.703472222223</v>
      </c>
      <c r="O1443" s="9">
        <f t="shared" si="68"/>
        <v>43411.715277777781</v>
      </c>
      <c r="P1443" s="70" t="str">
        <f t="shared" si="69"/>
        <v>43411.703472222243411.7152777778</v>
      </c>
      <c r="Q1443" s="71" t="str">
        <f t="shared" si="67"/>
        <v>肯定的</v>
      </c>
      <c r="QT1443" s="11"/>
    </row>
    <row r="1444" spans="1:462" hidden="1" x14ac:dyDescent="0.4">
      <c r="B1444" s="7">
        <v>11</v>
      </c>
      <c r="C1444">
        <v>7</v>
      </c>
      <c r="D1444" s="1">
        <v>43411.724085648151</v>
      </c>
      <c r="E1444" s="1"/>
      <c r="G1444">
        <v>539</v>
      </c>
      <c r="H1444" t="s">
        <v>41</v>
      </c>
      <c r="I1444">
        <v>525</v>
      </c>
      <c r="J1444" t="s">
        <v>50</v>
      </c>
      <c r="K1444" s="1">
        <v>43411.711273148147</v>
      </c>
      <c r="L1444" s="1">
        <v>43411.722986111112</v>
      </c>
      <c r="M1444" t="s">
        <v>1310</v>
      </c>
      <c r="N1444" s="9">
        <f t="shared" si="68"/>
        <v>43411.711111111108</v>
      </c>
      <c r="O1444" s="9">
        <f t="shared" si="68"/>
        <v>43411.722916666666</v>
      </c>
      <c r="P1444" s="70" t="str">
        <f t="shared" si="69"/>
        <v>43411.711111111143411.7229166667</v>
      </c>
      <c r="Q1444" s="71" t="str">
        <f t="shared" si="67"/>
        <v>肯定的</v>
      </c>
      <c r="QT1444" s="11"/>
    </row>
    <row r="1445" spans="1:462" hidden="1" x14ac:dyDescent="0.4">
      <c r="A1445" s="43" t="s">
        <v>1309</v>
      </c>
      <c r="B1445" s="51">
        <v>11</v>
      </c>
      <c r="C1445" s="43">
        <v>7</v>
      </c>
      <c r="D1445" s="44">
        <v>43411.724085648151</v>
      </c>
      <c r="E1445" s="44"/>
      <c r="G1445">
        <v>539</v>
      </c>
      <c r="H1445" s="43" t="s">
        <v>41</v>
      </c>
      <c r="I1445">
        <v>525</v>
      </c>
      <c r="J1445" s="43" t="s">
        <v>50</v>
      </c>
      <c r="K1445" s="44">
        <v>43411.711273148147</v>
      </c>
      <c r="L1445" s="44">
        <v>43411.722986111112</v>
      </c>
      <c r="M1445" s="43" t="s">
        <v>1310</v>
      </c>
      <c r="N1445" s="45">
        <f t="shared" si="68"/>
        <v>43411.711111111108</v>
      </c>
      <c r="O1445" s="45">
        <f t="shared" si="68"/>
        <v>43411.722916666666</v>
      </c>
      <c r="P1445" s="48" t="str">
        <f t="shared" si="69"/>
        <v>43411.711111111143411.7229166667</v>
      </c>
      <c r="Q1445" s="49" t="str">
        <f t="shared" si="67"/>
        <v>肯定的</v>
      </c>
      <c r="QT1445" s="11"/>
    </row>
    <row r="1446" spans="1:462" hidden="1" x14ac:dyDescent="0.4">
      <c r="A1446" s="43" t="s">
        <v>1309</v>
      </c>
      <c r="B1446" s="51">
        <v>11</v>
      </c>
      <c r="C1446" s="43">
        <v>7</v>
      </c>
      <c r="D1446" s="44">
        <v>43411.724097222221</v>
      </c>
      <c r="E1446" s="44"/>
      <c r="G1446">
        <v>539</v>
      </c>
      <c r="H1446" s="43" t="s">
        <v>41</v>
      </c>
      <c r="I1446">
        <v>525</v>
      </c>
      <c r="J1446" s="43" t="s">
        <v>50</v>
      </c>
      <c r="K1446" s="44">
        <v>43411.711273148147</v>
      </c>
      <c r="L1446" s="44">
        <v>43411.722986111112</v>
      </c>
      <c r="M1446" s="43" t="s">
        <v>1310</v>
      </c>
      <c r="N1446" s="45">
        <f t="shared" si="68"/>
        <v>43411.711111111108</v>
      </c>
      <c r="O1446" s="45">
        <f t="shared" si="68"/>
        <v>43411.722916666666</v>
      </c>
      <c r="P1446" s="48" t="str">
        <f t="shared" si="69"/>
        <v>43411.711111111143411.7229166667</v>
      </c>
      <c r="Q1446" s="49" t="str">
        <f t="shared" si="67"/>
        <v>肯定的</v>
      </c>
      <c r="QT1446" s="11"/>
    </row>
    <row r="1447" spans="1:462" hidden="1" x14ac:dyDescent="0.4">
      <c r="B1447" s="7">
        <v>11</v>
      </c>
      <c r="C1447">
        <v>7</v>
      </c>
      <c r="D1447" s="1">
        <v>43411.728310185186</v>
      </c>
      <c r="E1447" s="1"/>
      <c r="G1447">
        <v>507</v>
      </c>
      <c r="H1447" t="s">
        <v>65</v>
      </c>
      <c r="I1447">
        <v>545</v>
      </c>
      <c r="J1447" t="s">
        <v>19</v>
      </c>
      <c r="K1447" s="1">
        <v>43411.71502314815</v>
      </c>
      <c r="L1447" s="1">
        <v>43411.727870370371</v>
      </c>
      <c r="M1447" t="s">
        <v>1312</v>
      </c>
      <c r="N1447" s="9">
        <f t="shared" si="68"/>
        <v>43411.714583333334</v>
      </c>
      <c r="O1447" s="9">
        <f t="shared" si="68"/>
        <v>43411.727777777778</v>
      </c>
      <c r="P1447" s="70" t="str">
        <f t="shared" si="69"/>
        <v>43411.714583333343411.7277777778</v>
      </c>
      <c r="Q1447" s="71" t="str">
        <f t="shared" si="67"/>
        <v>否定的</v>
      </c>
      <c r="QT1447" s="11"/>
    </row>
    <row r="1448" spans="1:462" hidden="1" x14ac:dyDescent="0.4">
      <c r="B1448" s="7">
        <v>11</v>
      </c>
      <c r="C1448">
        <v>7</v>
      </c>
      <c r="D1448" s="1">
        <v>43411.733310185184</v>
      </c>
      <c r="E1448" s="1"/>
      <c r="G1448">
        <v>528</v>
      </c>
      <c r="H1448" t="s">
        <v>34</v>
      </c>
      <c r="I1448">
        <v>544</v>
      </c>
      <c r="J1448" t="s">
        <v>21</v>
      </c>
      <c r="K1448" s="1">
        <v>43411.71912037037</v>
      </c>
      <c r="L1448" s="1">
        <v>43411.73228009259</v>
      </c>
      <c r="M1448" t="s">
        <v>1310</v>
      </c>
      <c r="N1448" s="9">
        <f t="shared" si="68"/>
        <v>43411.71875</v>
      </c>
      <c r="O1448" s="9">
        <f t="shared" si="68"/>
        <v>43411.731944444444</v>
      </c>
      <c r="P1448" s="70" t="str">
        <f t="shared" si="69"/>
        <v>43411.7187543411.7319444444</v>
      </c>
      <c r="Q1448" s="71" t="str">
        <f t="shared" si="67"/>
        <v>肯定的</v>
      </c>
      <c r="QT1448" s="11"/>
    </row>
    <row r="1449" spans="1:462" hidden="1" x14ac:dyDescent="0.4">
      <c r="A1449" s="43" t="s">
        <v>1309</v>
      </c>
      <c r="B1449" s="51">
        <v>11</v>
      </c>
      <c r="C1449" s="43">
        <v>7</v>
      </c>
      <c r="D1449" s="44">
        <v>43411.733310185184</v>
      </c>
      <c r="E1449" s="44"/>
      <c r="G1449">
        <v>528</v>
      </c>
      <c r="H1449" s="43" t="s">
        <v>34</v>
      </c>
      <c r="I1449">
        <v>544</v>
      </c>
      <c r="J1449" s="43" t="s">
        <v>21</v>
      </c>
      <c r="K1449" s="44">
        <v>43411.71912037037</v>
      </c>
      <c r="L1449" s="44">
        <v>43411.73228009259</v>
      </c>
      <c r="M1449" s="43" t="s">
        <v>1310</v>
      </c>
      <c r="N1449" s="45">
        <f t="shared" si="68"/>
        <v>43411.71875</v>
      </c>
      <c r="O1449" s="45">
        <f t="shared" si="68"/>
        <v>43411.731944444444</v>
      </c>
      <c r="P1449" s="48" t="str">
        <f t="shared" si="69"/>
        <v>43411.7187543411.7319444444</v>
      </c>
      <c r="Q1449" s="49" t="str">
        <f t="shared" si="67"/>
        <v>肯定的</v>
      </c>
      <c r="QT1449" s="11"/>
    </row>
    <row r="1450" spans="1:462" hidden="1" x14ac:dyDescent="0.4">
      <c r="B1450" s="7">
        <v>11</v>
      </c>
      <c r="C1450">
        <v>7</v>
      </c>
      <c r="D1450" s="1">
        <v>43411.734201388892</v>
      </c>
      <c r="E1450" s="1"/>
      <c r="G1450">
        <v>548</v>
      </c>
      <c r="H1450" t="s">
        <v>53</v>
      </c>
      <c r="I1450">
        <v>514</v>
      </c>
      <c r="J1450" t="s">
        <v>39</v>
      </c>
      <c r="K1450" s="1">
        <v>43411.689282407409</v>
      </c>
      <c r="L1450" s="1">
        <v>43411.733854166669</v>
      </c>
      <c r="M1450" t="s">
        <v>1310</v>
      </c>
      <c r="N1450" s="9">
        <f t="shared" si="68"/>
        <v>43411.688888888886</v>
      </c>
      <c r="O1450" s="9">
        <f t="shared" si="68"/>
        <v>43411.73333333333</v>
      </c>
      <c r="P1450" s="70" t="str">
        <f t="shared" si="69"/>
        <v>43411.688888888943411.7333333333</v>
      </c>
      <c r="Q1450" s="71" t="str">
        <f t="shared" si="67"/>
        <v>肯定的</v>
      </c>
      <c r="QT1450" s="11"/>
    </row>
    <row r="1451" spans="1:462" hidden="1" x14ac:dyDescent="0.4">
      <c r="B1451" s="7">
        <v>11</v>
      </c>
      <c r="C1451">
        <v>7</v>
      </c>
      <c r="D1451" s="1">
        <v>43411.746400462966</v>
      </c>
      <c r="E1451" s="1"/>
      <c r="G1451">
        <v>514</v>
      </c>
      <c r="H1451" t="s">
        <v>39</v>
      </c>
      <c r="I1451">
        <v>539</v>
      </c>
      <c r="J1451" t="s">
        <v>41</v>
      </c>
      <c r="K1451" s="1">
        <v>43411.736539351848</v>
      </c>
      <c r="L1451" s="1">
        <v>43411.746354166666</v>
      </c>
      <c r="M1451" t="s">
        <v>1310</v>
      </c>
      <c r="N1451" s="9">
        <f t="shared" si="68"/>
        <v>43411.736111111109</v>
      </c>
      <c r="O1451" s="9">
        <f t="shared" si="68"/>
        <v>43411.745833333334</v>
      </c>
      <c r="P1451" s="70" t="str">
        <f t="shared" si="69"/>
        <v>43411.736111111143411.7458333333</v>
      </c>
      <c r="Q1451" s="71" t="str">
        <f t="shared" ref="Q1451:Q1514" si="70">M1451</f>
        <v>肯定的</v>
      </c>
      <c r="QT1451" s="11"/>
    </row>
    <row r="1452" spans="1:462" hidden="1" x14ac:dyDescent="0.4">
      <c r="B1452" s="7">
        <v>11</v>
      </c>
      <c r="C1452">
        <v>7</v>
      </c>
      <c r="D1452" s="1">
        <v>43411.751793981479</v>
      </c>
      <c r="E1452" s="1"/>
      <c r="G1452">
        <v>525</v>
      </c>
      <c r="H1452" t="s">
        <v>50</v>
      </c>
      <c r="I1452">
        <v>528</v>
      </c>
      <c r="J1452" t="s">
        <v>34</v>
      </c>
      <c r="K1452" s="1">
        <v>43411.725208333337</v>
      </c>
      <c r="L1452" s="1">
        <v>43411.737800925926</v>
      </c>
      <c r="M1452" t="s">
        <v>1310</v>
      </c>
      <c r="N1452" s="9">
        <f t="shared" si="68"/>
        <v>43411.724999999999</v>
      </c>
      <c r="O1452" s="9">
        <f t="shared" si="68"/>
        <v>43411.737500000003</v>
      </c>
      <c r="P1452" s="70" t="str">
        <f t="shared" si="69"/>
        <v>43411.72543411.7375</v>
      </c>
      <c r="Q1452" s="71" t="str">
        <f t="shared" si="70"/>
        <v>肯定的</v>
      </c>
      <c r="QT1452" s="11"/>
    </row>
    <row r="1453" spans="1:462" hidden="1" x14ac:dyDescent="0.4">
      <c r="A1453" s="43" t="s">
        <v>1309</v>
      </c>
      <c r="B1453" s="51">
        <v>11</v>
      </c>
      <c r="C1453" s="43">
        <v>7</v>
      </c>
      <c r="D1453" s="44">
        <v>43411.751793981479</v>
      </c>
      <c r="E1453" s="44"/>
      <c r="G1453">
        <v>525</v>
      </c>
      <c r="H1453" s="43" t="s">
        <v>50</v>
      </c>
      <c r="I1453">
        <v>528</v>
      </c>
      <c r="J1453" s="43" t="s">
        <v>34</v>
      </c>
      <c r="K1453" s="44">
        <v>43411.725208333337</v>
      </c>
      <c r="L1453" s="44">
        <v>43411.737800925926</v>
      </c>
      <c r="M1453" s="43" t="s">
        <v>1310</v>
      </c>
      <c r="N1453" s="45">
        <f t="shared" si="68"/>
        <v>43411.724999999999</v>
      </c>
      <c r="O1453" s="45">
        <f t="shared" si="68"/>
        <v>43411.737500000003</v>
      </c>
      <c r="P1453" s="48" t="str">
        <f t="shared" si="69"/>
        <v>43411.72543411.7375</v>
      </c>
      <c r="Q1453" s="49" t="str">
        <f t="shared" si="70"/>
        <v>肯定的</v>
      </c>
      <c r="QT1453" s="11"/>
    </row>
    <row r="1454" spans="1:462" hidden="1" x14ac:dyDescent="0.4">
      <c r="B1454" s="7">
        <v>11</v>
      </c>
      <c r="C1454">
        <v>7</v>
      </c>
      <c r="D1454" s="1">
        <v>43411.755173611113</v>
      </c>
      <c r="E1454" s="1"/>
      <c r="G1454">
        <v>523</v>
      </c>
      <c r="H1454" t="s">
        <v>37</v>
      </c>
      <c r="I1454">
        <v>543</v>
      </c>
      <c r="J1454" t="s">
        <v>27</v>
      </c>
      <c r="K1454" s="1">
        <v>43411.73196759259</v>
      </c>
      <c r="L1454" s="1">
        <v>43411.755023148151</v>
      </c>
      <c r="M1454" t="s">
        <v>1312</v>
      </c>
      <c r="N1454" s="9">
        <f t="shared" si="68"/>
        <v>43411.731944444444</v>
      </c>
      <c r="O1454" s="9">
        <f t="shared" si="68"/>
        <v>43411.754861111112</v>
      </c>
      <c r="P1454" s="70" t="str">
        <f t="shared" si="69"/>
        <v>43411.731944444443411.7548611111</v>
      </c>
      <c r="Q1454" s="71" t="str">
        <f t="shared" si="70"/>
        <v>否定的</v>
      </c>
      <c r="QT1454" s="11"/>
    </row>
    <row r="1455" spans="1:462" hidden="1" x14ac:dyDescent="0.4">
      <c r="B1455" s="7">
        <v>11</v>
      </c>
      <c r="C1455">
        <v>7</v>
      </c>
      <c r="D1455" s="1">
        <v>43411.757789351854</v>
      </c>
      <c r="E1455" s="1"/>
      <c r="G1455">
        <v>545</v>
      </c>
      <c r="H1455" t="s">
        <v>19</v>
      </c>
      <c r="I1455">
        <v>530</v>
      </c>
      <c r="J1455" t="s">
        <v>23</v>
      </c>
      <c r="K1455" s="1">
        <v>43411.743414351855</v>
      </c>
      <c r="L1455" s="1">
        <v>43411.757488425923</v>
      </c>
      <c r="M1455" t="s">
        <v>1310</v>
      </c>
      <c r="N1455" s="9">
        <f t="shared" si="68"/>
        <v>43411.743055555555</v>
      </c>
      <c r="O1455" s="9">
        <f t="shared" si="68"/>
        <v>43411.756944444445</v>
      </c>
      <c r="P1455" s="70" t="str">
        <f t="shared" si="69"/>
        <v>43411.743055555643411.7569444444</v>
      </c>
      <c r="Q1455" s="71" t="str">
        <f t="shared" si="70"/>
        <v>肯定的</v>
      </c>
      <c r="QT1455" s="11"/>
    </row>
    <row r="1456" spans="1:462" hidden="1" x14ac:dyDescent="0.4">
      <c r="B1456" s="7">
        <v>11</v>
      </c>
      <c r="C1456">
        <v>7</v>
      </c>
      <c r="D1456" s="1">
        <v>43411.760659722226</v>
      </c>
      <c r="E1456" s="1"/>
      <c r="G1456">
        <v>545</v>
      </c>
      <c r="H1456" t="s">
        <v>19</v>
      </c>
      <c r="I1456">
        <v>507</v>
      </c>
      <c r="J1456" t="s">
        <v>65</v>
      </c>
      <c r="K1456" s="1">
        <v>43411.746516203704</v>
      </c>
      <c r="L1456" s="1">
        <v>43411.756724537037</v>
      </c>
      <c r="M1456" t="s">
        <v>1310</v>
      </c>
      <c r="N1456" s="9">
        <f t="shared" si="68"/>
        <v>43411.745833333334</v>
      </c>
      <c r="O1456" s="9">
        <f t="shared" si="68"/>
        <v>43411.756249999999</v>
      </c>
      <c r="P1456" s="70" t="str">
        <f t="shared" si="69"/>
        <v>43411.745833333343411.75625</v>
      </c>
      <c r="Q1456" s="71" t="str">
        <f t="shared" si="70"/>
        <v>肯定的</v>
      </c>
      <c r="QT1456" s="11"/>
    </row>
    <row r="1457" spans="1:462" hidden="1" x14ac:dyDescent="0.4">
      <c r="B1457" s="7">
        <v>11</v>
      </c>
      <c r="C1457">
        <v>7</v>
      </c>
      <c r="D1457" s="1">
        <v>43411.765428240738</v>
      </c>
      <c r="E1457" s="1"/>
      <c r="G1457">
        <v>521</v>
      </c>
      <c r="H1457" t="s">
        <v>59</v>
      </c>
      <c r="I1457">
        <v>507</v>
      </c>
      <c r="J1457" t="s">
        <v>65</v>
      </c>
      <c r="K1457" s="1">
        <v>43411.755347222221</v>
      </c>
      <c r="L1457" s="1">
        <v>43411.762395833335</v>
      </c>
      <c r="M1457" t="s">
        <v>1310</v>
      </c>
      <c r="N1457" s="9">
        <f t="shared" si="68"/>
        <v>43411.754861111112</v>
      </c>
      <c r="O1457" s="9">
        <f t="shared" si="68"/>
        <v>43411.761805555558</v>
      </c>
      <c r="P1457" s="70" t="str">
        <f t="shared" si="69"/>
        <v>43411.754861111143411.7618055556</v>
      </c>
      <c r="Q1457" s="71" t="str">
        <f t="shared" si="70"/>
        <v>肯定的</v>
      </c>
      <c r="QT1457" s="11"/>
    </row>
    <row r="1458" spans="1:462" hidden="1" x14ac:dyDescent="0.4">
      <c r="B1458" s="7">
        <v>11</v>
      </c>
      <c r="C1458">
        <v>7</v>
      </c>
      <c r="D1458" s="1">
        <v>43411.76630787037</v>
      </c>
      <c r="E1458" s="1"/>
      <c r="G1458">
        <v>515</v>
      </c>
      <c r="H1458" t="s">
        <v>72</v>
      </c>
      <c r="I1458">
        <v>530</v>
      </c>
      <c r="J1458" t="s">
        <v>23</v>
      </c>
      <c r="K1458" s="1">
        <v>43411.748865740738</v>
      </c>
      <c r="L1458" s="1">
        <v>43411.765567129631</v>
      </c>
      <c r="M1458" t="s">
        <v>1310</v>
      </c>
      <c r="N1458" s="9">
        <f t="shared" si="68"/>
        <v>43411.748611111114</v>
      </c>
      <c r="O1458" s="9">
        <f t="shared" si="68"/>
        <v>43411.765277777777</v>
      </c>
      <c r="P1458" s="70" t="str">
        <f t="shared" si="69"/>
        <v>43411.748611111143411.7652777778</v>
      </c>
      <c r="Q1458" s="71" t="str">
        <f t="shared" si="70"/>
        <v>肯定的</v>
      </c>
      <c r="QT1458" s="11"/>
    </row>
    <row r="1459" spans="1:462" hidden="1" x14ac:dyDescent="0.4">
      <c r="B1459" s="7">
        <v>11</v>
      </c>
      <c r="C1459">
        <v>7</v>
      </c>
      <c r="D1459" s="1">
        <v>43411.770578703705</v>
      </c>
      <c r="E1459" s="1"/>
      <c r="G1459">
        <v>539</v>
      </c>
      <c r="H1459" t="s">
        <v>41</v>
      </c>
      <c r="I1459">
        <v>515</v>
      </c>
      <c r="J1459" t="s">
        <v>72</v>
      </c>
      <c r="K1459" s="1">
        <v>43411.758634259262</v>
      </c>
      <c r="L1459" s="1">
        <v>43411.767962962964</v>
      </c>
      <c r="M1459" t="s">
        <v>1310</v>
      </c>
      <c r="N1459" s="9">
        <f t="shared" si="68"/>
        <v>43411.758333333331</v>
      </c>
      <c r="O1459" s="9">
        <f t="shared" si="68"/>
        <v>43411.767361111109</v>
      </c>
      <c r="P1459" s="70" t="str">
        <f t="shared" si="69"/>
        <v>43411.758333333343411.7673611111</v>
      </c>
      <c r="Q1459" s="71" t="str">
        <f t="shared" si="70"/>
        <v>肯定的</v>
      </c>
      <c r="QT1459" s="11"/>
    </row>
    <row r="1460" spans="1:462" hidden="1" x14ac:dyDescent="0.4">
      <c r="B1460" s="7">
        <v>11</v>
      </c>
      <c r="C1460">
        <v>7</v>
      </c>
      <c r="D1460" s="1">
        <v>43411.774375000001</v>
      </c>
      <c r="E1460" s="1"/>
      <c r="G1460">
        <v>544</v>
      </c>
      <c r="H1460" t="s">
        <v>21</v>
      </c>
      <c r="I1460">
        <v>523</v>
      </c>
      <c r="J1460" t="s">
        <v>37</v>
      </c>
      <c r="K1460" s="1">
        <v>43411.75267361111</v>
      </c>
      <c r="L1460" s="1">
        <v>43411.772627314815</v>
      </c>
      <c r="M1460" t="s">
        <v>1312</v>
      </c>
      <c r="N1460" s="9">
        <f t="shared" si="68"/>
        <v>43411.752083333333</v>
      </c>
      <c r="O1460" s="9">
        <f t="shared" si="68"/>
        <v>43411.772222222222</v>
      </c>
      <c r="P1460" s="70" t="str">
        <f t="shared" si="69"/>
        <v>43411.752083333343411.7722222222</v>
      </c>
      <c r="Q1460" s="71" t="str">
        <f t="shared" si="70"/>
        <v>否定的</v>
      </c>
      <c r="QT1460" s="11"/>
    </row>
    <row r="1461" spans="1:462" hidden="1" x14ac:dyDescent="0.4">
      <c r="B1461" s="7">
        <v>11</v>
      </c>
      <c r="C1461">
        <v>7</v>
      </c>
      <c r="D1461" s="1">
        <v>43411.777928240743</v>
      </c>
      <c r="E1461" s="1"/>
      <c r="G1461">
        <v>507</v>
      </c>
      <c r="H1461" t="s">
        <v>65</v>
      </c>
      <c r="I1461">
        <v>544</v>
      </c>
      <c r="J1461" t="s">
        <v>21</v>
      </c>
      <c r="K1461" s="1">
        <v>43411.767476851855</v>
      </c>
      <c r="L1461" s="1">
        <v>43411.775173611109</v>
      </c>
      <c r="M1461" t="s">
        <v>1310</v>
      </c>
      <c r="N1461" s="9">
        <f t="shared" si="68"/>
        <v>43411.767361111109</v>
      </c>
      <c r="O1461" s="9">
        <f t="shared" si="68"/>
        <v>43411.775000000001</v>
      </c>
      <c r="P1461" s="70" t="str">
        <f t="shared" si="69"/>
        <v>43411.767361111143411.775</v>
      </c>
      <c r="Q1461" s="71" t="str">
        <f t="shared" si="70"/>
        <v>肯定的</v>
      </c>
      <c r="QT1461" s="11"/>
    </row>
    <row r="1462" spans="1:462" hidden="1" x14ac:dyDescent="0.4">
      <c r="A1462" s="43" t="s">
        <v>1309</v>
      </c>
      <c r="B1462" s="51">
        <v>11</v>
      </c>
      <c r="C1462" s="43">
        <v>7</v>
      </c>
      <c r="D1462" s="44">
        <v>43411.777928240743</v>
      </c>
      <c r="E1462" s="44"/>
      <c r="G1462">
        <v>507</v>
      </c>
      <c r="H1462" s="43" t="s">
        <v>65</v>
      </c>
      <c r="I1462">
        <v>544</v>
      </c>
      <c r="J1462" s="43" t="s">
        <v>21</v>
      </c>
      <c r="K1462" s="44">
        <v>43411.767476851855</v>
      </c>
      <c r="L1462" s="44">
        <v>43411.775173611109</v>
      </c>
      <c r="M1462" s="43" t="s">
        <v>1310</v>
      </c>
      <c r="N1462" s="45">
        <f t="shared" si="68"/>
        <v>43411.767361111109</v>
      </c>
      <c r="O1462" s="45">
        <f t="shared" si="68"/>
        <v>43411.775000000001</v>
      </c>
      <c r="P1462" s="48" t="str">
        <f t="shared" si="69"/>
        <v>43411.767361111143411.775</v>
      </c>
      <c r="Q1462" s="49" t="str">
        <f t="shared" si="70"/>
        <v>肯定的</v>
      </c>
      <c r="QT1462" s="11"/>
    </row>
    <row r="1463" spans="1:462" hidden="1" x14ac:dyDescent="0.4">
      <c r="B1463" s="7">
        <v>11</v>
      </c>
      <c r="C1463">
        <v>7</v>
      </c>
      <c r="D1463" s="1">
        <v>43411.782407407409</v>
      </c>
      <c r="E1463" s="1"/>
      <c r="G1463">
        <v>534</v>
      </c>
      <c r="H1463" t="s">
        <v>80</v>
      </c>
      <c r="I1463">
        <v>502</v>
      </c>
      <c r="J1463" t="s">
        <v>48</v>
      </c>
      <c r="K1463" s="1">
        <v>43411.760891203703</v>
      </c>
      <c r="L1463" s="1">
        <v>43411.779444444444</v>
      </c>
      <c r="M1463" t="s">
        <v>1310</v>
      </c>
      <c r="N1463" s="9">
        <f t="shared" si="68"/>
        <v>43411.760416666664</v>
      </c>
      <c r="O1463" s="9">
        <f t="shared" si="68"/>
        <v>43411.779166666667</v>
      </c>
      <c r="P1463" s="70" t="str">
        <f t="shared" si="69"/>
        <v>43411.760416666743411.7791666667</v>
      </c>
      <c r="Q1463" s="71" t="str">
        <f t="shared" si="70"/>
        <v>肯定的</v>
      </c>
      <c r="QT1463" s="11"/>
    </row>
    <row r="1464" spans="1:462" hidden="1" x14ac:dyDescent="0.4">
      <c r="B1464" s="7">
        <v>11</v>
      </c>
      <c r="C1464">
        <v>7</v>
      </c>
      <c r="D1464" s="1">
        <v>43411.799837962964</v>
      </c>
      <c r="E1464" s="1"/>
      <c r="G1464">
        <v>525</v>
      </c>
      <c r="H1464" t="s">
        <v>50</v>
      </c>
      <c r="I1464">
        <v>530</v>
      </c>
      <c r="J1464" t="s">
        <v>23</v>
      </c>
      <c r="K1464" s="1">
        <v>43411.773472222223</v>
      </c>
      <c r="L1464" s="1">
        <v>43411.798576388886</v>
      </c>
      <c r="M1464" t="s">
        <v>1310</v>
      </c>
      <c r="N1464" s="9">
        <f t="shared" si="68"/>
        <v>43411.772916666669</v>
      </c>
      <c r="O1464" s="9">
        <f t="shared" si="68"/>
        <v>43411.79791666667</v>
      </c>
      <c r="P1464" s="70" t="str">
        <f t="shared" si="69"/>
        <v>43411.772916666743411.7979166667</v>
      </c>
      <c r="Q1464" s="71" t="str">
        <f t="shared" si="70"/>
        <v>肯定的</v>
      </c>
      <c r="QT1464" s="11"/>
    </row>
    <row r="1465" spans="1:462" hidden="1" x14ac:dyDescent="0.4">
      <c r="B1465" s="7">
        <v>11</v>
      </c>
      <c r="C1465">
        <v>7</v>
      </c>
      <c r="D1465" s="1">
        <v>43411.803159722222</v>
      </c>
      <c r="E1465" s="1"/>
      <c r="G1465">
        <v>509</v>
      </c>
      <c r="H1465" t="s">
        <v>57</v>
      </c>
      <c r="I1465">
        <v>540</v>
      </c>
      <c r="J1465" t="s">
        <v>70</v>
      </c>
      <c r="K1465" s="1">
        <v>43411.791319444441</v>
      </c>
      <c r="L1465" s="1">
        <v>43411.802974537037</v>
      </c>
      <c r="M1465" t="s">
        <v>1310</v>
      </c>
      <c r="N1465" s="9">
        <f t="shared" si="68"/>
        <v>43411.790972222225</v>
      </c>
      <c r="O1465" s="9">
        <f t="shared" si="68"/>
        <v>43411.802777777775</v>
      </c>
      <c r="P1465" s="70" t="str">
        <f t="shared" si="69"/>
        <v>43411.790972222243411.8027777778</v>
      </c>
      <c r="Q1465" s="71" t="str">
        <f t="shared" si="70"/>
        <v>肯定的</v>
      </c>
      <c r="QT1465" s="11"/>
    </row>
    <row r="1466" spans="1:462" hidden="1" x14ac:dyDescent="0.4">
      <c r="B1466" s="7">
        <v>11</v>
      </c>
      <c r="C1466">
        <v>7</v>
      </c>
      <c r="D1466" s="1">
        <v>43411.814108796294</v>
      </c>
      <c r="E1466" s="1"/>
      <c r="G1466">
        <v>540</v>
      </c>
      <c r="H1466" t="s">
        <v>70</v>
      </c>
      <c r="I1466">
        <v>543</v>
      </c>
      <c r="J1466" t="s">
        <v>27</v>
      </c>
      <c r="K1466" s="1">
        <v>43411.804571759261</v>
      </c>
      <c r="L1466" s="1">
        <v>43411.813761574071</v>
      </c>
      <c r="M1466" t="s">
        <v>1310</v>
      </c>
      <c r="N1466" s="9">
        <f t="shared" si="68"/>
        <v>43411.804166666669</v>
      </c>
      <c r="O1466" s="9">
        <f t="shared" si="68"/>
        <v>43411.813194444447</v>
      </c>
      <c r="P1466" s="70" t="str">
        <f t="shared" si="69"/>
        <v>43411.804166666743411.8131944444</v>
      </c>
      <c r="Q1466" s="71" t="str">
        <f t="shared" si="70"/>
        <v>肯定的</v>
      </c>
      <c r="QT1466" s="11"/>
    </row>
    <row r="1467" spans="1:462" hidden="1" x14ac:dyDescent="0.4">
      <c r="B1467" s="7">
        <v>11</v>
      </c>
      <c r="C1467">
        <v>7</v>
      </c>
      <c r="D1467" s="1">
        <v>43411.823877314811</v>
      </c>
      <c r="E1467" s="1"/>
      <c r="G1467">
        <v>543</v>
      </c>
      <c r="H1467" t="s">
        <v>27</v>
      </c>
      <c r="I1467">
        <v>523</v>
      </c>
      <c r="J1467" t="s">
        <v>37</v>
      </c>
      <c r="K1467" s="1">
        <v>43411.816655092596</v>
      </c>
      <c r="L1467" s="1">
        <v>43411.823368055557</v>
      </c>
      <c r="M1467" t="s">
        <v>1310</v>
      </c>
      <c r="N1467" s="9">
        <f t="shared" si="68"/>
        <v>43411.815972222219</v>
      </c>
      <c r="O1467" s="9">
        <f t="shared" si="68"/>
        <v>43411.822916666664</v>
      </c>
      <c r="P1467" s="70" t="str">
        <f t="shared" si="69"/>
        <v>43411.815972222243411.8229166667</v>
      </c>
      <c r="Q1467" s="71" t="str">
        <f t="shared" si="70"/>
        <v>肯定的</v>
      </c>
      <c r="QT1467" s="11"/>
    </row>
    <row r="1468" spans="1:462" hidden="1" x14ac:dyDescent="0.4">
      <c r="B1468" s="7">
        <v>11</v>
      </c>
      <c r="C1468">
        <v>7</v>
      </c>
      <c r="D1468" s="1">
        <v>43411.849444444444</v>
      </c>
      <c r="E1468" s="1"/>
      <c r="G1468">
        <v>544</v>
      </c>
      <c r="H1468" t="s">
        <v>21</v>
      </c>
      <c r="I1468">
        <v>515</v>
      </c>
      <c r="J1468" t="s">
        <v>72</v>
      </c>
      <c r="K1468" s="1">
        <v>43411.840868055559</v>
      </c>
      <c r="L1468" s="1">
        <v>43411.849328703705</v>
      </c>
      <c r="M1468" t="s">
        <v>1310</v>
      </c>
      <c r="N1468" s="9">
        <f t="shared" si="68"/>
        <v>43411.840277777781</v>
      </c>
      <c r="O1468" s="9">
        <f t="shared" si="68"/>
        <v>43411.849305555559</v>
      </c>
      <c r="P1468" s="70" t="str">
        <f t="shared" si="69"/>
        <v>43411.840277777843411.8493055556</v>
      </c>
      <c r="Q1468" s="71" t="str">
        <f t="shared" si="70"/>
        <v>肯定的</v>
      </c>
      <c r="QT1468" s="11"/>
    </row>
    <row r="1469" spans="1:462" hidden="1" x14ac:dyDescent="0.4">
      <c r="B1469" s="7">
        <v>11</v>
      </c>
      <c r="C1469">
        <v>7</v>
      </c>
      <c r="D1469" s="1">
        <v>43411.862430555557</v>
      </c>
      <c r="E1469" s="1"/>
      <c r="G1469">
        <v>545</v>
      </c>
      <c r="H1469" t="s">
        <v>19</v>
      </c>
      <c r="I1469">
        <v>533</v>
      </c>
      <c r="J1469" t="s">
        <v>91</v>
      </c>
      <c r="K1469" s="1">
        <v>43411.848344907405</v>
      </c>
      <c r="L1469" s="1">
        <v>43411.862326388888</v>
      </c>
      <c r="M1469" t="s">
        <v>1310</v>
      </c>
      <c r="N1469" s="9">
        <f t="shared" si="68"/>
        <v>43411.847916666666</v>
      </c>
      <c r="O1469" s="9">
        <f t="shared" si="68"/>
        <v>43411.861805555556</v>
      </c>
      <c r="P1469" s="70" t="str">
        <f t="shared" si="69"/>
        <v>43411.847916666743411.8618055556</v>
      </c>
      <c r="Q1469" s="71" t="str">
        <f t="shared" si="70"/>
        <v>肯定的</v>
      </c>
      <c r="QT1469" s="11"/>
    </row>
    <row r="1470" spans="1:462" hidden="1" x14ac:dyDescent="0.4">
      <c r="B1470" s="7">
        <v>11</v>
      </c>
      <c r="C1470">
        <v>7</v>
      </c>
      <c r="D1470" s="1">
        <v>43411.870706018519</v>
      </c>
      <c r="E1470" s="1"/>
      <c r="G1470">
        <v>528</v>
      </c>
      <c r="H1470" t="s">
        <v>34</v>
      </c>
      <c r="I1470">
        <v>526</v>
      </c>
      <c r="J1470" t="s">
        <v>68</v>
      </c>
      <c r="K1470" s="1">
        <v>43411.856516203705</v>
      </c>
      <c r="L1470" s="1">
        <v>43411.86923611111</v>
      </c>
      <c r="M1470" t="s">
        <v>1310</v>
      </c>
      <c r="N1470" s="9">
        <f t="shared" si="68"/>
        <v>43411.856249999997</v>
      </c>
      <c r="O1470" s="9">
        <f t="shared" si="68"/>
        <v>43411.868750000001</v>
      </c>
      <c r="P1470" s="70" t="str">
        <f t="shared" si="69"/>
        <v>43411.8562543411.86875</v>
      </c>
      <c r="Q1470" s="71" t="str">
        <f t="shared" si="70"/>
        <v>肯定的</v>
      </c>
      <c r="QT1470" s="11"/>
    </row>
    <row r="1471" spans="1:462" hidden="1" x14ac:dyDescent="0.4">
      <c r="B1471" s="7">
        <v>11</v>
      </c>
      <c r="C1471">
        <v>8</v>
      </c>
      <c r="D1471" s="1">
        <v>43412.430844907409</v>
      </c>
      <c r="E1471" s="1"/>
      <c r="G1471">
        <v>525</v>
      </c>
      <c r="H1471" t="s">
        <v>50</v>
      </c>
      <c r="I1471">
        <v>541</v>
      </c>
      <c r="J1471" t="s">
        <v>55</v>
      </c>
      <c r="K1471" s="1">
        <v>43412.413043981483</v>
      </c>
      <c r="L1471" s="1">
        <v>43412.430196759262</v>
      </c>
      <c r="M1471" t="s">
        <v>1310</v>
      </c>
      <c r="N1471" s="9">
        <f t="shared" si="68"/>
        <v>43412.412499999999</v>
      </c>
      <c r="O1471" s="9">
        <f t="shared" si="68"/>
        <v>43412.429861111108</v>
      </c>
      <c r="P1471" s="70" t="str">
        <f t="shared" si="69"/>
        <v>43412.412543412.4298611111</v>
      </c>
      <c r="Q1471" s="71" t="str">
        <f t="shared" si="70"/>
        <v>肯定的</v>
      </c>
      <c r="QT1471" s="11"/>
    </row>
    <row r="1472" spans="1:462" hidden="1" x14ac:dyDescent="0.4">
      <c r="B1472" s="7">
        <v>11</v>
      </c>
      <c r="C1472">
        <v>8</v>
      </c>
      <c r="D1472" s="1">
        <v>43412.436331018522</v>
      </c>
      <c r="E1472" s="1"/>
      <c r="G1472">
        <v>533</v>
      </c>
      <c r="H1472" t="s">
        <v>91</v>
      </c>
      <c r="I1472">
        <v>528</v>
      </c>
      <c r="J1472" t="s">
        <v>34</v>
      </c>
      <c r="K1472" s="1">
        <v>43412.423437500001</v>
      </c>
      <c r="L1472" s="1">
        <v>43412.435983796298</v>
      </c>
      <c r="M1472" t="s">
        <v>1312</v>
      </c>
      <c r="N1472" s="9">
        <f t="shared" si="68"/>
        <v>43412.42291666667</v>
      </c>
      <c r="O1472" s="9">
        <f t="shared" si="68"/>
        <v>43412.435416666667</v>
      </c>
      <c r="P1472" s="70" t="str">
        <f t="shared" si="69"/>
        <v>43412.422916666743412.4354166667</v>
      </c>
      <c r="Q1472" s="71" t="str">
        <f t="shared" si="70"/>
        <v>否定的</v>
      </c>
      <c r="QT1472" s="11"/>
    </row>
    <row r="1473" spans="1:462" hidden="1" x14ac:dyDescent="0.4">
      <c r="B1473" s="7">
        <v>11</v>
      </c>
      <c r="C1473">
        <v>8</v>
      </c>
      <c r="D1473" s="1">
        <v>43412.457754629628</v>
      </c>
      <c r="E1473" s="1"/>
      <c r="G1473">
        <v>545</v>
      </c>
      <c r="H1473" t="s">
        <v>19</v>
      </c>
      <c r="I1473">
        <v>511</v>
      </c>
      <c r="J1473" t="s">
        <v>35</v>
      </c>
      <c r="K1473" s="1">
        <v>43412.45</v>
      </c>
      <c r="L1473" s="1">
        <v>43412.455914351849</v>
      </c>
      <c r="M1473" t="s">
        <v>1310</v>
      </c>
      <c r="N1473" s="9">
        <f t="shared" si="68"/>
        <v>43412.45</v>
      </c>
      <c r="O1473" s="9">
        <f t="shared" si="68"/>
        <v>43412.455555555556</v>
      </c>
      <c r="P1473" s="70" t="str">
        <f t="shared" si="69"/>
        <v>43412.4543412.4555555556</v>
      </c>
      <c r="Q1473" s="71" t="str">
        <f t="shared" si="70"/>
        <v>肯定的</v>
      </c>
      <c r="QT1473" s="11"/>
    </row>
    <row r="1474" spans="1:462" hidden="1" x14ac:dyDescent="0.4">
      <c r="B1474" s="7">
        <v>11</v>
      </c>
      <c r="C1474">
        <v>8</v>
      </c>
      <c r="D1474" s="1">
        <v>43412.458252314813</v>
      </c>
      <c r="E1474" s="1"/>
      <c r="G1474">
        <v>528</v>
      </c>
      <c r="H1474" t="s">
        <v>34</v>
      </c>
      <c r="I1474">
        <v>546</v>
      </c>
      <c r="J1474" t="s">
        <v>63</v>
      </c>
      <c r="K1474" s="1">
        <v>43412.448344907411</v>
      </c>
      <c r="L1474" s="1">
        <v>43412.456979166665</v>
      </c>
      <c r="M1474" t="s">
        <v>1310</v>
      </c>
      <c r="N1474" s="9">
        <f t="shared" ref="N1474:O1529" si="71">INT(K1474*1440)/1440</f>
        <v>43412.447916666664</v>
      </c>
      <c r="O1474" s="9">
        <f t="shared" si="71"/>
        <v>43412.456944444442</v>
      </c>
      <c r="P1474" s="70" t="str">
        <f t="shared" ref="P1474:P1537" si="72">CONCATENATE(N1474,O1474)</f>
        <v>43412.447916666743412.4569444444</v>
      </c>
      <c r="Q1474" s="71" t="str">
        <f t="shared" si="70"/>
        <v>肯定的</v>
      </c>
      <c r="QT1474" s="11"/>
    </row>
    <row r="1475" spans="1:462" hidden="1" x14ac:dyDescent="0.4">
      <c r="B1475" s="7">
        <v>11</v>
      </c>
      <c r="C1475">
        <v>8</v>
      </c>
      <c r="D1475" s="1">
        <v>43412.466249999998</v>
      </c>
      <c r="E1475" s="1"/>
      <c r="G1475">
        <v>507</v>
      </c>
      <c r="H1475" t="s">
        <v>65</v>
      </c>
      <c r="I1475">
        <v>540</v>
      </c>
      <c r="J1475" t="s">
        <v>70</v>
      </c>
      <c r="K1475" s="1">
        <v>43412.453761574077</v>
      </c>
      <c r="L1475" s="1">
        <v>43412.461863425924</v>
      </c>
      <c r="M1475" t="s">
        <v>1310</v>
      </c>
      <c r="N1475" s="9">
        <f t="shared" si="71"/>
        <v>43412.453472222223</v>
      </c>
      <c r="O1475" s="9">
        <f t="shared" si="71"/>
        <v>43412.461805555555</v>
      </c>
      <c r="P1475" s="70" t="str">
        <f t="shared" si="72"/>
        <v>43412.453472222243412.4618055556</v>
      </c>
      <c r="Q1475" s="71" t="str">
        <f t="shared" si="70"/>
        <v>肯定的</v>
      </c>
      <c r="QT1475" s="11"/>
    </row>
    <row r="1476" spans="1:462" hidden="1" x14ac:dyDescent="0.4">
      <c r="B1476" s="7">
        <v>11</v>
      </c>
      <c r="C1476">
        <v>8</v>
      </c>
      <c r="D1476" s="1">
        <v>43412.472268518519</v>
      </c>
      <c r="E1476" s="1"/>
      <c r="G1476">
        <v>507</v>
      </c>
      <c r="H1476" t="s">
        <v>65</v>
      </c>
      <c r="I1476">
        <v>539</v>
      </c>
      <c r="J1476" t="s">
        <v>41</v>
      </c>
      <c r="K1476" s="1">
        <v>43412.445879629631</v>
      </c>
      <c r="L1476" s="1">
        <v>43412.467129629629</v>
      </c>
      <c r="M1476" t="s">
        <v>1310</v>
      </c>
      <c r="N1476" s="9">
        <f t="shared" si="71"/>
        <v>43412.445833333331</v>
      </c>
      <c r="O1476" s="9">
        <f t="shared" si="71"/>
        <v>43412.466666666667</v>
      </c>
      <c r="P1476" s="70" t="str">
        <f t="shared" si="72"/>
        <v>43412.445833333343412.4666666667</v>
      </c>
      <c r="Q1476" s="71" t="str">
        <f t="shared" si="70"/>
        <v>肯定的</v>
      </c>
      <c r="QT1476" s="11"/>
    </row>
    <row r="1477" spans="1:462" hidden="1" x14ac:dyDescent="0.4">
      <c r="B1477" s="7">
        <v>11</v>
      </c>
      <c r="C1477">
        <v>8</v>
      </c>
      <c r="D1477" s="1">
        <v>43412.473229166666</v>
      </c>
      <c r="E1477" s="1"/>
      <c r="G1477">
        <v>530</v>
      </c>
      <c r="H1477" t="s">
        <v>23</v>
      </c>
      <c r="I1477">
        <v>545</v>
      </c>
      <c r="J1477" t="s">
        <v>19</v>
      </c>
      <c r="K1477" s="1">
        <v>43412.458877314813</v>
      </c>
      <c r="L1477" s="1">
        <v>43412.472650462965</v>
      </c>
      <c r="M1477" t="s">
        <v>1310</v>
      </c>
      <c r="N1477" s="9">
        <f t="shared" si="71"/>
        <v>43412.458333333336</v>
      </c>
      <c r="O1477" s="9">
        <f t="shared" si="71"/>
        <v>43412.472222222219</v>
      </c>
      <c r="P1477" s="70" t="str">
        <f t="shared" si="72"/>
        <v>43412.458333333343412.4722222222</v>
      </c>
      <c r="Q1477" s="71" t="str">
        <f t="shared" si="70"/>
        <v>肯定的</v>
      </c>
      <c r="QT1477" s="11"/>
    </row>
    <row r="1478" spans="1:462" hidden="1" x14ac:dyDescent="0.4">
      <c r="B1478" s="7">
        <v>11</v>
      </c>
      <c r="C1478">
        <v>8</v>
      </c>
      <c r="D1478" s="1">
        <v>43412.480162037034</v>
      </c>
      <c r="E1478" s="1"/>
      <c r="G1478">
        <v>507</v>
      </c>
      <c r="H1478" t="s">
        <v>65</v>
      </c>
      <c r="I1478">
        <v>500</v>
      </c>
      <c r="J1478" t="s">
        <v>29</v>
      </c>
      <c r="K1478" s="1">
        <v>43412.42931712963</v>
      </c>
      <c r="L1478" s="1">
        <v>43412.474537037036</v>
      </c>
      <c r="M1478" t="s">
        <v>1310</v>
      </c>
      <c r="N1478" s="9">
        <f t="shared" si="71"/>
        <v>43412.429166666669</v>
      </c>
      <c r="O1478" s="9">
        <f t="shared" si="71"/>
        <v>43412.474305555559</v>
      </c>
      <c r="P1478" s="70" t="str">
        <f t="shared" si="72"/>
        <v>43412.429166666743412.4743055556</v>
      </c>
      <c r="Q1478" s="71" t="str">
        <f t="shared" si="70"/>
        <v>肯定的</v>
      </c>
      <c r="QT1478" s="11"/>
    </row>
    <row r="1479" spans="1:462" hidden="1" x14ac:dyDescent="0.4">
      <c r="B1479" s="7">
        <v>11</v>
      </c>
      <c r="C1479">
        <v>8</v>
      </c>
      <c r="D1479" s="1">
        <v>43412.480555555558</v>
      </c>
      <c r="E1479" s="1"/>
      <c r="G1479">
        <v>525</v>
      </c>
      <c r="H1479" t="s">
        <v>50</v>
      </c>
      <c r="I1479">
        <v>540</v>
      </c>
      <c r="J1479" t="s">
        <v>70</v>
      </c>
      <c r="K1479" s="1">
        <v>43412.471435185187</v>
      </c>
      <c r="L1479" s="1">
        <v>43412.479409722226</v>
      </c>
      <c r="M1479" t="s">
        <v>1310</v>
      </c>
      <c r="N1479" s="9">
        <f t="shared" si="71"/>
        <v>43412.470833333333</v>
      </c>
      <c r="O1479" s="9">
        <f t="shared" si="71"/>
        <v>43412.479166666664</v>
      </c>
      <c r="P1479" s="70" t="str">
        <f t="shared" si="72"/>
        <v>43412.470833333343412.4791666667</v>
      </c>
      <c r="Q1479" s="71" t="str">
        <f t="shared" si="70"/>
        <v>肯定的</v>
      </c>
      <c r="QT1479" s="11"/>
    </row>
    <row r="1480" spans="1:462" hidden="1" x14ac:dyDescent="0.4">
      <c r="B1480" s="7">
        <v>11</v>
      </c>
      <c r="C1480">
        <v>8</v>
      </c>
      <c r="D1480" s="1">
        <v>43412.483263888891</v>
      </c>
      <c r="E1480" s="1"/>
      <c r="G1480">
        <v>530</v>
      </c>
      <c r="H1480" t="s">
        <v>23</v>
      </c>
      <c r="I1480">
        <v>511</v>
      </c>
      <c r="J1480" t="s">
        <v>35</v>
      </c>
      <c r="K1480" s="1">
        <v>43412.471666666665</v>
      </c>
      <c r="L1480" s="1">
        <v>43412.483182870368</v>
      </c>
      <c r="M1480" t="s">
        <v>1310</v>
      </c>
      <c r="N1480" s="9">
        <f t="shared" si="71"/>
        <v>43412.47152777778</v>
      </c>
      <c r="O1480" s="9">
        <f t="shared" si="71"/>
        <v>43412.482638888891</v>
      </c>
      <c r="P1480" s="70" t="str">
        <f t="shared" si="72"/>
        <v>43412.471527777843412.4826388889</v>
      </c>
      <c r="Q1480" s="71" t="str">
        <f t="shared" si="70"/>
        <v>肯定的</v>
      </c>
      <c r="QT1480" s="11"/>
    </row>
    <row r="1481" spans="1:462" hidden="1" x14ac:dyDescent="0.4">
      <c r="B1481" s="7">
        <v>11</v>
      </c>
      <c r="C1481">
        <v>8</v>
      </c>
      <c r="D1481" s="1">
        <v>43412.487696759257</v>
      </c>
      <c r="E1481" s="1"/>
      <c r="G1481">
        <v>546</v>
      </c>
      <c r="H1481" t="s">
        <v>63</v>
      </c>
      <c r="I1481">
        <v>508</v>
      </c>
      <c r="J1481" t="s">
        <v>31</v>
      </c>
      <c r="K1481" s="1">
        <v>43412.466851851852</v>
      </c>
      <c r="L1481" s="1">
        <v>43412.487349537034</v>
      </c>
      <c r="M1481" t="s">
        <v>1310</v>
      </c>
      <c r="N1481" s="9">
        <f t="shared" si="71"/>
        <v>43412.466666666667</v>
      </c>
      <c r="O1481" s="9">
        <f t="shared" si="71"/>
        <v>43412.486805555556</v>
      </c>
      <c r="P1481" s="70" t="str">
        <f t="shared" si="72"/>
        <v>43412.466666666743412.4868055556</v>
      </c>
      <c r="Q1481" s="71" t="str">
        <f t="shared" si="70"/>
        <v>肯定的</v>
      </c>
      <c r="QT1481" s="11"/>
    </row>
    <row r="1482" spans="1:462" hidden="1" x14ac:dyDescent="0.4">
      <c r="A1482" s="43" t="s">
        <v>1309</v>
      </c>
      <c r="B1482" s="51">
        <v>11</v>
      </c>
      <c r="C1482" s="43">
        <v>8</v>
      </c>
      <c r="D1482" s="44">
        <v>43412.488715277781</v>
      </c>
      <c r="E1482" s="44"/>
      <c r="G1482">
        <v>546</v>
      </c>
      <c r="H1482" s="43" t="s">
        <v>63</v>
      </c>
      <c r="I1482">
        <v>508</v>
      </c>
      <c r="J1482" s="43" t="s">
        <v>31</v>
      </c>
      <c r="K1482" s="44">
        <v>43412.466851851852</v>
      </c>
      <c r="L1482" s="44">
        <v>43412.487349537034</v>
      </c>
      <c r="M1482" s="43" t="s">
        <v>1310</v>
      </c>
      <c r="N1482" s="45">
        <f t="shared" si="71"/>
        <v>43412.466666666667</v>
      </c>
      <c r="O1482" s="45">
        <f t="shared" si="71"/>
        <v>43412.486805555556</v>
      </c>
      <c r="P1482" s="48" t="str">
        <f t="shared" si="72"/>
        <v>43412.466666666743412.4868055556</v>
      </c>
      <c r="Q1482" s="49" t="str">
        <f t="shared" si="70"/>
        <v>肯定的</v>
      </c>
      <c r="QT1482" s="11"/>
    </row>
    <row r="1483" spans="1:462" hidden="1" x14ac:dyDescent="0.4">
      <c r="B1483" s="7">
        <v>11</v>
      </c>
      <c r="C1483">
        <v>8</v>
      </c>
      <c r="D1483" s="1">
        <v>43412.490162037036</v>
      </c>
      <c r="E1483" s="1"/>
      <c r="G1483">
        <v>548</v>
      </c>
      <c r="H1483" t="s">
        <v>53</v>
      </c>
      <c r="I1483">
        <v>545</v>
      </c>
      <c r="J1483" t="s">
        <v>19</v>
      </c>
      <c r="K1483" s="1">
        <v>43412.481689814813</v>
      </c>
      <c r="L1483" s="1">
        <v>43412.489571759259</v>
      </c>
      <c r="M1483" t="s">
        <v>1310</v>
      </c>
      <c r="N1483" s="9">
        <f t="shared" si="71"/>
        <v>43412.481249999997</v>
      </c>
      <c r="O1483" s="9">
        <f t="shared" si="71"/>
        <v>43412.488888888889</v>
      </c>
      <c r="P1483" s="70" t="str">
        <f t="shared" si="72"/>
        <v>43412.4812543412.4888888889</v>
      </c>
      <c r="Q1483" s="71" t="str">
        <f t="shared" si="70"/>
        <v>肯定的</v>
      </c>
      <c r="QT1483" s="11"/>
    </row>
    <row r="1484" spans="1:462" hidden="1" x14ac:dyDescent="0.4">
      <c r="B1484" s="7">
        <v>11</v>
      </c>
      <c r="C1484">
        <v>8</v>
      </c>
      <c r="D1484" s="1">
        <v>43412.525625000002</v>
      </c>
      <c r="E1484" s="1"/>
      <c r="G1484">
        <v>539</v>
      </c>
      <c r="H1484" t="s">
        <v>41</v>
      </c>
      <c r="I1484">
        <v>526</v>
      </c>
      <c r="J1484" t="s">
        <v>68</v>
      </c>
      <c r="K1484" s="1">
        <v>43412.515902777777</v>
      </c>
      <c r="L1484" s="1">
        <v>43412.524907407409</v>
      </c>
      <c r="M1484" t="s">
        <v>1310</v>
      </c>
      <c r="N1484" s="9">
        <f t="shared" si="71"/>
        <v>43412.515277777777</v>
      </c>
      <c r="O1484" s="9">
        <f t="shared" si="71"/>
        <v>43412.524305555555</v>
      </c>
      <c r="P1484" s="70" t="str">
        <f t="shared" si="72"/>
        <v>43412.515277777843412.5243055556</v>
      </c>
      <c r="Q1484" s="71" t="str">
        <f t="shared" si="70"/>
        <v>肯定的</v>
      </c>
      <c r="QT1484" s="11"/>
    </row>
    <row r="1485" spans="1:462" hidden="1" x14ac:dyDescent="0.4">
      <c r="A1485" s="43" t="s">
        <v>1309</v>
      </c>
      <c r="B1485" s="51">
        <v>11</v>
      </c>
      <c r="C1485" s="43">
        <v>8</v>
      </c>
      <c r="D1485" s="44">
        <v>43412.525659722225</v>
      </c>
      <c r="E1485" s="44"/>
      <c r="G1485">
        <v>539</v>
      </c>
      <c r="H1485" s="43" t="s">
        <v>41</v>
      </c>
      <c r="I1485">
        <v>526</v>
      </c>
      <c r="J1485" s="43" t="s">
        <v>68</v>
      </c>
      <c r="K1485" s="44">
        <v>43412.515902777777</v>
      </c>
      <c r="L1485" s="44">
        <v>43412.524907407409</v>
      </c>
      <c r="M1485" s="43" t="s">
        <v>1310</v>
      </c>
      <c r="N1485" s="45">
        <f t="shared" si="71"/>
        <v>43412.515277777777</v>
      </c>
      <c r="O1485" s="45">
        <f t="shared" si="71"/>
        <v>43412.524305555555</v>
      </c>
      <c r="P1485" s="48" t="str">
        <f t="shared" si="72"/>
        <v>43412.515277777843412.5243055556</v>
      </c>
      <c r="Q1485" s="49" t="str">
        <f t="shared" si="70"/>
        <v>肯定的</v>
      </c>
      <c r="QT1485" s="11"/>
    </row>
    <row r="1486" spans="1:462" hidden="1" x14ac:dyDescent="0.4">
      <c r="B1486" s="7">
        <v>11</v>
      </c>
      <c r="C1486">
        <v>8</v>
      </c>
      <c r="D1486" s="1">
        <v>43412.528564814813</v>
      </c>
      <c r="E1486" s="1"/>
      <c r="G1486">
        <v>545</v>
      </c>
      <c r="H1486" t="s">
        <v>19</v>
      </c>
      <c r="I1486">
        <v>533</v>
      </c>
      <c r="J1486" t="s">
        <v>91</v>
      </c>
      <c r="K1486" s="1">
        <v>43412.519826388889</v>
      </c>
      <c r="L1486" s="1">
        <v>43412.528425925928</v>
      </c>
      <c r="M1486" t="s">
        <v>1310</v>
      </c>
      <c r="N1486" s="9">
        <f t="shared" si="71"/>
        <v>43412.519444444442</v>
      </c>
      <c r="O1486" s="9">
        <f t="shared" si="71"/>
        <v>43412.527777777781</v>
      </c>
      <c r="P1486" s="70" t="str">
        <f t="shared" si="72"/>
        <v>43412.519444444443412.5277777778</v>
      </c>
      <c r="Q1486" s="71" t="str">
        <f t="shared" si="70"/>
        <v>肯定的</v>
      </c>
      <c r="QT1486" s="11"/>
    </row>
    <row r="1487" spans="1:462" hidden="1" x14ac:dyDescent="0.4">
      <c r="B1487" s="7">
        <v>11</v>
      </c>
      <c r="C1487">
        <v>8</v>
      </c>
      <c r="D1487" s="1">
        <v>43412.531909722224</v>
      </c>
      <c r="E1487" s="1"/>
      <c r="G1487">
        <v>503</v>
      </c>
      <c r="H1487" t="s">
        <v>25</v>
      </c>
      <c r="I1487">
        <v>528</v>
      </c>
      <c r="J1487" t="s">
        <v>34</v>
      </c>
      <c r="K1487" s="1">
        <v>43412.523969907408</v>
      </c>
      <c r="L1487" s="1">
        <v>43412.531527777777</v>
      </c>
      <c r="M1487" t="s">
        <v>1310</v>
      </c>
      <c r="N1487" s="9">
        <f t="shared" si="71"/>
        <v>43412.523611111108</v>
      </c>
      <c r="O1487" s="9">
        <f t="shared" si="71"/>
        <v>43412.53125</v>
      </c>
      <c r="P1487" s="70" t="str">
        <f t="shared" si="72"/>
        <v>43412.523611111143412.53125</v>
      </c>
      <c r="Q1487" s="71" t="str">
        <f t="shared" si="70"/>
        <v>肯定的</v>
      </c>
      <c r="QT1487" s="11"/>
    </row>
    <row r="1488" spans="1:462" hidden="1" x14ac:dyDescent="0.4">
      <c r="B1488" s="7">
        <v>11</v>
      </c>
      <c r="C1488">
        <v>8</v>
      </c>
      <c r="D1488" s="1">
        <v>43412.548368055555</v>
      </c>
      <c r="E1488" s="1"/>
      <c r="G1488">
        <v>530</v>
      </c>
      <c r="H1488" t="s">
        <v>23</v>
      </c>
      <c r="I1488">
        <v>515</v>
      </c>
      <c r="J1488" t="s">
        <v>72</v>
      </c>
      <c r="K1488" s="1">
        <v>43412.530763888892</v>
      </c>
      <c r="L1488" s="1">
        <v>43412.541296296295</v>
      </c>
      <c r="M1488" t="s">
        <v>1310</v>
      </c>
      <c r="N1488" s="9">
        <f t="shared" si="71"/>
        <v>43412.530555555553</v>
      </c>
      <c r="O1488" s="9">
        <f t="shared" si="71"/>
        <v>43412.540972222225</v>
      </c>
      <c r="P1488" s="70" t="str">
        <f t="shared" si="72"/>
        <v>43412.530555555643412.5409722222</v>
      </c>
      <c r="Q1488" s="71" t="str">
        <f t="shared" si="70"/>
        <v>肯定的</v>
      </c>
      <c r="QT1488" s="11"/>
    </row>
    <row r="1489" spans="1:462" hidden="1" x14ac:dyDescent="0.4">
      <c r="B1489" s="7">
        <v>11</v>
      </c>
      <c r="C1489">
        <v>8</v>
      </c>
      <c r="D1489" s="1">
        <v>43412.556620370371</v>
      </c>
      <c r="E1489" s="1"/>
      <c r="G1489">
        <v>509</v>
      </c>
      <c r="H1489" t="s">
        <v>57</v>
      </c>
      <c r="I1489">
        <v>540</v>
      </c>
      <c r="J1489" t="s">
        <v>70</v>
      </c>
      <c r="K1489" s="1">
        <v>43412.545543981483</v>
      </c>
      <c r="L1489" s="1">
        <v>43412.554756944446</v>
      </c>
      <c r="M1489" t="s">
        <v>1310</v>
      </c>
      <c r="N1489" s="9">
        <f t="shared" si="71"/>
        <v>43412.545138888891</v>
      </c>
      <c r="O1489" s="9">
        <f t="shared" si="71"/>
        <v>43412.554166666669</v>
      </c>
      <c r="P1489" s="70" t="str">
        <f t="shared" si="72"/>
        <v>43412.545138888943412.5541666667</v>
      </c>
      <c r="Q1489" s="71" t="str">
        <f t="shared" si="70"/>
        <v>肯定的</v>
      </c>
      <c r="QT1489" s="11"/>
    </row>
    <row r="1490" spans="1:462" hidden="1" x14ac:dyDescent="0.4">
      <c r="B1490" s="7">
        <v>11</v>
      </c>
      <c r="C1490">
        <v>8</v>
      </c>
      <c r="D1490" s="1">
        <v>43412.560057870367</v>
      </c>
      <c r="E1490" s="1"/>
      <c r="G1490">
        <v>513</v>
      </c>
      <c r="H1490" t="s">
        <v>43</v>
      </c>
      <c r="I1490">
        <v>543</v>
      </c>
      <c r="J1490" t="s">
        <v>27</v>
      </c>
      <c r="K1490" s="1">
        <v>43412.545798611114</v>
      </c>
      <c r="L1490" s="1">
        <v>43412.559953703705</v>
      </c>
      <c r="M1490" t="s">
        <v>1310</v>
      </c>
      <c r="N1490" s="9">
        <f t="shared" si="71"/>
        <v>43412.545138888891</v>
      </c>
      <c r="O1490" s="9">
        <f t="shared" si="71"/>
        <v>43412.55972222222</v>
      </c>
      <c r="P1490" s="70" t="str">
        <f t="shared" si="72"/>
        <v>43412.545138888943412.5597222222</v>
      </c>
      <c r="Q1490" s="71" t="str">
        <f t="shared" si="70"/>
        <v>肯定的</v>
      </c>
      <c r="QT1490" s="11"/>
    </row>
    <row r="1491" spans="1:462" hidden="1" x14ac:dyDescent="0.4">
      <c r="B1491" s="7">
        <v>11</v>
      </c>
      <c r="C1491">
        <v>8</v>
      </c>
      <c r="D1491" s="1">
        <v>43412.572094907409</v>
      </c>
      <c r="E1491" s="1"/>
      <c r="G1491">
        <v>540</v>
      </c>
      <c r="H1491" t="s">
        <v>70</v>
      </c>
      <c r="I1491">
        <v>530</v>
      </c>
      <c r="J1491" t="s">
        <v>23</v>
      </c>
      <c r="K1491" s="1">
        <v>43412.556979166664</v>
      </c>
      <c r="L1491" s="1">
        <v>43412.570601851854</v>
      </c>
      <c r="M1491" t="s">
        <v>1310</v>
      </c>
      <c r="N1491" s="9">
        <f t="shared" si="71"/>
        <v>43412.556944444441</v>
      </c>
      <c r="O1491" s="9">
        <f t="shared" si="71"/>
        <v>43412.570138888892</v>
      </c>
      <c r="P1491" s="70" t="str">
        <f t="shared" si="72"/>
        <v>43412.556944444443412.5701388889</v>
      </c>
      <c r="Q1491" s="71" t="str">
        <f t="shared" si="70"/>
        <v>肯定的</v>
      </c>
      <c r="QT1491" s="11"/>
    </row>
    <row r="1492" spans="1:462" hidden="1" x14ac:dyDescent="0.4">
      <c r="B1492" s="7">
        <v>11</v>
      </c>
      <c r="C1492">
        <v>8</v>
      </c>
      <c r="D1492" s="1">
        <v>43412.574189814812</v>
      </c>
      <c r="E1492" s="1"/>
      <c r="G1492">
        <v>533</v>
      </c>
      <c r="H1492" t="s">
        <v>91</v>
      </c>
      <c r="I1492">
        <v>539</v>
      </c>
      <c r="J1492" t="s">
        <v>41</v>
      </c>
      <c r="K1492" s="1">
        <v>43412.562754629631</v>
      </c>
      <c r="L1492" s="1">
        <v>43412.573518518519</v>
      </c>
      <c r="M1492" t="s">
        <v>1310</v>
      </c>
      <c r="N1492" s="9">
        <f t="shared" si="71"/>
        <v>43412.5625</v>
      </c>
      <c r="O1492" s="9">
        <f t="shared" si="71"/>
        <v>43412.572916666664</v>
      </c>
      <c r="P1492" s="70" t="str">
        <f t="shared" si="72"/>
        <v>43412.562543412.5729166667</v>
      </c>
      <c r="Q1492" s="71" t="str">
        <f t="shared" si="70"/>
        <v>肯定的</v>
      </c>
      <c r="QT1492" s="11"/>
    </row>
    <row r="1493" spans="1:462" hidden="1" x14ac:dyDescent="0.4">
      <c r="B1493" s="7">
        <v>11</v>
      </c>
      <c r="C1493">
        <v>8</v>
      </c>
      <c r="D1493" s="1">
        <v>43412.579444444447</v>
      </c>
      <c r="E1493" s="1"/>
      <c r="G1493">
        <v>549</v>
      </c>
      <c r="H1493" t="s">
        <v>76</v>
      </c>
      <c r="I1493">
        <v>514</v>
      </c>
      <c r="J1493" t="s">
        <v>39</v>
      </c>
      <c r="K1493" s="1">
        <v>43412.572812500002</v>
      </c>
      <c r="L1493" s="1">
        <v>43412.578680555554</v>
      </c>
      <c r="M1493" t="s">
        <v>1310</v>
      </c>
      <c r="N1493" s="9">
        <f t="shared" si="71"/>
        <v>43412.572222222225</v>
      </c>
      <c r="O1493" s="9">
        <f t="shared" si="71"/>
        <v>43412.578472222223</v>
      </c>
      <c r="P1493" s="70" t="str">
        <f t="shared" si="72"/>
        <v>43412.572222222243412.5784722222</v>
      </c>
      <c r="Q1493" s="71" t="str">
        <f t="shared" si="70"/>
        <v>肯定的</v>
      </c>
      <c r="QT1493" s="11"/>
    </row>
    <row r="1494" spans="1:462" hidden="1" x14ac:dyDescent="0.4">
      <c r="B1494" s="7">
        <v>11</v>
      </c>
      <c r="C1494">
        <v>8</v>
      </c>
      <c r="D1494" s="1">
        <v>43412.585486111115</v>
      </c>
      <c r="E1494" s="1"/>
      <c r="G1494">
        <v>508</v>
      </c>
      <c r="H1494" t="s">
        <v>31</v>
      </c>
      <c r="I1494">
        <v>533</v>
      </c>
      <c r="J1494" t="s">
        <v>91</v>
      </c>
      <c r="K1494" s="1">
        <v>43412.577199074076</v>
      </c>
      <c r="L1494" s="1">
        <v>43412.585150462961</v>
      </c>
      <c r="M1494" t="s">
        <v>1310</v>
      </c>
      <c r="N1494" s="9">
        <f t="shared" si="71"/>
        <v>43412.57708333333</v>
      </c>
      <c r="O1494" s="9">
        <f t="shared" si="71"/>
        <v>43412.584722222222</v>
      </c>
      <c r="P1494" s="70" t="str">
        <f t="shared" si="72"/>
        <v>43412.577083333343412.5847222222</v>
      </c>
      <c r="Q1494" s="71" t="str">
        <f t="shared" si="70"/>
        <v>肯定的</v>
      </c>
      <c r="QT1494" s="11"/>
    </row>
    <row r="1495" spans="1:462" hidden="1" x14ac:dyDescent="0.4">
      <c r="B1495" s="7">
        <v>11</v>
      </c>
      <c r="C1495">
        <v>8</v>
      </c>
      <c r="D1495" s="1">
        <v>43412.593287037038</v>
      </c>
      <c r="E1495" s="1"/>
      <c r="G1495">
        <v>525</v>
      </c>
      <c r="H1495" t="s">
        <v>50</v>
      </c>
      <c r="I1495">
        <v>507</v>
      </c>
      <c r="J1495" t="s">
        <v>65</v>
      </c>
      <c r="K1495" s="1">
        <v>43412.577789351853</v>
      </c>
      <c r="L1495" s="1">
        <v>43412.592442129629</v>
      </c>
      <c r="M1495" t="s">
        <v>1310</v>
      </c>
      <c r="N1495" s="9">
        <f t="shared" si="71"/>
        <v>43412.577777777777</v>
      </c>
      <c r="O1495" s="9">
        <f t="shared" si="71"/>
        <v>43412.592361111114</v>
      </c>
      <c r="P1495" s="70" t="str">
        <f t="shared" si="72"/>
        <v>43412.577777777843412.5923611111</v>
      </c>
      <c r="Q1495" s="71" t="str">
        <f t="shared" si="70"/>
        <v>肯定的</v>
      </c>
      <c r="QT1495" s="11"/>
    </row>
    <row r="1496" spans="1:462" hidden="1" x14ac:dyDescent="0.4">
      <c r="B1496" s="7">
        <v>11</v>
      </c>
      <c r="C1496">
        <v>8</v>
      </c>
      <c r="D1496" s="1">
        <v>43412.598622685182</v>
      </c>
      <c r="E1496" s="1"/>
      <c r="G1496">
        <v>507</v>
      </c>
      <c r="H1496" t="s">
        <v>65</v>
      </c>
      <c r="I1496">
        <v>539</v>
      </c>
      <c r="J1496" t="s">
        <v>41</v>
      </c>
      <c r="K1496" s="1">
        <v>43412.582835648151</v>
      </c>
      <c r="L1496" s="1">
        <v>43412.59715277778</v>
      </c>
      <c r="M1496" t="s">
        <v>1310</v>
      </c>
      <c r="N1496" s="9">
        <f t="shared" si="71"/>
        <v>43412.582638888889</v>
      </c>
      <c r="O1496" s="9">
        <f t="shared" si="71"/>
        <v>43412.59652777778</v>
      </c>
      <c r="P1496" s="70" t="str">
        <f t="shared" si="72"/>
        <v>43412.582638888943412.5965277778</v>
      </c>
      <c r="Q1496" s="71" t="str">
        <f t="shared" si="70"/>
        <v>肯定的</v>
      </c>
      <c r="QT1496" s="11"/>
    </row>
    <row r="1497" spans="1:462" hidden="1" x14ac:dyDescent="0.4">
      <c r="B1497" s="7">
        <v>11</v>
      </c>
      <c r="C1497">
        <v>8</v>
      </c>
      <c r="D1497" s="1">
        <v>43412.604178240741</v>
      </c>
      <c r="E1497" s="1"/>
      <c r="G1497">
        <v>540</v>
      </c>
      <c r="H1497" t="s">
        <v>70</v>
      </c>
      <c r="I1497">
        <v>545</v>
      </c>
      <c r="J1497" t="s">
        <v>19</v>
      </c>
      <c r="K1497" s="1">
        <v>43412.590914351851</v>
      </c>
      <c r="L1497" s="1">
        <v>43412.60324074074</v>
      </c>
      <c r="M1497" t="s">
        <v>1310</v>
      </c>
      <c r="N1497" s="9">
        <f t="shared" si="71"/>
        <v>43412.590277777781</v>
      </c>
      <c r="O1497" s="9">
        <f t="shared" si="71"/>
        <v>43412.602777777778</v>
      </c>
      <c r="P1497" s="70" t="str">
        <f t="shared" si="72"/>
        <v>43412.590277777843412.6027777778</v>
      </c>
      <c r="Q1497" s="71" t="str">
        <f t="shared" si="70"/>
        <v>肯定的</v>
      </c>
      <c r="QT1497" s="11"/>
    </row>
    <row r="1498" spans="1:462" hidden="1" x14ac:dyDescent="0.4">
      <c r="B1498" s="7">
        <v>11</v>
      </c>
      <c r="C1498">
        <v>8</v>
      </c>
      <c r="D1498" s="1">
        <v>43412.610497685186</v>
      </c>
      <c r="E1498" s="1"/>
      <c r="G1498">
        <v>539</v>
      </c>
      <c r="H1498" t="s">
        <v>41</v>
      </c>
      <c r="I1498">
        <v>530</v>
      </c>
      <c r="J1498" t="s">
        <v>23</v>
      </c>
      <c r="K1498" s="1">
        <v>43412.59888888889</v>
      </c>
      <c r="L1498" s="1">
        <v>43412.606840277775</v>
      </c>
      <c r="M1498" t="s">
        <v>1310</v>
      </c>
      <c r="N1498" s="9">
        <f t="shared" si="71"/>
        <v>43412.598611111112</v>
      </c>
      <c r="O1498" s="9">
        <f t="shared" si="71"/>
        <v>43412.606249999997</v>
      </c>
      <c r="P1498" s="70" t="str">
        <f t="shared" si="72"/>
        <v>43412.598611111143412.60625</v>
      </c>
      <c r="Q1498" s="71" t="str">
        <f t="shared" si="70"/>
        <v>肯定的</v>
      </c>
      <c r="QT1498" s="11"/>
    </row>
    <row r="1499" spans="1:462" hidden="1" x14ac:dyDescent="0.4">
      <c r="B1499" s="7">
        <v>11</v>
      </c>
      <c r="C1499">
        <v>8</v>
      </c>
      <c r="D1499" s="1">
        <v>43412.61146990741</v>
      </c>
      <c r="E1499" s="1"/>
      <c r="G1499">
        <v>533</v>
      </c>
      <c r="H1499" t="s">
        <v>91</v>
      </c>
      <c r="I1499">
        <v>508</v>
      </c>
      <c r="J1499" t="s">
        <v>31</v>
      </c>
      <c r="K1499" s="1">
        <v>43412.598495370374</v>
      </c>
      <c r="L1499" s="1">
        <v>43412.609363425923</v>
      </c>
      <c r="M1499" t="s">
        <v>1310</v>
      </c>
      <c r="N1499" s="9">
        <f t="shared" si="71"/>
        <v>43412.597916666666</v>
      </c>
      <c r="O1499" s="9">
        <f t="shared" si="71"/>
        <v>43412.609027777777</v>
      </c>
      <c r="P1499" s="70" t="str">
        <f t="shared" si="72"/>
        <v>43412.597916666743412.6090277778</v>
      </c>
      <c r="Q1499" s="71" t="str">
        <f t="shared" si="70"/>
        <v>肯定的</v>
      </c>
      <c r="QT1499" s="11"/>
    </row>
    <row r="1500" spans="1:462" hidden="1" x14ac:dyDescent="0.4">
      <c r="A1500" s="43" t="s">
        <v>1309</v>
      </c>
      <c r="B1500" s="51">
        <v>11</v>
      </c>
      <c r="C1500" s="43">
        <v>8</v>
      </c>
      <c r="D1500" s="44">
        <v>43412.61146990741</v>
      </c>
      <c r="E1500" s="44"/>
      <c r="G1500">
        <v>533</v>
      </c>
      <c r="H1500" s="43" t="s">
        <v>91</v>
      </c>
      <c r="I1500">
        <v>508</v>
      </c>
      <c r="J1500" s="43" t="s">
        <v>31</v>
      </c>
      <c r="K1500" s="44">
        <v>43412.598495370374</v>
      </c>
      <c r="L1500" s="44">
        <v>43412.609363425923</v>
      </c>
      <c r="M1500" s="43" t="s">
        <v>1310</v>
      </c>
      <c r="N1500" s="45">
        <f t="shared" si="71"/>
        <v>43412.597916666666</v>
      </c>
      <c r="O1500" s="45">
        <f t="shared" si="71"/>
        <v>43412.609027777777</v>
      </c>
      <c r="P1500" s="48" t="str">
        <f t="shared" si="72"/>
        <v>43412.597916666743412.6090277778</v>
      </c>
      <c r="Q1500" s="49" t="str">
        <f t="shared" si="70"/>
        <v>肯定的</v>
      </c>
      <c r="QT1500" s="11"/>
    </row>
    <row r="1501" spans="1:462" hidden="1" x14ac:dyDescent="0.4">
      <c r="B1501" s="7">
        <v>11</v>
      </c>
      <c r="C1501">
        <v>8</v>
      </c>
      <c r="D1501" s="1">
        <v>43412.643819444442</v>
      </c>
      <c r="E1501" s="1"/>
      <c r="G1501">
        <v>545</v>
      </c>
      <c r="H1501" t="s">
        <v>19</v>
      </c>
      <c r="I1501">
        <v>508</v>
      </c>
      <c r="J1501" t="s">
        <v>31</v>
      </c>
      <c r="K1501" s="1">
        <v>43412.636354166665</v>
      </c>
      <c r="L1501" s="1">
        <v>43412.643553240741</v>
      </c>
      <c r="M1501" t="s">
        <v>1310</v>
      </c>
      <c r="N1501" s="9">
        <f t="shared" si="71"/>
        <v>43412.636111111111</v>
      </c>
      <c r="O1501" s="9">
        <f t="shared" si="71"/>
        <v>43412.643055555556</v>
      </c>
      <c r="P1501" s="70" t="str">
        <f t="shared" si="72"/>
        <v>43412.636111111143412.6430555556</v>
      </c>
      <c r="Q1501" s="71" t="str">
        <f t="shared" si="70"/>
        <v>肯定的</v>
      </c>
      <c r="QT1501" s="11"/>
    </row>
    <row r="1502" spans="1:462" hidden="1" x14ac:dyDescent="0.4">
      <c r="B1502" s="7">
        <v>11</v>
      </c>
      <c r="C1502">
        <v>8</v>
      </c>
      <c r="D1502" s="1">
        <v>43412.647719907407</v>
      </c>
      <c r="E1502" s="1"/>
      <c r="G1502">
        <v>530</v>
      </c>
      <c r="H1502" t="s">
        <v>23</v>
      </c>
      <c r="I1502">
        <v>541</v>
      </c>
      <c r="J1502" t="s">
        <v>55</v>
      </c>
      <c r="K1502" s="1">
        <v>43412.625196759262</v>
      </c>
      <c r="L1502" s="1">
        <v>43412.645335648151</v>
      </c>
      <c r="M1502" t="s">
        <v>1310</v>
      </c>
      <c r="N1502" s="9">
        <f t="shared" si="71"/>
        <v>43412.625</v>
      </c>
      <c r="O1502" s="9">
        <f t="shared" si="71"/>
        <v>43412.645138888889</v>
      </c>
      <c r="P1502" s="70" t="str">
        <f t="shared" si="72"/>
        <v>43412.62543412.6451388889</v>
      </c>
      <c r="Q1502" s="71" t="str">
        <f t="shared" si="70"/>
        <v>肯定的</v>
      </c>
      <c r="QT1502" s="11"/>
    </row>
    <row r="1503" spans="1:462" hidden="1" x14ac:dyDescent="0.4">
      <c r="B1503" s="7">
        <v>11</v>
      </c>
      <c r="C1503">
        <v>8</v>
      </c>
      <c r="D1503" s="1">
        <v>43412.660451388889</v>
      </c>
      <c r="E1503" s="1"/>
      <c r="G1503">
        <v>544</v>
      </c>
      <c r="H1503" t="s">
        <v>21</v>
      </c>
      <c r="I1503">
        <v>541</v>
      </c>
      <c r="J1503" t="s">
        <v>55</v>
      </c>
      <c r="K1503" s="1">
        <v>43412.650104166663</v>
      </c>
      <c r="L1503" s="1">
        <v>43412.660312499997</v>
      </c>
      <c r="M1503" t="s">
        <v>1310</v>
      </c>
      <c r="N1503" s="9">
        <f t="shared" si="71"/>
        <v>43412.65</v>
      </c>
      <c r="O1503" s="9">
        <f t="shared" si="71"/>
        <v>43412.659722222219</v>
      </c>
      <c r="P1503" s="70" t="str">
        <f t="shared" si="72"/>
        <v>43412.6543412.6597222222</v>
      </c>
      <c r="Q1503" s="71" t="str">
        <f t="shared" si="70"/>
        <v>肯定的</v>
      </c>
      <c r="QT1503" s="11"/>
    </row>
    <row r="1504" spans="1:462" hidden="1" x14ac:dyDescent="0.4">
      <c r="B1504" s="7">
        <v>11</v>
      </c>
      <c r="C1504">
        <v>8</v>
      </c>
      <c r="D1504" s="1">
        <v>43412.664571759262</v>
      </c>
      <c r="E1504" s="1"/>
      <c r="G1504">
        <v>545</v>
      </c>
      <c r="H1504" t="s">
        <v>19</v>
      </c>
      <c r="I1504">
        <v>548</v>
      </c>
      <c r="J1504" t="s">
        <v>53</v>
      </c>
      <c r="K1504" s="1">
        <v>43412.657708333332</v>
      </c>
      <c r="L1504" s="1">
        <v>43412.664502314816</v>
      </c>
      <c r="M1504" t="s">
        <v>1310</v>
      </c>
      <c r="N1504" s="9">
        <f t="shared" si="71"/>
        <v>43412.657638888886</v>
      </c>
      <c r="O1504" s="9">
        <f t="shared" si="71"/>
        <v>43412.663888888892</v>
      </c>
      <c r="P1504" s="70" t="str">
        <f t="shared" si="72"/>
        <v>43412.657638888943412.6638888889</v>
      </c>
      <c r="Q1504" s="71" t="str">
        <f t="shared" si="70"/>
        <v>肯定的</v>
      </c>
      <c r="QT1504" s="11"/>
    </row>
    <row r="1505" spans="1:462" hidden="1" x14ac:dyDescent="0.4">
      <c r="B1505" s="7">
        <v>11</v>
      </c>
      <c r="C1505">
        <v>8</v>
      </c>
      <c r="D1505" s="1">
        <v>43412.688078703701</v>
      </c>
      <c r="E1505" s="1"/>
      <c r="G1505">
        <v>513</v>
      </c>
      <c r="H1505" t="s">
        <v>43</v>
      </c>
      <c r="I1505">
        <v>546</v>
      </c>
      <c r="J1505" t="s">
        <v>63</v>
      </c>
      <c r="K1505" s="1">
        <v>43412.663888888892</v>
      </c>
      <c r="L1505" s="1">
        <v>43412.686273148145</v>
      </c>
      <c r="M1505" t="s">
        <v>1310</v>
      </c>
      <c r="N1505" s="9">
        <f t="shared" si="71"/>
        <v>43412.663888888892</v>
      </c>
      <c r="O1505" s="9">
        <f t="shared" si="71"/>
        <v>43412.686111111114</v>
      </c>
      <c r="P1505" s="70" t="str">
        <f t="shared" si="72"/>
        <v>43412.663888888943412.6861111111</v>
      </c>
      <c r="Q1505" s="71" t="str">
        <f t="shared" si="70"/>
        <v>肯定的</v>
      </c>
      <c r="QT1505" s="11"/>
    </row>
    <row r="1506" spans="1:462" hidden="1" x14ac:dyDescent="0.4">
      <c r="B1506" s="7">
        <v>11</v>
      </c>
      <c r="C1506">
        <v>8</v>
      </c>
      <c r="D1506" s="1">
        <v>43412.689004629632</v>
      </c>
      <c r="E1506" s="1"/>
      <c r="G1506">
        <v>546</v>
      </c>
      <c r="H1506" t="s">
        <v>63</v>
      </c>
      <c r="I1506">
        <v>545</v>
      </c>
      <c r="J1506" t="s">
        <v>19</v>
      </c>
      <c r="K1506" s="1">
        <v>43412.677303240744</v>
      </c>
      <c r="L1506" s="1">
        <v>43412.688530092593</v>
      </c>
      <c r="M1506" t="s">
        <v>1310</v>
      </c>
      <c r="N1506" s="9">
        <f t="shared" si="71"/>
        <v>43412.677083333336</v>
      </c>
      <c r="O1506" s="9">
        <f t="shared" si="71"/>
        <v>43412.688194444447</v>
      </c>
      <c r="P1506" s="70" t="str">
        <f t="shared" si="72"/>
        <v>43412.677083333343412.6881944444</v>
      </c>
      <c r="Q1506" s="71" t="str">
        <f t="shared" si="70"/>
        <v>肯定的</v>
      </c>
      <c r="QT1506" s="11"/>
    </row>
    <row r="1507" spans="1:462" hidden="1" x14ac:dyDescent="0.4">
      <c r="A1507" s="43" t="s">
        <v>1309</v>
      </c>
      <c r="B1507" s="51">
        <v>11</v>
      </c>
      <c r="C1507" s="43">
        <v>8</v>
      </c>
      <c r="D1507" s="44">
        <v>43412.689826388887</v>
      </c>
      <c r="E1507" s="44"/>
      <c r="G1507">
        <v>546</v>
      </c>
      <c r="H1507" s="43" t="s">
        <v>63</v>
      </c>
      <c r="I1507">
        <v>545</v>
      </c>
      <c r="J1507" s="43" t="s">
        <v>19</v>
      </c>
      <c r="K1507" s="44">
        <v>43412.677303240744</v>
      </c>
      <c r="L1507" s="44">
        <v>43412.688530092593</v>
      </c>
      <c r="M1507" s="43" t="s">
        <v>1310</v>
      </c>
      <c r="N1507" s="45">
        <f t="shared" si="71"/>
        <v>43412.677083333336</v>
      </c>
      <c r="O1507" s="45">
        <f t="shared" si="71"/>
        <v>43412.688194444447</v>
      </c>
      <c r="P1507" s="48" t="str">
        <f t="shared" si="72"/>
        <v>43412.677083333343412.6881944444</v>
      </c>
      <c r="Q1507" s="49" t="str">
        <f t="shared" si="70"/>
        <v>肯定的</v>
      </c>
      <c r="QT1507" s="11"/>
    </row>
    <row r="1508" spans="1:462" hidden="1" x14ac:dyDescent="0.4">
      <c r="B1508" s="7">
        <v>11</v>
      </c>
      <c r="C1508">
        <v>8</v>
      </c>
      <c r="D1508" s="1">
        <v>43412.696076388886</v>
      </c>
      <c r="E1508" s="1"/>
      <c r="G1508">
        <v>540</v>
      </c>
      <c r="H1508" t="s">
        <v>70</v>
      </c>
      <c r="I1508">
        <v>523</v>
      </c>
      <c r="J1508" t="s">
        <v>37</v>
      </c>
      <c r="K1508" s="1">
        <v>43412.67559027778</v>
      </c>
      <c r="L1508" s="1">
        <v>43412.695601851854</v>
      </c>
      <c r="M1508" t="s">
        <v>1310</v>
      </c>
      <c r="N1508" s="9">
        <f t="shared" si="71"/>
        <v>43412.675000000003</v>
      </c>
      <c r="O1508" s="9">
        <f t="shared" si="71"/>
        <v>43412.695138888892</v>
      </c>
      <c r="P1508" s="70" t="str">
        <f t="shared" si="72"/>
        <v>43412.67543412.6951388889</v>
      </c>
      <c r="Q1508" s="71" t="str">
        <f t="shared" si="70"/>
        <v>肯定的</v>
      </c>
      <c r="QT1508" s="11"/>
    </row>
    <row r="1509" spans="1:462" hidden="1" x14ac:dyDescent="0.4">
      <c r="B1509" s="7">
        <v>11</v>
      </c>
      <c r="C1509">
        <v>8</v>
      </c>
      <c r="D1509" s="1">
        <v>43412.700844907406</v>
      </c>
      <c r="E1509" s="1"/>
      <c r="G1509">
        <v>507</v>
      </c>
      <c r="H1509" t="s">
        <v>65</v>
      </c>
      <c r="I1509">
        <v>539</v>
      </c>
      <c r="J1509" t="s">
        <v>41</v>
      </c>
      <c r="K1509" s="1">
        <v>43412.689803240741</v>
      </c>
      <c r="L1509" s="1">
        <v>43412.698888888888</v>
      </c>
      <c r="M1509" t="s">
        <v>1310</v>
      </c>
      <c r="N1509" s="9">
        <f t="shared" si="71"/>
        <v>43412.689583333333</v>
      </c>
      <c r="O1509" s="9">
        <f t="shared" si="71"/>
        <v>43412.698611111111</v>
      </c>
      <c r="P1509" s="70" t="str">
        <f t="shared" si="72"/>
        <v>43412.689583333343412.6986111111</v>
      </c>
      <c r="Q1509" s="71" t="str">
        <f t="shared" si="70"/>
        <v>肯定的</v>
      </c>
      <c r="QT1509" s="11"/>
    </row>
    <row r="1510" spans="1:462" hidden="1" x14ac:dyDescent="0.4">
      <c r="B1510" s="7">
        <v>11</v>
      </c>
      <c r="C1510">
        <v>8</v>
      </c>
      <c r="D1510" s="1">
        <v>43412.738946759258</v>
      </c>
      <c r="E1510" s="1"/>
      <c r="G1510">
        <v>545</v>
      </c>
      <c r="H1510" t="s">
        <v>19</v>
      </c>
      <c r="I1510">
        <v>503</v>
      </c>
      <c r="J1510" t="s">
        <v>25</v>
      </c>
      <c r="K1510" s="1">
        <v>43412.728449074071</v>
      </c>
      <c r="L1510" s="1">
        <v>43412.738379629627</v>
      </c>
      <c r="M1510" t="s">
        <v>1310</v>
      </c>
      <c r="N1510" s="9">
        <f t="shared" si="71"/>
        <v>43412.727777777778</v>
      </c>
      <c r="O1510" s="9">
        <f t="shared" si="71"/>
        <v>43412.738194444442</v>
      </c>
      <c r="P1510" s="70" t="str">
        <f t="shared" si="72"/>
        <v>43412.727777777843412.7381944444</v>
      </c>
      <c r="Q1510" s="71" t="str">
        <f t="shared" si="70"/>
        <v>肯定的</v>
      </c>
      <c r="QT1510" s="11"/>
    </row>
    <row r="1511" spans="1:462" hidden="1" x14ac:dyDescent="0.4">
      <c r="B1511" s="7">
        <v>11</v>
      </c>
      <c r="C1511">
        <v>8</v>
      </c>
      <c r="D1511" s="1">
        <v>43412.739791666667</v>
      </c>
      <c r="E1511" s="1"/>
      <c r="G1511">
        <v>534</v>
      </c>
      <c r="H1511" t="s">
        <v>80</v>
      </c>
      <c r="I1511">
        <v>523</v>
      </c>
      <c r="J1511" t="s">
        <v>37</v>
      </c>
      <c r="K1511" s="1">
        <v>43412.721828703703</v>
      </c>
      <c r="L1511" s="1">
        <v>43412.739421296297</v>
      </c>
      <c r="M1511" t="s">
        <v>1310</v>
      </c>
      <c r="N1511" s="9">
        <f t="shared" si="71"/>
        <v>43412.72152777778</v>
      </c>
      <c r="O1511" s="9">
        <f t="shared" si="71"/>
        <v>43412.738888888889</v>
      </c>
      <c r="P1511" s="70" t="str">
        <f t="shared" si="72"/>
        <v>43412.721527777843412.7388888889</v>
      </c>
      <c r="Q1511" s="71" t="str">
        <f t="shared" si="70"/>
        <v>肯定的</v>
      </c>
      <c r="QT1511" s="11"/>
    </row>
    <row r="1512" spans="1:462" hidden="1" x14ac:dyDescent="0.4">
      <c r="B1512" s="7">
        <v>11</v>
      </c>
      <c r="C1512">
        <v>8</v>
      </c>
      <c r="D1512" s="1">
        <v>43412.749837962961</v>
      </c>
      <c r="E1512" s="1"/>
      <c r="G1512">
        <v>545</v>
      </c>
      <c r="H1512" t="s">
        <v>19</v>
      </c>
      <c r="I1512">
        <v>507</v>
      </c>
      <c r="J1512" t="s">
        <v>65</v>
      </c>
      <c r="K1512" s="1">
        <v>43412.731932870367</v>
      </c>
      <c r="L1512" s="1">
        <v>43412.749120370368</v>
      </c>
      <c r="M1512" t="s">
        <v>1310</v>
      </c>
      <c r="N1512" s="9">
        <f t="shared" si="71"/>
        <v>43412.731249999997</v>
      </c>
      <c r="O1512" s="9">
        <f t="shared" si="71"/>
        <v>43412.748611111114</v>
      </c>
      <c r="P1512" s="70" t="str">
        <f t="shared" si="72"/>
        <v>43412.7312543412.7486111111</v>
      </c>
      <c r="Q1512" s="71" t="str">
        <f t="shared" si="70"/>
        <v>肯定的</v>
      </c>
      <c r="QT1512" s="11"/>
    </row>
    <row r="1513" spans="1:462" hidden="1" x14ac:dyDescent="0.4">
      <c r="B1513" s="7">
        <v>11</v>
      </c>
      <c r="C1513">
        <v>8</v>
      </c>
      <c r="D1513" s="1">
        <v>43412.752453703702</v>
      </c>
      <c r="E1513" s="1"/>
      <c r="G1513">
        <v>539</v>
      </c>
      <c r="H1513" t="s">
        <v>41</v>
      </c>
      <c r="I1513">
        <v>507</v>
      </c>
      <c r="J1513" t="s">
        <v>65</v>
      </c>
      <c r="K1513" s="1">
        <v>43412.729189814818</v>
      </c>
      <c r="L1513" s="1">
        <v>43412.750752314816</v>
      </c>
      <c r="M1513" t="s">
        <v>1310</v>
      </c>
      <c r="N1513" s="9">
        <f t="shared" si="71"/>
        <v>43412.729166666664</v>
      </c>
      <c r="O1513" s="9">
        <f t="shared" si="71"/>
        <v>43412.750694444447</v>
      </c>
      <c r="P1513" s="70" t="str">
        <f t="shared" si="72"/>
        <v>43412.729166666743412.7506944444</v>
      </c>
      <c r="Q1513" s="71" t="str">
        <f t="shared" si="70"/>
        <v>肯定的</v>
      </c>
      <c r="QT1513" s="11"/>
    </row>
    <row r="1514" spans="1:462" hidden="1" x14ac:dyDescent="0.4">
      <c r="B1514" s="7">
        <v>11</v>
      </c>
      <c r="C1514">
        <v>8</v>
      </c>
      <c r="D1514" s="1">
        <v>43412.770671296297</v>
      </c>
      <c r="E1514" s="1"/>
      <c r="G1514">
        <v>507</v>
      </c>
      <c r="H1514" t="s">
        <v>65</v>
      </c>
      <c r="I1514">
        <v>526</v>
      </c>
      <c r="J1514" t="s">
        <v>68</v>
      </c>
      <c r="K1514" s="1">
        <v>43412.730798611112</v>
      </c>
      <c r="L1514" s="1">
        <v>43412.770405092589</v>
      </c>
      <c r="M1514" t="s">
        <v>1310</v>
      </c>
      <c r="N1514" s="9">
        <f t="shared" si="71"/>
        <v>43412.730555555558</v>
      </c>
      <c r="O1514" s="9">
        <f t="shared" si="71"/>
        <v>43412.770138888889</v>
      </c>
      <c r="P1514" s="70" t="str">
        <f t="shared" si="72"/>
        <v>43412.730555555643412.7701388889</v>
      </c>
      <c r="Q1514" s="71" t="str">
        <f t="shared" si="70"/>
        <v>肯定的</v>
      </c>
      <c r="QT1514" s="11"/>
    </row>
    <row r="1515" spans="1:462" hidden="1" x14ac:dyDescent="0.4">
      <c r="B1515" s="7">
        <v>11</v>
      </c>
      <c r="C1515">
        <v>8</v>
      </c>
      <c r="D1515" s="1">
        <v>43412.77449074074</v>
      </c>
      <c r="E1515" s="1"/>
      <c r="G1515">
        <v>503</v>
      </c>
      <c r="H1515" t="s">
        <v>25</v>
      </c>
      <c r="I1515">
        <v>530</v>
      </c>
      <c r="J1515" t="s">
        <v>23</v>
      </c>
      <c r="K1515" s="1">
        <v>43412.766562500001</v>
      </c>
      <c r="L1515" s="1">
        <v>43412.77275462963</v>
      </c>
      <c r="M1515" t="s">
        <v>1310</v>
      </c>
      <c r="N1515" s="9">
        <f t="shared" si="71"/>
        <v>43412.765972222223</v>
      </c>
      <c r="O1515" s="9">
        <f t="shared" si="71"/>
        <v>43412.772222222222</v>
      </c>
      <c r="P1515" s="70" t="str">
        <f t="shared" si="72"/>
        <v>43412.765972222243412.7722222222</v>
      </c>
      <c r="Q1515" s="71" t="str">
        <f t="shared" ref="Q1515:Q1578" si="73">M1515</f>
        <v>肯定的</v>
      </c>
      <c r="QT1515" s="11"/>
    </row>
    <row r="1516" spans="1:462" hidden="1" x14ac:dyDescent="0.4">
      <c r="B1516" s="7">
        <v>11</v>
      </c>
      <c r="C1516">
        <v>8</v>
      </c>
      <c r="D1516" s="1">
        <v>43412.774548611109</v>
      </c>
      <c r="E1516" s="1"/>
      <c r="G1516">
        <v>530</v>
      </c>
      <c r="H1516" t="s">
        <v>23</v>
      </c>
      <c r="I1516">
        <v>540</v>
      </c>
      <c r="J1516" t="s">
        <v>70</v>
      </c>
      <c r="K1516" s="1">
        <v>43412.739594907405</v>
      </c>
      <c r="L1516" s="1">
        <v>43412.773773148147</v>
      </c>
      <c r="M1516" t="s">
        <v>1310</v>
      </c>
      <c r="N1516" s="9">
        <f t="shared" si="71"/>
        <v>43412.739583333336</v>
      </c>
      <c r="O1516" s="9">
        <f t="shared" si="71"/>
        <v>43412.773611111108</v>
      </c>
      <c r="P1516" s="70" t="str">
        <f t="shared" si="72"/>
        <v>43412.739583333343412.7736111111</v>
      </c>
      <c r="Q1516" s="71" t="str">
        <f t="shared" si="73"/>
        <v>肯定的</v>
      </c>
      <c r="QT1516" s="11"/>
    </row>
    <row r="1517" spans="1:462" hidden="1" x14ac:dyDescent="0.4">
      <c r="B1517" s="7">
        <v>11</v>
      </c>
      <c r="C1517">
        <v>8</v>
      </c>
      <c r="D1517" s="1">
        <v>43412.776782407411</v>
      </c>
      <c r="E1517" s="1"/>
      <c r="G1517">
        <v>543</v>
      </c>
      <c r="H1517" t="s">
        <v>27</v>
      </c>
      <c r="I1517">
        <v>538</v>
      </c>
      <c r="J1517" t="s">
        <v>61</v>
      </c>
      <c r="K1517" s="1">
        <v>43412.720486111109</v>
      </c>
      <c r="L1517" s="1">
        <v>43412.773715277777</v>
      </c>
      <c r="M1517" t="s">
        <v>1310</v>
      </c>
      <c r="N1517" s="9">
        <f t="shared" si="71"/>
        <v>43412.720138888886</v>
      </c>
      <c r="O1517" s="9">
        <f t="shared" si="71"/>
        <v>43412.773611111108</v>
      </c>
      <c r="P1517" s="70" t="str">
        <f t="shared" si="72"/>
        <v>43412.720138888943412.7736111111</v>
      </c>
      <c r="Q1517" s="71" t="str">
        <f t="shared" si="73"/>
        <v>肯定的</v>
      </c>
      <c r="QT1517" s="11"/>
    </row>
    <row r="1518" spans="1:462" hidden="1" x14ac:dyDescent="0.4">
      <c r="B1518" s="7">
        <v>11</v>
      </c>
      <c r="C1518">
        <v>8</v>
      </c>
      <c r="D1518" s="1">
        <v>43412.786412037036</v>
      </c>
      <c r="E1518" s="1"/>
      <c r="G1518">
        <v>502</v>
      </c>
      <c r="H1518" t="s">
        <v>48</v>
      </c>
      <c r="I1518">
        <v>543</v>
      </c>
      <c r="J1518" t="s">
        <v>27</v>
      </c>
      <c r="K1518" s="1">
        <v>43412.768125000002</v>
      </c>
      <c r="L1518" s="1">
        <v>43412.782835648148</v>
      </c>
      <c r="M1518" t="s">
        <v>1310</v>
      </c>
      <c r="N1518" s="9">
        <f t="shared" si="71"/>
        <v>43412.768055555556</v>
      </c>
      <c r="O1518" s="9">
        <f t="shared" si="71"/>
        <v>43412.782638888886</v>
      </c>
      <c r="P1518" s="70" t="str">
        <f t="shared" si="72"/>
        <v>43412.768055555643412.7826388889</v>
      </c>
      <c r="Q1518" s="71" t="str">
        <f t="shared" si="73"/>
        <v>肯定的</v>
      </c>
      <c r="QT1518" s="11"/>
    </row>
    <row r="1519" spans="1:462" hidden="1" x14ac:dyDescent="0.4">
      <c r="B1519" s="7">
        <v>11</v>
      </c>
      <c r="C1519">
        <v>8</v>
      </c>
      <c r="D1519" s="1">
        <v>43412.786550925928</v>
      </c>
      <c r="E1519" s="1"/>
      <c r="G1519">
        <v>530</v>
      </c>
      <c r="H1519" t="s">
        <v>23</v>
      </c>
      <c r="I1519">
        <v>539</v>
      </c>
      <c r="J1519" t="s">
        <v>41</v>
      </c>
      <c r="K1519" s="1">
        <v>43412.774594907409</v>
      </c>
      <c r="L1519" s="1">
        <v>43412.786064814813</v>
      </c>
      <c r="M1519" t="s">
        <v>1310</v>
      </c>
      <c r="N1519" s="9">
        <f t="shared" si="71"/>
        <v>43412.774305555555</v>
      </c>
      <c r="O1519" s="9">
        <f t="shared" si="71"/>
        <v>43412.785416666666</v>
      </c>
      <c r="P1519" s="70" t="str">
        <f t="shared" si="72"/>
        <v>43412.774305555643412.7854166667</v>
      </c>
      <c r="Q1519" s="71" t="str">
        <f t="shared" si="73"/>
        <v>肯定的</v>
      </c>
      <c r="QT1519" s="11"/>
    </row>
    <row r="1520" spans="1:462" hidden="1" x14ac:dyDescent="0.4">
      <c r="B1520" s="7">
        <v>11</v>
      </c>
      <c r="C1520">
        <v>8</v>
      </c>
      <c r="D1520" s="1">
        <v>43412.788807870369</v>
      </c>
      <c r="E1520" s="1"/>
      <c r="G1520">
        <v>509</v>
      </c>
      <c r="H1520" t="s">
        <v>57</v>
      </c>
      <c r="I1520">
        <v>502</v>
      </c>
      <c r="J1520" t="s">
        <v>48</v>
      </c>
      <c r="K1520" s="1">
        <v>43412.756041666667</v>
      </c>
      <c r="L1520" s="1">
        <v>43412.785266203704</v>
      </c>
      <c r="M1520" t="s">
        <v>1310</v>
      </c>
      <c r="N1520" s="9">
        <f t="shared" si="71"/>
        <v>43412.755555555559</v>
      </c>
      <c r="O1520" s="9">
        <f t="shared" si="71"/>
        <v>43412.784722222219</v>
      </c>
      <c r="P1520" s="70" t="str">
        <f t="shared" si="72"/>
        <v>43412.755555555643412.7847222222</v>
      </c>
      <c r="Q1520" s="71" t="str">
        <f t="shared" si="73"/>
        <v>肯定的</v>
      </c>
      <c r="QT1520" s="11"/>
    </row>
    <row r="1521" spans="2:462" hidden="1" x14ac:dyDescent="0.4">
      <c r="B1521" s="7">
        <v>11</v>
      </c>
      <c r="C1521">
        <v>8</v>
      </c>
      <c r="D1521" s="1">
        <v>43412.789953703701</v>
      </c>
      <c r="E1521" s="1"/>
      <c r="G1521">
        <v>508</v>
      </c>
      <c r="H1521" t="s">
        <v>31</v>
      </c>
      <c r="I1521">
        <v>523</v>
      </c>
      <c r="J1521" t="s">
        <v>37</v>
      </c>
      <c r="K1521" s="1">
        <v>43412.752384259256</v>
      </c>
      <c r="L1521" s="1">
        <v>43412.786620370367</v>
      </c>
      <c r="M1521" t="s">
        <v>1310</v>
      </c>
      <c r="N1521" s="9">
        <f t="shared" si="71"/>
        <v>43412.752083333333</v>
      </c>
      <c r="O1521" s="9">
        <f t="shared" si="71"/>
        <v>43412.786111111112</v>
      </c>
      <c r="P1521" s="70" t="str">
        <f t="shared" si="72"/>
        <v>43412.752083333343412.7861111111</v>
      </c>
      <c r="Q1521" s="71" t="str">
        <f t="shared" si="73"/>
        <v>肯定的</v>
      </c>
      <c r="QT1521" s="11"/>
    </row>
    <row r="1522" spans="2:462" hidden="1" x14ac:dyDescent="0.4">
      <c r="B1522" s="7">
        <v>11</v>
      </c>
      <c r="C1522">
        <v>8</v>
      </c>
      <c r="D1522" s="1">
        <v>43412.794236111113</v>
      </c>
      <c r="E1522" s="1"/>
      <c r="G1522">
        <v>503</v>
      </c>
      <c r="H1522" t="s">
        <v>25</v>
      </c>
      <c r="I1522">
        <v>508</v>
      </c>
      <c r="J1522" t="s">
        <v>31</v>
      </c>
      <c r="K1522" s="1">
        <v>43412.785914351851</v>
      </c>
      <c r="L1522" s="1">
        <v>43412.793969907405</v>
      </c>
      <c r="M1522" t="s">
        <v>1310</v>
      </c>
      <c r="N1522" s="9">
        <f t="shared" si="71"/>
        <v>43412.785416666666</v>
      </c>
      <c r="O1522" s="9">
        <f t="shared" si="71"/>
        <v>43412.793749999997</v>
      </c>
      <c r="P1522" s="70" t="str">
        <f t="shared" si="72"/>
        <v>43412.785416666743412.79375</v>
      </c>
      <c r="Q1522" s="71" t="str">
        <f t="shared" si="73"/>
        <v>肯定的</v>
      </c>
      <c r="QT1522" s="11"/>
    </row>
    <row r="1523" spans="2:462" hidden="1" x14ac:dyDescent="0.4">
      <c r="B1523" s="7">
        <v>11</v>
      </c>
      <c r="C1523">
        <v>8</v>
      </c>
      <c r="D1523" s="1">
        <v>43412.800925925927</v>
      </c>
      <c r="E1523" s="1"/>
      <c r="G1523">
        <v>514</v>
      </c>
      <c r="H1523" t="s">
        <v>39</v>
      </c>
      <c r="I1523">
        <v>515</v>
      </c>
      <c r="J1523" t="s">
        <v>72</v>
      </c>
      <c r="K1523" s="1">
        <v>43412.793206018519</v>
      </c>
      <c r="L1523" s="1">
        <v>43412.800416666665</v>
      </c>
      <c r="M1523" t="s">
        <v>1312</v>
      </c>
      <c r="N1523" s="9">
        <f t="shared" si="71"/>
        <v>43412.793055555558</v>
      </c>
      <c r="O1523" s="9">
        <f t="shared" si="71"/>
        <v>43412.800000000003</v>
      </c>
      <c r="P1523" s="70" t="str">
        <f t="shared" si="72"/>
        <v>43412.793055555643412.8</v>
      </c>
      <c r="Q1523" s="71" t="str">
        <f t="shared" si="73"/>
        <v>否定的</v>
      </c>
      <c r="QT1523" s="11"/>
    </row>
    <row r="1524" spans="2:462" hidden="1" x14ac:dyDescent="0.4">
      <c r="B1524" s="7">
        <v>11</v>
      </c>
      <c r="C1524">
        <v>8</v>
      </c>
      <c r="D1524" s="1">
        <v>43412.811018518521</v>
      </c>
      <c r="E1524" s="1"/>
      <c r="G1524">
        <v>543</v>
      </c>
      <c r="H1524" t="s">
        <v>27</v>
      </c>
      <c r="I1524">
        <v>502</v>
      </c>
      <c r="J1524" t="s">
        <v>48</v>
      </c>
      <c r="K1524" s="1">
        <v>43412.804224537038</v>
      </c>
      <c r="L1524" s="1">
        <v>43412.810555555552</v>
      </c>
      <c r="M1524" t="s">
        <v>1312</v>
      </c>
      <c r="N1524" s="9">
        <f t="shared" si="71"/>
        <v>43412.804166666669</v>
      </c>
      <c r="O1524" s="9">
        <f t="shared" si="71"/>
        <v>43412.810416666667</v>
      </c>
      <c r="P1524" s="70" t="str">
        <f t="shared" si="72"/>
        <v>43412.804166666743412.8104166667</v>
      </c>
      <c r="Q1524" s="71" t="str">
        <f t="shared" si="73"/>
        <v>否定的</v>
      </c>
      <c r="QT1524" s="11"/>
    </row>
    <row r="1525" spans="2:462" hidden="1" x14ac:dyDescent="0.4">
      <c r="B1525" s="7">
        <v>11</v>
      </c>
      <c r="C1525">
        <v>8</v>
      </c>
      <c r="D1525" s="1">
        <v>43412.820081018515</v>
      </c>
      <c r="E1525" s="1"/>
      <c r="G1525">
        <v>544</v>
      </c>
      <c r="H1525" t="s">
        <v>21</v>
      </c>
      <c r="I1525">
        <v>523</v>
      </c>
      <c r="J1525" t="s">
        <v>37</v>
      </c>
      <c r="K1525" s="1">
        <v>43412.817002314812</v>
      </c>
      <c r="L1525" s="1">
        <v>43412.820023148146</v>
      </c>
      <c r="M1525" t="s">
        <v>1310</v>
      </c>
      <c r="N1525" s="9">
        <f t="shared" si="71"/>
        <v>43412.816666666666</v>
      </c>
      <c r="O1525" s="9">
        <f t="shared" si="71"/>
        <v>43412.819444444445</v>
      </c>
      <c r="P1525" s="70" t="str">
        <f t="shared" si="72"/>
        <v>43412.816666666743412.8194444444</v>
      </c>
      <c r="Q1525" s="71" t="str">
        <f t="shared" si="73"/>
        <v>肯定的</v>
      </c>
      <c r="QT1525" s="11"/>
    </row>
    <row r="1526" spans="2:462" hidden="1" x14ac:dyDescent="0.4">
      <c r="B1526" s="7">
        <v>11</v>
      </c>
      <c r="C1526">
        <v>8</v>
      </c>
      <c r="D1526" s="1">
        <v>43412.838020833333</v>
      </c>
      <c r="E1526" s="1"/>
      <c r="G1526">
        <v>539</v>
      </c>
      <c r="H1526" t="s">
        <v>41</v>
      </c>
      <c r="I1526">
        <v>541</v>
      </c>
      <c r="J1526" t="s">
        <v>55</v>
      </c>
      <c r="K1526" s="1">
        <v>43412.82707175926</v>
      </c>
      <c r="L1526" s="1">
        <v>43412.837696759256</v>
      </c>
      <c r="M1526" t="s">
        <v>1310</v>
      </c>
      <c r="N1526" s="9">
        <f t="shared" si="71"/>
        <v>43412.826388888891</v>
      </c>
      <c r="O1526" s="9">
        <f t="shared" si="71"/>
        <v>43412.837500000001</v>
      </c>
      <c r="P1526" s="70" t="str">
        <f t="shared" si="72"/>
        <v>43412.826388888943412.8375</v>
      </c>
      <c r="Q1526" s="71" t="str">
        <f t="shared" si="73"/>
        <v>肯定的</v>
      </c>
      <c r="QT1526" s="11"/>
    </row>
    <row r="1527" spans="2:462" hidden="1" x14ac:dyDescent="0.4">
      <c r="B1527" s="7">
        <v>11</v>
      </c>
      <c r="C1527">
        <v>8</v>
      </c>
      <c r="D1527" s="1">
        <v>43412.840868055559</v>
      </c>
      <c r="E1527" s="1"/>
      <c r="G1527">
        <v>523</v>
      </c>
      <c r="H1527" t="s">
        <v>37</v>
      </c>
      <c r="I1527">
        <v>544</v>
      </c>
      <c r="J1527" t="s">
        <v>21</v>
      </c>
      <c r="K1527" s="1">
        <v>43412.832731481481</v>
      </c>
      <c r="L1527" s="1">
        <v>43412.840810185182</v>
      </c>
      <c r="M1527" t="s">
        <v>1310</v>
      </c>
      <c r="N1527" s="9">
        <f t="shared" si="71"/>
        <v>43412.832638888889</v>
      </c>
      <c r="O1527" s="9">
        <f t="shared" si="71"/>
        <v>43412.840277777781</v>
      </c>
      <c r="P1527" s="70" t="str">
        <f t="shared" si="72"/>
        <v>43412.832638888943412.8402777778</v>
      </c>
      <c r="Q1527" s="71" t="str">
        <f t="shared" si="73"/>
        <v>肯定的</v>
      </c>
      <c r="QT1527" s="11"/>
    </row>
    <row r="1528" spans="2:462" hidden="1" x14ac:dyDescent="0.4">
      <c r="B1528" s="7">
        <v>11</v>
      </c>
      <c r="C1528">
        <v>8</v>
      </c>
      <c r="D1528" s="1">
        <v>43412.859768518516</v>
      </c>
      <c r="E1528" s="1"/>
      <c r="G1528">
        <v>507</v>
      </c>
      <c r="H1528" t="s">
        <v>65</v>
      </c>
      <c r="I1528">
        <v>543</v>
      </c>
      <c r="J1528" t="s">
        <v>27</v>
      </c>
      <c r="K1528" s="1">
        <v>43412.848715277774</v>
      </c>
      <c r="L1528" s="1">
        <v>43412.859178240738</v>
      </c>
      <c r="M1528" t="s">
        <v>1310</v>
      </c>
      <c r="N1528" s="9">
        <f t="shared" si="71"/>
        <v>43412.848611111112</v>
      </c>
      <c r="O1528" s="9">
        <f t="shared" si="71"/>
        <v>43412.859027777777</v>
      </c>
      <c r="P1528" s="70" t="str">
        <f t="shared" si="72"/>
        <v>43412.848611111143412.8590277778</v>
      </c>
      <c r="Q1528" s="71" t="str">
        <f t="shared" si="73"/>
        <v>肯定的</v>
      </c>
      <c r="QT1528" s="11"/>
    </row>
    <row r="1529" spans="2:462" hidden="1" x14ac:dyDescent="0.4">
      <c r="B1529" s="7">
        <v>11</v>
      </c>
      <c r="C1529">
        <v>8</v>
      </c>
      <c r="D1529" s="1">
        <v>43412.866666666669</v>
      </c>
      <c r="E1529" s="1"/>
      <c r="G1529">
        <v>525</v>
      </c>
      <c r="H1529" t="s">
        <v>50</v>
      </c>
      <c r="I1529">
        <v>530</v>
      </c>
      <c r="J1529" t="s">
        <v>23</v>
      </c>
      <c r="K1529" s="1">
        <v>43412.850995370369</v>
      </c>
      <c r="L1529" s="1">
        <v>43412.864039351851</v>
      </c>
      <c r="M1529" t="s">
        <v>1310</v>
      </c>
      <c r="N1529" s="9">
        <f t="shared" si="71"/>
        <v>43412.850694444445</v>
      </c>
      <c r="O1529" s="9">
        <f t="shared" si="71"/>
        <v>43412.863888888889</v>
      </c>
      <c r="P1529" s="70" t="str">
        <f t="shared" si="72"/>
        <v>43412.850694444443412.8638888889</v>
      </c>
      <c r="Q1529" s="71" t="str">
        <f t="shared" si="73"/>
        <v>肯定的</v>
      </c>
      <c r="QT1529" s="11"/>
    </row>
    <row r="1530" spans="2:462" hidden="1" x14ac:dyDescent="0.4">
      <c r="B1530">
        <v>11</v>
      </c>
      <c r="C1530">
        <v>9</v>
      </c>
      <c r="D1530" s="1">
        <v>43413.432870370372</v>
      </c>
      <c r="E1530" s="1"/>
      <c r="G1530">
        <v>545</v>
      </c>
      <c r="H1530" t="s">
        <v>19</v>
      </c>
      <c r="I1530">
        <v>533</v>
      </c>
      <c r="J1530" t="s">
        <v>91</v>
      </c>
      <c r="K1530" s="1">
        <v>43413.420057870368</v>
      </c>
      <c r="L1530" s="1">
        <v>43413.431481481479</v>
      </c>
      <c r="M1530" t="s">
        <v>1310</v>
      </c>
      <c r="N1530" s="9">
        <f>INT(K1530*1440)/1440</f>
        <v>43413.419444444444</v>
      </c>
      <c r="O1530" s="9">
        <f>INT(L1530*1440)/1440</f>
        <v>43413.431250000001</v>
      </c>
      <c r="P1530" s="72" t="str">
        <f t="shared" si="72"/>
        <v>43413.419444444443413.43125</v>
      </c>
      <c r="Q1530" s="73" t="str">
        <f t="shared" si="73"/>
        <v>肯定的</v>
      </c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  <c r="BL1530"/>
      <c r="BM1530"/>
      <c r="BN1530"/>
      <c r="BO1530"/>
      <c r="BP1530"/>
      <c r="BQ1530"/>
      <c r="BR1530"/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/>
      <c r="CH1530"/>
      <c r="CI1530"/>
      <c r="CJ1530"/>
      <c r="CK1530"/>
      <c r="CL1530"/>
      <c r="CM1530"/>
      <c r="CN1530"/>
      <c r="CO1530"/>
      <c r="CP1530"/>
      <c r="CQ1530"/>
      <c r="CR1530"/>
      <c r="CS1530"/>
      <c r="CT1530"/>
      <c r="CU1530"/>
      <c r="CV1530"/>
      <c r="CW1530"/>
      <c r="CX1530"/>
      <c r="CY1530"/>
      <c r="CZ1530"/>
      <c r="DA1530"/>
      <c r="DB1530"/>
      <c r="DC1530"/>
      <c r="DD1530"/>
      <c r="DE1530"/>
      <c r="DF1530"/>
      <c r="DG1530"/>
      <c r="DH1530"/>
      <c r="DI1530"/>
      <c r="DJ1530"/>
      <c r="DK1530"/>
      <c r="DL1530"/>
      <c r="DM1530"/>
      <c r="DN1530"/>
      <c r="DO1530"/>
      <c r="DP1530"/>
      <c r="DQ1530"/>
      <c r="DR1530"/>
      <c r="DS1530"/>
      <c r="DT1530"/>
      <c r="DU1530"/>
      <c r="DV1530"/>
      <c r="DW1530"/>
      <c r="DX1530"/>
      <c r="DY1530"/>
      <c r="DZ1530"/>
      <c r="EA1530"/>
      <c r="EB1530"/>
      <c r="EC1530"/>
      <c r="ED1530"/>
      <c r="EE1530"/>
      <c r="EF1530"/>
      <c r="EG1530"/>
      <c r="EH1530"/>
      <c r="EI1530"/>
      <c r="EJ1530"/>
      <c r="EK1530"/>
      <c r="EL1530"/>
      <c r="EM1530"/>
      <c r="EN1530"/>
      <c r="EO1530"/>
      <c r="EP1530"/>
      <c r="EQ1530"/>
      <c r="ER1530"/>
      <c r="ES1530"/>
      <c r="ET1530"/>
      <c r="EU1530"/>
      <c r="EV1530"/>
      <c r="EW1530"/>
      <c r="EX1530"/>
      <c r="EY1530"/>
      <c r="EZ1530"/>
      <c r="FA1530"/>
      <c r="FB1530"/>
      <c r="FC1530"/>
      <c r="FD1530"/>
      <c r="FE1530"/>
      <c r="FF1530"/>
      <c r="FG1530"/>
      <c r="FH1530"/>
      <c r="FI1530"/>
      <c r="FJ1530"/>
      <c r="FK1530"/>
      <c r="FL1530"/>
      <c r="FM1530"/>
      <c r="FN1530"/>
      <c r="FO1530"/>
      <c r="FP1530"/>
      <c r="FQ1530"/>
      <c r="FR1530"/>
      <c r="FS1530"/>
      <c r="FT1530"/>
      <c r="FU1530"/>
      <c r="FV1530"/>
      <c r="FW1530"/>
      <c r="FX1530"/>
      <c r="FY1530"/>
      <c r="FZ1530"/>
      <c r="GA1530"/>
      <c r="GB1530"/>
      <c r="GC1530"/>
      <c r="GD1530"/>
      <c r="GE1530"/>
      <c r="GF1530"/>
      <c r="GG1530"/>
      <c r="GH1530"/>
      <c r="GI1530"/>
      <c r="GJ1530"/>
      <c r="GK1530"/>
      <c r="GL1530"/>
      <c r="GM1530"/>
      <c r="GN1530"/>
      <c r="GO1530"/>
      <c r="GP1530"/>
      <c r="GQ1530"/>
      <c r="GR1530"/>
      <c r="GS1530"/>
      <c r="GT1530"/>
      <c r="GU1530"/>
      <c r="GV1530"/>
      <c r="GW1530"/>
      <c r="GX1530"/>
      <c r="GY1530"/>
      <c r="GZ1530"/>
      <c r="HA1530"/>
      <c r="HB1530"/>
      <c r="HC1530"/>
      <c r="HD1530"/>
      <c r="HE1530"/>
      <c r="HF1530"/>
      <c r="HG1530"/>
      <c r="HH1530"/>
      <c r="HI1530"/>
      <c r="HJ1530"/>
      <c r="HK1530"/>
      <c r="HL1530"/>
      <c r="HM1530"/>
      <c r="HN1530"/>
      <c r="HO1530"/>
      <c r="HP1530"/>
      <c r="HQ1530"/>
      <c r="HR1530"/>
      <c r="HS1530"/>
      <c r="HT1530"/>
      <c r="HU1530"/>
      <c r="HV1530"/>
      <c r="HW1530"/>
      <c r="HX1530"/>
      <c r="HY1530"/>
      <c r="HZ1530"/>
      <c r="IA1530"/>
      <c r="IB1530"/>
      <c r="IC1530"/>
      <c r="ID1530"/>
      <c r="IE1530"/>
      <c r="IF1530"/>
      <c r="IG1530"/>
      <c r="IH1530"/>
      <c r="II1530"/>
      <c r="IJ1530"/>
      <c r="IK1530"/>
      <c r="IL1530"/>
      <c r="IM1530"/>
      <c r="IN1530"/>
      <c r="IO1530"/>
      <c r="IP1530"/>
      <c r="IQ1530"/>
      <c r="IR1530"/>
      <c r="IS1530"/>
      <c r="IT1530"/>
      <c r="IU1530"/>
      <c r="IV1530"/>
      <c r="IW1530"/>
      <c r="IX1530"/>
      <c r="IY1530"/>
      <c r="IZ1530"/>
      <c r="JA1530"/>
      <c r="JB1530"/>
      <c r="JC1530"/>
      <c r="JD1530"/>
      <c r="JE1530"/>
      <c r="JF1530"/>
      <c r="JG1530"/>
      <c r="JH1530"/>
      <c r="JI1530"/>
      <c r="JJ1530"/>
      <c r="JK1530"/>
      <c r="JL1530"/>
      <c r="JM1530"/>
      <c r="JN1530"/>
      <c r="JO1530"/>
      <c r="JP1530"/>
      <c r="JQ1530"/>
      <c r="JR1530"/>
      <c r="JS1530"/>
      <c r="JT1530"/>
      <c r="JU1530"/>
      <c r="JV1530"/>
      <c r="JW1530"/>
      <c r="JX1530"/>
      <c r="JY1530"/>
      <c r="JZ1530"/>
      <c r="KA1530"/>
      <c r="KB1530"/>
      <c r="KC1530"/>
      <c r="KD1530"/>
      <c r="KE1530"/>
      <c r="KF1530"/>
      <c r="KG1530"/>
      <c r="KH1530"/>
      <c r="KI1530"/>
      <c r="KJ1530"/>
      <c r="KK1530"/>
      <c r="KL1530"/>
      <c r="KM1530"/>
      <c r="KN1530"/>
      <c r="KO1530"/>
      <c r="KP1530"/>
      <c r="KQ1530"/>
      <c r="KR1530"/>
      <c r="KS1530"/>
      <c r="KT1530"/>
      <c r="KU1530"/>
      <c r="KV1530"/>
      <c r="KW1530"/>
      <c r="KX1530"/>
      <c r="KY1530"/>
      <c r="KZ1530"/>
      <c r="LA1530"/>
      <c r="LB1530"/>
      <c r="LC1530"/>
      <c r="LD1530"/>
      <c r="LE1530"/>
      <c r="LF1530"/>
      <c r="LG1530"/>
      <c r="LH1530"/>
      <c r="LI1530"/>
      <c r="LJ1530"/>
      <c r="LK1530"/>
      <c r="LL1530"/>
      <c r="LM1530"/>
      <c r="LN1530"/>
      <c r="LO1530"/>
      <c r="LP1530"/>
      <c r="LQ1530"/>
      <c r="LR1530"/>
      <c r="LS1530"/>
      <c r="LT1530"/>
      <c r="LU1530"/>
      <c r="LV1530"/>
      <c r="LW1530"/>
      <c r="LX1530"/>
      <c r="LY1530"/>
      <c r="LZ1530"/>
      <c r="MA1530"/>
      <c r="MB1530"/>
      <c r="MC1530"/>
      <c r="MD1530"/>
      <c r="ME1530"/>
      <c r="MF1530"/>
      <c r="MG1530"/>
      <c r="MH1530"/>
      <c r="MI1530"/>
      <c r="MJ1530"/>
      <c r="MK1530"/>
      <c r="ML1530"/>
      <c r="MM1530"/>
      <c r="MN1530"/>
      <c r="MO1530"/>
      <c r="MP1530"/>
      <c r="MQ1530"/>
      <c r="MR1530"/>
      <c r="MS1530"/>
      <c r="MT1530"/>
      <c r="MU1530"/>
      <c r="MV1530"/>
      <c r="MW1530"/>
      <c r="MX1530"/>
      <c r="MY1530"/>
      <c r="MZ1530"/>
      <c r="NA1530"/>
      <c r="NB1530"/>
      <c r="NC1530"/>
      <c r="ND1530"/>
      <c r="NE1530"/>
      <c r="NF1530"/>
      <c r="NG1530"/>
      <c r="NH1530"/>
      <c r="NI1530"/>
      <c r="NJ1530"/>
      <c r="NK1530"/>
      <c r="NL1530"/>
      <c r="NM1530"/>
      <c r="NN1530"/>
      <c r="NO1530"/>
      <c r="NP1530"/>
      <c r="NQ1530"/>
      <c r="NR1530"/>
      <c r="NS1530"/>
      <c r="NT1530"/>
      <c r="NU1530"/>
      <c r="NV1530"/>
      <c r="NW1530"/>
      <c r="NX1530"/>
      <c r="NY1530"/>
      <c r="NZ1530"/>
      <c r="OA1530"/>
      <c r="OB1530"/>
      <c r="OC1530"/>
      <c r="OD1530"/>
      <c r="OE1530"/>
      <c r="OF1530"/>
      <c r="OG1530"/>
      <c r="OH1530"/>
      <c r="OI1530"/>
      <c r="OJ1530"/>
      <c r="OK1530"/>
      <c r="OL1530"/>
      <c r="OM1530"/>
      <c r="ON1530"/>
      <c r="OO1530"/>
      <c r="OP1530"/>
      <c r="OQ1530"/>
      <c r="OR1530"/>
      <c r="OS1530"/>
      <c r="OT1530"/>
      <c r="OU1530"/>
      <c r="OV1530"/>
      <c r="OW1530"/>
      <c r="OX1530"/>
      <c r="OY1530"/>
      <c r="OZ1530"/>
      <c r="PA1530"/>
      <c r="PB1530"/>
      <c r="PC1530"/>
      <c r="PD1530"/>
      <c r="PE1530"/>
      <c r="PF1530"/>
      <c r="PG1530"/>
      <c r="PH1530"/>
      <c r="PI1530"/>
      <c r="PJ1530"/>
      <c r="PK1530"/>
      <c r="PL1530"/>
      <c r="PM1530"/>
      <c r="PN1530"/>
      <c r="PO1530"/>
      <c r="PP1530"/>
      <c r="PQ1530"/>
      <c r="PR1530"/>
      <c r="PS1530"/>
      <c r="PT1530"/>
      <c r="PU1530"/>
      <c r="PV1530"/>
      <c r="PW1530"/>
      <c r="PX1530"/>
      <c r="PY1530"/>
      <c r="PZ1530"/>
      <c r="QA1530"/>
      <c r="QB1530"/>
      <c r="QC1530"/>
      <c r="QD1530"/>
      <c r="QE1530"/>
      <c r="QF1530"/>
      <c r="QG1530"/>
      <c r="QH1530"/>
      <c r="QI1530"/>
      <c r="QJ1530"/>
      <c r="QK1530"/>
      <c r="QL1530"/>
      <c r="QM1530"/>
      <c r="QN1530"/>
      <c r="QO1530"/>
      <c r="QP1530"/>
      <c r="QQ1530"/>
      <c r="QR1530"/>
      <c r="QS1530"/>
    </row>
    <row r="1531" spans="2:462" hidden="1" x14ac:dyDescent="0.4">
      <c r="B1531">
        <v>11</v>
      </c>
      <c r="C1531">
        <v>9</v>
      </c>
      <c r="D1531" s="1">
        <v>43413.433032407411</v>
      </c>
      <c r="E1531" s="1"/>
      <c r="G1531">
        <v>507</v>
      </c>
      <c r="H1531" t="s">
        <v>65</v>
      </c>
      <c r="I1531">
        <v>543</v>
      </c>
      <c r="J1531" t="s">
        <v>27</v>
      </c>
      <c r="K1531" s="1">
        <v>43413.421516203707</v>
      </c>
      <c r="L1531" s="1">
        <v>43413.432847222219</v>
      </c>
      <c r="M1531" t="s">
        <v>1310</v>
      </c>
      <c r="N1531" s="9">
        <f t="shared" ref="N1531:N1594" si="74">INT(K1531*1440)/1440</f>
        <v>43413.42083333333</v>
      </c>
      <c r="O1531" s="9">
        <f t="shared" ref="O1531:O1594" si="75">INT(L1531*1440)/1440</f>
        <v>43413.432638888888</v>
      </c>
      <c r="P1531" s="74" t="str">
        <f t="shared" si="72"/>
        <v>43413.420833333343413.4326388889</v>
      </c>
      <c r="Q1531" s="75" t="str">
        <f t="shared" si="73"/>
        <v>肯定的</v>
      </c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/>
      <c r="BK1531"/>
      <c r="BL1531"/>
      <c r="BM1531"/>
      <c r="BN1531"/>
      <c r="BO1531"/>
      <c r="BP1531"/>
      <c r="BQ1531"/>
      <c r="BR1531"/>
      <c r="BS1531"/>
      <c r="BT1531"/>
      <c r="BU1531"/>
      <c r="BV1531"/>
      <c r="BW1531"/>
      <c r="BX1531"/>
      <c r="BY1531"/>
      <c r="BZ1531"/>
      <c r="CA1531"/>
      <c r="CB1531"/>
      <c r="CC1531"/>
      <c r="CD1531"/>
      <c r="CE1531"/>
      <c r="CF1531"/>
      <c r="CG1531"/>
      <c r="CH1531"/>
      <c r="CI1531"/>
      <c r="CJ1531"/>
      <c r="CK1531"/>
      <c r="CL1531"/>
      <c r="CM1531"/>
      <c r="CN1531"/>
      <c r="CO1531"/>
      <c r="CP1531"/>
      <c r="CQ1531"/>
      <c r="CR1531"/>
      <c r="CS1531"/>
      <c r="CT1531"/>
      <c r="CU1531"/>
      <c r="CV1531"/>
      <c r="CW1531"/>
      <c r="CX1531"/>
      <c r="CY1531"/>
      <c r="CZ1531"/>
      <c r="DA1531"/>
      <c r="DB1531"/>
      <c r="DC1531"/>
      <c r="DD1531"/>
      <c r="DE1531"/>
      <c r="DF1531"/>
      <c r="DG1531"/>
      <c r="DH1531"/>
      <c r="DI1531"/>
      <c r="DJ1531"/>
      <c r="DK1531"/>
      <c r="DL1531"/>
      <c r="DM1531"/>
      <c r="DN1531"/>
      <c r="DO1531"/>
      <c r="DP1531"/>
      <c r="DQ1531"/>
      <c r="DR1531"/>
      <c r="DS1531"/>
      <c r="DT1531"/>
      <c r="DU1531"/>
      <c r="DV1531"/>
      <c r="DW1531"/>
      <c r="DX1531"/>
      <c r="DY1531"/>
      <c r="DZ1531"/>
      <c r="EA1531"/>
      <c r="EB1531"/>
      <c r="EC1531"/>
      <c r="ED1531"/>
      <c r="EE1531"/>
      <c r="EF1531"/>
      <c r="EG1531"/>
      <c r="EH1531"/>
      <c r="EI1531"/>
      <c r="EJ1531"/>
      <c r="EK1531"/>
      <c r="EL1531"/>
      <c r="EM1531"/>
      <c r="EN1531"/>
      <c r="EO1531"/>
      <c r="EP1531"/>
      <c r="EQ1531"/>
      <c r="ER1531"/>
      <c r="ES1531"/>
      <c r="ET1531"/>
      <c r="EU1531"/>
      <c r="EV1531"/>
      <c r="EW1531"/>
      <c r="EX1531"/>
      <c r="EY1531"/>
      <c r="EZ1531"/>
      <c r="FA1531"/>
      <c r="FB1531"/>
      <c r="FC1531"/>
      <c r="FD1531"/>
      <c r="FE1531"/>
      <c r="FF1531"/>
      <c r="FG1531"/>
      <c r="FH1531"/>
      <c r="FI1531"/>
      <c r="FJ1531"/>
      <c r="FK1531"/>
      <c r="FL1531"/>
      <c r="FM1531"/>
      <c r="FN1531"/>
      <c r="FO1531"/>
      <c r="FP1531"/>
      <c r="FQ1531"/>
      <c r="FR1531"/>
      <c r="FS1531"/>
      <c r="FT1531"/>
      <c r="FU1531"/>
      <c r="FV1531"/>
      <c r="FW1531"/>
      <c r="FX1531"/>
      <c r="FY1531"/>
      <c r="FZ1531"/>
      <c r="GA1531"/>
      <c r="GB1531"/>
      <c r="GC1531"/>
      <c r="GD1531"/>
      <c r="GE1531"/>
      <c r="GF1531"/>
      <c r="GG1531"/>
      <c r="GH1531"/>
      <c r="GI1531"/>
      <c r="GJ1531"/>
      <c r="GK1531"/>
      <c r="GL1531"/>
      <c r="GM1531"/>
      <c r="GN1531"/>
      <c r="GO1531"/>
      <c r="GP1531"/>
      <c r="GQ1531"/>
      <c r="GR1531"/>
      <c r="GS1531"/>
      <c r="GT1531"/>
      <c r="GU1531"/>
      <c r="GV1531"/>
      <c r="GW1531"/>
      <c r="GX1531"/>
      <c r="GY1531"/>
      <c r="GZ1531"/>
      <c r="HA1531"/>
      <c r="HB1531"/>
      <c r="HC1531"/>
      <c r="HD1531"/>
      <c r="HE1531"/>
      <c r="HF1531"/>
      <c r="HG1531"/>
      <c r="HH1531"/>
      <c r="HI1531"/>
      <c r="HJ1531"/>
      <c r="HK1531"/>
      <c r="HL1531"/>
      <c r="HM1531"/>
      <c r="HN1531"/>
      <c r="HO1531"/>
      <c r="HP1531"/>
      <c r="HQ1531"/>
      <c r="HR1531"/>
      <c r="HS1531"/>
      <c r="HT1531"/>
      <c r="HU1531"/>
      <c r="HV1531"/>
      <c r="HW1531"/>
      <c r="HX1531"/>
      <c r="HY1531"/>
      <c r="HZ1531"/>
      <c r="IA1531"/>
      <c r="IB1531"/>
      <c r="IC1531"/>
      <c r="ID1531"/>
      <c r="IE1531"/>
      <c r="IF1531"/>
      <c r="IG1531"/>
      <c r="IH1531"/>
      <c r="II1531"/>
      <c r="IJ1531"/>
      <c r="IK1531"/>
      <c r="IL1531"/>
      <c r="IM1531"/>
      <c r="IN1531"/>
      <c r="IO1531"/>
      <c r="IP1531"/>
      <c r="IQ1531"/>
      <c r="IR1531"/>
      <c r="IS1531"/>
      <c r="IT1531"/>
      <c r="IU1531"/>
      <c r="IV1531"/>
      <c r="IW1531"/>
      <c r="IX1531"/>
      <c r="IY1531"/>
      <c r="IZ1531"/>
      <c r="JA1531"/>
      <c r="JB1531"/>
      <c r="JC1531"/>
      <c r="JD1531"/>
      <c r="JE1531"/>
      <c r="JF1531"/>
      <c r="JG1531"/>
      <c r="JH1531"/>
      <c r="JI1531"/>
      <c r="JJ1531"/>
      <c r="JK1531"/>
      <c r="JL1531"/>
      <c r="JM1531"/>
      <c r="JN1531"/>
      <c r="JO1531"/>
      <c r="JP1531"/>
      <c r="JQ1531"/>
      <c r="JR1531"/>
      <c r="JS1531"/>
      <c r="JT1531"/>
      <c r="JU1531"/>
      <c r="JV1531"/>
      <c r="JW1531"/>
      <c r="JX1531"/>
      <c r="JY1531"/>
      <c r="JZ1531"/>
      <c r="KA1531"/>
      <c r="KB1531"/>
      <c r="KC1531"/>
      <c r="KD1531"/>
      <c r="KE1531"/>
      <c r="KF1531"/>
      <c r="KG1531"/>
      <c r="KH1531"/>
      <c r="KI1531"/>
      <c r="KJ1531"/>
      <c r="KK1531"/>
      <c r="KL1531"/>
      <c r="KM1531"/>
      <c r="KN1531"/>
      <c r="KO1531"/>
      <c r="KP1531"/>
      <c r="KQ1531"/>
      <c r="KR1531"/>
      <c r="KS1531"/>
      <c r="KT1531"/>
      <c r="KU1531"/>
      <c r="KV1531"/>
      <c r="KW1531"/>
      <c r="KX1531"/>
      <c r="KY1531"/>
      <c r="KZ1531"/>
      <c r="LA1531"/>
      <c r="LB1531"/>
      <c r="LC1531"/>
      <c r="LD1531"/>
      <c r="LE1531"/>
      <c r="LF1531"/>
      <c r="LG1531"/>
      <c r="LH1531"/>
      <c r="LI1531"/>
      <c r="LJ1531"/>
      <c r="LK1531"/>
      <c r="LL1531"/>
      <c r="LM1531"/>
      <c r="LN1531"/>
      <c r="LO1531"/>
      <c r="LP1531"/>
      <c r="LQ1531"/>
      <c r="LR1531"/>
      <c r="LS1531"/>
      <c r="LT1531"/>
      <c r="LU1531"/>
      <c r="LV1531"/>
      <c r="LW1531"/>
      <c r="LX1531"/>
      <c r="LY1531"/>
      <c r="LZ1531"/>
      <c r="MA1531"/>
      <c r="MB1531"/>
      <c r="MC1531"/>
      <c r="MD1531"/>
      <c r="ME1531"/>
      <c r="MF1531"/>
      <c r="MG1531"/>
      <c r="MH1531"/>
      <c r="MI1531"/>
      <c r="MJ1531"/>
      <c r="MK1531"/>
      <c r="ML1531"/>
      <c r="MM1531"/>
      <c r="MN1531"/>
      <c r="MO1531"/>
      <c r="MP1531"/>
      <c r="MQ1531"/>
      <c r="MR1531"/>
      <c r="MS1531"/>
      <c r="MT1531"/>
      <c r="MU1531"/>
      <c r="MV1531"/>
      <c r="MW1531"/>
      <c r="MX1531"/>
      <c r="MY1531"/>
      <c r="MZ1531"/>
      <c r="NA1531"/>
      <c r="NB1531"/>
      <c r="NC1531"/>
      <c r="ND1531"/>
      <c r="NE1531"/>
      <c r="NF1531"/>
      <c r="NG1531"/>
      <c r="NH1531"/>
      <c r="NI1531"/>
      <c r="NJ1531"/>
      <c r="NK1531"/>
      <c r="NL1531"/>
      <c r="NM1531"/>
      <c r="NN1531"/>
      <c r="NO1531"/>
      <c r="NP1531"/>
      <c r="NQ1531"/>
      <c r="NR1531"/>
      <c r="NS1531"/>
      <c r="NT1531"/>
      <c r="NU1531"/>
      <c r="NV1531"/>
      <c r="NW1531"/>
      <c r="NX1531"/>
      <c r="NY1531"/>
      <c r="NZ1531"/>
      <c r="OA1531"/>
      <c r="OB1531"/>
      <c r="OC1531"/>
      <c r="OD1531"/>
      <c r="OE1531"/>
      <c r="OF1531"/>
      <c r="OG1531"/>
      <c r="OH1531"/>
      <c r="OI1531"/>
      <c r="OJ1531"/>
      <c r="OK1531"/>
      <c r="OL1531"/>
      <c r="OM1531"/>
      <c r="ON1531"/>
      <c r="OO1531"/>
      <c r="OP1531"/>
      <c r="OQ1531"/>
      <c r="OR1531"/>
      <c r="OS1531"/>
      <c r="OT1531"/>
      <c r="OU1531"/>
      <c r="OV1531"/>
      <c r="OW1531"/>
      <c r="OX1531"/>
      <c r="OY1531"/>
      <c r="OZ1531"/>
      <c r="PA1531"/>
      <c r="PB1531"/>
      <c r="PC1531"/>
      <c r="PD1531"/>
      <c r="PE1531"/>
      <c r="PF1531"/>
      <c r="PG1531"/>
      <c r="PH1531"/>
      <c r="PI1531"/>
      <c r="PJ1531"/>
      <c r="PK1531"/>
      <c r="PL1531"/>
      <c r="PM1531"/>
      <c r="PN1531"/>
      <c r="PO1531"/>
      <c r="PP1531"/>
      <c r="PQ1531"/>
      <c r="PR1531"/>
      <c r="PS1531"/>
      <c r="PT1531"/>
      <c r="PU1531"/>
      <c r="PV1531"/>
      <c r="PW1531"/>
      <c r="PX1531"/>
      <c r="PY1531"/>
      <c r="PZ1531"/>
      <c r="QA1531"/>
      <c r="QB1531"/>
      <c r="QC1531"/>
      <c r="QD1531"/>
      <c r="QE1531"/>
      <c r="QF1531"/>
      <c r="QG1531"/>
      <c r="QH1531"/>
      <c r="QI1531"/>
      <c r="QJ1531"/>
      <c r="QK1531"/>
      <c r="QL1531"/>
      <c r="QM1531"/>
      <c r="QN1531"/>
      <c r="QO1531"/>
      <c r="QP1531"/>
      <c r="QQ1531"/>
      <c r="QR1531"/>
      <c r="QS1531"/>
    </row>
    <row r="1532" spans="2:462" hidden="1" x14ac:dyDescent="0.4">
      <c r="B1532">
        <v>11</v>
      </c>
      <c r="C1532">
        <v>9</v>
      </c>
      <c r="D1532" s="1">
        <v>43413.438946759263</v>
      </c>
      <c r="E1532" s="1"/>
      <c r="G1532">
        <v>507</v>
      </c>
      <c r="H1532" t="s">
        <v>65</v>
      </c>
      <c r="I1532">
        <v>540</v>
      </c>
      <c r="J1532" t="s">
        <v>70</v>
      </c>
      <c r="K1532" s="1">
        <v>43413.419374999998</v>
      </c>
      <c r="L1532" s="1">
        <v>43413.437002314815</v>
      </c>
      <c r="M1532" t="s">
        <v>1310</v>
      </c>
      <c r="N1532" s="9">
        <f t="shared" si="74"/>
        <v>43413.418749999997</v>
      </c>
      <c r="O1532" s="9">
        <f t="shared" si="75"/>
        <v>43413.436805555553</v>
      </c>
      <c r="P1532" s="74" t="str">
        <f t="shared" si="72"/>
        <v>43413.4187543413.4368055556</v>
      </c>
      <c r="Q1532" s="75" t="str">
        <f t="shared" si="73"/>
        <v>肯定的</v>
      </c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  <c r="BK1532"/>
      <c r="BL1532"/>
      <c r="BM1532"/>
      <c r="BN1532"/>
      <c r="BO1532"/>
      <c r="BP1532"/>
      <c r="BQ1532"/>
      <c r="BR1532"/>
      <c r="BS1532"/>
      <c r="BT1532"/>
      <c r="BU1532"/>
      <c r="BV1532"/>
      <c r="BW1532"/>
      <c r="BX1532"/>
      <c r="BY1532"/>
      <c r="BZ1532"/>
      <c r="CA1532"/>
      <c r="CB1532"/>
      <c r="CC1532"/>
      <c r="CD1532"/>
      <c r="CE1532"/>
      <c r="CF1532"/>
      <c r="CG1532"/>
      <c r="CH1532"/>
      <c r="CI1532"/>
      <c r="CJ1532"/>
      <c r="CK1532"/>
      <c r="CL1532"/>
      <c r="CM1532"/>
      <c r="CN1532"/>
      <c r="CO1532"/>
      <c r="CP1532"/>
      <c r="CQ1532"/>
      <c r="CR1532"/>
      <c r="CS1532"/>
      <c r="CT1532"/>
      <c r="CU1532"/>
      <c r="CV1532"/>
      <c r="CW1532"/>
      <c r="CX1532"/>
      <c r="CY1532"/>
      <c r="CZ1532"/>
      <c r="DA1532"/>
      <c r="DB1532"/>
      <c r="DC1532"/>
      <c r="DD1532"/>
      <c r="DE1532"/>
      <c r="DF1532"/>
      <c r="DG1532"/>
      <c r="DH1532"/>
      <c r="DI1532"/>
      <c r="DJ1532"/>
      <c r="DK1532"/>
      <c r="DL1532"/>
      <c r="DM1532"/>
      <c r="DN1532"/>
      <c r="DO1532"/>
      <c r="DP1532"/>
      <c r="DQ1532"/>
      <c r="DR1532"/>
      <c r="DS1532"/>
      <c r="DT1532"/>
      <c r="DU1532"/>
      <c r="DV1532"/>
      <c r="DW1532"/>
      <c r="DX1532"/>
      <c r="DY1532"/>
      <c r="DZ1532"/>
      <c r="EA1532"/>
      <c r="EB1532"/>
      <c r="EC1532"/>
      <c r="ED1532"/>
      <c r="EE1532"/>
      <c r="EF1532"/>
      <c r="EG1532"/>
      <c r="EH1532"/>
      <c r="EI1532"/>
      <c r="EJ1532"/>
      <c r="EK1532"/>
      <c r="EL1532"/>
      <c r="EM1532"/>
      <c r="EN1532"/>
      <c r="EO1532"/>
      <c r="EP1532"/>
      <c r="EQ1532"/>
      <c r="ER1532"/>
      <c r="ES1532"/>
      <c r="ET1532"/>
      <c r="EU1532"/>
      <c r="EV1532"/>
      <c r="EW1532"/>
      <c r="EX1532"/>
      <c r="EY1532"/>
      <c r="EZ1532"/>
      <c r="FA1532"/>
      <c r="FB1532"/>
      <c r="FC1532"/>
      <c r="FD1532"/>
      <c r="FE1532"/>
      <c r="FF1532"/>
      <c r="FG1532"/>
      <c r="FH1532"/>
      <c r="FI1532"/>
      <c r="FJ1532"/>
      <c r="FK1532"/>
      <c r="FL1532"/>
      <c r="FM1532"/>
      <c r="FN1532"/>
      <c r="FO1532"/>
      <c r="FP1532"/>
      <c r="FQ1532"/>
      <c r="FR1532"/>
      <c r="FS1532"/>
      <c r="FT1532"/>
      <c r="FU1532"/>
      <c r="FV1532"/>
      <c r="FW1532"/>
      <c r="FX1532"/>
      <c r="FY1532"/>
      <c r="FZ1532"/>
      <c r="GA1532"/>
      <c r="GB1532"/>
      <c r="GC1532"/>
      <c r="GD1532"/>
      <c r="GE1532"/>
      <c r="GF1532"/>
      <c r="GG1532"/>
      <c r="GH1532"/>
      <c r="GI1532"/>
      <c r="GJ1532"/>
      <c r="GK1532"/>
      <c r="GL1532"/>
      <c r="GM1532"/>
      <c r="GN1532"/>
      <c r="GO1532"/>
      <c r="GP1532"/>
      <c r="GQ1532"/>
      <c r="GR1532"/>
      <c r="GS1532"/>
      <c r="GT1532"/>
      <c r="GU1532"/>
      <c r="GV1532"/>
      <c r="GW1532"/>
      <c r="GX1532"/>
      <c r="GY1532"/>
      <c r="GZ1532"/>
      <c r="HA1532"/>
      <c r="HB1532"/>
      <c r="HC1532"/>
      <c r="HD1532"/>
      <c r="HE1532"/>
      <c r="HF1532"/>
      <c r="HG1532"/>
      <c r="HH1532"/>
      <c r="HI1532"/>
      <c r="HJ1532"/>
      <c r="HK1532"/>
      <c r="HL1532"/>
      <c r="HM1532"/>
      <c r="HN1532"/>
      <c r="HO1532"/>
      <c r="HP1532"/>
      <c r="HQ1532"/>
      <c r="HR1532"/>
      <c r="HS1532"/>
      <c r="HT1532"/>
      <c r="HU1532"/>
      <c r="HV1532"/>
      <c r="HW1532"/>
      <c r="HX1532"/>
      <c r="HY1532"/>
      <c r="HZ1532"/>
      <c r="IA1532"/>
      <c r="IB1532"/>
      <c r="IC1532"/>
      <c r="ID1532"/>
      <c r="IE1532"/>
      <c r="IF1532"/>
      <c r="IG1532"/>
      <c r="IH1532"/>
      <c r="II1532"/>
      <c r="IJ1532"/>
      <c r="IK1532"/>
      <c r="IL1532"/>
      <c r="IM1532"/>
      <c r="IN1532"/>
      <c r="IO1532"/>
      <c r="IP1532"/>
      <c r="IQ1532"/>
      <c r="IR1532"/>
      <c r="IS1532"/>
      <c r="IT1532"/>
      <c r="IU1532"/>
      <c r="IV1532"/>
      <c r="IW1532"/>
      <c r="IX1532"/>
      <c r="IY1532"/>
      <c r="IZ1532"/>
      <c r="JA1532"/>
      <c r="JB1532"/>
      <c r="JC1532"/>
      <c r="JD1532"/>
      <c r="JE1532"/>
      <c r="JF1532"/>
      <c r="JG1532"/>
      <c r="JH1532"/>
      <c r="JI1532"/>
      <c r="JJ1532"/>
      <c r="JK1532"/>
      <c r="JL1532"/>
      <c r="JM1532"/>
      <c r="JN1532"/>
      <c r="JO1532"/>
      <c r="JP1532"/>
      <c r="JQ1532"/>
      <c r="JR1532"/>
      <c r="JS1532"/>
      <c r="JT1532"/>
      <c r="JU1532"/>
      <c r="JV1532"/>
      <c r="JW1532"/>
      <c r="JX1532"/>
      <c r="JY1532"/>
      <c r="JZ1532"/>
      <c r="KA1532"/>
      <c r="KB1532"/>
      <c r="KC1532"/>
      <c r="KD1532"/>
      <c r="KE1532"/>
      <c r="KF1532"/>
      <c r="KG1532"/>
      <c r="KH1532"/>
      <c r="KI1532"/>
      <c r="KJ1532"/>
      <c r="KK1532"/>
      <c r="KL1532"/>
      <c r="KM1532"/>
      <c r="KN1532"/>
      <c r="KO1532"/>
      <c r="KP1532"/>
      <c r="KQ1532"/>
      <c r="KR1532"/>
      <c r="KS1532"/>
      <c r="KT1532"/>
      <c r="KU1532"/>
      <c r="KV1532"/>
      <c r="KW1532"/>
      <c r="KX1532"/>
      <c r="KY1532"/>
      <c r="KZ1532"/>
      <c r="LA1532"/>
      <c r="LB1532"/>
      <c r="LC1532"/>
      <c r="LD1532"/>
      <c r="LE1532"/>
      <c r="LF1532"/>
      <c r="LG1532"/>
      <c r="LH1532"/>
      <c r="LI1532"/>
      <c r="LJ1532"/>
      <c r="LK1532"/>
      <c r="LL1532"/>
      <c r="LM1532"/>
      <c r="LN1532"/>
      <c r="LO1532"/>
      <c r="LP1532"/>
      <c r="LQ1532"/>
      <c r="LR1532"/>
      <c r="LS1532"/>
      <c r="LT1532"/>
      <c r="LU1532"/>
      <c r="LV1532"/>
      <c r="LW1532"/>
      <c r="LX1532"/>
      <c r="LY1532"/>
      <c r="LZ1532"/>
      <c r="MA1532"/>
      <c r="MB1532"/>
      <c r="MC1532"/>
      <c r="MD1532"/>
      <c r="ME1532"/>
      <c r="MF1532"/>
      <c r="MG1532"/>
      <c r="MH1532"/>
      <c r="MI1532"/>
      <c r="MJ1532"/>
      <c r="MK1532"/>
      <c r="ML1532"/>
      <c r="MM1532"/>
      <c r="MN1532"/>
      <c r="MO1532"/>
      <c r="MP1532"/>
      <c r="MQ1532"/>
      <c r="MR1532"/>
      <c r="MS1532"/>
      <c r="MT1532"/>
      <c r="MU1532"/>
      <c r="MV1532"/>
      <c r="MW1532"/>
      <c r="MX1532"/>
      <c r="MY1532"/>
      <c r="MZ1532"/>
      <c r="NA1532"/>
      <c r="NB1532"/>
      <c r="NC1532"/>
      <c r="ND1532"/>
      <c r="NE1532"/>
      <c r="NF1532"/>
      <c r="NG1532"/>
      <c r="NH1532"/>
      <c r="NI1532"/>
      <c r="NJ1532"/>
      <c r="NK1532"/>
      <c r="NL1532"/>
      <c r="NM1532"/>
      <c r="NN1532"/>
      <c r="NO1532"/>
      <c r="NP1532"/>
      <c r="NQ1532"/>
      <c r="NR1532"/>
      <c r="NS1532"/>
      <c r="NT1532"/>
      <c r="NU1532"/>
      <c r="NV1532"/>
      <c r="NW1532"/>
      <c r="NX1532"/>
      <c r="NY1532"/>
      <c r="NZ1532"/>
      <c r="OA1532"/>
      <c r="OB1532"/>
      <c r="OC1532"/>
      <c r="OD1532"/>
      <c r="OE1532"/>
      <c r="OF1532"/>
      <c r="OG1532"/>
      <c r="OH1532"/>
      <c r="OI1532"/>
      <c r="OJ1532"/>
      <c r="OK1532"/>
      <c r="OL1532"/>
      <c r="OM1532"/>
      <c r="ON1532"/>
      <c r="OO1532"/>
      <c r="OP1532"/>
      <c r="OQ1532"/>
      <c r="OR1532"/>
      <c r="OS1532"/>
      <c r="OT1532"/>
      <c r="OU1532"/>
      <c r="OV1532"/>
      <c r="OW1532"/>
      <c r="OX1532"/>
      <c r="OY1532"/>
      <c r="OZ1532"/>
      <c r="PA1532"/>
      <c r="PB1532"/>
      <c r="PC1532"/>
      <c r="PD1532"/>
      <c r="PE1532"/>
      <c r="PF1532"/>
      <c r="PG1532"/>
      <c r="PH1532"/>
      <c r="PI1532"/>
      <c r="PJ1532"/>
      <c r="PK1532"/>
      <c r="PL1532"/>
      <c r="PM1532"/>
      <c r="PN1532"/>
      <c r="PO1532"/>
      <c r="PP1532"/>
      <c r="PQ1532"/>
      <c r="PR1532"/>
      <c r="PS1532"/>
      <c r="PT1532"/>
      <c r="PU1532"/>
      <c r="PV1532"/>
      <c r="PW1532"/>
      <c r="PX1532"/>
      <c r="PY1532"/>
      <c r="PZ1532"/>
      <c r="QA1532"/>
      <c r="QB1532"/>
      <c r="QC1532"/>
      <c r="QD1532"/>
      <c r="QE1532"/>
      <c r="QF1532"/>
      <c r="QG1532"/>
      <c r="QH1532"/>
      <c r="QI1532"/>
      <c r="QJ1532"/>
      <c r="QK1532"/>
      <c r="QL1532"/>
      <c r="QM1532"/>
      <c r="QN1532"/>
      <c r="QO1532"/>
      <c r="QP1532"/>
      <c r="QQ1532"/>
      <c r="QR1532"/>
      <c r="QS1532"/>
    </row>
    <row r="1533" spans="2:462" hidden="1" x14ac:dyDescent="0.4">
      <c r="B1533">
        <v>11</v>
      </c>
      <c r="C1533">
        <v>9</v>
      </c>
      <c r="D1533" s="1">
        <v>43413.441388888888</v>
      </c>
      <c r="E1533" s="1"/>
      <c r="G1533">
        <v>528</v>
      </c>
      <c r="H1533" t="s">
        <v>34</v>
      </c>
      <c r="I1533">
        <v>503</v>
      </c>
      <c r="J1533" t="s">
        <v>25</v>
      </c>
      <c r="K1533" s="1">
        <v>43413.42863425926</v>
      </c>
      <c r="L1533" s="1">
        <v>43413.440416666665</v>
      </c>
      <c r="M1533" t="s">
        <v>1310</v>
      </c>
      <c r="N1533" s="9">
        <f t="shared" si="74"/>
        <v>43413.428472222222</v>
      </c>
      <c r="O1533" s="9">
        <f t="shared" si="75"/>
        <v>43413.44027777778</v>
      </c>
      <c r="P1533" s="74" t="str">
        <f t="shared" si="72"/>
        <v>43413.428472222243413.4402777778</v>
      </c>
      <c r="Q1533" s="75" t="str">
        <f t="shared" si="73"/>
        <v>肯定的</v>
      </c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  <c r="BI1533"/>
      <c r="BJ1533"/>
      <c r="BK1533"/>
      <c r="BL1533"/>
      <c r="BM1533"/>
      <c r="BN1533"/>
      <c r="BO1533"/>
      <c r="BP1533"/>
      <c r="BQ1533"/>
      <c r="BR1533"/>
      <c r="BS1533"/>
      <c r="BT1533"/>
      <c r="BU1533"/>
      <c r="BV1533"/>
      <c r="BW1533"/>
      <c r="BX1533"/>
      <c r="BY1533"/>
      <c r="BZ1533"/>
      <c r="CA1533"/>
      <c r="CB1533"/>
      <c r="CC1533"/>
      <c r="CD1533"/>
      <c r="CE1533"/>
      <c r="CF1533"/>
      <c r="CG1533"/>
      <c r="CH1533"/>
      <c r="CI1533"/>
      <c r="CJ1533"/>
      <c r="CK1533"/>
      <c r="CL1533"/>
      <c r="CM1533"/>
      <c r="CN1533"/>
      <c r="CO1533"/>
      <c r="CP1533"/>
      <c r="CQ1533"/>
      <c r="CR1533"/>
      <c r="CS1533"/>
      <c r="CT1533"/>
      <c r="CU1533"/>
      <c r="CV1533"/>
      <c r="CW1533"/>
      <c r="CX1533"/>
      <c r="CY1533"/>
      <c r="CZ1533"/>
      <c r="DA1533"/>
      <c r="DB1533"/>
      <c r="DC1533"/>
      <c r="DD1533"/>
      <c r="DE1533"/>
      <c r="DF1533"/>
      <c r="DG1533"/>
      <c r="DH1533"/>
      <c r="DI1533"/>
      <c r="DJ1533"/>
      <c r="DK1533"/>
      <c r="DL1533"/>
      <c r="DM1533"/>
      <c r="DN1533"/>
      <c r="DO1533"/>
      <c r="DP1533"/>
      <c r="DQ1533"/>
      <c r="DR1533"/>
      <c r="DS1533"/>
      <c r="DT1533"/>
      <c r="DU1533"/>
      <c r="DV1533"/>
      <c r="DW1533"/>
      <c r="DX1533"/>
      <c r="DY1533"/>
      <c r="DZ1533"/>
      <c r="EA1533"/>
      <c r="EB1533"/>
      <c r="EC1533"/>
      <c r="ED1533"/>
      <c r="EE1533"/>
      <c r="EF1533"/>
      <c r="EG1533"/>
      <c r="EH1533"/>
      <c r="EI1533"/>
      <c r="EJ1533"/>
      <c r="EK1533"/>
      <c r="EL1533"/>
      <c r="EM1533"/>
      <c r="EN1533"/>
      <c r="EO1533"/>
      <c r="EP1533"/>
      <c r="EQ1533"/>
      <c r="ER1533"/>
      <c r="ES1533"/>
      <c r="ET1533"/>
      <c r="EU1533"/>
      <c r="EV1533"/>
      <c r="EW1533"/>
      <c r="EX1533"/>
      <c r="EY1533"/>
      <c r="EZ1533"/>
      <c r="FA1533"/>
      <c r="FB1533"/>
      <c r="FC1533"/>
      <c r="FD1533"/>
      <c r="FE1533"/>
      <c r="FF1533"/>
      <c r="FG1533"/>
      <c r="FH1533"/>
      <c r="FI1533"/>
      <c r="FJ1533"/>
      <c r="FK1533"/>
      <c r="FL1533"/>
      <c r="FM1533"/>
      <c r="FN1533"/>
      <c r="FO1533"/>
      <c r="FP1533"/>
      <c r="FQ1533"/>
      <c r="FR1533"/>
      <c r="FS1533"/>
      <c r="FT1533"/>
      <c r="FU1533"/>
      <c r="FV1533"/>
      <c r="FW1533"/>
      <c r="FX1533"/>
      <c r="FY1533"/>
      <c r="FZ1533"/>
      <c r="GA1533"/>
      <c r="GB1533"/>
      <c r="GC1533"/>
      <c r="GD1533"/>
      <c r="GE1533"/>
      <c r="GF1533"/>
      <c r="GG1533"/>
      <c r="GH1533"/>
      <c r="GI1533"/>
      <c r="GJ1533"/>
      <c r="GK1533"/>
      <c r="GL1533"/>
      <c r="GM1533"/>
      <c r="GN1533"/>
      <c r="GO1533"/>
      <c r="GP1533"/>
      <c r="GQ1533"/>
      <c r="GR1533"/>
      <c r="GS1533"/>
      <c r="GT1533"/>
      <c r="GU1533"/>
      <c r="GV1533"/>
      <c r="GW1533"/>
      <c r="GX1533"/>
      <c r="GY1533"/>
      <c r="GZ1533"/>
      <c r="HA1533"/>
      <c r="HB1533"/>
      <c r="HC1533"/>
      <c r="HD1533"/>
      <c r="HE1533"/>
      <c r="HF1533"/>
      <c r="HG1533"/>
      <c r="HH1533"/>
      <c r="HI1533"/>
      <c r="HJ1533"/>
      <c r="HK1533"/>
      <c r="HL1533"/>
      <c r="HM1533"/>
      <c r="HN1533"/>
      <c r="HO1533"/>
      <c r="HP1533"/>
      <c r="HQ1533"/>
      <c r="HR1533"/>
      <c r="HS1533"/>
      <c r="HT1533"/>
      <c r="HU1533"/>
      <c r="HV1533"/>
      <c r="HW1533"/>
      <c r="HX1533"/>
      <c r="HY1533"/>
      <c r="HZ1533"/>
      <c r="IA1533"/>
      <c r="IB1533"/>
      <c r="IC1533"/>
      <c r="ID1533"/>
      <c r="IE1533"/>
      <c r="IF1533"/>
      <c r="IG1533"/>
      <c r="IH1533"/>
      <c r="II1533"/>
      <c r="IJ1533"/>
      <c r="IK1533"/>
      <c r="IL1533"/>
      <c r="IM1533"/>
      <c r="IN1533"/>
      <c r="IO1533"/>
      <c r="IP1533"/>
      <c r="IQ1533"/>
      <c r="IR1533"/>
      <c r="IS1533"/>
      <c r="IT1533"/>
      <c r="IU1533"/>
      <c r="IV1533"/>
      <c r="IW1533"/>
      <c r="IX1533"/>
      <c r="IY1533"/>
      <c r="IZ1533"/>
      <c r="JA1533"/>
      <c r="JB1533"/>
      <c r="JC1533"/>
      <c r="JD1533"/>
      <c r="JE1533"/>
      <c r="JF1533"/>
      <c r="JG1533"/>
      <c r="JH1533"/>
      <c r="JI1533"/>
      <c r="JJ1533"/>
      <c r="JK1533"/>
      <c r="JL1533"/>
      <c r="JM1533"/>
      <c r="JN1533"/>
      <c r="JO1533"/>
      <c r="JP1533"/>
      <c r="JQ1533"/>
      <c r="JR1533"/>
      <c r="JS1533"/>
      <c r="JT1533"/>
      <c r="JU1533"/>
      <c r="JV1533"/>
      <c r="JW1533"/>
      <c r="JX1533"/>
      <c r="JY1533"/>
      <c r="JZ1533"/>
      <c r="KA1533"/>
      <c r="KB1533"/>
      <c r="KC1533"/>
      <c r="KD1533"/>
      <c r="KE1533"/>
      <c r="KF1533"/>
      <c r="KG1533"/>
      <c r="KH1533"/>
      <c r="KI1533"/>
      <c r="KJ1533"/>
      <c r="KK1533"/>
      <c r="KL1533"/>
      <c r="KM1533"/>
      <c r="KN1533"/>
      <c r="KO1533"/>
      <c r="KP1533"/>
      <c r="KQ1533"/>
      <c r="KR1533"/>
      <c r="KS1533"/>
      <c r="KT1533"/>
      <c r="KU1533"/>
      <c r="KV1533"/>
      <c r="KW1533"/>
      <c r="KX1533"/>
      <c r="KY1533"/>
      <c r="KZ1533"/>
      <c r="LA1533"/>
      <c r="LB1533"/>
      <c r="LC1533"/>
      <c r="LD1533"/>
      <c r="LE1533"/>
      <c r="LF1533"/>
      <c r="LG1533"/>
      <c r="LH1533"/>
      <c r="LI1533"/>
      <c r="LJ1533"/>
      <c r="LK1533"/>
      <c r="LL1533"/>
      <c r="LM1533"/>
      <c r="LN1533"/>
      <c r="LO1533"/>
      <c r="LP1533"/>
      <c r="LQ1533"/>
      <c r="LR1533"/>
      <c r="LS1533"/>
      <c r="LT1533"/>
      <c r="LU1533"/>
      <c r="LV1533"/>
      <c r="LW1533"/>
      <c r="LX1533"/>
      <c r="LY1533"/>
      <c r="LZ1533"/>
      <c r="MA1533"/>
      <c r="MB1533"/>
      <c r="MC1533"/>
      <c r="MD1533"/>
      <c r="ME1533"/>
      <c r="MF1533"/>
      <c r="MG1533"/>
      <c r="MH1533"/>
      <c r="MI1533"/>
      <c r="MJ1533"/>
      <c r="MK1533"/>
      <c r="ML1533"/>
      <c r="MM1533"/>
      <c r="MN1533"/>
      <c r="MO1533"/>
      <c r="MP1533"/>
      <c r="MQ1533"/>
      <c r="MR1533"/>
      <c r="MS1533"/>
      <c r="MT1533"/>
      <c r="MU1533"/>
      <c r="MV1533"/>
      <c r="MW1533"/>
      <c r="MX1533"/>
      <c r="MY1533"/>
      <c r="MZ1533"/>
      <c r="NA1533"/>
      <c r="NB1533"/>
      <c r="NC1533"/>
      <c r="ND1533"/>
      <c r="NE1533"/>
      <c r="NF1533"/>
      <c r="NG1533"/>
      <c r="NH1533"/>
      <c r="NI1533"/>
      <c r="NJ1533"/>
      <c r="NK1533"/>
      <c r="NL1533"/>
      <c r="NM1533"/>
      <c r="NN1533"/>
      <c r="NO1533"/>
      <c r="NP1533"/>
      <c r="NQ1533"/>
      <c r="NR1533"/>
      <c r="NS1533"/>
      <c r="NT1533"/>
      <c r="NU1533"/>
      <c r="NV1533"/>
      <c r="NW1533"/>
      <c r="NX1533"/>
      <c r="NY1533"/>
      <c r="NZ1533"/>
      <c r="OA1533"/>
      <c r="OB1533"/>
      <c r="OC1533"/>
      <c r="OD1533"/>
      <c r="OE1533"/>
      <c r="OF1533"/>
      <c r="OG1533"/>
      <c r="OH1533"/>
      <c r="OI1533"/>
      <c r="OJ1533"/>
      <c r="OK1533"/>
      <c r="OL1533"/>
      <c r="OM1533"/>
      <c r="ON1533"/>
      <c r="OO1533"/>
      <c r="OP1533"/>
      <c r="OQ1533"/>
      <c r="OR1533"/>
      <c r="OS1533"/>
      <c r="OT1533"/>
      <c r="OU1533"/>
      <c r="OV1533"/>
      <c r="OW1533"/>
      <c r="OX1533"/>
      <c r="OY1533"/>
      <c r="OZ1533"/>
      <c r="PA1533"/>
      <c r="PB1533"/>
      <c r="PC1533"/>
      <c r="PD1533"/>
      <c r="PE1533"/>
      <c r="PF1533"/>
      <c r="PG1533"/>
      <c r="PH1533"/>
      <c r="PI1533"/>
      <c r="PJ1533"/>
      <c r="PK1533"/>
      <c r="PL1533"/>
      <c r="PM1533"/>
      <c r="PN1533"/>
      <c r="PO1533"/>
      <c r="PP1533"/>
      <c r="PQ1533"/>
      <c r="PR1533"/>
      <c r="PS1533"/>
      <c r="PT1533"/>
      <c r="PU1533"/>
      <c r="PV1533"/>
      <c r="PW1533"/>
      <c r="PX1533"/>
      <c r="PY1533"/>
      <c r="PZ1533"/>
      <c r="QA1533"/>
      <c r="QB1533"/>
      <c r="QC1533"/>
      <c r="QD1533"/>
      <c r="QE1533"/>
      <c r="QF1533"/>
      <c r="QG1533"/>
      <c r="QH1533"/>
      <c r="QI1533"/>
      <c r="QJ1533"/>
      <c r="QK1533"/>
      <c r="QL1533"/>
      <c r="QM1533"/>
      <c r="QN1533"/>
      <c r="QO1533"/>
      <c r="QP1533"/>
      <c r="QQ1533"/>
      <c r="QR1533"/>
      <c r="QS1533"/>
    </row>
    <row r="1534" spans="2:462" hidden="1" x14ac:dyDescent="0.4">
      <c r="B1534">
        <v>11</v>
      </c>
      <c r="C1534">
        <v>9</v>
      </c>
      <c r="D1534" s="1">
        <v>43413.446863425925</v>
      </c>
      <c r="E1534" s="1"/>
      <c r="G1534">
        <v>545</v>
      </c>
      <c r="H1534" t="s">
        <v>19</v>
      </c>
      <c r="I1534">
        <v>544</v>
      </c>
      <c r="J1534" t="s">
        <v>21</v>
      </c>
      <c r="K1534" s="1">
        <v>43413.439606481479</v>
      </c>
      <c r="L1534" s="1">
        <v>43413.446493055555</v>
      </c>
      <c r="M1534" t="s">
        <v>1310</v>
      </c>
      <c r="N1534" s="9">
        <f t="shared" si="74"/>
        <v>43413.439583333333</v>
      </c>
      <c r="O1534" s="9">
        <f t="shared" si="75"/>
        <v>43413.445833333331</v>
      </c>
      <c r="P1534" s="74" t="str">
        <f t="shared" si="72"/>
        <v>43413.439583333343413.4458333333</v>
      </c>
      <c r="Q1534" s="75" t="str">
        <f t="shared" si="73"/>
        <v>肯定的</v>
      </c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  <c r="BI1534"/>
      <c r="BJ1534"/>
      <c r="BK1534"/>
      <c r="BL1534"/>
      <c r="BM1534"/>
      <c r="BN1534"/>
      <c r="BO1534"/>
      <c r="BP1534"/>
      <c r="BQ1534"/>
      <c r="BR1534"/>
      <c r="BS1534"/>
      <c r="BT1534"/>
      <c r="BU1534"/>
      <c r="BV1534"/>
      <c r="BW1534"/>
      <c r="BX1534"/>
      <c r="BY1534"/>
      <c r="BZ1534"/>
      <c r="CA1534"/>
      <c r="CB1534"/>
      <c r="CC1534"/>
      <c r="CD1534"/>
      <c r="CE1534"/>
      <c r="CF1534"/>
      <c r="CG1534"/>
      <c r="CH1534"/>
      <c r="CI1534"/>
      <c r="CJ1534"/>
      <c r="CK1534"/>
      <c r="CL1534"/>
      <c r="CM1534"/>
      <c r="CN1534"/>
      <c r="CO1534"/>
      <c r="CP1534"/>
      <c r="CQ1534"/>
      <c r="CR1534"/>
      <c r="CS1534"/>
      <c r="CT1534"/>
      <c r="CU1534"/>
      <c r="CV1534"/>
      <c r="CW1534"/>
      <c r="CX1534"/>
      <c r="CY1534"/>
      <c r="CZ1534"/>
      <c r="DA1534"/>
      <c r="DB1534"/>
      <c r="DC1534"/>
      <c r="DD1534"/>
      <c r="DE1534"/>
      <c r="DF1534"/>
      <c r="DG1534"/>
      <c r="DH1534"/>
      <c r="DI1534"/>
      <c r="DJ1534"/>
      <c r="DK1534"/>
      <c r="DL1534"/>
      <c r="DM1534"/>
      <c r="DN1534"/>
      <c r="DO1534"/>
      <c r="DP1534"/>
      <c r="DQ1534"/>
      <c r="DR1534"/>
      <c r="DS1534"/>
      <c r="DT1534"/>
      <c r="DU1534"/>
      <c r="DV1534"/>
      <c r="DW1534"/>
      <c r="DX1534"/>
      <c r="DY1534"/>
      <c r="DZ1534"/>
      <c r="EA1534"/>
      <c r="EB1534"/>
      <c r="EC1534"/>
      <c r="ED1534"/>
      <c r="EE1534"/>
      <c r="EF1534"/>
      <c r="EG1534"/>
      <c r="EH1534"/>
      <c r="EI1534"/>
      <c r="EJ1534"/>
      <c r="EK1534"/>
      <c r="EL1534"/>
      <c r="EM1534"/>
      <c r="EN1534"/>
      <c r="EO1534"/>
      <c r="EP1534"/>
      <c r="EQ1534"/>
      <c r="ER1534"/>
      <c r="ES1534"/>
      <c r="ET1534"/>
      <c r="EU1534"/>
      <c r="EV1534"/>
      <c r="EW1534"/>
      <c r="EX1534"/>
      <c r="EY1534"/>
      <c r="EZ1534"/>
      <c r="FA1534"/>
      <c r="FB1534"/>
      <c r="FC1534"/>
      <c r="FD1534"/>
      <c r="FE1534"/>
      <c r="FF1534"/>
      <c r="FG1534"/>
      <c r="FH1534"/>
      <c r="FI1534"/>
      <c r="FJ1534"/>
      <c r="FK1534"/>
      <c r="FL1534"/>
      <c r="FM1534"/>
      <c r="FN1534"/>
      <c r="FO1534"/>
      <c r="FP1534"/>
      <c r="FQ1534"/>
      <c r="FR1534"/>
      <c r="FS1534"/>
      <c r="FT1534"/>
      <c r="FU1534"/>
      <c r="FV1534"/>
      <c r="FW1534"/>
      <c r="FX1534"/>
      <c r="FY1534"/>
      <c r="FZ1534"/>
      <c r="GA1534"/>
      <c r="GB1534"/>
      <c r="GC1534"/>
      <c r="GD1534"/>
      <c r="GE1534"/>
      <c r="GF1534"/>
      <c r="GG1534"/>
      <c r="GH1534"/>
      <c r="GI1534"/>
      <c r="GJ1534"/>
      <c r="GK1534"/>
      <c r="GL1534"/>
      <c r="GM1534"/>
      <c r="GN1534"/>
      <c r="GO1534"/>
      <c r="GP1534"/>
      <c r="GQ1534"/>
      <c r="GR1534"/>
      <c r="GS1534"/>
      <c r="GT1534"/>
      <c r="GU1534"/>
      <c r="GV1534"/>
      <c r="GW1534"/>
      <c r="GX1534"/>
      <c r="GY1534"/>
      <c r="GZ1534"/>
      <c r="HA1534"/>
      <c r="HB1534"/>
      <c r="HC1534"/>
      <c r="HD1534"/>
      <c r="HE1534"/>
      <c r="HF1534"/>
      <c r="HG1534"/>
      <c r="HH1534"/>
      <c r="HI1534"/>
      <c r="HJ1534"/>
      <c r="HK1534"/>
      <c r="HL1534"/>
      <c r="HM1534"/>
      <c r="HN1534"/>
      <c r="HO1534"/>
      <c r="HP1534"/>
      <c r="HQ1534"/>
      <c r="HR1534"/>
      <c r="HS1534"/>
      <c r="HT1534"/>
      <c r="HU1534"/>
      <c r="HV1534"/>
      <c r="HW1534"/>
      <c r="HX1534"/>
      <c r="HY1534"/>
      <c r="HZ1534"/>
      <c r="IA1534"/>
      <c r="IB1534"/>
      <c r="IC1534"/>
      <c r="ID1534"/>
      <c r="IE1534"/>
      <c r="IF1534"/>
      <c r="IG1534"/>
      <c r="IH1534"/>
      <c r="II1534"/>
      <c r="IJ1534"/>
      <c r="IK1534"/>
      <c r="IL1534"/>
      <c r="IM1534"/>
      <c r="IN1534"/>
      <c r="IO1534"/>
      <c r="IP1534"/>
      <c r="IQ1534"/>
      <c r="IR1534"/>
      <c r="IS1534"/>
      <c r="IT1534"/>
      <c r="IU1534"/>
      <c r="IV1534"/>
      <c r="IW1534"/>
      <c r="IX1534"/>
      <c r="IY1534"/>
      <c r="IZ1534"/>
      <c r="JA1534"/>
      <c r="JB1534"/>
      <c r="JC1534"/>
      <c r="JD1534"/>
      <c r="JE1534"/>
      <c r="JF1534"/>
      <c r="JG1534"/>
      <c r="JH1534"/>
      <c r="JI1534"/>
      <c r="JJ1534"/>
      <c r="JK1534"/>
      <c r="JL1534"/>
      <c r="JM1534"/>
      <c r="JN1534"/>
      <c r="JO1534"/>
      <c r="JP1534"/>
      <c r="JQ1534"/>
      <c r="JR1534"/>
      <c r="JS1534"/>
      <c r="JT1534"/>
      <c r="JU1534"/>
      <c r="JV1534"/>
      <c r="JW1534"/>
      <c r="JX1534"/>
      <c r="JY1534"/>
      <c r="JZ1534"/>
      <c r="KA1534"/>
      <c r="KB1534"/>
      <c r="KC1534"/>
      <c r="KD1534"/>
      <c r="KE1534"/>
      <c r="KF1534"/>
      <c r="KG1534"/>
      <c r="KH1534"/>
      <c r="KI1534"/>
      <c r="KJ1534"/>
      <c r="KK1534"/>
      <c r="KL1534"/>
      <c r="KM1534"/>
      <c r="KN1534"/>
      <c r="KO1534"/>
      <c r="KP1534"/>
      <c r="KQ1534"/>
      <c r="KR1534"/>
      <c r="KS1534"/>
      <c r="KT1534"/>
      <c r="KU1534"/>
      <c r="KV1534"/>
      <c r="KW1534"/>
      <c r="KX1534"/>
      <c r="KY1534"/>
      <c r="KZ1534"/>
      <c r="LA1534"/>
      <c r="LB1534"/>
      <c r="LC1534"/>
      <c r="LD1534"/>
      <c r="LE1534"/>
      <c r="LF1534"/>
      <c r="LG1534"/>
      <c r="LH1534"/>
      <c r="LI1534"/>
      <c r="LJ1534"/>
      <c r="LK1534"/>
      <c r="LL1534"/>
      <c r="LM1534"/>
      <c r="LN1534"/>
      <c r="LO1534"/>
      <c r="LP1534"/>
      <c r="LQ1534"/>
      <c r="LR1534"/>
      <c r="LS1534"/>
      <c r="LT1534"/>
      <c r="LU1534"/>
      <c r="LV1534"/>
      <c r="LW1534"/>
      <c r="LX1534"/>
      <c r="LY1534"/>
      <c r="LZ1534"/>
      <c r="MA1534"/>
      <c r="MB1534"/>
      <c r="MC1534"/>
      <c r="MD1534"/>
      <c r="ME1534"/>
      <c r="MF1534"/>
      <c r="MG1534"/>
      <c r="MH1534"/>
      <c r="MI1534"/>
      <c r="MJ1534"/>
      <c r="MK1534"/>
      <c r="ML1534"/>
      <c r="MM1534"/>
      <c r="MN1534"/>
      <c r="MO1534"/>
      <c r="MP1534"/>
      <c r="MQ1534"/>
      <c r="MR1534"/>
      <c r="MS1534"/>
      <c r="MT1534"/>
      <c r="MU1534"/>
      <c r="MV1534"/>
      <c r="MW1534"/>
      <c r="MX1534"/>
      <c r="MY1534"/>
      <c r="MZ1534"/>
      <c r="NA1534"/>
      <c r="NB1534"/>
      <c r="NC1534"/>
      <c r="ND1534"/>
      <c r="NE1534"/>
      <c r="NF1534"/>
      <c r="NG1534"/>
      <c r="NH1534"/>
      <c r="NI1534"/>
      <c r="NJ1534"/>
      <c r="NK1534"/>
      <c r="NL1534"/>
      <c r="NM1534"/>
      <c r="NN1534"/>
      <c r="NO1534"/>
      <c r="NP1534"/>
      <c r="NQ1534"/>
      <c r="NR1534"/>
      <c r="NS1534"/>
      <c r="NT1534"/>
      <c r="NU1534"/>
      <c r="NV1534"/>
      <c r="NW1534"/>
      <c r="NX1534"/>
      <c r="NY1534"/>
      <c r="NZ1534"/>
      <c r="OA1534"/>
      <c r="OB1534"/>
      <c r="OC1534"/>
      <c r="OD1534"/>
      <c r="OE1534"/>
      <c r="OF1534"/>
      <c r="OG1534"/>
      <c r="OH1534"/>
      <c r="OI1534"/>
      <c r="OJ1534"/>
      <c r="OK1534"/>
      <c r="OL1534"/>
      <c r="OM1534"/>
      <c r="ON1534"/>
      <c r="OO1534"/>
      <c r="OP1534"/>
      <c r="OQ1534"/>
      <c r="OR1534"/>
      <c r="OS1534"/>
      <c r="OT1534"/>
      <c r="OU1534"/>
      <c r="OV1534"/>
      <c r="OW1534"/>
      <c r="OX1534"/>
      <c r="OY1534"/>
      <c r="OZ1534"/>
      <c r="PA1534"/>
      <c r="PB1534"/>
      <c r="PC1534"/>
      <c r="PD1534"/>
      <c r="PE1534"/>
      <c r="PF1534"/>
      <c r="PG1534"/>
      <c r="PH1534"/>
      <c r="PI1534"/>
      <c r="PJ1534"/>
      <c r="PK1534"/>
      <c r="PL1534"/>
      <c r="PM1534"/>
      <c r="PN1534"/>
      <c r="PO1534"/>
      <c r="PP1534"/>
      <c r="PQ1534"/>
      <c r="PR1534"/>
      <c r="PS1534"/>
      <c r="PT1534"/>
      <c r="PU1534"/>
      <c r="PV1534"/>
      <c r="PW1534"/>
      <c r="PX1534"/>
      <c r="PY1534"/>
      <c r="PZ1534"/>
      <c r="QA1534"/>
      <c r="QB1534"/>
      <c r="QC1534"/>
      <c r="QD1534"/>
      <c r="QE1534"/>
      <c r="QF1534"/>
      <c r="QG1534"/>
      <c r="QH1534"/>
      <c r="QI1534"/>
      <c r="QJ1534"/>
      <c r="QK1534"/>
      <c r="QL1534"/>
      <c r="QM1534"/>
      <c r="QN1534"/>
      <c r="QO1534"/>
      <c r="QP1534"/>
      <c r="QQ1534"/>
      <c r="QR1534"/>
      <c r="QS1534"/>
    </row>
    <row r="1535" spans="2:462" hidden="1" x14ac:dyDescent="0.4">
      <c r="B1535">
        <v>11</v>
      </c>
      <c r="C1535">
        <v>9</v>
      </c>
      <c r="D1535" s="1">
        <v>43413.448622685188</v>
      </c>
      <c r="E1535" s="1"/>
      <c r="G1535">
        <v>545</v>
      </c>
      <c r="H1535" t="s">
        <v>19</v>
      </c>
      <c r="I1535">
        <v>544</v>
      </c>
      <c r="J1535" t="s">
        <v>21</v>
      </c>
      <c r="K1535" s="1">
        <v>43413.437997685185</v>
      </c>
      <c r="L1535" s="1">
        <v>43413.448310185187</v>
      </c>
      <c r="M1535" t="s">
        <v>1310</v>
      </c>
      <c r="N1535" s="9">
        <f t="shared" si="74"/>
        <v>43413.4375</v>
      </c>
      <c r="O1535" s="9">
        <f t="shared" si="75"/>
        <v>43413.447916666664</v>
      </c>
      <c r="P1535" s="74" t="str">
        <f t="shared" si="72"/>
        <v>43413.437543413.4479166667</v>
      </c>
      <c r="Q1535" s="75" t="str">
        <f t="shared" si="73"/>
        <v>肯定的</v>
      </c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  <c r="BF1535"/>
      <c r="BG1535"/>
      <c r="BH1535"/>
      <c r="BI1535"/>
      <c r="BJ1535"/>
      <c r="BK1535"/>
      <c r="BL1535"/>
      <c r="BM1535"/>
      <c r="BN1535"/>
      <c r="BO1535"/>
      <c r="BP1535"/>
      <c r="BQ1535"/>
      <c r="BR1535"/>
      <c r="BS1535"/>
      <c r="BT1535"/>
      <c r="BU1535"/>
      <c r="BV1535"/>
      <c r="BW1535"/>
      <c r="BX1535"/>
      <c r="BY1535"/>
      <c r="BZ1535"/>
      <c r="CA1535"/>
      <c r="CB1535"/>
      <c r="CC1535"/>
      <c r="CD1535"/>
      <c r="CE1535"/>
      <c r="CF1535"/>
      <c r="CG1535"/>
      <c r="CH1535"/>
      <c r="CI1535"/>
      <c r="CJ1535"/>
      <c r="CK1535"/>
      <c r="CL1535"/>
      <c r="CM1535"/>
      <c r="CN1535"/>
      <c r="CO1535"/>
      <c r="CP1535"/>
      <c r="CQ1535"/>
      <c r="CR1535"/>
      <c r="CS1535"/>
      <c r="CT1535"/>
      <c r="CU1535"/>
      <c r="CV1535"/>
      <c r="CW1535"/>
      <c r="CX1535"/>
      <c r="CY1535"/>
      <c r="CZ1535"/>
      <c r="DA1535"/>
      <c r="DB1535"/>
      <c r="DC1535"/>
      <c r="DD1535"/>
      <c r="DE1535"/>
      <c r="DF1535"/>
      <c r="DG1535"/>
      <c r="DH1535"/>
      <c r="DI1535"/>
      <c r="DJ1535"/>
      <c r="DK1535"/>
      <c r="DL1535"/>
      <c r="DM1535"/>
      <c r="DN1535"/>
      <c r="DO1535"/>
      <c r="DP1535"/>
      <c r="DQ1535"/>
      <c r="DR1535"/>
      <c r="DS1535"/>
      <c r="DT1535"/>
      <c r="DU1535"/>
      <c r="DV1535"/>
      <c r="DW1535"/>
      <c r="DX1535"/>
      <c r="DY1535"/>
      <c r="DZ1535"/>
      <c r="EA1535"/>
      <c r="EB1535"/>
      <c r="EC1535"/>
      <c r="ED1535"/>
      <c r="EE1535"/>
      <c r="EF1535"/>
      <c r="EG1535"/>
      <c r="EH1535"/>
      <c r="EI1535"/>
      <c r="EJ1535"/>
      <c r="EK1535"/>
      <c r="EL1535"/>
      <c r="EM1535"/>
      <c r="EN1535"/>
      <c r="EO1535"/>
      <c r="EP1535"/>
      <c r="EQ1535"/>
      <c r="ER1535"/>
      <c r="ES1535"/>
      <c r="ET1535"/>
      <c r="EU1535"/>
      <c r="EV1535"/>
      <c r="EW1535"/>
      <c r="EX1535"/>
      <c r="EY1535"/>
      <c r="EZ1535"/>
      <c r="FA1535"/>
      <c r="FB1535"/>
      <c r="FC1535"/>
      <c r="FD1535"/>
      <c r="FE1535"/>
      <c r="FF1535"/>
      <c r="FG1535"/>
      <c r="FH1535"/>
      <c r="FI1535"/>
      <c r="FJ1535"/>
      <c r="FK1535"/>
      <c r="FL1535"/>
      <c r="FM1535"/>
      <c r="FN1535"/>
      <c r="FO1535"/>
      <c r="FP1535"/>
      <c r="FQ1535"/>
      <c r="FR1535"/>
      <c r="FS1535"/>
      <c r="FT1535"/>
      <c r="FU1535"/>
      <c r="FV1535"/>
      <c r="FW1535"/>
      <c r="FX1535"/>
      <c r="FY1535"/>
      <c r="FZ1535"/>
      <c r="GA1535"/>
      <c r="GB1535"/>
      <c r="GC1535"/>
      <c r="GD1535"/>
      <c r="GE1535"/>
      <c r="GF1535"/>
      <c r="GG1535"/>
      <c r="GH1535"/>
      <c r="GI1535"/>
      <c r="GJ1535"/>
      <c r="GK1535"/>
      <c r="GL1535"/>
      <c r="GM1535"/>
      <c r="GN1535"/>
      <c r="GO1535"/>
      <c r="GP1535"/>
      <c r="GQ1535"/>
      <c r="GR1535"/>
      <c r="GS1535"/>
      <c r="GT1535"/>
      <c r="GU1535"/>
      <c r="GV1535"/>
      <c r="GW1535"/>
      <c r="GX1535"/>
      <c r="GY1535"/>
      <c r="GZ1535"/>
      <c r="HA1535"/>
      <c r="HB1535"/>
      <c r="HC1535"/>
      <c r="HD1535"/>
      <c r="HE1535"/>
      <c r="HF1535"/>
      <c r="HG1535"/>
      <c r="HH1535"/>
      <c r="HI1535"/>
      <c r="HJ1535"/>
      <c r="HK1535"/>
      <c r="HL1535"/>
      <c r="HM1535"/>
      <c r="HN1535"/>
      <c r="HO1535"/>
      <c r="HP1535"/>
      <c r="HQ1535"/>
      <c r="HR1535"/>
      <c r="HS1535"/>
      <c r="HT1535"/>
      <c r="HU1535"/>
      <c r="HV1535"/>
      <c r="HW1535"/>
      <c r="HX1535"/>
      <c r="HY1535"/>
      <c r="HZ1535"/>
      <c r="IA1535"/>
      <c r="IB1535"/>
      <c r="IC1535"/>
      <c r="ID1535"/>
      <c r="IE1535"/>
      <c r="IF1535"/>
      <c r="IG1535"/>
      <c r="IH1535"/>
      <c r="II1535"/>
      <c r="IJ1535"/>
      <c r="IK1535"/>
      <c r="IL1535"/>
      <c r="IM1535"/>
      <c r="IN1535"/>
      <c r="IO1535"/>
      <c r="IP1535"/>
      <c r="IQ1535"/>
      <c r="IR1535"/>
      <c r="IS1535"/>
      <c r="IT1535"/>
      <c r="IU1535"/>
      <c r="IV1535"/>
      <c r="IW1535"/>
      <c r="IX1535"/>
      <c r="IY1535"/>
      <c r="IZ1535"/>
      <c r="JA1535"/>
      <c r="JB1535"/>
      <c r="JC1535"/>
      <c r="JD1535"/>
      <c r="JE1535"/>
      <c r="JF1535"/>
      <c r="JG1535"/>
      <c r="JH1535"/>
      <c r="JI1535"/>
      <c r="JJ1535"/>
      <c r="JK1535"/>
      <c r="JL1535"/>
      <c r="JM1535"/>
      <c r="JN1535"/>
      <c r="JO1535"/>
      <c r="JP1535"/>
      <c r="JQ1535"/>
      <c r="JR1535"/>
      <c r="JS1535"/>
      <c r="JT1535"/>
      <c r="JU1535"/>
      <c r="JV1535"/>
      <c r="JW1535"/>
      <c r="JX1535"/>
      <c r="JY1535"/>
      <c r="JZ1535"/>
      <c r="KA1535"/>
      <c r="KB1535"/>
      <c r="KC1535"/>
      <c r="KD1535"/>
      <c r="KE1535"/>
      <c r="KF1535"/>
      <c r="KG1535"/>
      <c r="KH1535"/>
      <c r="KI1535"/>
      <c r="KJ1535"/>
      <c r="KK1535"/>
      <c r="KL1535"/>
      <c r="KM1535"/>
      <c r="KN1535"/>
      <c r="KO1535"/>
      <c r="KP1535"/>
      <c r="KQ1535"/>
      <c r="KR1535"/>
      <c r="KS1535"/>
      <c r="KT1535"/>
      <c r="KU1535"/>
      <c r="KV1535"/>
      <c r="KW1535"/>
      <c r="KX1535"/>
      <c r="KY1535"/>
      <c r="KZ1535"/>
      <c r="LA1535"/>
      <c r="LB1535"/>
      <c r="LC1535"/>
      <c r="LD1535"/>
      <c r="LE1535"/>
      <c r="LF1535"/>
      <c r="LG1535"/>
      <c r="LH1535"/>
      <c r="LI1535"/>
      <c r="LJ1535"/>
      <c r="LK1535"/>
      <c r="LL1535"/>
      <c r="LM1535"/>
      <c r="LN1535"/>
      <c r="LO1535"/>
      <c r="LP1535"/>
      <c r="LQ1535"/>
      <c r="LR1535"/>
      <c r="LS1535"/>
      <c r="LT1535"/>
      <c r="LU1535"/>
      <c r="LV1535"/>
      <c r="LW1535"/>
      <c r="LX1535"/>
      <c r="LY1535"/>
      <c r="LZ1535"/>
      <c r="MA1535"/>
      <c r="MB1535"/>
      <c r="MC1535"/>
      <c r="MD1535"/>
      <c r="ME1535"/>
      <c r="MF1535"/>
      <c r="MG1535"/>
      <c r="MH1535"/>
      <c r="MI1535"/>
      <c r="MJ1535"/>
      <c r="MK1535"/>
      <c r="ML1535"/>
      <c r="MM1535"/>
      <c r="MN1535"/>
      <c r="MO1535"/>
      <c r="MP1535"/>
      <c r="MQ1535"/>
      <c r="MR1535"/>
      <c r="MS1535"/>
      <c r="MT1535"/>
      <c r="MU1535"/>
      <c r="MV1535"/>
      <c r="MW1535"/>
      <c r="MX1535"/>
      <c r="MY1535"/>
      <c r="MZ1535"/>
      <c r="NA1535"/>
      <c r="NB1535"/>
      <c r="NC1535"/>
      <c r="ND1535"/>
      <c r="NE1535"/>
      <c r="NF1535"/>
      <c r="NG1535"/>
      <c r="NH1535"/>
      <c r="NI1535"/>
      <c r="NJ1535"/>
      <c r="NK1535"/>
      <c r="NL1535"/>
      <c r="NM1535"/>
      <c r="NN1535"/>
      <c r="NO1535"/>
      <c r="NP1535"/>
      <c r="NQ1535"/>
      <c r="NR1535"/>
      <c r="NS1535"/>
      <c r="NT1535"/>
      <c r="NU1535"/>
      <c r="NV1535"/>
      <c r="NW1535"/>
      <c r="NX1535"/>
      <c r="NY1535"/>
      <c r="NZ1535"/>
      <c r="OA1535"/>
      <c r="OB1535"/>
      <c r="OC1535"/>
      <c r="OD1535"/>
      <c r="OE1535"/>
      <c r="OF1535"/>
      <c r="OG1535"/>
      <c r="OH1535"/>
      <c r="OI1535"/>
      <c r="OJ1535"/>
      <c r="OK1535"/>
      <c r="OL1535"/>
      <c r="OM1535"/>
      <c r="ON1535"/>
      <c r="OO1535"/>
      <c r="OP1535"/>
      <c r="OQ1535"/>
      <c r="OR1535"/>
      <c r="OS1535"/>
      <c r="OT1535"/>
      <c r="OU1535"/>
      <c r="OV1535"/>
      <c r="OW1535"/>
      <c r="OX1535"/>
      <c r="OY1535"/>
      <c r="OZ1535"/>
      <c r="PA1535"/>
      <c r="PB1535"/>
      <c r="PC1535"/>
      <c r="PD1535"/>
      <c r="PE1535"/>
      <c r="PF1535"/>
      <c r="PG1535"/>
      <c r="PH1535"/>
      <c r="PI1535"/>
      <c r="PJ1535"/>
      <c r="PK1535"/>
      <c r="PL1535"/>
      <c r="PM1535"/>
      <c r="PN1535"/>
      <c r="PO1535"/>
      <c r="PP1535"/>
      <c r="PQ1535"/>
      <c r="PR1535"/>
      <c r="PS1535"/>
      <c r="PT1535"/>
      <c r="PU1535"/>
      <c r="PV1535"/>
      <c r="PW1535"/>
      <c r="PX1535"/>
      <c r="PY1535"/>
      <c r="PZ1535"/>
      <c r="QA1535"/>
      <c r="QB1535"/>
      <c r="QC1535"/>
      <c r="QD1535"/>
      <c r="QE1535"/>
      <c r="QF1535"/>
      <c r="QG1535"/>
      <c r="QH1535"/>
      <c r="QI1535"/>
      <c r="QJ1535"/>
      <c r="QK1535"/>
      <c r="QL1535"/>
      <c r="QM1535"/>
      <c r="QN1535"/>
      <c r="QO1535"/>
      <c r="QP1535"/>
      <c r="QQ1535"/>
      <c r="QR1535"/>
      <c r="QS1535"/>
    </row>
    <row r="1536" spans="2:462" hidden="1" x14ac:dyDescent="0.4">
      <c r="B1536">
        <v>11</v>
      </c>
      <c r="C1536">
        <v>9</v>
      </c>
      <c r="D1536" s="1">
        <v>43413.464375000003</v>
      </c>
      <c r="E1536" s="1"/>
      <c r="G1536">
        <v>507</v>
      </c>
      <c r="H1536" t="s">
        <v>65</v>
      </c>
      <c r="I1536">
        <v>515</v>
      </c>
      <c r="J1536" t="s">
        <v>72</v>
      </c>
      <c r="K1536" s="1">
        <v>43413.418310185189</v>
      </c>
      <c r="L1536" s="1">
        <v>43413.462569444448</v>
      </c>
      <c r="M1536" t="s">
        <v>1310</v>
      </c>
      <c r="N1536" s="9">
        <f t="shared" si="74"/>
        <v>43413.418055555558</v>
      </c>
      <c r="O1536" s="9">
        <f t="shared" si="75"/>
        <v>43413.462500000001</v>
      </c>
      <c r="P1536" s="74" t="str">
        <f t="shared" si="72"/>
        <v>43413.418055555643413.4625</v>
      </c>
      <c r="Q1536" s="75" t="str">
        <f t="shared" si="73"/>
        <v>肯定的</v>
      </c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  <c r="BF1536"/>
      <c r="BG1536"/>
      <c r="BH1536"/>
      <c r="BI1536"/>
      <c r="BJ1536"/>
      <c r="BK1536"/>
      <c r="BL1536"/>
      <c r="BM1536"/>
      <c r="BN1536"/>
      <c r="BO1536"/>
      <c r="BP1536"/>
      <c r="BQ1536"/>
      <c r="BR1536"/>
      <c r="BS1536"/>
      <c r="BT1536"/>
      <c r="BU1536"/>
      <c r="BV1536"/>
      <c r="BW1536"/>
      <c r="BX1536"/>
      <c r="BY1536"/>
      <c r="BZ1536"/>
      <c r="CA1536"/>
      <c r="CB1536"/>
      <c r="CC1536"/>
      <c r="CD1536"/>
      <c r="CE1536"/>
      <c r="CF1536"/>
      <c r="CG1536"/>
      <c r="CH1536"/>
      <c r="CI1536"/>
      <c r="CJ1536"/>
      <c r="CK1536"/>
      <c r="CL1536"/>
      <c r="CM1536"/>
      <c r="CN1536"/>
      <c r="CO1536"/>
      <c r="CP1536"/>
      <c r="CQ1536"/>
      <c r="CR1536"/>
      <c r="CS1536"/>
      <c r="CT1536"/>
      <c r="CU1536"/>
      <c r="CV1536"/>
      <c r="CW1536"/>
      <c r="CX1536"/>
      <c r="CY1536"/>
      <c r="CZ1536"/>
      <c r="DA1536"/>
      <c r="DB1536"/>
      <c r="DC1536"/>
      <c r="DD1536"/>
      <c r="DE1536"/>
      <c r="DF1536"/>
      <c r="DG1536"/>
      <c r="DH1536"/>
      <c r="DI1536"/>
      <c r="DJ1536"/>
      <c r="DK1536"/>
      <c r="DL1536"/>
      <c r="DM1536"/>
      <c r="DN1536"/>
      <c r="DO1536"/>
      <c r="DP1536"/>
      <c r="DQ1536"/>
      <c r="DR1536"/>
      <c r="DS1536"/>
      <c r="DT1536"/>
      <c r="DU1536"/>
      <c r="DV1536"/>
      <c r="DW1536"/>
      <c r="DX1536"/>
      <c r="DY1536"/>
      <c r="DZ1536"/>
      <c r="EA1536"/>
      <c r="EB1536"/>
      <c r="EC1536"/>
      <c r="ED1536"/>
      <c r="EE1536"/>
      <c r="EF1536"/>
      <c r="EG1536"/>
      <c r="EH1536"/>
      <c r="EI1536"/>
      <c r="EJ1536"/>
      <c r="EK1536"/>
      <c r="EL1536"/>
      <c r="EM1536"/>
      <c r="EN1536"/>
      <c r="EO1536"/>
      <c r="EP1536"/>
      <c r="EQ1536"/>
      <c r="ER1536"/>
      <c r="ES1536"/>
      <c r="ET1536"/>
      <c r="EU1536"/>
      <c r="EV1536"/>
      <c r="EW1536"/>
      <c r="EX1536"/>
      <c r="EY1536"/>
      <c r="EZ1536"/>
      <c r="FA1536"/>
      <c r="FB1536"/>
      <c r="FC1536"/>
      <c r="FD1536"/>
      <c r="FE1536"/>
      <c r="FF1536"/>
      <c r="FG1536"/>
      <c r="FH1536"/>
      <c r="FI1536"/>
      <c r="FJ1536"/>
      <c r="FK1536"/>
      <c r="FL1536"/>
      <c r="FM1536"/>
      <c r="FN1536"/>
      <c r="FO1536"/>
      <c r="FP1536"/>
      <c r="FQ1536"/>
      <c r="FR1536"/>
      <c r="FS1536"/>
      <c r="FT1536"/>
      <c r="FU1536"/>
      <c r="FV1536"/>
      <c r="FW1536"/>
      <c r="FX1536"/>
      <c r="FY1536"/>
      <c r="FZ1536"/>
      <c r="GA1536"/>
      <c r="GB1536"/>
      <c r="GC1536"/>
      <c r="GD1536"/>
      <c r="GE1536"/>
      <c r="GF1536"/>
      <c r="GG1536"/>
      <c r="GH1536"/>
      <c r="GI1536"/>
      <c r="GJ1536"/>
      <c r="GK1536"/>
      <c r="GL1536"/>
      <c r="GM1536"/>
      <c r="GN1536"/>
      <c r="GO1536"/>
      <c r="GP1536"/>
      <c r="GQ1536"/>
      <c r="GR1536"/>
      <c r="GS1536"/>
      <c r="GT1536"/>
      <c r="GU1536"/>
      <c r="GV1536"/>
      <c r="GW1536"/>
      <c r="GX1536"/>
      <c r="GY1536"/>
      <c r="GZ1536"/>
      <c r="HA1536"/>
      <c r="HB1536"/>
      <c r="HC1536"/>
      <c r="HD1536"/>
      <c r="HE1536"/>
      <c r="HF1536"/>
      <c r="HG1536"/>
      <c r="HH1536"/>
      <c r="HI1536"/>
      <c r="HJ1536"/>
      <c r="HK1536"/>
      <c r="HL1536"/>
      <c r="HM1536"/>
      <c r="HN1536"/>
      <c r="HO1536"/>
      <c r="HP1536"/>
      <c r="HQ1536"/>
      <c r="HR1536"/>
      <c r="HS1536"/>
      <c r="HT1536"/>
      <c r="HU1536"/>
      <c r="HV1536"/>
      <c r="HW1536"/>
      <c r="HX1536"/>
      <c r="HY1536"/>
      <c r="HZ1536"/>
      <c r="IA1536"/>
      <c r="IB1536"/>
      <c r="IC1536"/>
      <c r="ID1536"/>
      <c r="IE1536"/>
      <c r="IF1536"/>
      <c r="IG1536"/>
      <c r="IH1536"/>
      <c r="II1536"/>
      <c r="IJ1536"/>
      <c r="IK1536"/>
      <c r="IL1536"/>
      <c r="IM1536"/>
      <c r="IN1536"/>
      <c r="IO1536"/>
      <c r="IP1536"/>
      <c r="IQ1536"/>
      <c r="IR1536"/>
      <c r="IS1536"/>
      <c r="IT1536"/>
      <c r="IU1536"/>
      <c r="IV1536"/>
      <c r="IW1536"/>
      <c r="IX1536"/>
      <c r="IY1536"/>
      <c r="IZ1536"/>
      <c r="JA1536"/>
      <c r="JB1536"/>
      <c r="JC1536"/>
      <c r="JD1536"/>
      <c r="JE1536"/>
      <c r="JF1536"/>
      <c r="JG1536"/>
      <c r="JH1536"/>
      <c r="JI1536"/>
      <c r="JJ1536"/>
      <c r="JK1536"/>
      <c r="JL1536"/>
      <c r="JM1536"/>
      <c r="JN1536"/>
      <c r="JO1536"/>
      <c r="JP1536"/>
      <c r="JQ1536"/>
      <c r="JR1536"/>
      <c r="JS1536"/>
      <c r="JT1536"/>
      <c r="JU1536"/>
      <c r="JV1536"/>
      <c r="JW1536"/>
      <c r="JX1536"/>
      <c r="JY1536"/>
      <c r="JZ1536"/>
      <c r="KA1536"/>
      <c r="KB1536"/>
      <c r="KC1536"/>
      <c r="KD1536"/>
      <c r="KE1536"/>
      <c r="KF1536"/>
      <c r="KG1536"/>
      <c r="KH1536"/>
      <c r="KI1536"/>
      <c r="KJ1536"/>
      <c r="KK1536"/>
      <c r="KL1536"/>
      <c r="KM1536"/>
      <c r="KN1536"/>
      <c r="KO1536"/>
      <c r="KP1536"/>
      <c r="KQ1536"/>
      <c r="KR1536"/>
      <c r="KS1536"/>
      <c r="KT1536"/>
      <c r="KU1536"/>
      <c r="KV1536"/>
      <c r="KW1536"/>
      <c r="KX1536"/>
      <c r="KY1536"/>
      <c r="KZ1536"/>
      <c r="LA1536"/>
      <c r="LB1536"/>
      <c r="LC1536"/>
      <c r="LD1536"/>
      <c r="LE1536"/>
      <c r="LF1536"/>
      <c r="LG1536"/>
      <c r="LH1536"/>
      <c r="LI1536"/>
      <c r="LJ1536"/>
      <c r="LK1536"/>
      <c r="LL1536"/>
      <c r="LM1536"/>
      <c r="LN1536"/>
      <c r="LO1536"/>
      <c r="LP1536"/>
      <c r="LQ1536"/>
      <c r="LR1536"/>
      <c r="LS1536"/>
      <c r="LT1536"/>
      <c r="LU1536"/>
      <c r="LV1536"/>
      <c r="LW1536"/>
      <c r="LX1536"/>
      <c r="LY1536"/>
      <c r="LZ1536"/>
      <c r="MA1536"/>
      <c r="MB1536"/>
      <c r="MC1536"/>
      <c r="MD1536"/>
      <c r="ME1536"/>
      <c r="MF1536"/>
      <c r="MG1536"/>
      <c r="MH1536"/>
      <c r="MI1536"/>
      <c r="MJ1536"/>
      <c r="MK1536"/>
      <c r="ML1536"/>
      <c r="MM1536"/>
      <c r="MN1536"/>
      <c r="MO1536"/>
      <c r="MP1536"/>
      <c r="MQ1536"/>
      <c r="MR1536"/>
      <c r="MS1536"/>
      <c r="MT1536"/>
      <c r="MU1536"/>
      <c r="MV1536"/>
      <c r="MW1536"/>
      <c r="MX1536"/>
      <c r="MY1536"/>
      <c r="MZ1536"/>
      <c r="NA1536"/>
      <c r="NB1536"/>
      <c r="NC1536"/>
      <c r="ND1536"/>
      <c r="NE1536"/>
      <c r="NF1536"/>
      <c r="NG1536"/>
      <c r="NH1536"/>
      <c r="NI1536"/>
      <c r="NJ1536"/>
      <c r="NK1536"/>
      <c r="NL1536"/>
      <c r="NM1536"/>
      <c r="NN1536"/>
      <c r="NO1536"/>
      <c r="NP1536"/>
      <c r="NQ1536"/>
      <c r="NR1536"/>
      <c r="NS1536"/>
      <c r="NT1536"/>
      <c r="NU1536"/>
      <c r="NV1536"/>
      <c r="NW1536"/>
      <c r="NX1536"/>
      <c r="NY1536"/>
      <c r="NZ1536"/>
      <c r="OA1536"/>
      <c r="OB1536"/>
      <c r="OC1536"/>
      <c r="OD1536"/>
      <c r="OE1536"/>
      <c r="OF1536"/>
      <c r="OG1536"/>
      <c r="OH1536"/>
      <c r="OI1536"/>
      <c r="OJ1536"/>
      <c r="OK1536"/>
      <c r="OL1536"/>
      <c r="OM1536"/>
      <c r="ON1536"/>
      <c r="OO1536"/>
      <c r="OP1536"/>
      <c r="OQ1536"/>
      <c r="OR1536"/>
      <c r="OS1536"/>
      <c r="OT1536"/>
      <c r="OU1536"/>
      <c r="OV1536"/>
      <c r="OW1536"/>
      <c r="OX1536"/>
      <c r="OY1536"/>
      <c r="OZ1536"/>
      <c r="PA1536"/>
      <c r="PB1536"/>
      <c r="PC1536"/>
      <c r="PD1536"/>
      <c r="PE1536"/>
      <c r="PF1536"/>
      <c r="PG1536"/>
      <c r="PH1536"/>
      <c r="PI1536"/>
      <c r="PJ1536"/>
      <c r="PK1536"/>
      <c r="PL1536"/>
      <c r="PM1536"/>
      <c r="PN1536"/>
      <c r="PO1536"/>
      <c r="PP1536"/>
      <c r="PQ1536"/>
      <c r="PR1536"/>
      <c r="PS1536"/>
      <c r="PT1536"/>
      <c r="PU1536"/>
      <c r="PV1536"/>
      <c r="PW1536"/>
      <c r="PX1536"/>
      <c r="PY1536"/>
      <c r="PZ1536"/>
      <c r="QA1536"/>
      <c r="QB1536"/>
      <c r="QC1536"/>
      <c r="QD1536"/>
      <c r="QE1536"/>
      <c r="QF1536"/>
      <c r="QG1536"/>
      <c r="QH1536"/>
      <c r="QI1536"/>
      <c r="QJ1536"/>
      <c r="QK1536"/>
      <c r="QL1536"/>
      <c r="QM1536"/>
      <c r="QN1536"/>
      <c r="QO1536"/>
      <c r="QP1536"/>
      <c r="QQ1536"/>
      <c r="QR1536"/>
      <c r="QS1536"/>
    </row>
    <row r="1537" spans="1:461" hidden="1" x14ac:dyDescent="0.4">
      <c r="A1537" s="43" t="s">
        <v>1320</v>
      </c>
      <c r="B1537" s="43">
        <v>11</v>
      </c>
      <c r="C1537" s="43">
        <v>9</v>
      </c>
      <c r="D1537" s="44">
        <v>43413.464386574073</v>
      </c>
      <c r="E1537" s="44"/>
      <c r="G1537" s="43">
        <v>507</v>
      </c>
      <c r="H1537" s="43" t="s">
        <v>65</v>
      </c>
      <c r="I1537" s="43">
        <v>515</v>
      </c>
      <c r="J1537" s="43" t="s">
        <v>72</v>
      </c>
      <c r="K1537" s="44">
        <v>43413.418310185189</v>
      </c>
      <c r="L1537" s="44">
        <v>43413.462569444448</v>
      </c>
      <c r="M1537" s="43" t="s">
        <v>1310</v>
      </c>
      <c r="N1537" s="45">
        <f t="shared" si="74"/>
        <v>43413.418055555558</v>
      </c>
      <c r="O1537" s="45">
        <f t="shared" si="75"/>
        <v>43413.462500000001</v>
      </c>
      <c r="P1537" s="48" t="str">
        <f t="shared" si="72"/>
        <v>43413.418055555643413.4625</v>
      </c>
      <c r="Q1537" s="49" t="str">
        <f t="shared" si="73"/>
        <v>肯定的</v>
      </c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/>
      <c r="BP1537"/>
      <c r="BQ1537"/>
      <c r="BR1537"/>
      <c r="BS1537"/>
      <c r="BT1537"/>
      <c r="BU1537"/>
      <c r="BV1537"/>
      <c r="BW1537"/>
      <c r="BX1537"/>
      <c r="BY1537"/>
      <c r="BZ1537"/>
      <c r="CA1537"/>
      <c r="CB1537"/>
      <c r="CC1537"/>
      <c r="CD1537"/>
      <c r="CE1537"/>
      <c r="CF1537"/>
      <c r="CG1537"/>
      <c r="CH1537"/>
      <c r="CI1537"/>
      <c r="CJ1537"/>
      <c r="CK1537"/>
      <c r="CL1537"/>
      <c r="CM1537"/>
      <c r="CN1537"/>
      <c r="CO1537"/>
      <c r="CP1537"/>
      <c r="CQ1537"/>
      <c r="CR1537"/>
      <c r="CS1537"/>
      <c r="CT1537"/>
      <c r="CU1537"/>
      <c r="CV1537"/>
      <c r="CW1537"/>
      <c r="CX1537"/>
      <c r="CY1537"/>
      <c r="CZ1537"/>
      <c r="DA1537"/>
      <c r="DB1537"/>
      <c r="DC1537"/>
      <c r="DD1537"/>
      <c r="DE1537"/>
      <c r="DF1537"/>
      <c r="DG1537"/>
      <c r="DH1537"/>
      <c r="DI1537"/>
      <c r="DJ1537"/>
      <c r="DK1537"/>
      <c r="DL1537"/>
      <c r="DM1537"/>
      <c r="DN1537"/>
      <c r="DO1537"/>
      <c r="DP1537"/>
      <c r="DQ1537"/>
      <c r="DR1537"/>
      <c r="DS1537"/>
      <c r="DT1537"/>
      <c r="DU1537"/>
      <c r="DV1537"/>
      <c r="DW1537"/>
      <c r="DX1537"/>
      <c r="DY1537"/>
      <c r="DZ1537"/>
      <c r="EA1537"/>
      <c r="EB1537"/>
      <c r="EC1537"/>
      <c r="ED1537"/>
      <c r="EE1537"/>
      <c r="EF1537"/>
      <c r="EG1537"/>
      <c r="EH1537"/>
      <c r="EI1537"/>
      <c r="EJ1537"/>
      <c r="EK1537"/>
      <c r="EL1537"/>
      <c r="EM1537"/>
      <c r="EN1537"/>
      <c r="EO1537"/>
      <c r="EP1537"/>
      <c r="EQ1537"/>
      <c r="ER1537"/>
      <c r="ES1537"/>
      <c r="ET1537"/>
      <c r="EU1537"/>
      <c r="EV1537"/>
      <c r="EW1537"/>
      <c r="EX1537"/>
      <c r="EY1537"/>
      <c r="EZ1537"/>
      <c r="FA1537"/>
      <c r="FB1537"/>
      <c r="FC1537"/>
      <c r="FD1537"/>
      <c r="FE1537"/>
      <c r="FF1537"/>
      <c r="FG1537"/>
      <c r="FH1537"/>
      <c r="FI1537"/>
      <c r="FJ1537"/>
      <c r="FK1537"/>
      <c r="FL1537"/>
      <c r="FM1537"/>
      <c r="FN1537"/>
      <c r="FO1537"/>
      <c r="FP1537"/>
      <c r="FQ1537"/>
      <c r="FR1537"/>
      <c r="FS1537"/>
      <c r="FT1537"/>
      <c r="FU1537"/>
      <c r="FV1537"/>
      <c r="FW1537"/>
      <c r="FX1537"/>
      <c r="FY1537"/>
      <c r="FZ1537"/>
      <c r="GA1537"/>
      <c r="GB1537"/>
      <c r="GC1537"/>
      <c r="GD1537"/>
      <c r="GE1537"/>
      <c r="GF1537"/>
      <c r="GG1537"/>
      <c r="GH1537"/>
      <c r="GI1537"/>
      <c r="GJ1537"/>
      <c r="GK1537"/>
      <c r="GL1537"/>
      <c r="GM1537"/>
      <c r="GN1537"/>
      <c r="GO1537"/>
      <c r="GP1537"/>
      <c r="GQ1537"/>
      <c r="GR1537"/>
      <c r="GS1537"/>
      <c r="GT1537"/>
      <c r="GU1537"/>
      <c r="GV1537"/>
      <c r="GW1537"/>
      <c r="GX1537"/>
      <c r="GY1537"/>
      <c r="GZ1537"/>
      <c r="HA1537"/>
      <c r="HB1537"/>
      <c r="HC1537"/>
      <c r="HD1537"/>
      <c r="HE1537"/>
      <c r="HF1537"/>
      <c r="HG1537"/>
      <c r="HH1537"/>
      <c r="HI1537"/>
      <c r="HJ1537"/>
      <c r="HK1537"/>
      <c r="HL1537"/>
      <c r="HM1537"/>
      <c r="HN1537"/>
      <c r="HO1537"/>
      <c r="HP1537"/>
      <c r="HQ1537"/>
      <c r="HR1537"/>
      <c r="HS1537"/>
      <c r="HT1537"/>
      <c r="HU1537"/>
      <c r="HV1537"/>
      <c r="HW1537"/>
      <c r="HX1537"/>
      <c r="HY1537"/>
      <c r="HZ1537"/>
      <c r="IA1537"/>
      <c r="IB1537"/>
      <c r="IC1537"/>
      <c r="ID1537"/>
      <c r="IE1537"/>
      <c r="IF1537"/>
      <c r="IG1537"/>
      <c r="IH1537"/>
      <c r="II1537"/>
      <c r="IJ1537"/>
      <c r="IK1537"/>
      <c r="IL1537"/>
      <c r="IM1537"/>
      <c r="IN1537"/>
      <c r="IO1537"/>
      <c r="IP1537"/>
      <c r="IQ1537"/>
      <c r="IR1537"/>
      <c r="IS1537"/>
      <c r="IT1537"/>
      <c r="IU1537"/>
      <c r="IV1537"/>
      <c r="IW1537"/>
      <c r="IX1537"/>
      <c r="IY1537"/>
      <c r="IZ1537"/>
      <c r="JA1537"/>
      <c r="JB1537"/>
      <c r="JC1537"/>
      <c r="JD1537"/>
      <c r="JE1537"/>
      <c r="JF1537"/>
      <c r="JG1537"/>
      <c r="JH1537"/>
      <c r="JI1537"/>
      <c r="JJ1537"/>
      <c r="JK1537"/>
      <c r="JL1537"/>
      <c r="JM1537"/>
      <c r="JN1537"/>
      <c r="JO1537"/>
      <c r="JP1537"/>
      <c r="JQ1537"/>
      <c r="JR1537"/>
      <c r="JS1537"/>
      <c r="JT1537"/>
      <c r="JU1537"/>
      <c r="JV1537"/>
      <c r="JW1537"/>
      <c r="JX1537"/>
      <c r="JY1537"/>
      <c r="JZ1537"/>
      <c r="KA1537"/>
      <c r="KB1537"/>
      <c r="KC1537"/>
      <c r="KD1537"/>
      <c r="KE1537"/>
      <c r="KF1537"/>
      <c r="KG1537"/>
      <c r="KH1537"/>
      <c r="KI1537"/>
      <c r="KJ1537"/>
      <c r="KK1537"/>
      <c r="KL1537"/>
      <c r="KM1537"/>
      <c r="KN1537"/>
      <c r="KO1537"/>
      <c r="KP1537"/>
      <c r="KQ1537"/>
      <c r="KR1537"/>
      <c r="KS1537"/>
      <c r="KT1537"/>
      <c r="KU1537"/>
      <c r="KV1537"/>
      <c r="KW1537"/>
      <c r="KX1537"/>
      <c r="KY1537"/>
      <c r="KZ1537"/>
      <c r="LA1537"/>
      <c r="LB1537"/>
      <c r="LC1537"/>
      <c r="LD1537"/>
      <c r="LE1537"/>
      <c r="LF1537"/>
      <c r="LG1537"/>
      <c r="LH1537"/>
      <c r="LI1537"/>
      <c r="LJ1537"/>
      <c r="LK1537"/>
      <c r="LL1537"/>
      <c r="LM1537"/>
      <c r="LN1537"/>
      <c r="LO1537"/>
      <c r="LP1537"/>
      <c r="LQ1537"/>
      <c r="LR1537"/>
      <c r="LS1537"/>
      <c r="LT1537"/>
      <c r="LU1537"/>
      <c r="LV1537"/>
      <c r="LW1537"/>
      <c r="LX1537"/>
      <c r="LY1537"/>
      <c r="LZ1537"/>
      <c r="MA1537"/>
      <c r="MB1537"/>
      <c r="MC1537"/>
      <c r="MD1537"/>
      <c r="ME1537"/>
      <c r="MF1537"/>
      <c r="MG1537"/>
      <c r="MH1537"/>
      <c r="MI1537"/>
      <c r="MJ1537"/>
      <c r="MK1537"/>
      <c r="ML1537"/>
      <c r="MM1537"/>
      <c r="MN1537"/>
      <c r="MO1537"/>
      <c r="MP1537"/>
      <c r="MQ1537"/>
      <c r="MR1537"/>
      <c r="MS1537"/>
      <c r="MT1537"/>
      <c r="MU1537"/>
      <c r="MV1537"/>
      <c r="MW1537"/>
      <c r="MX1537"/>
      <c r="MY1537"/>
      <c r="MZ1537"/>
      <c r="NA1537"/>
      <c r="NB1537"/>
      <c r="NC1537"/>
      <c r="ND1537"/>
      <c r="NE1537"/>
      <c r="NF1537"/>
      <c r="NG1537"/>
      <c r="NH1537"/>
      <c r="NI1537"/>
      <c r="NJ1537"/>
      <c r="NK1537"/>
      <c r="NL1537"/>
      <c r="NM1537"/>
      <c r="NN1537"/>
      <c r="NO1537"/>
      <c r="NP1537"/>
      <c r="NQ1537"/>
      <c r="NR1537"/>
      <c r="NS1537"/>
      <c r="NT1537"/>
      <c r="NU1537"/>
      <c r="NV1537"/>
      <c r="NW1537"/>
      <c r="NX1537"/>
      <c r="NY1537"/>
      <c r="NZ1537"/>
      <c r="OA1537"/>
      <c r="OB1537"/>
      <c r="OC1537"/>
      <c r="OD1537"/>
      <c r="OE1537"/>
      <c r="OF1537"/>
      <c r="OG1537"/>
      <c r="OH1537"/>
      <c r="OI1537"/>
      <c r="OJ1537"/>
      <c r="OK1537"/>
      <c r="OL1537"/>
      <c r="OM1537"/>
      <c r="ON1537"/>
      <c r="OO1537"/>
      <c r="OP1537"/>
      <c r="OQ1537"/>
      <c r="OR1537"/>
      <c r="OS1537"/>
      <c r="OT1537"/>
      <c r="OU1537"/>
      <c r="OV1537"/>
      <c r="OW1537"/>
      <c r="OX1537"/>
      <c r="OY1537"/>
      <c r="OZ1537"/>
      <c r="PA1537"/>
      <c r="PB1537"/>
      <c r="PC1537"/>
      <c r="PD1537"/>
      <c r="PE1537"/>
      <c r="PF1537"/>
      <c r="PG1537"/>
      <c r="PH1537"/>
      <c r="PI1537"/>
      <c r="PJ1537"/>
      <c r="PK1537"/>
      <c r="PL1537"/>
      <c r="PM1537"/>
      <c r="PN1537"/>
      <c r="PO1537"/>
      <c r="PP1537"/>
      <c r="PQ1537"/>
      <c r="PR1537"/>
      <c r="PS1537"/>
      <c r="PT1537"/>
      <c r="PU1537"/>
      <c r="PV1537"/>
      <c r="PW1537"/>
      <c r="PX1537"/>
      <c r="PY1537"/>
      <c r="PZ1537"/>
      <c r="QA1537"/>
      <c r="QB1537"/>
      <c r="QC1537"/>
      <c r="QD1537"/>
      <c r="QE1537"/>
      <c r="QF1537"/>
      <c r="QG1537"/>
      <c r="QH1537"/>
      <c r="QI1537"/>
      <c r="QJ1537"/>
      <c r="QK1537"/>
      <c r="QL1537"/>
      <c r="QM1537"/>
      <c r="QN1537"/>
      <c r="QO1537"/>
      <c r="QP1537"/>
      <c r="QQ1537"/>
      <c r="QR1537"/>
      <c r="QS1537"/>
    </row>
    <row r="1538" spans="1:461" hidden="1" x14ac:dyDescent="0.4">
      <c r="B1538">
        <v>11</v>
      </c>
      <c r="C1538">
        <v>9</v>
      </c>
      <c r="D1538" s="1">
        <v>43413.468032407407</v>
      </c>
      <c r="E1538" s="1"/>
      <c r="G1538">
        <v>502</v>
      </c>
      <c r="H1538" t="s">
        <v>48</v>
      </c>
      <c r="I1538">
        <v>509</v>
      </c>
      <c r="J1538" t="s">
        <v>57</v>
      </c>
      <c r="K1538" s="1">
        <v>43413.455694444441</v>
      </c>
      <c r="L1538" s="1">
        <v>43413.464375000003</v>
      </c>
      <c r="M1538" t="s">
        <v>1310</v>
      </c>
      <c r="N1538" s="9">
        <f t="shared" si="74"/>
        <v>43413.455555555556</v>
      </c>
      <c r="O1538" s="9">
        <f t="shared" si="75"/>
        <v>43413.463888888888</v>
      </c>
      <c r="P1538" s="74" t="str">
        <f t="shared" ref="P1538:P1601" si="76">CONCATENATE(N1538,O1538)</f>
        <v>43413.455555555643413.4638888889</v>
      </c>
      <c r="Q1538" s="75" t="str">
        <f t="shared" si="73"/>
        <v>肯定的</v>
      </c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/>
      <c r="BX1538"/>
      <c r="BY1538"/>
      <c r="BZ1538"/>
      <c r="CA1538"/>
      <c r="CB1538"/>
      <c r="CC1538"/>
      <c r="CD1538"/>
      <c r="CE1538"/>
      <c r="CF1538"/>
      <c r="CG1538"/>
      <c r="CH1538"/>
      <c r="CI1538"/>
      <c r="CJ1538"/>
      <c r="CK1538"/>
      <c r="CL1538"/>
      <c r="CM1538"/>
      <c r="CN1538"/>
      <c r="CO1538"/>
      <c r="CP1538"/>
      <c r="CQ1538"/>
      <c r="CR1538"/>
      <c r="CS1538"/>
      <c r="CT1538"/>
      <c r="CU1538"/>
      <c r="CV1538"/>
      <c r="CW1538"/>
      <c r="CX1538"/>
      <c r="CY1538"/>
      <c r="CZ1538"/>
      <c r="DA1538"/>
      <c r="DB1538"/>
      <c r="DC1538"/>
      <c r="DD1538"/>
      <c r="DE1538"/>
      <c r="DF1538"/>
      <c r="DG1538"/>
      <c r="DH1538"/>
      <c r="DI1538"/>
      <c r="DJ1538"/>
      <c r="DK1538"/>
      <c r="DL1538"/>
      <c r="DM1538"/>
      <c r="DN1538"/>
      <c r="DO1538"/>
      <c r="DP1538"/>
      <c r="DQ1538"/>
      <c r="DR1538"/>
      <c r="DS1538"/>
      <c r="DT1538"/>
      <c r="DU1538"/>
      <c r="DV1538"/>
      <c r="DW1538"/>
      <c r="DX1538"/>
      <c r="DY1538"/>
      <c r="DZ1538"/>
      <c r="EA1538"/>
      <c r="EB1538"/>
      <c r="EC1538"/>
      <c r="ED1538"/>
      <c r="EE1538"/>
      <c r="EF1538"/>
      <c r="EG1538"/>
      <c r="EH1538"/>
      <c r="EI1538"/>
      <c r="EJ1538"/>
      <c r="EK1538"/>
      <c r="EL1538"/>
      <c r="EM1538"/>
      <c r="EN1538"/>
      <c r="EO1538"/>
      <c r="EP1538"/>
      <c r="EQ1538"/>
      <c r="ER1538"/>
      <c r="ES1538"/>
      <c r="ET1538"/>
      <c r="EU1538"/>
      <c r="EV1538"/>
      <c r="EW1538"/>
      <c r="EX1538"/>
      <c r="EY1538"/>
      <c r="EZ1538"/>
      <c r="FA1538"/>
      <c r="FB1538"/>
      <c r="FC1538"/>
      <c r="FD1538"/>
      <c r="FE1538"/>
      <c r="FF1538"/>
      <c r="FG1538"/>
      <c r="FH1538"/>
      <c r="FI1538"/>
      <c r="FJ1538"/>
      <c r="FK1538"/>
      <c r="FL1538"/>
      <c r="FM1538"/>
      <c r="FN1538"/>
      <c r="FO1538"/>
      <c r="FP1538"/>
      <c r="FQ1538"/>
      <c r="FR1538"/>
      <c r="FS1538"/>
      <c r="FT1538"/>
      <c r="FU1538"/>
      <c r="FV1538"/>
      <c r="FW1538"/>
      <c r="FX1538"/>
      <c r="FY1538"/>
      <c r="FZ1538"/>
      <c r="GA1538"/>
      <c r="GB1538"/>
      <c r="GC1538"/>
      <c r="GD1538"/>
      <c r="GE1538"/>
      <c r="GF1538"/>
      <c r="GG1538"/>
      <c r="GH1538"/>
      <c r="GI1538"/>
      <c r="GJ1538"/>
      <c r="GK1538"/>
      <c r="GL1538"/>
      <c r="GM1538"/>
      <c r="GN1538"/>
      <c r="GO1538"/>
      <c r="GP1538"/>
      <c r="GQ1538"/>
      <c r="GR1538"/>
      <c r="GS1538"/>
      <c r="GT1538"/>
      <c r="GU1538"/>
      <c r="GV1538"/>
      <c r="GW1538"/>
      <c r="GX1538"/>
      <c r="GY1538"/>
      <c r="GZ1538"/>
      <c r="HA1538"/>
      <c r="HB1538"/>
      <c r="HC1538"/>
      <c r="HD1538"/>
      <c r="HE1538"/>
      <c r="HF1538"/>
      <c r="HG1538"/>
      <c r="HH1538"/>
      <c r="HI1538"/>
      <c r="HJ1538"/>
      <c r="HK1538"/>
      <c r="HL1538"/>
      <c r="HM1538"/>
      <c r="HN1538"/>
      <c r="HO1538"/>
      <c r="HP1538"/>
      <c r="HQ1538"/>
      <c r="HR1538"/>
      <c r="HS1538"/>
      <c r="HT1538"/>
      <c r="HU1538"/>
      <c r="HV1538"/>
      <c r="HW1538"/>
      <c r="HX1538"/>
      <c r="HY1538"/>
      <c r="HZ1538"/>
      <c r="IA1538"/>
      <c r="IB1538"/>
      <c r="IC1538"/>
      <c r="ID1538"/>
      <c r="IE1538"/>
      <c r="IF1538"/>
      <c r="IG1538"/>
      <c r="IH1538"/>
      <c r="II1538"/>
      <c r="IJ1538"/>
      <c r="IK1538"/>
      <c r="IL1538"/>
      <c r="IM1538"/>
      <c r="IN1538"/>
      <c r="IO1538"/>
      <c r="IP1538"/>
      <c r="IQ1538"/>
      <c r="IR1538"/>
      <c r="IS1538"/>
      <c r="IT1538"/>
      <c r="IU1538"/>
      <c r="IV1538"/>
      <c r="IW1538"/>
      <c r="IX1538"/>
      <c r="IY1538"/>
      <c r="IZ1538"/>
      <c r="JA1538"/>
      <c r="JB1538"/>
      <c r="JC1538"/>
      <c r="JD1538"/>
      <c r="JE1538"/>
      <c r="JF1538"/>
      <c r="JG1538"/>
      <c r="JH1538"/>
      <c r="JI1538"/>
      <c r="JJ1538"/>
      <c r="JK1538"/>
      <c r="JL1538"/>
      <c r="JM1538"/>
      <c r="JN1538"/>
      <c r="JO1538"/>
      <c r="JP1538"/>
      <c r="JQ1538"/>
      <c r="JR1538"/>
      <c r="JS1538"/>
      <c r="JT1538"/>
      <c r="JU1538"/>
      <c r="JV1538"/>
      <c r="JW1538"/>
      <c r="JX1538"/>
      <c r="JY1538"/>
      <c r="JZ1538"/>
      <c r="KA1538"/>
      <c r="KB1538"/>
      <c r="KC1538"/>
      <c r="KD1538"/>
      <c r="KE1538"/>
      <c r="KF1538"/>
      <c r="KG1538"/>
      <c r="KH1538"/>
      <c r="KI1538"/>
      <c r="KJ1538"/>
      <c r="KK1538"/>
      <c r="KL1538"/>
      <c r="KM1538"/>
      <c r="KN1538"/>
      <c r="KO1538"/>
      <c r="KP1538"/>
      <c r="KQ1538"/>
      <c r="KR1538"/>
      <c r="KS1538"/>
      <c r="KT1538"/>
      <c r="KU1538"/>
      <c r="KV1538"/>
      <c r="KW1538"/>
      <c r="KX1538"/>
      <c r="KY1538"/>
      <c r="KZ1538"/>
      <c r="LA1538"/>
      <c r="LB1538"/>
      <c r="LC1538"/>
      <c r="LD1538"/>
      <c r="LE1538"/>
      <c r="LF1538"/>
      <c r="LG1538"/>
      <c r="LH1538"/>
      <c r="LI1538"/>
      <c r="LJ1538"/>
      <c r="LK1538"/>
      <c r="LL1538"/>
      <c r="LM1538"/>
      <c r="LN1538"/>
      <c r="LO1538"/>
      <c r="LP1538"/>
      <c r="LQ1538"/>
      <c r="LR1538"/>
      <c r="LS1538"/>
      <c r="LT1538"/>
      <c r="LU1538"/>
      <c r="LV1538"/>
      <c r="LW1538"/>
      <c r="LX1538"/>
      <c r="LY1538"/>
      <c r="LZ1538"/>
      <c r="MA1538"/>
      <c r="MB1538"/>
      <c r="MC1538"/>
      <c r="MD1538"/>
      <c r="ME1538"/>
      <c r="MF1538"/>
      <c r="MG1538"/>
      <c r="MH1538"/>
      <c r="MI1538"/>
      <c r="MJ1538"/>
      <c r="MK1538"/>
      <c r="ML1538"/>
      <c r="MM1538"/>
      <c r="MN1538"/>
      <c r="MO1538"/>
      <c r="MP1538"/>
      <c r="MQ1538"/>
      <c r="MR1538"/>
      <c r="MS1538"/>
      <c r="MT1538"/>
      <c r="MU1538"/>
      <c r="MV1538"/>
      <c r="MW1538"/>
      <c r="MX1538"/>
      <c r="MY1538"/>
      <c r="MZ1538"/>
      <c r="NA1538"/>
      <c r="NB1538"/>
      <c r="NC1538"/>
      <c r="ND1538"/>
      <c r="NE1538"/>
      <c r="NF1538"/>
      <c r="NG1538"/>
      <c r="NH1538"/>
      <c r="NI1538"/>
      <c r="NJ1538"/>
      <c r="NK1538"/>
      <c r="NL1538"/>
      <c r="NM1538"/>
      <c r="NN1538"/>
      <c r="NO1538"/>
      <c r="NP1538"/>
      <c r="NQ1538"/>
      <c r="NR1538"/>
      <c r="NS1538"/>
      <c r="NT1538"/>
      <c r="NU1538"/>
      <c r="NV1538"/>
      <c r="NW1538"/>
      <c r="NX1538"/>
      <c r="NY1538"/>
      <c r="NZ1538"/>
      <c r="OA1538"/>
      <c r="OB1538"/>
      <c r="OC1538"/>
      <c r="OD1538"/>
      <c r="OE1538"/>
      <c r="OF1538"/>
      <c r="OG1538"/>
      <c r="OH1538"/>
      <c r="OI1538"/>
      <c r="OJ1538"/>
      <c r="OK1538"/>
      <c r="OL1538"/>
      <c r="OM1538"/>
      <c r="ON1538"/>
      <c r="OO1538"/>
      <c r="OP1538"/>
      <c r="OQ1538"/>
      <c r="OR1538"/>
      <c r="OS1538"/>
      <c r="OT1538"/>
      <c r="OU1538"/>
      <c r="OV1538"/>
      <c r="OW1538"/>
      <c r="OX1538"/>
      <c r="OY1538"/>
      <c r="OZ1538"/>
      <c r="PA1538"/>
      <c r="PB1538"/>
      <c r="PC1538"/>
      <c r="PD1538"/>
      <c r="PE1538"/>
      <c r="PF1538"/>
      <c r="PG1538"/>
      <c r="PH1538"/>
      <c r="PI1538"/>
      <c r="PJ1538"/>
      <c r="PK1538"/>
      <c r="PL1538"/>
      <c r="PM1538"/>
      <c r="PN1538"/>
      <c r="PO1538"/>
      <c r="PP1538"/>
      <c r="PQ1538"/>
      <c r="PR1538"/>
      <c r="PS1538"/>
      <c r="PT1538"/>
      <c r="PU1538"/>
      <c r="PV1538"/>
      <c r="PW1538"/>
      <c r="PX1538"/>
      <c r="PY1538"/>
      <c r="PZ1538"/>
      <c r="QA1538"/>
      <c r="QB1538"/>
      <c r="QC1538"/>
      <c r="QD1538"/>
      <c r="QE1538"/>
      <c r="QF1538"/>
      <c r="QG1538"/>
      <c r="QH1538"/>
      <c r="QI1538"/>
      <c r="QJ1538"/>
      <c r="QK1538"/>
      <c r="QL1538"/>
      <c r="QM1538"/>
      <c r="QN1538"/>
      <c r="QO1538"/>
      <c r="QP1538"/>
      <c r="QQ1538"/>
      <c r="QR1538"/>
      <c r="QS1538"/>
    </row>
    <row r="1539" spans="1:461" hidden="1" x14ac:dyDescent="0.4">
      <c r="B1539">
        <v>11</v>
      </c>
      <c r="C1539">
        <v>9</v>
      </c>
      <c r="D1539" s="1">
        <v>43413.4843287037</v>
      </c>
      <c r="E1539" s="1"/>
      <c r="G1539">
        <v>539</v>
      </c>
      <c r="H1539" t="s">
        <v>41</v>
      </c>
      <c r="I1539">
        <v>533</v>
      </c>
      <c r="J1539" t="s">
        <v>91</v>
      </c>
      <c r="K1539" s="1">
        <v>43413.472685185188</v>
      </c>
      <c r="L1539" s="1">
        <v>43413.481851851851</v>
      </c>
      <c r="M1539" t="s">
        <v>1310</v>
      </c>
      <c r="N1539" s="9">
        <f t="shared" si="74"/>
        <v>43413.472222222219</v>
      </c>
      <c r="O1539" s="9">
        <f t="shared" si="75"/>
        <v>43413.481249999997</v>
      </c>
      <c r="P1539" s="74" t="str">
        <f t="shared" si="76"/>
        <v>43413.472222222243413.48125</v>
      </c>
      <c r="Q1539" s="75" t="str">
        <f t="shared" si="73"/>
        <v>肯定的</v>
      </c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  <c r="BI1539"/>
      <c r="BJ1539"/>
      <c r="BK1539"/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  <c r="BY1539"/>
      <c r="BZ1539"/>
      <c r="CA1539"/>
      <c r="CB1539"/>
      <c r="CC1539"/>
      <c r="CD1539"/>
      <c r="CE1539"/>
      <c r="CF1539"/>
      <c r="CG1539"/>
      <c r="CH1539"/>
      <c r="CI1539"/>
      <c r="CJ1539"/>
      <c r="CK1539"/>
      <c r="CL1539"/>
      <c r="CM1539"/>
      <c r="CN1539"/>
      <c r="CO1539"/>
      <c r="CP1539"/>
      <c r="CQ1539"/>
      <c r="CR1539"/>
      <c r="CS1539"/>
      <c r="CT1539"/>
      <c r="CU1539"/>
      <c r="CV1539"/>
      <c r="CW1539"/>
      <c r="CX1539"/>
      <c r="CY1539"/>
      <c r="CZ1539"/>
      <c r="DA1539"/>
      <c r="DB1539"/>
      <c r="DC1539"/>
      <c r="DD1539"/>
      <c r="DE1539"/>
      <c r="DF1539"/>
      <c r="DG1539"/>
      <c r="DH1539"/>
      <c r="DI1539"/>
      <c r="DJ1539"/>
      <c r="DK1539"/>
      <c r="DL1539"/>
      <c r="DM1539"/>
      <c r="DN1539"/>
      <c r="DO1539"/>
      <c r="DP1539"/>
      <c r="DQ1539"/>
      <c r="DR1539"/>
      <c r="DS1539"/>
      <c r="DT1539"/>
      <c r="DU1539"/>
      <c r="DV1539"/>
      <c r="DW1539"/>
      <c r="DX1539"/>
      <c r="DY1539"/>
      <c r="DZ1539"/>
      <c r="EA1539"/>
      <c r="EB1539"/>
      <c r="EC1539"/>
      <c r="ED1539"/>
      <c r="EE1539"/>
      <c r="EF1539"/>
      <c r="EG1539"/>
      <c r="EH1539"/>
      <c r="EI1539"/>
      <c r="EJ1539"/>
      <c r="EK1539"/>
      <c r="EL1539"/>
      <c r="EM1539"/>
      <c r="EN1539"/>
      <c r="EO1539"/>
      <c r="EP1539"/>
      <c r="EQ1539"/>
      <c r="ER1539"/>
      <c r="ES1539"/>
      <c r="ET1539"/>
      <c r="EU1539"/>
      <c r="EV1539"/>
      <c r="EW1539"/>
      <c r="EX1539"/>
      <c r="EY1539"/>
      <c r="EZ1539"/>
      <c r="FA1539"/>
      <c r="FB1539"/>
      <c r="FC1539"/>
      <c r="FD1539"/>
      <c r="FE1539"/>
      <c r="FF1539"/>
      <c r="FG1539"/>
      <c r="FH1539"/>
      <c r="FI1539"/>
      <c r="FJ1539"/>
      <c r="FK1539"/>
      <c r="FL1539"/>
      <c r="FM1539"/>
      <c r="FN1539"/>
      <c r="FO1539"/>
      <c r="FP1539"/>
      <c r="FQ1539"/>
      <c r="FR1539"/>
      <c r="FS1539"/>
      <c r="FT1539"/>
      <c r="FU1539"/>
      <c r="FV1539"/>
      <c r="FW1539"/>
      <c r="FX1539"/>
      <c r="FY1539"/>
      <c r="FZ1539"/>
      <c r="GA1539"/>
      <c r="GB1539"/>
      <c r="GC1539"/>
      <c r="GD1539"/>
      <c r="GE1539"/>
      <c r="GF1539"/>
      <c r="GG1539"/>
      <c r="GH1539"/>
      <c r="GI1539"/>
      <c r="GJ1539"/>
      <c r="GK1539"/>
      <c r="GL1539"/>
      <c r="GM1539"/>
      <c r="GN1539"/>
      <c r="GO1539"/>
      <c r="GP1539"/>
      <c r="GQ1539"/>
      <c r="GR1539"/>
      <c r="GS1539"/>
      <c r="GT1539"/>
      <c r="GU1539"/>
      <c r="GV1539"/>
      <c r="GW1539"/>
      <c r="GX1539"/>
      <c r="GY1539"/>
      <c r="GZ1539"/>
      <c r="HA1539"/>
      <c r="HB1539"/>
      <c r="HC1539"/>
      <c r="HD1539"/>
      <c r="HE1539"/>
      <c r="HF1539"/>
      <c r="HG1539"/>
      <c r="HH1539"/>
      <c r="HI1539"/>
      <c r="HJ1539"/>
      <c r="HK1539"/>
      <c r="HL1539"/>
      <c r="HM1539"/>
      <c r="HN1539"/>
      <c r="HO1539"/>
      <c r="HP1539"/>
      <c r="HQ1539"/>
      <c r="HR1539"/>
      <c r="HS1539"/>
      <c r="HT1539"/>
      <c r="HU1539"/>
      <c r="HV1539"/>
      <c r="HW1539"/>
      <c r="HX1539"/>
      <c r="HY1539"/>
      <c r="HZ1539"/>
      <c r="IA1539"/>
      <c r="IB1539"/>
      <c r="IC1539"/>
      <c r="ID1539"/>
      <c r="IE1539"/>
      <c r="IF1539"/>
      <c r="IG1539"/>
      <c r="IH1539"/>
      <c r="II1539"/>
      <c r="IJ1539"/>
      <c r="IK1539"/>
      <c r="IL1539"/>
      <c r="IM1539"/>
      <c r="IN1539"/>
      <c r="IO1539"/>
      <c r="IP1539"/>
      <c r="IQ1539"/>
      <c r="IR1539"/>
      <c r="IS1539"/>
      <c r="IT1539"/>
      <c r="IU1539"/>
      <c r="IV1539"/>
      <c r="IW1539"/>
      <c r="IX1539"/>
      <c r="IY1539"/>
      <c r="IZ1539"/>
      <c r="JA1539"/>
      <c r="JB1539"/>
      <c r="JC1539"/>
      <c r="JD1539"/>
      <c r="JE1539"/>
      <c r="JF1539"/>
      <c r="JG1539"/>
      <c r="JH1539"/>
      <c r="JI1539"/>
      <c r="JJ1539"/>
      <c r="JK1539"/>
      <c r="JL1539"/>
      <c r="JM1539"/>
      <c r="JN1539"/>
      <c r="JO1539"/>
      <c r="JP1539"/>
      <c r="JQ1539"/>
      <c r="JR1539"/>
      <c r="JS1539"/>
      <c r="JT1539"/>
      <c r="JU1539"/>
      <c r="JV1539"/>
      <c r="JW1539"/>
      <c r="JX1539"/>
      <c r="JY1539"/>
      <c r="JZ1539"/>
      <c r="KA1539"/>
      <c r="KB1539"/>
      <c r="KC1539"/>
      <c r="KD1539"/>
      <c r="KE1539"/>
      <c r="KF1539"/>
      <c r="KG1539"/>
      <c r="KH1539"/>
      <c r="KI1539"/>
      <c r="KJ1539"/>
      <c r="KK1539"/>
      <c r="KL1539"/>
      <c r="KM1539"/>
      <c r="KN1539"/>
      <c r="KO1539"/>
      <c r="KP1539"/>
      <c r="KQ1539"/>
      <c r="KR1539"/>
      <c r="KS1539"/>
      <c r="KT1539"/>
      <c r="KU1539"/>
      <c r="KV1539"/>
      <c r="KW1539"/>
      <c r="KX1539"/>
      <c r="KY1539"/>
      <c r="KZ1539"/>
      <c r="LA1539"/>
      <c r="LB1539"/>
      <c r="LC1539"/>
      <c r="LD1539"/>
      <c r="LE1539"/>
      <c r="LF1539"/>
      <c r="LG1539"/>
      <c r="LH1539"/>
      <c r="LI1539"/>
      <c r="LJ1539"/>
      <c r="LK1539"/>
      <c r="LL1539"/>
      <c r="LM1539"/>
      <c r="LN1539"/>
      <c r="LO1539"/>
      <c r="LP1539"/>
      <c r="LQ1539"/>
      <c r="LR1539"/>
      <c r="LS1539"/>
      <c r="LT1539"/>
      <c r="LU1539"/>
      <c r="LV1539"/>
      <c r="LW1539"/>
      <c r="LX1539"/>
      <c r="LY1539"/>
      <c r="LZ1539"/>
      <c r="MA1539"/>
      <c r="MB1539"/>
      <c r="MC1539"/>
      <c r="MD1539"/>
      <c r="ME1539"/>
      <c r="MF1539"/>
      <c r="MG1539"/>
      <c r="MH1539"/>
      <c r="MI1539"/>
      <c r="MJ1539"/>
      <c r="MK1539"/>
      <c r="ML1539"/>
      <c r="MM1539"/>
      <c r="MN1539"/>
      <c r="MO1539"/>
      <c r="MP1539"/>
      <c r="MQ1539"/>
      <c r="MR1539"/>
      <c r="MS1539"/>
      <c r="MT1539"/>
      <c r="MU1539"/>
      <c r="MV1539"/>
      <c r="MW1539"/>
      <c r="MX1539"/>
      <c r="MY1539"/>
      <c r="MZ1539"/>
      <c r="NA1539"/>
      <c r="NB1539"/>
      <c r="NC1539"/>
      <c r="ND1539"/>
      <c r="NE1539"/>
      <c r="NF1539"/>
      <c r="NG1539"/>
      <c r="NH1539"/>
      <c r="NI1539"/>
      <c r="NJ1539"/>
      <c r="NK1539"/>
      <c r="NL1539"/>
      <c r="NM1539"/>
      <c r="NN1539"/>
      <c r="NO1539"/>
      <c r="NP1539"/>
      <c r="NQ1539"/>
      <c r="NR1539"/>
      <c r="NS1539"/>
      <c r="NT1539"/>
      <c r="NU1539"/>
      <c r="NV1539"/>
      <c r="NW1539"/>
      <c r="NX1539"/>
      <c r="NY1539"/>
      <c r="NZ1539"/>
      <c r="OA1539"/>
      <c r="OB1539"/>
      <c r="OC1539"/>
      <c r="OD1539"/>
      <c r="OE1539"/>
      <c r="OF1539"/>
      <c r="OG1539"/>
      <c r="OH1539"/>
      <c r="OI1539"/>
      <c r="OJ1539"/>
      <c r="OK1539"/>
      <c r="OL1539"/>
      <c r="OM1539"/>
      <c r="ON1539"/>
      <c r="OO1539"/>
      <c r="OP1539"/>
      <c r="OQ1539"/>
      <c r="OR1539"/>
      <c r="OS1539"/>
      <c r="OT1539"/>
      <c r="OU1539"/>
      <c r="OV1539"/>
      <c r="OW1539"/>
      <c r="OX1539"/>
      <c r="OY1539"/>
      <c r="OZ1539"/>
      <c r="PA1539"/>
      <c r="PB1539"/>
      <c r="PC1539"/>
      <c r="PD1539"/>
      <c r="PE1539"/>
      <c r="PF1539"/>
      <c r="PG1539"/>
      <c r="PH1539"/>
      <c r="PI1539"/>
      <c r="PJ1539"/>
      <c r="PK1539"/>
      <c r="PL1539"/>
      <c r="PM1539"/>
      <c r="PN1539"/>
      <c r="PO1539"/>
      <c r="PP1539"/>
      <c r="PQ1539"/>
      <c r="PR1539"/>
      <c r="PS1539"/>
      <c r="PT1539"/>
      <c r="PU1539"/>
      <c r="PV1539"/>
      <c r="PW1539"/>
      <c r="PX1539"/>
      <c r="PY1539"/>
      <c r="PZ1539"/>
      <c r="QA1539"/>
      <c r="QB1539"/>
      <c r="QC1539"/>
      <c r="QD1539"/>
      <c r="QE1539"/>
      <c r="QF1539"/>
      <c r="QG1539"/>
      <c r="QH1539"/>
      <c r="QI1539"/>
      <c r="QJ1539"/>
      <c r="QK1539"/>
      <c r="QL1539"/>
      <c r="QM1539"/>
      <c r="QN1539"/>
      <c r="QO1539"/>
      <c r="QP1539"/>
      <c r="QQ1539"/>
      <c r="QR1539"/>
      <c r="QS1539"/>
    </row>
    <row r="1540" spans="1:461" hidden="1" x14ac:dyDescent="0.4">
      <c r="B1540">
        <v>11</v>
      </c>
      <c r="C1540">
        <v>9</v>
      </c>
      <c r="D1540" s="1">
        <v>43413.488483796296</v>
      </c>
      <c r="E1540" s="1"/>
      <c r="G1540">
        <v>543</v>
      </c>
      <c r="H1540" t="s">
        <v>27</v>
      </c>
      <c r="I1540">
        <v>526</v>
      </c>
      <c r="J1540" t="s">
        <v>68</v>
      </c>
      <c r="K1540" s="1">
        <v>43413.479351851849</v>
      </c>
      <c r="L1540" s="1">
        <v>43413.488391203704</v>
      </c>
      <c r="M1540" t="s">
        <v>1310</v>
      </c>
      <c r="N1540" s="9">
        <f t="shared" si="74"/>
        <v>43413.479166666664</v>
      </c>
      <c r="O1540" s="9">
        <f t="shared" si="75"/>
        <v>43413.488194444442</v>
      </c>
      <c r="P1540" s="74" t="str">
        <f t="shared" si="76"/>
        <v>43413.479166666743413.4881944444</v>
      </c>
      <c r="Q1540" s="75" t="str">
        <f t="shared" si="73"/>
        <v>肯定的</v>
      </c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  <c r="BK1540"/>
      <c r="BL1540"/>
      <c r="BM1540"/>
      <c r="BN1540"/>
      <c r="BO1540"/>
      <c r="BP1540"/>
      <c r="BQ1540"/>
      <c r="BR1540"/>
      <c r="BS1540"/>
      <c r="BT1540"/>
      <c r="BU1540"/>
      <c r="BV1540"/>
      <c r="BW1540"/>
      <c r="BX1540"/>
      <c r="BY1540"/>
      <c r="BZ1540"/>
      <c r="CA1540"/>
      <c r="CB1540"/>
      <c r="CC1540"/>
      <c r="CD1540"/>
      <c r="CE1540"/>
      <c r="CF1540"/>
      <c r="CG1540"/>
      <c r="CH1540"/>
      <c r="CI1540"/>
      <c r="CJ1540"/>
      <c r="CK1540"/>
      <c r="CL1540"/>
      <c r="CM1540"/>
      <c r="CN1540"/>
      <c r="CO1540"/>
      <c r="CP1540"/>
      <c r="CQ1540"/>
      <c r="CR1540"/>
      <c r="CS1540"/>
      <c r="CT1540"/>
      <c r="CU1540"/>
      <c r="CV1540"/>
      <c r="CW1540"/>
      <c r="CX1540"/>
      <c r="CY1540"/>
      <c r="CZ1540"/>
      <c r="DA1540"/>
      <c r="DB1540"/>
      <c r="DC1540"/>
      <c r="DD1540"/>
      <c r="DE1540"/>
      <c r="DF1540"/>
      <c r="DG1540"/>
      <c r="DH1540"/>
      <c r="DI1540"/>
      <c r="DJ1540"/>
      <c r="DK1540"/>
      <c r="DL1540"/>
      <c r="DM1540"/>
      <c r="DN1540"/>
      <c r="DO1540"/>
      <c r="DP1540"/>
      <c r="DQ1540"/>
      <c r="DR1540"/>
      <c r="DS1540"/>
      <c r="DT1540"/>
      <c r="DU1540"/>
      <c r="DV1540"/>
      <c r="DW1540"/>
      <c r="DX1540"/>
      <c r="DY1540"/>
      <c r="DZ1540"/>
      <c r="EA1540"/>
      <c r="EB1540"/>
      <c r="EC1540"/>
      <c r="ED1540"/>
      <c r="EE1540"/>
      <c r="EF1540"/>
      <c r="EG1540"/>
      <c r="EH1540"/>
      <c r="EI1540"/>
      <c r="EJ1540"/>
      <c r="EK1540"/>
      <c r="EL1540"/>
      <c r="EM1540"/>
      <c r="EN1540"/>
      <c r="EO1540"/>
      <c r="EP1540"/>
      <c r="EQ1540"/>
      <c r="ER1540"/>
      <c r="ES1540"/>
      <c r="ET1540"/>
      <c r="EU1540"/>
      <c r="EV1540"/>
      <c r="EW1540"/>
      <c r="EX1540"/>
      <c r="EY1540"/>
      <c r="EZ1540"/>
      <c r="FA1540"/>
      <c r="FB1540"/>
      <c r="FC1540"/>
      <c r="FD1540"/>
      <c r="FE1540"/>
      <c r="FF1540"/>
      <c r="FG1540"/>
      <c r="FH1540"/>
      <c r="FI1540"/>
      <c r="FJ1540"/>
      <c r="FK1540"/>
      <c r="FL1540"/>
      <c r="FM1540"/>
      <c r="FN1540"/>
      <c r="FO1540"/>
      <c r="FP1540"/>
      <c r="FQ1540"/>
      <c r="FR1540"/>
      <c r="FS1540"/>
      <c r="FT1540"/>
      <c r="FU1540"/>
      <c r="FV1540"/>
      <c r="FW1540"/>
      <c r="FX1540"/>
      <c r="FY1540"/>
      <c r="FZ1540"/>
      <c r="GA1540"/>
      <c r="GB1540"/>
      <c r="GC1540"/>
      <c r="GD1540"/>
      <c r="GE1540"/>
      <c r="GF1540"/>
      <c r="GG1540"/>
      <c r="GH1540"/>
      <c r="GI1540"/>
      <c r="GJ1540"/>
      <c r="GK1540"/>
      <c r="GL1540"/>
      <c r="GM1540"/>
      <c r="GN1540"/>
      <c r="GO1540"/>
      <c r="GP1540"/>
      <c r="GQ1540"/>
      <c r="GR1540"/>
      <c r="GS1540"/>
      <c r="GT1540"/>
      <c r="GU1540"/>
      <c r="GV1540"/>
      <c r="GW1540"/>
      <c r="GX1540"/>
      <c r="GY1540"/>
      <c r="GZ1540"/>
      <c r="HA1540"/>
      <c r="HB1540"/>
      <c r="HC1540"/>
      <c r="HD1540"/>
      <c r="HE1540"/>
      <c r="HF1540"/>
      <c r="HG1540"/>
      <c r="HH1540"/>
      <c r="HI1540"/>
      <c r="HJ1540"/>
      <c r="HK1540"/>
      <c r="HL1540"/>
      <c r="HM1540"/>
      <c r="HN1540"/>
      <c r="HO1540"/>
      <c r="HP1540"/>
      <c r="HQ1540"/>
      <c r="HR1540"/>
      <c r="HS1540"/>
      <c r="HT1540"/>
      <c r="HU1540"/>
      <c r="HV1540"/>
      <c r="HW1540"/>
      <c r="HX1540"/>
      <c r="HY1540"/>
      <c r="HZ1540"/>
      <c r="IA1540"/>
      <c r="IB1540"/>
      <c r="IC1540"/>
      <c r="ID1540"/>
      <c r="IE1540"/>
      <c r="IF1540"/>
      <c r="IG1540"/>
      <c r="IH1540"/>
      <c r="II1540"/>
      <c r="IJ1540"/>
      <c r="IK1540"/>
      <c r="IL1540"/>
      <c r="IM1540"/>
      <c r="IN1540"/>
      <c r="IO1540"/>
      <c r="IP1540"/>
      <c r="IQ1540"/>
      <c r="IR1540"/>
      <c r="IS1540"/>
      <c r="IT1540"/>
      <c r="IU1540"/>
      <c r="IV1540"/>
      <c r="IW1540"/>
      <c r="IX1540"/>
      <c r="IY1540"/>
      <c r="IZ1540"/>
      <c r="JA1540"/>
      <c r="JB1540"/>
      <c r="JC1540"/>
      <c r="JD1540"/>
      <c r="JE1540"/>
      <c r="JF1540"/>
      <c r="JG1540"/>
      <c r="JH1540"/>
      <c r="JI1540"/>
      <c r="JJ1540"/>
      <c r="JK1540"/>
      <c r="JL1540"/>
      <c r="JM1540"/>
      <c r="JN1540"/>
      <c r="JO1540"/>
      <c r="JP1540"/>
      <c r="JQ1540"/>
      <c r="JR1540"/>
      <c r="JS1540"/>
      <c r="JT1540"/>
      <c r="JU1540"/>
      <c r="JV1540"/>
      <c r="JW1540"/>
      <c r="JX1540"/>
      <c r="JY1540"/>
      <c r="JZ1540"/>
      <c r="KA1540"/>
      <c r="KB1540"/>
      <c r="KC1540"/>
      <c r="KD1540"/>
      <c r="KE1540"/>
      <c r="KF1540"/>
      <c r="KG1540"/>
      <c r="KH1540"/>
      <c r="KI1540"/>
      <c r="KJ1540"/>
      <c r="KK1540"/>
      <c r="KL1540"/>
      <c r="KM1540"/>
      <c r="KN1540"/>
      <c r="KO1540"/>
      <c r="KP1540"/>
      <c r="KQ1540"/>
      <c r="KR1540"/>
      <c r="KS1540"/>
      <c r="KT1540"/>
      <c r="KU1540"/>
      <c r="KV1540"/>
      <c r="KW1540"/>
      <c r="KX1540"/>
      <c r="KY1540"/>
      <c r="KZ1540"/>
      <c r="LA1540"/>
      <c r="LB1540"/>
      <c r="LC1540"/>
      <c r="LD1540"/>
      <c r="LE1540"/>
      <c r="LF1540"/>
      <c r="LG1540"/>
      <c r="LH1540"/>
      <c r="LI1540"/>
      <c r="LJ1540"/>
      <c r="LK1540"/>
      <c r="LL1540"/>
      <c r="LM1540"/>
      <c r="LN1540"/>
      <c r="LO1540"/>
      <c r="LP1540"/>
      <c r="LQ1540"/>
      <c r="LR1540"/>
      <c r="LS1540"/>
      <c r="LT1540"/>
      <c r="LU1540"/>
      <c r="LV1540"/>
      <c r="LW1540"/>
      <c r="LX1540"/>
      <c r="LY1540"/>
      <c r="LZ1540"/>
      <c r="MA1540"/>
      <c r="MB1540"/>
      <c r="MC1540"/>
      <c r="MD1540"/>
      <c r="ME1540"/>
      <c r="MF1540"/>
      <c r="MG1540"/>
      <c r="MH1540"/>
      <c r="MI1540"/>
      <c r="MJ1540"/>
      <c r="MK1540"/>
      <c r="ML1540"/>
      <c r="MM1540"/>
      <c r="MN1540"/>
      <c r="MO1540"/>
      <c r="MP1540"/>
      <c r="MQ1540"/>
      <c r="MR1540"/>
      <c r="MS1540"/>
      <c r="MT1540"/>
      <c r="MU1540"/>
      <c r="MV1540"/>
      <c r="MW1540"/>
      <c r="MX1540"/>
      <c r="MY1540"/>
      <c r="MZ1540"/>
      <c r="NA1540"/>
      <c r="NB1540"/>
      <c r="NC1540"/>
      <c r="ND1540"/>
      <c r="NE1540"/>
      <c r="NF1540"/>
      <c r="NG1540"/>
      <c r="NH1540"/>
      <c r="NI1540"/>
      <c r="NJ1540"/>
      <c r="NK1540"/>
      <c r="NL1540"/>
      <c r="NM1540"/>
      <c r="NN1540"/>
      <c r="NO1540"/>
      <c r="NP1540"/>
      <c r="NQ1540"/>
      <c r="NR1540"/>
      <c r="NS1540"/>
      <c r="NT1540"/>
      <c r="NU1540"/>
      <c r="NV1540"/>
      <c r="NW1540"/>
      <c r="NX1540"/>
      <c r="NY1540"/>
      <c r="NZ1540"/>
      <c r="OA1540"/>
      <c r="OB1540"/>
      <c r="OC1540"/>
      <c r="OD1540"/>
      <c r="OE1540"/>
      <c r="OF1540"/>
      <c r="OG1540"/>
      <c r="OH1540"/>
      <c r="OI1540"/>
      <c r="OJ1540"/>
      <c r="OK1540"/>
      <c r="OL1540"/>
      <c r="OM1540"/>
      <c r="ON1540"/>
      <c r="OO1540"/>
      <c r="OP1540"/>
      <c r="OQ1540"/>
      <c r="OR1540"/>
      <c r="OS1540"/>
      <c r="OT1540"/>
      <c r="OU1540"/>
      <c r="OV1540"/>
      <c r="OW1540"/>
      <c r="OX1540"/>
      <c r="OY1540"/>
      <c r="OZ1540"/>
      <c r="PA1540"/>
      <c r="PB1540"/>
      <c r="PC1540"/>
      <c r="PD1540"/>
      <c r="PE1540"/>
      <c r="PF1540"/>
      <c r="PG1540"/>
      <c r="PH1540"/>
      <c r="PI1540"/>
      <c r="PJ1540"/>
      <c r="PK1540"/>
      <c r="PL1540"/>
      <c r="PM1540"/>
      <c r="PN1540"/>
      <c r="PO1540"/>
      <c r="PP1540"/>
      <c r="PQ1540"/>
      <c r="PR1540"/>
      <c r="PS1540"/>
      <c r="PT1540"/>
      <c r="PU1540"/>
      <c r="PV1540"/>
      <c r="PW1540"/>
      <c r="PX1540"/>
      <c r="PY1540"/>
      <c r="PZ1540"/>
      <c r="QA1540"/>
      <c r="QB1540"/>
      <c r="QC1540"/>
      <c r="QD1540"/>
      <c r="QE1540"/>
      <c r="QF1540"/>
      <c r="QG1540"/>
      <c r="QH1540"/>
      <c r="QI1540"/>
      <c r="QJ1540"/>
      <c r="QK1540"/>
      <c r="QL1540"/>
      <c r="QM1540"/>
      <c r="QN1540"/>
      <c r="QO1540"/>
      <c r="QP1540"/>
      <c r="QQ1540"/>
      <c r="QR1540"/>
      <c r="QS1540"/>
    </row>
    <row r="1541" spans="1:461" hidden="1" x14ac:dyDescent="0.4">
      <c r="B1541">
        <v>11</v>
      </c>
      <c r="C1541">
        <v>9</v>
      </c>
      <c r="D1541" s="1">
        <v>43413.504444444443</v>
      </c>
      <c r="E1541" s="1"/>
      <c r="G1541">
        <v>530</v>
      </c>
      <c r="H1541" t="s">
        <v>23</v>
      </c>
      <c r="I1541">
        <v>541</v>
      </c>
      <c r="J1541" t="s">
        <v>55</v>
      </c>
      <c r="K1541" s="1">
        <v>43413.480567129627</v>
      </c>
      <c r="L1541" s="1">
        <v>43413.504074074073</v>
      </c>
      <c r="M1541" t="s">
        <v>1310</v>
      </c>
      <c r="N1541" s="9">
        <f t="shared" si="74"/>
        <v>43413.480555555558</v>
      </c>
      <c r="O1541" s="9">
        <f t="shared" si="75"/>
        <v>43413.503472222219</v>
      </c>
      <c r="P1541" s="74" t="str">
        <f t="shared" si="76"/>
        <v>43413.480555555643413.5034722222</v>
      </c>
      <c r="Q1541" s="75" t="str">
        <f t="shared" si="73"/>
        <v>肯定的</v>
      </c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  <c r="BY1541"/>
      <c r="BZ1541"/>
      <c r="CA1541"/>
      <c r="CB1541"/>
      <c r="CC1541"/>
      <c r="CD1541"/>
      <c r="CE1541"/>
      <c r="CF1541"/>
      <c r="CG1541"/>
      <c r="CH1541"/>
      <c r="CI1541"/>
      <c r="CJ1541"/>
      <c r="CK1541"/>
      <c r="CL1541"/>
      <c r="CM1541"/>
      <c r="CN1541"/>
      <c r="CO1541"/>
      <c r="CP1541"/>
      <c r="CQ1541"/>
      <c r="CR1541"/>
      <c r="CS1541"/>
      <c r="CT1541"/>
      <c r="CU1541"/>
      <c r="CV1541"/>
      <c r="CW1541"/>
      <c r="CX1541"/>
      <c r="CY1541"/>
      <c r="CZ1541"/>
      <c r="DA1541"/>
      <c r="DB1541"/>
      <c r="DC1541"/>
      <c r="DD1541"/>
      <c r="DE1541"/>
      <c r="DF1541"/>
      <c r="DG1541"/>
      <c r="DH1541"/>
      <c r="DI1541"/>
      <c r="DJ1541"/>
      <c r="DK1541"/>
      <c r="DL1541"/>
      <c r="DM1541"/>
      <c r="DN1541"/>
      <c r="DO1541"/>
      <c r="DP1541"/>
      <c r="DQ1541"/>
      <c r="DR1541"/>
      <c r="DS1541"/>
      <c r="DT1541"/>
      <c r="DU1541"/>
      <c r="DV1541"/>
      <c r="DW1541"/>
      <c r="DX1541"/>
      <c r="DY1541"/>
      <c r="DZ1541"/>
      <c r="EA1541"/>
      <c r="EB1541"/>
      <c r="EC1541"/>
      <c r="ED1541"/>
      <c r="EE1541"/>
      <c r="EF1541"/>
      <c r="EG1541"/>
      <c r="EH1541"/>
      <c r="EI1541"/>
      <c r="EJ1541"/>
      <c r="EK1541"/>
      <c r="EL1541"/>
      <c r="EM1541"/>
      <c r="EN1541"/>
      <c r="EO1541"/>
      <c r="EP1541"/>
      <c r="EQ1541"/>
      <c r="ER1541"/>
      <c r="ES1541"/>
      <c r="ET1541"/>
      <c r="EU1541"/>
      <c r="EV1541"/>
      <c r="EW1541"/>
      <c r="EX1541"/>
      <c r="EY1541"/>
      <c r="EZ1541"/>
      <c r="FA1541"/>
      <c r="FB1541"/>
      <c r="FC1541"/>
      <c r="FD1541"/>
      <c r="FE1541"/>
      <c r="FF1541"/>
      <c r="FG1541"/>
      <c r="FH1541"/>
      <c r="FI1541"/>
      <c r="FJ1541"/>
      <c r="FK1541"/>
      <c r="FL1541"/>
      <c r="FM1541"/>
      <c r="FN1541"/>
      <c r="FO1541"/>
      <c r="FP1541"/>
      <c r="FQ1541"/>
      <c r="FR1541"/>
      <c r="FS1541"/>
      <c r="FT1541"/>
      <c r="FU1541"/>
      <c r="FV1541"/>
      <c r="FW1541"/>
      <c r="FX1541"/>
      <c r="FY1541"/>
      <c r="FZ1541"/>
      <c r="GA1541"/>
      <c r="GB1541"/>
      <c r="GC1541"/>
      <c r="GD1541"/>
      <c r="GE1541"/>
      <c r="GF1541"/>
      <c r="GG1541"/>
      <c r="GH1541"/>
      <c r="GI1541"/>
      <c r="GJ1541"/>
      <c r="GK1541"/>
      <c r="GL1541"/>
      <c r="GM1541"/>
      <c r="GN1541"/>
      <c r="GO1541"/>
      <c r="GP1541"/>
      <c r="GQ1541"/>
      <c r="GR1541"/>
      <c r="GS1541"/>
      <c r="GT1541"/>
      <c r="GU1541"/>
      <c r="GV1541"/>
      <c r="GW1541"/>
      <c r="GX1541"/>
      <c r="GY1541"/>
      <c r="GZ1541"/>
      <c r="HA1541"/>
      <c r="HB1541"/>
      <c r="HC1541"/>
      <c r="HD1541"/>
      <c r="HE1541"/>
      <c r="HF1541"/>
      <c r="HG1541"/>
      <c r="HH1541"/>
      <c r="HI1541"/>
      <c r="HJ1541"/>
      <c r="HK1541"/>
      <c r="HL1541"/>
      <c r="HM1541"/>
      <c r="HN1541"/>
      <c r="HO1541"/>
      <c r="HP1541"/>
      <c r="HQ1541"/>
      <c r="HR1541"/>
      <c r="HS1541"/>
      <c r="HT1541"/>
      <c r="HU1541"/>
      <c r="HV1541"/>
      <c r="HW1541"/>
      <c r="HX1541"/>
      <c r="HY1541"/>
      <c r="HZ1541"/>
      <c r="IA1541"/>
      <c r="IB1541"/>
      <c r="IC1541"/>
      <c r="ID1541"/>
      <c r="IE1541"/>
      <c r="IF1541"/>
      <c r="IG1541"/>
      <c r="IH1541"/>
      <c r="II1541"/>
      <c r="IJ1541"/>
      <c r="IK1541"/>
      <c r="IL1541"/>
      <c r="IM1541"/>
      <c r="IN1541"/>
      <c r="IO1541"/>
      <c r="IP1541"/>
      <c r="IQ1541"/>
      <c r="IR1541"/>
      <c r="IS1541"/>
      <c r="IT1541"/>
      <c r="IU1541"/>
      <c r="IV1541"/>
      <c r="IW1541"/>
      <c r="IX1541"/>
      <c r="IY1541"/>
      <c r="IZ1541"/>
      <c r="JA1541"/>
      <c r="JB1541"/>
      <c r="JC1541"/>
      <c r="JD1541"/>
      <c r="JE1541"/>
      <c r="JF1541"/>
      <c r="JG1541"/>
      <c r="JH1541"/>
      <c r="JI1541"/>
      <c r="JJ1541"/>
      <c r="JK1541"/>
      <c r="JL1541"/>
      <c r="JM1541"/>
      <c r="JN1541"/>
      <c r="JO1541"/>
      <c r="JP1541"/>
      <c r="JQ1541"/>
      <c r="JR1541"/>
      <c r="JS1541"/>
      <c r="JT1541"/>
      <c r="JU1541"/>
      <c r="JV1541"/>
      <c r="JW1541"/>
      <c r="JX1541"/>
      <c r="JY1541"/>
      <c r="JZ1541"/>
      <c r="KA1541"/>
      <c r="KB1541"/>
      <c r="KC1541"/>
      <c r="KD1541"/>
      <c r="KE1541"/>
      <c r="KF1541"/>
      <c r="KG1541"/>
      <c r="KH1541"/>
      <c r="KI1541"/>
      <c r="KJ1541"/>
      <c r="KK1541"/>
      <c r="KL1541"/>
      <c r="KM1541"/>
      <c r="KN1541"/>
      <c r="KO1541"/>
      <c r="KP1541"/>
      <c r="KQ1541"/>
      <c r="KR1541"/>
      <c r="KS1541"/>
      <c r="KT1541"/>
      <c r="KU1541"/>
      <c r="KV1541"/>
      <c r="KW1541"/>
      <c r="KX1541"/>
      <c r="KY1541"/>
      <c r="KZ1541"/>
      <c r="LA1541"/>
      <c r="LB1541"/>
      <c r="LC1541"/>
      <c r="LD1541"/>
      <c r="LE1541"/>
      <c r="LF1541"/>
      <c r="LG1541"/>
      <c r="LH1541"/>
      <c r="LI1541"/>
      <c r="LJ1541"/>
      <c r="LK1541"/>
      <c r="LL1541"/>
      <c r="LM1541"/>
      <c r="LN1541"/>
      <c r="LO1541"/>
      <c r="LP1541"/>
      <c r="LQ1541"/>
      <c r="LR1541"/>
      <c r="LS1541"/>
      <c r="LT1541"/>
      <c r="LU1541"/>
      <c r="LV1541"/>
      <c r="LW1541"/>
      <c r="LX1541"/>
      <c r="LY1541"/>
      <c r="LZ1541"/>
      <c r="MA1541"/>
      <c r="MB1541"/>
      <c r="MC1541"/>
      <c r="MD1541"/>
      <c r="ME1541"/>
      <c r="MF1541"/>
      <c r="MG1541"/>
      <c r="MH1541"/>
      <c r="MI1541"/>
      <c r="MJ1541"/>
      <c r="MK1541"/>
      <c r="ML1541"/>
      <c r="MM1541"/>
      <c r="MN1541"/>
      <c r="MO1541"/>
      <c r="MP1541"/>
      <c r="MQ1541"/>
      <c r="MR1541"/>
      <c r="MS1541"/>
      <c r="MT1541"/>
      <c r="MU1541"/>
      <c r="MV1541"/>
      <c r="MW1541"/>
      <c r="MX1541"/>
      <c r="MY1541"/>
      <c r="MZ1541"/>
      <c r="NA1541"/>
      <c r="NB1541"/>
      <c r="NC1541"/>
      <c r="ND1541"/>
      <c r="NE1541"/>
      <c r="NF1541"/>
      <c r="NG1541"/>
      <c r="NH1541"/>
      <c r="NI1541"/>
      <c r="NJ1541"/>
      <c r="NK1541"/>
      <c r="NL1541"/>
      <c r="NM1541"/>
      <c r="NN1541"/>
      <c r="NO1541"/>
      <c r="NP1541"/>
      <c r="NQ1541"/>
      <c r="NR1541"/>
      <c r="NS1541"/>
      <c r="NT1541"/>
      <c r="NU1541"/>
      <c r="NV1541"/>
      <c r="NW1541"/>
      <c r="NX1541"/>
      <c r="NY1541"/>
      <c r="NZ1541"/>
      <c r="OA1541"/>
      <c r="OB1541"/>
      <c r="OC1541"/>
      <c r="OD1541"/>
      <c r="OE1541"/>
      <c r="OF1541"/>
      <c r="OG1541"/>
      <c r="OH1541"/>
      <c r="OI1541"/>
      <c r="OJ1541"/>
      <c r="OK1541"/>
      <c r="OL1541"/>
      <c r="OM1541"/>
      <c r="ON1541"/>
      <c r="OO1541"/>
      <c r="OP1541"/>
      <c r="OQ1541"/>
      <c r="OR1541"/>
      <c r="OS1541"/>
      <c r="OT1541"/>
      <c r="OU1541"/>
      <c r="OV1541"/>
      <c r="OW1541"/>
      <c r="OX1541"/>
      <c r="OY1541"/>
      <c r="OZ1541"/>
      <c r="PA1541"/>
      <c r="PB1541"/>
      <c r="PC1541"/>
      <c r="PD1541"/>
      <c r="PE1541"/>
      <c r="PF1541"/>
      <c r="PG1541"/>
      <c r="PH1541"/>
      <c r="PI1541"/>
      <c r="PJ1541"/>
      <c r="PK1541"/>
      <c r="PL1541"/>
      <c r="PM1541"/>
      <c r="PN1541"/>
      <c r="PO1541"/>
      <c r="PP1541"/>
      <c r="PQ1541"/>
      <c r="PR1541"/>
      <c r="PS1541"/>
      <c r="PT1541"/>
      <c r="PU1541"/>
      <c r="PV1541"/>
      <c r="PW1541"/>
      <c r="PX1541"/>
      <c r="PY1541"/>
      <c r="PZ1541"/>
      <c r="QA1541"/>
      <c r="QB1541"/>
      <c r="QC1541"/>
      <c r="QD1541"/>
      <c r="QE1541"/>
      <c r="QF1541"/>
      <c r="QG1541"/>
      <c r="QH1541"/>
      <c r="QI1541"/>
      <c r="QJ1541"/>
      <c r="QK1541"/>
      <c r="QL1541"/>
      <c r="QM1541"/>
      <c r="QN1541"/>
      <c r="QO1541"/>
      <c r="QP1541"/>
      <c r="QQ1541"/>
      <c r="QR1541"/>
      <c r="QS1541"/>
    </row>
    <row r="1542" spans="1:461" hidden="1" x14ac:dyDescent="0.4">
      <c r="B1542">
        <v>11</v>
      </c>
      <c r="C1542">
        <v>9</v>
      </c>
      <c r="D1542" s="1">
        <v>43413.529305555552</v>
      </c>
      <c r="E1542" s="1"/>
      <c r="G1542">
        <v>533</v>
      </c>
      <c r="H1542" t="s">
        <v>91</v>
      </c>
      <c r="I1542">
        <v>502</v>
      </c>
      <c r="J1542" t="s">
        <v>48</v>
      </c>
      <c r="K1542" s="1">
        <v>43413.518171296295</v>
      </c>
      <c r="L1542" s="1">
        <v>43413.52915509259</v>
      </c>
      <c r="M1542" t="s">
        <v>1310</v>
      </c>
      <c r="N1542" s="9">
        <f t="shared" si="74"/>
        <v>43413.518055555556</v>
      </c>
      <c r="O1542" s="9">
        <f t="shared" si="75"/>
        <v>43413.52847222222</v>
      </c>
      <c r="P1542" s="74" t="str">
        <f t="shared" si="76"/>
        <v>43413.518055555643413.5284722222</v>
      </c>
      <c r="Q1542" s="75" t="str">
        <f t="shared" si="73"/>
        <v>肯定的</v>
      </c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  <c r="BY1542"/>
      <c r="BZ1542"/>
      <c r="CA1542"/>
      <c r="CB1542"/>
      <c r="CC1542"/>
      <c r="CD1542"/>
      <c r="CE1542"/>
      <c r="CF1542"/>
      <c r="CG1542"/>
      <c r="CH1542"/>
      <c r="CI1542"/>
      <c r="CJ1542"/>
      <c r="CK1542"/>
      <c r="CL1542"/>
      <c r="CM1542"/>
      <c r="CN1542"/>
      <c r="CO1542"/>
      <c r="CP1542"/>
      <c r="CQ1542"/>
      <c r="CR1542"/>
      <c r="CS1542"/>
      <c r="CT1542"/>
      <c r="CU1542"/>
      <c r="CV1542"/>
      <c r="CW1542"/>
      <c r="CX1542"/>
      <c r="CY1542"/>
      <c r="CZ1542"/>
      <c r="DA1542"/>
      <c r="DB1542"/>
      <c r="DC1542"/>
      <c r="DD1542"/>
      <c r="DE1542"/>
      <c r="DF1542"/>
      <c r="DG1542"/>
      <c r="DH1542"/>
      <c r="DI1542"/>
      <c r="DJ1542"/>
      <c r="DK1542"/>
      <c r="DL1542"/>
      <c r="DM1542"/>
      <c r="DN1542"/>
      <c r="DO1542"/>
      <c r="DP1542"/>
      <c r="DQ1542"/>
      <c r="DR1542"/>
      <c r="DS1542"/>
      <c r="DT1542"/>
      <c r="DU1542"/>
      <c r="DV1542"/>
      <c r="DW1542"/>
      <c r="DX1542"/>
      <c r="DY1542"/>
      <c r="DZ1542"/>
      <c r="EA1542"/>
      <c r="EB1542"/>
      <c r="EC1542"/>
      <c r="ED1542"/>
      <c r="EE1542"/>
      <c r="EF1542"/>
      <c r="EG1542"/>
      <c r="EH1542"/>
      <c r="EI1542"/>
      <c r="EJ1542"/>
      <c r="EK1542"/>
      <c r="EL1542"/>
      <c r="EM1542"/>
      <c r="EN1542"/>
      <c r="EO1542"/>
      <c r="EP1542"/>
      <c r="EQ1542"/>
      <c r="ER1542"/>
      <c r="ES1542"/>
      <c r="ET1542"/>
      <c r="EU1542"/>
      <c r="EV1542"/>
      <c r="EW1542"/>
      <c r="EX1542"/>
      <c r="EY1542"/>
      <c r="EZ1542"/>
      <c r="FA1542"/>
      <c r="FB1542"/>
      <c r="FC1542"/>
      <c r="FD1542"/>
      <c r="FE1542"/>
      <c r="FF1542"/>
      <c r="FG1542"/>
      <c r="FH1542"/>
      <c r="FI1542"/>
      <c r="FJ1542"/>
      <c r="FK1542"/>
      <c r="FL1542"/>
      <c r="FM1542"/>
      <c r="FN1542"/>
      <c r="FO1542"/>
      <c r="FP1542"/>
      <c r="FQ1542"/>
      <c r="FR1542"/>
      <c r="FS1542"/>
      <c r="FT1542"/>
      <c r="FU1542"/>
      <c r="FV1542"/>
      <c r="FW1542"/>
      <c r="FX1542"/>
      <c r="FY1542"/>
      <c r="FZ1542"/>
      <c r="GA1542"/>
      <c r="GB1542"/>
      <c r="GC1542"/>
      <c r="GD1542"/>
      <c r="GE1542"/>
      <c r="GF1542"/>
      <c r="GG1542"/>
      <c r="GH1542"/>
      <c r="GI1542"/>
      <c r="GJ1542"/>
      <c r="GK1542"/>
      <c r="GL1542"/>
      <c r="GM1542"/>
      <c r="GN1542"/>
      <c r="GO1542"/>
      <c r="GP1542"/>
      <c r="GQ1542"/>
      <c r="GR1542"/>
      <c r="GS1542"/>
      <c r="GT1542"/>
      <c r="GU1542"/>
      <c r="GV1542"/>
      <c r="GW1542"/>
      <c r="GX1542"/>
      <c r="GY1542"/>
      <c r="GZ1542"/>
      <c r="HA1542"/>
      <c r="HB1542"/>
      <c r="HC1542"/>
      <c r="HD1542"/>
      <c r="HE1542"/>
      <c r="HF1542"/>
      <c r="HG1542"/>
      <c r="HH1542"/>
      <c r="HI1542"/>
      <c r="HJ1542"/>
      <c r="HK1542"/>
      <c r="HL1542"/>
      <c r="HM1542"/>
      <c r="HN1542"/>
      <c r="HO1542"/>
      <c r="HP1542"/>
      <c r="HQ1542"/>
      <c r="HR1542"/>
      <c r="HS1542"/>
      <c r="HT1542"/>
      <c r="HU1542"/>
      <c r="HV1542"/>
      <c r="HW1542"/>
      <c r="HX1542"/>
      <c r="HY1542"/>
      <c r="HZ1542"/>
      <c r="IA1542"/>
      <c r="IB1542"/>
      <c r="IC1542"/>
      <c r="ID1542"/>
      <c r="IE1542"/>
      <c r="IF1542"/>
      <c r="IG1542"/>
      <c r="IH1542"/>
      <c r="II1542"/>
      <c r="IJ1542"/>
      <c r="IK1542"/>
      <c r="IL1542"/>
      <c r="IM1542"/>
      <c r="IN1542"/>
      <c r="IO1542"/>
      <c r="IP1542"/>
      <c r="IQ1542"/>
      <c r="IR1542"/>
      <c r="IS1542"/>
      <c r="IT1542"/>
      <c r="IU1542"/>
      <c r="IV1542"/>
      <c r="IW1542"/>
      <c r="IX1542"/>
      <c r="IY1542"/>
      <c r="IZ1542"/>
      <c r="JA1542"/>
      <c r="JB1542"/>
      <c r="JC1542"/>
      <c r="JD1542"/>
      <c r="JE1542"/>
      <c r="JF1542"/>
      <c r="JG1542"/>
      <c r="JH1542"/>
      <c r="JI1542"/>
      <c r="JJ1542"/>
      <c r="JK1542"/>
      <c r="JL1542"/>
      <c r="JM1542"/>
      <c r="JN1542"/>
      <c r="JO1542"/>
      <c r="JP1542"/>
      <c r="JQ1542"/>
      <c r="JR1542"/>
      <c r="JS1542"/>
      <c r="JT1542"/>
      <c r="JU1542"/>
      <c r="JV1542"/>
      <c r="JW1542"/>
      <c r="JX1542"/>
      <c r="JY1542"/>
      <c r="JZ1542"/>
      <c r="KA1542"/>
      <c r="KB1542"/>
      <c r="KC1542"/>
      <c r="KD1542"/>
      <c r="KE1542"/>
      <c r="KF1542"/>
      <c r="KG1542"/>
      <c r="KH1542"/>
      <c r="KI1542"/>
      <c r="KJ1542"/>
      <c r="KK1542"/>
      <c r="KL1542"/>
      <c r="KM1542"/>
      <c r="KN1542"/>
      <c r="KO1542"/>
      <c r="KP1542"/>
      <c r="KQ1542"/>
      <c r="KR1542"/>
      <c r="KS1542"/>
      <c r="KT1542"/>
      <c r="KU1542"/>
      <c r="KV1542"/>
      <c r="KW1542"/>
      <c r="KX1542"/>
      <c r="KY1542"/>
      <c r="KZ1542"/>
      <c r="LA1542"/>
      <c r="LB1542"/>
      <c r="LC1542"/>
      <c r="LD1542"/>
      <c r="LE1542"/>
      <c r="LF1542"/>
      <c r="LG1542"/>
      <c r="LH1542"/>
      <c r="LI1542"/>
      <c r="LJ1542"/>
      <c r="LK1542"/>
      <c r="LL1542"/>
      <c r="LM1542"/>
      <c r="LN1542"/>
      <c r="LO1542"/>
      <c r="LP1542"/>
      <c r="LQ1542"/>
      <c r="LR1542"/>
      <c r="LS1542"/>
      <c r="LT1542"/>
      <c r="LU1542"/>
      <c r="LV1542"/>
      <c r="LW1542"/>
      <c r="LX1542"/>
      <c r="LY1542"/>
      <c r="LZ1542"/>
      <c r="MA1542"/>
      <c r="MB1542"/>
      <c r="MC1542"/>
      <c r="MD1542"/>
      <c r="ME1542"/>
      <c r="MF1542"/>
      <c r="MG1542"/>
      <c r="MH1542"/>
      <c r="MI1542"/>
      <c r="MJ1542"/>
      <c r="MK1542"/>
      <c r="ML1542"/>
      <c r="MM1542"/>
      <c r="MN1542"/>
      <c r="MO1542"/>
      <c r="MP1542"/>
      <c r="MQ1542"/>
      <c r="MR1542"/>
      <c r="MS1542"/>
      <c r="MT1542"/>
      <c r="MU1542"/>
      <c r="MV1542"/>
      <c r="MW1542"/>
      <c r="MX1542"/>
      <c r="MY1542"/>
      <c r="MZ1542"/>
      <c r="NA1542"/>
      <c r="NB1542"/>
      <c r="NC1542"/>
      <c r="ND1542"/>
      <c r="NE1542"/>
      <c r="NF1542"/>
      <c r="NG1542"/>
      <c r="NH1542"/>
      <c r="NI1542"/>
      <c r="NJ1542"/>
      <c r="NK1542"/>
      <c r="NL1542"/>
      <c r="NM1542"/>
      <c r="NN1542"/>
      <c r="NO1542"/>
      <c r="NP1542"/>
      <c r="NQ1542"/>
      <c r="NR1542"/>
      <c r="NS1542"/>
      <c r="NT1542"/>
      <c r="NU1542"/>
      <c r="NV1542"/>
      <c r="NW1542"/>
      <c r="NX1542"/>
      <c r="NY1542"/>
      <c r="NZ1542"/>
      <c r="OA1542"/>
      <c r="OB1542"/>
      <c r="OC1542"/>
      <c r="OD1542"/>
      <c r="OE1542"/>
      <c r="OF1542"/>
      <c r="OG1542"/>
      <c r="OH1542"/>
      <c r="OI1542"/>
      <c r="OJ1542"/>
      <c r="OK1542"/>
      <c r="OL1542"/>
      <c r="OM1542"/>
      <c r="ON1542"/>
      <c r="OO1542"/>
      <c r="OP1542"/>
      <c r="OQ1542"/>
      <c r="OR1542"/>
      <c r="OS1542"/>
      <c r="OT1542"/>
      <c r="OU1542"/>
      <c r="OV1542"/>
      <c r="OW1542"/>
      <c r="OX1542"/>
      <c r="OY1542"/>
      <c r="OZ1542"/>
      <c r="PA1542"/>
      <c r="PB1542"/>
      <c r="PC1542"/>
      <c r="PD1542"/>
      <c r="PE1542"/>
      <c r="PF1542"/>
      <c r="PG1542"/>
      <c r="PH1542"/>
      <c r="PI1542"/>
      <c r="PJ1542"/>
      <c r="PK1542"/>
      <c r="PL1542"/>
      <c r="PM1542"/>
      <c r="PN1542"/>
      <c r="PO1542"/>
      <c r="PP1542"/>
      <c r="PQ1542"/>
      <c r="PR1542"/>
      <c r="PS1542"/>
      <c r="PT1542"/>
      <c r="PU1542"/>
      <c r="PV1542"/>
      <c r="PW1542"/>
      <c r="PX1542"/>
      <c r="PY1542"/>
      <c r="PZ1542"/>
      <c r="QA1542"/>
      <c r="QB1542"/>
      <c r="QC1542"/>
      <c r="QD1542"/>
      <c r="QE1542"/>
      <c r="QF1542"/>
      <c r="QG1542"/>
      <c r="QH1542"/>
      <c r="QI1542"/>
      <c r="QJ1542"/>
      <c r="QK1542"/>
      <c r="QL1542"/>
      <c r="QM1542"/>
      <c r="QN1542"/>
      <c r="QO1542"/>
      <c r="QP1542"/>
      <c r="QQ1542"/>
      <c r="QR1542"/>
      <c r="QS1542"/>
    </row>
    <row r="1543" spans="1:461" hidden="1" x14ac:dyDescent="0.4">
      <c r="B1543">
        <v>11</v>
      </c>
      <c r="C1543">
        <v>9</v>
      </c>
      <c r="D1543" s="1">
        <v>43413.53056712963</v>
      </c>
      <c r="E1543" s="1"/>
      <c r="G1543">
        <v>507</v>
      </c>
      <c r="H1543" t="s">
        <v>65</v>
      </c>
      <c r="I1543">
        <v>514</v>
      </c>
      <c r="J1543" t="s">
        <v>39</v>
      </c>
      <c r="K1543" s="1">
        <v>43413.51222222222</v>
      </c>
      <c r="L1543" s="1">
        <v>43413.530324074076</v>
      </c>
      <c r="M1543" t="s">
        <v>1310</v>
      </c>
      <c r="N1543" s="9">
        <f t="shared" si="74"/>
        <v>43413.511805555558</v>
      </c>
      <c r="O1543" s="9">
        <f t="shared" si="75"/>
        <v>43413.529861111114</v>
      </c>
      <c r="P1543" s="74" t="str">
        <f t="shared" si="76"/>
        <v>43413.511805555643413.5298611111</v>
      </c>
      <c r="Q1543" s="75" t="str">
        <f t="shared" si="73"/>
        <v>肯定的</v>
      </c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  <c r="BK1543"/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  <c r="BY1543"/>
      <c r="BZ1543"/>
      <c r="CA1543"/>
      <c r="CB1543"/>
      <c r="CC1543"/>
      <c r="CD1543"/>
      <c r="CE1543"/>
      <c r="CF1543"/>
      <c r="CG1543"/>
      <c r="CH1543"/>
      <c r="CI1543"/>
      <c r="CJ1543"/>
      <c r="CK1543"/>
      <c r="CL1543"/>
      <c r="CM1543"/>
      <c r="CN1543"/>
      <c r="CO1543"/>
      <c r="CP1543"/>
      <c r="CQ1543"/>
      <c r="CR1543"/>
      <c r="CS1543"/>
      <c r="CT1543"/>
      <c r="CU1543"/>
      <c r="CV1543"/>
      <c r="CW1543"/>
      <c r="CX1543"/>
      <c r="CY1543"/>
      <c r="CZ1543"/>
      <c r="DA1543"/>
      <c r="DB1543"/>
      <c r="DC1543"/>
      <c r="DD1543"/>
      <c r="DE1543"/>
      <c r="DF1543"/>
      <c r="DG1543"/>
      <c r="DH1543"/>
      <c r="DI1543"/>
      <c r="DJ1543"/>
      <c r="DK1543"/>
      <c r="DL1543"/>
      <c r="DM1543"/>
      <c r="DN1543"/>
      <c r="DO1543"/>
      <c r="DP1543"/>
      <c r="DQ1543"/>
      <c r="DR1543"/>
      <c r="DS1543"/>
      <c r="DT1543"/>
      <c r="DU1543"/>
      <c r="DV1543"/>
      <c r="DW1543"/>
      <c r="DX1543"/>
      <c r="DY1543"/>
      <c r="DZ1543"/>
      <c r="EA1543"/>
      <c r="EB1543"/>
      <c r="EC1543"/>
      <c r="ED1543"/>
      <c r="EE1543"/>
      <c r="EF1543"/>
      <c r="EG1543"/>
      <c r="EH1543"/>
      <c r="EI1543"/>
      <c r="EJ1543"/>
      <c r="EK1543"/>
      <c r="EL1543"/>
      <c r="EM1543"/>
      <c r="EN1543"/>
      <c r="EO1543"/>
      <c r="EP1543"/>
      <c r="EQ1543"/>
      <c r="ER1543"/>
      <c r="ES1543"/>
      <c r="ET1543"/>
      <c r="EU1543"/>
      <c r="EV1543"/>
      <c r="EW1543"/>
      <c r="EX1543"/>
      <c r="EY1543"/>
      <c r="EZ1543"/>
      <c r="FA1543"/>
      <c r="FB1543"/>
      <c r="FC1543"/>
      <c r="FD1543"/>
      <c r="FE1543"/>
      <c r="FF1543"/>
      <c r="FG1543"/>
      <c r="FH1543"/>
      <c r="FI1543"/>
      <c r="FJ1543"/>
      <c r="FK1543"/>
      <c r="FL1543"/>
      <c r="FM1543"/>
      <c r="FN1543"/>
      <c r="FO1543"/>
      <c r="FP1543"/>
      <c r="FQ1543"/>
      <c r="FR1543"/>
      <c r="FS1543"/>
      <c r="FT1543"/>
      <c r="FU1543"/>
      <c r="FV1543"/>
      <c r="FW1543"/>
      <c r="FX1543"/>
      <c r="FY1543"/>
      <c r="FZ1543"/>
      <c r="GA1543"/>
      <c r="GB1543"/>
      <c r="GC1543"/>
      <c r="GD1543"/>
      <c r="GE1543"/>
      <c r="GF1543"/>
      <c r="GG1543"/>
      <c r="GH1543"/>
      <c r="GI1543"/>
      <c r="GJ1543"/>
      <c r="GK1543"/>
      <c r="GL1543"/>
      <c r="GM1543"/>
      <c r="GN1543"/>
      <c r="GO1543"/>
      <c r="GP1543"/>
      <c r="GQ1543"/>
      <c r="GR1543"/>
      <c r="GS1543"/>
      <c r="GT1543"/>
      <c r="GU1543"/>
      <c r="GV1543"/>
      <c r="GW1543"/>
      <c r="GX1543"/>
      <c r="GY1543"/>
      <c r="GZ1543"/>
      <c r="HA1543"/>
      <c r="HB1543"/>
      <c r="HC1543"/>
      <c r="HD1543"/>
      <c r="HE1543"/>
      <c r="HF1543"/>
      <c r="HG1543"/>
      <c r="HH1543"/>
      <c r="HI1543"/>
      <c r="HJ1543"/>
      <c r="HK1543"/>
      <c r="HL1543"/>
      <c r="HM1543"/>
      <c r="HN1543"/>
      <c r="HO1543"/>
      <c r="HP1543"/>
      <c r="HQ1543"/>
      <c r="HR1543"/>
      <c r="HS1543"/>
      <c r="HT1543"/>
      <c r="HU1543"/>
      <c r="HV1543"/>
      <c r="HW1543"/>
      <c r="HX1543"/>
      <c r="HY1543"/>
      <c r="HZ1543"/>
      <c r="IA1543"/>
      <c r="IB1543"/>
      <c r="IC1543"/>
      <c r="ID1543"/>
      <c r="IE1543"/>
      <c r="IF1543"/>
      <c r="IG1543"/>
      <c r="IH1543"/>
      <c r="II1543"/>
      <c r="IJ1543"/>
      <c r="IK1543"/>
      <c r="IL1543"/>
      <c r="IM1543"/>
      <c r="IN1543"/>
      <c r="IO1543"/>
      <c r="IP1543"/>
      <c r="IQ1543"/>
      <c r="IR1543"/>
      <c r="IS1543"/>
      <c r="IT1543"/>
      <c r="IU1543"/>
      <c r="IV1543"/>
      <c r="IW1543"/>
      <c r="IX1543"/>
      <c r="IY1543"/>
      <c r="IZ1543"/>
      <c r="JA1543"/>
      <c r="JB1543"/>
      <c r="JC1543"/>
      <c r="JD1543"/>
      <c r="JE1543"/>
      <c r="JF1543"/>
      <c r="JG1543"/>
      <c r="JH1543"/>
      <c r="JI1543"/>
      <c r="JJ1543"/>
      <c r="JK1543"/>
      <c r="JL1543"/>
      <c r="JM1543"/>
      <c r="JN1543"/>
      <c r="JO1543"/>
      <c r="JP1543"/>
      <c r="JQ1543"/>
      <c r="JR1543"/>
      <c r="JS1543"/>
      <c r="JT1543"/>
      <c r="JU1543"/>
      <c r="JV1543"/>
      <c r="JW1543"/>
      <c r="JX1543"/>
      <c r="JY1543"/>
      <c r="JZ1543"/>
      <c r="KA1543"/>
      <c r="KB1543"/>
      <c r="KC1543"/>
      <c r="KD1543"/>
      <c r="KE1543"/>
      <c r="KF1543"/>
      <c r="KG1543"/>
      <c r="KH1543"/>
      <c r="KI1543"/>
      <c r="KJ1543"/>
      <c r="KK1543"/>
      <c r="KL1543"/>
      <c r="KM1543"/>
      <c r="KN1543"/>
      <c r="KO1543"/>
      <c r="KP1543"/>
      <c r="KQ1543"/>
      <c r="KR1543"/>
      <c r="KS1543"/>
      <c r="KT1543"/>
      <c r="KU1543"/>
      <c r="KV1543"/>
      <c r="KW1543"/>
      <c r="KX1543"/>
      <c r="KY1543"/>
      <c r="KZ1543"/>
      <c r="LA1543"/>
      <c r="LB1543"/>
      <c r="LC1543"/>
      <c r="LD1543"/>
      <c r="LE1543"/>
      <c r="LF1543"/>
      <c r="LG1543"/>
      <c r="LH1543"/>
      <c r="LI1543"/>
      <c r="LJ1543"/>
      <c r="LK1543"/>
      <c r="LL1543"/>
      <c r="LM1543"/>
      <c r="LN1543"/>
      <c r="LO1543"/>
      <c r="LP1543"/>
      <c r="LQ1543"/>
      <c r="LR1543"/>
      <c r="LS1543"/>
      <c r="LT1543"/>
      <c r="LU1543"/>
      <c r="LV1543"/>
      <c r="LW1543"/>
      <c r="LX1543"/>
      <c r="LY1543"/>
      <c r="LZ1543"/>
      <c r="MA1543"/>
      <c r="MB1543"/>
      <c r="MC1543"/>
      <c r="MD1543"/>
      <c r="ME1543"/>
      <c r="MF1543"/>
      <c r="MG1543"/>
      <c r="MH1543"/>
      <c r="MI1543"/>
      <c r="MJ1543"/>
      <c r="MK1543"/>
      <c r="ML1543"/>
      <c r="MM1543"/>
      <c r="MN1543"/>
      <c r="MO1543"/>
      <c r="MP1543"/>
      <c r="MQ1543"/>
      <c r="MR1543"/>
      <c r="MS1543"/>
      <c r="MT1543"/>
      <c r="MU1543"/>
      <c r="MV1543"/>
      <c r="MW1543"/>
      <c r="MX1543"/>
      <c r="MY1543"/>
      <c r="MZ1543"/>
      <c r="NA1543"/>
      <c r="NB1543"/>
      <c r="NC1543"/>
      <c r="ND1543"/>
      <c r="NE1543"/>
      <c r="NF1543"/>
      <c r="NG1543"/>
      <c r="NH1543"/>
      <c r="NI1543"/>
      <c r="NJ1543"/>
      <c r="NK1543"/>
      <c r="NL1543"/>
      <c r="NM1543"/>
      <c r="NN1543"/>
      <c r="NO1543"/>
      <c r="NP1543"/>
      <c r="NQ1543"/>
      <c r="NR1543"/>
      <c r="NS1543"/>
      <c r="NT1543"/>
      <c r="NU1543"/>
      <c r="NV1543"/>
      <c r="NW1543"/>
      <c r="NX1543"/>
      <c r="NY1543"/>
      <c r="NZ1543"/>
      <c r="OA1543"/>
      <c r="OB1543"/>
      <c r="OC1543"/>
      <c r="OD1543"/>
      <c r="OE1543"/>
      <c r="OF1543"/>
      <c r="OG1543"/>
      <c r="OH1543"/>
      <c r="OI1543"/>
      <c r="OJ1543"/>
      <c r="OK1543"/>
      <c r="OL1543"/>
      <c r="OM1543"/>
      <c r="ON1543"/>
      <c r="OO1543"/>
      <c r="OP1543"/>
      <c r="OQ1543"/>
      <c r="OR1543"/>
      <c r="OS1543"/>
      <c r="OT1543"/>
      <c r="OU1543"/>
      <c r="OV1543"/>
      <c r="OW1543"/>
      <c r="OX1543"/>
      <c r="OY1543"/>
      <c r="OZ1543"/>
      <c r="PA1543"/>
      <c r="PB1543"/>
      <c r="PC1543"/>
      <c r="PD1543"/>
      <c r="PE1543"/>
      <c r="PF1543"/>
      <c r="PG1543"/>
      <c r="PH1543"/>
      <c r="PI1543"/>
      <c r="PJ1543"/>
      <c r="PK1543"/>
      <c r="PL1543"/>
      <c r="PM1543"/>
      <c r="PN1543"/>
      <c r="PO1543"/>
      <c r="PP1543"/>
      <c r="PQ1543"/>
      <c r="PR1543"/>
      <c r="PS1543"/>
      <c r="PT1543"/>
      <c r="PU1543"/>
      <c r="PV1543"/>
      <c r="PW1543"/>
      <c r="PX1543"/>
      <c r="PY1543"/>
      <c r="PZ1543"/>
      <c r="QA1543"/>
      <c r="QB1543"/>
      <c r="QC1543"/>
      <c r="QD1543"/>
      <c r="QE1543"/>
      <c r="QF1543"/>
      <c r="QG1543"/>
      <c r="QH1543"/>
      <c r="QI1543"/>
      <c r="QJ1543"/>
      <c r="QK1543"/>
      <c r="QL1543"/>
      <c r="QM1543"/>
      <c r="QN1543"/>
      <c r="QO1543"/>
      <c r="QP1543"/>
      <c r="QQ1543"/>
      <c r="QR1543"/>
      <c r="QS1543"/>
    </row>
    <row r="1544" spans="1:461" hidden="1" x14ac:dyDescent="0.4">
      <c r="B1544">
        <v>11</v>
      </c>
      <c r="C1544">
        <v>9</v>
      </c>
      <c r="D1544" s="1">
        <v>43413.53329861111</v>
      </c>
      <c r="E1544" s="1"/>
      <c r="G1544">
        <v>533</v>
      </c>
      <c r="H1544" t="s">
        <v>91</v>
      </c>
      <c r="I1544">
        <v>500</v>
      </c>
      <c r="J1544" t="s">
        <v>29</v>
      </c>
      <c r="K1544" s="1">
        <v>43413.516770833332</v>
      </c>
      <c r="L1544" s="1">
        <v>43413.529502314814</v>
      </c>
      <c r="M1544" t="s">
        <v>1310</v>
      </c>
      <c r="N1544" s="9">
        <f t="shared" si="74"/>
        <v>43413.51666666667</v>
      </c>
      <c r="O1544" s="9">
        <f t="shared" si="75"/>
        <v>43413.529166666667</v>
      </c>
      <c r="P1544" s="74" t="str">
        <f t="shared" si="76"/>
        <v>43413.516666666743413.5291666667</v>
      </c>
      <c r="Q1544" s="75" t="str">
        <f t="shared" si="73"/>
        <v>肯定的</v>
      </c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  <c r="BY1544"/>
      <c r="BZ1544"/>
      <c r="CA1544"/>
      <c r="CB1544"/>
      <c r="CC1544"/>
      <c r="CD1544"/>
      <c r="CE1544"/>
      <c r="CF1544"/>
      <c r="CG1544"/>
      <c r="CH1544"/>
      <c r="CI1544"/>
      <c r="CJ1544"/>
      <c r="CK1544"/>
      <c r="CL1544"/>
      <c r="CM1544"/>
      <c r="CN1544"/>
      <c r="CO1544"/>
      <c r="CP1544"/>
      <c r="CQ1544"/>
      <c r="CR1544"/>
      <c r="CS1544"/>
      <c r="CT1544"/>
      <c r="CU1544"/>
      <c r="CV1544"/>
      <c r="CW1544"/>
      <c r="CX1544"/>
      <c r="CY1544"/>
      <c r="CZ1544"/>
      <c r="DA1544"/>
      <c r="DB1544"/>
      <c r="DC1544"/>
      <c r="DD1544"/>
      <c r="DE1544"/>
      <c r="DF1544"/>
      <c r="DG1544"/>
      <c r="DH1544"/>
      <c r="DI1544"/>
      <c r="DJ1544"/>
      <c r="DK1544"/>
      <c r="DL1544"/>
      <c r="DM1544"/>
      <c r="DN1544"/>
      <c r="DO1544"/>
      <c r="DP1544"/>
      <c r="DQ1544"/>
      <c r="DR1544"/>
      <c r="DS1544"/>
      <c r="DT1544"/>
      <c r="DU1544"/>
      <c r="DV1544"/>
      <c r="DW1544"/>
      <c r="DX1544"/>
      <c r="DY1544"/>
      <c r="DZ1544"/>
      <c r="EA1544"/>
      <c r="EB1544"/>
      <c r="EC1544"/>
      <c r="ED1544"/>
      <c r="EE1544"/>
      <c r="EF1544"/>
      <c r="EG1544"/>
      <c r="EH1544"/>
      <c r="EI1544"/>
      <c r="EJ1544"/>
      <c r="EK1544"/>
      <c r="EL1544"/>
      <c r="EM1544"/>
      <c r="EN1544"/>
      <c r="EO1544"/>
      <c r="EP1544"/>
      <c r="EQ1544"/>
      <c r="ER1544"/>
      <c r="ES1544"/>
      <c r="ET1544"/>
      <c r="EU1544"/>
      <c r="EV1544"/>
      <c r="EW1544"/>
      <c r="EX1544"/>
      <c r="EY1544"/>
      <c r="EZ1544"/>
      <c r="FA1544"/>
      <c r="FB1544"/>
      <c r="FC1544"/>
      <c r="FD1544"/>
      <c r="FE1544"/>
      <c r="FF1544"/>
      <c r="FG1544"/>
      <c r="FH1544"/>
      <c r="FI1544"/>
      <c r="FJ1544"/>
      <c r="FK1544"/>
      <c r="FL1544"/>
      <c r="FM1544"/>
      <c r="FN1544"/>
      <c r="FO1544"/>
      <c r="FP1544"/>
      <c r="FQ1544"/>
      <c r="FR1544"/>
      <c r="FS1544"/>
      <c r="FT1544"/>
      <c r="FU1544"/>
      <c r="FV1544"/>
      <c r="FW1544"/>
      <c r="FX1544"/>
      <c r="FY1544"/>
      <c r="FZ1544"/>
      <c r="GA1544"/>
      <c r="GB1544"/>
      <c r="GC1544"/>
      <c r="GD1544"/>
      <c r="GE1544"/>
      <c r="GF1544"/>
      <c r="GG1544"/>
      <c r="GH1544"/>
      <c r="GI1544"/>
      <c r="GJ1544"/>
      <c r="GK1544"/>
      <c r="GL1544"/>
      <c r="GM1544"/>
      <c r="GN1544"/>
      <c r="GO1544"/>
      <c r="GP1544"/>
      <c r="GQ1544"/>
      <c r="GR1544"/>
      <c r="GS1544"/>
      <c r="GT1544"/>
      <c r="GU1544"/>
      <c r="GV1544"/>
      <c r="GW1544"/>
      <c r="GX1544"/>
      <c r="GY1544"/>
      <c r="GZ1544"/>
      <c r="HA1544"/>
      <c r="HB1544"/>
      <c r="HC1544"/>
      <c r="HD1544"/>
      <c r="HE1544"/>
      <c r="HF1544"/>
      <c r="HG1544"/>
      <c r="HH1544"/>
      <c r="HI1544"/>
      <c r="HJ1544"/>
      <c r="HK1544"/>
      <c r="HL1544"/>
      <c r="HM1544"/>
      <c r="HN1544"/>
      <c r="HO1544"/>
      <c r="HP1544"/>
      <c r="HQ1544"/>
      <c r="HR1544"/>
      <c r="HS1544"/>
      <c r="HT1544"/>
      <c r="HU1544"/>
      <c r="HV1544"/>
      <c r="HW1544"/>
      <c r="HX1544"/>
      <c r="HY1544"/>
      <c r="HZ1544"/>
      <c r="IA1544"/>
      <c r="IB1544"/>
      <c r="IC1544"/>
      <c r="ID1544"/>
      <c r="IE1544"/>
      <c r="IF1544"/>
      <c r="IG1544"/>
      <c r="IH1544"/>
      <c r="II1544"/>
      <c r="IJ1544"/>
      <c r="IK1544"/>
      <c r="IL1544"/>
      <c r="IM1544"/>
      <c r="IN1544"/>
      <c r="IO1544"/>
      <c r="IP1544"/>
      <c r="IQ1544"/>
      <c r="IR1544"/>
      <c r="IS1544"/>
      <c r="IT1544"/>
      <c r="IU1544"/>
      <c r="IV1544"/>
      <c r="IW1544"/>
      <c r="IX1544"/>
      <c r="IY1544"/>
      <c r="IZ1544"/>
      <c r="JA1544"/>
      <c r="JB1544"/>
      <c r="JC1544"/>
      <c r="JD1544"/>
      <c r="JE1544"/>
      <c r="JF1544"/>
      <c r="JG1544"/>
      <c r="JH1544"/>
      <c r="JI1544"/>
      <c r="JJ1544"/>
      <c r="JK1544"/>
      <c r="JL1544"/>
      <c r="JM1544"/>
      <c r="JN1544"/>
      <c r="JO1544"/>
      <c r="JP1544"/>
      <c r="JQ1544"/>
      <c r="JR1544"/>
      <c r="JS1544"/>
      <c r="JT1544"/>
      <c r="JU1544"/>
      <c r="JV1544"/>
      <c r="JW1544"/>
      <c r="JX1544"/>
      <c r="JY1544"/>
      <c r="JZ1544"/>
      <c r="KA1544"/>
      <c r="KB1544"/>
      <c r="KC1544"/>
      <c r="KD1544"/>
      <c r="KE1544"/>
      <c r="KF1544"/>
      <c r="KG1544"/>
      <c r="KH1544"/>
      <c r="KI1544"/>
      <c r="KJ1544"/>
      <c r="KK1544"/>
      <c r="KL1544"/>
      <c r="KM1544"/>
      <c r="KN1544"/>
      <c r="KO1544"/>
      <c r="KP1544"/>
      <c r="KQ1544"/>
      <c r="KR1544"/>
      <c r="KS1544"/>
      <c r="KT1544"/>
      <c r="KU1544"/>
      <c r="KV1544"/>
      <c r="KW1544"/>
      <c r="KX1544"/>
      <c r="KY1544"/>
      <c r="KZ1544"/>
      <c r="LA1544"/>
      <c r="LB1544"/>
      <c r="LC1544"/>
      <c r="LD1544"/>
      <c r="LE1544"/>
      <c r="LF1544"/>
      <c r="LG1544"/>
      <c r="LH1544"/>
      <c r="LI1544"/>
      <c r="LJ1544"/>
      <c r="LK1544"/>
      <c r="LL1544"/>
      <c r="LM1544"/>
      <c r="LN1544"/>
      <c r="LO1544"/>
      <c r="LP1544"/>
      <c r="LQ1544"/>
      <c r="LR1544"/>
      <c r="LS1544"/>
      <c r="LT1544"/>
      <c r="LU1544"/>
      <c r="LV1544"/>
      <c r="LW1544"/>
      <c r="LX1544"/>
      <c r="LY1544"/>
      <c r="LZ1544"/>
      <c r="MA1544"/>
      <c r="MB1544"/>
      <c r="MC1544"/>
      <c r="MD1544"/>
      <c r="ME1544"/>
      <c r="MF1544"/>
      <c r="MG1544"/>
      <c r="MH1544"/>
      <c r="MI1544"/>
      <c r="MJ1544"/>
      <c r="MK1544"/>
      <c r="ML1544"/>
      <c r="MM1544"/>
      <c r="MN1544"/>
      <c r="MO1544"/>
      <c r="MP1544"/>
      <c r="MQ1544"/>
      <c r="MR1544"/>
      <c r="MS1544"/>
      <c r="MT1544"/>
      <c r="MU1544"/>
      <c r="MV1544"/>
      <c r="MW1544"/>
      <c r="MX1544"/>
      <c r="MY1544"/>
      <c r="MZ1544"/>
      <c r="NA1544"/>
      <c r="NB1544"/>
      <c r="NC1544"/>
      <c r="ND1544"/>
      <c r="NE1544"/>
      <c r="NF1544"/>
      <c r="NG1544"/>
      <c r="NH1544"/>
      <c r="NI1544"/>
      <c r="NJ1544"/>
      <c r="NK1544"/>
      <c r="NL1544"/>
      <c r="NM1544"/>
      <c r="NN1544"/>
      <c r="NO1544"/>
      <c r="NP1544"/>
      <c r="NQ1544"/>
      <c r="NR1544"/>
      <c r="NS1544"/>
      <c r="NT1544"/>
      <c r="NU1544"/>
      <c r="NV1544"/>
      <c r="NW1544"/>
      <c r="NX1544"/>
      <c r="NY1544"/>
      <c r="NZ1544"/>
      <c r="OA1544"/>
      <c r="OB1544"/>
      <c r="OC1544"/>
      <c r="OD1544"/>
      <c r="OE1544"/>
      <c r="OF1544"/>
      <c r="OG1544"/>
      <c r="OH1544"/>
      <c r="OI1544"/>
      <c r="OJ1544"/>
      <c r="OK1544"/>
      <c r="OL1544"/>
      <c r="OM1544"/>
      <c r="ON1544"/>
      <c r="OO1544"/>
      <c r="OP1544"/>
      <c r="OQ1544"/>
      <c r="OR1544"/>
      <c r="OS1544"/>
      <c r="OT1544"/>
      <c r="OU1544"/>
      <c r="OV1544"/>
      <c r="OW1544"/>
      <c r="OX1544"/>
      <c r="OY1544"/>
      <c r="OZ1544"/>
      <c r="PA1544"/>
      <c r="PB1544"/>
      <c r="PC1544"/>
      <c r="PD1544"/>
      <c r="PE1544"/>
      <c r="PF1544"/>
      <c r="PG1544"/>
      <c r="PH1544"/>
      <c r="PI1544"/>
      <c r="PJ1544"/>
      <c r="PK1544"/>
      <c r="PL1544"/>
      <c r="PM1544"/>
      <c r="PN1544"/>
      <c r="PO1544"/>
      <c r="PP1544"/>
      <c r="PQ1544"/>
      <c r="PR1544"/>
      <c r="PS1544"/>
      <c r="PT1544"/>
      <c r="PU1544"/>
      <c r="PV1544"/>
      <c r="PW1544"/>
      <c r="PX1544"/>
      <c r="PY1544"/>
      <c r="PZ1544"/>
      <c r="QA1544"/>
      <c r="QB1544"/>
      <c r="QC1544"/>
      <c r="QD1544"/>
      <c r="QE1544"/>
      <c r="QF1544"/>
      <c r="QG1544"/>
      <c r="QH1544"/>
      <c r="QI1544"/>
      <c r="QJ1544"/>
      <c r="QK1544"/>
      <c r="QL1544"/>
      <c r="QM1544"/>
      <c r="QN1544"/>
      <c r="QO1544"/>
      <c r="QP1544"/>
      <c r="QQ1544"/>
      <c r="QR1544"/>
      <c r="QS1544"/>
    </row>
    <row r="1545" spans="1:461" hidden="1" x14ac:dyDescent="0.4">
      <c r="B1545">
        <v>11</v>
      </c>
      <c r="C1545">
        <v>9</v>
      </c>
      <c r="D1545" s="1">
        <v>43413.539386574077</v>
      </c>
      <c r="E1545" s="1"/>
      <c r="G1545">
        <v>523</v>
      </c>
      <c r="H1545" t="s">
        <v>37</v>
      </c>
      <c r="I1545">
        <v>513</v>
      </c>
      <c r="J1545" t="s">
        <v>43</v>
      </c>
      <c r="K1545" s="1">
        <v>43413.527986111112</v>
      </c>
      <c r="L1545" s="1">
        <v>43413.539212962962</v>
      </c>
      <c r="M1545" t="s">
        <v>1310</v>
      </c>
      <c r="N1545" s="9">
        <f t="shared" si="74"/>
        <v>43413.527777777781</v>
      </c>
      <c r="O1545" s="9">
        <f t="shared" si="75"/>
        <v>43413.538888888892</v>
      </c>
      <c r="P1545" s="74" t="str">
        <f t="shared" si="76"/>
        <v>43413.527777777843413.5388888889</v>
      </c>
      <c r="Q1545" s="75" t="str">
        <f t="shared" si="73"/>
        <v>肯定的</v>
      </c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  <c r="BY1545"/>
      <c r="BZ1545"/>
      <c r="CA1545"/>
      <c r="CB1545"/>
      <c r="CC1545"/>
      <c r="CD1545"/>
      <c r="CE1545"/>
      <c r="CF1545"/>
      <c r="CG1545"/>
      <c r="CH1545"/>
      <c r="CI1545"/>
      <c r="CJ1545"/>
      <c r="CK1545"/>
      <c r="CL1545"/>
      <c r="CM1545"/>
      <c r="CN1545"/>
      <c r="CO1545"/>
      <c r="CP1545"/>
      <c r="CQ1545"/>
      <c r="CR1545"/>
      <c r="CS1545"/>
      <c r="CT1545"/>
      <c r="CU1545"/>
      <c r="CV1545"/>
      <c r="CW1545"/>
      <c r="CX1545"/>
      <c r="CY1545"/>
      <c r="CZ1545"/>
      <c r="DA1545"/>
      <c r="DB1545"/>
      <c r="DC1545"/>
      <c r="DD1545"/>
      <c r="DE1545"/>
      <c r="DF1545"/>
      <c r="DG1545"/>
      <c r="DH1545"/>
      <c r="DI1545"/>
      <c r="DJ1545"/>
      <c r="DK1545"/>
      <c r="DL1545"/>
      <c r="DM1545"/>
      <c r="DN1545"/>
      <c r="DO1545"/>
      <c r="DP1545"/>
      <c r="DQ1545"/>
      <c r="DR1545"/>
      <c r="DS1545"/>
      <c r="DT1545"/>
      <c r="DU1545"/>
      <c r="DV1545"/>
      <c r="DW1545"/>
      <c r="DX1545"/>
      <c r="DY1545"/>
      <c r="DZ1545"/>
      <c r="EA1545"/>
      <c r="EB1545"/>
      <c r="EC1545"/>
      <c r="ED1545"/>
      <c r="EE1545"/>
      <c r="EF1545"/>
      <c r="EG1545"/>
      <c r="EH1545"/>
      <c r="EI1545"/>
      <c r="EJ1545"/>
      <c r="EK1545"/>
      <c r="EL1545"/>
      <c r="EM1545"/>
      <c r="EN1545"/>
      <c r="EO1545"/>
      <c r="EP1545"/>
      <c r="EQ1545"/>
      <c r="ER1545"/>
      <c r="ES1545"/>
      <c r="ET1545"/>
      <c r="EU1545"/>
      <c r="EV1545"/>
      <c r="EW1545"/>
      <c r="EX1545"/>
      <c r="EY1545"/>
      <c r="EZ1545"/>
      <c r="FA1545"/>
      <c r="FB1545"/>
      <c r="FC1545"/>
      <c r="FD1545"/>
      <c r="FE1545"/>
      <c r="FF1545"/>
      <c r="FG1545"/>
      <c r="FH1545"/>
      <c r="FI1545"/>
      <c r="FJ1545"/>
      <c r="FK1545"/>
      <c r="FL1545"/>
      <c r="FM1545"/>
      <c r="FN1545"/>
      <c r="FO1545"/>
      <c r="FP1545"/>
      <c r="FQ1545"/>
      <c r="FR1545"/>
      <c r="FS1545"/>
      <c r="FT1545"/>
      <c r="FU1545"/>
      <c r="FV1545"/>
      <c r="FW1545"/>
      <c r="FX1545"/>
      <c r="FY1545"/>
      <c r="FZ1545"/>
      <c r="GA1545"/>
      <c r="GB1545"/>
      <c r="GC1545"/>
      <c r="GD1545"/>
      <c r="GE1545"/>
      <c r="GF1545"/>
      <c r="GG1545"/>
      <c r="GH1545"/>
      <c r="GI1545"/>
      <c r="GJ1545"/>
      <c r="GK1545"/>
      <c r="GL1545"/>
      <c r="GM1545"/>
      <c r="GN1545"/>
      <c r="GO1545"/>
      <c r="GP1545"/>
      <c r="GQ1545"/>
      <c r="GR1545"/>
      <c r="GS1545"/>
      <c r="GT1545"/>
      <c r="GU1545"/>
      <c r="GV1545"/>
      <c r="GW1545"/>
      <c r="GX1545"/>
      <c r="GY1545"/>
      <c r="GZ1545"/>
      <c r="HA1545"/>
      <c r="HB1545"/>
      <c r="HC1545"/>
      <c r="HD1545"/>
      <c r="HE1545"/>
      <c r="HF1545"/>
      <c r="HG1545"/>
      <c r="HH1545"/>
      <c r="HI1545"/>
      <c r="HJ1545"/>
      <c r="HK1545"/>
      <c r="HL1545"/>
      <c r="HM1545"/>
      <c r="HN1545"/>
      <c r="HO1545"/>
      <c r="HP1545"/>
      <c r="HQ1545"/>
      <c r="HR1545"/>
      <c r="HS1545"/>
      <c r="HT1545"/>
      <c r="HU1545"/>
      <c r="HV1545"/>
      <c r="HW1545"/>
      <c r="HX1545"/>
      <c r="HY1545"/>
      <c r="HZ1545"/>
      <c r="IA1545"/>
      <c r="IB1545"/>
      <c r="IC1545"/>
      <c r="ID1545"/>
      <c r="IE1545"/>
      <c r="IF1545"/>
      <c r="IG1545"/>
      <c r="IH1545"/>
      <c r="II1545"/>
      <c r="IJ1545"/>
      <c r="IK1545"/>
      <c r="IL1545"/>
      <c r="IM1545"/>
      <c r="IN1545"/>
      <c r="IO1545"/>
      <c r="IP1545"/>
      <c r="IQ1545"/>
      <c r="IR1545"/>
      <c r="IS1545"/>
      <c r="IT1545"/>
      <c r="IU1545"/>
      <c r="IV1545"/>
      <c r="IW1545"/>
      <c r="IX1545"/>
      <c r="IY1545"/>
      <c r="IZ1545"/>
      <c r="JA1545"/>
      <c r="JB1545"/>
      <c r="JC1545"/>
      <c r="JD1545"/>
      <c r="JE1545"/>
      <c r="JF1545"/>
      <c r="JG1545"/>
      <c r="JH1545"/>
      <c r="JI1545"/>
      <c r="JJ1545"/>
      <c r="JK1545"/>
      <c r="JL1545"/>
      <c r="JM1545"/>
      <c r="JN1545"/>
      <c r="JO1545"/>
      <c r="JP1545"/>
      <c r="JQ1545"/>
      <c r="JR1545"/>
      <c r="JS1545"/>
      <c r="JT1545"/>
      <c r="JU1545"/>
      <c r="JV1545"/>
      <c r="JW1545"/>
      <c r="JX1545"/>
      <c r="JY1545"/>
      <c r="JZ1545"/>
      <c r="KA1545"/>
      <c r="KB1545"/>
      <c r="KC1545"/>
      <c r="KD1545"/>
      <c r="KE1545"/>
      <c r="KF1545"/>
      <c r="KG1545"/>
      <c r="KH1545"/>
      <c r="KI1545"/>
      <c r="KJ1545"/>
      <c r="KK1545"/>
      <c r="KL1545"/>
      <c r="KM1545"/>
      <c r="KN1545"/>
      <c r="KO1545"/>
      <c r="KP1545"/>
      <c r="KQ1545"/>
      <c r="KR1545"/>
      <c r="KS1545"/>
      <c r="KT1545"/>
      <c r="KU1545"/>
      <c r="KV1545"/>
      <c r="KW1545"/>
      <c r="KX1545"/>
      <c r="KY1545"/>
      <c r="KZ1545"/>
      <c r="LA1545"/>
      <c r="LB1545"/>
      <c r="LC1545"/>
      <c r="LD1545"/>
      <c r="LE1545"/>
      <c r="LF1545"/>
      <c r="LG1545"/>
      <c r="LH1545"/>
      <c r="LI1545"/>
      <c r="LJ1545"/>
      <c r="LK1545"/>
      <c r="LL1545"/>
      <c r="LM1545"/>
      <c r="LN1545"/>
      <c r="LO1545"/>
      <c r="LP1545"/>
      <c r="LQ1545"/>
      <c r="LR1545"/>
      <c r="LS1545"/>
      <c r="LT1545"/>
      <c r="LU1545"/>
      <c r="LV1545"/>
      <c r="LW1545"/>
      <c r="LX1545"/>
      <c r="LY1545"/>
      <c r="LZ1545"/>
      <c r="MA1545"/>
      <c r="MB1545"/>
      <c r="MC1545"/>
      <c r="MD1545"/>
      <c r="ME1545"/>
      <c r="MF1545"/>
      <c r="MG1545"/>
      <c r="MH1545"/>
      <c r="MI1545"/>
      <c r="MJ1545"/>
      <c r="MK1545"/>
      <c r="ML1545"/>
      <c r="MM1545"/>
      <c r="MN1545"/>
      <c r="MO1545"/>
      <c r="MP1545"/>
      <c r="MQ1545"/>
      <c r="MR1545"/>
      <c r="MS1545"/>
      <c r="MT1545"/>
      <c r="MU1545"/>
      <c r="MV1545"/>
      <c r="MW1545"/>
      <c r="MX1545"/>
      <c r="MY1545"/>
      <c r="MZ1545"/>
      <c r="NA1545"/>
      <c r="NB1545"/>
      <c r="NC1545"/>
      <c r="ND1545"/>
      <c r="NE1545"/>
      <c r="NF1545"/>
      <c r="NG1545"/>
      <c r="NH1545"/>
      <c r="NI1545"/>
      <c r="NJ1545"/>
      <c r="NK1545"/>
      <c r="NL1545"/>
      <c r="NM1545"/>
      <c r="NN1545"/>
      <c r="NO1545"/>
      <c r="NP1545"/>
      <c r="NQ1545"/>
      <c r="NR1545"/>
      <c r="NS1545"/>
      <c r="NT1545"/>
      <c r="NU1545"/>
      <c r="NV1545"/>
      <c r="NW1545"/>
      <c r="NX1545"/>
      <c r="NY1545"/>
      <c r="NZ1545"/>
      <c r="OA1545"/>
      <c r="OB1545"/>
      <c r="OC1545"/>
      <c r="OD1545"/>
      <c r="OE1545"/>
      <c r="OF1545"/>
      <c r="OG1545"/>
      <c r="OH1545"/>
      <c r="OI1545"/>
      <c r="OJ1545"/>
      <c r="OK1545"/>
      <c r="OL1545"/>
      <c r="OM1545"/>
      <c r="ON1545"/>
      <c r="OO1545"/>
      <c r="OP1545"/>
      <c r="OQ1545"/>
      <c r="OR1545"/>
      <c r="OS1545"/>
      <c r="OT1545"/>
      <c r="OU1545"/>
      <c r="OV1545"/>
      <c r="OW1545"/>
      <c r="OX1545"/>
      <c r="OY1545"/>
      <c r="OZ1545"/>
      <c r="PA1545"/>
      <c r="PB1545"/>
      <c r="PC1545"/>
      <c r="PD1545"/>
      <c r="PE1545"/>
      <c r="PF1545"/>
      <c r="PG1545"/>
      <c r="PH1545"/>
      <c r="PI1545"/>
      <c r="PJ1545"/>
      <c r="PK1545"/>
      <c r="PL1545"/>
      <c r="PM1545"/>
      <c r="PN1545"/>
      <c r="PO1545"/>
      <c r="PP1545"/>
      <c r="PQ1545"/>
      <c r="PR1545"/>
      <c r="PS1545"/>
      <c r="PT1545"/>
      <c r="PU1545"/>
      <c r="PV1545"/>
      <c r="PW1545"/>
      <c r="PX1545"/>
      <c r="PY1545"/>
      <c r="PZ1545"/>
      <c r="QA1545"/>
      <c r="QB1545"/>
      <c r="QC1545"/>
      <c r="QD1545"/>
      <c r="QE1545"/>
      <c r="QF1545"/>
      <c r="QG1545"/>
      <c r="QH1545"/>
      <c r="QI1545"/>
      <c r="QJ1545"/>
      <c r="QK1545"/>
      <c r="QL1545"/>
      <c r="QM1545"/>
      <c r="QN1545"/>
      <c r="QO1545"/>
      <c r="QP1545"/>
      <c r="QQ1545"/>
      <c r="QR1545"/>
      <c r="QS1545"/>
    </row>
    <row r="1546" spans="1:461" hidden="1" x14ac:dyDescent="0.4">
      <c r="B1546">
        <v>11</v>
      </c>
      <c r="C1546">
        <v>9</v>
      </c>
      <c r="D1546" s="1">
        <v>43413.556122685186</v>
      </c>
      <c r="E1546" s="1"/>
      <c r="G1546">
        <v>543</v>
      </c>
      <c r="H1546" t="s">
        <v>27</v>
      </c>
      <c r="I1546">
        <v>549</v>
      </c>
      <c r="J1546" t="s">
        <v>76</v>
      </c>
      <c r="K1546" s="1">
        <v>43413.541608796295</v>
      </c>
      <c r="L1546" s="1">
        <v>43413.552523148152</v>
      </c>
      <c r="M1546" t="s">
        <v>1310</v>
      </c>
      <c r="N1546" s="9">
        <f t="shared" si="74"/>
        <v>43413.540972222225</v>
      </c>
      <c r="O1546" s="9">
        <f t="shared" si="75"/>
        <v>43413.552083333336</v>
      </c>
      <c r="P1546" s="74" t="str">
        <f t="shared" si="76"/>
        <v>43413.540972222243413.5520833333</v>
      </c>
      <c r="Q1546" s="75" t="str">
        <f t="shared" si="73"/>
        <v>肯定的</v>
      </c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  <c r="BY1546"/>
      <c r="BZ1546"/>
      <c r="CA1546"/>
      <c r="CB1546"/>
      <c r="CC1546"/>
      <c r="CD1546"/>
      <c r="CE1546"/>
      <c r="CF1546"/>
      <c r="CG1546"/>
      <c r="CH1546"/>
      <c r="CI1546"/>
      <c r="CJ1546"/>
      <c r="CK1546"/>
      <c r="CL1546"/>
      <c r="CM1546"/>
      <c r="CN1546"/>
      <c r="CO1546"/>
      <c r="CP1546"/>
      <c r="CQ1546"/>
      <c r="CR1546"/>
      <c r="CS1546"/>
      <c r="CT1546"/>
      <c r="CU1546"/>
      <c r="CV1546"/>
      <c r="CW1546"/>
      <c r="CX1546"/>
      <c r="CY1546"/>
      <c r="CZ1546"/>
      <c r="DA1546"/>
      <c r="DB1546"/>
      <c r="DC1546"/>
      <c r="DD1546"/>
      <c r="DE1546"/>
      <c r="DF1546"/>
      <c r="DG1546"/>
      <c r="DH1546"/>
      <c r="DI1546"/>
      <c r="DJ1546"/>
      <c r="DK1546"/>
      <c r="DL1546"/>
      <c r="DM1546"/>
      <c r="DN1546"/>
      <c r="DO1546"/>
      <c r="DP1546"/>
      <c r="DQ1546"/>
      <c r="DR1546"/>
      <c r="DS1546"/>
      <c r="DT1546"/>
      <c r="DU1546"/>
      <c r="DV1546"/>
      <c r="DW1546"/>
      <c r="DX1546"/>
      <c r="DY1546"/>
      <c r="DZ1546"/>
      <c r="EA1546"/>
      <c r="EB1546"/>
      <c r="EC1546"/>
      <c r="ED1546"/>
      <c r="EE1546"/>
      <c r="EF1546"/>
      <c r="EG1546"/>
      <c r="EH1546"/>
      <c r="EI1546"/>
      <c r="EJ1546"/>
      <c r="EK1546"/>
      <c r="EL1546"/>
      <c r="EM1546"/>
      <c r="EN1546"/>
      <c r="EO1546"/>
      <c r="EP1546"/>
      <c r="EQ1546"/>
      <c r="ER1546"/>
      <c r="ES1546"/>
      <c r="ET1546"/>
      <c r="EU1546"/>
      <c r="EV1546"/>
      <c r="EW1546"/>
      <c r="EX1546"/>
      <c r="EY1546"/>
      <c r="EZ1546"/>
      <c r="FA1546"/>
      <c r="FB1546"/>
      <c r="FC1546"/>
      <c r="FD1546"/>
      <c r="FE1546"/>
      <c r="FF1546"/>
      <c r="FG1546"/>
      <c r="FH1546"/>
      <c r="FI1546"/>
      <c r="FJ1546"/>
      <c r="FK1546"/>
      <c r="FL1546"/>
      <c r="FM1546"/>
      <c r="FN1546"/>
      <c r="FO1546"/>
      <c r="FP1546"/>
      <c r="FQ1546"/>
      <c r="FR1546"/>
      <c r="FS1546"/>
      <c r="FT1546"/>
      <c r="FU1546"/>
      <c r="FV1546"/>
      <c r="FW1546"/>
      <c r="FX1546"/>
      <c r="FY1546"/>
      <c r="FZ1546"/>
      <c r="GA1546"/>
      <c r="GB1546"/>
      <c r="GC1546"/>
      <c r="GD1546"/>
      <c r="GE1546"/>
      <c r="GF1546"/>
      <c r="GG1546"/>
      <c r="GH1546"/>
      <c r="GI1546"/>
      <c r="GJ1546"/>
      <c r="GK1546"/>
      <c r="GL1546"/>
      <c r="GM1546"/>
      <c r="GN1546"/>
      <c r="GO1546"/>
      <c r="GP1546"/>
      <c r="GQ1546"/>
      <c r="GR1546"/>
      <c r="GS1546"/>
      <c r="GT1546"/>
      <c r="GU1546"/>
      <c r="GV1546"/>
      <c r="GW1546"/>
      <c r="GX1546"/>
      <c r="GY1546"/>
      <c r="GZ1546"/>
      <c r="HA1546"/>
      <c r="HB1546"/>
      <c r="HC1546"/>
      <c r="HD1546"/>
      <c r="HE1546"/>
      <c r="HF1546"/>
      <c r="HG1546"/>
      <c r="HH1546"/>
      <c r="HI1546"/>
      <c r="HJ1546"/>
      <c r="HK1546"/>
      <c r="HL1546"/>
      <c r="HM1546"/>
      <c r="HN1546"/>
      <c r="HO1546"/>
      <c r="HP1546"/>
      <c r="HQ1546"/>
      <c r="HR1546"/>
      <c r="HS1546"/>
      <c r="HT1546"/>
      <c r="HU1546"/>
      <c r="HV1546"/>
      <c r="HW1546"/>
      <c r="HX1546"/>
      <c r="HY1546"/>
      <c r="HZ1546"/>
      <c r="IA1546"/>
      <c r="IB1546"/>
      <c r="IC1546"/>
      <c r="ID1546"/>
      <c r="IE1546"/>
      <c r="IF1546"/>
      <c r="IG1546"/>
      <c r="IH1546"/>
      <c r="II1546"/>
      <c r="IJ1546"/>
      <c r="IK1546"/>
      <c r="IL1546"/>
      <c r="IM1546"/>
      <c r="IN1546"/>
      <c r="IO1546"/>
      <c r="IP1546"/>
      <c r="IQ1546"/>
      <c r="IR1546"/>
      <c r="IS1546"/>
      <c r="IT1546"/>
      <c r="IU1546"/>
      <c r="IV1546"/>
      <c r="IW1546"/>
      <c r="IX1546"/>
      <c r="IY1546"/>
      <c r="IZ1546"/>
      <c r="JA1546"/>
      <c r="JB1546"/>
      <c r="JC1546"/>
      <c r="JD1546"/>
      <c r="JE1546"/>
      <c r="JF1546"/>
      <c r="JG1546"/>
      <c r="JH1546"/>
      <c r="JI1546"/>
      <c r="JJ1546"/>
      <c r="JK1546"/>
      <c r="JL1546"/>
      <c r="JM1546"/>
      <c r="JN1546"/>
      <c r="JO1546"/>
      <c r="JP1546"/>
      <c r="JQ1546"/>
      <c r="JR1546"/>
      <c r="JS1546"/>
      <c r="JT1546"/>
      <c r="JU1546"/>
      <c r="JV1546"/>
      <c r="JW1546"/>
      <c r="JX1546"/>
      <c r="JY1546"/>
      <c r="JZ1546"/>
      <c r="KA1546"/>
      <c r="KB1546"/>
      <c r="KC1546"/>
      <c r="KD1546"/>
      <c r="KE1546"/>
      <c r="KF1546"/>
      <c r="KG1546"/>
      <c r="KH1546"/>
      <c r="KI1546"/>
      <c r="KJ1546"/>
      <c r="KK1546"/>
      <c r="KL1546"/>
      <c r="KM1546"/>
      <c r="KN1546"/>
      <c r="KO1546"/>
      <c r="KP1546"/>
      <c r="KQ1546"/>
      <c r="KR1546"/>
      <c r="KS1546"/>
      <c r="KT1546"/>
      <c r="KU1546"/>
      <c r="KV1546"/>
      <c r="KW1546"/>
      <c r="KX1546"/>
      <c r="KY1546"/>
      <c r="KZ1546"/>
      <c r="LA1546"/>
      <c r="LB1546"/>
      <c r="LC1546"/>
      <c r="LD1546"/>
      <c r="LE1546"/>
      <c r="LF1546"/>
      <c r="LG1546"/>
      <c r="LH1546"/>
      <c r="LI1546"/>
      <c r="LJ1546"/>
      <c r="LK1546"/>
      <c r="LL1546"/>
      <c r="LM1546"/>
      <c r="LN1546"/>
      <c r="LO1546"/>
      <c r="LP1546"/>
      <c r="LQ1546"/>
      <c r="LR1546"/>
      <c r="LS1546"/>
      <c r="LT1546"/>
      <c r="LU1546"/>
      <c r="LV1546"/>
      <c r="LW1546"/>
      <c r="LX1546"/>
      <c r="LY1546"/>
      <c r="LZ1546"/>
      <c r="MA1546"/>
      <c r="MB1546"/>
      <c r="MC1546"/>
      <c r="MD1546"/>
      <c r="ME1546"/>
      <c r="MF1546"/>
      <c r="MG1546"/>
      <c r="MH1546"/>
      <c r="MI1546"/>
      <c r="MJ1546"/>
      <c r="MK1546"/>
      <c r="ML1546"/>
      <c r="MM1546"/>
      <c r="MN1546"/>
      <c r="MO1546"/>
      <c r="MP1546"/>
      <c r="MQ1546"/>
      <c r="MR1546"/>
      <c r="MS1546"/>
      <c r="MT1546"/>
      <c r="MU1546"/>
      <c r="MV1546"/>
      <c r="MW1546"/>
      <c r="MX1546"/>
      <c r="MY1546"/>
      <c r="MZ1546"/>
      <c r="NA1546"/>
      <c r="NB1546"/>
      <c r="NC1546"/>
      <c r="ND1546"/>
      <c r="NE1546"/>
      <c r="NF1546"/>
      <c r="NG1546"/>
      <c r="NH1546"/>
      <c r="NI1546"/>
      <c r="NJ1546"/>
      <c r="NK1546"/>
      <c r="NL1546"/>
      <c r="NM1546"/>
      <c r="NN1546"/>
      <c r="NO1546"/>
      <c r="NP1546"/>
      <c r="NQ1546"/>
      <c r="NR1546"/>
      <c r="NS1546"/>
      <c r="NT1546"/>
      <c r="NU1546"/>
      <c r="NV1546"/>
      <c r="NW1546"/>
      <c r="NX1546"/>
      <c r="NY1546"/>
      <c r="NZ1546"/>
      <c r="OA1546"/>
      <c r="OB1546"/>
      <c r="OC1546"/>
      <c r="OD1546"/>
      <c r="OE1546"/>
      <c r="OF1546"/>
      <c r="OG1546"/>
      <c r="OH1546"/>
      <c r="OI1546"/>
      <c r="OJ1546"/>
      <c r="OK1546"/>
      <c r="OL1546"/>
      <c r="OM1546"/>
      <c r="ON1546"/>
      <c r="OO1546"/>
      <c r="OP1546"/>
      <c r="OQ1546"/>
      <c r="OR1546"/>
      <c r="OS1546"/>
      <c r="OT1546"/>
      <c r="OU1546"/>
      <c r="OV1546"/>
      <c r="OW1546"/>
      <c r="OX1546"/>
      <c r="OY1546"/>
      <c r="OZ1546"/>
      <c r="PA1546"/>
      <c r="PB1546"/>
      <c r="PC1546"/>
      <c r="PD1546"/>
      <c r="PE1546"/>
      <c r="PF1546"/>
      <c r="PG1546"/>
      <c r="PH1546"/>
      <c r="PI1546"/>
      <c r="PJ1546"/>
      <c r="PK1546"/>
      <c r="PL1546"/>
      <c r="PM1546"/>
      <c r="PN1546"/>
      <c r="PO1546"/>
      <c r="PP1546"/>
      <c r="PQ1546"/>
      <c r="PR1546"/>
      <c r="PS1546"/>
      <c r="PT1546"/>
      <c r="PU1546"/>
      <c r="PV1546"/>
      <c r="PW1546"/>
      <c r="PX1546"/>
      <c r="PY1546"/>
      <c r="PZ1546"/>
      <c r="QA1546"/>
      <c r="QB1546"/>
      <c r="QC1546"/>
      <c r="QD1546"/>
      <c r="QE1546"/>
      <c r="QF1546"/>
      <c r="QG1546"/>
      <c r="QH1546"/>
      <c r="QI1546"/>
      <c r="QJ1546"/>
      <c r="QK1546"/>
      <c r="QL1546"/>
      <c r="QM1546"/>
      <c r="QN1546"/>
      <c r="QO1546"/>
      <c r="QP1546"/>
      <c r="QQ1546"/>
      <c r="QR1546"/>
      <c r="QS1546"/>
    </row>
    <row r="1547" spans="1:461" hidden="1" x14ac:dyDescent="0.4">
      <c r="A1547" s="43" t="s">
        <v>1320</v>
      </c>
      <c r="B1547" s="43">
        <v>11</v>
      </c>
      <c r="C1547" s="43">
        <v>9</v>
      </c>
      <c r="D1547" s="44">
        <v>43413.556562500002</v>
      </c>
      <c r="E1547" s="44"/>
      <c r="G1547" s="43">
        <v>543</v>
      </c>
      <c r="H1547" s="43" t="s">
        <v>27</v>
      </c>
      <c r="I1547" s="43">
        <v>549</v>
      </c>
      <c r="J1547" s="43" t="s">
        <v>76</v>
      </c>
      <c r="K1547" s="44">
        <v>43413.541608796295</v>
      </c>
      <c r="L1547" s="44">
        <v>43413.552523148152</v>
      </c>
      <c r="M1547" s="43" t="s">
        <v>1310</v>
      </c>
      <c r="N1547" s="45">
        <f t="shared" si="74"/>
        <v>43413.540972222225</v>
      </c>
      <c r="O1547" s="45">
        <f t="shared" si="75"/>
        <v>43413.552083333336</v>
      </c>
      <c r="P1547" s="48" t="str">
        <f t="shared" si="76"/>
        <v>43413.540972222243413.5520833333</v>
      </c>
      <c r="Q1547" s="49" t="str">
        <f t="shared" si="73"/>
        <v>肯定的</v>
      </c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  <c r="BY1547"/>
      <c r="BZ1547"/>
      <c r="CA1547"/>
      <c r="CB1547"/>
      <c r="CC1547"/>
      <c r="CD1547"/>
      <c r="CE1547"/>
      <c r="CF1547"/>
      <c r="CG1547"/>
      <c r="CH1547"/>
      <c r="CI1547"/>
      <c r="CJ1547"/>
      <c r="CK1547"/>
      <c r="CL1547"/>
      <c r="CM1547"/>
      <c r="CN1547"/>
      <c r="CO1547"/>
      <c r="CP1547"/>
      <c r="CQ1547"/>
      <c r="CR1547"/>
      <c r="CS1547"/>
      <c r="CT1547"/>
      <c r="CU1547"/>
      <c r="CV1547"/>
      <c r="CW1547"/>
      <c r="CX1547"/>
      <c r="CY1547"/>
      <c r="CZ1547"/>
      <c r="DA1547"/>
      <c r="DB1547"/>
      <c r="DC1547"/>
      <c r="DD1547"/>
      <c r="DE1547"/>
      <c r="DF1547"/>
      <c r="DG1547"/>
      <c r="DH1547"/>
      <c r="DI1547"/>
      <c r="DJ1547"/>
      <c r="DK1547"/>
      <c r="DL1547"/>
      <c r="DM1547"/>
      <c r="DN1547"/>
      <c r="DO1547"/>
      <c r="DP1547"/>
      <c r="DQ1547"/>
      <c r="DR1547"/>
      <c r="DS1547"/>
      <c r="DT1547"/>
      <c r="DU1547"/>
      <c r="DV1547"/>
      <c r="DW1547"/>
      <c r="DX1547"/>
      <c r="DY1547"/>
      <c r="DZ1547"/>
      <c r="EA1547"/>
      <c r="EB1547"/>
      <c r="EC1547"/>
      <c r="ED1547"/>
      <c r="EE1547"/>
      <c r="EF1547"/>
      <c r="EG1547"/>
      <c r="EH1547"/>
      <c r="EI1547"/>
      <c r="EJ1547"/>
      <c r="EK1547"/>
      <c r="EL1547"/>
      <c r="EM1547"/>
      <c r="EN1547"/>
      <c r="EO1547"/>
      <c r="EP1547"/>
      <c r="EQ1547"/>
      <c r="ER1547"/>
      <c r="ES1547"/>
      <c r="ET1547"/>
      <c r="EU1547"/>
      <c r="EV1547"/>
      <c r="EW1547"/>
      <c r="EX1547"/>
      <c r="EY1547"/>
      <c r="EZ1547"/>
      <c r="FA1547"/>
      <c r="FB1547"/>
      <c r="FC1547"/>
      <c r="FD1547"/>
      <c r="FE1547"/>
      <c r="FF1547"/>
      <c r="FG1547"/>
      <c r="FH1547"/>
      <c r="FI1547"/>
      <c r="FJ1547"/>
      <c r="FK1547"/>
      <c r="FL1547"/>
      <c r="FM1547"/>
      <c r="FN1547"/>
      <c r="FO1547"/>
      <c r="FP1547"/>
      <c r="FQ1547"/>
      <c r="FR1547"/>
      <c r="FS1547"/>
      <c r="FT1547"/>
      <c r="FU1547"/>
      <c r="FV1547"/>
      <c r="FW1547"/>
      <c r="FX1547"/>
      <c r="FY1547"/>
      <c r="FZ1547"/>
      <c r="GA1547"/>
      <c r="GB1547"/>
      <c r="GC1547"/>
      <c r="GD1547"/>
      <c r="GE1547"/>
      <c r="GF1547"/>
      <c r="GG1547"/>
      <c r="GH1547"/>
      <c r="GI1547"/>
      <c r="GJ1547"/>
      <c r="GK1547"/>
      <c r="GL1547"/>
      <c r="GM1547"/>
      <c r="GN1547"/>
      <c r="GO1547"/>
      <c r="GP1547"/>
      <c r="GQ1547"/>
      <c r="GR1547"/>
      <c r="GS1547"/>
      <c r="GT1547"/>
      <c r="GU1547"/>
      <c r="GV1547"/>
      <c r="GW1547"/>
      <c r="GX1547"/>
      <c r="GY1547"/>
      <c r="GZ1547"/>
      <c r="HA1547"/>
      <c r="HB1547"/>
      <c r="HC1547"/>
      <c r="HD1547"/>
      <c r="HE1547"/>
      <c r="HF1547"/>
      <c r="HG1547"/>
      <c r="HH1547"/>
      <c r="HI1547"/>
      <c r="HJ1547"/>
      <c r="HK1547"/>
      <c r="HL1547"/>
      <c r="HM1547"/>
      <c r="HN1547"/>
      <c r="HO1547"/>
      <c r="HP1547"/>
      <c r="HQ1547"/>
      <c r="HR1547"/>
      <c r="HS1547"/>
      <c r="HT1547"/>
      <c r="HU1547"/>
      <c r="HV1547"/>
      <c r="HW1547"/>
      <c r="HX1547"/>
      <c r="HY1547"/>
      <c r="HZ1547"/>
      <c r="IA1547"/>
      <c r="IB1547"/>
      <c r="IC1547"/>
      <c r="ID1547"/>
      <c r="IE1547"/>
      <c r="IF1547"/>
      <c r="IG1547"/>
      <c r="IH1547"/>
      <c r="II1547"/>
      <c r="IJ1547"/>
      <c r="IK1547"/>
      <c r="IL1547"/>
      <c r="IM1547"/>
      <c r="IN1547"/>
      <c r="IO1547"/>
      <c r="IP1547"/>
      <c r="IQ1547"/>
      <c r="IR1547"/>
      <c r="IS1547"/>
      <c r="IT1547"/>
      <c r="IU1547"/>
      <c r="IV1547"/>
      <c r="IW1547"/>
      <c r="IX1547"/>
      <c r="IY1547"/>
      <c r="IZ1547"/>
      <c r="JA1547"/>
      <c r="JB1547"/>
      <c r="JC1547"/>
      <c r="JD1547"/>
      <c r="JE1547"/>
      <c r="JF1547"/>
      <c r="JG1547"/>
      <c r="JH1547"/>
      <c r="JI1547"/>
      <c r="JJ1547"/>
      <c r="JK1547"/>
      <c r="JL1547"/>
      <c r="JM1547"/>
      <c r="JN1547"/>
      <c r="JO1547"/>
      <c r="JP1547"/>
      <c r="JQ1547"/>
      <c r="JR1547"/>
      <c r="JS1547"/>
      <c r="JT1547"/>
      <c r="JU1547"/>
      <c r="JV1547"/>
      <c r="JW1547"/>
      <c r="JX1547"/>
      <c r="JY1547"/>
      <c r="JZ1547"/>
      <c r="KA1547"/>
      <c r="KB1547"/>
      <c r="KC1547"/>
      <c r="KD1547"/>
      <c r="KE1547"/>
      <c r="KF1547"/>
      <c r="KG1547"/>
      <c r="KH1547"/>
      <c r="KI1547"/>
      <c r="KJ1547"/>
      <c r="KK1547"/>
      <c r="KL1547"/>
      <c r="KM1547"/>
      <c r="KN1547"/>
      <c r="KO1547"/>
      <c r="KP1547"/>
      <c r="KQ1547"/>
      <c r="KR1547"/>
      <c r="KS1547"/>
      <c r="KT1547"/>
      <c r="KU1547"/>
      <c r="KV1547"/>
      <c r="KW1547"/>
      <c r="KX1547"/>
      <c r="KY1547"/>
      <c r="KZ1547"/>
      <c r="LA1547"/>
      <c r="LB1547"/>
      <c r="LC1547"/>
      <c r="LD1547"/>
      <c r="LE1547"/>
      <c r="LF1547"/>
      <c r="LG1547"/>
      <c r="LH1547"/>
      <c r="LI1547"/>
      <c r="LJ1547"/>
      <c r="LK1547"/>
      <c r="LL1547"/>
      <c r="LM1547"/>
      <c r="LN1547"/>
      <c r="LO1547"/>
      <c r="LP1547"/>
      <c r="LQ1547"/>
      <c r="LR1547"/>
      <c r="LS1547"/>
      <c r="LT1547"/>
      <c r="LU1547"/>
      <c r="LV1547"/>
      <c r="LW1547"/>
      <c r="LX1547"/>
      <c r="LY1547"/>
      <c r="LZ1547"/>
      <c r="MA1547"/>
      <c r="MB1547"/>
      <c r="MC1547"/>
      <c r="MD1547"/>
      <c r="ME1547"/>
      <c r="MF1547"/>
      <c r="MG1547"/>
      <c r="MH1547"/>
      <c r="MI1547"/>
      <c r="MJ1547"/>
      <c r="MK1547"/>
      <c r="ML1547"/>
      <c r="MM1547"/>
      <c r="MN1547"/>
      <c r="MO1547"/>
      <c r="MP1547"/>
      <c r="MQ1547"/>
      <c r="MR1547"/>
      <c r="MS1547"/>
      <c r="MT1547"/>
      <c r="MU1547"/>
      <c r="MV1547"/>
      <c r="MW1547"/>
      <c r="MX1547"/>
      <c r="MY1547"/>
      <c r="MZ1547"/>
      <c r="NA1547"/>
      <c r="NB1547"/>
      <c r="NC1547"/>
      <c r="ND1547"/>
      <c r="NE1547"/>
      <c r="NF1547"/>
      <c r="NG1547"/>
      <c r="NH1547"/>
      <c r="NI1547"/>
      <c r="NJ1547"/>
      <c r="NK1547"/>
      <c r="NL1547"/>
      <c r="NM1547"/>
      <c r="NN1547"/>
      <c r="NO1547"/>
      <c r="NP1547"/>
      <c r="NQ1547"/>
      <c r="NR1547"/>
      <c r="NS1547"/>
      <c r="NT1547"/>
      <c r="NU1547"/>
      <c r="NV1547"/>
      <c r="NW1547"/>
      <c r="NX1547"/>
      <c r="NY1547"/>
      <c r="NZ1547"/>
      <c r="OA1547"/>
      <c r="OB1547"/>
      <c r="OC1547"/>
      <c r="OD1547"/>
      <c r="OE1547"/>
      <c r="OF1547"/>
      <c r="OG1547"/>
      <c r="OH1547"/>
      <c r="OI1547"/>
      <c r="OJ1547"/>
      <c r="OK1547"/>
      <c r="OL1547"/>
      <c r="OM1547"/>
      <c r="ON1547"/>
      <c r="OO1547"/>
      <c r="OP1547"/>
      <c r="OQ1547"/>
      <c r="OR1547"/>
      <c r="OS1547"/>
      <c r="OT1547"/>
      <c r="OU1547"/>
      <c r="OV1547"/>
      <c r="OW1547"/>
      <c r="OX1547"/>
      <c r="OY1547"/>
      <c r="OZ1547"/>
      <c r="PA1547"/>
      <c r="PB1547"/>
      <c r="PC1547"/>
      <c r="PD1547"/>
      <c r="PE1547"/>
      <c r="PF1547"/>
      <c r="PG1547"/>
      <c r="PH1547"/>
      <c r="PI1547"/>
      <c r="PJ1547"/>
      <c r="PK1547"/>
      <c r="PL1547"/>
      <c r="PM1547"/>
      <c r="PN1547"/>
      <c r="PO1547"/>
      <c r="PP1547"/>
      <c r="PQ1547"/>
      <c r="PR1547"/>
      <c r="PS1547"/>
      <c r="PT1547"/>
      <c r="PU1547"/>
      <c r="PV1547"/>
      <c r="PW1547"/>
      <c r="PX1547"/>
      <c r="PY1547"/>
      <c r="PZ1547"/>
      <c r="QA1547"/>
      <c r="QB1547"/>
      <c r="QC1547"/>
      <c r="QD1547"/>
      <c r="QE1547"/>
      <c r="QF1547"/>
      <c r="QG1547"/>
      <c r="QH1547"/>
      <c r="QI1547"/>
      <c r="QJ1547"/>
      <c r="QK1547"/>
      <c r="QL1547"/>
      <c r="QM1547"/>
      <c r="QN1547"/>
      <c r="QO1547"/>
      <c r="QP1547"/>
      <c r="QQ1547"/>
      <c r="QR1547"/>
      <c r="QS1547"/>
    </row>
    <row r="1548" spans="1:461" hidden="1" x14ac:dyDescent="0.4">
      <c r="B1548">
        <v>11</v>
      </c>
      <c r="C1548">
        <v>9</v>
      </c>
      <c r="D1548" s="1">
        <v>43413.557210648149</v>
      </c>
      <c r="E1548" s="1"/>
      <c r="G1548">
        <v>540</v>
      </c>
      <c r="H1548" t="s">
        <v>70</v>
      </c>
      <c r="I1548">
        <v>548</v>
      </c>
      <c r="J1548" t="s">
        <v>53</v>
      </c>
      <c r="K1548" s="1">
        <v>43413.549675925926</v>
      </c>
      <c r="L1548" s="1">
        <v>43413.555393518516</v>
      </c>
      <c r="M1548" t="s">
        <v>1310</v>
      </c>
      <c r="N1548" s="9">
        <f t="shared" si="74"/>
        <v>43413.549305555556</v>
      </c>
      <c r="O1548" s="9">
        <f t="shared" si="75"/>
        <v>43413.554861111108</v>
      </c>
      <c r="P1548" s="74" t="str">
        <f t="shared" si="76"/>
        <v>43413.549305555643413.5548611111</v>
      </c>
      <c r="Q1548" s="75" t="str">
        <f t="shared" si="73"/>
        <v>肯定的</v>
      </c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  <c r="BY1548"/>
      <c r="BZ1548"/>
      <c r="CA1548"/>
      <c r="CB1548"/>
      <c r="CC1548"/>
      <c r="CD1548"/>
      <c r="CE1548"/>
      <c r="CF1548"/>
      <c r="CG1548"/>
      <c r="CH1548"/>
      <c r="CI1548"/>
      <c r="CJ1548"/>
      <c r="CK1548"/>
      <c r="CL1548"/>
      <c r="CM1548"/>
      <c r="CN1548"/>
      <c r="CO1548"/>
      <c r="CP1548"/>
      <c r="CQ1548"/>
      <c r="CR1548"/>
      <c r="CS1548"/>
      <c r="CT1548"/>
      <c r="CU1548"/>
      <c r="CV1548"/>
      <c r="CW1548"/>
      <c r="CX1548"/>
      <c r="CY1548"/>
      <c r="CZ1548"/>
      <c r="DA1548"/>
      <c r="DB1548"/>
      <c r="DC1548"/>
      <c r="DD1548"/>
      <c r="DE1548"/>
      <c r="DF1548"/>
      <c r="DG1548"/>
      <c r="DH1548"/>
      <c r="DI1548"/>
      <c r="DJ1548"/>
      <c r="DK1548"/>
      <c r="DL1548"/>
      <c r="DM1548"/>
      <c r="DN1548"/>
      <c r="DO1548"/>
      <c r="DP1548"/>
      <c r="DQ1548"/>
      <c r="DR1548"/>
      <c r="DS1548"/>
      <c r="DT1548"/>
      <c r="DU1548"/>
      <c r="DV1548"/>
      <c r="DW1548"/>
      <c r="DX1548"/>
      <c r="DY1548"/>
      <c r="DZ1548"/>
      <c r="EA1548"/>
      <c r="EB1548"/>
      <c r="EC1548"/>
      <c r="ED1548"/>
      <c r="EE1548"/>
      <c r="EF1548"/>
      <c r="EG1548"/>
      <c r="EH1548"/>
      <c r="EI1548"/>
      <c r="EJ1548"/>
      <c r="EK1548"/>
      <c r="EL1548"/>
      <c r="EM1548"/>
      <c r="EN1548"/>
      <c r="EO1548"/>
      <c r="EP1548"/>
      <c r="EQ1548"/>
      <c r="ER1548"/>
      <c r="ES1548"/>
      <c r="ET1548"/>
      <c r="EU1548"/>
      <c r="EV1548"/>
      <c r="EW1548"/>
      <c r="EX1548"/>
      <c r="EY1548"/>
      <c r="EZ1548"/>
      <c r="FA1548"/>
      <c r="FB1548"/>
      <c r="FC1548"/>
      <c r="FD1548"/>
      <c r="FE1548"/>
      <c r="FF1548"/>
      <c r="FG1548"/>
      <c r="FH1548"/>
      <c r="FI1548"/>
      <c r="FJ1548"/>
      <c r="FK1548"/>
      <c r="FL1548"/>
      <c r="FM1548"/>
      <c r="FN1548"/>
      <c r="FO1548"/>
      <c r="FP1548"/>
      <c r="FQ1548"/>
      <c r="FR1548"/>
      <c r="FS1548"/>
      <c r="FT1548"/>
      <c r="FU1548"/>
      <c r="FV1548"/>
      <c r="FW1548"/>
      <c r="FX1548"/>
      <c r="FY1548"/>
      <c r="FZ1548"/>
      <c r="GA1548"/>
      <c r="GB1548"/>
      <c r="GC1548"/>
      <c r="GD1548"/>
      <c r="GE1548"/>
      <c r="GF1548"/>
      <c r="GG1548"/>
      <c r="GH1548"/>
      <c r="GI1548"/>
      <c r="GJ1548"/>
      <c r="GK1548"/>
      <c r="GL1548"/>
      <c r="GM1548"/>
      <c r="GN1548"/>
      <c r="GO1548"/>
      <c r="GP1548"/>
      <c r="GQ1548"/>
      <c r="GR1548"/>
      <c r="GS1548"/>
      <c r="GT1548"/>
      <c r="GU1548"/>
      <c r="GV1548"/>
      <c r="GW1548"/>
      <c r="GX1548"/>
      <c r="GY1548"/>
      <c r="GZ1548"/>
      <c r="HA1548"/>
      <c r="HB1548"/>
      <c r="HC1548"/>
      <c r="HD1548"/>
      <c r="HE1548"/>
      <c r="HF1548"/>
      <c r="HG1548"/>
      <c r="HH1548"/>
      <c r="HI1548"/>
      <c r="HJ1548"/>
      <c r="HK1548"/>
      <c r="HL1548"/>
      <c r="HM1548"/>
      <c r="HN1548"/>
      <c r="HO1548"/>
      <c r="HP1548"/>
      <c r="HQ1548"/>
      <c r="HR1548"/>
      <c r="HS1548"/>
      <c r="HT1548"/>
      <c r="HU1548"/>
      <c r="HV1548"/>
      <c r="HW1548"/>
      <c r="HX1548"/>
      <c r="HY1548"/>
      <c r="HZ1548"/>
      <c r="IA1548"/>
      <c r="IB1548"/>
      <c r="IC1548"/>
      <c r="ID1548"/>
      <c r="IE1548"/>
      <c r="IF1548"/>
      <c r="IG1548"/>
      <c r="IH1548"/>
      <c r="II1548"/>
      <c r="IJ1548"/>
      <c r="IK1548"/>
      <c r="IL1548"/>
      <c r="IM1548"/>
      <c r="IN1548"/>
      <c r="IO1548"/>
      <c r="IP1548"/>
      <c r="IQ1548"/>
      <c r="IR1548"/>
      <c r="IS1548"/>
      <c r="IT1548"/>
      <c r="IU1548"/>
      <c r="IV1548"/>
      <c r="IW1548"/>
      <c r="IX1548"/>
      <c r="IY1548"/>
      <c r="IZ1548"/>
      <c r="JA1548"/>
      <c r="JB1548"/>
      <c r="JC1548"/>
      <c r="JD1548"/>
      <c r="JE1548"/>
      <c r="JF1548"/>
      <c r="JG1548"/>
      <c r="JH1548"/>
      <c r="JI1548"/>
      <c r="JJ1548"/>
      <c r="JK1548"/>
      <c r="JL1548"/>
      <c r="JM1548"/>
      <c r="JN1548"/>
      <c r="JO1548"/>
      <c r="JP1548"/>
      <c r="JQ1548"/>
      <c r="JR1548"/>
      <c r="JS1548"/>
      <c r="JT1548"/>
      <c r="JU1548"/>
      <c r="JV1548"/>
      <c r="JW1548"/>
      <c r="JX1548"/>
      <c r="JY1548"/>
      <c r="JZ1548"/>
      <c r="KA1548"/>
      <c r="KB1548"/>
      <c r="KC1548"/>
      <c r="KD1548"/>
      <c r="KE1548"/>
      <c r="KF1548"/>
      <c r="KG1548"/>
      <c r="KH1548"/>
      <c r="KI1548"/>
      <c r="KJ1548"/>
      <c r="KK1548"/>
      <c r="KL1548"/>
      <c r="KM1548"/>
      <c r="KN1548"/>
      <c r="KO1548"/>
      <c r="KP1548"/>
      <c r="KQ1548"/>
      <c r="KR1548"/>
      <c r="KS1548"/>
      <c r="KT1548"/>
      <c r="KU1548"/>
      <c r="KV1548"/>
      <c r="KW1548"/>
      <c r="KX1548"/>
      <c r="KY1548"/>
      <c r="KZ1548"/>
      <c r="LA1548"/>
      <c r="LB1548"/>
      <c r="LC1548"/>
      <c r="LD1548"/>
      <c r="LE1548"/>
      <c r="LF1548"/>
      <c r="LG1548"/>
      <c r="LH1548"/>
      <c r="LI1548"/>
      <c r="LJ1548"/>
      <c r="LK1548"/>
      <c r="LL1548"/>
      <c r="LM1548"/>
      <c r="LN1548"/>
      <c r="LO1548"/>
      <c r="LP1548"/>
      <c r="LQ1548"/>
      <c r="LR1548"/>
      <c r="LS1548"/>
      <c r="LT1548"/>
      <c r="LU1548"/>
      <c r="LV1548"/>
      <c r="LW1548"/>
      <c r="LX1548"/>
      <c r="LY1548"/>
      <c r="LZ1548"/>
      <c r="MA1548"/>
      <c r="MB1548"/>
      <c r="MC1548"/>
      <c r="MD1548"/>
      <c r="ME1548"/>
      <c r="MF1548"/>
      <c r="MG1548"/>
      <c r="MH1548"/>
      <c r="MI1548"/>
      <c r="MJ1548"/>
      <c r="MK1548"/>
      <c r="ML1548"/>
      <c r="MM1548"/>
      <c r="MN1548"/>
      <c r="MO1548"/>
      <c r="MP1548"/>
      <c r="MQ1548"/>
      <c r="MR1548"/>
      <c r="MS1548"/>
      <c r="MT1548"/>
      <c r="MU1548"/>
      <c r="MV1548"/>
      <c r="MW1548"/>
      <c r="MX1548"/>
      <c r="MY1548"/>
      <c r="MZ1548"/>
      <c r="NA1548"/>
      <c r="NB1548"/>
      <c r="NC1548"/>
      <c r="ND1548"/>
      <c r="NE1548"/>
      <c r="NF1548"/>
      <c r="NG1548"/>
      <c r="NH1548"/>
      <c r="NI1548"/>
      <c r="NJ1548"/>
      <c r="NK1548"/>
      <c r="NL1548"/>
      <c r="NM1548"/>
      <c r="NN1548"/>
      <c r="NO1548"/>
      <c r="NP1548"/>
      <c r="NQ1548"/>
      <c r="NR1548"/>
      <c r="NS1548"/>
      <c r="NT1548"/>
      <c r="NU1548"/>
      <c r="NV1548"/>
      <c r="NW1548"/>
      <c r="NX1548"/>
      <c r="NY1548"/>
      <c r="NZ1548"/>
      <c r="OA1548"/>
      <c r="OB1548"/>
      <c r="OC1548"/>
      <c r="OD1548"/>
      <c r="OE1548"/>
      <c r="OF1548"/>
      <c r="OG1548"/>
      <c r="OH1548"/>
      <c r="OI1548"/>
      <c r="OJ1548"/>
      <c r="OK1548"/>
      <c r="OL1548"/>
      <c r="OM1548"/>
      <c r="ON1548"/>
      <c r="OO1548"/>
      <c r="OP1548"/>
      <c r="OQ1548"/>
      <c r="OR1548"/>
      <c r="OS1548"/>
      <c r="OT1548"/>
      <c r="OU1548"/>
      <c r="OV1548"/>
      <c r="OW1548"/>
      <c r="OX1548"/>
      <c r="OY1548"/>
      <c r="OZ1548"/>
      <c r="PA1548"/>
      <c r="PB1548"/>
      <c r="PC1548"/>
      <c r="PD1548"/>
      <c r="PE1548"/>
      <c r="PF1548"/>
      <c r="PG1548"/>
      <c r="PH1548"/>
      <c r="PI1548"/>
      <c r="PJ1548"/>
      <c r="PK1548"/>
      <c r="PL1548"/>
      <c r="PM1548"/>
      <c r="PN1548"/>
      <c r="PO1548"/>
      <c r="PP1548"/>
      <c r="PQ1548"/>
      <c r="PR1548"/>
      <c r="PS1548"/>
      <c r="PT1548"/>
      <c r="PU1548"/>
      <c r="PV1548"/>
      <c r="PW1548"/>
      <c r="PX1548"/>
      <c r="PY1548"/>
      <c r="PZ1548"/>
      <c r="QA1548"/>
      <c r="QB1548"/>
      <c r="QC1548"/>
      <c r="QD1548"/>
      <c r="QE1548"/>
      <c r="QF1548"/>
      <c r="QG1548"/>
      <c r="QH1548"/>
      <c r="QI1548"/>
      <c r="QJ1548"/>
      <c r="QK1548"/>
      <c r="QL1548"/>
      <c r="QM1548"/>
      <c r="QN1548"/>
      <c r="QO1548"/>
      <c r="QP1548"/>
      <c r="QQ1548"/>
      <c r="QR1548"/>
      <c r="QS1548"/>
    </row>
    <row r="1549" spans="1:461" hidden="1" x14ac:dyDescent="0.4">
      <c r="B1549">
        <v>11</v>
      </c>
      <c r="C1549">
        <v>9</v>
      </c>
      <c r="D1549" s="1">
        <v>43413.557372685187</v>
      </c>
      <c r="E1549" s="1"/>
      <c r="G1549">
        <v>540</v>
      </c>
      <c r="H1549" t="s">
        <v>70</v>
      </c>
      <c r="I1549">
        <v>548</v>
      </c>
      <c r="J1549" t="s">
        <v>53</v>
      </c>
      <c r="K1549" s="1">
        <v>43413.549502314818</v>
      </c>
      <c r="L1549" s="1">
        <v>43413.555231481485</v>
      </c>
      <c r="M1549" t="s">
        <v>1310</v>
      </c>
      <c r="N1549" s="9">
        <f t="shared" si="74"/>
        <v>43413.549305555556</v>
      </c>
      <c r="O1549" s="9">
        <f t="shared" si="75"/>
        <v>43413.554861111108</v>
      </c>
      <c r="P1549" s="74" t="str">
        <f t="shared" si="76"/>
        <v>43413.549305555643413.5548611111</v>
      </c>
      <c r="Q1549" s="75" t="str">
        <f t="shared" si="73"/>
        <v>肯定的</v>
      </c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/>
      <c r="BL1549"/>
      <c r="BM1549"/>
      <c r="BN1549"/>
      <c r="BO1549"/>
      <c r="BP1549"/>
      <c r="BQ1549"/>
      <c r="BR1549"/>
      <c r="BS1549"/>
      <c r="BT1549"/>
      <c r="BU1549"/>
      <c r="BV1549"/>
      <c r="BW1549"/>
      <c r="BX1549"/>
      <c r="BY1549"/>
      <c r="BZ1549"/>
      <c r="CA1549"/>
      <c r="CB1549"/>
      <c r="CC1549"/>
      <c r="CD1549"/>
      <c r="CE1549"/>
      <c r="CF1549"/>
      <c r="CG1549"/>
      <c r="CH1549"/>
      <c r="CI1549"/>
      <c r="CJ1549"/>
      <c r="CK1549"/>
      <c r="CL1549"/>
      <c r="CM1549"/>
      <c r="CN1549"/>
      <c r="CO1549"/>
      <c r="CP1549"/>
      <c r="CQ1549"/>
      <c r="CR1549"/>
      <c r="CS1549"/>
      <c r="CT1549"/>
      <c r="CU1549"/>
      <c r="CV1549"/>
      <c r="CW1549"/>
      <c r="CX1549"/>
      <c r="CY1549"/>
      <c r="CZ1549"/>
      <c r="DA1549"/>
      <c r="DB1549"/>
      <c r="DC1549"/>
      <c r="DD1549"/>
      <c r="DE1549"/>
      <c r="DF1549"/>
      <c r="DG1549"/>
      <c r="DH1549"/>
      <c r="DI1549"/>
      <c r="DJ1549"/>
      <c r="DK1549"/>
      <c r="DL1549"/>
      <c r="DM1549"/>
      <c r="DN1549"/>
      <c r="DO1549"/>
      <c r="DP1549"/>
      <c r="DQ1549"/>
      <c r="DR1549"/>
      <c r="DS1549"/>
      <c r="DT1549"/>
      <c r="DU1549"/>
      <c r="DV1549"/>
      <c r="DW1549"/>
      <c r="DX1549"/>
      <c r="DY1549"/>
      <c r="DZ1549"/>
      <c r="EA1549"/>
      <c r="EB1549"/>
      <c r="EC1549"/>
      <c r="ED1549"/>
      <c r="EE1549"/>
      <c r="EF1549"/>
      <c r="EG1549"/>
      <c r="EH1549"/>
      <c r="EI1549"/>
      <c r="EJ1549"/>
      <c r="EK1549"/>
      <c r="EL1549"/>
      <c r="EM1549"/>
      <c r="EN1549"/>
      <c r="EO1549"/>
      <c r="EP1549"/>
      <c r="EQ1549"/>
      <c r="ER1549"/>
      <c r="ES1549"/>
      <c r="ET1549"/>
      <c r="EU1549"/>
      <c r="EV1549"/>
      <c r="EW1549"/>
      <c r="EX1549"/>
      <c r="EY1549"/>
      <c r="EZ1549"/>
      <c r="FA1549"/>
      <c r="FB1549"/>
      <c r="FC1549"/>
      <c r="FD1549"/>
      <c r="FE1549"/>
      <c r="FF1549"/>
      <c r="FG1549"/>
      <c r="FH1549"/>
      <c r="FI1549"/>
      <c r="FJ1549"/>
      <c r="FK1549"/>
      <c r="FL1549"/>
      <c r="FM1549"/>
      <c r="FN1549"/>
      <c r="FO1549"/>
      <c r="FP1549"/>
      <c r="FQ1549"/>
      <c r="FR1549"/>
      <c r="FS1549"/>
      <c r="FT1549"/>
      <c r="FU1549"/>
      <c r="FV1549"/>
      <c r="FW1549"/>
      <c r="FX1549"/>
      <c r="FY1549"/>
      <c r="FZ1549"/>
      <c r="GA1549"/>
      <c r="GB1549"/>
      <c r="GC1549"/>
      <c r="GD1549"/>
      <c r="GE1549"/>
      <c r="GF1549"/>
      <c r="GG1549"/>
      <c r="GH1549"/>
      <c r="GI1549"/>
      <c r="GJ1549"/>
      <c r="GK1549"/>
      <c r="GL1549"/>
      <c r="GM1549"/>
      <c r="GN1549"/>
      <c r="GO1549"/>
      <c r="GP1549"/>
      <c r="GQ1549"/>
      <c r="GR1549"/>
      <c r="GS1549"/>
      <c r="GT1549"/>
      <c r="GU1549"/>
      <c r="GV1549"/>
      <c r="GW1549"/>
      <c r="GX1549"/>
      <c r="GY1549"/>
      <c r="GZ1549"/>
      <c r="HA1549"/>
      <c r="HB1549"/>
      <c r="HC1549"/>
      <c r="HD1549"/>
      <c r="HE1549"/>
      <c r="HF1549"/>
      <c r="HG1549"/>
      <c r="HH1549"/>
      <c r="HI1549"/>
      <c r="HJ1549"/>
      <c r="HK1549"/>
      <c r="HL1549"/>
      <c r="HM1549"/>
      <c r="HN1549"/>
      <c r="HO1549"/>
      <c r="HP1549"/>
      <c r="HQ1549"/>
      <c r="HR1549"/>
      <c r="HS1549"/>
      <c r="HT1549"/>
      <c r="HU1549"/>
      <c r="HV1549"/>
      <c r="HW1549"/>
      <c r="HX1549"/>
      <c r="HY1549"/>
      <c r="HZ1549"/>
      <c r="IA1549"/>
      <c r="IB1549"/>
      <c r="IC1549"/>
      <c r="ID1549"/>
      <c r="IE1549"/>
      <c r="IF1549"/>
      <c r="IG1549"/>
      <c r="IH1549"/>
      <c r="II1549"/>
      <c r="IJ1549"/>
      <c r="IK1549"/>
      <c r="IL1549"/>
      <c r="IM1549"/>
      <c r="IN1549"/>
      <c r="IO1549"/>
      <c r="IP1549"/>
      <c r="IQ1549"/>
      <c r="IR1549"/>
      <c r="IS1549"/>
      <c r="IT1549"/>
      <c r="IU1549"/>
      <c r="IV1549"/>
      <c r="IW1549"/>
      <c r="IX1549"/>
      <c r="IY1549"/>
      <c r="IZ1549"/>
      <c r="JA1549"/>
      <c r="JB1549"/>
      <c r="JC1549"/>
      <c r="JD1549"/>
      <c r="JE1549"/>
      <c r="JF1549"/>
      <c r="JG1549"/>
      <c r="JH1549"/>
      <c r="JI1549"/>
      <c r="JJ1549"/>
      <c r="JK1549"/>
      <c r="JL1549"/>
      <c r="JM1549"/>
      <c r="JN1549"/>
      <c r="JO1549"/>
      <c r="JP1549"/>
      <c r="JQ1549"/>
      <c r="JR1549"/>
      <c r="JS1549"/>
      <c r="JT1549"/>
      <c r="JU1549"/>
      <c r="JV1549"/>
      <c r="JW1549"/>
      <c r="JX1549"/>
      <c r="JY1549"/>
      <c r="JZ1549"/>
      <c r="KA1549"/>
      <c r="KB1549"/>
      <c r="KC1549"/>
      <c r="KD1549"/>
      <c r="KE1549"/>
      <c r="KF1549"/>
      <c r="KG1549"/>
      <c r="KH1549"/>
      <c r="KI1549"/>
      <c r="KJ1549"/>
      <c r="KK1549"/>
      <c r="KL1549"/>
      <c r="KM1549"/>
      <c r="KN1549"/>
      <c r="KO1549"/>
      <c r="KP1549"/>
      <c r="KQ1549"/>
      <c r="KR1549"/>
      <c r="KS1549"/>
      <c r="KT1549"/>
      <c r="KU1549"/>
      <c r="KV1549"/>
      <c r="KW1549"/>
      <c r="KX1549"/>
      <c r="KY1549"/>
      <c r="KZ1549"/>
      <c r="LA1549"/>
      <c r="LB1549"/>
      <c r="LC1549"/>
      <c r="LD1549"/>
      <c r="LE1549"/>
      <c r="LF1549"/>
      <c r="LG1549"/>
      <c r="LH1549"/>
      <c r="LI1549"/>
      <c r="LJ1549"/>
      <c r="LK1549"/>
      <c r="LL1549"/>
      <c r="LM1549"/>
      <c r="LN1549"/>
      <c r="LO1549"/>
      <c r="LP1549"/>
      <c r="LQ1549"/>
      <c r="LR1549"/>
      <c r="LS1549"/>
      <c r="LT1549"/>
      <c r="LU1549"/>
      <c r="LV1549"/>
      <c r="LW1549"/>
      <c r="LX1549"/>
      <c r="LY1549"/>
      <c r="LZ1549"/>
      <c r="MA1549"/>
      <c r="MB1549"/>
      <c r="MC1549"/>
      <c r="MD1549"/>
      <c r="ME1549"/>
      <c r="MF1549"/>
      <c r="MG1549"/>
      <c r="MH1549"/>
      <c r="MI1549"/>
      <c r="MJ1549"/>
      <c r="MK1549"/>
      <c r="ML1549"/>
      <c r="MM1549"/>
      <c r="MN1549"/>
      <c r="MO1549"/>
      <c r="MP1549"/>
      <c r="MQ1549"/>
      <c r="MR1549"/>
      <c r="MS1549"/>
      <c r="MT1549"/>
      <c r="MU1549"/>
      <c r="MV1549"/>
      <c r="MW1549"/>
      <c r="MX1549"/>
      <c r="MY1549"/>
      <c r="MZ1549"/>
      <c r="NA1549"/>
      <c r="NB1549"/>
      <c r="NC1549"/>
      <c r="ND1549"/>
      <c r="NE1549"/>
      <c r="NF1549"/>
      <c r="NG1549"/>
      <c r="NH1549"/>
      <c r="NI1549"/>
      <c r="NJ1549"/>
      <c r="NK1549"/>
      <c r="NL1549"/>
      <c r="NM1549"/>
      <c r="NN1549"/>
      <c r="NO1549"/>
      <c r="NP1549"/>
      <c r="NQ1549"/>
      <c r="NR1549"/>
      <c r="NS1549"/>
      <c r="NT1549"/>
      <c r="NU1549"/>
      <c r="NV1549"/>
      <c r="NW1549"/>
      <c r="NX1549"/>
      <c r="NY1549"/>
      <c r="NZ1549"/>
      <c r="OA1549"/>
      <c r="OB1549"/>
      <c r="OC1549"/>
      <c r="OD1549"/>
      <c r="OE1549"/>
      <c r="OF1549"/>
      <c r="OG1549"/>
      <c r="OH1549"/>
      <c r="OI1549"/>
      <c r="OJ1549"/>
      <c r="OK1549"/>
      <c r="OL1549"/>
      <c r="OM1549"/>
      <c r="ON1549"/>
      <c r="OO1549"/>
      <c r="OP1549"/>
      <c r="OQ1549"/>
      <c r="OR1549"/>
      <c r="OS1549"/>
      <c r="OT1549"/>
      <c r="OU1549"/>
      <c r="OV1549"/>
      <c r="OW1549"/>
      <c r="OX1549"/>
      <c r="OY1549"/>
      <c r="OZ1549"/>
      <c r="PA1549"/>
      <c r="PB1549"/>
      <c r="PC1549"/>
      <c r="PD1549"/>
      <c r="PE1549"/>
      <c r="PF1549"/>
      <c r="PG1549"/>
      <c r="PH1549"/>
      <c r="PI1549"/>
      <c r="PJ1549"/>
      <c r="PK1549"/>
      <c r="PL1549"/>
      <c r="PM1549"/>
      <c r="PN1549"/>
      <c r="PO1549"/>
      <c r="PP1549"/>
      <c r="PQ1549"/>
      <c r="PR1549"/>
      <c r="PS1549"/>
      <c r="PT1549"/>
      <c r="PU1549"/>
      <c r="PV1549"/>
      <c r="PW1549"/>
      <c r="PX1549"/>
      <c r="PY1549"/>
      <c r="PZ1549"/>
      <c r="QA1549"/>
      <c r="QB1549"/>
      <c r="QC1549"/>
      <c r="QD1549"/>
      <c r="QE1549"/>
      <c r="QF1549"/>
      <c r="QG1549"/>
      <c r="QH1549"/>
      <c r="QI1549"/>
      <c r="QJ1549"/>
      <c r="QK1549"/>
      <c r="QL1549"/>
      <c r="QM1549"/>
      <c r="QN1549"/>
      <c r="QO1549"/>
      <c r="QP1549"/>
      <c r="QQ1549"/>
      <c r="QR1549"/>
      <c r="QS1549"/>
    </row>
    <row r="1550" spans="1:461" hidden="1" x14ac:dyDescent="0.4">
      <c r="B1550">
        <v>11</v>
      </c>
      <c r="C1550">
        <v>9</v>
      </c>
      <c r="D1550" s="1">
        <v>43413.565081018518</v>
      </c>
      <c r="E1550" s="1"/>
      <c r="G1550">
        <v>546</v>
      </c>
      <c r="H1550" t="s">
        <v>63</v>
      </c>
      <c r="I1550">
        <v>545</v>
      </c>
      <c r="J1550" t="s">
        <v>19</v>
      </c>
      <c r="K1550" s="1">
        <v>43413.556064814817</v>
      </c>
      <c r="L1550" s="1">
        <v>43413.564884259256</v>
      </c>
      <c r="M1550" t="s">
        <v>1310</v>
      </c>
      <c r="N1550" s="9">
        <f t="shared" si="74"/>
        <v>43413.555555555555</v>
      </c>
      <c r="O1550" s="9">
        <f t="shared" si="75"/>
        <v>43413.564583333333</v>
      </c>
      <c r="P1550" s="74" t="str">
        <f t="shared" si="76"/>
        <v>43413.555555555643413.5645833333</v>
      </c>
      <c r="Q1550" s="75" t="str">
        <f t="shared" si="73"/>
        <v>肯定的</v>
      </c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  <c r="BY1550"/>
      <c r="BZ1550"/>
      <c r="CA1550"/>
      <c r="CB1550"/>
      <c r="CC1550"/>
      <c r="CD1550"/>
      <c r="CE1550"/>
      <c r="CF1550"/>
      <c r="CG1550"/>
      <c r="CH1550"/>
      <c r="CI1550"/>
      <c r="CJ1550"/>
      <c r="CK1550"/>
      <c r="CL1550"/>
      <c r="CM1550"/>
      <c r="CN1550"/>
      <c r="CO1550"/>
      <c r="CP1550"/>
      <c r="CQ1550"/>
      <c r="CR1550"/>
      <c r="CS1550"/>
      <c r="CT1550"/>
      <c r="CU1550"/>
      <c r="CV1550"/>
      <c r="CW1550"/>
      <c r="CX1550"/>
      <c r="CY1550"/>
      <c r="CZ1550"/>
      <c r="DA1550"/>
      <c r="DB1550"/>
      <c r="DC1550"/>
      <c r="DD1550"/>
      <c r="DE1550"/>
      <c r="DF1550"/>
      <c r="DG1550"/>
      <c r="DH1550"/>
      <c r="DI1550"/>
      <c r="DJ1550"/>
      <c r="DK1550"/>
      <c r="DL1550"/>
      <c r="DM1550"/>
      <c r="DN1550"/>
      <c r="DO1550"/>
      <c r="DP1550"/>
      <c r="DQ1550"/>
      <c r="DR1550"/>
      <c r="DS1550"/>
      <c r="DT1550"/>
      <c r="DU1550"/>
      <c r="DV1550"/>
      <c r="DW1550"/>
      <c r="DX1550"/>
      <c r="DY1550"/>
      <c r="DZ1550"/>
      <c r="EA1550"/>
      <c r="EB1550"/>
      <c r="EC1550"/>
      <c r="ED1550"/>
      <c r="EE1550"/>
      <c r="EF1550"/>
      <c r="EG1550"/>
      <c r="EH1550"/>
      <c r="EI1550"/>
      <c r="EJ1550"/>
      <c r="EK1550"/>
      <c r="EL1550"/>
      <c r="EM1550"/>
      <c r="EN1550"/>
      <c r="EO1550"/>
      <c r="EP1550"/>
      <c r="EQ1550"/>
      <c r="ER1550"/>
      <c r="ES1550"/>
      <c r="ET1550"/>
      <c r="EU1550"/>
      <c r="EV1550"/>
      <c r="EW1550"/>
      <c r="EX1550"/>
      <c r="EY1550"/>
      <c r="EZ1550"/>
      <c r="FA1550"/>
      <c r="FB1550"/>
      <c r="FC1550"/>
      <c r="FD1550"/>
      <c r="FE1550"/>
      <c r="FF1550"/>
      <c r="FG1550"/>
      <c r="FH1550"/>
      <c r="FI1550"/>
      <c r="FJ1550"/>
      <c r="FK1550"/>
      <c r="FL1550"/>
      <c r="FM1550"/>
      <c r="FN1550"/>
      <c r="FO1550"/>
      <c r="FP1550"/>
      <c r="FQ1550"/>
      <c r="FR1550"/>
      <c r="FS1550"/>
      <c r="FT1550"/>
      <c r="FU1550"/>
      <c r="FV1550"/>
      <c r="FW1550"/>
      <c r="FX1550"/>
      <c r="FY1550"/>
      <c r="FZ1550"/>
      <c r="GA1550"/>
      <c r="GB1550"/>
      <c r="GC1550"/>
      <c r="GD1550"/>
      <c r="GE1550"/>
      <c r="GF1550"/>
      <c r="GG1550"/>
      <c r="GH1550"/>
      <c r="GI1550"/>
      <c r="GJ1550"/>
      <c r="GK1550"/>
      <c r="GL1550"/>
      <c r="GM1550"/>
      <c r="GN1550"/>
      <c r="GO1550"/>
      <c r="GP1550"/>
      <c r="GQ1550"/>
      <c r="GR1550"/>
      <c r="GS1550"/>
      <c r="GT1550"/>
      <c r="GU1550"/>
      <c r="GV1550"/>
      <c r="GW1550"/>
      <c r="GX1550"/>
      <c r="GY1550"/>
      <c r="GZ1550"/>
      <c r="HA1550"/>
      <c r="HB1550"/>
      <c r="HC1550"/>
      <c r="HD1550"/>
      <c r="HE1550"/>
      <c r="HF1550"/>
      <c r="HG1550"/>
      <c r="HH1550"/>
      <c r="HI1550"/>
      <c r="HJ1550"/>
      <c r="HK1550"/>
      <c r="HL1550"/>
      <c r="HM1550"/>
      <c r="HN1550"/>
      <c r="HO1550"/>
      <c r="HP1550"/>
      <c r="HQ1550"/>
      <c r="HR1550"/>
      <c r="HS1550"/>
      <c r="HT1550"/>
      <c r="HU1550"/>
      <c r="HV1550"/>
      <c r="HW1550"/>
      <c r="HX1550"/>
      <c r="HY1550"/>
      <c r="HZ1550"/>
      <c r="IA1550"/>
      <c r="IB1550"/>
      <c r="IC1550"/>
      <c r="ID1550"/>
      <c r="IE1550"/>
      <c r="IF1550"/>
      <c r="IG1550"/>
      <c r="IH1550"/>
      <c r="II1550"/>
      <c r="IJ1550"/>
      <c r="IK1550"/>
      <c r="IL1550"/>
      <c r="IM1550"/>
      <c r="IN1550"/>
      <c r="IO1550"/>
      <c r="IP1550"/>
      <c r="IQ1550"/>
      <c r="IR1550"/>
      <c r="IS1550"/>
      <c r="IT1550"/>
      <c r="IU1550"/>
      <c r="IV1550"/>
      <c r="IW1550"/>
      <c r="IX1550"/>
      <c r="IY1550"/>
      <c r="IZ1550"/>
      <c r="JA1550"/>
      <c r="JB1550"/>
      <c r="JC1550"/>
      <c r="JD1550"/>
      <c r="JE1550"/>
      <c r="JF1550"/>
      <c r="JG1550"/>
      <c r="JH1550"/>
      <c r="JI1550"/>
      <c r="JJ1550"/>
      <c r="JK1550"/>
      <c r="JL1550"/>
      <c r="JM1550"/>
      <c r="JN1550"/>
      <c r="JO1550"/>
      <c r="JP1550"/>
      <c r="JQ1550"/>
      <c r="JR1550"/>
      <c r="JS1550"/>
      <c r="JT1550"/>
      <c r="JU1550"/>
      <c r="JV1550"/>
      <c r="JW1550"/>
      <c r="JX1550"/>
      <c r="JY1550"/>
      <c r="JZ1550"/>
      <c r="KA1550"/>
      <c r="KB1550"/>
      <c r="KC1550"/>
      <c r="KD1550"/>
      <c r="KE1550"/>
      <c r="KF1550"/>
      <c r="KG1550"/>
      <c r="KH1550"/>
      <c r="KI1550"/>
      <c r="KJ1550"/>
      <c r="KK1550"/>
      <c r="KL1550"/>
      <c r="KM1550"/>
      <c r="KN1550"/>
      <c r="KO1550"/>
      <c r="KP1550"/>
      <c r="KQ1550"/>
      <c r="KR1550"/>
      <c r="KS1550"/>
      <c r="KT1550"/>
      <c r="KU1550"/>
      <c r="KV1550"/>
      <c r="KW1550"/>
      <c r="KX1550"/>
      <c r="KY1550"/>
      <c r="KZ1550"/>
      <c r="LA1550"/>
      <c r="LB1550"/>
      <c r="LC1550"/>
      <c r="LD1550"/>
      <c r="LE1550"/>
      <c r="LF1550"/>
      <c r="LG1550"/>
      <c r="LH1550"/>
      <c r="LI1550"/>
      <c r="LJ1550"/>
      <c r="LK1550"/>
      <c r="LL1550"/>
      <c r="LM1550"/>
      <c r="LN1550"/>
      <c r="LO1550"/>
      <c r="LP1550"/>
      <c r="LQ1550"/>
      <c r="LR1550"/>
      <c r="LS1550"/>
      <c r="LT1550"/>
      <c r="LU1550"/>
      <c r="LV1550"/>
      <c r="LW1550"/>
      <c r="LX1550"/>
      <c r="LY1550"/>
      <c r="LZ1550"/>
      <c r="MA1550"/>
      <c r="MB1550"/>
      <c r="MC1550"/>
      <c r="MD1550"/>
      <c r="ME1550"/>
      <c r="MF1550"/>
      <c r="MG1550"/>
      <c r="MH1550"/>
      <c r="MI1550"/>
      <c r="MJ1550"/>
      <c r="MK1550"/>
      <c r="ML1550"/>
      <c r="MM1550"/>
      <c r="MN1550"/>
      <c r="MO1550"/>
      <c r="MP1550"/>
      <c r="MQ1550"/>
      <c r="MR1550"/>
      <c r="MS1550"/>
      <c r="MT1550"/>
      <c r="MU1550"/>
      <c r="MV1550"/>
      <c r="MW1550"/>
      <c r="MX1550"/>
      <c r="MY1550"/>
      <c r="MZ1550"/>
      <c r="NA1550"/>
      <c r="NB1550"/>
      <c r="NC1550"/>
      <c r="ND1550"/>
      <c r="NE1550"/>
      <c r="NF1550"/>
      <c r="NG1550"/>
      <c r="NH1550"/>
      <c r="NI1550"/>
      <c r="NJ1550"/>
      <c r="NK1550"/>
      <c r="NL1550"/>
      <c r="NM1550"/>
      <c r="NN1550"/>
      <c r="NO1550"/>
      <c r="NP1550"/>
      <c r="NQ1550"/>
      <c r="NR1550"/>
      <c r="NS1550"/>
      <c r="NT1550"/>
      <c r="NU1550"/>
      <c r="NV1550"/>
      <c r="NW1550"/>
      <c r="NX1550"/>
      <c r="NY1550"/>
      <c r="NZ1550"/>
      <c r="OA1550"/>
      <c r="OB1550"/>
      <c r="OC1550"/>
      <c r="OD1550"/>
      <c r="OE1550"/>
      <c r="OF1550"/>
      <c r="OG1550"/>
      <c r="OH1550"/>
      <c r="OI1550"/>
      <c r="OJ1550"/>
      <c r="OK1550"/>
      <c r="OL1550"/>
      <c r="OM1550"/>
      <c r="ON1550"/>
      <c r="OO1550"/>
      <c r="OP1550"/>
      <c r="OQ1550"/>
      <c r="OR1550"/>
      <c r="OS1550"/>
      <c r="OT1550"/>
      <c r="OU1550"/>
      <c r="OV1550"/>
      <c r="OW1550"/>
      <c r="OX1550"/>
      <c r="OY1550"/>
      <c r="OZ1550"/>
      <c r="PA1550"/>
      <c r="PB1550"/>
      <c r="PC1550"/>
      <c r="PD1550"/>
      <c r="PE1550"/>
      <c r="PF1550"/>
      <c r="PG1550"/>
      <c r="PH1550"/>
      <c r="PI1550"/>
      <c r="PJ1550"/>
      <c r="PK1550"/>
      <c r="PL1550"/>
      <c r="PM1550"/>
      <c r="PN1550"/>
      <c r="PO1550"/>
      <c r="PP1550"/>
      <c r="PQ1550"/>
      <c r="PR1550"/>
      <c r="PS1550"/>
      <c r="PT1550"/>
      <c r="PU1550"/>
      <c r="PV1550"/>
      <c r="PW1550"/>
      <c r="PX1550"/>
      <c r="PY1550"/>
      <c r="PZ1550"/>
      <c r="QA1550"/>
      <c r="QB1550"/>
      <c r="QC1550"/>
      <c r="QD1550"/>
      <c r="QE1550"/>
      <c r="QF1550"/>
      <c r="QG1550"/>
      <c r="QH1550"/>
      <c r="QI1550"/>
      <c r="QJ1550"/>
      <c r="QK1550"/>
      <c r="QL1550"/>
      <c r="QM1550"/>
      <c r="QN1550"/>
      <c r="QO1550"/>
      <c r="QP1550"/>
      <c r="QQ1550"/>
      <c r="QR1550"/>
      <c r="QS1550"/>
    </row>
    <row r="1551" spans="1:461" hidden="1" x14ac:dyDescent="0.4">
      <c r="B1551">
        <v>11</v>
      </c>
      <c r="C1551">
        <v>9</v>
      </c>
      <c r="D1551" s="1">
        <v>43413.575937499998</v>
      </c>
      <c r="E1551" s="1"/>
      <c r="G1551">
        <v>545</v>
      </c>
      <c r="H1551" t="s">
        <v>19</v>
      </c>
      <c r="I1551">
        <v>544</v>
      </c>
      <c r="J1551" t="s">
        <v>21</v>
      </c>
      <c r="K1551" s="1">
        <v>43413.566921296297</v>
      </c>
      <c r="L1551" s="1">
        <v>43413.574189814812</v>
      </c>
      <c r="M1551" t="s">
        <v>1310</v>
      </c>
      <c r="N1551" s="9">
        <f t="shared" si="74"/>
        <v>43413.566666666666</v>
      </c>
      <c r="O1551" s="9">
        <f t="shared" si="75"/>
        <v>43413.573611111111</v>
      </c>
      <c r="P1551" s="74" t="str">
        <f t="shared" si="76"/>
        <v>43413.566666666743413.5736111111</v>
      </c>
      <c r="Q1551" s="75" t="str">
        <f t="shared" si="73"/>
        <v>肯定的</v>
      </c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/>
      <c r="CF1551"/>
      <c r="CG1551"/>
      <c r="CH1551"/>
      <c r="CI1551"/>
      <c r="CJ1551"/>
      <c r="CK1551"/>
      <c r="CL1551"/>
      <c r="CM1551"/>
      <c r="CN1551"/>
      <c r="CO1551"/>
      <c r="CP1551"/>
      <c r="CQ1551"/>
      <c r="CR1551"/>
      <c r="CS1551"/>
      <c r="CT1551"/>
      <c r="CU1551"/>
      <c r="CV1551"/>
      <c r="CW1551"/>
      <c r="CX1551"/>
      <c r="CY1551"/>
      <c r="CZ1551"/>
      <c r="DA1551"/>
      <c r="DB1551"/>
      <c r="DC1551"/>
      <c r="DD1551"/>
      <c r="DE1551"/>
      <c r="DF1551"/>
      <c r="DG1551"/>
      <c r="DH1551"/>
      <c r="DI1551"/>
      <c r="DJ1551"/>
      <c r="DK1551"/>
      <c r="DL1551"/>
      <c r="DM1551"/>
      <c r="DN1551"/>
      <c r="DO1551"/>
      <c r="DP1551"/>
      <c r="DQ1551"/>
      <c r="DR1551"/>
      <c r="DS1551"/>
      <c r="DT1551"/>
      <c r="DU1551"/>
      <c r="DV1551"/>
      <c r="DW1551"/>
      <c r="DX1551"/>
      <c r="DY1551"/>
      <c r="DZ1551"/>
      <c r="EA1551"/>
      <c r="EB1551"/>
      <c r="EC1551"/>
      <c r="ED1551"/>
      <c r="EE1551"/>
      <c r="EF1551"/>
      <c r="EG1551"/>
      <c r="EH1551"/>
      <c r="EI1551"/>
      <c r="EJ1551"/>
      <c r="EK1551"/>
      <c r="EL1551"/>
      <c r="EM1551"/>
      <c r="EN1551"/>
      <c r="EO1551"/>
      <c r="EP1551"/>
      <c r="EQ1551"/>
      <c r="ER1551"/>
      <c r="ES1551"/>
      <c r="ET1551"/>
      <c r="EU1551"/>
      <c r="EV1551"/>
      <c r="EW1551"/>
      <c r="EX1551"/>
      <c r="EY1551"/>
      <c r="EZ1551"/>
      <c r="FA1551"/>
      <c r="FB1551"/>
      <c r="FC1551"/>
      <c r="FD1551"/>
      <c r="FE1551"/>
      <c r="FF1551"/>
      <c r="FG1551"/>
      <c r="FH1551"/>
      <c r="FI1551"/>
      <c r="FJ1551"/>
      <c r="FK1551"/>
      <c r="FL1551"/>
      <c r="FM1551"/>
      <c r="FN1551"/>
      <c r="FO1551"/>
      <c r="FP1551"/>
      <c r="FQ1551"/>
      <c r="FR1551"/>
      <c r="FS1551"/>
      <c r="FT1551"/>
      <c r="FU1551"/>
      <c r="FV1551"/>
      <c r="FW1551"/>
      <c r="FX1551"/>
      <c r="FY1551"/>
      <c r="FZ1551"/>
      <c r="GA1551"/>
      <c r="GB1551"/>
      <c r="GC1551"/>
      <c r="GD1551"/>
      <c r="GE1551"/>
      <c r="GF1551"/>
      <c r="GG1551"/>
      <c r="GH1551"/>
      <c r="GI1551"/>
      <c r="GJ1551"/>
      <c r="GK1551"/>
      <c r="GL1551"/>
      <c r="GM1551"/>
      <c r="GN1551"/>
      <c r="GO1551"/>
      <c r="GP1551"/>
      <c r="GQ1551"/>
      <c r="GR1551"/>
      <c r="GS1551"/>
      <c r="GT1551"/>
      <c r="GU1551"/>
      <c r="GV1551"/>
      <c r="GW1551"/>
      <c r="GX1551"/>
      <c r="GY1551"/>
      <c r="GZ1551"/>
      <c r="HA1551"/>
      <c r="HB1551"/>
      <c r="HC1551"/>
      <c r="HD1551"/>
      <c r="HE1551"/>
      <c r="HF1551"/>
      <c r="HG1551"/>
      <c r="HH1551"/>
      <c r="HI1551"/>
      <c r="HJ1551"/>
      <c r="HK1551"/>
      <c r="HL1551"/>
      <c r="HM1551"/>
      <c r="HN1551"/>
      <c r="HO1551"/>
      <c r="HP1551"/>
      <c r="HQ1551"/>
      <c r="HR1551"/>
      <c r="HS1551"/>
      <c r="HT1551"/>
      <c r="HU1551"/>
      <c r="HV1551"/>
      <c r="HW1551"/>
      <c r="HX1551"/>
      <c r="HY1551"/>
      <c r="HZ1551"/>
      <c r="IA1551"/>
      <c r="IB1551"/>
      <c r="IC1551"/>
      <c r="ID1551"/>
      <c r="IE1551"/>
      <c r="IF1551"/>
      <c r="IG1551"/>
      <c r="IH1551"/>
      <c r="II1551"/>
      <c r="IJ1551"/>
      <c r="IK1551"/>
      <c r="IL1551"/>
      <c r="IM1551"/>
      <c r="IN1551"/>
      <c r="IO1551"/>
      <c r="IP1551"/>
      <c r="IQ1551"/>
      <c r="IR1551"/>
      <c r="IS1551"/>
      <c r="IT1551"/>
      <c r="IU1551"/>
      <c r="IV1551"/>
      <c r="IW1551"/>
      <c r="IX1551"/>
      <c r="IY1551"/>
      <c r="IZ1551"/>
      <c r="JA1551"/>
      <c r="JB1551"/>
      <c r="JC1551"/>
      <c r="JD1551"/>
      <c r="JE1551"/>
      <c r="JF1551"/>
      <c r="JG1551"/>
      <c r="JH1551"/>
      <c r="JI1551"/>
      <c r="JJ1551"/>
      <c r="JK1551"/>
      <c r="JL1551"/>
      <c r="JM1551"/>
      <c r="JN1551"/>
      <c r="JO1551"/>
      <c r="JP1551"/>
      <c r="JQ1551"/>
      <c r="JR1551"/>
      <c r="JS1551"/>
      <c r="JT1551"/>
      <c r="JU1551"/>
      <c r="JV1551"/>
      <c r="JW1551"/>
      <c r="JX1551"/>
      <c r="JY1551"/>
      <c r="JZ1551"/>
      <c r="KA1551"/>
      <c r="KB1551"/>
      <c r="KC1551"/>
      <c r="KD1551"/>
      <c r="KE1551"/>
      <c r="KF1551"/>
      <c r="KG1551"/>
      <c r="KH1551"/>
      <c r="KI1551"/>
      <c r="KJ1551"/>
      <c r="KK1551"/>
      <c r="KL1551"/>
      <c r="KM1551"/>
      <c r="KN1551"/>
      <c r="KO1551"/>
      <c r="KP1551"/>
      <c r="KQ1551"/>
      <c r="KR1551"/>
      <c r="KS1551"/>
      <c r="KT1551"/>
      <c r="KU1551"/>
      <c r="KV1551"/>
      <c r="KW1551"/>
      <c r="KX1551"/>
      <c r="KY1551"/>
      <c r="KZ1551"/>
      <c r="LA1551"/>
      <c r="LB1551"/>
      <c r="LC1551"/>
      <c r="LD1551"/>
      <c r="LE1551"/>
      <c r="LF1551"/>
      <c r="LG1551"/>
      <c r="LH1551"/>
      <c r="LI1551"/>
      <c r="LJ1551"/>
      <c r="LK1551"/>
      <c r="LL1551"/>
      <c r="LM1551"/>
      <c r="LN1551"/>
      <c r="LO1551"/>
      <c r="LP1551"/>
      <c r="LQ1551"/>
      <c r="LR1551"/>
      <c r="LS1551"/>
      <c r="LT1551"/>
      <c r="LU1551"/>
      <c r="LV1551"/>
      <c r="LW1551"/>
      <c r="LX1551"/>
      <c r="LY1551"/>
      <c r="LZ1551"/>
      <c r="MA1551"/>
      <c r="MB1551"/>
      <c r="MC1551"/>
      <c r="MD1551"/>
      <c r="ME1551"/>
      <c r="MF1551"/>
      <c r="MG1551"/>
      <c r="MH1551"/>
      <c r="MI1551"/>
      <c r="MJ1551"/>
      <c r="MK1551"/>
      <c r="ML1551"/>
      <c r="MM1551"/>
      <c r="MN1551"/>
      <c r="MO1551"/>
      <c r="MP1551"/>
      <c r="MQ1551"/>
      <c r="MR1551"/>
      <c r="MS1551"/>
      <c r="MT1551"/>
      <c r="MU1551"/>
      <c r="MV1551"/>
      <c r="MW1551"/>
      <c r="MX1551"/>
      <c r="MY1551"/>
      <c r="MZ1551"/>
      <c r="NA1551"/>
      <c r="NB1551"/>
      <c r="NC1551"/>
      <c r="ND1551"/>
      <c r="NE1551"/>
      <c r="NF1551"/>
      <c r="NG1551"/>
      <c r="NH1551"/>
      <c r="NI1551"/>
      <c r="NJ1551"/>
      <c r="NK1551"/>
      <c r="NL1551"/>
      <c r="NM1551"/>
      <c r="NN1551"/>
      <c r="NO1551"/>
      <c r="NP1551"/>
      <c r="NQ1551"/>
      <c r="NR1551"/>
      <c r="NS1551"/>
      <c r="NT1551"/>
      <c r="NU1551"/>
      <c r="NV1551"/>
      <c r="NW1551"/>
      <c r="NX1551"/>
      <c r="NY1551"/>
      <c r="NZ1551"/>
      <c r="OA1551"/>
      <c r="OB1551"/>
      <c r="OC1551"/>
      <c r="OD1551"/>
      <c r="OE1551"/>
      <c r="OF1551"/>
      <c r="OG1551"/>
      <c r="OH1551"/>
      <c r="OI1551"/>
      <c r="OJ1551"/>
      <c r="OK1551"/>
      <c r="OL1551"/>
      <c r="OM1551"/>
      <c r="ON1551"/>
      <c r="OO1551"/>
      <c r="OP1551"/>
      <c r="OQ1551"/>
      <c r="OR1551"/>
      <c r="OS1551"/>
      <c r="OT1551"/>
      <c r="OU1551"/>
      <c r="OV1551"/>
      <c r="OW1551"/>
      <c r="OX1551"/>
      <c r="OY1551"/>
      <c r="OZ1551"/>
      <c r="PA1551"/>
      <c r="PB1551"/>
      <c r="PC1551"/>
      <c r="PD1551"/>
      <c r="PE1551"/>
      <c r="PF1551"/>
      <c r="PG1551"/>
      <c r="PH1551"/>
      <c r="PI1551"/>
      <c r="PJ1551"/>
      <c r="PK1551"/>
      <c r="PL1551"/>
      <c r="PM1551"/>
      <c r="PN1551"/>
      <c r="PO1551"/>
      <c r="PP1551"/>
      <c r="PQ1551"/>
      <c r="PR1551"/>
      <c r="PS1551"/>
      <c r="PT1551"/>
      <c r="PU1551"/>
      <c r="PV1551"/>
      <c r="PW1551"/>
      <c r="PX1551"/>
      <c r="PY1551"/>
      <c r="PZ1551"/>
      <c r="QA1551"/>
      <c r="QB1551"/>
      <c r="QC1551"/>
      <c r="QD1551"/>
      <c r="QE1551"/>
      <c r="QF1551"/>
      <c r="QG1551"/>
      <c r="QH1551"/>
      <c r="QI1551"/>
      <c r="QJ1551"/>
      <c r="QK1551"/>
      <c r="QL1551"/>
      <c r="QM1551"/>
      <c r="QN1551"/>
      <c r="QO1551"/>
      <c r="QP1551"/>
      <c r="QQ1551"/>
      <c r="QR1551"/>
      <c r="QS1551"/>
    </row>
    <row r="1552" spans="1:461" hidden="1" x14ac:dyDescent="0.4">
      <c r="B1552">
        <v>11</v>
      </c>
      <c r="C1552">
        <v>9</v>
      </c>
      <c r="D1552" s="1">
        <v>43413.584629629629</v>
      </c>
      <c r="E1552" s="1"/>
      <c r="G1552">
        <v>546</v>
      </c>
      <c r="H1552" t="s">
        <v>63</v>
      </c>
      <c r="I1552">
        <v>530</v>
      </c>
      <c r="J1552" t="s">
        <v>23</v>
      </c>
      <c r="K1552" s="1">
        <v>43413.575833333336</v>
      </c>
      <c r="L1552" s="1">
        <v>43413.583935185183</v>
      </c>
      <c r="M1552" t="s">
        <v>1310</v>
      </c>
      <c r="N1552" s="9">
        <f t="shared" si="74"/>
        <v>43413.575694444444</v>
      </c>
      <c r="O1552" s="9">
        <f t="shared" si="75"/>
        <v>43413.583333333336</v>
      </c>
      <c r="P1552" s="74" t="str">
        <f t="shared" si="76"/>
        <v>43413.575694444443413.5833333333</v>
      </c>
      <c r="Q1552" s="75" t="str">
        <f t="shared" si="73"/>
        <v>肯定的</v>
      </c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  <c r="BY1552"/>
      <c r="BZ1552"/>
      <c r="CA1552"/>
      <c r="CB1552"/>
      <c r="CC1552"/>
      <c r="CD1552"/>
      <c r="CE1552"/>
      <c r="CF1552"/>
      <c r="CG1552"/>
      <c r="CH1552"/>
      <c r="CI1552"/>
      <c r="CJ1552"/>
      <c r="CK1552"/>
      <c r="CL1552"/>
      <c r="CM1552"/>
      <c r="CN1552"/>
      <c r="CO1552"/>
      <c r="CP1552"/>
      <c r="CQ1552"/>
      <c r="CR1552"/>
      <c r="CS1552"/>
      <c r="CT1552"/>
      <c r="CU1552"/>
      <c r="CV1552"/>
      <c r="CW1552"/>
      <c r="CX1552"/>
      <c r="CY1552"/>
      <c r="CZ1552"/>
      <c r="DA1552"/>
      <c r="DB1552"/>
      <c r="DC1552"/>
      <c r="DD1552"/>
      <c r="DE1552"/>
      <c r="DF1552"/>
      <c r="DG1552"/>
      <c r="DH1552"/>
      <c r="DI1552"/>
      <c r="DJ1552"/>
      <c r="DK1552"/>
      <c r="DL1552"/>
      <c r="DM1552"/>
      <c r="DN1552"/>
      <c r="DO1552"/>
      <c r="DP1552"/>
      <c r="DQ1552"/>
      <c r="DR1552"/>
      <c r="DS1552"/>
      <c r="DT1552"/>
      <c r="DU1552"/>
      <c r="DV1552"/>
      <c r="DW1552"/>
      <c r="DX1552"/>
      <c r="DY1552"/>
      <c r="DZ1552"/>
      <c r="EA1552"/>
      <c r="EB1552"/>
      <c r="EC1552"/>
      <c r="ED1552"/>
      <c r="EE1552"/>
      <c r="EF1552"/>
      <c r="EG1552"/>
      <c r="EH1552"/>
      <c r="EI1552"/>
      <c r="EJ1552"/>
      <c r="EK1552"/>
      <c r="EL1552"/>
      <c r="EM1552"/>
      <c r="EN1552"/>
      <c r="EO1552"/>
      <c r="EP1552"/>
      <c r="EQ1552"/>
      <c r="ER1552"/>
      <c r="ES1552"/>
      <c r="ET1552"/>
      <c r="EU1552"/>
      <c r="EV1552"/>
      <c r="EW1552"/>
      <c r="EX1552"/>
      <c r="EY1552"/>
      <c r="EZ1552"/>
      <c r="FA1552"/>
      <c r="FB1552"/>
      <c r="FC1552"/>
      <c r="FD1552"/>
      <c r="FE1552"/>
      <c r="FF1552"/>
      <c r="FG1552"/>
      <c r="FH1552"/>
      <c r="FI1552"/>
      <c r="FJ1552"/>
      <c r="FK1552"/>
      <c r="FL1552"/>
      <c r="FM1552"/>
      <c r="FN1552"/>
      <c r="FO1552"/>
      <c r="FP1552"/>
      <c r="FQ1552"/>
      <c r="FR1552"/>
      <c r="FS1552"/>
      <c r="FT1552"/>
      <c r="FU1552"/>
      <c r="FV1552"/>
      <c r="FW1552"/>
      <c r="FX1552"/>
      <c r="FY1552"/>
      <c r="FZ1552"/>
      <c r="GA1552"/>
      <c r="GB1552"/>
      <c r="GC1552"/>
      <c r="GD1552"/>
      <c r="GE1552"/>
      <c r="GF1552"/>
      <c r="GG1552"/>
      <c r="GH1552"/>
      <c r="GI1552"/>
      <c r="GJ1552"/>
      <c r="GK1552"/>
      <c r="GL1552"/>
      <c r="GM1552"/>
      <c r="GN1552"/>
      <c r="GO1552"/>
      <c r="GP1552"/>
      <c r="GQ1552"/>
      <c r="GR1552"/>
      <c r="GS1552"/>
      <c r="GT1552"/>
      <c r="GU1552"/>
      <c r="GV1552"/>
      <c r="GW1552"/>
      <c r="GX1552"/>
      <c r="GY1552"/>
      <c r="GZ1552"/>
      <c r="HA1552"/>
      <c r="HB1552"/>
      <c r="HC1552"/>
      <c r="HD1552"/>
      <c r="HE1552"/>
      <c r="HF1552"/>
      <c r="HG1552"/>
      <c r="HH1552"/>
      <c r="HI1552"/>
      <c r="HJ1552"/>
      <c r="HK1552"/>
      <c r="HL1552"/>
      <c r="HM1552"/>
      <c r="HN1552"/>
      <c r="HO1552"/>
      <c r="HP1552"/>
      <c r="HQ1552"/>
      <c r="HR1552"/>
      <c r="HS1552"/>
      <c r="HT1552"/>
      <c r="HU1552"/>
      <c r="HV1552"/>
      <c r="HW1552"/>
      <c r="HX1552"/>
      <c r="HY1552"/>
      <c r="HZ1552"/>
      <c r="IA1552"/>
      <c r="IB1552"/>
      <c r="IC1552"/>
      <c r="ID1552"/>
      <c r="IE1552"/>
      <c r="IF1552"/>
      <c r="IG1552"/>
      <c r="IH1552"/>
      <c r="II1552"/>
      <c r="IJ1552"/>
      <c r="IK1552"/>
      <c r="IL1552"/>
      <c r="IM1552"/>
      <c r="IN1552"/>
      <c r="IO1552"/>
      <c r="IP1552"/>
      <c r="IQ1552"/>
      <c r="IR1552"/>
      <c r="IS1552"/>
      <c r="IT1552"/>
      <c r="IU1552"/>
      <c r="IV1552"/>
      <c r="IW1552"/>
      <c r="IX1552"/>
      <c r="IY1552"/>
      <c r="IZ1552"/>
      <c r="JA1552"/>
      <c r="JB1552"/>
      <c r="JC1552"/>
      <c r="JD1552"/>
      <c r="JE1552"/>
      <c r="JF1552"/>
      <c r="JG1552"/>
      <c r="JH1552"/>
      <c r="JI1552"/>
      <c r="JJ1552"/>
      <c r="JK1552"/>
      <c r="JL1552"/>
      <c r="JM1552"/>
      <c r="JN1552"/>
      <c r="JO1552"/>
      <c r="JP1552"/>
      <c r="JQ1552"/>
      <c r="JR1552"/>
      <c r="JS1552"/>
      <c r="JT1552"/>
      <c r="JU1552"/>
      <c r="JV1552"/>
      <c r="JW1552"/>
      <c r="JX1552"/>
      <c r="JY1552"/>
      <c r="JZ1552"/>
      <c r="KA1552"/>
      <c r="KB1552"/>
      <c r="KC1552"/>
      <c r="KD1552"/>
      <c r="KE1552"/>
      <c r="KF1552"/>
      <c r="KG1552"/>
      <c r="KH1552"/>
      <c r="KI1552"/>
      <c r="KJ1552"/>
      <c r="KK1552"/>
      <c r="KL1552"/>
      <c r="KM1552"/>
      <c r="KN1552"/>
      <c r="KO1552"/>
      <c r="KP1552"/>
      <c r="KQ1552"/>
      <c r="KR1552"/>
      <c r="KS1552"/>
      <c r="KT1552"/>
      <c r="KU1552"/>
      <c r="KV1552"/>
      <c r="KW1552"/>
      <c r="KX1552"/>
      <c r="KY1552"/>
      <c r="KZ1552"/>
      <c r="LA1552"/>
      <c r="LB1552"/>
      <c r="LC1552"/>
      <c r="LD1552"/>
      <c r="LE1552"/>
      <c r="LF1552"/>
      <c r="LG1552"/>
      <c r="LH1552"/>
      <c r="LI1552"/>
      <c r="LJ1552"/>
      <c r="LK1552"/>
      <c r="LL1552"/>
      <c r="LM1552"/>
      <c r="LN1552"/>
      <c r="LO1552"/>
      <c r="LP1552"/>
      <c r="LQ1552"/>
      <c r="LR1552"/>
      <c r="LS1552"/>
      <c r="LT1552"/>
      <c r="LU1552"/>
      <c r="LV1552"/>
      <c r="LW1552"/>
      <c r="LX1552"/>
      <c r="LY1552"/>
      <c r="LZ1552"/>
      <c r="MA1552"/>
      <c r="MB1552"/>
      <c r="MC1552"/>
      <c r="MD1552"/>
      <c r="ME1552"/>
      <c r="MF1552"/>
      <c r="MG1552"/>
      <c r="MH1552"/>
      <c r="MI1552"/>
      <c r="MJ1552"/>
      <c r="MK1552"/>
      <c r="ML1552"/>
      <c r="MM1552"/>
      <c r="MN1552"/>
      <c r="MO1552"/>
      <c r="MP1552"/>
      <c r="MQ1552"/>
      <c r="MR1552"/>
      <c r="MS1552"/>
      <c r="MT1552"/>
      <c r="MU1552"/>
      <c r="MV1552"/>
      <c r="MW1552"/>
      <c r="MX1552"/>
      <c r="MY1552"/>
      <c r="MZ1552"/>
      <c r="NA1552"/>
      <c r="NB1552"/>
      <c r="NC1552"/>
      <c r="ND1552"/>
      <c r="NE1552"/>
      <c r="NF1552"/>
      <c r="NG1552"/>
      <c r="NH1552"/>
      <c r="NI1552"/>
      <c r="NJ1552"/>
      <c r="NK1552"/>
      <c r="NL1552"/>
      <c r="NM1552"/>
      <c r="NN1552"/>
      <c r="NO1552"/>
      <c r="NP1552"/>
      <c r="NQ1552"/>
      <c r="NR1552"/>
      <c r="NS1552"/>
      <c r="NT1552"/>
      <c r="NU1552"/>
      <c r="NV1552"/>
      <c r="NW1552"/>
      <c r="NX1552"/>
      <c r="NY1552"/>
      <c r="NZ1552"/>
      <c r="OA1552"/>
      <c r="OB1552"/>
      <c r="OC1552"/>
      <c r="OD1552"/>
      <c r="OE1552"/>
      <c r="OF1552"/>
      <c r="OG1552"/>
      <c r="OH1552"/>
      <c r="OI1552"/>
      <c r="OJ1552"/>
      <c r="OK1552"/>
      <c r="OL1552"/>
      <c r="OM1552"/>
      <c r="ON1552"/>
      <c r="OO1552"/>
      <c r="OP1552"/>
      <c r="OQ1552"/>
      <c r="OR1552"/>
      <c r="OS1552"/>
      <c r="OT1552"/>
      <c r="OU1552"/>
      <c r="OV1552"/>
      <c r="OW1552"/>
      <c r="OX1552"/>
      <c r="OY1552"/>
      <c r="OZ1552"/>
      <c r="PA1552"/>
      <c r="PB1552"/>
      <c r="PC1552"/>
      <c r="PD1552"/>
      <c r="PE1552"/>
      <c r="PF1552"/>
      <c r="PG1552"/>
      <c r="PH1552"/>
      <c r="PI1552"/>
      <c r="PJ1552"/>
      <c r="PK1552"/>
      <c r="PL1552"/>
      <c r="PM1552"/>
      <c r="PN1552"/>
      <c r="PO1552"/>
      <c r="PP1552"/>
      <c r="PQ1552"/>
      <c r="PR1552"/>
      <c r="PS1552"/>
      <c r="PT1552"/>
      <c r="PU1552"/>
      <c r="PV1552"/>
      <c r="PW1552"/>
      <c r="PX1552"/>
      <c r="PY1552"/>
      <c r="PZ1552"/>
      <c r="QA1552"/>
      <c r="QB1552"/>
      <c r="QC1552"/>
      <c r="QD1552"/>
      <c r="QE1552"/>
      <c r="QF1552"/>
      <c r="QG1552"/>
      <c r="QH1552"/>
      <c r="QI1552"/>
      <c r="QJ1552"/>
      <c r="QK1552"/>
      <c r="QL1552"/>
      <c r="QM1552"/>
      <c r="QN1552"/>
      <c r="QO1552"/>
      <c r="QP1552"/>
      <c r="QQ1552"/>
      <c r="QR1552"/>
      <c r="QS1552"/>
    </row>
    <row r="1553" spans="2:461" hidden="1" x14ac:dyDescent="0.4">
      <c r="B1553">
        <v>11</v>
      </c>
      <c r="C1553">
        <v>9</v>
      </c>
      <c r="D1553" s="1">
        <v>43413.585092592592</v>
      </c>
      <c r="E1553" s="1"/>
      <c r="G1553">
        <v>545</v>
      </c>
      <c r="H1553" t="s">
        <v>19</v>
      </c>
      <c r="I1553">
        <v>544</v>
      </c>
      <c r="J1553" t="s">
        <v>21</v>
      </c>
      <c r="K1553" s="1">
        <v>43413.565150462964</v>
      </c>
      <c r="L1553" s="1">
        <v>43413.57408564815</v>
      </c>
      <c r="M1553" t="s">
        <v>1310</v>
      </c>
      <c r="N1553" s="9">
        <f t="shared" si="74"/>
        <v>43413.564583333333</v>
      </c>
      <c r="O1553" s="9">
        <f t="shared" si="75"/>
        <v>43413.573611111111</v>
      </c>
      <c r="P1553" s="74" t="str">
        <f t="shared" si="76"/>
        <v>43413.564583333343413.5736111111</v>
      </c>
      <c r="Q1553" s="75" t="str">
        <f t="shared" si="73"/>
        <v>肯定的</v>
      </c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  <c r="BY1553"/>
      <c r="BZ1553"/>
      <c r="CA1553"/>
      <c r="CB1553"/>
      <c r="CC1553"/>
      <c r="CD1553"/>
      <c r="CE1553"/>
      <c r="CF1553"/>
      <c r="CG1553"/>
      <c r="CH1553"/>
      <c r="CI1553"/>
      <c r="CJ1553"/>
      <c r="CK1553"/>
      <c r="CL1553"/>
      <c r="CM1553"/>
      <c r="CN1553"/>
      <c r="CO1553"/>
      <c r="CP1553"/>
      <c r="CQ1553"/>
      <c r="CR1553"/>
      <c r="CS1553"/>
      <c r="CT1553"/>
      <c r="CU1553"/>
      <c r="CV1553"/>
      <c r="CW1553"/>
      <c r="CX1553"/>
      <c r="CY1553"/>
      <c r="CZ1553"/>
      <c r="DA1553"/>
      <c r="DB1553"/>
      <c r="DC1553"/>
      <c r="DD1553"/>
      <c r="DE1553"/>
      <c r="DF1553"/>
      <c r="DG1553"/>
      <c r="DH1553"/>
      <c r="DI1553"/>
      <c r="DJ1553"/>
      <c r="DK1553"/>
      <c r="DL1553"/>
      <c r="DM1553"/>
      <c r="DN1553"/>
      <c r="DO1553"/>
      <c r="DP1553"/>
      <c r="DQ1553"/>
      <c r="DR1553"/>
      <c r="DS1553"/>
      <c r="DT1553"/>
      <c r="DU1553"/>
      <c r="DV1553"/>
      <c r="DW1553"/>
      <c r="DX1553"/>
      <c r="DY1553"/>
      <c r="DZ1553"/>
      <c r="EA1553"/>
      <c r="EB1553"/>
      <c r="EC1553"/>
      <c r="ED1553"/>
      <c r="EE1553"/>
      <c r="EF1553"/>
      <c r="EG1553"/>
      <c r="EH1553"/>
      <c r="EI1553"/>
      <c r="EJ1553"/>
      <c r="EK1553"/>
      <c r="EL1553"/>
      <c r="EM1553"/>
      <c r="EN1553"/>
      <c r="EO1553"/>
      <c r="EP1553"/>
      <c r="EQ1553"/>
      <c r="ER1553"/>
      <c r="ES1553"/>
      <c r="ET1553"/>
      <c r="EU1553"/>
      <c r="EV1553"/>
      <c r="EW1553"/>
      <c r="EX1553"/>
      <c r="EY1553"/>
      <c r="EZ1553"/>
      <c r="FA1553"/>
      <c r="FB1553"/>
      <c r="FC1553"/>
      <c r="FD1553"/>
      <c r="FE1553"/>
      <c r="FF1553"/>
      <c r="FG1553"/>
      <c r="FH1553"/>
      <c r="FI1553"/>
      <c r="FJ1553"/>
      <c r="FK1553"/>
      <c r="FL1553"/>
      <c r="FM1553"/>
      <c r="FN1553"/>
      <c r="FO1553"/>
      <c r="FP1553"/>
      <c r="FQ1553"/>
      <c r="FR1553"/>
      <c r="FS1553"/>
      <c r="FT1553"/>
      <c r="FU1553"/>
      <c r="FV1553"/>
      <c r="FW1553"/>
      <c r="FX1553"/>
      <c r="FY1553"/>
      <c r="FZ1553"/>
      <c r="GA1553"/>
      <c r="GB1553"/>
      <c r="GC1553"/>
      <c r="GD1553"/>
      <c r="GE1553"/>
      <c r="GF1553"/>
      <c r="GG1553"/>
      <c r="GH1553"/>
      <c r="GI1553"/>
      <c r="GJ1553"/>
      <c r="GK1553"/>
      <c r="GL1553"/>
      <c r="GM1553"/>
      <c r="GN1553"/>
      <c r="GO1553"/>
      <c r="GP1553"/>
      <c r="GQ1553"/>
      <c r="GR1553"/>
      <c r="GS1553"/>
      <c r="GT1553"/>
      <c r="GU1553"/>
      <c r="GV1553"/>
      <c r="GW1553"/>
      <c r="GX1553"/>
      <c r="GY1553"/>
      <c r="GZ1553"/>
      <c r="HA1553"/>
      <c r="HB1553"/>
      <c r="HC1553"/>
      <c r="HD1553"/>
      <c r="HE1553"/>
      <c r="HF1553"/>
      <c r="HG1553"/>
      <c r="HH1553"/>
      <c r="HI1553"/>
      <c r="HJ1553"/>
      <c r="HK1553"/>
      <c r="HL1553"/>
      <c r="HM1553"/>
      <c r="HN1553"/>
      <c r="HO1553"/>
      <c r="HP1553"/>
      <c r="HQ1553"/>
      <c r="HR1553"/>
      <c r="HS1553"/>
      <c r="HT1553"/>
      <c r="HU1553"/>
      <c r="HV1553"/>
      <c r="HW1553"/>
      <c r="HX1553"/>
      <c r="HY1553"/>
      <c r="HZ1553"/>
      <c r="IA1553"/>
      <c r="IB1553"/>
      <c r="IC1553"/>
      <c r="ID1553"/>
      <c r="IE1553"/>
      <c r="IF1553"/>
      <c r="IG1553"/>
      <c r="IH1553"/>
      <c r="II1553"/>
      <c r="IJ1553"/>
      <c r="IK1553"/>
      <c r="IL1553"/>
      <c r="IM1553"/>
      <c r="IN1553"/>
      <c r="IO1553"/>
      <c r="IP1553"/>
      <c r="IQ1553"/>
      <c r="IR1553"/>
      <c r="IS1553"/>
      <c r="IT1553"/>
      <c r="IU1553"/>
      <c r="IV1553"/>
      <c r="IW1553"/>
      <c r="IX1553"/>
      <c r="IY1553"/>
      <c r="IZ1553"/>
      <c r="JA1553"/>
      <c r="JB1553"/>
      <c r="JC1553"/>
      <c r="JD1553"/>
      <c r="JE1553"/>
      <c r="JF1553"/>
      <c r="JG1553"/>
      <c r="JH1553"/>
      <c r="JI1553"/>
      <c r="JJ1553"/>
      <c r="JK1553"/>
      <c r="JL1553"/>
      <c r="JM1553"/>
      <c r="JN1553"/>
      <c r="JO1553"/>
      <c r="JP1553"/>
      <c r="JQ1553"/>
      <c r="JR1553"/>
      <c r="JS1553"/>
      <c r="JT1553"/>
      <c r="JU1553"/>
      <c r="JV1553"/>
      <c r="JW1553"/>
      <c r="JX1553"/>
      <c r="JY1553"/>
      <c r="JZ1553"/>
      <c r="KA1553"/>
      <c r="KB1553"/>
      <c r="KC1553"/>
      <c r="KD1553"/>
      <c r="KE1553"/>
      <c r="KF1553"/>
      <c r="KG1553"/>
      <c r="KH1553"/>
      <c r="KI1553"/>
      <c r="KJ1553"/>
      <c r="KK1553"/>
      <c r="KL1553"/>
      <c r="KM1553"/>
      <c r="KN1553"/>
      <c r="KO1553"/>
      <c r="KP1553"/>
      <c r="KQ1553"/>
      <c r="KR1553"/>
      <c r="KS1553"/>
      <c r="KT1553"/>
      <c r="KU1553"/>
      <c r="KV1553"/>
      <c r="KW1553"/>
      <c r="KX1553"/>
      <c r="KY1553"/>
      <c r="KZ1553"/>
      <c r="LA1553"/>
      <c r="LB1553"/>
      <c r="LC1553"/>
      <c r="LD1553"/>
      <c r="LE1553"/>
      <c r="LF1553"/>
      <c r="LG1553"/>
      <c r="LH1553"/>
      <c r="LI1553"/>
      <c r="LJ1553"/>
      <c r="LK1553"/>
      <c r="LL1553"/>
      <c r="LM1553"/>
      <c r="LN1553"/>
      <c r="LO1553"/>
      <c r="LP1553"/>
      <c r="LQ1553"/>
      <c r="LR1553"/>
      <c r="LS1553"/>
      <c r="LT1553"/>
      <c r="LU1553"/>
      <c r="LV1553"/>
      <c r="LW1553"/>
      <c r="LX1553"/>
      <c r="LY1553"/>
      <c r="LZ1553"/>
      <c r="MA1553"/>
      <c r="MB1553"/>
      <c r="MC1553"/>
      <c r="MD1553"/>
      <c r="ME1553"/>
      <c r="MF1553"/>
      <c r="MG1553"/>
      <c r="MH1553"/>
      <c r="MI1553"/>
      <c r="MJ1553"/>
      <c r="MK1553"/>
      <c r="ML1553"/>
      <c r="MM1553"/>
      <c r="MN1553"/>
      <c r="MO1553"/>
      <c r="MP1553"/>
      <c r="MQ1553"/>
      <c r="MR1553"/>
      <c r="MS1553"/>
      <c r="MT1553"/>
      <c r="MU1553"/>
      <c r="MV1553"/>
      <c r="MW1553"/>
      <c r="MX1553"/>
      <c r="MY1553"/>
      <c r="MZ1553"/>
      <c r="NA1553"/>
      <c r="NB1553"/>
      <c r="NC1553"/>
      <c r="ND1553"/>
      <c r="NE1553"/>
      <c r="NF1553"/>
      <c r="NG1553"/>
      <c r="NH1553"/>
      <c r="NI1553"/>
      <c r="NJ1553"/>
      <c r="NK1553"/>
      <c r="NL1553"/>
      <c r="NM1553"/>
      <c r="NN1553"/>
      <c r="NO1553"/>
      <c r="NP1553"/>
      <c r="NQ1553"/>
      <c r="NR1553"/>
      <c r="NS1553"/>
      <c r="NT1553"/>
      <c r="NU1553"/>
      <c r="NV1553"/>
      <c r="NW1553"/>
      <c r="NX1553"/>
      <c r="NY1553"/>
      <c r="NZ1553"/>
      <c r="OA1553"/>
      <c r="OB1553"/>
      <c r="OC1553"/>
      <c r="OD1553"/>
      <c r="OE1553"/>
      <c r="OF1553"/>
      <c r="OG1553"/>
      <c r="OH1553"/>
      <c r="OI1553"/>
      <c r="OJ1553"/>
      <c r="OK1553"/>
      <c r="OL1553"/>
      <c r="OM1553"/>
      <c r="ON1553"/>
      <c r="OO1553"/>
      <c r="OP1553"/>
      <c r="OQ1553"/>
      <c r="OR1553"/>
      <c r="OS1553"/>
      <c r="OT1553"/>
      <c r="OU1553"/>
      <c r="OV1553"/>
      <c r="OW1553"/>
      <c r="OX1553"/>
      <c r="OY1553"/>
      <c r="OZ1553"/>
      <c r="PA1553"/>
      <c r="PB1553"/>
      <c r="PC1553"/>
      <c r="PD1553"/>
      <c r="PE1553"/>
      <c r="PF1553"/>
      <c r="PG1553"/>
      <c r="PH1553"/>
      <c r="PI1553"/>
      <c r="PJ1553"/>
      <c r="PK1553"/>
      <c r="PL1553"/>
      <c r="PM1553"/>
      <c r="PN1553"/>
      <c r="PO1553"/>
      <c r="PP1553"/>
      <c r="PQ1553"/>
      <c r="PR1553"/>
      <c r="PS1553"/>
      <c r="PT1553"/>
      <c r="PU1553"/>
      <c r="PV1553"/>
      <c r="PW1553"/>
      <c r="PX1553"/>
      <c r="PY1553"/>
      <c r="PZ1553"/>
      <c r="QA1553"/>
      <c r="QB1553"/>
      <c r="QC1553"/>
      <c r="QD1553"/>
      <c r="QE1553"/>
      <c r="QF1553"/>
      <c r="QG1553"/>
      <c r="QH1553"/>
      <c r="QI1553"/>
      <c r="QJ1553"/>
      <c r="QK1553"/>
      <c r="QL1553"/>
      <c r="QM1553"/>
      <c r="QN1553"/>
      <c r="QO1553"/>
      <c r="QP1553"/>
      <c r="QQ1553"/>
      <c r="QR1553"/>
      <c r="QS1553"/>
    </row>
    <row r="1554" spans="2:461" hidden="1" x14ac:dyDescent="0.4">
      <c r="B1554">
        <v>11</v>
      </c>
      <c r="C1554">
        <v>9</v>
      </c>
      <c r="D1554" s="1">
        <v>43413.585636574076</v>
      </c>
      <c r="E1554" s="1"/>
      <c r="G1554">
        <v>507</v>
      </c>
      <c r="H1554" t="s">
        <v>65</v>
      </c>
      <c r="I1554">
        <v>511</v>
      </c>
      <c r="J1554" t="s">
        <v>35</v>
      </c>
      <c r="K1554" s="1">
        <v>43413.571273148147</v>
      </c>
      <c r="L1554" s="1">
        <v>43413.585127314815</v>
      </c>
      <c r="M1554" t="s">
        <v>1310</v>
      </c>
      <c r="N1554" s="9">
        <f t="shared" si="74"/>
        <v>43413.570833333331</v>
      </c>
      <c r="O1554" s="9">
        <f t="shared" si="75"/>
        <v>43413.584722222222</v>
      </c>
      <c r="P1554" s="74" t="str">
        <f t="shared" si="76"/>
        <v>43413.570833333343413.5847222222</v>
      </c>
      <c r="Q1554" s="75" t="str">
        <f t="shared" si="73"/>
        <v>肯定的</v>
      </c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/>
      <c r="CI1554"/>
      <c r="CJ1554"/>
      <c r="CK1554"/>
      <c r="CL1554"/>
      <c r="CM1554"/>
      <c r="CN1554"/>
      <c r="CO1554"/>
      <c r="CP1554"/>
      <c r="CQ1554"/>
      <c r="CR1554"/>
      <c r="CS1554"/>
      <c r="CT1554"/>
      <c r="CU1554"/>
      <c r="CV1554"/>
      <c r="CW1554"/>
      <c r="CX1554"/>
      <c r="CY1554"/>
      <c r="CZ1554"/>
      <c r="DA1554"/>
      <c r="DB1554"/>
      <c r="DC1554"/>
      <c r="DD1554"/>
      <c r="DE1554"/>
      <c r="DF1554"/>
      <c r="DG1554"/>
      <c r="DH1554"/>
      <c r="DI1554"/>
      <c r="DJ1554"/>
      <c r="DK1554"/>
      <c r="DL1554"/>
      <c r="DM1554"/>
      <c r="DN1554"/>
      <c r="DO1554"/>
      <c r="DP1554"/>
      <c r="DQ1554"/>
      <c r="DR1554"/>
      <c r="DS1554"/>
      <c r="DT1554"/>
      <c r="DU1554"/>
      <c r="DV1554"/>
      <c r="DW1554"/>
      <c r="DX1554"/>
      <c r="DY1554"/>
      <c r="DZ1554"/>
      <c r="EA1554"/>
      <c r="EB1554"/>
      <c r="EC1554"/>
      <c r="ED1554"/>
      <c r="EE1554"/>
      <c r="EF1554"/>
      <c r="EG1554"/>
      <c r="EH1554"/>
      <c r="EI1554"/>
      <c r="EJ1554"/>
      <c r="EK1554"/>
      <c r="EL1554"/>
      <c r="EM1554"/>
      <c r="EN1554"/>
      <c r="EO1554"/>
      <c r="EP1554"/>
      <c r="EQ1554"/>
      <c r="ER1554"/>
      <c r="ES1554"/>
      <c r="ET1554"/>
      <c r="EU1554"/>
      <c r="EV1554"/>
      <c r="EW1554"/>
      <c r="EX1554"/>
      <c r="EY1554"/>
      <c r="EZ1554"/>
      <c r="FA1554"/>
      <c r="FB1554"/>
      <c r="FC1554"/>
      <c r="FD1554"/>
      <c r="FE1554"/>
      <c r="FF1554"/>
      <c r="FG1554"/>
      <c r="FH1554"/>
      <c r="FI1554"/>
      <c r="FJ1554"/>
      <c r="FK1554"/>
      <c r="FL1554"/>
      <c r="FM1554"/>
      <c r="FN1554"/>
      <c r="FO1554"/>
      <c r="FP1554"/>
      <c r="FQ1554"/>
      <c r="FR1554"/>
      <c r="FS1554"/>
      <c r="FT1554"/>
      <c r="FU1554"/>
      <c r="FV1554"/>
      <c r="FW1554"/>
      <c r="FX1554"/>
      <c r="FY1554"/>
      <c r="FZ1554"/>
      <c r="GA1554"/>
      <c r="GB1554"/>
      <c r="GC1554"/>
      <c r="GD1554"/>
      <c r="GE1554"/>
      <c r="GF1554"/>
      <c r="GG1554"/>
      <c r="GH1554"/>
      <c r="GI1554"/>
      <c r="GJ1554"/>
      <c r="GK1554"/>
      <c r="GL1554"/>
      <c r="GM1554"/>
      <c r="GN1554"/>
      <c r="GO1554"/>
      <c r="GP1554"/>
      <c r="GQ1554"/>
      <c r="GR1554"/>
      <c r="GS1554"/>
      <c r="GT1554"/>
      <c r="GU1554"/>
      <c r="GV1554"/>
      <c r="GW1554"/>
      <c r="GX1554"/>
      <c r="GY1554"/>
      <c r="GZ1554"/>
      <c r="HA1554"/>
      <c r="HB1554"/>
      <c r="HC1554"/>
      <c r="HD1554"/>
      <c r="HE1554"/>
      <c r="HF1554"/>
      <c r="HG1554"/>
      <c r="HH1554"/>
      <c r="HI1554"/>
      <c r="HJ1554"/>
      <c r="HK1554"/>
      <c r="HL1554"/>
      <c r="HM1554"/>
      <c r="HN1554"/>
      <c r="HO1554"/>
      <c r="HP1554"/>
      <c r="HQ1554"/>
      <c r="HR1554"/>
      <c r="HS1554"/>
      <c r="HT1554"/>
      <c r="HU1554"/>
      <c r="HV1554"/>
      <c r="HW1554"/>
      <c r="HX1554"/>
      <c r="HY1554"/>
      <c r="HZ1554"/>
      <c r="IA1554"/>
      <c r="IB1554"/>
      <c r="IC1554"/>
      <c r="ID1554"/>
      <c r="IE1554"/>
      <c r="IF1554"/>
      <c r="IG1554"/>
      <c r="IH1554"/>
      <c r="II1554"/>
      <c r="IJ1554"/>
      <c r="IK1554"/>
      <c r="IL1554"/>
      <c r="IM1554"/>
      <c r="IN1554"/>
      <c r="IO1554"/>
      <c r="IP1554"/>
      <c r="IQ1554"/>
      <c r="IR1554"/>
      <c r="IS1554"/>
      <c r="IT1554"/>
      <c r="IU1554"/>
      <c r="IV1554"/>
      <c r="IW1554"/>
      <c r="IX1554"/>
      <c r="IY1554"/>
      <c r="IZ1554"/>
      <c r="JA1554"/>
      <c r="JB1554"/>
      <c r="JC1554"/>
      <c r="JD1554"/>
      <c r="JE1554"/>
      <c r="JF1554"/>
      <c r="JG1554"/>
      <c r="JH1554"/>
      <c r="JI1554"/>
      <c r="JJ1554"/>
      <c r="JK1554"/>
      <c r="JL1554"/>
      <c r="JM1554"/>
      <c r="JN1554"/>
      <c r="JO1554"/>
      <c r="JP1554"/>
      <c r="JQ1554"/>
      <c r="JR1554"/>
      <c r="JS1554"/>
      <c r="JT1554"/>
      <c r="JU1554"/>
      <c r="JV1554"/>
      <c r="JW1554"/>
      <c r="JX1554"/>
      <c r="JY1554"/>
      <c r="JZ1554"/>
      <c r="KA1554"/>
      <c r="KB1554"/>
      <c r="KC1554"/>
      <c r="KD1554"/>
      <c r="KE1554"/>
      <c r="KF1554"/>
      <c r="KG1554"/>
      <c r="KH1554"/>
      <c r="KI1554"/>
      <c r="KJ1554"/>
      <c r="KK1554"/>
      <c r="KL1554"/>
      <c r="KM1554"/>
      <c r="KN1554"/>
      <c r="KO1554"/>
      <c r="KP1554"/>
      <c r="KQ1554"/>
      <c r="KR1554"/>
      <c r="KS1554"/>
      <c r="KT1554"/>
      <c r="KU1554"/>
      <c r="KV1554"/>
      <c r="KW1554"/>
      <c r="KX1554"/>
      <c r="KY1554"/>
      <c r="KZ1554"/>
      <c r="LA1554"/>
      <c r="LB1554"/>
      <c r="LC1554"/>
      <c r="LD1554"/>
      <c r="LE1554"/>
      <c r="LF1554"/>
      <c r="LG1554"/>
      <c r="LH1554"/>
      <c r="LI1554"/>
      <c r="LJ1554"/>
      <c r="LK1554"/>
      <c r="LL1554"/>
      <c r="LM1554"/>
      <c r="LN1554"/>
      <c r="LO1554"/>
      <c r="LP1554"/>
      <c r="LQ1554"/>
      <c r="LR1554"/>
      <c r="LS1554"/>
      <c r="LT1554"/>
      <c r="LU1554"/>
      <c r="LV1554"/>
      <c r="LW1554"/>
      <c r="LX1554"/>
      <c r="LY1554"/>
      <c r="LZ1554"/>
      <c r="MA1554"/>
      <c r="MB1554"/>
      <c r="MC1554"/>
      <c r="MD1554"/>
      <c r="ME1554"/>
      <c r="MF1554"/>
      <c r="MG1554"/>
      <c r="MH1554"/>
      <c r="MI1554"/>
      <c r="MJ1554"/>
      <c r="MK1554"/>
      <c r="ML1554"/>
      <c r="MM1554"/>
      <c r="MN1554"/>
      <c r="MO1554"/>
      <c r="MP1554"/>
      <c r="MQ1554"/>
      <c r="MR1554"/>
      <c r="MS1554"/>
      <c r="MT1554"/>
      <c r="MU1554"/>
      <c r="MV1554"/>
      <c r="MW1554"/>
      <c r="MX1554"/>
      <c r="MY1554"/>
      <c r="MZ1554"/>
      <c r="NA1554"/>
      <c r="NB1554"/>
      <c r="NC1554"/>
      <c r="ND1554"/>
      <c r="NE1554"/>
      <c r="NF1554"/>
      <c r="NG1554"/>
      <c r="NH1554"/>
      <c r="NI1554"/>
      <c r="NJ1554"/>
      <c r="NK1554"/>
      <c r="NL1554"/>
      <c r="NM1554"/>
      <c r="NN1554"/>
      <c r="NO1554"/>
      <c r="NP1554"/>
      <c r="NQ1554"/>
      <c r="NR1554"/>
      <c r="NS1554"/>
      <c r="NT1554"/>
      <c r="NU1554"/>
      <c r="NV1554"/>
      <c r="NW1554"/>
      <c r="NX1554"/>
      <c r="NY1554"/>
      <c r="NZ1554"/>
      <c r="OA1554"/>
      <c r="OB1554"/>
      <c r="OC1554"/>
      <c r="OD1554"/>
      <c r="OE1554"/>
      <c r="OF1554"/>
      <c r="OG1554"/>
      <c r="OH1554"/>
      <c r="OI1554"/>
      <c r="OJ1554"/>
      <c r="OK1554"/>
      <c r="OL1554"/>
      <c r="OM1554"/>
      <c r="ON1554"/>
      <c r="OO1554"/>
      <c r="OP1554"/>
      <c r="OQ1554"/>
      <c r="OR1554"/>
      <c r="OS1554"/>
      <c r="OT1554"/>
      <c r="OU1554"/>
      <c r="OV1554"/>
      <c r="OW1554"/>
      <c r="OX1554"/>
      <c r="OY1554"/>
      <c r="OZ1554"/>
      <c r="PA1554"/>
      <c r="PB1554"/>
      <c r="PC1554"/>
      <c r="PD1554"/>
      <c r="PE1554"/>
      <c r="PF1554"/>
      <c r="PG1554"/>
      <c r="PH1554"/>
      <c r="PI1554"/>
      <c r="PJ1554"/>
      <c r="PK1554"/>
      <c r="PL1554"/>
      <c r="PM1554"/>
      <c r="PN1554"/>
      <c r="PO1554"/>
      <c r="PP1554"/>
      <c r="PQ1554"/>
      <c r="PR1554"/>
      <c r="PS1554"/>
      <c r="PT1554"/>
      <c r="PU1554"/>
      <c r="PV1554"/>
      <c r="PW1554"/>
      <c r="PX1554"/>
      <c r="PY1554"/>
      <c r="PZ1554"/>
      <c r="QA1554"/>
      <c r="QB1554"/>
      <c r="QC1554"/>
      <c r="QD1554"/>
      <c r="QE1554"/>
      <c r="QF1554"/>
      <c r="QG1554"/>
      <c r="QH1554"/>
      <c r="QI1554"/>
      <c r="QJ1554"/>
      <c r="QK1554"/>
      <c r="QL1554"/>
      <c r="QM1554"/>
      <c r="QN1554"/>
      <c r="QO1554"/>
      <c r="QP1554"/>
      <c r="QQ1554"/>
      <c r="QR1554"/>
      <c r="QS1554"/>
    </row>
    <row r="1555" spans="2:461" hidden="1" x14ac:dyDescent="0.4">
      <c r="B1555">
        <v>11</v>
      </c>
      <c r="C1555">
        <v>9</v>
      </c>
      <c r="D1555" s="1">
        <v>43413.595659722225</v>
      </c>
      <c r="E1555" s="1"/>
      <c r="G1555">
        <v>545</v>
      </c>
      <c r="H1555" t="s">
        <v>19</v>
      </c>
      <c r="I1555">
        <v>548</v>
      </c>
      <c r="J1555" t="s">
        <v>53</v>
      </c>
      <c r="K1555" s="1">
        <v>43413.586435185185</v>
      </c>
      <c r="L1555" s="1">
        <v>43413.593321759261</v>
      </c>
      <c r="M1555" t="s">
        <v>1310</v>
      </c>
      <c r="N1555" s="9">
        <f t="shared" si="74"/>
        <v>43413.586111111108</v>
      </c>
      <c r="O1555" s="9">
        <f t="shared" si="75"/>
        <v>43413.593055555553</v>
      </c>
      <c r="P1555" s="74" t="str">
        <f t="shared" si="76"/>
        <v>43413.586111111143413.5930555556</v>
      </c>
      <c r="Q1555" s="75" t="str">
        <f t="shared" si="73"/>
        <v>肯定的</v>
      </c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  <c r="BY1555"/>
      <c r="BZ1555"/>
      <c r="CA1555"/>
      <c r="CB1555"/>
      <c r="CC1555"/>
      <c r="CD1555"/>
      <c r="CE1555"/>
      <c r="CF1555"/>
      <c r="CG1555"/>
      <c r="CH1555"/>
      <c r="CI1555"/>
      <c r="CJ1555"/>
      <c r="CK1555"/>
      <c r="CL1555"/>
      <c r="CM1555"/>
      <c r="CN1555"/>
      <c r="CO1555"/>
      <c r="CP1555"/>
      <c r="CQ1555"/>
      <c r="CR1555"/>
      <c r="CS1555"/>
      <c r="CT1555"/>
      <c r="CU1555"/>
      <c r="CV1555"/>
      <c r="CW1555"/>
      <c r="CX1555"/>
      <c r="CY1555"/>
      <c r="CZ1555"/>
      <c r="DA1555"/>
      <c r="DB1555"/>
      <c r="DC1555"/>
      <c r="DD1555"/>
      <c r="DE1555"/>
      <c r="DF1555"/>
      <c r="DG1555"/>
      <c r="DH1555"/>
      <c r="DI1555"/>
      <c r="DJ1555"/>
      <c r="DK1555"/>
      <c r="DL1555"/>
      <c r="DM1555"/>
      <c r="DN1555"/>
      <c r="DO1555"/>
      <c r="DP1555"/>
      <c r="DQ1555"/>
      <c r="DR1555"/>
      <c r="DS1555"/>
      <c r="DT1555"/>
      <c r="DU1555"/>
      <c r="DV1555"/>
      <c r="DW1555"/>
      <c r="DX1555"/>
      <c r="DY1555"/>
      <c r="DZ1555"/>
      <c r="EA1555"/>
      <c r="EB1555"/>
      <c r="EC1555"/>
      <c r="ED1555"/>
      <c r="EE1555"/>
      <c r="EF1555"/>
      <c r="EG1555"/>
      <c r="EH1555"/>
      <c r="EI1555"/>
      <c r="EJ1555"/>
      <c r="EK1555"/>
      <c r="EL1555"/>
      <c r="EM1555"/>
      <c r="EN1555"/>
      <c r="EO1555"/>
      <c r="EP1555"/>
      <c r="EQ1555"/>
      <c r="ER1555"/>
      <c r="ES1555"/>
      <c r="ET1555"/>
      <c r="EU1555"/>
      <c r="EV1555"/>
      <c r="EW1555"/>
      <c r="EX1555"/>
      <c r="EY1555"/>
      <c r="EZ1555"/>
      <c r="FA1555"/>
      <c r="FB1555"/>
      <c r="FC1555"/>
      <c r="FD1555"/>
      <c r="FE1555"/>
      <c r="FF1555"/>
      <c r="FG1555"/>
      <c r="FH1555"/>
      <c r="FI1555"/>
      <c r="FJ1555"/>
      <c r="FK1555"/>
      <c r="FL1555"/>
      <c r="FM1555"/>
      <c r="FN1555"/>
      <c r="FO1555"/>
      <c r="FP1555"/>
      <c r="FQ1555"/>
      <c r="FR1555"/>
      <c r="FS1555"/>
      <c r="FT1555"/>
      <c r="FU1555"/>
      <c r="FV1555"/>
      <c r="FW1555"/>
      <c r="FX1555"/>
      <c r="FY1555"/>
      <c r="FZ1555"/>
      <c r="GA1555"/>
      <c r="GB1555"/>
      <c r="GC1555"/>
      <c r="GD1555"/>
      <c r="GE1555"/>
      <c r="GF1555"/>
      <c r="GG1555"/>
      <c r="GH1555"/>
      <c r="GI1555"/>
      <c r="GJ1555"/>
      <c r="GK1555"/>
      <c r="GL1555"/>
      <c r="GM1555"/>
      <c r="GN1555"/>
      <c r="GO1555"/>
      <c r="GP1555"/>
      <c r="GQ1555"/>
      <c r="GR1555"/>
      <c r="GS1555"/>
      <c r="GT1555"/>
      <c r="GU1555"/>
      <c r="GV1555"/>
      <c r="GW1555"/>
      <c r="GX1555"/>
      <c r="GY1555"/>
      <c r="GZ1555"/>
      <c r="HA1555"/>
      <c r="HB1555"/>
      <c r="HC1555"/>
      <c r="HD1555"/>
      <c r="HE1555"/>
      <c r="HF1555"/>
      <c r="HG1555"/>
      <c r="HH1555"/>
      <c r="HI1555"/>
      <c r="HJ1555"/>
      <c r="HK1555"/>
      <c r="HL1555"/>
      <c r="HM1555"/>
      <c r="HN1555"/>
      <c r="HO1555"/>
      <c r="HP1555"/>
      <c r="HQ1555"/>
      <c r="HR1555"/>
      <c r="HS1555"/>
      <c r="HT1555"/>
      <c r="HU1555"/>
      <c r="HV1555"/>
      <c r="HW1555"/>
      <c r="HX1555"/>
      <c r="HY1555"/>
      <c r="HZ1555"/>
      <c r="IA1555"/>
      <c r="IB1555"/>
      <c r="IC1555"/>
      <c r="ID1555"/>
      <c r="IE1555"/>
      <c r="IF1555"/>
      <c r="IG1555"/>
      <c r="IH1555"/>
      <c r="II1555"/>
      <c r="IJ1555"/>
      <c r="IK1555"/>
      <c r="IL1555"/>
      <c r="IM1555"/>
      <c r="IN1555"/>
      <c r="IO1555"/>
      <c r="IP1555"/>
      <c r="IQ1555"/>
      <c r="IR1555"/>
      <c r="IS1555"/>
      <c r="IT1555"/>
      <c r="IU1555"/>
      <c r="IV1555"/>
      <c r="IW1555"/>
      <c r="IX1555"/>
      <c r="IY1555"/>
      <c r="IZ1555"/>
      <c r="JA1555"/>
      <c r="JB1555"/>
      <c r="JC1555"/>
      <c r="JD1555"/>
      <c r="JE1555"/>
      <c r="JF1555"/>
      <c r="JG1555"/>
      <c r="JH1555"/>
      <c r="JI1555"/>
      <c r="JJ1555"/>
      <c r="JK1555"/>
      <c r="JL1555"/>
      <c r="JM1555"/>
      <c r="JN1555"/>
      <c r="JO1555"/>
      <c r="JP1555"/>
      <c r="JQ1555"/>
      <c r="JR1555"/>
      <c r="JS1555"/>
      <c r="JT1555"/>
      <c r="JU1555"/>
      <c r="JV1555"/>
      <c r="JW1555"/>
      <c r="JX1555"/>
      <c r="JY1555"/>
      <c r="JZ1555"/>
      <c r="KA1555"/>
      <c r="KB1555"/>
      <c r="KC1555"/>
      <c r="KD1555"/>
      <c r="KE1555"/>
      <c r="KF1555"/>
      <c r="KG1555"/>
      <c r="KH1555"/>
      <c r="KI1555"/>
      <c r="KJ1555"/>
      <c r="KK1555"/>
      <c r="KL1555"/>
      <c r="KM1555"/>
      <c r="KN1555"/>
      <c r="KO1555"/>
      <c r="KP1555"/>
      <c r="KQ1555"/>
      <c r="KR1555"/>
      <c r="KS1555"/>
      <c r="KT1555"/>
      <c r="KU1555"/>
      <c r="KV1555"/>
      <c r="KW1555"/>
      <c r="KX1555"/>
      <c r="KY1555"/>
      <c r="KZ1555"/>
      <c r="LA1555"/>
      <c r="LB1555"/>
      <c r="LC1555"/>
      <c r="LD1555"/>
      <c r="LE1555"/>
      <c r="LF1555"/>
      <c r="LG1555"/>
      <c r="LH1555"/>
      <c r="LI1555"/>
      <c r="LJ1555"/>
      <c r="LK1555"/>
      <c r="LL1555"/>
      <c r="LM1555"/>
      <c r="LN1555"/>
      <c r="LO1555"/>
      <c r="LP1555"/>
      <c r="LQ1555"/>
      <c r="LR1555"/>
      <c r="LS1555"/>
      <c r="LT1555"/>
      <c r="LU1555"/>
      <c r="LV1555"/>
      <c r="LW1555"/>
      <c r="LX1555"/>
      <c r="LY1555"/>
      <c r="LZ1555"/>
      <c r="MA1555"/>
      <c r="MB1555"/>
      <c r="MC1555"/>
      <c r="MD1555"/>
      <c r="ME1555"/>
      <c r="MF1555"/>
      <c r="MG1555"/>
      <c r="MH1555"/>
      <c r="MI1555"/>
      <c r="MJ1555"/>
      <c r="MK1555"/>
      <c r="ML1555"/>
      <c r="MM1555"/>
      <c r="MN1555"/>
      <c r="MO1555"/>
      <c r="MP1555"/>
      <c r="MQ1555"/>
      <c r="MR1555"/>
      <c r="MS1555"/>
      <c r="MT1555"/>
      <c r="MU1555"/>
      <c r="MV1555"/>
      <c r="MW1555"/>
      <c r="MX1555"/>
      <c r="MY1555"/>
      <c r="MZ1555"/>
      <c r="NA1555"/>
      <c r="NB1555"/>
      <c r="NC1555"/>
      <c r="ND1555"/>
      <c r="NE1555"/>
      <c r="NF1555"/>
      <c r="NG1555"/>
      <c r="NH1555"/>
      <c r="NI1555"/>
      <c r="NJ1555"/>
      <c r="NK1555"/>
      <c r="NL1555"/>
      <c r="NM1555"/>
      <c r="NN1555"/>
      <c r="NO1555"/>
      <c r="NP1555"/>
      <c r="NQ1555"/>
      <c r="NR1555"/>
      <c r="NS1555"/>
      <c r="NT1555"/>
      <c r="NU1555"/>
      <c r="NV1555"/>
      <c r="NW1555"/>
      <c r="NX1555"/>
      <c r="NY1555"/>
      <c r="NZ1555"/>
      <c r="OA1555"/>
      <c r="OB1555"/>
      <c r="OC1555"/>
      <c r="OD1555"/>
      <c r="OE1555"/>
      <c r="OF1555"/>
      <c r="OG1555"/>
      <c r="OH1555"/>
      <c r="OI1555"/>
      <c r="OJ1555"/>
      <c r="OK1555"/>
      <c r="OL1555"/>
      <c r="OM1555"/>
      <c r="ON1555"/>
      <c r="OO1555"/>
      <c r="OP1555"/>
      <c r="OQ1555"/>
      <c r="OR1555"/>
      <c r="OS1555"/>
      <c r="OT1555"/>
      <c r="OU1555"/>
      <c r="OV1555"/>
      <c r="OW1555"/>
      <c r="OX1555"/>
      <c r="OY1555"/>
      <c r="OZ1555"/>
      <c r="PA1555"/>
      <c r="PB1555"/>
      <c r="PC1555"/>
      <c r="PD1555"/>
      <c r="PE1555"/>
      <c r="PF1555"/>
      <c r="PG1555"/>
      <c r="PH1555"/>
      <c r="PI1555"/>
      <c r="PJ1555"/>
      <c r="PK1555"/>
      <c r="PL1555"/>
      <c r="PM1555"/>
      <c r="PN1555"/>
      <c r="PO1555"/>
      <c r="PP1555"/>
      <c r="PQ1555"/>
      <c r="PR1555"/>
      <c r="PS1555"/>
      <c r="PT1555"/>
      <c r="PU1555"/>
      <c r="PV1555"/>
      <c r="PW1555"/>
      <c r="PX1555"/>
      <c r="PY1555"/>
      <c r="PZ1555"/>
      <c r="QA1555"/>
      <c r="QB1555"/>
      <c r="QC1555"/>
      <c r="QD1555"/>
      <c r="QE1555"/>
      <c r="QF1555"/>
      <c r="QG1555"/>
      <c r="QH1555"/>
      <c r="QI1555"/>
      <c r="QJ1555"/>
      <c r="QK1555"/>
      <c r="QL1555"/>
      <c r="QM1555"/>
      <c r="QN1555"/>
      <c r="QO1555"/>
      <c r="QP1555"/>
      <c r="QQ1555"/>
      <c r="QR1555"/>
      <c r="QS1555"/>
    </row>
    <row r="1556" spans="2:461" hidden="1" x14ac:dyDescent="0.4">
      <c r="B1556">
        <v>11</v>
      </c>
      <c r="C1556">
        <v>9</v>
      </c>
      <c r="D1556" s="1">
        <v>43413.600185185183</v>
      </c>
      <c r="E1556" s="1"/>
      <c r="G1556">
        <v>545</v>
      </c>
      <c r="H1556" t="s">
        <v>19</v>
      </c>
      <c r="I1556">
        <v>541</v>
      </c>
      <c r="J1556" t="s">
        <v>55</v>
      </c>
      <c r="K1556" s="1">
        <v>43413.585497685184</v>
      </c>
      <c r="L1556" s="1">
        <v>43413.598657407405</v>
      </c>
      <c r="M1556" t="s">
        <v>1310</v>
      </c>
      <c r="N1556" s="9">
        <f t="shared" si="74"/>
        <v>43413.585416666669</v>
      </c>
      <c r="O1556" s="9">
        <f t="shared" si="75"/>
        <v>43413.598611111112</v>
      </c>
      <c r="P1556" s="74" t="str">
        <f t="shared" si="76"/>
        <v>43413.585416666743413.5986111111</v>
      </c>
      <c r="Q1556" s="75" t="str">
        <f t="shared" si="73"/>
        <v>肯定的</v>
      </c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/>
      <c r="BH1556"/>
      <c r="BI1556"/>
      <c r="BJ1556"/>
      <c r="BK1556"/>
      <c r="BL1556"/>
      <c r="BM1556"/>
      <c r="BN1556"/>
      <c r="BO1556"/>
      <c r="BP1556"/>
      <c r="BQ1556"/>
      <c r="BR1556"/>
      <c r="BS1556"/>
      <c r="BT1556"/>
      <c r="BU1556"/>
      <c r="BV1556"/>
      <c r="BW1556"/>
      <c r="BX1556"/>
      <c r="BY1556"/>
      <c r="BZ1556"/>
      <c r="CA1556"/>
      <c r="CB1556"/>
      <c r="CC1556"/>
      <c r="CD1556"/>
      <c r="CE1556"/>
      <c r="CF1556"/>
      <c r="CG1556"/>
      <c r="CH1556"/>
      <c r="CI1556"/>
      <c r="CJ1556"/>
      <c r="CK1556"/>
      <c r="CL1556"/>
      <c r="CM1556"/>
      <c r="CN1556"/>
      <c r="CO1556"/>
      <c r="CP1556"/>
      <c r="CQ1556"/>
      <c r="CR1556"/>
      <c r="CS1556"/>
      <c r="CT1556"/>
      <c r="CU1556"/>
      <c r="CV1556"/>
      <c r="CW1556"/>
      <c r="CX1556"/>
      <c r="CY1556"/>
      <c r="CZ1556"/>
      <c r="DA1556"/>
      <c r="DB1556"/>
      <c r="DC1556"/>
      <c r="DD1556"/>
      <c r="DE1556"/>
      <c r="DF1556"/>
      <c r="DG1556"/>
      <c r="DH1556"/>
      <c r="DI1556"/>
      <c r="DJ1556"/>
      <c r="DK1556"/>
      <c r="DL1556"/>
      <c r="DM1556"/>
      <c r="DN1556"/>
      <c r="DO1556"/>
      <c r="DP1556"/>
      <c r="DQ1556"/>
      <c r="DR1556"/>
      <c r="DS1556"/>
      <c r="DT1556"/>
      <c r="DU1556"/>
      <c r="DV1556"/>
      <c r="DW1556"/>
      <c r="DX1556"/>
      <c r="DY1556"/>
      <c r="DZ1556"/>
      <c r="EA1556"/>
      <c r="EB1556"/>
      <c r="EC1556"/>
      <c r="ED1556"/>
      <c r="EE1556"/>
      <c r="EF1556"/>
      <c r="EG1556"/>
      <c r="EH1556"/>
      <c r="EI1556"/>
      <c r="EJ1556"/>
      <c r="EK1556"/>
      <c r="EL1556"/>
      <c r="EM1556"/>
      <c r="EN1556"/>
      <c r="EO1556"/>
      <c r="EP1556"/>
      <c r="EQ1556"/>
      <c r="ER1556"/>
      <c r="ES1556"/>
      <c r="ET1556"/>
      <c r="EU1556"/>
      <c r="EV1556"/>
      <c r="EW1556"/>
      <c r="EX1556"/>
      <c r="EY1556"/>
      <c r="EZ1556"/>
      <c r="FA1556"/>
      <c r="FB1556"/>
      <c r="FC1556"/>
      <c r="FD1556"/>
      <c r="FE1556"/>
      <c r="FF1556"/>
      <c r="FG1556"/>
      <c r="FH1556"/>
      <c r="FI1556"/>
      <c r="FJ1556"/>
      <c r="FK1556"/>
      <c r="FL1556"/>
      <c r="FM1556"/>
      <c r="FN1556"/>
      <c r="FO1556"/>
      <c r="FP1556"/>
      <c r="FQ1556"/>
      <c r="FR1556"/>
      <c r="FS1556"/>
      <c r="FT1556"/>
      <c r="FU1556"/>
      <c r="FV1556"/>
      <c r="FW1556"/>
      <c r="FX1556"/>
      <c r="FY1556"/>
      <c r="FZ1556"/>
      <c r="GA1556"/>
      <c r="GB1556"/>
      <c r="GC1556"/>
      <c r="GD1556"/>
      <c r="GE1556"/>
      <c r="GF1556"/>
      <c r="GG1556"/>
      <c r="GH1556"/>
      <c r="GI1556"/>
      <c r="GJ1556"/>
      <c r="GK1556"/>
      <c r="GL1556"/>
      <c r="GM1556"/>
      <c r="GN1556"/>
      <c r="GO1556"/>
      <c r="GP1556"/>
      <c r="GQ1556"/>
      <c r="GR1556"/>
      <c r="GS1556"/>
      <c r="GT1556"/>
      <c r="GU1556"/>
      <c r="GV1556"/>
      <c r="GW1556"/>
      <c r="GX1556"/>
      <c r="GY1556"/>
      <c r="GZ1556"/>
      <c r="HA1556"/>
      <c r="HB1556"/>
      <c r="HC1556"/>
      <c r="HD1556"/>
      <c r="HE1556"/>
      <c r="HF1556"/>
      <c r="HG1556"/>
      <c r="HH1556"/>
      <c r="HI1556"/>
      <c r="HJ1556"/>
      <c r="HK1556"/>
      <c r="HL1556"/>
      <c r="HM1556"/>
      <c r="HN1556"/>
      <c r="HO1556"/>
      <c r="HP1556"/>
      <c r="HQ1556"/>
      <c r="HR1556"/>
      <c r="HS1556"/>
      <c r="HT1556"/>
      <c r="HU1556"/>
      <c r="HV1556"/>
      <c r="HW1556"/>
      <c r="HX1556"/>
      <c r="HY1556"/>
      <c r="HZ1556"/>
      <c r="IA1556"/>
      <c r="IB1556"/>
      <c r="IC1556"/>
      <c r="ID1556"/>
      <c r="IE1556"/>
      <c r="IF1556"/>
      <c r="IG1556"/>
      <c r="IH1556"/>
      <c r="II1556"/>
      <c r="IJ1556"/>
      <c r="IK1556"/>
      <c r="IL1556"/>
      <c r="IM1556"/>
      <c r="IN1556"/>
      <c r="IO1556"/>
      <c r="IP1556"/>
      <c r="IQ1556"/>
      <c r="IR1556"/>
      <c r="IS1556"/>
      <c r="IT1556"/>
      <c r="IU1556"/>
      <c r="IV1556"/>
      <c r="IW1556"/>
      <c r="IX1556"/>
      <c r="IY1556"/>
      <c r="IZ1556"/>
      <c r="JA1556"/>
      <c r="JB1556"/>
      <c r="JC1556"/>
      <c r="JD1556"/>
      <c r="JE1556"/>
      <c r="JF1556"/>
      <c r="JG1556"/>
      <c r="JH1556"/>
      <c r="JI1556"/>
      <c r="JJ1556"/>
      <c r="JK1556"/>
      <c r="JL1556"/>
      <c r="JM1556"/>
      <c r="JN1556"/>
      <c r="JO1556"/>
      <c r="JP1556"/>
      <c r="JQ1556"/>
      <c r="JR1556"/>
      <c r="JS1556"/>
      <c r="JT1556"/>
      <c r="JU1556"/>
      <c r="JV1556"/>
      <c r="JW1556"/>
      <c r="JX1556"/>
      <c r="JY1556"/>
      <c r="JZ1556"/>
      <c r="KA1556"/>
      <c r="KB1556"/>
      <c r="KC1556"/>
      <c r="KD1556"/>
      <c r="KE1556"/>
      <c r="KF1556"/>
      <c r="KG1556"/>
      <c r="KH1556"/>
      <c r="KI1556"/>
      <c r="KJ1556"/>
      <c r="KK1556"/>
      <c r="KL1556"/>
      <c r="KM1556"/>
      <c r="KN1556"/>
      <c r="KO1556"/>
      <c r="KP1556"/>
      <c r="KQ1556"/>
      <c r="KR1556"/>
      <c r="KS1556"/>
      <c r="KT1556"/>
      <c r="KU1556"/>
      <c r="KV1556"/>
      <c r="KW1556"/>
      <c r="KX1556"/>
      <c r="KY1556"/>
      <c r="KZ1556"/>
      <c r="LA1556"/>
      <c r="LB1556"/>
      <c r="LC1556"/>
      <c r="LD1556"/>
      <c r="LE1556"/>
      <c r="LF1556"/>
      <c r="LG1556"/>
      <c r="LH1556"/>
      <c r="LI1556"/>
      <c r="LJ1556"/>
      <c r="LK1556"/>
      <c r="LL1556"/>
      <c r="LM1556"/>
      <c r="LN1556"/>
      <c r="LO1556"/>
      <c r="LP1556"/>
      <c r="LQ1556"/>
      <c r="LR1556"/>
      <c r="LS1556"/>
      <c r="LT1556"/>
      <c r="LU1556"/>
      <c r="LV1556"/>
      <c r="LW1556"/>
      <c r="LX1556"/>
      <c r="LY1556"/>
      <c r="LZ1556"/>
      <c r="MA1556"/>
      <c r="MB1556"/>
      <c r="MC1556"/>
      <c r="MD1556"/>
      <c r="ME1556"/>
      <c r="MF1556"/>
      <c r="MG1556"/>
      <c r="MH1556"/>
      <c r="MI1556"/>
      <c r="MJ1556"/>
      <c r="MK1556"/>
      <c r="ML1556"/>
      <c r="MM1556"/>
      <c r="MN1556"/>
      <c r="MO1556"/>
      <c r="MP1556"/>
      <c r="MQ1556"/>
      <c r="MR1556"/>
      <c r="MS1556"/>
      <c r="MT1556"/>
      <c r="MU1556"/>
      <c r="MV1556"/>
      <c r="MW1556"/>
      <c r="MX1556"/>
      <c r="MY1556"/>
      <c r="MZ1556"/>
      <c r="NA1556"/>
      <c r="NB1556"/>
      <c r="NC1556"/>
      <c r="ND1556"/>
      <c r="NE1556"/>
      <c r="NF1556"/>
      <c r="NG1556"/>
      <c r="NH1556"/>
      <c r="NI1556"/>
      <c r="NJ1556"/>
      <c r="NK1556"/>
      <c r="NL1556"/>
      <c r="NM1556"/>
      <c r="NN1556"/>
      <c r="NO1556"/>
      <c r="NP1556"/>
      <c r="NQ1556"/>
      <c r="NR1556"/>
      <c r="NS1556"/>
      <c r="NT1556"/>
      <c r="NU1556"/>
      <c r="NV1556"/>
      <c r="NW1556"/>
      <c r="NX1556"/>
      <c r="NY1556"/>
      <c r="NZ1556"/>
      <c r="OA1556"/>
      <c r="OB1556"/>
      <c r="OC1556"/>
      <c r="OD1556"/>
      <c r="OE1556"/>
      <c r="OF1556"/>
      <c r="OG1556"/>
      <c r="OH1556"/>
      <c r="OI1556"/>
      <c r="OJ1556"/>
      <c r="OK1556"/>
      <c r="OL1556"/>
      <c r="OM1556"/>
      <c r="ON1556"/>
      <c r="OO1556"/>
      <c r="OP1556"/>
      <c r="OQ1556"/>
      <c r="OR1556"/>
      <c r="OS1556"/>
      <c r="OT1556"/>
      <c r="OU1556"/>
      <c r="OV1556"/>
      <c r="OW1556"/>
      <c r="OX1556"/>
      <c r="OY1556"/>
      <c r="OZ1556"/>
      <c r="PA1556"/>
      <c r="PB1556"/>
      <c r="PC1556"/>
      <c r="PD1556"/>
      <c r="PE1556"/>
      <c r="PF1556"/>
      <c r="PG1556"/>
      <c r="PH1556"/>
      <c r="PI1556"/>
      <c r="PJ1556"/>
      <c r="PK1556"/>
      <c r="PL1556"/>
      <c r="PM1556"/>
      <c r="PN1556"/>
      <c r="PO1556"/>
      <c r="PP1556"/>
      <c r="PQ1556"/>
      <c r="PR1556"/>
      <c r="PS1556"/>
      <c r="PT1556"/>
      <c r="PU1556"/>
      <c r="PV1556"/>
      <c r="PW1556"/>
      <c r="PX1556"/>
      <c r="PY1556"/>
      <c r="PZ1556"/>
      <c r="QA1556"/>
      <c r="QB1556"/>
      <c r="QC1556"/>
      <c r="QD1556"/>
      <c r="QE1556"/>
      <c r="QF1556"/>
      <c r="QG1556"/>
      <c r="QH1556"/>
      <c r="QI1556"/>
      <c r="QJ1556"/>
      <c r="QK1556"/>
      <c r="QL1556"/>
      <c r="QM1556"/>
      <c r="QN1556"/>
      <c r="QO1556"/>
      <c r="QP1556"/>
      <c r="QQ1556"/>
      <c r="QR1556"/>
      <c r="QS1556"/>
    </row>
    <row r="1557" spans="2:461" hidden="1" x14ac:dyDescent="0.4">
      <c r="B1557">
        <v>11</v>
      </c>
      <c r="C1557">
        <v>9</v>
      </c>
      <c r="D1557" s="1">
        <v>43413.634016203701</v>
      </c>
      <c r="E1557" s="1"/>
      <c r="G1557">
        <v>502</v>
      </c>
      <c r="H1557" t="s">
        <v>48</v>
      </c>
      <c r="I1557">
        <v>509</v>
      </c>
      <c r="J1557" t="s">
        <v>57</v>
      </c>
      <c r="K1557" s="1">
        <v>43413.619155092594</v>
      </c>
      <c r="L1557" s="1">
        <v>43413.631574074076</v>
      </c>
      <c r="M1557" t="s">
        <v>1310</v>
      </c>
      <c r="N1557" s="9">
        <f t="shared" si="74"/>
        <v>43413.618750000001</v>
      </c>
      <c r="O1557" s="9">
        <f t="shared" si="75"/>
        <v>43413.631249999999</v>
      </c>
      <c r="P1557" s="74" t="str">
        <f t="shared" si="76"/>
        <v>43413.6187543413.63125</v>
      </c>
      <c r="Q1557" s="75" t="str">
        <f t="shared" si="73"/>
        <v>肯定的</v>
      </c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  <c r="BH1557"/>
      <c r="BI1557"/>
      <c r="BJ1557"/>
      <c r="BK1557"/>
      <c r="BL1557"/>
      <c r="BM1557"/>
      <c r="BN1557"/>
      <c r="BO1557"/>
      <c r="BP1557"/>
      <c r="BQ1557"/>
      <c r="BR1557"/>
      <c r="BS1557"/>
      <c r="BT1557"/>
      <c r="BU1557"/>
      <c r="BV1557"/>
      <c r="BW1557"/>
      <c r="BX1557"/>
      <c r="BY1557"/>
      <c r="BZ1557"/>
      <c r="CA1557"/>
      <c r="CB1557"/>
      <c r="CC1557"/>
      <c r="CD1557"/>
      <c r="CE1557"/>
      <c r="CF1557"/>
      <c r="CG1557"/>
      <c r="CH1557"/>
      <c r="CI1557"/>
      <c r="CJ1557"/>
      <c r="CK1557"/>
      <c r="CL1557"/>
      <c r="CM1557"/>
      <c r="CN1557"/>
      <c r="CO1557"/>
      <c r="CP1557"/>
      <c r="CQ1557"/>
      <c r="CR1557"/>
      <c r="CS1557"/>
      <c r="CT1557"/>
      <c r="CU1557"/>
      <c r="CV1557"/>
      <c r="CW1557"/>
      <c r="CX1557"/>
      <c r="CY1557"/>
      <c r="CZ1557"/>
      <c r="DA1557"/>
      <c r="DB1557"/>
      <c r="DC1557"/>
      <c r="DD1557"/>
      <c r="DE1557"/>
      <c r="DF1557"/>
      <c r="DG1557"/>
      <c r="DH1557"/>
      <c r="DI1557"/>
      <c r="DJ1557"/>
      <c r="DK1557"/>
      <c r="DL1557"/>
      <c r="DM1557"/>
      <c r="DN1557"/>
      <c r="DO1557"/>
      <c r="DP1557"/>
      <c r="DQ1557"/>
      <c r="DR1557"/>
      <c r="DS1557"/>
      <c r="DT1557"/>
      <c r="DU1557"/>
      <c r="DV1557"/>
      <c r="DW1557"/>
      <c r="DX1557"/>
      <c r="DY1557"/>
      <c r="DZ1557"/>
      <c r="EA1557"/>
      <c r="EB1557"/>
      <c r="EC1557"/>
      <c r="ED1557"/>
      <c r="EE1557"/>
      <c r="EF1557"/>
      <c r="EG1557"/>
      <c r="EH1557"/>
      <c r="EI1557"/>
      <c r="EJ1557"/>
      <c r="EK1557"/>
      <c r="EL1557"/>
      <c r="EM1557"/>
      <c r="EN1557"/>
      <c r="EO1557"/>
      <c r="EP1557"/>
      <c r="EQ1557"/>
      <c r="ER1557"/>
      <c r="ES1557"/>
      <c r="ET1557"/>
      <c r="EU1557"/>
      <c r="EV1557"/>
      <c r="EW1557"/>
      <c r="EX1557"/>
      <c r="EY1557"/>
      <c r="EZ1557"/>
      <c r="FA1557"/>
      <c r="FB1557"/>
      <c r="FC1557"/>
      <c r="FD1557"/>
      <c r="FE1557"/>
      <c r="FF1557"/>
      <c r="FG1557"/>
      <c r="FH1557"/>
      <c r="FI1557"/>
      <c r="FJ1557"/>
      <c r="FK1557"/>
      <c r="FL1557"/>
      <c r="FM1557"/>
      <c r="FN1557"/>
      <c r="FO1557"/>
      <c r="FP1557"/>
      <c r="FQ1557"/>
      <c r="FR1557"/>
      <c r="FS1557"/>
      <c r="FT1557"/>
      <c r="FU1557"/>
      <c r="FV1557"/>
      <c r="FW1557"/>
      <c r="FX1557"/>
      <c r="FY1557"/>
      <c r="FZ1557"/>
      <c r="GA1557"/>
      <c r="GB1557"/>
      <c r="GC1557"/>
      <c r="GD1557"/>
      <c r="GE1557"/>
      <c r="GF1557"/>
      <c r="GG1557"/>
      <c r="GH1557"/>
      <c r="GI1557"/>
      <c r="GJ1557"/>
      <c r="GK1557"/>
      <c r="GL1557"/>
      <c r="GM1557"/>
      <c r="GN1557"/>
      <c r="GO1557"/>
      <c r="GP1557"/>
      <c r="GQ1557"/>
      <c r="GR1557"/>
      <c r="GS1557"/>
      <c r="GT1557"/>
      <c r="GU1557"/>
      <c r="GV1557"/>
      <c r="GW1557"/>
      <c r="GX1557"/>
      <c r="GY1557"/>
      <c r="GZ1557"/>
      <c r="HA1557"/>
      <c r="HB1557"/>
      <c r="HC1557"/>
      <c r="HD1557"/>
      <c r="HE1557"/>
      <c r="HF1557"/>
      <c r="HG1557"/>
      <c r="HH1557"/>
      <c r="HI1557"/>
      <c r="HJ1557"/>
      <c r="HK1557"/>
      <c r="HL1557"/>
      <c r="HM1557"/>
      <c r="HN1557"/>
      <c r="HO1557"/>
      <c r="HP1557"/>
      <c r="HQ1557"/>
      <c r="HR1557"/>
      <c r="HS1557"/>
      <c r="HT1557"/>
      <c r="HU1557"/>
      <c r="HV1557"/>
      <c r="HW1557"/>
      <c r="HX1557"/>
      <c r="HY1557"/>
      <c r="HZ1557"/>
      <c r="IA1557"/>
      <c r="IB1557"/>
      <c r="IC1557"/>
      <c r="ID1557"/>
      <c r="IE1557"/>
      <c r="IF1557"/>
      <c r="IG1557"/>
      <c r="IH1557"/>
      <c r="II1557"/>
      <c r="IJ1557"/>
      <c r="IK1557"/>
      <c r="IL1557"/>
      <c r="IM1557"/>
      <c r="IN1557"/>
      <c r="IO1557"/>
      <c r="IP1557"/>
      <c r="IQ1557"/>
      <c r="IR1557"/>
      <c r="IS1557"/>
      <c r="IT1557"/>
      <c r="IU1557"/>
      <c r="IV1557"/>
      <c r="IW1557"/>
      <c r="IX1557"/>
      <c r="IY1557"/>
      <c r="IZ1557"/>
      <c r="JA1557"/>
      <c r="JB1557"/>
      <c r="JC1557"/>
      <c r="JD1557"/>
      <c r="JE1557"/>
      <c r="JF1557"/>
      <c r="JG1557"/>
      <c r="JH1557"/>
      <c r="JI1557"/>
      <c r="JJ1557"/>
      <c r="JK1557"/>
      <c r="JL1557"/>
      <c r="JM1557"/>
      <c r="JN1557"/>
      <c r="JO1557"/>
      <c r="JP1557"/>
      <c r="JQ1557"/>
      <c r="JR1557"/>
      <c r="JS1557"/>
      <c r="JT1557"/>
      <c r="JU1557"/>
      <c r="JV1557"/>
      <c r="JW1557"/>
      <c r="JX1557"/>
      <c r="JY1557"/>
      <c r="JZ1557"/>
      <c r="KA1557"/>
      <c r="KB1557"/>
      <c r="KC1557"/>
      <c r="KD1557"/>
      <c r="KE1557"/>
      <c r="KF1557"/>
      <c r="KG1557"/>
      <c r="KH1557"/>
      <c r="KI1557"/>
      <c r="KJ1557"/>
      <c r="KK1557"/>
      <c r="KL1557"/>
      <c r="KM1557"/>
      <c r="KN1557"/>
      <c r="KO1557"/>
      <c r="KP1557"/>
      <c r="KQ1557"/>
      <c r="KR1557"/>
      <c r="KS1557"/>
      <c r="KT1557"/>
      <c r="KU1557"/>
      <c r="KV1557"/>
      <c r="KW1557"/>
      <c r="KX1557"/>
      <c r="KY1557"/>
      <c r="KZ1557"/>
      <c r="LA1557"/>
      <c r="LB1557"/>
      <c r="LC1557"/>
      <c r="LD1557"/>
      <c r="LE1557"/>
      <c r="LF1557"/>
      <c r="LG1557"/>
      <c r="LH1557"/>
      <c r="LI1557"/>
      <c r="LJ1557"/>
      <c r="LK1557"/>
      <c r="LL1557"/>
      <c r="LM1557"/>
      <c r="LN1557"/>
      <c r="LO1557"/>
      <c r="LP1557"/>
      <c r="LQ1557"/>
      <c r="LR1557"/>
      <c r="LS1557"/>
      <c r="LT1557"/>
      <c r="LU1557"/>
      <c r="LV1557"/>
      <c r="LW1557"/>
      <c r="LX1557"/>
      <c r="LY1557"/>
      <c r="LZ1557"/>
      <c r="MA1557"/>
      <c r="MB1557"/>
      <c r="MC1557"/>
      <c r="MD1557"/>
      <c r="ME1557"/>
      <c r="MF1557"/>
      <c r="MG1557"/>
      <c r="MH1557"/>
      <c r="MI1557"/>
      <c r="MJ1557"/>
      <c r="MK1557"/>
      <c r="ML1557"/>
      <c r="MM1557"/>
      <c r="MN1557"/>
      <c r="MO1557"/>
      <c r="MP1557"/>
      <c r="MQ1557"/>
      <c r="MR1557"/>
      <c r="MS1557"/>
      <c r="MT1557"/>
      <c r="MU1557"/>
      <c r="MV1557"/>
      <c r="MW1557"/>
      <c r="MX1557"/>
      <c r="MY1557"/>
      <c r="MZ1557"/>
      <c r="NA1557"/>
      <c r="NB1557"/>
      <c r="NC1557"/>
      <c r="ND1557"/>
      <c r="NE1557"/>
      <c r="NF1557"/>
      <c r="NG1557"/>
      <c r="NH1557"/>
      <c r="NI1557"/>
      <c r="NJ1557"/>
      <c r="NK1557"/>
      <c r="NL1557"/>
      <c r="NM1557"/>
      <c r="NN1557"/>
      <c r="NO1557"/>
      <c r="NP1557"/>
      <c r="NQ1557"/>
      <c r="NR1557"/>
      <c r="NS1557"/>
      <c r="NT1557"/>
      <c r="NU1557"/>
      <c r="NV1557"/>
      <c r="NW1557"/>
      <c r="NX1557"/>
      <c r="NY1557"/>
      <c r="NZ1557"/>
      <c r="OA1557"/>
      <c r="OB1557"/>
      <c r="OC1557"/>
      <c r="OD1557"/>
      <c r="OE1557"/>
      <c r="OF1557"/>
      <c r="OG1557"/>
      <c r="OH1557"/>
      <c r="OI1557"/>
      <c r="OJ1557"/>
      <c r="OK1557"/>
      <c r="OL1557"/>
      <c r="OM1557"/>
      <c r="ON1557"/>
      <c r="OO1557"/>
      <c r="OP1557"/>
      <c r="OQ1557"/>
      <c r="OR1557"/>
      <c r="OS1557"/>
      <c r="OT1557"/>
      <c r="OU1557"/>
      <c r="OV1557"/>
      <c r="OW1557"/>
      <c r="OX1557"/>
      <c r="OY1557"/>
      <c r="OZ1557"/>
      <c r="PA1557"/>
      <c r="PB1557"/>
      <c r="PC1557"/>
      <c r="PD1557"/>
      <c r="PE1557"/>
      <c r="PF1557"/>
      <c r="PG1557"/>
      <c r="PH1557"/>
      <c r="PI1557"/>
      <c r="PJ1557"/>
      <c r="PK1557"/>
      <c r="PL1557"/>
      <c r="PM1557"/>
      <c r="PN1557"/>
      <c r="PO1557"/>
      <c r="PP1557"/>
      <c r="PQ1557"/>
      <c r="PR1557"/>
      <c r="PS1557"/>
      <c r="PT1557"/>
      <c r="PU1557"/>
      <c r="PV1557"/>
      <c r="PW1557"/>
      <c r="PX1557"/>
      <c r="PY1557"/>
      <c r="PZ1557"/>
      <c r="QA1557"/>
      <c r="QB1557"/>
      <c r="QC1557"/>
      <c r="QD1557"/>
      <c r="QE1557"/>
      <c r="QF1557"/>
      <c r="QG1557"/>
      <c r="QH1557"/>
      <c r="QI1557"/>
      <c r="QJ1557"/>
      <c r="QK1557"/>
      <c r="QL1557"/>
      <c r="QM1557"/>
      <c r="QN1557"/>
      <c r="QO1557"/>
      <c r="QP1557"/>
      <c r="QQ1557"/>
      <c r="QR1557"/>
      <c r="QS1557"/>
    </row>
    <row r="1558" spans="2:461" hidden="1" x14ac:dyDescent="0.4">
      <c r="B1558">
        <v>11</v>
      </c>
      <c r="C1558">
        <v>9</v>
      </c>
      <c r="D1558" s="1">
        <v>43413.648449074077</v>
      </c>
      <c r="E1558" s="1"/>
      <c r="G1558">
        <v>507</v>
      </c>
      <c r="H1558" t="s">
        <v>65</v>
      </c>
      <c r="I1558">
        <v>543</v>
      </c>
      <c r="J1558" t="s">
        <v>27</v>
      </c>
      <c r="K1558" s="1">
        <v>43413.636863425927</v>
      </c>
      <c r="L1558" s="1">
        <v>43413.648125</v>
      </c>
      <c r="M1558" t="s">
        <v>1310</v>
      </c>
      <c r="N1558" s="9">
        <f t="shared" si="74"/>
        <v>43413.636805555558</v>
      </c>
      <c r="O1558" s="9">
        <f t="shared" si="75"/>
        <v>43413.647916666669</v>
      </c>
      <c r="P1558" s="74" t="str">
        <f t="shared" si="76"/>
        <v>43413.636805555643413.6479166667</v>
      </c>
      <c r="Q1558" s="75" t="str">
        <f t="shared" si="73"/>
        <v>肯定的</v>
      </c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/>
      <c r="BS1558"/>
      <c r="BT1558"/>
      <c r="BU1558"/>
      <c r="BV1558"/>
      <c r="BW1558"/>
      <c r="BX1558"/>
      <c r="BY1558"/>
      <c r="BZ1558"/>
      <c r="CA1558"/>
      <c r="CB1558"/>
      <c r="CC1558"/>
      <c r="CD1558"/>
      <c r="CE1558"/>
      <c r="CF1558"/>
      <c r="CG1558"/>
      <c r="CH1558"/>
      <c r="CI1558"/>
      <c r="CJ1558"/>
      <c r="CK1558"/>
      <c r="CL1558"/>
      <c r="CM1558"/>
      <c r="CN1558"/>
      <c r="CO1558"/>
      <c r="CP1558"/>
      <c r="CQ1558"/>
      <c r="CR1558"/>
      <c r="CS1558"/>
      <c r="CT1558"/>
      <c r="CU1558"/>
      <c r="CV1558"/>
      <c r="CW1558"/>
      <c r="CX1558"/>
      <c r="CY1558"/>
      <c r="CZ1558"/>
      <c r="DA1558"/>
      <c r="DB1558"/>
      <c r="DC1558"/>
      <c r="DD1558"/>
      <c r="DE1558"/>
      <c r="DF1558"/>
      <c r="DG1558"/>
      <c r="DH1558"/>
      <c r="DI1558"/>
      <c r="DJ1558"/>
      <c r="DK1558"/>
      <c r="DL1558"/>
      <c r="DM1558"/>
      <c r="DN1558"/>
      <c r="DO1558"/>
      <c r="DP1558"/>
      <c r="DQ1558"/>
      <c r="DR1558"/>
      <c r="DS1558"/>
      <c r="DT1558"/>
      <c r="DU1558"/>
      <c r="DV1558"/>
      <c r="DW1558"/>
      <c r="DX1558"/>
      <c r="DY1558"/>
      <c r="DZ1558"/>
      <c r="EA1558"/>
      <c r="EB1558"/>
      <c r="EC1558"/>
      <c r="ED1558"/>
      <c r="EE1558"/>
      <c r="EF1558"/>
      <c r="EG1558"/>
      <c r="EH1558"/>
      <c r="EI1558"/>
      <c r="EJ1558"/>
      <c r="EK1558"/>
      <c r="EL1558"/>
      <c r="EM1558"/>
      <c r="EN1558"/>
      <c r="EO1558"/>
      <c r="EP1558"/>
      <c r="EQ1558"/>
      <c r="ER1558"/>
      <c r="ES1558"/>
      <c r="ET1558"/>
      <c r="EU1558"/>
      <c r="EV1558"/>
      <c r="EW1558"/>
      <c r="EX1558"/>
      <c r="EY1558"/>
      <c r="EZ1558"/>
      <c r="FA1558"/>
      <c r="FB1558"/>
      <c r="FC1558"/>
      <c r="FD1558"/>
      <c r="FE1558"/>
      <c r="FF1558"/>
      <c r="FG1558"/>
      <c r="FH1558"/>
      <c r="FI1558"/>
      <c r="FJ1558"/>
      <c r="FK1558"/>
      <c r="FL1558"/>
      <c r="FM1558"/>
      <c r="FN1558"/>
      <c r="FO1558"/>
      <c r="FP1558"/>
      <c r="FQ1558"/>
      <c r="FR1558"/>
      <c r="FS1558"/>
      <c r="FT1558"/>
      <c r="FU1558"/>
      <c r="FV1558"/>
      <c r="FW1558"/>
      <c r="FX1558"/>
      <c r="FY1558"/>
      <c r="FZ1558"/>
      <c r="GA1558"/>
      <c r="GB1558"/>
      <c r="GC1558"/>
      <c r="GD1558"/>
      <c r="GE1558"/>
      <c r="GF1558"/>
      <c r="GG1558"/>
      <c r="GH1558"/>
      <c r="GI1558"/>
      <c r="GJ1558"/>
      <c r="GK1558"/>
      <c r="GL1558"/>
      <c r="GM1558"/>
      <c r="GN1558"/>
      <c r="GO1558"/>
      <c r="GP1558"/>
      <c r="GQ1558"/>
      <c r="GR1558"/>
      <c r="GS1558"/>
      <c r="GT1558"/>
      <c r="GU1558"/>
      <c r="GV1558"/>
      <c r="GW1558"/>
      <c r="GX1558"/>
      <c r="GY1558"/>
      <c r="GZ1558"/>
      <c r="HA1558"/>
      <c r="HB1558"/>
      <c r="HC1558"/>
      <c r="HD1558"/>
      <c r="HE1558"/>
      <c r="HF1558"/>
      <c r="HG1558"/>
      <c r="HH1558"/>
      <c r="HI1558"/>
      <c r="HJ1558"/>
      <c r="HK1558"/>
      <c r="HL1558"/>
      <c r="HM1558"/>
      <c r="HN1558"/>
      <c r="HO1558"/>
      <c r="HP1558"/>
      <c r="HQ1558"/>
      <c r="HR1558"/>
      <c r="HS1558"/>
      <c r="HT1558"/>
      <c r="HU1558"/>
      <c r="HV1558"/>
      <c r="HW1558"/>
      <c r="HX1558"/>
      <c r="HY1558"/>
      <c r="HZ1558"/>
      <c r="IA1558"/>
      <c r="IB1558"/>
      <c r="IC1558"/>
      <c r="ID1558"/>
      <c r="IE1558"/>
      <c r="IF1558"/>
      <c r="IG1558"/>
      <c r="IH1558"/>
      <c r="II1558"/>
      <c r="IJ1558"/>
      <c r="IK1558"/>
      <c r="IL1558"/>
      <c r="IM1558"/>
      <c r="IN1558"/>
      <c r="IO1558"/>
      <c r="IP1558"/>
      <c r="IQ1558"/>
      <c r="IR1558"/>
      <c r="IS1558"/>
      <c r="IT1558"/>
      <c r="IU1558"/>
      <c r="IV1558"/>
      <c r="IW1558"/>
      <c r="IX1558"/>
      <c r="IY1558"/>
      <c r="IZ1558"/>
      <c r="JA1558"/>
      <c r="JB1558"/>
      <c r="JC1558"/>
      <c r="JD1558"/>
      <c r="JE1558"/>
      <c r="JF1558"/>
      <c r="JG1558"/>
      <c r="JH1558"/>
      <c r="JI1558"/>
      <c r="JJ1558"/>
      <c r="JK1558"/>
      <c r="JL1558"/>
      <c r="JM1558"/>
      <c r="JN1558"/>
      <c r="JO1558"/>
      <c r="JP1558"/>
      <c r="JQ1558"/>
      <c r="JR1558"/>
      <c r="JS1558"/>
      <c r="JT1558"/>
      <c r="JU1558"/>
      <c r="JV1558"/>
      <c r="JW1558"/>
      <c r="JX1558"/>
      <c r="JY1558"/>
      <c r="JZ1558"/>
      <c r="KA1558"/>
      <c r="KB1558"/>
      <c r="KC1558"/>
      <c r="KD1558"/>
      <c r="KE1558"/>
      <c r="KF1558"/>
      <c r="KG1558"/>
      <c r="KH1558"/>
      <c r="KI1558"/>
      <c r="KJ1558"/>
      <c r="KK1558"/>
      <c r="KL1558"/>
      <c r="KM1558"/>
      <c r="KN1558"/>
      <c r="KO1558"/>
      <c r="KP1558"/>
      <c r="KQ1558"/>
      <c r="KR1558"/>
      <c r="KS1558"/>
      <c r="KT1558"/>
      <c r="KU1558"/>
      <c r="KV1558"/>
      <c r="KW1558"/>
      <c r="KX1558"/>
      <c r="KY1558"/>
      <c r="KZ1558"/>
      <c r="LA1558"/>
      <c r="LB1558"/>
      <c r="LC1558"/>
      <c r="LD1558"/>
      <c r="LE1558"/>
      <c r="LF1558"/>
      <c r="LG1558"/>
      <c r="LH1558"/>
      <c r="LI1558"/>
      <c r="LJ1558"/>
      <c r="LK1558"/>
      <c r="LL1558"/>
      <c r="LM1558"/>
      <c r="LN1558"/>
      <c r="LO1558"/>
      <c r="LP1558"/>
      <c r="LQ1558"/>
      <c r="LR1558"/>
      <c r="LS1558"/>
      <c r="LT1558"/>
      <c r="LU1558"/>
      <c r="LV1558"/>
      <c r="LW1558"/>
      <c r="LX1558"/>
      <c r="LY1558"/>
      <c r="LZ1558"/>
      <c r="MA1558"/>
      <c r="MB1558"/>
      <c r="MC1558"/>
      <c r="MD1558"/>
      <c r="ME1558"/>
      <c r="MF1558"/>
      <c r="MG1558"/>
      <c r="MH1558"/>
      <c r="MI1558"/>
      <c r="MJ1558"/>
      <c r="MK1558"/>
      <c r="ML1558"/>
      <c r="MM1558"/>
      <c r="MN1558"/>
      <c r="MO1558"/>
      <c r="MP1558"/>
      <c r="MQ1558"/>
      <c r="MR1558"/>
      <c r="MS1558"/>
      <c r="MT1558"/>
      <c r="MU1558"/>
      <c r="MV1558"/>
      <c r="MW1558"/>
      <c r="MX1558"/>
      <c r="MY1558"/>
      <c r="MZ1558"/>
      <c r="NA1558"/>
      <c r="NB1558"/>
      <c r="NC1558"/>
      <c r="ND1558"/>
      <c r="NE1558"/>
      <c r="NF1558"/>
      <c r="NG1558"/>
      <c r="NH1558"/>
      <c r="NI1558"/>
      <c r="NJ1558"/>
      <c r="NK1558"/>
      <c r="NL1558"/>
      <c r="NM1558"/>
      <c r="NN1558"/>
      <c r="NO1558"/>
      <c r="NP1558"/>
      <c r="NQ1558"/>
      <c r="NR1558"/>
      <c r="NS1558"/>
      <c r="NT1558"/>
      <c r="NU1558"/>
      <c r="NV1558"/>
      <c r="NW1558"/>
      <c r="NX1558"/>
      <c r="NY1558"/>
      <c r="NZ1558"/>
      <c r="OA1558"/>
      <c r="OB1558"/>
      <c r="OC1558"/>
      <c r="OD1558"/>
      <c r="OE1558"/>
      <c r="OF1558"/>
      <c r="OG1558"/>
      <c r="OH1558"/>
      <c r="OI1558"/>
      <c r="OJ1558"/>
      <c r="OK1558"/>
      <c r="OL1558"/>
      <c r="OM1558"/>
      <c r="ON1558"/>
      <c r="OO1558"/>
      <c r="OP1558"/>
      <c r="OQ1558"/>
      <c r="OR1558"/>
      <c r="OS1558"/>
      <c r="OT1558"/>
      <c r="OU1558"/>
      <c r="OV1558"/>
      <c r="OW1558"/>
      <c r="OX1558"/>
      <c r="OY1558"/>
      <c r="OZ1558"/>
      <c r="PA1558"/>
      <c r="PB1558"/>
      <c r="PC1558"/>
      <c r="PD1558"/>
      <c r="PE1558"/>
      <c r="PF1558"/>
      <c r="PG1558"/>
      <c r="PH1558"/>
      <c r="PI1558"/>
      <c r="PJ1558"/>
      <c r="PK1558"/>
      <c r="PL1558"/>
      <c r="PM1558"/>
      <c r="PN1558"/>
      <c r="PO1558"/>
      <c r="PP1558"/>
      <c r="PQ1558"/>
      <c r="PR1558"/>
      <c r="PS1558"/>
      <c r="PT1558"/>
      <c r="PU1558"/>
      <c r="PV1558"/>
      <c r="PW1558"/>
      <c r="PX1558"/>
      <c r="PY1558"/>
      <c r="PZ1558"/>
      <c r="QA1558"/>
      <c r="QB1558"/>
      <c r="QC1558"/>
      <c r="QD1558"/>
      <c r="QE1558"/>
      <c r="QF1558"/>
      <c r="QG1558"/>
      <c r="QH1558"/>
      <c r="QI1558"/>
      <c r="QJ1558"/>
      <c r="QK1558"/>
      <c r="QL1558"/>
      <c r="QM1558"/>
      <c r="QN1558"/>
      <c r="QO1558"/>
      <c r="QP1558"/>
      <c r="QQ1558"/>
      <c r="QR1558"/>
      <c r="QS1558"/>
    </row>
    <row r="1559" spans="2:461" hidden="1" x14ac:dyDescent="0.4">
      <c r="B1559">
        <v>11</v>
      </c>
      <c r="C1559">
        <v>9</v>
      </c>
      <c r="D1559" s="1">
        <v>43413.661631944444</v>
      </c>
      <c r="E1559" s="1"/>
      <c r="G1559">
        <v>530</v>
      </c>
      <c r="H1559" t="s">
        <v>23</v>
      </c>
      <c r="I1559">
        <v>507</v>
      </c>
      <c r="J1559" t="s">
        <v>65</v>
      </c>
      <c r="K1559" s="1">
        <v>43413.648761574077</v>
      </c>
      <c r="L1559" s="1">
        <v>43413.657048611109</v>
      </c>
      <c r="M1559" t="s">
        <v>1310</v>
      </c>
      <c r="N1559" s="9">
        <f t="shared" si="74"/>
        <v>43413.648611111108</v>
      </c>
      <c r="O1559" s="9">
        <f t="shared" si="75"/>
        <v>43413.656944444447</v>
      </c>
      <c r="P1559" s="74" t="str">
        <f t="shared" si="76"/>
        <v>43413.648611111143413.6569444444</v>
      </c>
      <c r="Q1559" s="75" t="str">
        <f t="shared" si="73"/>
        <v>肯定的</v>
      </c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  <c r="BW1559"/>
      <c r="BX1559"/>
      <c r="BY1559"/>
      <c r="BZ1559"/>
      <c r="CA1559"/>
      <c r="CB1559"/>
      <c r="CC1559"/>
      <c r="CD1559"/>
      <c r="CE1559"/>
      <c r="CF1559"/>
      <c r="CG1559"/>
      <c r="CH1559"/>
      <c r="CI1559"/>
      <c r="CJ1559"/>
      <c r="CK1559"/>
      <c r="CL1559"/>
      <c r="CM1559"/>
      <c r="CN1559"/>
      <c r="CO1559"/>
      <c r="CP1559"/>
      <c r="CQ1559"/>
      <c r="CR1559"/>
      <c r="CS1559"/>
      <c r="CT1559"/>
      <c r="CU1559"/>
      <c r="CV1559"/>
      <c r="CW1559"/>
      <c r="CX1559"/>
      <c r="CY1559"/>
      <c r="CZ1559"/>
      <c r="DA1559"/>
      <c r="DB1559"/>
      <c r="DC1559"/>
      <c r="DD1559"/>
      <c r="DE1559"/>
      <c r="DF1559"/>
      <c r="DG1559"/>
      <c r="DH1559"/>
      <c r="DI1559"/>
      <c r="DJ1559"/>
      <c r="DK1559"/>
      <c r="DL1559"/>
      <c r="DM1559"/>
      <c r="DN1559"/>
      <c r="DO1559"/>
      <c r="DP1559"/>
      <c r="DQ1559"/>
      <c r="DR1559"/>
      <c r="DS1559"/>
      <c r="DT1559"/>
      <c r="DU1559"/>
      <c r="DV1559"/>
      <c r="DW1559"/>
      <c r="DX1559"/>
      <c r="DY1559"/>
      <c r="DZ1559"/>
      <c r="EA1559"/>
      <c r="EB1559"/>
      <c r="EC1559"/>
      <c r="ED1559"/>
      <c r="EE1559"/>
      <c r="EF1559"/>
      <c r="EG1559"/>
      <c r="EH1559"/>
      <c r="EI1559"/>
      <c r="EJ1559"/>
      <c r="EK1559"/>
      <c r="EL1559"/>
      <c r="EM1559"/>
      <c r="EN1559"/>
      <c r="EO1559"/>
      <c r="EP1559"/>
      <c r="EQ1559"/>
      <c r="ER1559"/>
      <c r="ES1559"/>
      <c r="ET1559"/>
      <c r="EU1559"/>
      <c r="EV1559"/>
      <c r="EW1559"/>
      <c r="EX1559"/>
      <c r="EY1559"/>
      <c r="EZ1559"/>
      <c r="FA1559"/>
      <c r="FB1559"/>
      <c r="FC1559"/>
      <c r="FD1559"/>
      <c r="FE1559"/>
      <c r="FF1559"/>
      <c r="FG1559"/>
      <c r="FH1559"/>
      <c r="FI1559"/>
      <c r="FJ1559"/>
      <c r="FK1559"/>
      <c r="FL1559"/>
      <c r="FM1559"/>
      <c r="FN1559"/>
      <c r="FO1559"/>
      <c r="FP1559"/>
      <c r="FQ1559"/>
      <c r="FR1559"/>
      <c r="FS1559"/>
      <c r="FT1559"/>
      <c r="FU1559"/>
      <c r="FV1559"/>
      <c r="FW1559"/>
      <c r="FX1559"/>
      <c r="FY1559"/>
      <c r="FZ1559"/>
      <c r="GA1559"/>
      <c r="GB1559"/>
      <c r="GC1559"/>
      <c r="GD1559"/>
      <c r="GE1559"/>
      <c r="GF1559"/>
      <c r="GG1559"/>
      <c r="GH1559"/>
      <c r="GI1559"/>
      <c r="GJ1559"/>
      <c r="GK1559"/>
      <c r="GL1559"/>
      <c r="GM1559"/>
      <c r="GN1559"/>
      <c r="GO1559"/>
      <c r="GP1559"/>
      <c r="GQ1559"/>
      <c r="GR1559"/>
      <c r="GS1559"/>
      <c r="GT1559"/>
      <c r="GU1559"/>
      <c r="GV1559"/>
      <c r="GW1559"/>
      <c r="GX1559"/>
      <c r="GY1559"/>
      <c r="GZ1559"/>
      <c r="HA1559"/>
      <c r="HB1559"/>
      <c r="HC1559"/>
      <c r="HD1559"/>
      <c r="HE1559"/>
      <c r="HF1559"/>
      <c r="HG1559"/>
      <c r="HH1559"/>
      <c r="HI1559"/>
      <c r="HJ1559"/>
      <c r="HK1559"/>
      <c r="HL1559"/>
      <c r="HM1559"/>
      <c r="HN1559"/>
      <c r="HO1559"/>
      <c r="HP1559"/>
      <c r="HQ1559"/>
      <c r="HR1559"/>
      <c r="HS1559"/>
      <c r="HT1559"/>
      <c r="HU1559"/>
      <c r="HV1559"/>
      <c r="HW1559"/>
      <c r="HX1559"/>
      <c r="HY1559"/>
      <c r="HZ1559"/>
      <c r="IA1559"/>
      <c r="IB1559"/>
      <c r="IC1559"/>
      <c r="ID1559"/>
      <c r="IE1559"/>
      <c r="IF1559"/>
      <c r="IG1559"/>
      <c r="IH1559"/>
      <c r="II1559"/>
      <c r="IJ1559"/>
      <c r="IK1559"/>
      <c r="IL1559"/>
      <c r="IM1559"/>
      <c r="IN1559"/>
      <c r="IO1559"/>
      <c r="IP1559"/>
      <c r="IQ1559"/>
      <c r="IR1559"/>
      <c r="IS1559"/>
      <c r="IT1559"/>
      <c r="IU1559"/>
      <c r="IV1559"/>
      <c r="IW1559"/>
      <c r="IX1559"/>
      <c r="IY1559"/>
      <c r="IZ1559"/>
      <c r="JA1559"/>
      <c r="JB1559"/>
      <c r="JC1559"/>
      <c r="JD1559"/>
      <c r="JE1559"/>
      <c r="JF1559"/>
      <c r="JG1559"/>
      <c r="JH1559"/>
      <c r="JI1559"/>
      <c r="JJ1559"/>
      <c r="JK1559"/>
      <c r="JL1559"/>
      <c r="JM1559"/>
      <c r="JN1559"/>
      <c r="JO1559"/>
      <c r="JP1559"/>
      <c r="JQ1559"/>
      <c r="JR1559"/>
      <c r="JS1559"/>
      <c r="JT1559"/>
      <c r="JU1559"/>
      <c r="JV1559"/>
      <c r="JW1559"/>
      <c r="JX1559"/>
      <c r="JY1559"/>
      <c r="JZ1559"/>
      <c r="KA1559"/>
      <c r="KB1559"/>
      <c r="KC1559"/>
      <c r="KD1559"/>
      <c r="KE1559"/>
      <c r="KF1559"/>
      <c r="KG1559"/>
      <c r="KH1559"/>
      <c r="KI1559"/>
      <c r="KJ1559"/>
      <c r="KK1559"/>
      <c r="KL1559"/>
      <c r="KM1559"/>
      <c r="KN1559"/>
      <c r="KO1559"/>
      <c r="KP1559"/>
      <c r="KQ1559"/>
      <c r="KR1559"/>
      <c r="KS1559"/>
      <c r="KT1559"/>
      <c r="KU1559"/>
      <c r="KV1559"/>
      <c r="KW1559"/>
      <c r="KX1559"/>
      <c r="KY1559"/>
      <c r="KZ1559"/>
      <c r="LA1559"/>
      <c r="LB1559"/>
      <c r="LC1559"/>
      <c r="LD1559"/>
      <c r="LE1559"/>
      <c r="LF1559"/>
      <c r="LG1559"/>
      <c r="LH1559"/>
      <c r="LI1559"/>
      <c r="LJ1559"/>
      <c r="LK1559"/>
      <c r="LL1559"/>
      <c r="LM1559"/>
      <c r="LN1559"/>
      <c r="LO1559"/>
      <c r="LP1559"/>
      <c r="LQ1559"/>
      <c r="LR1559"/>
      <c r="LS1559"/>
      <c r="LT1559"/>
      <c r="LU1559"/>
      <c r="LV1559"/>
      <c r="LW1559"/>
      <c r="LX1559"/>
      <c r="LY1559"/>
      <c r="LZ1559"/>
      <c r="MA1559"/>
      <c r="MB1559"/>
      <c r="MC1559"/>
      <c r="MD1559"/>
      <c r="ME1559"/>
      <c r="MF1559"/>
      <c r="MG1559"/>
      <c r="MH1559"/>
      <c r="MI1559"/>
      <c r="MJ1559"/>
      <c r="MK1559"/>
      <c r="ML1559"/>
      <c r="MM1559"/>
      <c r="MN1559"/>
      <c r="MO1559"/>
      <c r="MP1559"/>
      <c r="MQ1559"/>
      <c r="MR1559"/>
      <c r="MS1559"/>
      <c r="MT1559"/>
      <c r="MU1559"/>
      <c r="MV1559"/>
      <c r="MW1559"/>
      <c r="MX1559"/>
      <c r="MY1559"/>
      <c r="MZ1559"/>
      <c r="NA1559"/>
      <c r="NB1559"/>
      <c r="NC1559"/>
      <c r="ND1559"/>
      <c r="NE1559"/>
      <c r="NF1559"/>
      <c r="NG1559"/>
      <c r="NH1559"/>
      <c r="NI1559"/>
      <c r="NJ1559"/>
      <c r="NK1559"/>
      <c r="NL1559"/>
      <c r="NM1559"/>
      <c r="NN1559"/>
      <c r="NO1559"/>
      <c r="NP1559"/>
      <c r="NQ1559"/>
      <c r="NR1559"/>
      <c r="NS1559"/>
      <c r="NT1559"/>
      <c r="NU1559"/>
      <c r="NV1559"/>
      <c r="NW1559"/>
      <c r="NX1559"/>
      <c r="NY1559"/>
      <c r="NZ1559"/>
      <c r="OA1559"/>
      <c r="OB1559"/>
      <c r="OC1559"/>
      <c r="OD1559"/>
      <c r="OE1559"/>
      <c r="OF1559"/>
      <c r="OG1559"/>
      <c r="OH1559"/>
      <c r="OI1559"/>
      <c r="OJ1559"/>
      <c r="OK1559"/>
      <c r="OL1559"/>
      <c r="OM1559"/>
      <c r="ON1559"/>
      <c r="OO1559"/>
      <c r="OP1559"/>
      <c r="OQ1559"/>
      <c r="OR1559"/>
      <c r="OS1559"/>
      <c r="OT1559"/>
      <c r="OU1559"/>
      <c r="OV1559"/>
      <c r="OW1559"/>
      <c r="OX1559"/>
      <c r="OY1559"/>
      <c r="OZ1559"/>
      <c r="PA1559"/>
      <c r="PB1559"/>
      <c r="PC1559"/>
      <c r="PD1559"/>
      <c r="PE1559"/>
      <c r="PF1559"/>
      <c r="PG1559"/>
      <c r="PH1559"/>
      <c r="PI1559"/>
      <c r="PJ1559"/>
      <c r="PK1559"/>
      <c r="PL1559"/>
      <c r="PM1559"/>
      <c r="PN1559"/>
      <c r="PO1559"/>
      <c r="PP1559"/>
      <c r="PQ1559"/>
      <c r="PR1559"/>
      <c r="PS1559"/>
      <c r="PT1559"/>
      <c r="PU1559"/>
      <c r="PV1559"/>
      <c r="PW1559"/>
      <c r="PX1559"/>
      <c r="PY1559"/>
      <c r="PZ1559"/>
      <c r="QA1559"/>
      <c r="QB1559"/>
      <c r="QC1559"/>
      <c r="QD1559"/>
      <c r="QE1559"/>
      <c r="QF1559"/>
      <c r="QG1559"/>
      <c r="QH1559"/>
      <c r="QI1559"/>
      <c r="QJ1559"/>
      <c r="QK1559"/>
      <c r="QL1559"/>
      <c r="QM1559"/>
      <c r="QN1559"/>
      <c r="QO1559"/>
      <c r="QP1559"/>
      <c r="QQ1559"/>
      <c r="QR1559"/>
      <c r="QS1559"/>
    </row>
    <row r="1560" spans="2:461" hidden="1" x14ac:dyDescent="0.4">
      <c r="B1560">
        <v>11</v>
      </c>
      <c r="C1560">
        <v>9</v>
      </c>
      <c r="D1560" s="1">
        <v>43413.671886574077</v>
      </c>
      <c r="E1560" s="1"/>
      <c r="G1560">
        <v>544</v>
      </c>
      <c r="H1560" t="s">
        <v>21</v>
      </c>
      <c r="I1560">
        <v>545</v>
      </c>
      <c r="J1560" t="s">
        <v>19</v>
      </c>
      <c r="K1560" s="1">
        <v>43413.655810185184</v>
      </c>
      <c r="L1560" s="1">
        <v>43413.668171296296</v>
      </c>
      <c r="M1560" t="s">
        <v>1310</v>
      </c>
      <c r="N1560" s="9">
        <f t="shared" si="74"/>
        <v>43413.655555555553</v>
      </c>
      <c r="O1560" s="9">
        <f t="shared" si="75"/>
        <v>43413.668055555558</v>
      </c>
      <c r="P1560" s="74" t="str">
        <f t="shared" si="76"/>
        <v>43413.655555555643413.6680555556</v>
      </c>
      <c r="Q1560" s="75" t="str">
        <f t="shared" si="73"/>
        <v>肯定的</v>
      </c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/>
      <c r="BX1560"/>
      <c r="BY1560"/>
      <c r="BZ1560"/>
      <c r="CA1560"/>
      <c r="CB1560"/>
      <c r="CC1560"/>
      <c r="CD1560"/>
      <c r="CE1560"/>
      <c r="CF1560"/>
      <c r="CG1560"/>
      <c r="CH1560"/>
      <c r="CI1560"/>
      <c r="CJ1560"/>
      <c r="CK1560"/>
      <c r="CL1560"/>
      <c r="CM1560"/>
      <c r="CN1560"/>
      <c r="CO1560"/>
      <c r="CP1560"/>
      <c r="CQ1560"/>
      <c r="CR1560"/>
      <c r="CS1560"/>
      <c r="CT1560"/>
      <c r="CU1560"/>
      <c r="CV1560"/>
      <c r="CW1560"/>
      <c r="CX1560"/>
      <c r="CY1560"/>
      <c r="CZ1560"/>
      <c r="DA1560"/>
      <c r="DB1560"/>
      <c r="DC1560"/>
      <c r="DD1560"/>
      <c r="DE1560"/>
      <c r="DF1560"/>
      <c r="DG1560"/>
      <c r="DH1560"/>
      <c r="DI1560"/>
      <c r="DJ1560"/>
      <c r="DK1560"/>
      <c r="DL1560"/>
      <c r="DM1560"/>
      <c r="DN1560"/>
      <c r="DO1560"/>
      <c r="DP1560"/>
      <c r="DQ1560"/>
      <c r="DR1560"/>
      <c r="DS1560"/>
      <c r="DT1560"/>
      <c r="DU1560"/>
      <c r="DV1560"/>
      <c r="DW1560"/>
      <c r="DX1560"/>
      <c r="DY1560"/>
      <c r="DZ1560"/>
      <c r="EA1560"/>
      <c r="EB1560"/>
      <c r="EC1560"/>
      <c r="ED1560"/>
      <c r="EE1560"/>
      <c r="EF1560"/>
      <c r="EG1560"/>
      <c r="EH1560"/>
      <c r="EI1560"/>
      <c r="EJ1560"/>
      <c r="EK1560"/>
      <c r="EL1560"/>
      <c r="EM1560"/>
      <c r="EN1560"/>
      <c r="EO1560"/>
      <c r="EP1560"/>
      <c r="EQ1560"/>
      <c r="ER1560"/>
      <c r="ES1560"/>
      <c r="ET1560"/>
      <c r="EU1560"/>
      <c r="EV1560"/>
      <c r="EW1560"/>
      <c r="EX1560"/>
      <c r="EY1560"/>
      <c r="EZ1560"/>
      <c r="FA1560"/>
      <c r="FB1560"/>
      <c r="FC1560"/>
      <c r="FD1560"/>
      <c r="FE1560"/>
      <c r="FF1560"/>
      <c r="FG1560"/>
      <c r="FH1560"/>
      <c r="FI1560"/>
      <c r="FJ1560"/>
      <c r="FK1560"/>
      <c r="FL1560"/>
      <c r="FM1560"/>
      <c r="FN1560"/>
      <c r="FO1560"/>
      <c r="FP1560"/>
      <c r="FQ1560"/>
      <c r="FR1560"/>
      <c r="FS1560"/>
      <c r="FT1560"/>
      <c r="FU1560"/>
      <c r="FV1560"/>
      <c r="FW1560"/>
      <c r="FX1560"/>
      <c r="FY1560"/>
      <c r="FZ1560"/>
      <c r="GA1560"/>
      <c r="GB1560"/>
      <c r="GC1560"/>
      <c r="GD1560"/>
      <c r="GE1560"/>
      <c r="GF1560"/>
      <c r="GG1560"/>
      <c r="GH1560"/>
      <c r="GI1560"/>
      <c r="GJ1560"/>
      <c r="GK1560"/>
      <c r="GL1560"/>
      <c r="GM1560"/>
      <c r="GN1560"/>
      <c r="GO1560"/>
      <c r="GP1560"/>
      <c r="GQ1560"/>
      <c r="GR1560"/>
      <c r="GS1560"/>
      <c r="GT1560"/>
      <c r="GU1560"/>
      <c r="GV1560"/>
      <c r="GW1560"/>
      <c r="GX1560"/>
      <c r="GY1560"/>
      <c r="GZ1560"/>
      <c r="HA1560"/>
      <c r="HB1560"/>
      <c r="HC1560"/>
      <c r="HD1560"/>
      <c r="HE1560"/>
      <c r="HF1560"/>
      <c r="HG1560"/>
      <c r="HH1560"/>
      <c r="HI1560"/>
      <c r="HJ1560"/>
      <c r="HK1560"/>
      <c r="HL1560"/>
      <c r="HM1560"/>
      <c r="HN1560"/>
      <c r="HO1560"/>
      <c r="HP1560"/>
      <c r="HQ1560"/>
      <c r="HR1560"/>
      <c r="HS1560"/>
      <c r="HT1560"/>
      <c r="HU1560"/>
      <c r="HV1560"/>
      <c r="HW1560"/>
      <c r="HX1560"/>
      <c r="HY1560"/>
      <c r="HZ1560"/>
      <c r="IA1560"/>
      <c r="IB1560"/>
      <c r="IC1560"/>
      <c r="ID1560"/>
      <c r="IE1560"/>
      <c r="IF1560"/>
      <c r="IG1560"/>
      <c r="IH1560"/>
      <c r="II1560"/>
      <c r="IJ1560"/>
      <c r="IK1560"/>
      <c r="IL1560"/>
      <c r="IM1560"/>
      <c r="IN1560"/>
      <c r="IO1560"/>
      <c r="IP1560"/>
      <c r="IQ1560"/>
      <c r="IR1560"/>
      <c r="IS1560"/>
      <c r="IT1560"/>
      <c r="IU1560"/>
      <c r="IV1560"/>
      <c r="IW1560"/>
      <c r="IX1560"/>
      <c r="IY1560"/>
      <c r="IZ1560"/>
      <c r="JA1560"/>
      <c r="JB1560"/>
      <c r="JC1560"/>
      <c r="JD1560"/>
      <c r="JE1560"/>
      <c r="JF1560"/>
      <c r="JG1560"/>
      <c r="JH1560"/>
      <c r="JI1560"/>
      <c r="JJ1560"/>
      <c r="JK1560"/>
      <c r="JL1560"/>
      <c r="JM1560"/>
      <c r="JN1560"/>
      <c r="JO1560"/>
      <c r="JP1560"/>
      <c r="JQ1560"/>
      <c r="JR1560"/>
      <c r="JS1560"/>
      <c r="JT1560"/>
      <c r="JU1560"/>
      <c r="JV1560"/>
      <c r="JW1560"/>
      <c r="JX1560"/>
      <c r="JY1560"/>
      <c r="JZ1560"/>
      <c r="KA1560"/>
      <c r="KB1560"/>
      <c r="KC1560"/>
      <c r="KD1560"/>
      <c r="KE1560"/>
      <c r="KF1560"/>
      <c r="KG1560"/>
      <c r="KH1560"/>
      <c r="KI1560"/>
      <c r="KJ1560"/>
      <c r="KK1560"/>
      <c r="KL1560"/>
      <c r="KM1560"/>
      <c r="KN1560"/>
      <c r="KO1560"/>
      <c r="KP1560"/>
      <c r="KQ1560"/>
      <c r="KR1560"/>
      <c r="KS1560"/>
      <c r="KT1560"/>
      <c r="KU1560"/>
      <c r="KV1560"/>
      <c r="KW1560"/>
      <c r="KX1560"/>
      <c r="KY1560"/>
      <c r="KZ1560"/>
      <c r="LA1560"/>
      <c r="LB1560"/>
      <c r="LC1560"/>
      <c r="LD1560"/>
      <c r="LE1560"/>
      <c r="LF1560"/>
      <c r="LG1560"/>
      <c r="LH1560"/>
      <c r="LI1560"/>
      <c r="LJ1560"/>
      <c r="LK1560"/>
      <c r="LL1560"/>
      <c r="LM1560"/>
      <c r="LN1560"/>
      <c r="LO1560"/>
      <c r="LP1560"/>
      <c r="LQ1560"/>
      <c r="LR1560"/>
      <c r="LS1560"/>
      <c r="LT1560"/>
      <c r="LU1560"/>
      <c r="LV1560"/>
      <c r="LW1560"/>
      <c r="LX1560"/>
      <c r="LY1560"/>
      <c r="LZ1560"/>
      <c r="MA1560"/>
      <c r="MB1560"/>
      <c r="MC1560"/>
      <c r="MD1560"/>
      <c r="ME1560"/>
      <c r="MF1560"/>
      <c r="MG1560"/>
      <c r="MH1560"/>
      <c r="MI1560"/>
      <c r="MJ1560"/>
      <c r="MK1560"/>
      <c r="ML1560"/>
      <c r="MM1560"/>
      <c r="MN1560"/>
      <c r="MO1560"/>
      <c r="MP1560"/>
      <c r="MQ1560"/>
      <c r="MR1560"/>
      <c r="MS1560"/>
      <c r="MT1560"/>
      <c r="MU1560"/>
      <c r="MV1560"/>
      <c r="MW1560"/>
      <c r="MX1560"/>
      <c r="MY1560"/>
      <c r="MZ1560"/>
      <c r="NA1560"/>
      <c r="NB1560"/>
      <c r="NC1560"/>
      <c r="ND1560"/>
      <c r="NE1560"/>
      <c r="NF1560"/>
      <c r="NG1560"/>
      <c r="NH1560"/>
      <c r="NI1560"/>
      <c r="NJ1560"/>
      <c r="NK1560"/>
      <c r="NL1560"/>
      <c r="NM1560"/>
      <c r="NN1560"/>
      <c r="NO1560"/>
      <c r="NP1560"/>
      <c r="NQ1560"/>
      <c r="NR1560"/>
      <c r="NS1560"/>
      <c r="NT1560"/>
      <c r="NU1560"/>
      <c r="NV1560"/>
      <c r="NW1560"/>
      <c r="NX1560"/>
      <c r="NY1560"/>
      <c r="NZ1560"/>
      <c r="OA1560"/>
      <c r="OB1560"/>
      <c r="OC1560"/>
      <c r="OD1560"/>
      <c r="OE1560"/>
      <c r="OF1560"/>
      <c r="OG1560"/>
      <c r="OH1560"/>
      <c r="OI1560"/>
      <c r="OJ1560"/>
      <c r="OK1560"/>
      <c r="OL1560"/>
      <c r="OM1560"/>
      <c r="ON1560"/>
      <c r="OO1560"/>
      <c r="OP1560"/>
      <c r="OQ1560"/>
      <c r="OR1560"/>
      <c r="OS1560"/>
      <c r="OT1560"/>
      <c r="OU1560"/>
      <c r="OV1560"/>
      <c r="OW1560"/>
      <c r="OX1560"/>
      <c r="OY1560"/>
      <c r="OZ1560"/>
      <c r="PA1560"/>
      <c r="PB1560"/>
      <c r="PC1560"/>
      <c r="PD1560"/>
      <c r="PE1560"/>
      <c r="PF1560"/>
      <c r="PG1560"/>
      <c r="PH1560"/>
      <c r="PI1560"/>
      <c r="PJ1560"/>
      <c r="PK1560"/>
      <c r="PL1560"/>
      <c r="PM1560"/>
      <c r="PN1560"/>
      <c r="PO1560"/>
      <c r="PP1560"/>
      <c r="PQ1560"/>
      <c r="PR1560"/>
      <c r="PS1560"/>
      <c r="PT1560"/>
      <c r="PU1560"/>
      <c r="PV1560"/>
      <c r="PW1560"/>
      <c r="PX1560"/>
      <c r="PY1560"/>
      <c r="PZ1560"/>
      <c r="QA1560"/>
      <c r="QB1560"/>
      <c r="QC1560"/>
      <c r="QD1560"/>
      <c r="QE1560"/>
      <c r="QF1560"/>
      <c r="QG1560"/>
      <c r="QH1560"/>
      <c r="QI1560"/>
      <c r="QJ1560"/>
      <c r="QK1560"/>
      <c r="QL1560"/>
      <c r="QM1560"/>
      <c r="QN1560"/>
      <c r="QO1560"/>
      <c r="QP1560"/>
      <c r="QQ1560"/>
      <c r="QR1560"/>
      <c r="QS1560"/>
    </row>
    <row r="1561" spans="2:461" hidden="1" x14ac:dyDescent="0.4">
      <c r="B1561">
        <v>11</v>
      </c>
      <c r="C1561">
        <v>9</v>
      </c>
      <c r="D1561" s="1">
        <v>43413.684548611112</v>
      </c>
      <c r="E1561" s="1"/>
      <c r="G1561">
        <v>514</v>
      </c>
      <c r="H1561" t="s">
        <v>39</v>
      </c>
      <c r="I1561">
        <v>523</v>
      </c>
      <c r="J1561" t="s">
        <v>37</v>
      </c>
      <c r="K1561" s="1">
        <v>43413.671469907407</v>
      </c>
      <c r="L1561" s="1">
        <v>43413.682800925926</v>
      </c>
      <c r="M1561" t="s">
        <v>1310</v>
      </c>
      <c r="N1561" s="9">
        <f t="shared" si="74"/>
        <v>43413.67083333333</v>
      </c>
      <c r="O1561" s="9">
        <f t="shared" si="75"/>
        <v>43413.682638888888</v>
      </c>
      <c r="P1561" s="74" t="str">
        <f t="shared" si="76"/>
        <v>43413.670833333343413.6826388889</v>
      </c>
      <c r="Q1561" s="75" t="str">
        <f t="shared" si="73"/>
        <v>肯定的</v>
      </c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/>
      <c r="BX1561"/>
      <c r="BY1561"/>
      <c r="BZ1561"/>
      <c r="CA1561"/>
      <c r="CB1561"/>
      <c r="CC1561"/>
      <c r="CD1561"/>
      <c r="CE1561"/>
      <c r="CF1561"/>
      <c r="CG1561"/>
      <c r="CH1561"/>
      <c r="CI1561"/>
      <c r="CJ1561"/>
      <c r="CK1561"/>
      <c r="CL1561"/>
      <c r="CM1561"/>
      <c r="CN1561"/>
      <c r="CO1561"/>
      <c r="CP1561"/>
      <c r="CQ1561"/>
      <c r="CR1561"/>
      <c r="CS1561"/>
      <c r="CT1561"/>
      <c r="CU1561"/>
      <c r="CV1561"/>
      <c r="CW1561"/>
      <c r="CX1561"/>
      <c r="CY1561"/>
      <c r="CZ1561"/>
      <c r="DA1561"/>
      <c r="DB1561"/>
      <c r="DC1561"/>
      <c r="DD1561"/>
      <c r="DE1561"/>
      <c r="DF1561"/>
      <c r="DG1561"/>
      <c r="DH1561"/>
      <c r="DI1561"/>
      <c r="DJ1561"/>
      <c r="DK1561"/>
      <c r="DL1561"/>
      <c r="DM1561"/>
      <c r="DN1561"/>
      <c r="DO1561"/>
      <c r="DP1561"/>
      <c r="DQ1561"/>
      <c r="DR1561"/>
      <c r="DS1561"/>
      <c r="DT1561"/>
      <c r="DU1561"/>
      <c r="DV1561"/>
      <c r="DW1561"/>
      <c r="DX1561"/>
      <c r="DY1561"/>
      <c r="DZ1561"/>
      <c r="EA1561"/>
      <c r="EB1561"/>
      <c r="EC1561"/>
      <c r="ED1561"/>
      <c r="EE1561"/>
      <c r="EF1561"/>
      <c r="EG1561"/>
      <c r="EH1561"/>
      <c r="EI1561"/>
      <c r="EJ1561"/>
      <c r="EK1561"/>
      <c r="EL1561"/>
      <c r="EM1561"/>
      <c r="EN1561"/>
      <c r="EO1561"/>
      <c r="EP1561"/>
      <c r="EQ1561"/>
      <c r="ER1561"/>
      <c r="ES1561"/>
      <c r="ET1561"/>
      <c r="EU1561"/>
      <c r="EV1561"/>
      <c r="EW1561"/>
      <c r="EX1561"/>
      <c r="EY1561"/>
      <c r="EZ1561"/>
      <c r="FA1561"/>
      <c r="FB1561"/>
      <c r="FC1561"/>
      <c r="FD1561"/>
      <c r="FE1561"/>
      <c r="FF1561"/>
      <c r="FG1561"/>
      <c r="FH1561"/>
      <c r="FI1561"/>
      <c r="FJ1561"/>
      <c r="FK1561"/>
      <c r="FL1561"/>
      <c r="FM1561"/>
      <c r="FN1561"/>
      <c r="FO1561"/>
      <c r="FP1561"/>
      <c r="FQ1561"/>
      <c r="FR1561"/>
      <c r="FS1561"/>
      <c r="FT1561"/>
      <c r="FU1561"/>
      <c r="FV1561"/>
      <c r="FW1561"/>
      <c r="FX1561"/>
      <c r="FY1561"/>
      <c r="FZ1561"/>
      <c r="GA1561"/>
      <c r="GB1561"/>
      <c r="GC1561"/>
      <c r="GD1561"/>
      <c r="GE1561"/>
      <c r="GF1561"/>
      <c r="GG1561"/>
      <c r="GH1561"/>
      <c r="GI1561"/>
      <c r="GJ1561"/>
      <c r="GK1561"/>
      <c r="GL1561"/>
      <c r="GM1561"/>
      <c r="GN1561"/>
      <c r="GO1561"/>
      <c r="GP1561"/>
      <c r="GQ1561"/>
      <c r="GR1561"/>
      <c r="GS1561"/>
      <c r="GT1561"/>
      <c r="GU1561"/>
      <c r="GV1561"/>
      <c r="GW1561"/>
      <c r="GX1561"/>
      <c r="GY1561"/>
      <c r="GZ1561"/>
      <c r="HA1561"/>
      <c r="HB1561"/>
      <c r="HC1561"/>
      <c r="HD1561"/>
      <c r="HE1561"/>
      <c r="HF1561"/>
      <c r="HG1561"/>
      <c r="HH1561"/>
      <c r="HI1561"/>
      <c r="HJ1561"/>
      <c r="HK1561"/>
      <c r="HL1561"/>
      <c r="HM1561"/>
      <c r="HN1561"/>
      <c r="HO1561"/>
      <c r="HP1561"/>
      <c r="HQ1561"/>
      <c r="HR1561"/>
      <c r="HS1561"/>
      <c r="HT1561"/>
      <c r="HU1561"/>
      <c r="HV1561"/>
      <c r="HW1561"/>
      <c r="HX1561"/>
      <c r="HY1561"/>
      <c r="HZ1561"/>
      <c r="IA1561"/>
      <c r="IB1561"/>
      <c r="IC1561"/>
      <c r="ID1561"/>
      <c r="IE1561"/>
      <c r="IF1561"/>
      <c r="IG1561"/>
      <c r="IH1561"/>
      <c r="II1561"/>
      <c r="IJ1561"/>
      <c r="IK1561"/>
      <c r="IL1561"/>
      <c r="IM1561"/>
      <c r="IN1561"/>
      <c r="IO1561"/>
      <c r="IP1561"/>
      <c r="IQ1561"/>
      <c r="IR1561"/>
      <c r="IS1561"/>
      <c r="IT1561"/>
      <c r="IU1561"/>
      <c r="IV1561"/>
      <c r="IW1561"/>
      <c r="IX1561"/>
      <c r="IY1561"/>
      <c r="IZ1561"/>
      <c r="JA1561"/>
      <c r="JB1561"/>
      <c r="JC1561"/>
      <c r="JD1561"/>
      <c r="JE1561"/>
      <c r="JF1561"/>
      <c r="JG1561"/>
      <c r="JH1561"/>
      <c r="JI1561"/>
      <c r="JJ1561"/>
      <c r="JK1561"/>
      <c r="JL1561"/>
      <c r="JM1561"/>
      <c r="JN1561"/>
      <c r="JO1561"/>
      <c r="JP1561"/>
      <c r="JQ1561"/>
      <c r="JR1561"/>
      <c r="JS1561"/>
      <c r="JT1561"/>
      <c r="JU1561"/>
      <c r="JV1561"/>
      <c r="JW1561"/>
      <c r="JX1561"/>
      <c r="JY1561"/>
      <c r="JZ1561"/>
      <c r="KA1561"/>
      <c r="KB1561"/>
      <c r="KC1561"/>
      <c r="KD1561"/>
      <c r="KE1561"/>
      <c r="KF1561"/>
      <c r="KG1561"/>
      <c r="KH1561"/>
      <c r="KI1561"/>
      <c r="KJ1561"/>
      <c r="KK1561"/>
      <c r="KL1561"/>
      <c r="KM1561"/>
      <c r="KN1561"/>
      <c r="KO1561"/>
      <c r="KP1561"/>
      <c r="KQ1561"/>
      <c r="KR1561"/>
      <c r="KS1561"/>
      <c r="KT1561"/>
      <c r="KU1561"/>
      <c r="KV1561"/>
      <c r="KW1561"/>
      <c r="KX1561"/>
      <c r="KY1561"/>
      <c r="KZ1561"/>
      <c r="LA1561"/>
      <c r="LB1561"/>
      <c r="LC1561"/>
      <c r="LD1561"/>
      <c r="LE1561"/>
      <c r="LF1561"/>
      <c r="LG1561"/>
      <c r="LH1561"/>
      <c r="LI1561"/>
      <c r="LJ1561"/>
      <c r="LK1561"/>
      <c r="LL1561"/>
      <c r="LM1561"/>
      <c r="LN1561"/>
      <c r="LO1561"/>
      <c r="LP1561"/>
      <c r="LQ1561"/>
      <c r="LR1561"/>
      <c r="LS1561"/>
      <c r="LT1561"/>
      <c r="LU1561"/>
      <c r="LV1561"/>
      <c r="LW1561"/>
      <c r="LX1561"/>
      <c r="LY1561"/>
      <c r="LZ1561"/>
      <c r="MA1561"/>
      <c r="MB1561"/>
      <c r="MC1561"/>
      <c r="MD1561"/>
      <c r="ME1561"/>
      <c r="MF1561"/>
      <c r="MG1561"/>
      <c r="MH1561"/>
      <c r="MI1561"/>
      <c r="MJ1561"/>
      <c r="MK1561"/>
      <c r="ML1561"/>
      <c r="MM1561"/>
      <c r="MN1561"/>
      <c r="MO1561"/>
      <c r="MP1561"/>
      <c r="MQ1561"/>
      <c r="MR1561"/>
      <c r="MS1561"/>
      <c r="MT1561"/>
      <c r="MU1561"/>
      <c r="MV1561"/>
      <c r="MW1561"/>
      <c r="MX1561"/>
      <c r="MY1561"/>
      <c r="MZ1561"/>
      <c r="NA1561"/>
      <c r="NB1561"/>
      <c r="NC1561"/>
      <c r="ND1561"/>
      <c r="NE1561"/>
      <c r="NF1561"/>
      <c r="NG1561"/>
      <c r="NH1561"/>
      <c r="NI1561"/>
      <c r="NJ1561"/>
      <c r="NK1561"/>
      <c r="NL1561"/>
      <c r="NM1561"/>
      <c r="NN1561"/>
      <c r="NO1561"/>
      <c r="NP1561"/>
      <c r="NQ1561"/>
      <c r="NR1561"/>
      <c r="NS1561"/>
      <c r="NT1561"/>
      <c r="NU1561"/>
      <c r="NV1561"/>
      <c r="NW1561"/>
      <c r="NX1561"/>
      <c r="NY1561"/>
      <c r="NZ1561"/>
      <c r="OA1561"/>
      <c r="OB1561"/>
      <c r="OC1561"/>
      <c r="OD1561"/>
      <c r="OE1561"/>
      <c r="OF1561"/>
      <c r="OG1561"/>
      <c r="OH1561"/>
      <c r="OI1561"/>
      <c r="OJ1561"/>
      <c r="OK1561"/>
      <c r="OL1561"/>
      <c r="OM1561"/>
      <c r="ON1561"/>
      <c r="OO1561"/>
      <c r="OP1561"/>
      <c r="OQ1561"/>
      <c r="OR1561"/>
      <c r="OS1561"/>
      <c r="OT1561"/>
      <c r="OU1561"/>
      <c r="OV1561"/>
      <c r="OW1561"/>
      <c r="OX1561"/>
      <c r="OY1561"/>
      <c r="OZ1561"/>
      <c r="PA1561"/>
      <c r="PB1561"/>
      <c r="PC1561"/>
      <c r="PD1561"/>
      <c r="PE1561"/>
      <c r="PF1561"/>
      <c r="PG1561"/>
      <c r="PH1561"/>
      <c r="PI1561"/>
      <c r="PJ1561"/>
      <c r="PK1561"/>
      <c r="PL1561"/>
      <c r="PM1561"/>
      <c r="PN1561"/>
      <c r="PO1561"/>
      <c r="PP1561"/>
      <c r="PQ1561"/>
      <c r="PR1561"/>
      <c r="PS1561"/>
      <c r="PT1561"/>
      <c r="PU1561"/>
      <c r="PV1561"/>
      <c r="PW1561"/>
      <c r="PX1561"/>
      <c r="PY1561"/>
      <c r="PZ1561"/>
      <c r="QA1561"/>
      <c r="QB1561"/>
      <c r="QC1561"/>
      <c r="QD1561"/>
      <c r="QE1561"/>
      <c r="QF1561"/>
      <c r="QG1561"/>
      <c r="QH1561"/>
      <c r="QI1561"/>
      <c r="QJ1561"/>
      <c r="QK1561"/>
      <c r="QL1561"/>
      <c r="QM1561"/>
      <c r="QN1561"/>
      <c r="QO1561"/>
      <c r="QP1561"/>
      <c r="QQ1561"/>
      <c r="QR1561"/>
      <c r="QS1561"/>
    </row>
    <row r="1562" spans="2:461" hidden="1" x14ac:dyDescent="0.4">
      <c r="B1562">
        <v>11</v>
      </c>
      <c r="C1562">
        <v>9</v>
      </c>
      <c r="D1562" s="1">
        <v>43413.686226851853</v>
      </c>
      <c r="E1562" s="1"/>
      <c r="G1562">
        <v>539</v>
      </c>
      <c r="H1562" t="s">
        <v>41</v>
      </c>
      <c r="I1562">
        <v>523</v>
      </c>
      <c r="J1562" t="s">
        <v>37</v>
      </c>
      <c r="K1562" s="1">
        <v>43413.677002314813</v>
      </c>
      <c r="L1562" s="1">
        <v>43413.685787037037</v>
      </c>
      <c r="M1562" t="s">
        <v>1310</v>
      </c>
      <c r="N1562" s="9">
        <f t="shared" si="74"/>
        <v>43413.676388888889</v>
      </c>
      <c r="O1562" s="9">
        <f t="shared" si="75"/>
        <v>43413.685416666667</v>
      </c>
      <c r="P1562" s="74" t="str">
        <f t="shared" si="76"/>
        <v>43413.676388888943413.6854166667</v>
      </c>
      <c r="Q1562" s="75" t="str">
        <f t="shared" si="73"/>
        <v>肯定的</v>
      </c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  <c r="BH1562"/>
      <c r="BI1562"/>
      <c r="BJ1562"/>
      <c r="BK1562"/>
      <c r="BL1562"/>
      <c r="BM1562"/>
      <c r="BN1562"/>
      <c r="BO1562"/>
      <c r="BP1562"/>
      <c r="BQ1562"/>
      <c r="BR1562"/>
      <c r="BS1562"/>
      <c r="BT1562"/>
      <c r="BU1562"/>
      <c r="BV1562"/>
      <c r="BW1562"/>
      <c r="BX1562"/>
      <c r="BY1562"/>
      <c r="BZ1562"/>
      <c r="CA1562"/>
      <c r="CB1562"/>
      <c r="CC1562"/>
      <c r="CD1562"/>
      <c r="CE1562"/>
      <c r="CF1562"/>
      <c r="CG1562"/>
      <c r="CH1562"/>
      <c r="CI1562"/>
      <c r="CJ1562"/>
      <c r="CK1562"/>
      <c r="CL1562"/>
      <c r="CM1562"/>
      <c r="CN1562"/>
      <c r="CO1562"/>
      <c r="CP1562"/>
      <c r="CQ1562"/>
      <c r="CR1562"/>
      <c r="CS1562"/>
      <c r="CT1562"/>
      <c r="CU1562"/>
      <c r="CV1562"/>
      <c r="CW1562"/>
      <c r="CX1562"/>
      <c r="CY1562"/>
      <c r="CZ1562"/>
      <c r="DA1562"/>
      <c r="DB1562"/>
      <c r="DC1562"/>
      <c r="DD1562"/>
      <c r="DE1562"/>
      <c r="DF1562"/>
      <c r="DG1562"/>
      <c r="DH1562"/>
      <c r="DI1562"/>
      <c r="DJ1562"/>
      <c r="DK1562"/>
      <c r="DL1562"/>
      <c r="DM1562"/>
      <c r="DN1562"/>
      <c r="DO1562"/>
      <c r="DP1562"/>
      <c r="DQ1562"/>
      <c r="DR1562"/>
      <c r="DS1562"/>
      <c r="DT1562"/>
      <c r="DU1562"/>
      <c r="DV1562"/>
      <c r="DW1562"/>
      <c r="DX1562"/>
      <c r="DY1562"/>
      <c r="DZ1562"/>
      <c r="EA1562"/>
      <c r="EB1562"/>
      <c r="EC1562"/>
      <c r="ED1562"/>
      <c r="EE1562"/>
      <c r="EF1562"/>
      <c r="EG1562"/>
      <c r="EH1562"/>
      <c r="EI1562"/>
      <c r="EJ1562"/>
      <c r="EK1562"/>
      <c r="EL1562"/>
      <c r="EM1562"/>
      <c r="EN1562"/>
      <c r="EO1562"/>
      <c r="EP1562"/>
      <c r="EQ1562"/>
      <c r="ER1562"/>
      <c r="ES1562"/>
      <c r="ET1562"/>
      <c r="EU1562"/>
      <c r="EV1562"/>
      <c r="EW1562"/>
      <c r="EX1562"/>
      <c r="EY1562"/>
      <c r="EZ1562"/>
      <c r="FA1562"/>
      <c r="FB1562"/>
      <c r="FC1562"/>
      <c r="FD1562"/>
      <c r="FE1562"/>
      <c r="FF1562"/>
      <c r="FG1562"/>
      <c r="FH1562"/>
      <c r="FI1562"/>
      <c r="FJ1562"/>
      <c r="FK1562"/>
      <c r="FL1562"/>
      <c r="FM1562"/>
      <c r="FN1562"/>
      <c r="FO1562"/>
      <c r="FP1562"/>
      <c r="FQ1562"/>
      <c r="FR1562"/>
      <c r="FS1562"/>
      <c r="FT1562"/>
      <c r="FU1562"/>
      <c r="FV1562"/>
      <c r="FW1562"/>
      <c r="FX1562"/>
      <c r="FY1562"/>
      <c r="FZ1562"/>
      <c r="GA1562"/>
      <c r="GB1562"/>
      <c r="GC1562"/>
      <c r="GD1562"/>
      <c r="GE1562"/>
      <c r="GF1562"/>
      <c r="GG1562"/>
      <c r="GH1562"/>
      <c r="GI1562"/>
      <c r="GJ1562"/>
      <c r="GK1562"/>
      <c r="GL1562"/>
      <c r="GM1562"/>
      <c r="GN1562"/>
      <c r="GO1562"/>
      <c r="GP1562"/>
      <c r="GQ1562"/>
      <c r="GR1562"/>
      <c r="GS1562"/>
      <c r="GT1562"/>
      <c r="GU1562"/>
      <c r="GV1562"/>
      <c r="GW1562"/>
      <c r="GX1562"/>
      <c r="GY1562"/>
      <c r="GZ1562"/>
      <c r="HA1562"/>
      <c r="HB1562"/>
      <c r="HC1562"/>
      <c r="HD1562"/>
      <c r="HE1562"/>
      <c r="HF1562"/>
      <c r="HG1562"/>
      <c r="HH1562"/>
      <c r="HI1562"/>
      <c r="HJ1562"/>
      <c r="HK1562"/>
      <c r="HL1562"/>
      <c r="HM1562"/>
      <c r="HN1562"/>
      <c r="HO1562"/>
      <c r="HP1562"/>
      <c r="HQ1562"/>
      <c r="HR1562"/>
      <c r="HS1562"/>
      <c r="HT1562"/>
      <c r="HU1562"/>
      <c r="HV1562"/>
      <c r="HW1562"/>
      <c r="HX1562"/>
      <c r="HY1562"/>
      <c r="HZ1562"/>
      <c r="IA1562"/>
      <c r="IB1562"/>
      <c r="IC1562"/>
      <c r="ID1562"/>
      <c r="IE1562"/>
      <c r="IF1562"/>
      <c r="IG1562"/>
      <c r="IH1562"/>
      <c r="II1562"/>
      <c r="IJ1562"/>
      <c r="IK1562"/>
      <c r="IL1562"/>
      <c r="IM1562"/>
      <c r="IN1562"/>
      <c r="IO1562"/>
      <c r="IP1562"/>
      <c r="IQ1562"/>
      <c r="IR1562"/>
      <c r="IS1562"/>
      <c r="IT1562"/>
      <c r="IU1562"/>
      <c r="IV1562"/>
      <c r="IW1562"/>
      <c r="IX1562"/>
      <c r="IY1562"/>
      <c r="IZ1562"/>
      <c r="JA1562"/>
      <c r="JB1562"/>
      <c r="JC1562"/>
      <c r="JD1562"/>
      <c r="JE1562"/>
      <c r="JF1562"/>
      <c r="JG1562"/>
      <c r="JH1562"/>
      <c r="JI1562"/>
      <c r="JJ1562"/>
      <c r="JK1562"/>
      <c r="JL1562"/>
      <c r="JM1562"/>
      <c r="JN1562"/>
      <c r="JO1562"/>
      <c r="JP1562"/>
      <c r="JQ1562"/>
      <c r="JR1562"/>
      <c r="JS1562"/>
      <c r="JT1562"/>
      <c r="JU1562"/>
      <c r="JV1562"/>
      <c r="JW1562"/>
      <c r="JX1562"/>
      <c r="JY1562"/>
      <c r="JZ1562"/>
      <c r="KA1562"/>
      <c r="KB1562"/>
      <c r="KC1562"/>
      <c r="KD1562"/>
      <c r="KE1562"/>
      <c r="KF1562"/>
      <c r="KG1562"/>
      <c r="KH1562"/>
      <c r="KI1562"/>
      <c r="KJ1562"/>
      <c r="KK1562"/>
      <c r="KL1562"/>
      <c r="KM1562"/>
      <c r="KN1562"/>
      <c r="KO1562"/>
      <c r="KP1562"/>
      <c r="KQ1562"/>
      <c r="KR1562"/>
      <c r="KS1562"/>
      <c r="KT1562"/>
      <c r="KU1562"/>
      <c r="KV1562"/>
      <c r="KW1562"/>
      <c r="KX1562"/>
      <c r="KY1562"/>
      <c r="KZ1562"/>
      <c r="LA1562"/>
      <c r="LB1562"/>
      <c r="LC1562"/>
      <c r="LD1562"/>
      <c r="LE1562"/>
      <c r="LF1562"/>
      <c r="LG1562"/>
      <c r="LH1562"/>
      <c r="LI1562"/>
      <c r="LJ1562"/>
      <c r="LK1562"/>
      <c r="LL1562"/>
      <c r="LM1562"/>
      <c r="LN1562"/>
      <c r="LO1562"/>
      <c r="LP1562"/>
      <c r="LQ1562"/>
      <c r="LR1562"/>
      <c r="LS1562"/>
      <c r="LT1562"/>
      <c r="LU1562"/>
      <c r="LV1562"/>
      <c r="LW1562"/>
      <c r="LX1562"/>
      <c r="LY1562"/>
      <c r="LZ1562"/>
      <c r="MA1562"/>
      <c r="MB1562"/>
      <c r="MC1562"/>
      <c r="MD1562"/>
      <c r="ME1562"/>
      <c r="MF1562"/>
      <c r="MG1562"/>
      <c r="MH1562"/>
      <c r="MI1562"/>
      <c r="MJ1562"/>
      <c r="MK1562"/>
      <c r="ML1562"/>
      <c r="MM1562"/>
      <c r="MN1562"/>
      <c r="MO1562"/>
      <c r="MP1562"/>
      <c r="MQ1562"/>
      <c r="MR1562"/>
      <c r="MS1562"/>
      <c r="MT1562"/>
      <c r="MU1562"/>
      <c r="MV1562"/>
      <c r="MW1562"/>
      <c r="MX1562"/>
      <c r="MY1562"/>
      <c r="MZ1562"/>
      <c r="NA1562"/>
      <c r="NB1562"/>
      <c r="NC1562"/>
      <c r="ND1562"/>
      <c r="NE1562"/>
      <c r="NF1562"/>
      <c r="NG1562"/>
      <c r="NH1562"/>
      <c r="NI1562"/>
      <c r="NJ1562"/>
      <c r="NK1562"/>
      <c r="NL1562"/>
      <c r="NM1562"/>
      <c r="NN1562"/>
      <c r="NO1562"/>
      <c r="NP1562"/>
      <c r="NQ1562"/>
      <c r="NR1562"/>
      <c r="NS1562"/>
      <c r="NT1562"/>
      <c r="NU1562"/>
      <c r="NV1562"/>
      <c r="NW1562"/>
      <c r="NX1562"/>
      <c r="NY1562"/>
      <c r="NZ1562"/>
      <c r="OA1562"/>
      <c r="OB1562"/>
      <c r="OC1562"/>
      <c r="OD1562"/>
      <c r="OE1562"/>
      <c r="OF1562"/>
      <c r="OG1562"/>
      <c r="OH1562"/>
      <c r="OI1562"/>
      <c r="OJ1562"/>
      <c r="OK1562"/>
      <c r="OL1562"/>
      <c r="OM1562"/>
      <c r="ON1562"/>
      <c r="OO1562"/>
      <c r="OP1562"/>
      <c r="OQ1562"/>
      <c r="OR1562"/>
      <c r="OS1562"/>
      <c r="OT1562"/>
      <c r="OU1562"/>
      <c r="OV1562"/>
      <c r="OW1562"/>
      <c r="OX1562"/>
      <c r="OY1562"/>
      <c r="OZ1562"/>
      <c r="PA1562"/>
      <c r="PB1562"/>
      <c r="PC1562"/>
      <c r="PD1562"/>
      <c r="PE1562"/>
      <c r="PF1562"/>
      <c r="PG1562"/>
      <c r="PH1562"/>
      <c r="PI1562"/>
      <c r="PJ1562"/>
      <c r="PK1562"/>
      <c r="PL1562"/>
      <c r="PM1562"/>
      <c r="PN1562"/>
      <c r="PO1562"/>
      <c r="PP1562"/>
      <c r="PQ1562"/>
      <c r="PR1562"/>
      <c r="PS1562"/>
      <c r="PT1562"/>
      <c r="PU1562"/>
      <c r="PV1562"/>
      <c r="PW1562"/>
      <c r="PX1562"/>
      <c r="PY1562"/>
      <c r="PZ1562"/>
      <c r="QA1562"/>
      <c r="QB1562"/>
      <c r="QC1562"/>
      <c r="QD1562"/>
      <c r="QE1562"/>
      <c r="QF1562"/>
      <c r="QG1562"/>
      <c r="QH1562"/>
      <c r="QI1562"/>
      <c r="QJ1562"/>
      <c r="QK1562"/>
      <c r="QL1562"/>
      <c r="QM1562"/>
      <c r="QN1562"/>
      <c r="QO1562"/>
      <c r="QP1562"/>
      <c r="QQ1562"/>
      <c r="QR1562"/>
      <c r="QS1562"/>
    </row>
    <row r="1563" spans="2:461" hidden="1" x14ac:dyDescent="0.4">
      <c r="B1563">
        <v>11</v>
      </c>
      <c r="C1563">
        <v>9</v>
      </c>
      <c r="D1563" s="1">
        <v>43413.688032407408</v>
      </c>
      <c r="E1563" s="1"/>
      <c r="G1563">
        <v>544</v>
      </c>
      <c r="H1563" t="s">
        <v>21</v>
      </c>
      <c r="I1563">
        <v>545</v>
      </c>
      <c r="J1563" t="s">
        <v>19</v>
      </c>
      <c r="K1563" s="1">
        <v>43413.681180555555</v>
      </c>
      <c r="L1563" s="1">
        <v>43413.687511574077</v>
      </c>
      <c r="M1563" t="s">
        <v>1310</v>
      </c>
      <c r="N1563" s="9">
        <f t="shared" si="74"/>
        <v>43413.680555555555</v>
      </c>
      <c r="O1563" s="9">
        <f t="shared" si="75"/>
        <v>43413.6875</v>
      </c>
      <c r="P1563" s="74" t="str">
        <f t="shared" si="76"/>
        <v>43413.680555555643413.6875</v>
      </c>
      <c r="Q1563" s="75" t="str">
        <f t="shared" si="73"/>
        <v>肯定的</v>
      </c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  <c r="BI1563"/>
      <c r="BJ1563"/>
      <c r="BK1563"/>
      <c r="BL1563"/>
      <c r="BM1563"/>
      <c r="BN1563"/>
      <c r="BO1563"/>
      <c r="BP1563"/>
      <c r="BQ1563"/>
      <c r="BR1563"/>
      <c r="BS1563"/>
      <c r="BT1563"/>
      <c r="BU1563"/>
      <c r="BV1563"/>
      <c r="BW1563"/>
      <c r="BX1563"/>
      <c r="BY1563"/>
      <c r="BZ1563"/>
      <c r="CA1563"/>
      <c r="CB1563"/>
      <c r="CC1563"/>
      <c r="CD1563"/>
      <c r="CE1563"/>
      <c r="CF1563"/>
      <c r="CG1563"/>
      <c r="CH1563"/>
      <c r="CI1563"/>
      <c r="CJ1563"/>
      <c r="CK1563"/>
      <c r="CL1563"/>
      <c r="CM1563"/>
      <c r="CN1563"/>
      <c r="CO1563"/>
      <c r="CP1563"/>
      <c r="CQ1563"/>
      <c r="CR1563"/>
      <c r="CS1563"/>
      <c r="CT1563"/>
      <c r="CU1563"/>
      <c r="CV1563"/>
      <c r="CW1563"/>
      <c r="CX1563"/>
      <c r="CY1563"/>
      <c r="CZ1563"/>
      <c r="DA1563"/>
      <c r="DB1563"/>
      <c r="DC1563"/>
      <c r="DD1563"/>
      <c r="DE1563"/>
      <c r="DF1563"/>
      <c r="DG1563"/>
      <c r="DH1563"/>
      <c r="DI1563"/>
      <c r="DJ1563"/>
      <c r="DK1563"/>
      <c r="DL1563"/>
      <c r="DM1563"/>
      <c r="DN1563"/>
      <c r="DO1563"/>
      <c r="DP1563"/>
      <c r="DQ1563"/>
      <c r="DR1563"/>
      <c r="DS1563"/>
      <c r="DT1563"/>
      <c r="DU1563"/>
      <c r="DV1563"/>
      <c r="DW1563"/>
      <c r="DX1563"/>
      <c r="DY1563"/>
      <c r="DZ1563"/>
      <c r="EA1563"/>
      <c r="EB1563"/>
      <c r="EC1563"/>
      <c r="ED1563"/>
      <c r="EE1563"/>
      <c r="EF1563"/>
      <c r="EG1563"/>
      <c r="EH1563"/>
      <c r="EI1563"/>
      <c r="EJ1563"/>
      <c r="EK1563"/>
      <c r="EL1563"/>
      <c r="EM1563"/>
      <c r="EN1563"/>
      <c r="EO1563"/>
      <c r="EP1563"/>
      <c r="EQ1563"/>
      <c r="ER1563"/>
      <c r="ES1563"/>
      <c r="ET1563"/>
      <c r="EU1563"/>
      <c r="EV1563"/>
      <c r="EW1563"/>
      <c r="EX1563"/>
      <c r="EY1563"/>
      <c r="EZ1563"/>
      <c r="FA1563"/>
      <c r="FB1563"/>
      <c r="FC1563"/>
      <c r="FD1563"/>
      <c r="FE1563"/>
      <c r="FF1563"/>
      <c r="FG1563"/>
      <c r="FH1563"/>
      <c r="FI1563"/>
      <c r="FJ1563"/>
      <c r="FK1563"/>
      <c r="FL1563"/>
      <c r="FM1563"/>
      <c r="FN1563"/>
      <c r="FO1563"/>
      <c r="FP1563"/>
      <c r="FQ1563"/>
      <c r="FR1563"/>
      <c r="FS1563"/>
      <c r="FT1563"/>
      <c r="FU1563"/>
      <c r="FV1563"/>
      <c r="FW1563"/>
      <c r="FX1563"/>
      <c r="FY1563"/>
      <c r="FZ1563"/>
      <c r="GA1563"/>
      <c r="GB1563"/>
      <c r="GC1563"/>
      <c r="GD1563"/>
      <c r="GE1563"/>
      <c r="GF1563"/>
      <c r="GG1563"/>
      <c r="GH1563"/>
      <c r="GI1563"/>
      <c r="GJ1563"/>
      <c r="GK1563"/>
      <c r="GL1563"/>
      <c r="GM1563"/>
      <c r="GN1563"/>
      <c r="GO1563"/>
      <c r="GP1563"/>
      <c r="GQ1563"/>
      <c r="GR1563"/>
      <c r="GS1563"/>
      <c r="GT1563"/>
      <c r="GU1563"/>
      <c r="GV1563"/>
      <c r="GW1563"/>
      <c r="GX1563"/>
      <c r="GY1563"/>
      <c r="GZ1563"/>
      <c r="HA1563"/>
      <c r="HB1563"/>
      <c r="HC1563"/>
      <c r="HD1563"/>
      <c r="HE1563"/>
      <c r="HF1563"/>
      <c r="HG1563"/>
      <c r="HH1563"/>
      <c r="HI1563"/>
      <c r="HJ1563"/>
      <c r="HK1563"/>
      <c r="HL1563"/>
      <c r="HM1563"/>
      <c r="HN1563"/>
      <c r="HO1563"/>
      <c r="HP1563"/>
      <c r="HQ1563"/>
      <c r="HR1563"/>
      <c r="HS1563"/>
      <c r="HT1563"/>
      <c r="HU1563"/>
      <c r="HV1563"/>
      <c r="HW1563"/>
      <c r="HX1563"/>
      <c r="HY1563"/>
      <c r="HZ1563"/>
      <c r="IA1563"/>
      <c r="IB1563"/>
      <c r="IC1563"/>
      <c r="ID1563"/>
      <c r="IE1563"/>
      <c r="IF1563"/>
      <c r="IG1563"/>
      <c r="IH1563"/>
      <c r="II1563"/>
      <c r="IJ1563"/>
      <c r="IK1563"/>
      <c r="IL1563"/>
      <c r="IM1563"/>
      <c r="IN1563"/>
      <c r="IO1563"/>
      <c r="IP1563"/>
      <c r="IQ1563"/>
      <c r="IR1563"/>
      <c r="IS1563"/>
      <c r="IT1563"/>
      <c r="IU1563"/>
      <c r="IV1563"/>
      <c r="IW1563"/>
      <c r="IX1563"/>
      <c r="IY1563"/>
      <c r="IZ1563"/>
      <c r="JA1563"/>
      <c r="JB1563"/>
      <c r="JC1563"/>
      <c r="JD1563"/>
      <c r="JE1563"/>
      <c r="JF1563"/>
      <c r="JG1563"/>
      <c r="JH1563"/>
      <c r="JI1563"/>
      <c r="JJ1563"/>
      <c r="JK1563"/>
      <c r="JL1563"/>
      <c r="JM1563"/>
      <c r="JN1563"/>
      <c r="JO1563"/>
      <c r="JP1563"/>
      <c r="JQ1563"/>
      <c r="JR1563"/>
      <c r="JS1563"/>
      <c r="JT1563"/>
      <c r="JU1563"/>
      <c r="JV1563"/>
      <c r="JW1563"/>
      <c r="JX1563"/>
      <c r="JY1563"/>
      <c r="JZ1563"/>
      <c r="KA1563"/>
      <c r="KB1563"/>
      <c r="KC1563"/>
      <c r="KD1563"/>
      <c r="KE1563"/>
      <c r="KF1563"/>
      <c r="KG1563"/>
      <c r="KH1563"/>
      <c r="KI1563"/>
      <c r="KJ1563"/>
      <c r="KK1563"/>
      <c r="KL1563"/>
      <c r="KM1563"/>
      <c r="KN1563"/>
      <c r="KO1563"/>
      <c r="KP1563"/>
      <c r="KQ1563"/>
      <c r="KR1563"/>
      <c r="KS1563"/>
      <c r="KT1563"/>
      <c r="KU1563"/>
      <c r="KV1563"/>
      <c r="KW1563"/>
      <c r="KX1563"/>
      <c r="KY1563"/>
      <c r="KZ1563"/>
      <c r="LA1563"/>
      <c r="LB1563"/>
      <c r="LC1563"/>
      <c r="LD1563"/>
      <c r="LE1563"/>
      <c r="LF1563"/>
      <c r="LG1563"/>
      <c r="LH1563"/>
      <c r="LI1563"/>
      <c r="LJ1563"/>
      <c r="LK1563"/>
      <c r="LL1563"/>
      <c r="LM1563"/>
      <c r="LN1563"/>
      <c r="LO1563"/>
      <c r="LP1563"/>
      <c r="LQ1563"/>
      <c r="LR1563"/>
      <c r="LS1563"/>
      <c r="LT1563"/>
      <c r="LU1563"/>
      <c r="LV1563"/>
      <c r="LW1563"/>
      <c r="LX1563"/>
      <c r="LY1563"/>
      <c r="LZ1563"/>
      <c r="MA1563"/>
      <c r="MB1563"/>
      <c r="MC1563"/>
      <c r="MD1563"/>
      <c r="ME1563"/>
      <c r="MF1563"/>
      <c r="MG1563"/>
      <c r="MH1563"/>
      <c r="MI1563"/>
      <c r="MJ1563"/>
      <c r="MK1563"/>
      <c r="ML1563"/>
      <c r="MM1563"/>
      <c r="MN1563"/>
      <c r="MO1563"/>
      <c r="MP1563"/>
      <c r="MQ1563"/>
      <c r="MR1563"/>
      <c r="MS1563"/>
      <c r="MT1563"/>
      <c r="MU1563"/>
      <c r="MV1563"/>
      <c r="MW1563"/>
      <c r="MX1563"/>
      <c r="MY1563"/>
      <c r="MZ1563"/>
      <c r="NA1563"/>
      <c r="NB1563"/>
      <c r="NC1563"/>
      <c r="ND1563"/>
      <c r="NE1563"/>
      <c r="NF1563"/>
      <c r="NG1563"/>
      <c r="NH1563"/>
      <c r="NI1563"/>
      <c r="NJ1563"/>
      <c r="NK1563"/>
      <c r="NL1563"/>
      <c r="NM1563"/>
      <c r="NN1563"/>
      <c r="NO1563"/>
      <c r="NP1563"/>
      <c r="NQ1563"/>
      <c r="NR1563"/>
      <c r="NS1563"/>
      <c r="NT1563"/>
      <c r="NU1563"/>
      <c r="NV1563"/>
      <c r="NW1563"/>
      <c r="NX1563"/>
      <c r="NY1563"/>
      <c r="NZ1563"/>
      <c r="OA1563"/>
      <c r="OB1563"/>
      <c r="OC1563"/>
      <c r="OD1563"/>
      <c r="OE1563"/>
      <c r="OF1563"/>
      <c r="OG1563"/>
      <c r="OH1563"/>
      <c r="OI1563"/>
      <c r="OJ1563"/>
      <c r="OK1563"/>
      <c r="OL1563"/>
      <c r="OM1563"/>
      <c r="ON1563"/>
      <c r="OO1563"/>
      <c r="OP1563"/>
      <c r="OQ1563"/>
      <c r="OR1563"/>
      <c r="OS1563"/>
      <c r="OT1563"/>
      <c r="OU1563"/>
      <c r="OV1563"/>
      <c r="OW1563"/>
      <c r="OX1563"/>
      <c r="OY1563"/>
      <c r="OZ1563"/>
      <c r="PA1563"/>
      <c r="PB1563"/>
      <c r="PC1563"/>
      <c r="PD1563"/>
      <c r="PE1563"/>
      <c r="PF1563"/>
      <c r="PG1563"/>
      <c r="PH1563"/>
      <c r="PI1563"/>
      <c r="PJ1563"/>
      <c r="PK1563"/>
      <c r="PL1563"/>
      <c r="PM1563"/>
      <c r="PN1563"/>
      <c r="PO1563"/>
      <c r="PP1563"/>
      <c r="PQ1563"/>
      <c r="PR1563"/>
      <c r="PS1563"/>
      <c r="PT1563"/>
      <c r="PU1563"/>
      <c r="PV1563"/>
      <c r="PW1563"/>
      <c r="PX1563"/>
      <c r="PY1563"/>
      <c r="PZ1563"/>
      <c r="QA1563"/>
      <c r="QB1563"/>
      <c r="QC1563"/>
      <c r="QD1563"/>
      <c r="QE1563"/>
      <c r="QF1563"/>
      <c r="QG1563"/>
      <c r="QH1563"/>
      <c r="QI1563"/>
      <c r="QJ1563"/>
      <c r="QK1563"/>
      <c r="QL1563"/>
      <c r="QM1563"/>
      <c r="QN1563"/>
      <c r="QO1563"/>
      <c r="QP1563"/>
      <c r="QQ1563"/>
      <c r="QR1563"/>
      <c r="QS1563"/>
    </row>
    <row r="1564" spans="2:461" hidden="1" x14ac:dyDescent="0.4">
      <c r="B1564">
        <v>11</v>
      </c>
      <c r="C1564">
        <v>9</v>
      </c>
      <c r="D1564" s="1">
        <v>43413.691064814811</v>
      </c>
      <c r="E1564" s="1"/>
      <c r="G1564">
        <v>523</v>
      </c>
      <c r="H1564" t="s">
        <v>37</v>
      </c>
      <c r="I1564">
        <v>526</v>
      </c>
      <c r="J1564" t="s">
        <v>68</v>
      </c>
      <c r="K1564" s="1">
        <v>43413.683171296296</v>
      </c>
      <c r="L1564" s="1">
        <v>43413.690937500003</v>
      </c>
      <c r="M1564" t="s">
        <v>1310</v>
      </c>
      <c r="N1564" s="9">
        <f t="shared" si="74"/>
        <v>43413.682638888888</v>
      </c>
      <c r="O1564" s="9">
        <f t="shared" si="75"/>
        <v>43413.69027777778</v>
      </c>
      <c r="P1564" s="74" t="str">
        <f t="shared" si="76"/>
        <v>43413.682638888943413.6902777778</v>
      </c>
      <c r="Q1564" s="75" t="str">
        <f t="shared" si="73"/>
        <v>肯定的</v>
      </c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/>
      <c r="BH1564"/>
      <c r="BI1564"/>
      <c r="BJ1564"/>
      <c r="BK1564"/>
      <c r="BL1564"/>
      <c r="BM1564"/>
      <c r="BN1564"/>
      <c r="BO1564"/>
      <c r="BP1564"/>
      <c r="BQ1564"/>
      <c r="BR1564"/>
      <c r="BS1564"/>
      <c r="BT1564"/>
      <c r="BU1564"/>
      <c r="BV1564"/>
      <c r="BW1564"/>
      <c r="BX1564"/>
      <c r="BY1564"/>
      <c r="BZ1564"/>
      <c r="CA1564"/>
      <c r="CB1564"/>
      <c r="CC1564"/>
      <c r="CD1564"/>
      <c r="CE1564"/>
      <c r="CF1564"/>
      <c r="CG1564"/>
      <c r="CH1564"/>
      <c r="CI1564"/>
      <c r="CJ1564"/>
      <c r="CK1564"/>
      <c r="CL1564"/>
      <c r="CM1564"/>
      <c r="CN1564"/>
      <c r="CO1564"/>
      <c r="CP1564"/>
      <c r="CQ1564"/>
      <c r="CR1564"/>
      <c r="CS1564"/>
      <c r="CT1564"/>
      <c r="CU1564"/>
      <c r="CV1564"/>
      <c r="CW1564"/>
      <c r="CX1564"/>
      <c r="CY1564"/>
      <c r="CZ1564"/>
      <c r="DA1564"/>
      <c r="DB1564"/>
      <c r="DC1564"/>
      <c r="DD1564"/>
      <c r="DE1564"/>
      <c r="DF1564"/>
      <c r="DG1564"/>
      <c r="DH1564"/>
      <c r="DI1564"/>
      <c r="DJ1564"/>
      <c r="DK1564"/>
      <c r="DL1564"/>
      <c r="DM1564"/>
      <c r="DN1564"/>
      <c r="DO1564"/>
      <c r="DP1564"/>
      <c r="DQ1564"/>
      <c r="DR1564"/>
      <c r="DS1564"/>
      <c r="DT1564"/>
      <c r="DU1564"/>
      <c r="DV1564"/>
      <c r="DW1564"/>
      <c r="DX1564"/>
      <c r="DY1564"/>
      <c r="DZ1564"/>
      <c r="EA1564"/>
      <c r="EB1564"/>
      <c r="EC1564"/>
      <c r="ED1564"/>
      <c r="EE1564"/>
      <c r="EF1564"/>
      <c r="EG1564"/>
      <c r="EH1564"/>
      <c r="EI1564"/>
      <c r="EJ1564"/>
      <c r="EK1564"/>
      <c r="EL1564"/>
      <c r="EM1564"/>
      <c r="EN1564"/>
      <c r="EO1564"/>
      <c r="EP1564"/>
      <c r="EQ1564"/>
      <c r="ER1564"/>
      <c r="ES1564"/>
      <c r="ET1564"/>
      <c r="EU1564"/>
      <c r="EV1564"/>
      <c r="EW1564"/>
      <c r="EX1564"/>
      <c r="EY1564"/>
      <c r="EZ1564"/>
      <c r="FA1564"/>
      <c r="FB1564"/>
      <c r="FC1564"/>
      <c r="FD1564"/>
      <c r="FE1564"/>
      <c r="FF1564"/>
      <c r="FG1564"/>
      <c r="FH1564"/>
      <c r="FI1564"/>
      <c r="FJ1564"/>
      <c r="FK1564"/>
      <c r="FL1564"/>
      <c r="FM1564"/>
      <c r="FN1564"/>
      <c r="FO1564"/>
      <c r="FP1564"/>
      <c r="FQ1564"/>
      <c r="FR1564"/>
      <c r="FS1564"/>
      <c r="FT1564"/>
      <c r="FU1564"/>
      <c r="FV1564"/>
      <c r="FW1564"/>
      <c r="FX1564"/>
      <c r="FY1564"/>
      <c r="FZ1564"/>
      <c r="GA1564"/>
      <c r="GB1564"/>
      <c r="GC1564"/>
      <c r="GD1564"/>
      <c r="GE1564"/>
      <c r="GF1564"/>
      <c r="GG1564"/>
      <c r="GH1564"/>
      <c r="GI1564"/>
      <c r="GJ1564"/>
      <c r="GK1564"/>
      <c r="GL1564"/>
      <c r="GM1564"/>
      <c r="GN1564"/>
      <c r="GO1564"/>
      <c r="GP1564"/>
      <c r="GQ1564"/>
      <c r="GR1564"/>
      <c r="GS1564"/>
      <c r="GT1564"/>
      <c r="GU1564"/>
      <c r="GV1564"/>
      <c r="GW1564"/>
      <c r="GX1564"/>
      <c r="GY1564"/>
      <c r="GZ1564"/>
      <c r="HA1564"/>
      <c r="HB1564"/>
      <c r="HC1564"/>
      <c r="HD1564"/>
      <c r="HE1564"/>
      <c r="HF1564"/>
      <c r="HG1564"/>
      <c r="HH1564"/>
      <c r="HI1564"/>
      <c r="HJ1564"/>
      <c r="HK1564"/>
      <c r="HL1564"/>
      <c r="HM1564"/>
      <c r="HN1564"/>
      <c r="HO1564"/>
      <c r="HP1564"/>
      <c r="HQ1564"/>
      <c r="HR1564"/>
      <c r="HS1564"/>
      <c r="HT1564"/>
      <c r="HU1564"/>
      <c r="HV1564"/>
      <c r="HW1564"/>
      <c r="HX1564"/>
      <c r="HY1564"/>
      <c r="HZ1564"/>
      <c r="IA1564"/>
      <c r="IB1564"/>
      <c r="IC1564"/>
      <c r="ID1564"/>
      <c r="IE1564"/>
      <c r="IF1564"/>
      <c r="IG1564"/>
      <c r="IH1564"/>
      <c r="II1564"/>
      <c r="IJ1564"/>
      <c r="IK1564"/>
      <c r="IL1564"/>
      <c r="IM1564"/>
      <c r="IN1564"/>
      <c r="IO1564"/>
      <c r="IP1564"/>
      <c r="IQ1564"/>
      <c r="IR1564"/>
      <c r="IS1564"/>
      <c r="IT1564"/>
      <c r="IU1564"/>
      <c r="IV1564"/>
      <c r="IW1564"/>
      <c r="IX1564"/>
      <c r="IY1564"/>
      <c r="IZ1564"/>
      <c r="JA1564"/>
      <c r="JB1564"/>
      <c r="JC1564"/>
      <c r="JD1564"/>
      <c r="JE1564"/>
      <c r="JF1564"/>
      <c r="JG1564"/>
      <c r="JH1564"/>
      <c r="JI1564"/>
      <c r="JJ1564"/>
      <c r="JK1564"/>
      <c r="JL1564"/>
      <c r="JM1564"/>
      <c r="JN1564"/>
      <c r="JO1564"/>
      <c r="JP1564"/>
      <c r="JQ1564"/>
      <c r="JR1564"/>
      <c r="JS1564"/>
      <c r="JT1564"/>
      <c r="JU1564"/>
      <c r="JV1564"/>
      <c r="JW1564"/>
      <c r="JX1564"/>
      <c r="JY1564"/>
      <c r="JZ1564"/>
      <c r="KA1564"/>
      <c r="KB1564"/>
      <c r="KC1564"/>
      <c r="KD1564"/>
      <c r="KE1564"/>
      <c r="KF1564"/>
      <c r="KG1564"/>
      <c r="KH1564"/>
      <c r="KI1564"/>
      <c r="KJ1564"/>
      <c r="KK1564"/>
      <c r="KL1564"/>
      <c r="KM1564"/>
      <c r="KN1564"/>
      <c r="KO1564"/>
      <c r="KP1564"/>
      <c r="KQ1564"/>
      <c r="KR1564"/>
      <c r="KS1564"/>
      <c r="KT1564"/>
      <c r="KU1564"/>
      <c r="KV1564"/>
      <c r="KW1564"/>
      <c r="KX1564"/>
      <c r="KY1564"/>
      <c r="KZ1564"/>
      <c r="LA1564"/>
      <c r="LB1564"/>
      <c r="LC1564"/>
      <c r="LD1564"/>
      <c r="LE1564"/>
      <c r="LF1564"/>
      <c r="LG1564"/>
      <c r="LH1564"/>
      <c r="LI1564"/>
      <c r="LJ1564"/>
      <c r="LK1564"/>
      <c r="LL1564"/>
      <c r="LM1564"/>
      <c r="LN1564"/>
      <c r="LO1564"/>
      <c r="LP1564"/>
      <c r="LQ1564"/>
      <c r="LR1564"/>
      <c r="LS1564"/>
      <c r="LT1564"/>
      <c r="LU1564"/>
      <c r="LV1564"/>
      <c r="LW1564"/>
      <c r="LX1564"/>
      <c r="LY1564"/>
      <c r="LZ1564"/>
      <c r="MA1564"/>
      <c r="MB1564"/>
      <c r="MC1564"/>
      <c r="MD1564"/>
      <c r="ME1564"/>
      <c r="MF1564"/>
      <c r="MG1564"/>
      <c r="MH1564"/>
      <c r="MI1564"/>
      <c r="MJ1564"/>
      <c r="MK1564"/>
      <c r="ML1564"/>
      <c r="MM1564"/>
      <c r="MN1564"/>
      <c r="MO1564"/>
      <c r="MP1564"/>
      <c r="MQ1564"/>
      <c r="MR1564"/>
      <c r="MS1564"/>
      <c r="MT1564"/>
      <c r="MU1564"/>
      <c r="MV1564"/>
      <c r="MW1564"/>
      <c r="MX1564"/>
      <c r="MY1564"/>
      <c r="MZ1564"/>
      <c r="NA1564"/>
      <c r="NB1564"/>
      <c r="NC1564"/>
      <c r="ND1564"/>
      <c r="NE1564"/>
      <c r="NF1564"/>
      <c r="NG1564"/>
      <c r="NH1564"/>
      <c r="NI1564"/>
      <c r="NJ1564"/>
      <c r="NK1564"/>
      <c r="NL1564"/>
      <c r="NM1564"/>
      <c r="NN1564"/>
      <c r="NO1564"/>
      <c r="NP1564"/>
      <c r="NQ1564"/>
      <c r="NR1564"/>
      <c r="NS1564"/>
      <c r="NT1564"/>
      <c r="NU1564"/>
      <c r="NV1564"/>
      <c r="NW1564"/>
      <c r="NX1564"/>
      <c r="NY1564"/>
      <c r="NZ1564"/>
      <c r="OA1564"/>
      <c r="OB1564"/>
      <c r="OC1564"/>
      <c r="OD1564"/>
      <c r="OE1564"/>
      <c r="OF1564"/>
      <c r="OG1564"/>
      <c r="OH1564"/>
      <c r="OI1564"/>
      <c r="OJ1564"/>
      <c r="OK1564"/>
      <c r="OL1564"/>
      <c r="OM1564"/>
      <c r="ON1564"/>
      <c r="OO1564"/>
      <c r="OP1564"/>
      <c r="OQ1564"/>
      <c r="OR1564"/>
      <c r="OS1564"/>
      <c r="OT1564"/>
      <c r="OU1564"/>
      <c r="OV1564"/>
      <c r="OW1564"/>
      <c r="OX1564"/>
      <c r="OY1564"/>
      <c r="OZ1564"/>
      <c r="PA1564"/>
      <c r="PB1564"/>
      <c r="PC1564"/>
      <c r="PD1564"/>
      <c r="PE1564"/>
      <c r="PF1564"/>
      <c r="PG1564"/>
      <c r="PH1564"/>
      <c r="PI1564"/>
      <c r="PJ1564"/>
      <c r="PK1564"/>
      <c r="PL1564"/>
      <c r="PM1564"/>
      <c r="PN1564"/>
      <c r="PO1564"/>
      <c r="PP1564"/>
      <c r="PQ1564"/>
      <c r="PR1564"/>
      <c r="PS1564"/>
      <c r="PT1564"/>
      <c r="PU1564"/>
      <c r="PV1564"/>
      <c r="PW1564"/>
      <c r="PX1564"/>
      <c r="PY1564"/>
      <c r="PZ1564"/>
      <c r="QA1564"/>
      <c r="QB1564"/>
      <c r="QC1564"/>
      <c r="QD1564"/>
      <c r="QE1564"/>
      <c r="QF1564"/>
      <c r="QG1564"/>
      <c r="QH1564"/>
      <c r="QI1564"/>
      <c r="QJ1564"/>
      <c r="QK1564"/>
      <c r="QL1564"/>
      <c r="QM1564"/>
      <c r="QN1564"/>
      <c r="QO1564"/>
      <c r="QP1564"/>
      <c r="QQ1564"/>
      <c r="QR1564"/>
      <c r="QS1564"/>
    </row>
    <row r="1565" spans="2:461" hidden="1" x14ac:dyDescent="0.4">
      <c r="B1565">
        <v>11</v>
      </c>
      <c r="C1565">
        <v>9</v>
      </c>
      <c r="D1565" s="1">
        <v>43413.6950462963</v>
      </c>
      <c r="E1565" s="1"/>
      <c r="G1565">
        <v>540</v>
      </c>
      <c r="H1565" t="s">
        <v>70</v>
      </c>
      <c r="I1565">
        <v>545</v>
      </c>
      <c r="J1565" t="s">
        <v>19</v>
      </c>
      <c r="K1565" s="1">
        <v>43413.673368055555</v>
      </c>
      <c r="L1565" s="1">
        <v>43413.690833333334</v>
      </c>
      <c r="M1565" t="s">
        <v>1310</v>
      </c>
      <c r="N1565" s="9">
        <f t="shared" si="74"/>
        <v>43413.67291666667</v>
      </c>
      <c r="O1565" s="9">
        <f t="shared" si="75"/>
        <v>43413.69027777778</v>
      </c>
      <c r="P1565" s="74" t="str">
        <f t="shared" si="76"/>
        <v>43413.672916666743413.6902777778</v>
      </c>
      <c r="Q1565" s="75" t="str">
        <f t="shared" si="73"/>
        <v>肯定的</v>
      </c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/>
      <c r="BS1565"/>
      <c r="BT1565"/>
      <c r="BU1565"/>
      <c r="BV1565"/>
      <c r="BW1565"/>
      <c r="BX1565"/>
      <c r="BY1565"/>
      <c r="BZ1565"/>
      <c r="CA1565"/>
      <c r="CB1565"/>
      <c r="CC1565"/>
      <c r="CD1565"/>
      <c r="CE1565"/>
      <c r="CF1565"/>
      <c r="CG1565"/>
      <c r="CH1565"/>
      <c r="CI1565"/>
      <c r="CJ1565"/>
      <c r="CK1565"/>
      <c r="CL1565"/>
      <c r="CM1565"/>
      <c r="CN1565"/>
      <c r="CO1565"/>
      <c r="CP1565"/>
      <c r="CQ1565"/>
      <c r="CR1565"/>
      <c r="CS1565"/>
      <c r="CT1565"/>
      <c r="CU1565"/>
      <c r="CV1565"/>
      <c r="CW1565"/>
      <c r="CX1565"/>
      <c r="CY1565"/>
      <c r="CZ1565"/>
      <c r="DA1565"/>
      <c r="DB1565"/>
      <c r="DC1565"/>
      <c r="DD1565"/>
      <c r="DE1565"/>
      <c r="DF1565"/>
      <c r="DG1565"/>
      <c r="DH1565"/>
      <c r="DI1565"/>
      <c r="DJ1565"/>
      <c r="DK1565"/>
      <c r="DL1565"/>
      <c r="DM1565"/>
      <c r="DN1565"/>
      <c r="DO1565"/>
      <c r="DP1565"/>
      <c r="DQ1565"/>
      <c r="DR1565"/>
      <c r="DS1565"/>
      <c r="DT1565"/>
      <c r="DU1565"/>
      <c r="DV1565"/>
      <c r="DW1565"/>
      <c r="DX1565"/>
      <c r="DY1565"/>
      <c r="DZ1565"/>
      <c r="EA1565"/>
      <c r="EB1565"/>
      <c r="EC1565"/>
      <c r="ED1565"/>
      <c r="EE1565"/>
      <c r="EF1565"/>
      <c r="EG1565"/>
      <c r="EH1565"/>
      <c r="EI1565"/>
      <c r="EJ1565"/>
      <c r="EK1565"/>
      <c r="EL1565"/>
      <c r="EM1565"/>
      <c r="EN1565"/>
      <c r="EO1565"/>
      <c r="EP1565"/>
      <c r="EQ1565"/>
      <c r="ER1565"/>
      <c r="ES1565"/>
      <c r="ET1565"/>
      <c r="EU1565"/>
      <c r="EV1565"/>
      <c r="EW1565"/>
      <c r="EX1565"/>
      <c r="EY1565"/>
      <c r="EZ1565"/>
      <c r="FA1565"/>
      <c r="FB1565"/>
      <c r="FC1565"/>
      <c r="FD1565"/>
      <c r="FE1565"/>
      <c r="FF1565"/>
      <c r="FG1565"/>
      <c r="FH1565"/>
      <c r="FI1565"/>
      <c r="FJ1565"/>
      <c r="FK1565"/>
      <c r="FL1565"/>
      <c r="FM1565"/>
      <c r="FN1565"/>
      <c r="FO1565"/>
      <c r="FP1565"/>
      <c r="FQ1565"/>
      <c r="FR1565"/>
      <c r="FS1565"/>
      <c r="FT1565"/>
      <c r="FU1565"/>
      <c r="FV1565"/>
      <c r="FW1565"/>
      <c r="FX1565"/>
      <c r="FY1565"/>
      <c r="FZ1565"/>
      <c r="GA1565"/>
      <c r="GB1565"/>
      <c r="GC1565"/>
      <c r="GD1565"/>
      <c r="GE1565"/>
      <c r="GF1565"/>
      <c r="GG1565"/>
      <c r="GH1565"/>
      <c r="GI1565"/>
      <c r="GJ1565"/>
      <c r="GK1565"/>
      <c r="GL1565"/>
      <c r="GM1565"/>
      <c r="GN1565"/>
      <c r="GO1565"/>
      <c r="GP1565"/>
      <c r="GQ1565"/>
      <c r="GR1565"/>
      <c r="GS1565"/>
      <c r="GT1565"/>
      <c r="GU1565"/>
      <c r="GV1565"/>
      <c r="GW1565"/>
      <c r="GX1565"/>
      <c r="GY1565"/>
      <c r="GZ1565"/>
      <c r="HA1565"/>
      <c r="HB1565"/>
      <c r="HC1565"/>
      <c r="HD1565"/>
      <c r="HE1565"/>
      <c r="HF1565"/>
      <c r="HG1565"/>
      <c r="HH1565"/>
      <c r="HI1565"/>
      <c r="HJ1565"/>
      <c r="HK1565"/>
      <c r="HL1565"/>
      <c r="HM1565"/>
      <c r="HN1565"/>
      <c r="HO1565"/>
      <c r="HP1565"/>
      <c r="HQ1565"/>
      <c r="HR1565"/>
      <c r="HS1565"/>
      <c r="HT1565"/>
      <c r="HU1565"/>
      <c r="HV1565"/>
      <c r="HW1565"/>
      <c r="HX1565"/>
      <c r="HY1565"/>
      <c r="HZ1565"/>
      <c r="IA1565"/>
      <c r="IB1565"/>
      <c r="IC1565"/>
      <c r="ID1565"/>
      <c r="IE1565"/>
      <c r="IF1565"/>
      <c r="IG1565"/>
      <c r="IH1565"/>
      <c r="II1565"/>
      <c r="IJ1565"/>
      <c r="IK1565"/>
      <c r="IL1565"/>
      <c r="IM1565"/>
      <c r="IN1565"/>
      <c r="IO1565"/>
      <c r="IP1565"/>
      <c r="IQ1565"/>
      <c r="IR1565"/>
      <c r="IS1565"/>
      <c r="IT1565"/>
      <c r="IU1565"/>
      <c r="IV1565"/>
      <c r="IW1565"/>
      <c r="IX1565"/>
      <c r="IY1565"/>
      <c r="IZ1565"/>
      <c r="JA1565"/>
      <c r="JB1565"/>
      <c r="JC1565"/>
      <c r="JD1565"/>
      <c r="JE1565"/>
      <c r="JF1565"/>
      <c r="JG1565"/>
      <c r="JH1565"/>
      <c r="JI1565"/>
      <c r="JJ1565"/>
      <c r="JK1565"/>
      <c r="JL1565"/>
      <c r="JM1565"/>
      <c r="JN1565"/>
      <c r="JO1565"/>
      <c r="JP1565"/>
      <c r="JQ1565"/>
      <c r="JR1565"/>
      <c r="JS1565"/>
      <c r="JT1565"/>
      <c r="JU1565"/>
      <c r="JV1565"/>
      <c r="JW1565"/>
      <c r="JX1565"/>
      <c r="JY1565"/>
      <c r="JZ1565"/>
      <c r="KA1565"/>
      <c r="KB1565"/>
      <c r="KC1565"/>
      <c r="KD1565"/>
      <c r="KE1565"/>
      <c r="KF1565"/>
      <c r="KG1565"/>
      <c r="KH1565"/>
      <c r="KI1565"/>
      <c r="KJ1565"/>
      <c r="KK1565"/>
      <c r="KL1565"/>
      <c r="KM1565"/>
      <c r="KN1565"/>
      <c r="KO1565"/>
      <c r="KP1565"/>
      <c r="KQ1565"/>
      <c r="KR1565"/>
      <c r="KS1565"/>
      <c r="KT1565"/>
      <c r="KU1565"/>
      <c r="KV1565"/>
      <c r="KW1565"/>
      <c r="KX1565"/>
      <c r="KY1565"/>
      <c r="KZ1565"/>
      <c r="LA1565"/>
      <c r="LB1565"/>
      <c r="LC1565"/>
      <c r="LD1565"/>
      <c r="LE1565"/>
      <c r="LF1565"/>
      <c r="LG1565"/>
      <c r="LH1565"/>
      <c r="LI1565"/>
      <c r="LJ1565"/>
      <c r="LK1565"/>
      <c r="LL1565"/>
      <c r="LM1565"/>
      <c r="LN1565"/>
      <c r="LO1565"/>
      <c r="LP1565"/>
      <c r="LQ1565"/>
      <c r="LR1565"/>
      <c r="LS1565"/>
      <c r="LT1565"/>
      <c r="LU1565"/>
      <c r="LV1565"/>
      <c r="LW1565"/>
      <c r="LX1565"/>
      <c r="LY1565"/>
      <c r="LZ1565"/>
      <c r="MA1565"/>
      <c r="MB1565"/>
      <c r="MC1565"/>
      <c r="MD1565"/>
      <c r="ME1565"/>
      <c r="MF1565"/>
      <c r="MG1565"/>
      <c r="MH1565"/>
      <c r="MI1565"/>
      <c r="MJ1565"/>
      <c r="MK1565"/>
      <c r="ML1565"/>
      <c r="MM1565"/>
      <c r="MN1565"/>
      <c r="MO1565"/>
      <c r="MP1565"/>
      <c r="MQ1565"/>
      <c r="MR1565"/>
      <c r="MS1565"/>
      <c r="MT1565"/>
      <c r="MU1565"/>
      <c r="MV1565"/>
      <c r="MW1565"/>
      <c r="MX1565"/>
      <c r="MY1565"/>
      <c r="MZ1565"/>
      <c r="NA1565"/>
      <c r="NB1565"/>
      <c r="NC1565"/>
      <c r="ND1565"/>
      <c r="NE1565"/>
      <c r="NF1565"/>
      <c r="NG1565"/>
      <c r="NH1565"/>
      <c r="NI1565"/>
      <c r="NJ1565"/>
      <c r="NK1565"/>
      <c r="NL1565"/>
      <c r="NM1565"/>
      <c r="NN1565"/>
      <c r="NO1565"/>
      <c r="NP1565"/>
      <c r="NQ1565"/>
      <c r="NR1565"/>
      <c r="NS1565"/>
      <c r="NT1565"/>
      <c r="NU1565"/>
      <c r="NV1565"/>
      <c r="NW1565"/>
      <c r="NX1565"/>
      <c r="NY1565"/>
      <c r="NZ1565"/>
      <c r="OA1565"/>
      <c r="OB1565"/>
      <c r="OC1565"/>
      <c r="OD1565"/>
      <c r="OE1565"/>
      <c r="OF1565"/>
      <c r="OG1565"/>
      <c r="OH1565"/>
      <c r="OI1565"/>
      <c r="OJ1565"/>
      <c r="OK1565"/>
      <c r="OL1565"/>
      <c r="OM1565"/>
      <c r="ON1565"/>
      <c r="OO1565"/>
      <c r="OP1565"/>
      <c r="OQ1565"/>
      <c r="OR1565"/>
      <c r="OS1565"/>
      <c r="OT1565"/>
      <c r="OU1565"/>
      <c r="OV1565"/>
      <c r="OW1565"/>
      <c r="OX1565"/>
      <c r="OY1565"/>
      <c r="OZ1565"/>
      <c r="PA1565"/>
      <c r="PB1565"/>
      <c r="PC1565"/>
      <c r="PD1565"/>
      <c r="PE1565"/>
      <c r="PF1565"/>
      <c r="PG1565"/>
      <c r="PH1565"/>
      <c r="PI1565"/>
      <c r="PJ1565"/>
      <c r="PK1565"/>
      <c r="PL1565"/>
      <c r="PM1565"/>
      <c r="PN1565"/>
      <c r="PO1565"/>
      <c r="PP1565"/>
      <c r="PQ1565"/>
      <c r="PR1565"/>
      <c r="PS1565"/>
      <c r="PT1565"/>
      <c r="PU1565"/>
      <c r="PV1565"/>
      <c r="PW1565"/>
      <c r="PX1565"/>
      <c r="PY1565"/>
      <c r="PZ1565"/>
      <c r="QA1565"/>
      <c r="QB1565"/>
      <c r="QC1565"/>
      <c r="QD1565"/>
      <c r="QE1565"/>
      <c r="QF1565"/>
      <c r="QG1565"/>
      <c r="QH1565"/>
      <c r="QI1565"/>
      <c r="QJ1565"/>
      <c r="QK1565"/>
      <c r="QL1565"/>
      <c r="QM1565"/>
      <c r="QN1565"/>
      <c r="QO1565"/>
      <c r="QP1565"/>
      <c r="QQ1565"/>
      <c r="QR1565"/>
      <c r="QS1565"/>
    </row>
    <row r="1566" spans="2:461" hidden="1" x14ac:dyDescent="0.4">
      <c r="B1566">
        <v>11</v>
      </c>
      <c r="C1566">
        <v>9</v>
      </c>
      <c r="D1566" s="1">
        <v>43413.702615740738</v>
      </c>
      <c r="E1566" s="1"/>
      <c r="G1566">
        <v>543</v>
      </c>
      <c r="H1566" t="s">
        <v>27</v>
      </c>
      <c r="I1566">
        <v>509</v>
      </c>
      <c r="J1566" t="s">
        <v>57</v>
      </c>
      <c r="K1566" s="1">
        <v>43413.682997685188</v>
      </c>
      <c r="L1566" s="1">
        <v>43413.697314814817</v>
      </c>
      <c r="M1566" t="s">
        <v>1310</v>
      </c>
      <c r="N1566" s="9">
        <f t="shared" si="74"/>
        <v>43413.682638888888</v>
      </c>
      <c r="O1566" s="9">
        <f t="shared" si="75"/>
        <v>43413.697222222225</v>
      </c>
      <c r="P1566" s="74" t="str">
        <f t="shared" si="76"/>
        <v>43413.682638888943413.6972222222</v>
      </c>
      <c r="Q1566" s="75" t="str">
        <f t="shared" si="73"/>
        <v>肯定的</v>
      </c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  <c r="BK1566"/>
      <c r="BL1566"/>
      <c r="BM1566"/>
      <c r="BN1566"/>
      <c r="BO1566"/>
      <c r="BP1566"/>
      <c r="BQ1566"/>
      <c r="BR1566"/>
      <c r="BS1566"/>
      <c r="BT1566"/>
      <c r="BU1566"/>
      <c r="BV1566"/>
      <c r="BW1566"/>
      <c r="BX1566"/>
      <c r="BY1566"/>
      <c r="BZ1566"/>
      <c r="CA1566"/>
      <c r="CB1566"/>
      <c r="CC1566"/>
      <c r="CD1566"/>
      <c r="CE1566"/>
      <c r="CF1566"/>
      <c r="CG1566"/>
      <c r="CH1566"/>
      <c r="CI1566"/>
      <c r="CJ1566"/>
      <c r="CK1566"/>
      <c r="CL1566"/>
      <c r="CM1566"/>
      <c r="CN1566"/>
      <c r="CO1566"/>
      <c r="CP1566"/>
      <c r="CQ1566"/>
      <c r="CR1566"/>
      <c r="CS1566"/>
      <c r="CT1566"/>
      <c r="CU1566"/>
      <c r="CV1566"/>
      <c r="CW1566"/>
      <c r="CX1566"/>
      <c r="CY1566"/>
      <c r="CZ1566"/>
      <c r="DA1566"/>
      <c r="DB1566"/>
      <c r="DC1566"/>
      <c r="DD1566"/>
      <c r="DE1566"/>
      <c r="DF1566"/>
      <c r="DG1566"/>
      <c r="DH1566"/>
      <c r="DI1566"/>
      <c r="DJ1566"/>
      <c r="DK1566"/>
      <c r="DL1566"/>
      <c r="DM1566"/>
      <c r="DN1566"/>
      <c r="DO1566"/>
      <c r="DP1566"/>
      <c r="DQ1566"/>
      <c r="DR1566"/>
      <c r="DS1566"/>
      <c r="DT1566"/>
      <c r="DU1566"/>
      <c r="DV1566"/>
      <c r="DW1566"/>
      <c r="DX1566"/>
      <c r="DY1566"/>
      <c r="DZ1566"/>
      <c r="EA1566"/>
      <c r="EB1566"/>
      <c r="EC1566"/>
      <c r="ED1566"/>
      <c r="EE1566"/>
      <c r="EF1566"/>
      <c r="EG1566"/>
      <c r="EH1566"/>
      <c r="EI1566"/>
      <c r="EJ1566"/>
      <c r="EK1566"/>
      <c r="EL1566"/>
      <c r="EM1566"/>
      <c r="EN1566"/>
      <c r="EO1566"/>
      <c r="EP1566"/>
      <c r="EQ1566"/>
      <c r="ER1566"/>
      <c r="ES1566"/>
      <c r="ET1566"/>
      <c r="EU1566"/>
      <c r="EV1566"/>
      <c r="EW1566"/>
      <c r="EX1566"/>
      <c r="EY1566"/>
      <c r="EZ1566"/>
      <c r="FA1566"/>
      <c r="FB1566"/>
      <c r="FC1566"/>
      <c r="FD1566"/>
      <c r="FE1566"/>
      <c r="FF1566"/>
      <c r="FG1566"/>
      <c r="FH1566"/>
      <c r="FI1566"/>
      <c r="FJ1566"/>
      <c r="FK1566"/>
      <c r="FL1566"/>
      <c r="FM1566"/>
      <c r="FN1566"/>
      <c r="FO1566"/>
      <c r="FP1566"/>
      <c r="FQ1566"/>
      <c r="FR1566"/>
      <c r="FS1566"/>
      <c r="FT1566"/>
      <c r="FU1566"/>
      <c r="FV1566"/>
      <c r="FW1566"/>
      <c r="FX1566"/>
      <c r="FY1566"/>
      <c r="FZ1566"/>
      <c r="GA1566"/>
      <c r="GB1566"/>
      <c r="GC1566"/>
      <c r="GD1566"/>
      <c r="GE1566"/>
      <c r="GF1566"/>
      <c r="GG1566"/>
      <c r="GH1566"/>
      <c r="GI1566"/>
      <c r="GJ1566"/>
      <c r="GK1566"/>
      <c r="GL1566"/>
      <c r="GM1566"/>
      <c r="GN1566"/>
      <c r="GO1566"/>
      <c r="GP1566"/>
      <c r="GQ1566"/>
      <c r="GR1566"/>
      <c r="GS1566"/>
      <c r="GT1566"/>
      <c r="GU1566"/>
      <c r="GV1566"/>
      <c r="GW1566"/>
      <c r="GX1566"/>
      <c r="GY1566"/>
      <c r="GZ1566"/>
      <c r="HA1566"/>
      <c r="HB1566"/>
      <c r="HC1566"/>
      <c r="HD1566"/>
      <c r="HE1566"/>
      <c r="HF1566"/>
      <c r="HG1566"/>
      <c r="HH1566"/>
      <c r="HI1566"/>
      <c r="HJ1566"/>
      <c r="HK1566"/>
      <c r="HL1566"/>
      <c r="HM1566"/>
      <c r="HN1566"/>
      <c r="HO1566"/>
      <c r="HP1566"/>
      <c r="HQ1566"/>
      <c r="HR1566"/>
      <c r="HS1566"/>
      <c r="HT1566"/>
      <c r="HU1566"/>
      <c r="HV1566"/>
      <c r="HW1566"/>
      <c r="HX1566"/>
      <c r="HY1566"/>
      <c r="HZ1566"/>
      <c r="IA1566"/>
      <c r="IB1566"/>
      <c r="IC1566"/>
      <c r="ID1566"/>
      <c r="IE1566"/>
      <c r="IF1566"/>
      <c r="IG1566"/>
      <c r="IH1566"/>
      <c r="II1566"/>
      <c r="IJ1566"/>
      <c r="IK1566"/>
      <c r="IL1566"/>
      <c r="IM1566"/>
      <c r="IN1566"/>
      <c r="IO1566"/>
      <c r="IP1566"/>
      <c r="IQ1566"/>
      <c r="IR1566"/>
      <c r="IS1566"/>
      <c r="IT1566"/>
      <c r="IU1566"/>
      <c r="IV1566"/>
      <c r="IW1566"/>
      <c r="IX1566"/>
      <c r="IY1566"/>
      <c r="IZ1566"/>
      <c r="JA1566"/>
      <c r="JB1566"/>
      <c r="JC1566"/>
      <c r="JD1566"/>
      <c r="JE1566"/>
      <c r="JF1566"/>
      <c r="JG1566"/>
      <c r="JH1566"/>
      <c r="JI1566"/>
      <c r="JJ1566"/>
      <c r="JK1566"/>
      <c r="JL1566"/>
      <c r="JM1566"/>
      <c r="JN1566"/>
      <c r="JO1566"/>
      <c r="JP1566"/>
      <c r="JQ1566"/>
      <c r="JR1566"/>
      <c r="JS1566"/>
      <c r="JT1566"/>
      <c r="JU1566"/>
      <c r="JV1566"/>
      <c r="JW1566"/>
      <c r="JX1566"/>
      <c r="JY1566"/>
      <c r="JZ1566"/>
      <c r="KA1566"/>
      <c r="KB1566"/>
      <c r="KC1566"/>
      <c r="KD1566"/>
      <c r="KE1566"/>
      <c r="KF1566"/>
      <c r="KG1566"/>
      <c r="KH1566"/>
      <c r="KI1566"/>
      <c r="KJ1566"/>
      <c r="KK1566"/>
      <c r="KL1566"/>
      <c r="KM1566"/>
      <c r="KN1566"/>
      <c r="KO1566"/>
      <c r="KP1566"/>
      <c r="KQ1566"/>
      <c r="KR1566"/>
      <c r="KS1566"/>
      <c r="KT1566"/>
      <c r="KU1566"/>
      <c r="KV1566"/>
      <c r="KW1566"/>
      <c r="KX1566"/>
      <c r="KY1566"/>
      <c r="KZ1566"/>
      <c r="LA1566"/>
      <c r="LB1566"/>
      <c r="LC1566"/>
      <c r="LD1566"/>
      <c r="LE1566"/>
      <c r="LF1566"/>
      <c r="LG1566"/>
      <c r="LH1566"/>
      <c r="LI1566"/>
      <c r="LJ1566"/>
      <c r="LK1566"/>
      <c r="LL1566"/>
      <c r="LM1566"/>
      <c r="LN1566"/>
      <c r="LO1566"/>
      <c r="LP1566"/>
      <c r="LQ1566"/>
      <c r="LR1566"/>
      <c r="LS1566"/>
      <c r="LT1566"/>
      <c r="LU1566"/>
      <c r="LV1566"/>
      <c r="LW1566"/>
      <c r="LX1566"/>
      <c r="LY1566"/>
      <c r="LZ1566"/>
      <c r="MA1566"/>
      <c r="MB1566"/>
      <c r="MC1566"/>
      <c r="MD1566"/>
      <c r="ME1566"/>
      <c r="MF1566"/>
      <c r="MG1566"/>
      <c r="MH1566"/>
      <c r="MI1566"/>
      <c r="MJ1566"/>
      <c r="MK1566"/>
      <c r="ML1566"/>
      <c r="MM1566"/>
      <c r="MN1566"/>
      <c r="MO1566"/>
      <c r="MP1566"/>
      <c r="MQ1566"/>
      <c r="MR1566"/>
      <c r="MS1566"/>
      <c r="MT1566"/>
      <c r="MU1566"/>
      <c r="MV1566"/>
      <c r="MW1566"/>
      <c r="MX1566"/>
      <c r="MY1566"/>
      <c r="MZ1566"/>
      <c r="NA1566"/>
      <c r="NB1566"/>
      <c r="NC1566"/>
      <c r="ND1566"/>
      <c r="NE1566"/>
      <c r="NF1566"/>
      <c r="NG1566"/>
      <c r="NH1566"/>
      <c r="NI1566"/>
      <c r="NJ1566"/>
      <c r="NK1566"/>
      <c r="NL1566"/>
      <c r="NM1566"/>
      <c r="NN1566"/>
      <c r="NO1566"/>
      <c r="NP1566"/>
      <c r="NQ1566"/>
      <c r="NR1566"/>
      <c r="NS1566"/>
      <c r="NT1566"/>
      <c r="NU1566"/>
      <c r="NV1566"/>
      <c r="NW1566"/>
      <c r="NX1566"/>
      <c r="NY1566"/>
      <c r="NZ1566"/>
      <c r="OA1566"/>
      <c r="OB1566"/>
      <c r="OC1566"/>
      <c r="OD1566"/>
      <c r="OE1566"/>
      <c r="OF1566"/>
      <c r="OG1566"/>
      <c r="OH1566"/>
      <c r="OI1566"/>
      <c r="OJ1566"/>
      <c r="OK1566"/>
      <c r="OL1566"/>
      <c r="OM1566"/>
      <c r="ON1566"/>
      <c r="OO1566"/>
      <c r="OP1566"/>
      <c r="OQ1566"/>
      <c r="OR1566"/>
      <c r="OS1566"/>
      <c r="OT1566"/>
      <c r="OU1566"/>
      <c r="OV1566"/>
      <c r="OW1566"/>
      <c r="OX1566"/>
      <c r="OY1566"/>
      <c r="OZ1566"/>
      <c r="PA1566"/>
      <c r="PB1566"/>
      <c r="PC1566"/>
      <c r="PD1566"/>
      <c r="PE1566"/>
      <c r="PF1566"/>
      <c r="PG1566"/>
      <c r="PH1566"/>
      <c r="PI1566"/>
      <c r="PJ1566"/>
      <c r="PK1566"/>
      <c r="PL1566"/>
      <c r="PM1566"/>
      <c r="PN1566"/>
      <c r="PO1566"/>
      <c r="PP1566"/>
      <c r="PQ1566"/>
      <c r="PR1566"/>
      <c r="PS1566"/>
      <c r="PT1566"/>
      <c r="PU1566"/>
      <c r="PV1566"/>
      <c r="PW1566"/>
      <c r="PX1566"/>
      <c r="PY1566"/>
      <c r="PZ1566"/>
      <c r="QA1566"/>
      <c r="QB1566"/>
      <c r="QC1566"/>
      <c r="QD1566"/>
      <c r="QE1566"/>
      <c r="QF1566"/>
      <c r="QG1566"/>
      <c r="QH1566"/>
      <c r="QI1566"/>
      <c r="QJ1566"/>
      <c r="QK1566"/>
      <c r="QL1566"/>
      <c r="QM1566"/>
      <c r="QN1566"/>
      <c r="QO1566"/>
      <c r="QP1566"/>
      <c r="QQ1566"/>
      <c r="QR1566"/>
      <c r="QS1566"/>
    </row>
    <row r="1567" spans="2:461" hidden="1" x14ac:dyDescent="0.4">
      <c r="B1567">
        <v>11</v>
      </c>
      <c r="C1567">
        <v>9</v>
      </c>
      <c r="D1567" s="1">
        <v>43413.707673611112</v>
      </c>
      <c r="E1567" s="1"/>
      <c r="G1567">
        <v>507</v>
      </c>
      <c r="H1567" t="s">
        <v>65</v>
      </c>
      <c r="I1567">
        <v>528</v>
      </c>
      <c r="J1567" t="s">
        <v>34</v>
      </c>
      <c r="K1567" s="1">
        <v>43413.655127314814</v>
      </c>
      <c r="L1567" s="1">
        <v>43413.699456018519</v>
      </c>
      <c r="M1567" t="s">
        <v>1310</v>
      </c>
      <c r="N1567" s="9">
        <f t="shared" si="74"/>
        <v>43413.654861111114</v>
      </c>
      <c r="O1567" s="9">
        <f t="shared" si="75"/>
        <v>43413.699305555558</v>
      </c>
      <c r="P1567" s="74" t="str">
        <f t="shared" si="76"/>
        <v>43413.654861111143413.6993055556</v>
      </c>
      <c r="Q1567" s="75" t="str">
        <f t="shared" si="73"/>
        <v>肯定的</v>
      </c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  <c r="BK1567"/>
      <c r="BL1567"/>
      <c r="BM1567"/>
      <c r="BN1567"/>
      <c r="BO1567"/>
      <c r="BP1567"/>
      <c r="BQ1567"/>
      <c r="BR1567"/>
      <c r="BS1567"/>
      <c r="BT1567"/>
      <c r="BU1567"/>
      <c r="BV1567"/>
      <c r="BW1567"/>
      <c r="BX1567"/>
      <c r="BY1567"/>
      <c r="BZ1567"/>
      <c r="CA1567"/>
      <c r="CB1567"/>
      <c r="CC1567"/>
      <c r="CD1567"/>
      <c r="CE1567"/>
      <c r="CF1567"/>
      <c r="CG1567"/>
      <c r="CH1567"/>
      <c r="CI1567"/>
      <c r="CJ1567"/>
      <c r="CK1567"/>
      <c r="CL1567"/>
      <c r="CM1567"/>
      <c r="CN1567"/>
      <c r="CO1567"/>
      <c r="CP1567"/>
      <c r="CQ1567"/>
      <c r="CR1567"/>
      <c r="CS1567"/>
      <c r="CT1567"/>
      <c r="CU1567"/>
      <c r="CV1567"/>
      <c r="CW1567"/>
      <c r="CX1567"/>
      <c r="CY1567"/>
      <c r="CZ1567"/>
      <c r="DA1567"/>
      <c r="DB1567"/>
      <c r="DC1567"/>
      <c r="DD1567"/>
      <c r="DE1567"/>
      <c r="DF1567"/>
      <c r="DG1567"/>
      <c r="DH1567"/>
      <c r="DI1567"/>
      <c r="DJ1567"/>
      <c r="DK1567"/>
      <c r="DL1567"/>
      <c r="DM1567"/>
      <c r="DN1567"/>
      <c r="DO1567"/>
      <c r="DP1567"/>
      <c r="DQ1567"/>
      <c r="DR1567"/>
      <c r="DS1567"/>
      <c r="DT1567"/>
      <c r="DU1567"/>
      <c r="DV1567"/>
      <c r="DW1567"/>
      <c r="DX1567"/>
      <c r="DY1567"/>
      <c r="DZ1567"/>
      <c r="EA1567"/>
      <c r="EB1567"/>
      <c r="EC1567"/>
      <c r="ED1567"/>
      <c r="EE1567"/>
      <c r="EF1567"/>
      <c r="EG1567"/>
      <c r="EH1567"/>
      <c r="EI1567"/>
      <c r="EJ1567"/>
      <c r="EK1567"/>
      <c r="EL1567"/>
      <c r="EM1567"/>
      <c r="EN1567"/>
      <c r="EO1567"/>
      <c r="EP1567"/>
      <c r="EQ1567"/>
      <c r="ER1567"/>
      <c r="ES1567"/>
      <c r="ET1567"/>
      <c r="EU1567"/>
      <c r="EV1567"/>
      <c r="EW1567"/>
      <c r="EX1567"/>
      <c r="EY1567"/>
      <c r="EZ1567"/>
      <c r="FA1567"/>
      <c r="FB1567"/>
      <c r="FC1567"/>
      <c r="FD1567"/>
      <c r="FE1567"/>
      <c r="FF1567"/>
      <c r="FG1567"/>
      <c r="FH1567"/>
      <c r="FI1567"/>
      <c r="FJ1567"/>
      <c r="FK1567"/>
      <c r="FL1567"/>
      <c r="FM1567"/>
      <c r="FN1567"/>
      <c r="FO1567"/>
      <c r="FP1567"/>
      <c r="FQ1567"/>
      <c r="FR1567"/>
      <c r="FS1567"/>
      <c r="FT1567"/>
      <c r="FU1567"/>
      <c r="FV1567"/>
      <c r="FW1567"/>
      <c r="FX1567"/>
      <c r="FY1567"/>
      <c r="FZ1567"/>
      <c r="GA1567"/>
      <c r="GB1567"/>
      <c r="GC1567"/>
      <c r="GD1567"/>
      <c r="GE1567"/>
      <c r="GF1567"/>
      <c r="GG1567"/>
      <c r="GH1567"/>
      <c r="GI1567"/>
      <c r="GJ1567"/>
      <c r="GK1567"/>
      <c r="GL1567"/>
      <c r="GM1567"/>
      <c r="GN1567"/>
      <c r="GO1567"/>
      <c r="GP1567"/>
      <c r="GQ1567"/>
      <c r="GR1567"/>
      <c r="GS1567"/>
      <c r="GT1567"/>
      <c r="GU1567"/>
      <c r="GV1567"/>
      <c r="GW1567"/>
      <c r="GX1567"/>
      <c r="GY1567"/>
      <c r="GZ1567"/>
      <c r="HA1567"/>
      <c r="HB1567"/>
      <c r="HC1567"/>
      <c r="HD1567"/>
      <c r="HE1567"/>
      <c r="HF1567"/>
      <c r="HG1567"/>
      <c r="HH1567"/>
      <c r="HI1567"/>
      <c r="HJ1567"/>
      <c r="HK1567"/>
      <c r="HL1567"/>
      <c r="HM1567"/>
      <c r="HN1567"/>
      <c r="HO1567"/>
      <c r="HP1567"/>
      <c r="HQ1567"/>
      <c r="HR1567"/>
      <c r="HS1567"/>
      <c r="HT1567"/>
      <c r="HU1567"/>
      <c r="HV1567"/>
      <c r="HW1567"/>
      <c r="HX1567"/>
      <c r="HY1567"/>
      <c r="HZ1567"/>
      <c r="IA1567"/>
      <c r="IB1567"/>
      <c r="IC1567"/>
      <c r="ID1567"/>
      <c r="IE1567"/>
      <c r="IF1567"/>
      <c r="IG1567"/>
      <c r="IH1567"/>
      <c r="II1567"/>
      <c r="IJ1567"/>
      <c r="IK1567"/>
      <c r="IL1567"/>
      <c r="IM1567"/>
      <c r="IN1567"/>
      <c r="IO1567"/>
      <c r="IP1567"/>
      <c r="IQ1567"/>
      <c r="IR1567"/>
      <c r="IS1567"/>
      <c r="IT1567"/>
      <c r="IU1567"/>
      <c r="IV1567"/>
      <c r="IW1567"/>
      <c r="IX1567"/>
      <c r="IY1567"/>
      <c r="IZ1567"/>
      <c r="JA1567"/>
      <c r="JB1567"/>
      <c r="JC1567"/>
      <c r="JD1567"/>
      <c r="JE1567"/>
      <c r="JF1567"/>
      <c r="JG1567"/>
      <c r="JH1567"/>
      <c r="JI1567"/>
      <c r="JJ1567"/>
      <c r="JK1567"/>
      <c r="JL1567"/>
      <c r="JM1567"/>
      <c r="JN1567"/>
      <c r="JO1567"/>
      <c r="JP1567"/>
      <c r="JQ1567"/>
      <c r="JR1567"/>
      <c r="JS1567"/>
      <c r="JT1567"/>
      <c r="JU1567"/>
      <c r="JV1567"/>
      <c r="JW1567"/>
      <c r="JX1567"/>
      <c r="JY1567"/>
      <c r="JZ1567"/>
      <c r="KA1567"/>
      <c r="KB1567"/>
      <c r="KC1567"/>
      <c r="KD1567"/>
      <c r="KE1567"/>
      <c r="KF1567"/>
      <c r="KG1567"/>
      <c r="KH1567"/>
      <c r="KI1567"/>
      <c r="KJ1567"/>
      <c r="KK1567"/>
      <c r="KL1567"/>
      <c r="KM1567"/>
      <c r="KN1567"/>
      <c r="KO1567"/>
      <c r="KP1567"/>
      <c r="KQ1567"/>
      <c r="KR1567"/>
      <c r="KS1567"/>
      <c r="KT1567"/>
      <c r="KU1567"/>
      <c r="KV1567"/>
      <c r="KW1567"/>
      <c r="KX1567"/>
      <c r="KY1567"/>
      <c r="KZ1567"/>
      <c r="LA1567"/>
      <c r="LB1567"/>
      <c r="LC1567"/>
      <c r="LD1567"/>
      <c r="LE1567"/>
      <c r="LF1567"/>
      <c r="LG1567"/>
      <c r="LH1567"/>
      <c r="LI1567"/>
      <c r="LJ1567"/>
      <c r="LK1567"/>
      <c r="LL1567"/>
      <c r="LM1567"/>
      <c r="LN1567"/>
      <c r="LO1567"/>
      <c r="LP1567"/>
      <c r="LQ1567"/>
      <c r="LR1567"/>
      <c r="LS1567"/>
      <c r="LT1567"/>
      <c r="LU1567"/>
      <c r="LV1567"/>
      <c r="LW1567"/>
      <c r="LX1567"/>
      <c r="LY1567"/>
      <c r="LZ1567"/>
      <c r="MA1567"/>
      <c r="MB1567"/>
      <c r="MC1567"/>
      <c r="MD1567"/>
      <c r="ME1567"/>
      <c r="MF1567"/>
      <c r="MG1567"/>
      <c r="MH1567"/>
      <c r="MI1567"/>
      <c r="MJ1567"/>
      <c r="MK1567"/>
      <c r="ML1567"/>
      <c r="MM1567"/>
      <c r="MN1567"/>
      <c r="MO1567"/>
      <c r="MP1567"/>
      <c r="MQ1567"/>
      <c r="MR1567"/>
      <c r="MS1567"/>
      <c r="MT1567"/>
      <c r="MU1567"/>
      <c r="MV1567"/>
      <c r="MW1567"/>
      <c r="MX1567"/>
      <c r="MY1567"/>
      <c r="MZ1567"/>
      <c r="NA1567"/>
      <c r="NB1567"/>
      <c r="NC1567"/>
      <c r="ND1567"/>
      <c r="NE1567"/>
      <c r="NF1567"/>
      <c r="NG1567"/>
      <c r="NH1567"/>
      <c r="NI1567"/>
      <c r="NJ1567"/>
      <c r="NK1567"/>
      <c r="NL1567"/>
      <c r="NM1567"/>
      <c r="NN1567"/>
      <c r="NO1567"/>
      <c r="NP1567"/>
      <c r="NQ1567"/>
      <c r="NR1567"/>
      <c r="NS1567"/>
      <c r="NT1567"/>
      <c r="NU1567"/>
      <c r="NV1567"/>
      <c r="NW1567"/>
      <c r="NX1567"/>
      <c r="NY1567"/>
      <c r="NZ1567"/>
      <c r="OA1567"/>
      <c r="OB1567"/>
      <c r="OC1567"/>
      <c r="OD1567"/>
      <c r="OE1567"/>
      <c r="OF1567"/>
      <c r="OG1567"/>
      <c r="OH1567"/>
      <c r="OI1567"/>
      <c r="OJ1567"/>
      <c r="OK1567"/>
      <c r="OL1567"/>
      <c r="OM1567"/>
      <c r="ON1567"/>
      <c r="OO1567"/>
      <c r="OP1567"/>
      <c r="OQ1567"/>
      <c r="OR1567"/>
      <c r="OS1567"/>
      <c r="OT1567"/>
      <c r="OU1567"/>
      <c r="OV1567"/>
      <c r="OW1567"/>
      <c r="OX1567"/>
      <c r="OY1567"/>
      <c r="OZ1567"/>
      <c r="PA1567"/>
      <c r="PB1567"/>
      <c r="PC1567"/>
      <c r="PD1567"/>
      <c r="PE1567"/>
      <c r="PF1567"/>
      <c r="PG1567"/>
      <c r="PH1567"/>
      <c r="PI1567"/>
      <c r="PJ1567"/>
      <c r="PK1567"/>
      <c r="PL1567"/>
      <c r="PM1567"/>
      <c r="PN1567"/>
      <c r="PO1567"/>
      <c r="PP1567"/>
      <c r="PQ1567"/>
      <c r="PR1567"/>
      <c r="PS1567"/>
      <c r="PT1567"/>
      <c r="PU1567"/>
      <c r="PV1567"/>
      <c r="PW1567"/>
      <c r="PX1567"/>
      <c r="PY1567"/>
      <c r="PZ1567"/>
      <c r="QA1567"/>
      <c r="QB1567"/>
      <c r="QC1567"/>
      <c r="QD1567"/>
      <c r="QE1567"/>
      <c r="QF1567"/>
      <c r="QG1567"/>
      <c r="QH1567"/>
      <c r="QI1567"/>
      <c r="QJ1567"/>
      <c r="QK1567"/>
      <c r="QL1567"/>
      <c r="QM1567"/>
      <c r="QN1567"/>
      <c r="QO1567"/>
      <c r="QP1567"/>
      <c r="QQ1567"/>
      <c r="QR1567"/>
      <c r="QS1567"/>
    </row>
    <row r="1568" spans="2:461" hidden="1" x14ac:dyDescent="0.4">
      <c r="B1568">
        <v>11</v>
      </c>
      <c r="C1568">
        <v>9</v>
      </c>
      <c r="D1568" s="1">
        <v>43413.736689814818</v>
      </c>
      <c r="E1568" s="1"/>
      <c r="G1568">
        <v>528</v>
      </c>
      <c r="H1568" t="s">
        <v>34</v>
      </c>
      <c r="I1568">
        <v>533</v>
      </c>
      <c r="J1568" t="s">
        <v>91</v>
      </c>
      <c r="K1568" s="1">
        <v>43413.715115740742</v>
      </c>
      <c r="L1568" s="1">
        <v>43413.734351851854</v>
      </c>
      <c r="M1568" t="s">
        <v>1310</v>
      </c>
      <c r="N1568" s="9">
        <f t="shared" si="74"/>
        <v>43413.714583333334</v>
      </c>
      <c r="O1568" s="9">
        <f t="shared" si="75"/>
        <v>43413.734027777777</v>
      </c>
      <c r="P1568" s="74" t="str">
        <f t="shared" si="76"/>
        <v>43413.714583333343413.7340277778</v>
      </c>
      <c r="Q1568" s="75" t="str">
        <f t="shared" si="73"/>
        <v>肯定的</v>
      </c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  <c r="BU1568"/>
      <c r="BV1568"/>
      <c r="BW1568"/>
      <c r="BX1568"/>
      <c r="BY1568"/>
      <c r="BZ1568"/>
      <c r="CA1568"/>
      <c r="CB1568"/>
      <c r="CC1568"/>
      <c r="CD1568"/>
      <c r="CE1568"/>
      <c r="CF1568"/>
      <c r="CG1568"/>
      <c r="CH1568"/>
      <c r="CI1568"/>
      <c r="CJ1568"/>
      <c r="CK1568"/>
      <c r="CL1568"/>
      <c r="CM1568"/>
      <c r="CN1568"/>
      <c r="CO1568"/>
      <c r="CP1568"/>
      <c r="CQ1568"/>
      <c r="CR1568"/>
      <c r="CS1568"/>
      <c r="CT1568"/>
      <c r="CU1568"/>
      <c r="CV1568"/>
      <c r="CW1568"/>
      <c r="CX1568"/>
      <c r="CY1568"/>
      <c r="CZ1568"/>
      <c r="DA1568"/>
      <c r="DB1568"/>
      <c r="DC1568"/>
      <c r="DD1568"/>
      <c r="DE1568"/>
      <c r="DF1568"/>
      <c r="DG1568"/>
      <c r="DH1568"/>
      <c r="DI1568"/>
      <c r="DJ1568"/>
      <c r="DK1568"/>
      <c r="DL1568"/>
      <c r="DM1568"/>
      <c r="DN1568"/>
      <c r="DO1568"/>
      <c r="DP1568"/>
      <c r="DQ1568"/>
      <c r="DR1568"/>
      <c r="DS1568"/>
      <c r="DT1568"/>
      <c r="DU1568"/>
      <c r="DV1568"/>
      <c r="DW1568"/>
      <c r="DX1568"/>
      <c r="DY1568"/>
      <c r="DZ1568"/>
      <c r="EA1568"/>
      <c r="EB1568"/>
      <c r="EC1568"/>
      <c r="ED1568"/>
      <c r="EE1568"/>
      <c r="EF1568"/>
      <c r="EG1568"/>
      <c r="EH1568"/>
      <c r="EI1568"/>
      <c r="EJ1568"/>
      <c r="EK1568"/>
      <c r="EL1568"/>
      <c r="EM1568"/>
      <c r="EN1568"/>
      <c r="EO1568"/>
      <c r="EP1568"/>
      <c r="EQ1568"/>
      <c r="ER1568"/>
      <c r="ES1568"/>
      <c r="ET1568"/>
      <c r="EU1568"/>
      <c r="EV1568"/>
      <c r="EW1568"/>
      <c r="EX1568"/>
      <c r="EY1568"/>
      <c r="EZ1568"/>
      <c r="FA1568"/>
      <c r="FB1568"/>
      <c r="FC1568"/>
      <c r="FD1568"/>
      <c r="FE1568"/>
      <c r="FF1568"/>
      <c r="FG1568"/>
      <c r="FH1568"/>
      <c r="FI1568"/>
      <c r="FJ1568"/>
      <c r="FK1568"/>
      <c r="FL1568"/>
      <c r="FM1568"/>
      <c r="FN1568"/>
      <c r="FO1568"/>
      <c r="FP1568"/>
      <c r="FQ1568"/>
      <c r="FR1568"/>
      <c r="FS1568"/>
      <c r="FT1568"/>
      <c r="FU1568"/>
      <c r="FV1568"/>
      <c r="FW1568"/>
      <c r="FX1568"/>
      <c r="FY1568"/>
      <c r="FZ1568"/>
      <c r="GA1568"/>
      <c r="GB1568"/>
      <c r="GC1568"/>
      <c r="GD1568"/>
      <c r="GE1568"/>
      <c r="GF1568"/>
      <c r="GG1568"/>
      <c r="GH1568"/>
      <c r="GI1568"/>
      <c r="GJ1568"/>
      <c r="GK1568"/>
      <c r="GL1568"/>
      <c r="GM1568"/>
      <c r="GN1568"/>
      <c r="GO1568"/>
      <c r="GP1568"/>
      <c r="GQ1568"/>
      <c r="GR1568"/>
      <c r="GS1568"/>
      <c r="GT1568"/>
      <c r="GU1568"/>
      <c r="GV1568"/>
      <c r="GW1568"/>
      <c r="GX1568"/>
      <c r="GY1568"/>
      <c r="GZ1568"/>
      <c r="HA1568"/>
      <c r="HB1568"/>
      <c r="HC1568"/>
      <c r="HD1568"/>
      <c r="HE1568"/>
      <c r="HF1568"/>
      <c r="HG1568"/>
      <c r="HH1568"/>
      <c r="HI1568"/>
      <c r="HJ1568"/>
      <c r="HK1568"/>
      <c r="HL1568"/>
      <c r="HM1568"/>
      <c r="HN1568"/>
      <c r="HO1568"/>
      <c r="HP1568"/>
      <c r="HQ1568"/>
      <c r="HR1568"/>
      <c r="HS1568"/>
      <c r="HT1568"/>
      <c r="HU1568"/>
      <c r="HV1568"/>
      <c r="HW1568"/>
      <c r="HX1568"/>
      <c r="HY1568"/>
      <c r="HZ1568"/>
      <c r="IA1568"/>
      <c r="IB1568"/>
      <c r="IC1568"/>
      <c r="ID1568"/>
      <c r="IE1568"/>
      <c r="IF1568"/>
      <c r="IG1568"/>
      <c r="IH1568"/>
      <c r="II1568"/>
      <c r="IJ1568"/>
      <c r="IK1568"/>
      <c r="IL1568"/>
      <c r="IM1568"/>
      <c r="IN1568"/>
      <c r="IO1568"/>
      <c r="IP1568"/>
      <c r="IQ1568"/>
      <c r="IR1568"/>
      <c r="IS1568"/>
      <c r="IT1568"/>
      <c r="IU1568"/>
      <c r="IV1568"/>
      <c r="IW1568"/>
      <c r="IX1568"/>
      <c r="IY1568"/>
      <c r="IZ1568"/>
      <c r="JA1568"/>
      <c r="JB1568"/>
      <c r="JC1568"/>
      <c r="JD1568"/>
      <c r="JE1568"/>
      <c r="JF1568"/>
      <c r="JG1568"/>
      <c r="JH1568"/>
      <c r="JI1568"/>
      <c r="JJ1568"/>
      <c r="JK1568"/>
      <c r="JL1568"/>
      <c r="JM1568"/>
      <c r="JN1568"/>
      <c r="JO1568"/>
      <c r="JP1568"/>
      <c r="JQ1568"/>
      <c r="JR1568"/>
      <c r="JS1568"/>
      <c r="JT1568"/>
      <c r="JU1568"/>
      <c r="JV1568"/>
      <c r="JW1568"/>
      <c r="JX1568"/>
      <c r="JY1568"/>
      <c r="JZ1568"/>
      <c r="KA1568"/>
      <c r="KB1568"/>
      <c r="KC1568"/>
      <c r="KD1568"/>
      <c r="KE1568"/>
      <c r="KF1568"/>
      <c r="KG1568"/>
      <c r="KH1568"/>
      <c r="KI1568"/>
      <c r="KJ1568"/>
      <c r="KK1568"/>
      <c r="KL1568"/>
      <c r="KM1568"/>
      <c r="KN1568"/>
      <c r="KO1568"/>
      <c r="KP1568"/>
      <c r="KQ1568"/>
      <c r="KR1568"/>
      <c r="KS1568"/>
      <c r="KT1568"/>
      <c r="KU1568"/>
      <c r="KV1568"/>
      <c r="KW1568"/>
      <c r="KX1568"/>
      <c r="KY1568"/>
      <c r="KZ1568"/>
      <c r="LA1568"/>
      <c r="LB1568"/>
      <c r="LC1568"/>
      <c r="LD1568"/>
      <c r="LE1568"/>
      <c r="LF1568"/>
      <c r="LG1568"/>
      <c r="LH1568"/>
      <c r="LI1568"/>
      <c r="LJ1568"/>
      <c r="LK1568"/>
      <c r="LL1568"/>
      <c r="LM1568"/>
      <c r="LN1568"/>
      <c r="LO1568"/>
      <c r="LP1568"/>
      <c r="LQ1568"/>
      <c r="LR1568"/>
      <c r="LS1568"/>
      <c r="LT1568"/>
      <c r="LU1568"/>
      <c r="LV1568"/>
      <c r="LW1568"/>
      <c r="LX1568"/>
      <c r="LY1568"/>
      <c r="LZ1568"/>
      <c r="MA1568"/>
      <c r="MB1568"/>
      <c r="MC1568"/>
      <c r="MD1568"/>
      <c r="ME1568"/>
      <c r="MF1568"/>
      <c r="MG1568"/>
      <c r="MH1568"/>
      <c r="MI1568"/>
      <c r="MJ1568"/>
      <c r="MK1568"/>
      <c r="ML1568"/>
      <c r="MM1568"/>
      <c r="MN1568"/>
      <c r="MO1568"/>
      <c r="MP1568"/>
      <c r="MQ1568"/>
      <c r="MR1568"/>
      <c r="MS1568"/>
      <c r="MT1568"/>
      <c r="MU1568"/>
      <c r="MV1568"/>
      <c r="MW1568"/>
      <c r="MX1568"/>
      <c r="MY1568"/>
      <c r="MZ1568"/>
      <c r="NA1568"/>
      <c r="NB1568"/>
      <c r="NC1568"/>
      <c r="ND1568"/>
      <c r="NE1568"/>
      <c r="NF1568"/>
      <c r="NG1568"/>
      <c r="NH1568"/>
      <c r="NI1568"/>
      <c r="NJ1568"/>
      <c r="NK1568"/>
      <c r="NL1568"/>
      <c r="NM1568"/>
      <c r="NN1568"/>
      <c r="NO1568"/>
      <c r="NP1568"/>
      <c r="NQ1568"/>
      <c r="NR1568"/>
      <c r="NS1568"/>
      <c r="NT1568"/>
      <c r="NU1568"/>
      <c r="NV1568"/>
      <c r="NW1568"/>
      <c r="NX1568"/>
      <c r="NY1568"/>
      <c r="NZ1568"/>
      <c r="OA1568"/>
      <c r="OB1568"/>
      <c r="OC1568"/>
      <c r="OD1568"/>
      <c r="OE1568"/>
      <c r="OF1568"/>
      <c r="OG1568"/>
      <c r="OH1568"/>
      <c r="OI1568"/>
      <c r="OJ1568"/>
      <c r="OK1568"/>
      <c r="OL1568"/>
      <c r="OM1568"/>
      <c r="ON1568"/>
      <c r="OO1568"/>
      <c r="OP1568"/>
      <c r="OQ1568"/>
      <c r="OR1568"/>
      <c r="OS1568"/>
      <c r="OT1568"/>
      <c r="OU1568"/>
      <c r="OV1568"/>
      <c r="OW1568"/>
      <c r="OX1568"/>
      <c r="OY1568"/>
      <c r="OZ1568"/>
      <c r="PA1568"/>
      <c r="PB1568"/>
      <c r="PC1568"/>
      <c r="PD1568"/>
      <c r="PE1568"/>
      <c r="PF1568"/>
      <c r="PG1568"/>
      <c r="PH1568"/>
      <c r="PI1568"/>
      <c r="PJ1568"/>
      <c r="PK1568"/>
      <c r="PL1568"/>
      <c r="PM1568"/>
      <c r="PN1568"/>
      <c r="PO1568"/>
      <c r="PP1568"/>
      <c r="PQ1568"/>
      <c r="PR1568"/>
      <c r="PS1568"/>
      <c r="PT1568"/>
      <c r="PU1568"/>
      <c r="PV1568"/>
      <c r="PW1568"/>
      <c r="PX1568"/>
      <c r="PY1568"/>
      <c r="PZ1568"/>
      <c r="QA1568"/>
      <c r="QB1568"/>
      <c r="QC1568"/>
      <c r="QD1568"/>
      <c r="QE1568"/>
      <c r="QF1568"/>
      <c r="QG1568"/>
      <c r="QH1568"/>
      <c r="QI1568"/>
      <c r="QJ1568"/>
      <c r="QK1568"/>
      <c r="QL1568"/>
      <c r="QM1568"/>
      <c r="QN1568"/>
      <c r="QO1568"/>
      <c r="QP1568"/>
      <c r="QQ1568"/>
      <c r="QR1568"/>
      <c r="QS1568"/>
    </row>
    <row r="1569" spans="1:461" hidden="1" x14ac:dyDescent="0.4">
      <c r="B1569">
        <v>11</v>
      </c>
      <c r="C1569">
        <v>9</v>
      </c>
      <c r="D1569" s="1">
        <v>43413.741249999999</v>
      </c>
      <c r="E1569" s="1"/>
      <c r="G1569">
        <v>523</v>
      </c>
      <c r="H1569" t="s">
        <v>37</v>
      </c>
      <c r="I1569">
        <v>543</v>
      </c>
      <c r="J1569" t="s">
        <v>27</v>
      </c>
      <c r="K1569" s="1">
        <v>43413.693414351852</v>
      </c>
      <c r="L1569" s="1">
        <v>43413.741168981483</v>
      </c>
      <c r="M1569" t="s">
        <v>1310</v>
      </c>
      <c r="N1569" s="9">
        <f t="shared" si="74"/>
        <v>43413.693055555559</v>
      </c>
      <c r="O1569" s="9">
        <f t="shared" si="75"/>
        <v>43413.740972222222</v>
      </c>
      <c r="P1569" s="74" t="str">
        <f t="shared" si="76"/>
        <v>43413.693055555643413.7409722222</v>
      </c>
      <c r="Q1569" s="75" t="str">
        <f t="shared" si="73"/>
        <v>肯定的</v>
      </c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  <c r="BI1569"/>
      <c r="BJ1569"/>
      <c r="BK1569"/>
      <c r="BL1569"/>
      <c r="BM1569"/>
      <c r="BN1569"/>
      <c r="BO1569"/>
      <c r="BP1569"/>
      <c r="BQ1569"/>
      <c r="BR1569"/>
      <c r="BS1569"/>
      <c r="BT1569"/>
      <c r="BU1569"/>
      <c r="BV1569"/>
      <c r="BW1569"/>
      <c r="BX1569"/>
      <c r="BY1569"/>
      <c r="BZ1569"/>
      <c r="CA1569"/>
      <c r="CB1569"/>
      <c r="CC1569"/>
      <c r="CD1569"/>
      <c r="CE1569"/>
      <c r="CF1569"/>
      <c r="CG1569"/>
      <c r="CH1569"/>
      <c r="CI1569"/>
      <c r="CJ1569"/>
      <c r="CK1569"/>
      <c r="CL1569"/>
      <c r="CM1569"/>
      <c r="CN1569"/>
      <c r="CO1569"/>
      <c r="CP1569"/>
      <c r="CQ1569"/>
      <c r="CR1569"/>
      <c r="CS1569"/>
      <c r="CT1569"/>
      <c r="CU1569"/>
      <c r="CV1569"/>
      <c r="CW1569"/>
      <c r="CX1569"/>
      <c r="CY1569"/>
      <c r="CZ1569"/>
      <c r="DA1569"/>
      <c r="DB1569"/>
      <c r="DC1569"/>
      <c r="DD1569"/>
      <c r="DE1569"/>
      <c r="DF1569"/>
      <c r="DG1569"/>
      <c r="DH1569"/>
      <c r="DI1569"/>
      <c r="DJ1569"/>
      <c r="DK1569"/>
      <c r="DL1569"/>
      <c r="DM1569"/>
      <c r="DN1569"/>
      <c r="DO1569"/>
      <c r="DP1569"/>
      <c r="DQ1569"/>
      <c r="DR1569"/>
      <c r="DS1569"/>
      <c r="DT1569"/>
      <c r="DU1569"/>
      <c r="DV1569"/>
      <c r="DW1569"/>
      <c r="DX1569"/>
      <c r="DY1569"/>
      <c r="DZ1569"/>
      <c r="EA1569"/>
      <c r="EB1569"/>
      <c r="EC1569"/>
      <c r="ED1569"/>
      <c r="EE1569"/>
      <c r="EF1569"/>
      <c r="EG1569"/>
      <c r="EH1569"/>
      <c r="EI1569"/>
      <c r="EJ1569"/>
      <c r="EK1569"/>
      <c r="EL1569"/>
      <c r="EM1569"/>
      <c r="EN1569"/>
      <c r="EO1569"/>
      <c r="EP1569"/>
      <c r="EQ1569"/>
      <c r="ER1569"/>
      <c r="ES1569"/>
      <c r="ET1569"/>
      <c r="EU1569"/>
      <c r="EV1569"/>
      <c r="EW1569"/>
      <c r="EX1569"/>
      <c r="EY1569"/>
      <c r="EZ1569"/>
      <c r="FA1569"/>
      <c r="FB1569"/>
      <c r="FC1569"/>
      <c r="FD1569"/>
      <c r="FE1569"/>
      <c r="FF1569"/>
      <c r="FG1569"/>
      <c r="FH1569"/>
      <c r="FI1569"/>
      <c r="FJ1569"/>
      <c r="FK1569"/>
      <c r="FL1569"/>
      <c r="FM1569"/>
      <c r="FN1569"/>
      <c r="FO1569"/>
      <c r="FP1569"/>
      <c r="FQ1569"/>
      <c r="FR1569"/>
      <c r="FS1569"/>
      <c r="FT1569"/>
      <c r="FU1569"/>
      <c r="FV1569"/>
      <c r="FW1569"/>
      <c r="FX1569"/>
      <c r="FY1569"/>
      <c r="FZ1569"/>
      <c r="GA1569"/>
      <c r="GB1569"/>
      <c r="GC1569"/>
      <c r="GD1569"/>
      <c r="GE1569"/>
      <c r="GF1569"/>
      <c r="GG1569"/>
      <c r="GH1569"/>
      <c r="GI1569"/>
      <c r="GJ1569"/>
      <c r="GK1569"/>
      <c r="GL1569"/>
      <c r="GM1569"/>
      <c r="GN1569"/>
      <c r="GO1569"/>
      <c r="GP1569"/>
      <c r="GQ1569"/>
      <c r="GR1569"/>
      <c r="GS1569"/>
      <c r="GT1569"/>
      <c r="GU1569"/>
      <c r="GV1569"/>
      <c r="GW1569"/>
      <c r="GX1569"/>
      <c r="GY1569"/>
      <c r="GZ1569"/>
      <c r="HA1569"/>
      <c r="HB1569"/>
      <c r="HC1569"/>
      <c r="HD1569"/>
      <c r="HE1569"/>
      <c r="HF1569"/>
      <c r="HG1569"/>
      <c r="HH1569"/>
      <c r="HI1569"/>
      <c r="HJ1569"/>
      <c r="HK1569"/>
      <c r="HL1569"/>
      <c r="HM1569"/>
      <c r="HN1569"/>
      <c r="HO1569"/>
      <c r="HP1569"/>
      <c r="HQ1569"/>
      <c r="HR1569"/>
      <c r="HS1569"/>
      <c r="HT1569"/>
      <c r="HU1569"/>
      <c r="HV1569"/>
      <c r="HW1569"/>
      <c r="HX1569"/>
      <c r="HY1569"/>
      <c r="HZ1569"/>
      <c r="IA1569"/>
      <c r="IB1569"/>
      <c r="IC1569"/>
      <c r="ID1569"/>
      <c r="IE1569"/>
      <c r="IF1569"/>
      <c r="IG1569"/>
      <c r="IH1569"/>
      <c r="II1569"/>
      <c r="IJ1569"/>
      <c r="IK1569"/>
      <c r="IL1569"/>
      <c r="IM1569"/>
      <c r="IN1569"/>
      <c r="IO1569"/>
      <c r="IP1569"/>
      <c r="IQ1569"/>
      <c r="IR1569"/>
      <c r="IS1569"/>
      <c r="IT1569"/>
      <c r="IU1569"/>
      <c r="IV1569"/>
      <c r="IW1569"/>
      <c r="IX1569"/>
      <c r="IY1569"/>
      <c r="IZ1569"/>
      <c r="JA1569"/>
      <c r="JB1569"/>
      <c r="JC1569"/>
      <c r="JD1569"/>
      <c r="JE1569"/>
      <c r="JF1569"/>
      <c r="JG1569"/>
      <c r="JH1569"/>
      <c r="JI1569"/>
      <c r="JJ1569"/>
      <c r="JK1569"/>
      <c r="JL1569"/>
      <c r="JM1569"/>
      <c r="JN1569"/>
      <c r="JO1569"/>
      <c r="JP1569"/>
      <c r="JQ1569"/>
      <c r="JR1569"/>
      <c r="JS1569"/>
      <c r="JT1569"/>
      <c r="JU1569"/>
      <c r="JV1569"/>
      <c r="JW1569"/>
      <c r="JX1569"/>
      <c r="JY1569"/>
      <c r="JZ1569"/>
      <c r="KA1569"/>
      <c r="KB1569"/>
      <c r="KC1569"/>
      <c r="KD1569"/>
      <c r="KE1569"/>
      <c r="KF1569"/>
      <c r="KG1569"/>
      <c r="KH1569"/>
      <c r="KI1569"/>
      <c r="KJ1569"/>
      <c r="KK1569"/>
      <c r="KL1569"/>
      <c r="KM1569"/>
      <c r="KN1569"/>
      <c r="KO1569"/>
      <c r="KP1569"/>
      <c r="KQ1569"/>
      <c r="KR1569"/>
      <c r="KS1569"/>
      <c r="KT1569"/>
      <c r="KU1569"/>
      <c r="KV1569"/>
      <c r="KW1569"/>
      <c r="KX1569"/>
      <c r="KY1569"/>
      <c r="KZ1569"/>
      <c r="LA1569"/>
      <c r="LB1569"/>
      <c r="LC1569"/>
      <c r="LD1569"/>
      <c r="LE1569"/>
      <c r="LF1569"/>
      <c r="LG1569"/>
      <c r="LH1569"/>
      <c r="LI1569"/>
      <c r="LJ1569"/>
      <c r="LK1569"/>
      <c r="LL1569"/>
      <c r="LM1569"/>
      <c r="LN1569"/>
      <c r="LO1569"/>
      <c r="LP1569"/>
      <c r="LQ1569"/>
      <c r="LR1569"/>
      <c r="LS1569"/>
      <c r="LT1569"/>
      <c r="LU1569"/>
      <c r="LV1569"/>
      <c r="LW1569"/>
      <c r="LX1569"/>
      <c r="LY1569"/>
      <c r="LZ1569"/>
      <c r="MA1569"/>
      <c r="MB1569"/>
      <c r="MC1569"/>
      <c r="MD1569"/>
      <c r="ME1569"/>
      <c r="MF1569"/>
      <c r="MG1569"/>
      <c r="MH1569"/>
      <c r="MI1569"/>
      <c r="MJ1569"/>
      <c r="MK1569"/>
      <c r="ML1569"/>
      <c r="MM1569"/>
      <c r="MN1569"/>
      <c r="MO1569"/>
      <c r="MP1569"/>
      <c r="MQ1569"/>
      <c r="MR1569"/>
      <c r="MS1569"/>
      <c r="MT1569"/>
      <c r="MU1569"/>
      <c r="MV1569"/>
      <c r="MW1569"/>
      <c r="MX1569"/>
      <c r="MY1569"/>
      <c r="MZ1569"/>
      <c r="NA1569"/>
      <c r="NB1569"/>
      <c r="NC1569"/>
      <c r="ND1569"/>
      <c r="NE1569"/>
      <c r="NF1569"/>
      <c r="NG1569"/>
      <c r="NH1569"/>
      <c r="NI1569"/>
      <c r="NJ1569"/>
      <c r="NK1569"/>
      <c r="NL1569"/>
      <c r="NM1569"/>
      <c r="NN1569"/>
      <c r="NO1569"/>
      <c r="NP1569"/>
      <c r="NQ1569"/>
      <c r="NR1569"/>
      <c r="NS1569"/>
      <c r="NT1569"/>
      <c r="NU1569"/>
      <c r="NV1569"/>
      <c r="NW1569"/>
      <c r="NX1569"/>
      <c r="NY1569"/>
      <c r="NZ1569"/>
      <c r="OA1569"/>
      <c r="OB1569"/>
      <c r="OC1569"/>
      <c r="OD1569"/>
      <c r="OE1569"/>
      <c r="OF1569"/>
      <c r="OG1569"/>
      <c r="OH1569"/>
      <c r="OI1569"/>
      <c r="OJ1569"/>
      <c r="OK1569"/>
      <c r="OL1569"/>
      <c r="OM1569"/>
      <c r="ON1569"/>
      <c r="OO1569"/>
      <c r="OP1569"/>
      <c r="OQ1569"/>
      <c r="OR1569"/>
      <c r="OS1569"/>
      <c r="OT1569"/>
      <c r="OU1569"/>
      <c r="OV1569"/>
      <c r="OW1569"/>
      <c r="OX1569"/>
      <c r="OY1569"/>
      <c r="OZ1569"/>
      <c r="PA1569"/>
      <c r="PB1569"/>
      <c r="PC1569"/>
      <c r="PD1569"/>
      <c r="PE1569"/>
      <c r="PF1569"/>
      <c r="PG1569"/>
      <c r="PH1569"/>
      <c r="PI1569"/>
      <c r="PJ1569"/>
      <c r="PK1569"/>
      <c r="PL1569"/>
      <c r="PM1569"/>
      <c r="PN1569"/>
      <c r="PO1569"/>
      <c r="PP1569"/>
      <c r="PQ1569"/>
      <c r="PR1569"/>
      <c r="PS1569"/>
      <c r="PT1569"/>
      <c r="PU1569"/>
      <c r="PV1569"/>
      <c r="PW1569"/>
      <c r="PX1569"/>
      <c r="PY1569"/>
      <c r="PZ1569"/>
      <c r="QA1569"/>
      <c r="QB1569"/>
      <c r="QC1569"/>
      <c r="QD1569"/>
      <c r="QE1569"/>
      <c r="QF1569"/>
      <c r="QG1569"/>
      <c r="QH1569"/>
      <c r="QI1569"/>
      <c r="QJ1569"/>
      <c r="QK1569"/>
      <c r="QL1569"/>
      <c r="QM1569"/>
      <c r="QN1569"/>
      <c r="QO1569"/>
      <c r="QP1569"/>
      <c r="QQ1569"/>
      <c r="QR1569"/>
      <c r="QS1569"/>
    </row>
    <row r="1570" spans="1:461" hidden="1" x14ac:dyDescent="0.4">
      <c r="B1570">
        <v>11</v>
      </c>
      <c r="C1570">
        <v>9</v>
      </c>
      <c r="D1570" s="1">
        <v>43413.754756944443</v>
      </c>
      <c r="E1570" s="1"/>
      <c r="G1570">
        <v>525</v>
      </c>
      <c r="H1570" t="s">
        <v>50</v>
      </c>
      <c r="I1570">
        <v>539</v>
      </c>
      <c r="J1570" t="s">
        <v>41</v>
      </c>
      <c r="K1570" s="1">
        <v>43413.730949074074</v>
      </c>
      <c r="L1570" s="1">
        <v>43413.751875000002</v>
      </c>
      <c r="M1570" t="s">
        <v>1310</v>
      </c>
      <c r="N1570" s="9">
        <f t="shared" si="74"/>
        <v>43413.730555555558</v>
      </c>
      <c r="O1570" s="9">
        <f t="shared" si="75"/>
        <v>43413.751388888886</v>
      </c>
      <c r="P1570" s="74" t="str">
        <f t="shared" si="76"/>
        <v>43413.730555555643413.7513888889</v>
      </c>
      <c r="Q1570" s="75" t="str">
        <f t="shared" si="73"/>
        <v>肯定的</v>
      </c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/>
      <c r="BH1570"/>
      <c r="BI1570"/>
      <c r="BJ1570"/>
      <c r="BK1570"/>
      <c r="BL1570"/>
      <c r="BM1570"/>
      <c r="BN1570"/>
      <c r="BO1570"/>
      <c r="BP1570"/>
      <c r="BQ1570"/>
      <c r="BR1570"/>
      <c r="BS1570"/>
      <c r="BT1570"/>
      <c r="BU1570"/>
      <c r="BV1570"/>
      <c r="BW1570"/>
      <c r="BX1570"/>
      <c r="BY1570"/>
      <c r="BZ1570"/>
      <c r="CA1570"/>
      <c r="CB1570"/>
      <c r="CC1570"/>
      <c r="CD1570"/>
      <c r="CE1570"/>
      <c r="CF1570"/>
      <c r="CG1570"/>
      <c r="CH1570"/>
      <c r="CI1570"/>
      <c r="CJ1570"/>
      <c r="CK1570"/>
      <c r="CL1570"/>
      <c r="CM1570"/>
      <c r="CN1570"/>
      <c r="CO1570"/>
      <c r="CP1570"/>
      <c r="CQ1570"/>
      <c r="CR1570"/>
      <c r="CS1570"/>
      <c r="CT1570"/>
      <c r="CU1570"/>
      <c r="CV1570"/>
      <c r="CW1570"/>
      <c r="CX1570"/>
      <c r="CY1570"/>
      <c r="CZ1570"/>
      <c r="DA1570"/>
      <c r="DB1570"/>
      <c r="DC1570"/>
      <c r="DD1570"/>
      <c r="DE1570"/>
      <c r="DF1570"/>
      <c r="DG1570"/>
      <c r="DH1570"/>
      <c r="DI1570"/>
      <c r="DJ1570"/>
      <c r="DK1570"/>
      <c r="DL1570"/>
      <c r="DM1570"/>
      <c r="DN1570"/>
      <c r="DO1570"/>
      <c r="DP1570"/>
      <c r="DQ1570"/>
      <c r="DR1570"/>
      <c r="DS1570"/>
      <c r="DT1570"/>
      <c r="DU1570"/>
      <c r="DV1570"/>
      <c r="DW1570"/>
      <c r="DX1570"/>
      <c r="DY1570"/>
      <c r="DZ1570"/>
      <c r="EA1570"/>
      <c r="EB1570"/>
      <c r="EC1570"/>
      <c r="ED1570"/>
      <c r="EE1570"/>
      <c r="EF1570"/>
      <c r="EG1570"/>
      <c r="EH1570"/>
      <c r="EI1570"/>
      <c r="EJ1570"/>
      <c r="EK1570"/>
      <c r="EL1570"/>
      <c r="EM1570"/>
      <c r="EN1570"/>
      <c r="EO1570"/>
      <c r="EP1570"/>
      <c r="EQ1570"/>
      <c r="ER1570"/>
      <c r="ES1570"/>
      <c r="ET1570"/>
      <c r="EU1570"/>
      <c r="EV1570"/>
      <c r="EW1570"/>
      <c r="EX1570"/>
      <c r="EY1570"/>
      <c r="EZ1570"/>
      <c r="FA1570"/>
      <c r="FB1570"/>
      <c r="FC1570"/>
      <c r="FD1570"/>
      <c r="FE1570"/>
      <c r="FF1570"/>
      <c r="FG1570"/>
      <c r="FH1570"/>
      <c r="FI1570"/>
      <c r="FJ1570"/>
      <c r="FK1570"/>
      <c r="FL1570"/>
      <c r="FM1570"/>
      <c r="FN1570"/>
      <c r="FO1570"/>
      <c r="FP1570"/>
      <c r="FQ1570"/>
      <c r="FR1570"/>
      <c r="FS1570"/>
      <c r="FT1570"/>
      <c r="FU1570"/>
      <c r="FV1570"/>
      <c r="FW1570"/>
      <c r="FX1570"/>
      <c r="FY1570"/>
      <c r="FZ1570"/>
      <c r="GA1570"/>
      <c r="GB1570"/>
      <c r="GC1570"/>
      <c r="GD1570"/>
      <c r="GE1570"/>
      <c r="GF1570"/>
      <c r="GG1570"/>
      <c r="GH1570"/>
      <c r="GI1570"/>
      <c r="GJ1570"/>
      <c r="GK1570"/>
      <c r="GL1570"/>
      <c r="GM1570"/>
      <c r="GN1570"/>
      <c r="GO1570"/>
      <c r="GP1570"/>
      <c r="GQ1570"/>
      <c r="GR1570"/>
      <c r="GS1570"/>
      <c r="GT1570"/>
      <c r="GU1570"/>
      <c r="GV1570"/>
      <c r="GW1570"/>
      <c r="GX1570"/>
      <c r="GY1570"/>
      <c r="GZ1570"/>
      <c r="HA1570"/>
      <c r="HB1570"/>
      <c r="HC1570"/>
      <c r="HD1570"/>
      <c r="HE1570"/>
      <c r="HF1570"/>
      <c r="HG1570"/>
      <c r="HH1570"/>
      <c r="HI1570"/>
      <c r="HJ1570"/>
      <c r="HK1570"/>
      <c r="HL1570"/>
      <c r="HM1570"/>
      <c r="HN1570"/>
      <c r="HO1570"/>
      <c r="HP1570"/>
      <c r="HQ1570"/>
      <c r="HR1570"/>
      <c r="HS1570"/>
      <c r="HT1570"/>
      <c r="HU1570"/>
      <c r="HV1570"/>
      <c r="HW1570"/>
      <c r="HX1570"/>
      <c r="HY1570"/>
      <c r="HZ1570"/>
      <c r="IA1570"/>
      <c r="IB1570"/>
      <c r="IC1570"/>
      <c r="ID1570"/>
      <c r="IE1570"/>
      <c r="IF1570"/>
      <c r="IG1570"/>
      <c r="IH1570"/>
      <c r="II1570"/>
      <c r="IJ1570"/>
      <c r="IK1570"/>
      <c r="IL1570"/>
      <c r="IM1570"/>
      <c r="IN1570"/>
      <c r="IO1570"/>
      <c r="IP1570"/>
      <c r="IQ1570"/>
      <c r="IR1570"/>
      <c r="IS1570"/>
      <c r="IT1570"/>
      <c r="IU1570"/>
      <c r="IV1570"/>
      <c r="IW1570"/>
      <c r="IX1570"/>
      <c r="IY1570"/>
      <c r="IZ1570"/>
      <c r="JA1570"/>
      <c r="JB1570"/>
      <c r="JC1570"/>
      <c r="JD1570"/>
      <c r="JE1570"/>
      <c r="JF1570"/>
      <c r="JG1570"/>
      <c r="JH1570"/>
      <c r="JI1570"/>
      <c r="JJ1570"/>
      <c r="JK1570"/>
      <c r="JL1570"/>
      <c r="JM1570"/>
      <c r="JN1570"/>
      <c r="JO1570"/>
      <c r="JP1570"/>
      <c r="JQ1570"/>
      <c r="JR1570"/>
      <c r="JS1570"/>
      <c r="JT1570"/>
      <c r="JU1570"/>
      <c r="JV1570"/>
      <c r="JW1570"/>
      <c r="JX1570"/>
      <c r="JY1570"/>
      <c r="JZ1570"/>
      <c r="KA1570"/>
      <c r="KB1570"/>
      <c r="KC1570"/>
      <c r="KD1570"/>
      <c r="KE1570"/>
      <c r="KF1570"/>
      <c r="KG1570"/>
      <c r="KH1570"/>
      <c r="KI1570"/>
      <c r="KJ1570"/>
      <c r="KK1570"/>
      <c r="KL1570"/>
      <c r="KM1570"/>
      <c r="KN1570"/>
      <c r="KO1570"/>
      <c r="KP1570"/>
      <c r="KQ1570"/>
      <c r="KR1570"/>
      <c r="KS1570"/>
      <c r="KT1570"/>
      <c r="KU1570"/>
      <c r="KV1570"/>
      <c r="KW1570"/>
      <c r="KX1570"/>
      <c r="KY1570"/>
      <c r="KZ1570"/>
      <c r="LA1570"/>
      <c r="LB1570"/>
      <c r="LC1570"/>
      <c r="LD1570"/>
      <c r="LE1570"/>
      <c r="LF1570"/>
      <c r="LG1570"/>
      <c r="LH1570"/>
      <c r="LI1570"/>
      <c r="LJ1570"/>
      <c r="LK1570"/>
      <c r="LL1570"/>
      <c r="LM1570"/>
      <c r="LN1570"/>
      <c r="LO1570"/>
      <c r="LP1570"/>
      <c r="LQ1570"/>
      <c r="LR1570"/>
      <c r="LS1570"/>
      <c r="LT1570"/>
      <c r="LU1570"/>
      <c r="LV1570"/>
      <c r="LW1570"/>
      <c r="LX1570"/>
      <c r="LY1570"/>
      <c r="LZ1570"/>
      <c r="MA1570"/>
      <c r="MB1570"/>
      <c r="MC1570"/>
      <c r="MD1570"/>
      <c r="ME1570"/>
      <c r="MF1570"/>
      <c r="MG1570"/>
      <c r="MH1570"/>
      <c r="MI1570"/>
      <c r="MJ1570"/>
      <c r="MK1570"/>
      <c r="ML1570"/>
      <c r="MM1570"/>
      <c r="MN1570"/>
      <c r="MO1570"/>
      <c r="MP1570"/>
      <c r="MQ1570"/>
      <c r="MR1570"/>
      <c r="MS1570"/>
      <c r="MT1570"/>
      <c r="MU1570"/>
      <c r="MV1570"/>
      <c r="MW1570"/>
      <c r="MX1570"/>
      <c r="MY1570"/>
      <c r="MZ1570"/>
      <c r="NA1570"/>
      <c r="NB1570"/>
      <c r="NC1570"/>
      <c r="ND1570"/>
      <c r="NE1570"/>
      <c r="NF1570"/>
      <c r="NG1570"/>
      <c r="NH1570"/>
      <c r="NI1570"/>
      <c r="NJ1570"/>
      <c r="NK1570"/>
      <c r="NL1570"/>
      <c r="NM1570"/>
      <c r="NN1570"/>
      <c r="NO1570"/>
      <c r="NP1570"/>
      <c r="NQ1570"/>
      <c r="NR1570"/>
      <c r="NS1570"/>
      <c r="NT1570"/>
      <c r="NU1570"/>
      <c r="NV1570"/>
      <c r="NW1570"/>
      <c r="NX1570"/>
      <c r="NY1570"/>
      <c r="NZ1570"/>
      <c r="OA1570"/>
      <c r="OB1570"/>
      <c r="OC1570"/>
      <c r="OD1570"/>
      <c r="OE1570"/>
      <c r="OF1570"/>
      <c r="OG1570"/>
      <c r="OH1570"/>
      <c r="OI1570"/>
      <c r="OJ1570"/>
      <c r="OK1570"/>
      <c r="OL1570"/>
      <c r="OM1570"/>
      <c r="ON1570"/>
      <c r="OO1570"/>
      <c r="OP1570"/>
      <c r="OQ1570"/>
      <c r="OR1570"/>
      <c r="OS1570"/>
      <c r="OT1570"/>
      <c r="OU1570"/>
      <c r="OV1570"/>
      <c r="OW1570"/>
      <c r="OX1570"/>
      <c r="OY1570"/>
      <c r="OZ1570"/>
      <c r="PA1570"/>
      <c r="PB1570"/>
      <c r="PC1570"/>
      <c r="PD1570"/>
      <c r="PE1570"/>
      <c r="PF1570"/>
      <c r="PG1570"/>
      <c r="PH1570"/>
      <c r="PI1570"/>
      <c r="PJ1570"/>
      <c r="PK1570"/>
      <c r="PL1570"/>
      <c r="PM1570"/>
      <c r="PN1570"/>
      <c r="PO1570"/>
      <c r="PP1570"/>
      <c r="PQ1570"/>
      <c r="PR1570"/>
      <c r="PS1570"/>
      <c r="PT1570"/>
      <c r="PU1570"/>
      <c r="PV1570"/>
      <c r="PW1570"/>
      <c r="PX1570"/>
      <c r="PY1570"/>
      <c r="PZ1570"/>
      <c r="QA1570"/>
      <c r="QB1570"/>
      <c r="QC1570"/>
      <c r="QD1570"/>
      <c r="QE1570"/>
      <c r="QF1570"/>
      <c r="QG1570"/>
      <c r="QH1570"/>
      <c r="QI1570"/>
      <c r="QJ1570"/>
      <c r="QK1570"/>
      <c r="QL1570"/>
      <c r="QM1570"/>
      <c r="QN1570"/>
      <c r="QO1570"/>
      <c r="QP1570"/>
      <c r="QQ1570"/>
      <c r="QR1570"/>
      <c r="QS1570"/>
    </row>
    <row r="1571" spans="1:461" hidden="1" x14ac:dyDescent="0.4">
      <c r="B1571">
        <v>11</v>
      </c>
      <c r="C1571">
        <v>9</v>
      </c>
      <c r="D1571" s="1">
        <v>43413.76353009259</v>
      </c>
      <c r="E1571" s="1"/>
      <c r="G1571">
        <v>549</v>
      </c>
      <c r="H1571" t="s">
        <v>76</v>
      </c>
      <c r="I1571">
        <v>546</v>
      </c>
      <c r="J1571" t="s">
        <v>63</v>
      </c>
      <c r="K1571" s="1">
        <v>43413.756041666667</v>
      </c>
      <c r="L1571" s="1">
        <v>43413.761956018519</v>
      </c>
      <c r="M1571" t="s">
        <v>1310</v>
      </c>
      <c r="N1571" s="9">
        <f t="shared" si="74"/>
        <v>43413.755555555559</v>
      </c>
      <c r="O1571" s="9">
        <f t="shared" si="75"/>
        <v>43413.761805555558</v>
      </c>
      <c r="P1571" s="74" t="str">
        <f t="shared" si="76"/>
        <v>43413.755555555643413.7618055556</v>
      </c>
      <c r="Q1571" s="75" t="str">
        <f t="shared" si="73"/>
        <v>肯定的</v>
      </c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/>
      <c r="BH1571"/>
      <c r="BI1571"/>
      <c r="BJ1571"/>
      <c r="BK1571"/>
      <c r="BL1571"/>
      <c r="BM1571"/>
      <c r="BN1571"/>
      <c r="BO1571"/>
      <c r="BP1571"/>
      <c r="BQ1571"/>
      <c r="BR1571"/>
      <c r="BS1571"/>
      <c r="BT1571"/>
      <c r="BU1571"/>
      <c r="BV1571"/>
      <c r="BW1571"/>
      <c r="BX1571"/>
      <c r="BY1571"/>
      <c r="BZ1571"/>
      <c r="CA1571"/>
      <c r="CB1571"/>
      <c r="CC1571"/>
      <c r="CD1571"/>
      <c r="CE1571"/>
      <c r="CF1571"/>
      <c r="CG1571"/>
      <c r="CH1571"/>
      <c r="CI1571"/>
      <c r="CJ1571"/>
      <c r="CK1571"/>
      <c r="CL1571"/>
      <c r="CM1571"/>
      <c r="CN1571"/>
      <c r="CO1571"/>
      <c r="CP1571"/>
      <c r="CQ1571"/>
      <c r="CR1571"/>
      <c r="CS1571"/>
      <c r="CT1571"/>
      <c r="CU1571"/>
      <c r="CV1571"/>
      <c r="CW1571"/>
      <c r="CX1571"/>
      <c r="CY1571"/>
      <c r="CZ1571"/>
      <c r="DA1571"/>
      <c r="DB1571"/>
      <c r="DC1571"/>
      <c r="DD1571"/>
      <c r="DE1571"/>
      <c r="DF1571"/>
      <c r="DG1571"/>
      <c r="DH1571"/>
      <c r="DI1571"/>
      <c r="DJ1571"/>
      <c r="DK1571"/>
      <c r="DL1571"/>
      <c r="DM1571"/>
      <c r="DN1571"/>
      <c r="DO1571"/>
      <c r="DP1571"/>
      <c r="DQ1571"/>
      <c r="DR1571"/>
      <c r="DS1571"/>
      <c r="DT1571"/>
      <c r="DU1571"/>
      <c r="DV1571"/>
      <c r="DW1571"/>
      <c r="DX1571"/>
      <c r="DY1571"/>
      <c r="DZ1571"/>
      <c r="EA1571"/>
      <c r="EB1571"/>
      <c r="EC1571"/>
      <c r="ED1571"/>
      <c r="EE1571"/>
      <c r="EF1571"/>
      <c r="EG1571"/>
      <c r="EH1571"/>
      <c r="EI1571"/>
      <c r="EJ1571"/>
      <c r="EK1571"/>
      <c r="EL1571"/>
      <c r="EM1571"/>
      <c r="EN1571"/>
      <c r="EO1571"/>
      <c r="EP1571"/>
      <c r="EQ1571"/>
      <c r="ER1571"/>
      <c r="ES1571"/>
      <c r="ET1571"/>
      <c r="EU1571"/>
      <c r="EV1571"/>
      <c r="EW1571"/>
      <c r="EX1571"/>
      <c r="EY1571"/>
      <c r="EZ1571"/>
      <c r="FA1571"/>
      <c r="FB1571"/>
      <c r="FC1571"/>
      <c r="FD1571"/>
      <c r="FE1571"/>
      <c r="FF1571"/>
      <c r="FG1571"/>
      <c r="FH1571"/>
      <c r="FI1571"/>
      <c r="FJ1571"/>
      <c r="FK1571"/>
      <c r="FL1571"/>
      <c r="FM1571"/>
      <c r="FN1571"/>
      <c r="FO1571"/>
      <c r="FP1571"/>
      <c r="FQ1571"/>
      <c r="FR1571"/>
      <c r="FS1571"/>
      <c r="FT1571"/>
      <c r="FU1571"/>
      <c r="FV1571"/>
      <c r="FW1571"/>
      <c r="FX1571"/>
      <c r="FY1571"/>
      <c r="FZ1571"/>
      <c r="GA1571"/>
      <c r="GB1571"/>
      <c r="GC1571"/>
      <c r="GD1571"/>
      <c r="GE1571"/>
      <c r="GF1571"/>
      <c r="GG1571"/>
      <c r="GH1571"/>
      <c r="GI1571"/>
      <c r="GJ1571"/>
      <c r="GK1571"/>
      <c r="GL1571"/>
      <c r="GM1571"/>
      <c r="GN1571"/>
      <c r="GO1571"/>
      <c r="GP1571"/>
      <c r="GQ1571"/>
      <c r="GR1571"/>
      <c r="GS1571"/>
      <c r="GT1571"/>
      <c r="GU1571"/>
      <c r="GV1571"/>
      <c r="GW1571"/>
      <c r="GX1571"/>
      <c r="GY1571"/>
      <c r="GZ1571"/>
      <c r="HA1571"/>
      <c r="HB1571"/>
      <c r="HC1571"/>
      <c r="HD1571"/>
      <c r="HE1571"/>
      <c r="HF1571"/>
      <c r="HG1571"/>
      <c r="HH1571"/>
      <c r="HI1571"/>
      <c r="HJ1571"/>
      <c r="HK1571"/>
      <c r="HL1571"/>
      <c r="HM1571"/>
      <c r="HN1571"/>
      <c r="HO1571"/>
      <c r="HP1571"/>
      <c r="HQ1571"/>
      <c r="HR1571"/>
      <c r="HS1571"/>
      <c r="HT1571"/>
      <c r="HU1571"/>
      <c r="HV1571"/>
      <c r="HW1571"/>
      <c r="HX1571"/>
      <c r="HY1571"/>
      <c r="HZ1571"/>
      <c r="IA1571"/>
      <c r="IB1571"/>
      <c r="IC1571"/>
      <c r="ID1571"/>
      <c r="IE1571"/>
      <c r="IF1571"/>
      <c r="IG1571"/>
      <c r="IH1571"/>
      <c r="II1571"/>
      <c r="IJ1571"/>
      <c r="IK1571"/>
      <c r="IL1571"/>
      <c r="IM1571"/>
      <c r="IN1571"/>
      <c r="IO1571"/>
      <c r="IP1571"/>
      <c r="IQ1571"/>
      <c r="IR1571"/>
      <c r="IS1571"/>
      <c r="IT1571"/>
      <c r="IU1571"/>
      <c r="IV1571"/>
      <c r="IW1571"/>
      <c r="IX1571"/>
      <c r="IY1571"/>
      <c r="IZ1571"/>
      <c r="JA1571"/>
      <c r="JB1571"/>
      <c r="JC1571"/>
      <c r="JD1571"/>
      <c r="JE1571"/>
      <c r="JF1571"/>
      <c r="JG1571"/>
      <c r="JH1571"/>
      <c r="JI1571"/>
      <c r="JJ1571"/>
      <c r="JK1571"/>
      <c r="JL1571"/>
      <c r="JM1571"/>
      <c r="JN1571"/>
      <c r="JO1571"/>
      <c r="JP1571"/>
      <c r="JQ1571"/>
      <c r="JR1571"/>
      <c r="JS1571"/>
      <c r="JT1571"/>
      <c r="JU1571"/>
      <c r="JV1571"/>
      <c r="JW1571"/>
      <c r="JX1571"/>
      <c r="JY1571"/>
      <c r="JZ1571"/>
      <c r="KA1571"/>
      <c r="KB1571"/>
      <c r="KC1571"/>
      <c r="KD1571"/>
      <c r="KE1571"/>
      <c r="KF1571"/>
      <c r="KG1571"/>
      <c r="KH1571"/>
      <c r="KI1571"/>
      <c r="KJ1571"/>
      <c r="KK1571"/>
      <c r="KL1571"/>
      <c r="KM1571"/>
      <c r="KN1571"/>
      <c r="KO1571"/>
      <c r="KP1571"/>
      <c r="KQ1571"/>
      <c r="KR1571"/>
      <c r="KS1571"/>
      <c r="KT1571"/>
      <c r="KU1571"/>
      <c r="KV1571"/>
      <c r="KW1571"/>
      <c r="KX1571"/>
      <c r="KY1571"/>
      <c r="KZ1571"/>
      <c r="LA1571"/>
      <c r="LB1571"/>
      <c r="LC1571"/>
      <c r="LD1571"/>
      <c r="LE1571"/>
      <c r="LF1571"/>
      <c r="LG1571"/>
      <c r="LH1571"/>
      <c r="LI1571"/>
      <c r="LJ1571"/>
      <c r="LK1571"/>
      <c r="LL1571"/>
      <c r="LM1571"/>
      <c r="LN1571"/>
      <c r="LO1571"/>
      <c r="LP1571"/>
      <c r="LQ1571"/>
      <c r="LR1571"/>
      <c r="LS1571"/>
      <c r="LT1571"/>
      <c r="LU1571"/>
      <c r="LV1571"/>
      <c r="LW1571"/>
      <c r="LX1571"/>
      <c r="LY1571"/>
      <c r="LZ1571"/>
      <c r="MA1571"/>
      <c r="MB1571"/>
      <c r="MC1571"/>
      <c r="MD1571"/>
      <c r="ME1571"/>
      <c r="MF1571"/>
      <c r="MG1571"/>
      <c r="MH1571"/>
      <c r="MI1571"/>
      <c r="MJ1571"/>
      <c r="MK1571"/>
      <c r="ML1571"/>
      <c r="MM1571"/>
      <c r="MN1571"/>
      <c r="MO1571"/>
      <c r="MP1571"/>
      <c r="MQ1571"/>
      <c r="MR1571"/>
      <c r="MS1571"/>
      <c r="MT1571"/>
      <c r="MU1571"/>
      <c r="MV1571"/>
      <c r="MW1571"/>
      <c r="MX1571"/>
      <c r="MY1571"/>
      <c r="MZ1571"/>
      <c r="NA1571"/>
      <c r="NB1571"/>
      <c r="NC1571"/>
      <c r="ND1571"/>
      <c r="NE1571"/>
      <c r="NF1571"/>
      <c r="NG1571"/>
      <c r="NH1571"/>
      <c r="NI1571"/>
      <c r="NJ1571"/>
      <c r="NK1571"/>
      <c r="NL1571"/>
      <c r="NM1571"/>
      <c r="NN1571"/>
      <c r="NO1571"/>
      <c r="NP1571"/>
      <c r="NQ1571"/>
      <c r="NR1571"/>
      <c r="NS1571"/>
      <c r="NT1571"/>
      <c r="NU1571"/>
      <c r="NV1571"/>
      <c r="NW1571"/>
      <c r="NX1571"/>
      <c r="NY1571"/>
      <c r="NZ1571"/>
      <c r="OA1571"/>
      <c r="OB1571"/>
      <c r="OC1571"/>
      <c r="OD1571"/>
      <c r="OE1571"/>
      <c r="OF1571"/>
      <c r="OG1571"/>
      <c r="OH1571"/>
      <c r="OI1571"/>
      <c r="OJ1571"/>
      <c r="OK1571"/>
      <c r="OL1571"/>
      <c r="OM1571"/>
      <c r="ON1571"/>
      <c r="OO1571"/>
      <c r="OP1571"/>
      <c r="OQ1571"/>
      <c r="OR1571"/>
      <c r="OS1571"/>
      <c r="OT1571"/>
      <c r="OU1571"/>
      <c r="OV1571"/>
      <c r="OW1571"/>
      <c r="OX1571"/>
      <c r="OY1571"/>
      <c r="OZ1571"/>
      <c r="PA1571"/>
      <c r="PB1571"/>
      <c r="PC1571"/>
      <c r="PD1571"/>
      <c r="PE1571"/>
      <c r="PF1571"/>
      <c r="PG1571"/>
      <c r="PH1571"/>
      <c r="PI1571"/>
      <c r="PJ1571"/>
      <c r="PK1571"/>
      <c r="PL1571"/>
      <c r="PM1571"/>
      <c r="PN1571"/>
      <c r="PO1571"/>
      <c r="PP1571"/>
      <c r="PQ1571"/>
      <c r="PR1571"/>
      <c r="PS1571"/>
      <c r="PT1571"/>
      <c r="PU1571"/>
      <c r="PV1571"/>
      <c r="PW1571"/>
      <c r="PX1571"/>
      <c r="PY1571"/>
      <c r="PZ1571"/>
      <c r="QA1571"/>
      <c r="QB1571"/>
      <c r="QC1571"/>
      <c r="QD1571"/>
      <c r="QE1571"/>
      <c r="QF1571"/>
      <c r="QG1571"/>
      <c r="QH1571"/>
      <c r="QI1571"/>
      <c r="QJ1571"/>
      <c r="QK1571"/>
      <c r="QL1571"/>
      <c r="QM1571"/>
      <c r="QN1571"/>
      <c r="QO1571"/>
      <c r="QP1571"/>
      <c r="QQ1571"/>
      <c r="QR1571"/>
      <c r="QS1571"/>
    </row>
    <row r="1572" spans="1:461" hidden="1" x14ac:dyDescent="0.4">
      <c r="A1572" s="43" t="s">
        <v>1320</v>
      </c>
      <c r="B1572" s="43">
        <v>11</v>
      </c>
      <c r="C1572" s="43">
        <v>9</v>
      </c>
      <c r="D1572" s="44">
        <v>43413.763541666667</v>
      </c>
      <c r="E1572" s="44"/>
      <c r="G1572" s="43">
        <v>549</v>
      </c>
      <c r="H1572" s="43" t="s">
        <v>76</v>
      </c>
      <c r="I1572" s="43">
        <v>546</v>
      </c>
      <c r="J1572" s="43" t="s">
        <v>63</v>
      </c>
      <c r="K1572" s="44">
        <v>43413.756041666667</v>
      </c>
      <c r="L1572" s="44">
        <v>43413.761956018519</v>
      </c>
      <c r="M1572" s="43" t="s">
        <v>1310</v>
      </c>
      <c r="N1572" s="45">
        <f t="shared" si="74"/>
        <v>43413.755555555559</v>
      </c>
      <c r="O1572" s="45">
        <f t="shared" si="75"/>
        <v>43413.761805555558</v>
      </c>
      <c r="P1572" s="48" t="str">
        <f t="shared" si="76"/>
        <v>43413.755555555643413.7618055556</v>
      </c>
      <c r="Q1572" s="49" t="str">
        <f t="shared" si="73"/>
        <v>肯定的</v>
      </c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/>
      <c r="BC1572"/>
      <c r="BD1572"/>
      <c r="BE1572"/>
      <c r="BF1572"/>
      <c r="BG1572"/>
      <c r="BH1572"/>
      <c r="BI1572"/>
      <c r="BJ1572"/>
      <c r="BK1572"/>
      <c r="BL1572"/>
      <c r="BM1572"/>
      <c r="BN1572"/>
      <c r="BO1572"/>
      <c r="BP1572"/>
      <c r="BQ1572"/>
      <c r="BR1572"/>
      <c r="BS1572"/>
      <c r="BT1572"/>
      <c r="BU1572"/>
      <c r="BV1572"/>
      <c r="BW1572"/>
      <c r="BX1572"/>
      <c r="BY1572"/>
      <c r="BZ1572"/>
      <c r="CA1572"/>
      <c r="CB1572"/>
      <c r="CC1572"/>
      <c r="CD1572"/>
      <c r="CE1572"/>
      <c r="CF1572"/>
      <c r="CG1572"/>
      <c r="CH1572"/>
      <c r="CI1572"/>
      <c r="CJ1572"/>
      <c r="CK1572"/>
      <c r="CL1572"/>
      <c r="CM1572"/>
      <c r="CN1572"/>
      <c r="CO1572"/>
      <c r="CP1572"/>
      <c r="CQ1572"/>
      <c r="CR1572"/>
      <c r="CS1572"/>
      <c r="CT1572"/>
      <c r="CU1572"/>
      <c r="CV1572"/>
      <c r="CW1572"/>
      <c r="CX1572"/>
      <c r="CY1572"/>
      <c r="CZ1572"/>
      <c r="DA1572"/>
      <c r="DB1572"/>
      <c r="DC1572"/>
      <c r="DD1572"/>
      <c r="DE1572"/>
      <c r="DF1572"/>
      <c r="DG1572"/>
      <c r="DH1572"/>
      <c r="DI1572"/>
      <c r="DJ1572"/>
      <c r="DK1572"/>
      <c r="DL1572"/>
      <c r="DM1572"/>
      <c r="DN1572"/>
      <c r="DO1572"/>
      <c r="DP1572"/>
      <c r="DQ1572"/>
      <c r="DR1572"/>
      <c r="DS1572"/>
      <c r="DT1572"/>
      <c r="DU1572"/>
      <c r="DV1572"/>
      <c r="DW1572"/>
      <c r="DX1572"/>
      <c r="DY1572"/>
      <c r="DZ1572"/>
      <c r="EA1572"/>
      <c r="EB1572"/>
      <c r="EC1572"/>
      <c r="ED1572"/>
      <c r="EE1572"/>
      <c r="EF1572"/>
      <c r="EG1572"/>
      <c r="EH1572"/>
      <c r="EI1572"/>
      <c r="EJ1572"/>
      <c r="EK1572"/>
      <c r="EL1572"/>
      <c r="EM1572"/>
      <c r="EN1572"/>
      <c r="EO1572"/>
      <c r="EP1572"/>
      <c r="EQ1572"/>
      <c r="ER1572"/>
      <c r="ES1572"/>
      <c r="ET1572"/>
      <c r="EU1572"/>
      <c r="EV1572"/>
      <c r="EW1572"/>
      <c r="EX1572"/>
      <c r="EY1572"/>
      <c r="EZ1572"/>
      <c r="FA1572"/>
      <c r="FB1572"/>
      <c r="FC1572"/>
      <c r="FD1572"/>
      <c r="FE1572"/>
      <c r="FF1572"/>
      <c r="FG1572"/>
      <c r="FH1572"/>
      <c r="FI1572"/>
      <c r="FJ1572"/>
      <c r="FK1572"/>
      <c r="FL1572"/>
      <c r="FM1572"/>
      <c r="FN1572"/>
      <c r="FO1572"/>
      <c r="FP1572"/>
      <c r="FQ1572"/>
      <c r="FR1572"/>
      <c r="FS1572"/>
      <c r="FT1572"/>
      <c r="FU1572"/>
      <c r="FV1572"/>
      <c r="FW1572"/>
      <c r="FX1572"/>
      <c r="FY1572"/>
      <c r="FZ1572"/>
      <c r="GA1572"/>
      <c r="GB1572"/>
      <c r="GC1572"/>
      <c r="GD1572"/>
      <c r="GE1572"/>
      <c r="GF1572"/>
      <c r="GG1572"/>
      <c r="GH1572"/>
      <c r="GI1572"/>
      <c r="GJ1572"/>
      <c r="GK1572"/>
      <c r="GL1572"/>
      <c r="GM1572"/>
      <c r="GN1572"/>
      <c r="GO1572"/>
      <c r="GP1572"/>
      <c r="GQ1572"/>
      <c r="GR1572"/>
      <c r="GS1572"/>
      <c r="GT1572"/>
      <c r="GU1572"/>
      <c r="GV1572"/>
      <c r="GW1572"/>
      <c r="GX1572"/>
      <c r="GY1572"/>
      <c r="GZ1572"/>
      <c r="HA1572"/>
      <c r="HB1572"/>
      <c r="HC1572"/>
      <c r="HD1572"/>
      <c r="HE1572"/>
      <c r="HF1572"/>
      <c r="HG1572"/>
      <c r="HH1572"/>
      <c r="HI1572"/>
      <c r="HJ1572"/>
      <c r="HK1572"/>
      <c r="HL1572"/>
      <c r="HM1572"/>
      <c r="HN1572"/>
      <c r="HO1572"/>
      <c r="HP1572"/>
      <c r="HQ1572"/>
      <c r="HR1572"/>
      <c r="HS1572"/>
      <c r="HT1572"/>
      <c r="HU1572"/>
      <c r="HV1572"/>
      <c r="HW1572"/>
      <c r="HX1572"/>
      <c r="HY1572"/>
      <c r="HZ1572"/>
      <c r="IA1572"/>
      <c r="IB1572"/>
      <c r="IC1572"/>
      <c r="ID1572"/>
      <c r="IE1572"/>
      <c r="IF1572"/>
      <c r="IG1572"/>
      <c r="IH1572"/>
      <c r="II1572"/>
      <c r="IJ1572"/>
      <c r="IK1572"/>
      <c r="IL1572"/>
      <c r="IM1572"/>
      <c r="IN1572"/>
      <c r="IO1572"/>
      <c r="IP1572"/>
      <c r="IQ1572"/>
      <c r="IR1572"/>
      <c r="IS1572"/>
      <c r="IT1572"/>
      <c r="IU1572"/>
      <c r="IV1572"/>
      <c r="IW1572"/>
      <c r="IX1572"/>
      <c r="IY1572"/>
      <c r="IZ1572"/>
      <c r="JA1572"/>
      <c r="JB1572"/>
      <c r="JC1572"/>
      <c r="JD1572"/>
      <c r="JE1572"/>
      <c r="JF1572"/>
      <c r="JG1572"/>
      <c r="JH1572"/>
      <c r="JI1572"/>
      <c r="JJ1572"/>
      <c r="JK1572"/>
      <c r="JL1572"/>
      <c r="JM1572"/>
      <c r="JN1572"/>
      <c r="JO1572"/>
      <c r="JP1572"/>
      <c r="JQ1572"/>
      <c r="JR1572"/>
      <c r="JS1572"/>
      <c r="JT1572"/>
      <c r="JU1572"/>
      <c r="JV1572"/>
      <c r="JW1572"/>
      <c r="JX1572"/>
      <c r="JY1572"/>
      <c r="JZ1572"/>
      <c r="KA1572"/>
      <c r="KB1572"/>
      <c r="KC1572"/>
      <c r="KD1572"/>
      <c r="KE1572"/>
      <c r="KF1572"/>
      <c r="KG1572"/>
      <c r="KH1572"/>
      <c r="KI1572"/>
      <c r="KJ1572"/>
      <c r="KK1572"/>
      <c r="KL1572"/>
      <c r="KM1572"/>
      <c r="KN1572"/>
      <c r="KO1572"/>
      <c r="KP1572"/>
      <c r="KQ1572"/>
      <c r="KR1572"/>
      <c r="KS1572"/>
      <c r="KT1572"/>
      <c r="KU1572"/>
      <c r="KV1572"/>
      <c r="KW1572"/>
      <c r="KX1572"/>
      <c r="KY1572"/>
      <c r="KZ1572"/>
      <c r="LA1572"/>
      <c r="LB1572"/>
      <c r="LC1572"/>
      <c r="LD1572"/>
      <c r="LE1572"/>
      <c r="LF1572"/>
      <c r="LG1572"/>
      <c r="LH1572"/>
      <c r="LI1572"/>
      <c r="LJ1572"/>
      <c r="LK1572"/>
      <c r="LL1572"/>
      <c r="LM1572"/>
      <c r="LN1572"/>
      <c r="LO1572"/>
      <c r="LP1572"/>
      <c r="LQ1572"/>
      <c r="LR1572"/>
      <c r="LS1572"/>
      <c r="LT1572"/>
      <c r="LU1572"/>
      <c r="LV1572"/>
      <c r="LW1572"/>
      <c r="LX1572"/>
      <c r="LY1572"/>
      <c r="LZ1572"/>
      <c r="MA1572"/>
      <c r="MB1572"/>
      <c r="MC1572"/>
      <c r="MD1572"/>
      <c r="ME1572"/>
      <c r="MF1572"/>
      <c r="MG1572"/>
      <c r="MH1572"/>
      <c r="MI1572"/>
      <c r="MJ1572"/>
      <c r="MK1572"/>
      <c r="ML1572"/>
      <c r="MM1572"/>
      <c r="MN1572"/>
      <c r="MO1572"/>
      <c r="MP1572"/>
      <c r="MQ1572"/>
      <c r="MR1572"/>
      <c r="MS1572"/>
      <c r="MT1572"/>
      <c r="MU1572"/>
      <c r="MV1572"/>
      <c r="MW1572"/>
      <c r="MX1572"/>
      <c r="MY1572"/>
      <c r="MZ1572"/>
      <c r="NA1572"/>
      <c r="NB1572"/>
      <c r="NC1572"/>
      <c r="ND1572"/>
      <c r="NE1572"/>
      <c r="NF1572"/>
      <c r="NG1572"/>
      <c r="NH1572"/>
      <c r="NI1572"/>
      <c r="NJ1572"/>
      <c r="NK1572"/>
      <c r="NL1572"/>
      <c r="NM1572"/>
      <c r="NN1572"/>
      <c r="NO1572"/>
      <c r="NP1572"/>
      <c r="NQ1572"/>
      <c r="NR1572"/>
      <c r="NS1572"/>
      <c r="NT1572"/>
      <c r="NU1572"/>
      <c r="NV1572"/>
      <c r="NW1572"/>
      <c r="NX1572"/>
      <c r="NY1572"/>
      <c r="NZ1572"/>
      <c r="OA1572"/>
      <c r="OB1572"/>
      <c r="OC1572"/>
      <c r="OD1572"/>
      <c r="OE1572"/>
      <c r="OF1572"/>
      <c r="OG1572"/>
      <c r="OH1572"/>
      <c r="OI1572"/>
      <c r="OJ1572"/>
      <c r="OK1572"/>
      <c r="OL1572"/>
      <c r="OM1572"/>
      <c r="ON1572"/>
      <c r="OO1572"/>
      <c r="OP1572"/>
      <c r="OQ1572"/>
      <c r="OR1572"/>
      <c r="OS1572"/>
      <c r="OT1572"/>
      <c r="OU1572"/>
      <c r="OV1572"/>
      <c r="OW1572"/>
      <c r="OX1572"/>
      <c r="OY1572"/>
      <c r="OZ1572"/>
      <c r="PA1572"/>
      <c r="PB1572"/>
      <c r="PC1572"/>
      <c r="PD1572"/>
      <c r="PE1572"/>
      <c r="PF1572"/>
      <c r="PG1572"/>
      <c r="PH1572"/>
      <c r="PI1572"/>
      <c r="PJ1572"/>
      <c r="PK1572"/>
      <c r="PL1572"/>
      <c r="PM1572"/>
      <c r="PN1572"/>
      <c r="PO1572"/>
      <c r="PP1572"/>
      <c r="PQ1572"/>
      <c r="PR1572"/>
      <c r="PS1572"/>
      <c r="PT1572"/>
      <c r="PU1572"/>
      <c r="PV1572"/>
      <c r="PW1572"/>
      <c r="PX1572"/>
      <c r="PY1572"/>
      <c r="PZ1572"/>
      <c r="QA1572"/>
      <c r="QB1572"/>
      <c r="QC1572"/>
      <c r="QD1572"/>
      <c r="QE1572"/>
      <c r="QF1572"/>
      <c r="QG1572"/>
      <c r="QH1572"/>
      <c r="QI1572"/>
      <c r="QJ1572"/>
      <c r="QK1572"/>
      <c r="QL1572"/>
      <c r="QM1572"/>
      <c r="QN1572"/>
      <c r="QO1572"/>
      <c r="QP1572"/>
      <c r="QQ1572"/>
      <c r="QR1572"/>
      <c r="QS1572"/>
    </row>
    <row r="1573" spans="1:461" hidden="1" x14ac:dyDescent="0.4">
      <c r="B1573">
        <v>11</v>
      </c>
      <c r="C1573">
        <v>9</v>
      </c>
      <c r="D1573" s="1">
        <v>43413.764120370368</v>
      </c>
      <c r="E1573" s="1"/>
      <c r="G1573">
        <v>539</v>
      </c>
      <c r="H1573" t="s">
        <v>41</v>
      </c>
      <c r="I1573">
        <v>545</v>
      </c>
      <c r="J1573" t="s">
        <v>19</v>
      </c>
      <c r="K1573" s="1">
        <v>43413.745763888888</v>
      </c>
      <c r="L1573" s="1">
        <v>43413.763993055552</v>
      </c>
      <c r="M1573" t="s">
        <v>1310</v>
      </c>
      <c r="N1573" s="9">
        <f t="shared" si="74"/>
        <v>43413.745138888888</v>
      </c>
      <c r="O1573" s="9">
        <f t="shared" si="75"/>
        <v>43413.763888888891</v>
      </c>
      <c r="P1573" s="74" t="str">
        <f t="shared" si="76"/>
        <v>43413.745138888943413.7638888889</v>
      </c>
      <c r="Q1573" s="75" t="str">
        <f t="shared" si="73"/>
        <v>肯定的</v>
      </c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/>
      <c r="BH1573"/>
      <c r="BI1573"/>
      <c r="BJ1573"/>
      <c r="BK1573"/>
      <c r="BL1573"/>
      <c r="BM1573"/>
      <c r="BN1573"/>
      <c r="BO1573"/>
      <c r="BP1573"/>
      <c r="BQ1573"/>
      <c r="BR1573"/>
      <c r="BS1573"/>
      <c r="BT1573"/>
      <c r="BU1573"/>
      <c r="BV1573"/>
      <c r="BW1573"/>
      <c r="BX1573"/>
      <c r="BY1573"/>
      <c r="BZ1573"/>
      <c r="CA1573"/>
      <c r="CB1573"/>
      <c r="CC1573"/>
      <c r="CD1573"/>
      <c r="CE1573"/>
      <c r="CF1573"/>
      <c r="CG1573"/>
      <c r="CH1573"/>
      <c r="CI1573"/>
      <c r="CJ1573"/>
      <c r="CK1573"/>
      <c r="CL1573"/>
      <c r="CM1573"/>
      <c r="CN1573"/>
      <c r="CO1573"/>
      <c r="CP1573"/>
      <c r="CQ1573"/>
      <c r="CR1573"/>
      <c r="CS1573"/>
      <c r="CT1573"/>
      <c r="CU1573"/>
      <c r="CV1573"/>
      <c r="CW1573"/>
      <c r="CX1573"/>
      <c r="CY1573"/>
      <c r="CZ1573"/>
      <c r="DA1573"/>
      <c r="DB1573"/>
      <c r="DC1573"/>
      <c r="DD1573"/>
      <c r="DE1573"/>
      <c r="DF1573"/>
      <c r="DG1573"/>
      <c r="DH1573"/>
      <c r="DI1573"/>
      <c r="DJ1573"/>
      <c r="DK1573"/>
      <c r="DL1573"/>
      <c r="DM1573"/>
      <c r="DN1573"/>
      <c r="DO1573"/>
      <c r="DP1573"/>
      <c r="DQ1573"/>
      <c r="DR1573"/>
      <c r="DS1573"/>
      <c r="DT1573"/>
      <c r="DU1573"/>
      <c r="DV1573"/>
      <c r="DW1573"/>
      <c r="DX1573"/>
      <c r="DY1573"/>
      <c r="DZ1573"/>
      <c r="EA1573"/>
      <c r="EB1573"/>
      <c r="EC1573"/>
      <c r="ED1573"/>
      <c r="EE1573"/>
      <c r="EF1573"/>
      <c r="EG1573"/>
      <c r="EH1573"/>
      <c r="EI1573"/>
      <c r="EJ1573"/>
      <c r="EK1573"/>
      <c r="EL1573"/>
      <c r="EM1573"/>
      <c r="EN1573"/>
      <c r="EO1573"/>
      <c r="EP1573"/>
      <c r="EQ1573"/>
      <c r="ER1573"/>
      <c r="ES1573"/>
      <c r="ET1573"/>
      <c r="EU1573"/>
      <c r="EV1573"/>
      <c r="EW1573"/>
      <c r="EX1573"/>
      <c r="EY1573"/>
      <c r="EZ1573"/>
      <c r="FA1573"/>
      <c r="FB1573"/>
      <c r="FC1573"/>
      <c r="FD1573"/>
      <c r="FE1573"/>
      <c r="FF1573"/>
      <c r="FG1573"/>
      <c r="FH1573"/>
      <c r="FI1573"/>
      <c r="FJ1573"/>
      <c r="FK1573"/>
      <c r="FL1573"/>
      <c r="FM1573"/>
      <c r="FN1573"/>
      <c r="FO1573"/>
      <c r="FP1573"/>
      <c r="FQ1573"/>
      <c r="FR1573"/>
      <c r="FS1573"/>
      <c r="FT1573"/>
      <c r="FU1573"/>
      <c r="FV1573"/>
      <c r="FW1573"/>
      <c r="FX1573"/>
      <c r="FY1573"/>
      <c r="FZ1573"/>
      <c r="GA1573"/>
      <c r="GB1573"/>
      <c r="GC1573"/>
      <c r="GD1573"/>
      <c r="GE1573"/>
      <c r="GF1573"/>
      <c r="GG1573"/>
      <c r="GH1573"/>
      <c r="GI1573"/>
      <c r="GJ1573"/>
      <c r="GK1573"/>
      <c r="GL1573"/>
      <c r="GM1573"/>
      <c r="GN1573"/>
      <c r="GO1573"/>
      <c r="GP1573"/>
      <c r="GQ1573"/>
      <c r="GR1573"/>
      <c r="GS1573"/>
      <c r="GT1573"/>
      <c r="GU1573"/>
      <c r="GV1573"/>
      <c r="GW1573"/>
      <c r="GX1573"/>
      <c r="GY1573"/>
      <c r="GZ1573"/>
      <c r="HA1573"/>
      <c r="HB1573"/>
      <c r="HC1573"/>
      <c r="HD1573"/>
      <c r="HE1573"/>
      <c r="HF1573"/>
      <c r="HG1573"/>
      <c r="HH1573"/>
      <c r="HI1573"/>
      <c r="HJ1573"/>
      <c r="HK1573"/>
      <c r="HL1573"/>
      <c r="HM1573"/>
      <c r="HN1573"/>
      <c r="HO1573"/>
      <c r="HP1573"/>
      <c r="HQ1573"/>
      <c r="HR1573"/>
      <c r="HS1573"/>
      <c r="HT1573"/>
      <c r="HU1573"/>
      <c r="HV1573"/>
      <c r="HW1573"/>
      <c r="HX1573"/>
      <c r="HY1573"/>
      <c r="HZ1573"/>
      <c r="IA1573"/>
      <c r="IB1573"/>
      <c r="IC1573"/>
      <c r="ID1573"/>
      <c r="IE1573"/>
      <c r="IF1573"/>
      <c r="IG1573"/>
      <c r="IH1573"/>
      <c r="II1573"/>
      <c r="IJ1573"/>
      <c r="IK1573"/>
      <c r="IL1573"/>
      <c r="IM1573"/>
      <c r="IN1573"/>
      <c r="IO1573"/>
      <c r="IP1573"/>
      <c r="IQ1573"/>
      <c r="IR1573"/>
      <c r="IS1573"/>
      <c r="IT1573"/>
      <c r="IU1573"/>
      <c r="IV1573"/>
      <c r="IW1573"/>
      <c r="IX1573"/>
      <c r="IY1573"/>
      <c r="IZ1573"/>
      <c r="JA1573"/>
      <c r="JB1573"/>
      <c r="JC1573"/>
      <c r="JD1573"/>
      <c r="JE1573"/>
      <c r="JF1573"/>
      <c r="JG1573"/>
      <c r="JH1573"/>
      <c r="JI1573"/>
      <c r="JJ1573"/>
      <c r="JK1573"/>
      <c r="JL1573"/>
      <c r="JM1573"/>
      <c r="JN1573"/>
      <c r="JO1573"/>
      <c r="JP1573"/>
      <c r="JQ1573"/>
      <c r="JR1573"/>
      <c r="JS1573"/>
      <c r="JT1573"/>
      <c r="JU1573"/>
      <c r="JV1573"/>
      <c r="JW1573"/>
      <c r="JX1573"/>
      <c r="JY1573"/>
      <c r="JZ1573"/>
      <c r="KA1573"/>
      <c r="KB1573"/>
      <c r="KC1573"/>
      <c r="KD1573"/>
      <c r="KE1573"/>
      <c r="KF1573"/>
      <c r="KG1573"/>
      <c r="KH1573"/>
      <c r="KI1573"/>
      <c r="KJ1573"/>
      <c r="KK1573"/>
      <c r="KL1573"/>
      <c r="KM1573"/>
      <c r="KN1573"/>
      <c r="KO1573"/>
      <c r="KP1573"/>
      <c r="KQ1573"/>
      <c r="KR1573"/>
      <c r="KS1573"/>
      <c r="KT1573"/>
      <c r="KU1573"/>
      <c r="KV1573"/>
      <c r="KW1573"/>
      <c r="KX1573"/>
      <c r="KY1573"/>
      <c r="KZ1573"/>
      <c r="LA1573"/>
      <c r="LB1573"/>
      <c r="LC1573"/>
      <c r="LD1573"/>
      <c r="LE1573"/>
      <c r="LF1573"/>
      <c r="LG1573"/>
      <c r="LH1573"/>
      <c r="LI1573"/>
      <c r="LJ1573"/>
      <c r="LK1573"/>
      <c r="LL1573"/>
      <c r="LM1573"/>
      <c r="LN1573"/>
      <c r="LO1573"/>
      <c r="LP1573"/>
      <c r="LQ1573"/>
      <c r="LR1573"/>
      <c r="LS1573"/>
      <c r="LT1573"/>
      <c r="LU1573"/>
      <c r="LV1573"/>
      <c r="LW1573"/>
      <c r="LX1573"/>
      <c r="LY1573"/>
      <c r="LZ1573"/>
      <c r="MA1573"/>
      <c r="MB1573"/>
      <c r="MC1573"/>
      <c r="MD1573"/>
      <c r="ME1573"/>
      <c r="MF1573"/>
      <c r="MG1573"/>
      <c r="MH1573"/>
      <c r="MI1573"/>
      <c r="MJ1573"/>
      <c r="MK1573"/>
      <c r="ML1573"/>
      <c r="MM1573"/>
      <c r="MN1573"/>
      <c r="MO1573"/>
      <c r="MP1573"/>
      <c r="MQ1573"/>
      <c r="MR1573"/>
      <c r="MS1573"/>
      <c r="MT1573"/>
      <c r="MU1573"/>
      <c r="MV1573"/>
      <c r="MW1573"/>
      <c r="MX1573"/>
      <c r="MY1573"/>
      <c r="MZ1573"/>
      <c r="NA1573"/>
      <c r="NB1573"/>
      <c r="NC1573"/>
      <c r="ND1573"/>
      <c r="NE1573"/>
      <c r="NF1573"/>
      <c r="NG1573"/>
      <c r="NH1573"/>
      <c r="NI1573"/>
      <c r="NJ1573"/>
      <c r="NK1573"/>
      <c r="NL1573"/>
      <c r="NM1573"/>
      <c r="NN1573"/>
      <c r="NO1573"/>
      <c r="NP1573"/>
      <c r="NQ1573"/>
      <c r="NR1573"/>
      <c r="NS1573"/>
      <c r="NT1573"/>
      <c r="NU1573"/>
      <c r="NV1573"/>
      <c r="NW1573"/>
      <c r="NX1573"/>
      <c r="NY1573"/>
      <c r="NZ1573"/>
      <c r="OA1573"/>
      <c r="OB1573"/>
      <c r="OC1573"/>
      <c r="OD1573"/>
      <c r="OE1573"/>
      <c r="OF1573"/>
      <c r="OG1573"/>
      <c r="OH1573"/>
      <c r="OI1573"/>
      <c r="OJ1573"/>
      <c r="OK1573"/>
      <c r="OL1573"/>
      <c r="OM1573"/>
      <c r="ON1573"/>
      <c r="OO1573"/>
      <c r="OP1573"/>
      <c r="OQ1573"/>
      <c r="OR1573"/>
      <c r="OS1573"/>
      <c r="OT1573"/>
      <c r="OU1573"/>
      <c r="OV1573"/>
      <c r="OW1573"/>
      <c r="OX1573"/>
      <c r="OY1573"/>
      <c r="OZ1573"/>
      <c r="PA1573"/>
      <c r="PB1573"/>
      <c r="PC1573"/>
      <c r="PD1573"/>
      <c r="PE1573"/>
      <c r="PF1573"/>
      <c r="PG1573"/>
      <c r="PH1573"/>
      <c r="PI1573"/>
      <c r="PJ1573"/>
      <c r="PK1573"/>
      <c r="PL1573"/>
      <c r="PM1573"/>
      <c r="PN1573"/>
      <c r="PO1573"/>
      <c r="PP1573"/>
      <c r="PQ1573"/>
      <c r="PR1573"/>
      <c r="PS1573"/>
      <c r="PT1573"/>
      <c r="PU1573"/>
      <c r="PV1573"/>
      <c r="PW1573"/>
      <c r="PX1573"/>
      <c r="PY1573"/>
      <c r="PZ1573"/>
      <c r="QA1573"/>
      <c r="QB1573"/>
      <c r="QC1573"/>
      <c r="QD1573"/>
      <c r="QE1573"/>
      <c r="QF1573"/>
      <c r="QG1573"/>
      <c r="QH1573"/>
      <c r="QI1573"/>
      <c r="QJ1573"/>
      <c r="QK1573"/>
      <c r="QL1573"/>
      <c r="QM1573"/>
      <c r="QN1573"/>
      <c r="QO1573"/>
      <c r="QP1573"/>
      <c r="QQ1573"/>
      <c r="QR1573"/>
      <c r="QS1573"/>
    </row>
    <row r="1574" spans="1:461" hidden="1" x14ac:dyDescent="0.4">
      <c r="B1574">
        <v>11</v>
      </c>
      <c r="C1574">
        <v>9</v>
      </c>
      <c r="D1574" s="1">
        <v>43413.768854166665</v>
      </c>
      <c r="E1574" s="1"/>
      <c r="G1574">
        <v>523</v>
      </c>
      <c r="H1574" t="s">
        <v>37</v>
      </c>
      <c r="I1574">
        <v>530</v>
      </c>
      <c r="J1574" t="s">
        <v>23</v>
      </c>
      <c r="K1574" s="1">
        <v>43413.746168981481</v>
      </c>
      <c r="L1574" s="1">
        <v>43413.764768518522</v>
      </c>
      <c r="M1574" t="s">
        <v>1310</v>
      </c>
      <c r="N1574" s="9">
        <f t="shared" si="74"/>
        <v>43413.745833333334</v>
      </c>
      <c r="O1574" s="9">
        <f t="shared" si="75"/>
        <v>43413.76458333333</v>
      </c>
      <c r="P1574" s="74" t="str">
        <f t="shared" si="76"/>
        <v>43413.745833333343413.7645833333</v>
      </c>
      <c r="Q1574" s="75" t="str">
        <f t="shared" si="73"/>
        <v>肯定的</v>
      </c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/>
      <c r="BH1574"/>
      <c r="BI1574"/>
      <c r="BJ1574"/>
      <c r="BK1574"/>
      <c r="BL1574"/>
      <c r="BM1574"/>
      <c r="BN1574"/>
      <c r="BO1574"/>
      <c r="BP1574"/>
      <c r="BQ1574"/>
      <c r="BR1574"/>
      <c r="BS1574"/>
      <c r="BT1574"/>
      <c r="BU1574"/>
      <c r="BV1574"/>
      <c r="BW1574"/>
      <c r="BX1574"/>
      <c r="BY1574"/>
      <c r="BZ1574"/>
      <c r="CA1574"/>
      <c r="CB1574"/>
      <c r="CC1574"/>
      <c r="CD1574"/>
      <c r="CE1574"/>
      <c r="CF1574"/>
      <c r="CG1574"/>
      <c r="CH1574"/>
      <c r="CI1574"/>
      <c r="CJ1574"/>
      <c r="CK1574"/>
      <c r="CL1574"/>
      <c r="CM1574"/>
      <c r="CN1574"/>
      <c r="CO1574"/>
      <c r="CP1574"/>
      <c r="CQ1574"/>
      <c r="CR1574"/>
      <c r="CS1574"/>
      <c r="CT1574"/>
      <c r="CU1574"/>
      <c r="CV1574"/>
      <c r="CW1574"/>
      <c r="CX1574"/>
      <c r="CY1574"/>
      <c r="CZ1574"/>
      <c r="DA1574"/>
      <c r="DB1574"/>
      <c r="DC1574"/>
      <c r="DD1574"/>
      <c r="DE1574"/>
      <c r="DF1574"/>
      <c r="DG1574"/>
      <c r="DH1574"/>
      <c r="DI1574"/>
      <c r="DJ1574"/>
      <c r="DK1574"/>
      <c r="DL1574"/>
      <c r="DM1574"/>
      <c r="DN1574"/>
      <c r="DO1574"/>
      <c r="DP1574"/>
      <c r="DQ1574"/>
      <c r="DR1574"/>
      <c r="DS1574"/>
      <c r="DT1574"/>
      <c r="DU1574"/>
      <c r="DV1574"/>
      <c r="DW1574"/>
      <c r="DX1574"/>
      <c r="DY1574"/>
      <c r="DZ1574"/>
      <c r="EA1574"/>
      <c r="EB1574"/>
      <c r="EC1574"/>
      <c r="ED1574"/>
      <c r="EE1574"/>
      <c r="EF1574"/>
      <c r="EG1574"/>
      <c r="EH1574"/>
      <c r="EI1574"/>
      <c r="EJ1574"/>
      <c r="EK1574"/>
      <c r="EL1574"/>
      <c r="EM1574"/>
      <c r="EN1574"/>
      <c r="EO1574"/>
      <c r="EP1574"/>
      <c r="EQ1574"/>
      <c r="ER1574"/>
      <c r="ES1574"/>
      <c r="ET1574"/>
      <c r="EU1574"/>
      <c r="EV1574"/>
      <c r="EW1574"/>
      <c r="EX1574"/>
      <c r="EY1574"/>
      <c r="EZ1574"/>
      <c r="FA1574"/>
      <c r="FB1574"/>
      <c r="FC1574"/>
      <c r="FD1574"/>
      <c r="FE1574"/>
      <c r="FF1574"/>
      <c r="FG1574"/>
      <c r="FH1574"/>
      <c r="FI1574"/>
      <c r="FJ1574"/>
      <c r="FK1574"/>
      <c r="FL1574"/>
      <c r="FM1574"/>
      <c r="FN1574"/>
      <c r="FO1574"/>
      <c r="FP1574"/>
      <c r="FQ1574"/>
      <c r="FR1574"/>
      <c r="FS1574"/>
      <c r="FT1574"/>
      <c r="FU1574"/>
      <c r="FV1574"/>
      <c r="FW1574"/>
      <c r="FX1574"/>
      <c r="FY1574"/>
      <c r="FZ1574"/>
      <c r="GA1574"/>
      <c r="GB1574"/>
      <c r="GC1574"/>
      <c r="GD1574"/>
      <c r="GE1574"/>
      <c r="GF1574"/>
      <c r="GG1574"/>
      <c r="GH1574"/>
      <c r="GI1574"/>
      <c r="GJ1574"/>
      <c r="GK1574"/>
      <c r="GL1574"/>
      <c r="GM1574"/>
      <c r="GN1574"/>
      <c r="GO1574"/>
      <c r="GP1574"/>
      <c r="GQ1574"/>
      <c r="GR1574"/>
      <c r="GS1574"/>
      <c r="GT1574"/>
      <c r="GU1574"/>
      <c r="GV1574"/>
      <c r="GW1574"/>
      <c r="GX1574"/>
      <c r="GY1574"/>
      <c r="GZ1574"/>
      <c r="HA1574"/>
      <c r="HB1574"/>
      <c r="HC1574"/>
      <c r="HD1574"/>
      <c r="HE1574"/>
      <c r="HF1574"/>
      <c r="HG1574"/>
      <c r="HH1574"/>
      <c r="HI1574"/>
      <c r="HJ1574"/>
      <c r="HK1574"/>
      <c r="HL1574"/>
      <c r="HM1574"/>
      <c r="HN1574"/>
      <c r="HO1574"/>
      <c r="HP1574"/>
      <c r="HQ1574"/>
      <c r="HR1574"/>
      <c r="HS1574"/>
      <c r="HT1574"/>
      <c r="HU1574"/>
      <c r="HV1574"/>
      <c r="HW1574"/>
      <c r="HX1574"/>
      <c r="HY1574"/>
      <c r="HZ1574"/>
      <c r="IA1574"/>
      <c r="IB1574"/>
      <c r="IC1574"/>
      <c r="ID1574"/>
      <c r="IE1574"/>
      <c r="IF1574"/>
      <c r="IG1574"/>
      <c r="IH1574"/>
      <c r="II1574"/>
      <c r="IJ1574"/>
      <c r="IK1574"/>
      <c r="IL1574"/>
      <c r="IM1574"/>
      <c r="IN1574"/>
      <c r="IO1574"/>
      <c r="IP1574"/>
      <c r="IQ1574"/>
      <c r="IR1574"/>
      <c r="IS1574"/>
      <c r="IT1574"/>
      <c r="IU1574"/>
      <c r="IV1574"/>
      <c r="IW1574"/>
      <c r="IX1574"/>
      <c r="IY1574"/>
      <c r="IZ1574"/>
      <c r="JA1574"/>
      <c r="JB1574"/>
      <c r="JC1574"/>
      <c r="JD1574"/>
      <c r="JE1574"/>
      <c r="JF1574"/>
      <c r="JG1574"/>
      <c r="JH1574"/>
      <c r="JI1574"/>
      <c r="JJ1574"/>
      <c r="JK1574"/>
      <c r="JL1574"/>
      <c r="JM1574"/>
      <c r="JN1574"/>
      <c r="JO1574"/>
      <c r="JP1574"/>
      <c r="JQ1574"/>
      <c r="JR1574"/>
      <c r="JS1574"/>
      <c r="JT1574"/>
      <c r="JU1574"/>
      <c r="JV1574"/>
      <c r="JW1574"/>
      <c r="JX1574"/>
      <c r="JY1574"/>
      <c r="JZ1574"/>
      <c r="KA1574"/>
      <c r="KB1574"/>
      <c r="KC1574"/>
      <c r="KD1574"/>
      <c r="KE1574"/>
      <c r="KF1574"/>
      <c r="KG1574"/>
      <c r="KH1574"/>
      <c r="KI1574"/>
      <c r="KJ1574"/>
      <c r="KK1574"/>
      <c r="KL1574"/>
      <c r="KM1574"/>
      <c r="KN1574"/>
      <c r="KO1574"/>
      <c r="KP1574"/>
      <c r="KQ1574"/>
      <c r="KR1574"/>
      <c r="KS1574"/>
      <c r="KT1574"/>
      <c r="KU1574"/>
      <c r="KV1574"/>
      <c r="KW1574"/>
      <c r="KX1574"/>
      <c r="KY1574"/>
      <c r="KZ1574"/>
      <c r="LA1574"/>
      <c r="LB1574"/>
      <c r="LC1574"/>
      <c r="LD1574"/>
      <c r="LE1574"/>
      <c r="LF1574"/>
      <c r="LG1574"/>
      <c r="LH1574"/>
      <c r="LI1574"/>
      <c r="LJ1574"/>
      <c r="LK1574"/>
      <c r="LL1574"/>
      <c r="LM1574"/>
      <c r="LN1574"/>
      <c r="LO1574"/>
      <c r="LP1574"/>
      <c r="LQ1574"/>
      <c r="LR1574"/>
      <c r="LS1574"/>
      <c r="LT1574"/>
      <c r="LU1574"/>
      <c r="LV1574"/>
      <c r="LW1574"/>
      <c r="LX1574"/>
      <c r="LY1574"/>
      <c r="LZ1574"/>
      <c r="MA1574"/>
      <c r="MB1574"/>
      <c r="MC1574"/>
      <c r="MD1574"/>
      <c r="ME1574"/>
      <c r="MF1574"/>
      <c r="MG1574"/>
      <c r="MH1574"/>
      <c r="MI1574"/>
      <c r="MJ1574"/>
      <c r="MK1574"/>
      <c r="ML1574"/>
      <c r="MM1574"/>
      <c r="MN1574"/>
      <c r="MO1574"/>
      <c r="MP1574"/>
      <c r="MQ1574"/>
      <c r="MR1574"/>
      <c r="MS1574"/>
      <c r="MT1574"/>
      <c r="MU1574"/>
      <c r="MV1574"/>
      <c r="MW1574"/>
      <c r="MX1574"/>
      <c r="MY1574"/>
      <c r="MZ1574"/>
      <c r="NA1574"/>
      <c r="NB1574"/>
      <c r="NC1574"/>
      <c r="ND1574"/>
      <c r="NE1574"/>
      <c r="NF1574"/>
      <c r="NG1574"/>
      <c r="NH1574"/>
      <c r="NI1574"/>
      <c r="NJ1574"/>
      <c r="NK1574"/>
      <c r="NL1574"/>
      <c r="NM1574"/>
      <c r="NN1574"/>
      <c r="NO1574"/>
      <c r="NP1574"/>
      <c r="NQ1574"/>
      <c r="NR1574"/>
      <c r="NS1574"/>
      <c r="NT1574"/>
      <c r="NU1574"/>
      <c r="NV1574"/>
      <c r="NW1574"/>
      <c r="NX1574"/>
      <c r="NY1574"/>
      <c r="NZ1574"/>
      <c r="OA1574"/>
      <c r="OB1574"/>
      <c r="OC1574"/>
      <c r="OD1574"/>
      <c r="OE1574"/>
      <c r="OF1574"/>
      <c r="OG1574"/>
      <c r="OH1574"/>
      <c r="OI1574"/>
      <c r="OJ1574"/>
      <c r="OK1574"/>
      <c r="OL1574"/>
      <c r="OM1574"/>
      <c r="ON1574"/>
      <c r="OO1574"/>
      <c r="OP1574"/>
      <c r="OQ1574"/>
      <c r="OR1574"/>
      <c r="OS1574"/>
      <c r="OT1574"/>
      <c r="OU1574"/>
      <c r="OV1574"/>
      <c r="OW1574"/>
      <c r="OX1574"/>
      <c r="OY1574"/>
      <c r="OZ1574"/>
      <c r="PA1574"/>
      <c r="PB1574"/>
      <c r="PC1574"/>
      <c r="PD1574"/>
      <c r="PE1574"/>
      <c r="PF1574"/>
      <c r="PG1574"/>
      <c r="PH1574"/>
      <c r="PI1574"/>
      <c r="PJ1574"/>
      <c r="PK1574"/>
      <c r="PL1574"/>
      <c r="PM1574"/>
      <c r="PN1574"/>
      <c r="PO1574"/>
      <c r="PP1574"/>
      <c r="PQ1574"/>
      <c r="PR1574"/>
      <c r="PS1574"/>
      <c r="PT1574"/>
      <c r="PU1574"/>
      <c r="PV1574"/>
      <c r="PW1574"/>
      <c r="PX1574"/>
      <c r="PY1574"/>
      <c r="PZ1574"/>
      <c r="QA1574"/>
      <c r="QB1574"/>
      <c r="QC1574"/>
      <c r="QD1574"/>
      <c r="QE1574"/>
      <c r="QF1574"/>
      <c r="QG1574"/>
      <c r="QH1574"/>
      <c r="QI1574"/>
      <c r="QJ1574"/>
      <c r="QK1574"/>
      <c r="QL1574"/>
      <c r="QM1574"/>
      <c r="QN1574"/>
      <c r="QO1574"/>
      <c r="QP1574"/>
      <c r="QQ1574"/>
      <c r="QR1574"/>
      <c r="QS1574"/>
    </row>
    <row r="1575" spans="1:461" hidden="1" x14ac:dyDescent="0.4">
      <c r="A1575" s="43" t="s">
        <v>1320</v>
      </c>
      <c r="B1575" s="43">
        <v>11</v>
      </c>
      <c r="C1575" s="43">
        <v>9</v>
      </c>
      <c r="D1575" s="44">
        <v>43413.769236111111</v>
      </c>
      <c r="E1575" s="44"/>
      <c r="G1575" s="43">
        <v>523</v>
      </c>
      <c r="H1575" s="43" t="s">
        <v>37</v>
      </c>
      <c r="I1575" s="43">
        <v>530</v>
      </c>
      <c r="J1575" s="43" t="s">
        <v>23</v>
      </c>
      <c r="K1575" s="44">
        <v>43413.746168981481</v>
      </c>
      <c r="L1575" s="44">
        <v>43413.764768518522</v>
      </c>
      <c r="M1575" s="43" t="s">
        <v>1310</v>
      </c>
      <c r="N1575" s="45">
        <f t="shared" si="74"/>
        <v>43413.745833333334</v>
      </c>
      <c r="O1575" s="45">
        <f t="shared" si="75"/>
        <v>43413.76458333333</v>
      </c>
      <c r="P1575" s="48" t="str">
        <f t="shared" si="76"/>
        <v>43413.745833333343413.7645833333</v>
      </c>
      <c r="Q1575" s="49" t="str">
        <f t="shared" si="73"/>
        <v>肯定的</v>
      </c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/>
      <c r="BC1575"/>
      <c r="BD1575"/>
      <c r="BE1575"/>
      <c r="BF1575"/>
      <c r="BG1575"/>
      <c r="BH1575"/>
      <c r="BI1575"/>
      <c r="BJ1575"/>
      <c r="BK1575"/>
      <c r="BL1575"/>
      <c r="BM1575"/>
      <c r="BN1575"/>
      <c r="BO1575"/>
      <c r="BP1575"/>
      <c r="BQ1575"/>
      <c r="BR1575"/>
      <c r="BS1575"/>
      <c r="BT1575"/>
      <c r="BU1575"/>
      <c r="BV1575"/>
      <c r="BW1575"/>
      <c r="BX1575"/>
      <c r="BY1575"/>
      <c r="BZ1575"/>
      <c r="CA1575"/>
      <c r="CB1575"/>
      <c r="CC1575"/>
      <c r="CD1575"/>
      <c r="CE1575"/>
      <c r="CF1575"/>
      <c r="CG1575"/>
      <c r="CH1575"/>
      <c r="CI1575"/>
      <c r="CJ1575"/>
      <c r="CK1575"/>
      <c r="CL1575"/>
      <c r="CM1575"/>
      <c r="CN1575"/>
      <c r="CO1575"/>
      <c r="CP1575"/>
      <c r="CQ1575"/>
      <c r="CR1575"/>
      <c r="CS1575"/>
      <c r="CT1575"/>
      <c r="CU1575"/>
      <c r="CV1575"/>
      <c r="CW1575"/>
      <c r="CX1575"/>
      <c r="CY1575"/>
      <c r="CZ1575"/>
      <c r="DA1575"/>
      <c r="DB1575"/>
      <c r="DC1575"/>
      <c r="DD1575"/>
      <c r="DE1575"/>
      <c r="DF1575"/>
      <c r="DG1575"/>
      <c r="DH1575"/>
      <c r="DI1575"/>
      <c r="DJ1575"/>
      <c r="DK1575"/>
      <c r="DL1575"/>
      <c r="DM1575"/>
      <c r="DN1575"/>
      <c r="DO1575"/>
      <c r="DP1575"/>
      <c r="DQ1575"/>
      <c r="DR1575"/>
      <c r="DS1575"/>
      <c r="DT1575"/>
      <c r="DU1575"/>
      <c r="DV1575"/>
      <c r="DW1575"/>
      <c r="DX1575"/>
      <c r="DY1575"/>
      <c r="DZ1575"/>
      <c r="EA1575"/>
      <c r="EB1575"/>
      <c r="EC1575"/>
      <c r="ED1575"/>
      <c r="EE1575"/>
      <c r="EF1575"/>
      <c r="EG1575"/>
      <c r="EH1575"/>
      <c r="EI1575"/>
      <c r="EJ1575"/>
      <c r="EK1575"/>
      <c r="EL1575"/>
      <c r="EM1575"/>
      <c r="EN1575"/>
      <c r="EO1575"/>
      <c r="EP1575"/>
      <c r="EQ1575"/>
      <c r="ER1575"/>
      <c r="ES1575"/>
      <c r="ET1575"/>
      <c r="EU1575"/>
      <c r="EV1575"/>
      <c r="EW1575"/>
      <c r="EX1575"/>
      <c r="EY1575"/>
      <c r="EZ1575"/>
      <c r="FA1575"/>
      <c r="FB1575"/>
      <c r="FC1575"/>
      <c r="FD1575"/>
      <c r="FE1575"/>
      <c r="FF1575"/>
      <c r="FG1575"/>
      <c r="FH1575"/>
      <c r="FI1575"/>
      <c r="FJ1575"/>
      <c r="FK1575"/>
      <c r="FL1575"/>
      <c r="FM1575"/>
      <c r="FN1575"/>
      <c r="FO1575"/>
      <c r="FP1575"/>
      <c r="FQ1575"/>
      <c r="FR1575"/>
      <c r="FS1575"/>
      <c r="FT1575"/>
      <c r="FU1575"/>
      <c r="FV1575"/>
      <c r="FW1575"/>
      <c r="FX1575"/>
      <c r="FY1575"/>
      <c r="FZ1575"/>
      <c r="GA1575"/>
      <c r="GB1575"/>
      <c r="GC1575"/>
      <c r="GD1575"/>
      <c r="GE1575"/>
      <c r="GF1575"/>
      <c r="GG1575"/>
      <c r="GH1575"/>
      <c r="GI1575"/>
      <c r="GJ1575"/>
      <c r="GK1575"/>
      <c r="GL1575"/>
      <c r="GM1575"/>
      <c r="GN1575"/>
      <c r="GO1575"/>
      <c r="GP1575"/>
      <c r="GQ1575"/>
      <c r="GR1575"/>
      <c r="GS1575"/>
      <c r="GT1575"/>
      <c r="GU1575"/>
      <c r="GV1575"/>
      <c r="GW1575"/>
      <c r="GX1575"/>
      <c r="GY1575"/>
      <c r="GZ1575"/>
      <c r="HA1575"/>
      <c r="HB1575"/>
      <c r="HC1575"/>
      <c r="HD1575"/>
      <c r="HE1575"/>
      <c r="HF1575"/>
      <c r="HG1575"/>
      <c r="HH1575"/>
      <c r="HI1575"/>
      <c r="HJ1575"/>
      <c r="HK1575"/>
      <c r="HL1575"/>
      <c r="HM1575"/>
      <c r="HN1575"/>
      <c r="HO1575"/>
      <c r="HP1575"/>
      <c r="HQ1575"/>
      <c r="HR1575"/>
      <c r="HS1575"/>
      <c r="HT1575"/>
      <c r="HU1575"/>
      <c r="HV1575"/>
      <c r="HW1575"/>
      <c r="HX1575"/>
      <c r="HY1575"/>
      <c r="HZ1575"/>
      <c r="IA1575"/>
      <c r="IB1575"/>
      <c r="IC1575"/>
      <c r="ID1575"/>
      <c r="IE1575"/>
      <c r="IF1575"/>
      <c r="IG1575"/>
      <c r="IH1575"/>
      <c r="II1575"/>
      <c r="IJ1575"/>
      <c r="IK1575"/>
      <c r="IL1575"/>
      <c r="IM1575"/>
      <c r="IN1575"/>
      <c r="IO1575"/>
      <c r="IP1575"/>
      <c r="IQ1575"/>
      <c r="IR1575"/>
      <c r="IS1575"/>
      <c r="IT1575"/>
      <c r="IU1575"/>
      <c r="IV1575"/>
      <c r="IW1575"/>
      <c r="IX1575"/>
      <c r="IY1575"/>
      <c r="IZ1575"/>
      <c r="JA1575"/>
      <c r="JB1575"/>
      <c r="JC1575"/>
      <c r="JD1575"/>
      <c r="JE1575"/>
      <c r="JF1575"/>
      <c r="JG1575"/>
      <c r="JH1575"/>
      <c r="JI1575"/>
      <c r="JJ1575"/>
      <c r="JK1575"/>
      <c r="JL1575"/>
      <c r="JM1575"/>
      <c r="JN1575"/>
      <c r="JO1575"/>
      <c r="JP1575"/>
      <c r="JQ1575"/>
      <c r="JR1575"/>
      <c r="JS1575"/>
      <c r="JT1575"/>
      <c r="JU1575"/>
      <c r="JV1575"/>
      <c r="JW1575"/>
      <c r="JX1575"/>
      <c r="JY1575"/>
      <c r="JZ1575"/>
      <c r="KA1575"/>
      <c r="KB1575"/>
      <c r="KC1575"/>
      <c r="KD1575"/>
      <c r="KE1575"/>
      <c r="KF1575"/>
      <c r="KG1575"/>
      <c r="KH1575"/>
      <c r="KI1575"/>
      <c r="KJ1575"/>
      <c r="KK1575"/>
      <c r="KL1575"/>
      <c r="KM1575"/>
      <c r="KN1575"/>
      <c r="KO1575"/>
      <c r="KP1575"/>
      <c r="KQ1575"/>
      <c r="KR1575"/>
      <c r="KS1575"/>
      <c r="KT1575"/>
      <c r="KU1575"/>
      <c r="KV1575"/>
      <c r="KW1575"/>
      <c r="KX1575"/>
      <c r="KY1575"/>
      <c r="KZ1575"/>
      <c r="LA1575"/>
      <c r="LB1575"/>
      <c r="LC1575"/>
      <c r="LD1575"/>
      <c r="LE1575"/>
      <c r="LF1575"/>
      <c r="LG1575"/>
      <c r="LH1575"/>
      <c r="LI1575"/>
      <c r="LJ1575"/>
      <c r="LK1575"/>
      <c r="LL1575"/>
      <c r="LM1575"/>
      <c r="LN1575"/>
      <c r="LO1575"/>
      <c r="LP1575"/>
      <c r="LQ1575"/>
      <c r="LR1575"/>
      <c r="LS1575"/>
      <c r="LT1575"/>
      <c r="LU1575"/>
      <c r="LV1575"/>
      <c r="LW1575"/>
      <c r="LX1575"/>
      <c r="LY1575"/>
      <c r="LZ1575"/>
      <c r="MA1575"/>
      <c r="MB1575"/>
      <c r="MC1575"/>
      <c r="MD1575"/>
      <c r="ME1575"/>
      <c r="MF1575"/>
      <c r="MG1575"/>
      <c r="MH1575"/>
      <c r="MI1575"/>
      <c r="MJ1575"/>
      <c r="MK1575"/>
      <c r="ML1575"/>
      <c r="MM1575"/>
      <c r="MN1575"/>
      <c r="MO1575"/>
      <c r="MP1575"/>
      <c r="MQ1575"/>
      <c r="MR1575"/>
      <c r="MS1575"/>
      <c r="MT1575"/>
      <c r="MU1575"/>
      <c r="MV1575"/>
      <c r="MW1575"/>
      <c r="MX1575"/>
      <c r="MY1575"/>
      <c r="MZ1575"/>
      <c r="NA1575"/>
      <c r="NB1575"/>
      <c r="NC1575"/>
      <c r="ND1575"/>
      <c r="NE1575"/>
      <c r="NF1575"/>
      <c r="NG1575"/>
      <c r="NH1575"/>
      <c r="NI1575"/>
      <c r="NJ1575"/>
      <c r="NK1575"/>
      <c r="NL1575"/>
      <c r="NM1575"/>
      <c r="NN1575"/>
      <c r="NO1575"/>
      <c r="NP1575"/>
      <c r="NQ1575"/>
      <c r="NR1575"/>
      <c r="NS1575"/>
      <c r="NT1575"/>
      <c r="NU1575"/>
      <c r="NV1575"/>
      <c r="NW1575"/>
      <c r="NX1575"/>
      <c r="NY1575"/>
      <c r="NZ1575"/>
      <c r="OA1575"/>
      <c r="OB1575"/>
      <c r="OC1575"/>
      <c r="OD1575"/>
      <c r="OE1575"/>
      <c r="OF1575"/>
      <c r="OG1575"/>
      <c r="OH1575"/>
      <c r="OI1575"/>
      <c r="OJ1575"/>
      <c r="OK1575"/>
      <c r="OL1575"/>
      <c r="OM1575"/>
      <c r="ON1575"/>
      <c r="OO1575"/>
      <c r="OP1575"/>
      <c r="OQ1575"/>
      <c r="OR1575"/>
      <c r="OS1575"/>
      <c r="OT1575"/>
      <c r="OU1575"/>
      <c r="OV1575"/>
      <c r="OW1575"/>
      <c r="OX1575"/>
      <c r="OY1575"/>
      <c r="OZ1575"/>
      <c r="PA1575"/>
      <c r="PB1575"/>
      <c r="PC1575"/>
      <c r="PD1575"/>
      <c r="PE1575"/>
      <c r="PF1575"/>
      <c r="PG1575"/>
      <c r="PH1575"/>
      <c r="PI1575"/>
      <c r="PJ1575"/>
      <c r="PK1575"/>
      <c r="PL1575"/>
      <c r="PM1575"/>
      <c r="PN1575"/>
      <c r="PO1575"/>
      <c r="PP1575"/>
      <c r="PQ1575"/>
      <c r="PR1575"/>
      <c r="PS1575"/>
      <c r="PT1575"/>
      <c r="PU1575"/>
      <c r="PV1575"/>
      <c r="PW1575"/>
      <c r="PX1575"/>
      <c r="PY1575"/>
      <c r="PZ1575"/>
      <c r="QA1575"/>
      <c r="QB1575"/>
      <c r="QC1575"/>
      <c r="QD1575"/>
      <c r="QE1575"/>
      <c r="QF1575"/>
      <c r="QG1575"/>
      <c r="QH1575"/>
      <c r="QI1575"/>
      <c r="QJ1575"/>
      <c r="QK1575"/>
      <c r="QL1575"/>
      <c r="QM1575"/>
      <c r="QN1575"/>
      <c r="QO1575"/>
      <c r="QP1575"/>
      <c r="QQ1575"/>
      <c r="QR1575"/>
      <c r="QS1575"/>
    </row>
    <row r="1576" spans="1:461" hidden="1" x14ac:dyDescent="0.4">
      <c r="B1576">
        <v>11</v>
      </c>
      <c r="C1576">
        <v>9</v>
      </c>
      <c r="D1576" s="1">
        <v>43413.770277777781</v>
      </c>
      <c r="E1576" s="1"/>
      <c r="G1576">
        <v>523</v>
      </c>
      <c r="H1576" t="s">
        <v>37</v>
      </c>
      <c r="I1576">
        <v>508</v>
      </c>
      <c r="J1576" t="s">
        <v>31</v>
      </c>
      <c r="K1576" s="1">
        <v>43413.740949074076</v>
      </c>
      <c r="L1576" s="1">
        <v>43413.768912037034</v>
      </c>
      <c r="M1576" t="s">
        <v>1310</v>
      </c>
      <c r="N1576" s="9">
        <f t="shared" si="74"/>
        <v>43413.740277777775</v>
      </c>
      <c r="O1576" s="9">
        <f t="shared" si="75"/>
        <v>43413.768750000003</v>
      </c>
      <c r="P1576" s="74" t="str">
        <f t="shared" si="76"/>
        <v>43413.740277777843413.76875</v>
      </c>
      <c r="Q1576" s="75" t="str">
        <f t="shared" si="73"/>
        <v>肯定的</v>
      </c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  <c r="BD1576"/>
      <c r="BE1576"/>
      <c r="BF1576"/>
      <c r="BG1576"/>
      <c r="BH1576"/>
      <c r="BI1576"/>
      <c r="BJ1576"/>
      <c r="BK1576"/>
      <c r="BL1576"/>
      <c r="BM1576"/>
      <c r="BN1576"/>
      <c r="BO1576"/>
      <c r="BP1576"/>
      <c r="BQ1576"/>
      <c r="BR1576"/>
      <c r="BS1576"/>
      <c r="BT1576"/>
      <c r="BU1576"/>
      <c r="BV1576"/>
      <c r="BW1576"/>
      <c r="BX1576"/>
      <c r="BY1576"/>
      <c r="BZ1576"/>
      <c r="CA1576"/>
      <c r="CB1576"/>
      <c r="CC1576"/>
      <c r="CD1576"/>
      <c r="CE1576"/>
      <c r="CF1576"/>
      <c r="CG1576"/>
      <c r="CH1576"/>
      <c r="CI1576"/>
      <c r="CJ1576"/>
      <c r="CK1576"/>
      <c r="CL1576"/>
      <c r="CM1576"/>
      <c r="CN1576"/>
      <c r="CO1576"/>
      <c r="CP1576"/>
      <c r="CQ1576"/>
      <c r="CR1576"/>
      <c r="CS1576"/>
      <c r="CT1576"/>
      <c r="CU1576"/>
      <c r="CV1576"/>
      <c r="CW1576"/>
      <c r="CX1576"/>
      <c r="CY1576"/>
      <c r="CZ1576"/>
      <c r="DA1576"/>
      <c r="DB1576"/>
      <c r="DC1576"/>
      <c r="DD1576"/>
      <c r="DE1576"/>
      <c r="DF1576"/>
      <c r="DG1576"/>
      <c r="DH1576"/>
      <c r="DI1576"/>
      <c r="DJ1576"/>
      <c r="DK1576"/>
      <c r="DL1576"/>
      <c r="DM1576"/>
      <c r="DN1576"/>
      <c r="DO1576"/>
      <c r="DP1576"/>
      <c r="DQ1576"/>
      <c r="DR1576"/>
      <c r="DS1576"/>
      <c r="DT1576"/>
      <c r="DU1576"/>
      <c r="DV1576"/>
      <c r="DW1576"/>
      <c r="DX1576"/>
      <c r="DY1576"/>
      <c r="DZ1576"/>
      <c r="EA1576"/>
      <c r="EB1576"/>
      <c r="EC1576"/>
      <c r="ED1576"/>
      <c r="EE1576"/>
      <c r="EF1576"/>
      <c r="EG1576"/>
      <c r="EH1576"/>
      <c r="EI1576"/>
      <c r="EJ1576"/>
      <c r="EK1576"/>
      <c r="EL1576"/>
      <c r="EM1576"/>
      <c r="EN1576"/>
      <c r="EO1576"/>
      <c r="EP1576"/>
      <c r="EQ1576"/>
      <c r="ER1576"/>
      <c r="ES1576"/>
      <c r="ET1576"/>
      <c r="EU1576"/>
      <c r="EV1576"/>
      <c r="EW1576"/>
      <c r="EX1576"/>
      <c r="EY1576"/>
      <c r="EZ1576"/>
      <c r="FA1576"/>
      <c r="FB1576"/>
      <c r="FC1576"/>
      <c r="FD1576"/>
      <c r="FE1576"/>
      <c r="FF1576"/>
      <c r="FG1576"/>
      <c r="FH1576"/>
      <c r="FI1576"/>
      <c r="FJ1576"/>
      <c r="FK1576"/>
      <c r="FL1576"/>
      <c r="FM1576"/>
      <c r="FN1576"/>
      <c r="FO1576"/>
      <c r="FP1576"/>
      <c r="FQ1576"/>
      <c r="FR1576"/>
      <c r="FS1576"/>
      <c r="FT1576"/>
      <c r="FU1576"/>
      <c r="FV1576"/>
      <c r="FW1576"/>
      <c r="FX1576"/>
      <c r="FY1576"/>
      <c r="FZ1576"/>
      <c r="GA1576"/>
      <c r="GB1576"/>
      <c r="GC1576"/>
      <c r="GD1576"/>
      <c r="GE1576"/>
      <c r="GF1576"/>
      <c r="GG1576"/>
      <c r="GH1576"/>
      <c r="GI1576"/>
      <c r="GJ1576"/>
      <c r="GK1576"/>
      <c r="GL1576"/>
      <c r="GM1576"/>
      <c r="GN1576"/>
      <c r="GO1576"/>
      <c r="GP1576"/>
      <c r="GQ1576"/>
      <c r="GR1576"/>
      <c r="GS1576"/>
      <c r="GT1576"/>
      <c r="GU1576"/>
      <c r="GV1576"/>
      <c r="GW1576"/>
      <c r="GX1576"/>
      <c r="GY1576"/>
      <c r="GZ1576"/>
      <c r="HA1576"/>
      <c r="HB1576"/>
      <c r="HC1576"/>
      <c r="HD1576"/>
      <c r="HE1576"/>
      <c r="HF1576"/>
      <c r="HG1576"/>
      <c r="HH1576"/>
      <c r="HI1576"/>
      <c r="HJ1576"/>
      <c r="HK1576"/>
      <c r="HL1576"/>
      <c r="HM1576"/>
      <c r="HN1576"/>
      <c r="HO1576"/>
      <c r="HP1576"/>
      <c r="HQ1576"/>
      <c r="HR1576"/>
      <c r="HS1576"/>
      <c r="HT1576"/>
      <c r="HU1576"/>
      <c r="HV1576"/>
      <c r="HW1576"/>
      <c r="HX1576"/>
      <c r="HY1576"/>
      <c r="HZ1576"/>
      <c r="IA1576"/>
      <c r="IB1576"/>
      <c r="IC1576"/>
      <c r="ID1576"/>
      <c r="IE1576"/>
      <c r="IF1576"/>
      <c r="IG1576"/>
      <c r="IH1576"/>
      <c r="II1576"/>
      <c r="IJ1576"/>
      <c r="IK1576"/>
      <c r="IL1576"/>
      <c r="IM1576"/>
      <c r="IN1576"/>
      <c r="IO1576"/>
      <c r="IP1576"/>
      <c r="IQ1576"/>
      <c r="IR1576"/>
      <c r="IS1576"/>
      <c r="IT1576"/>
      <c r="IU1576"/>
      <c r="IV1576"/>
      <c r="IW1576"/>
      <c r="IX1576"/>
      <c r="IY1576"/>
      <c r="IZ1576"/>
      <c r="JA1576"/>
      <c r="JB1576"/>
      <c r="JC1576"/>
      <c r="JD1576"/>
      <c r="JE1576"/>
      <c r="JF1576"/>
      <c r="JG1576"/>
      <c r="JH1576"/>
      <c r="JI1576"/>
      <c r="JJ1576"/>
      <c r="JK1576"/>
      <c r="JL1576"/>
      <c r="JM1576"/>
      <c r="JN1576"/>
      <c r="JO1576"/>
      <c r="JP1576"/>
      <c r="JQ1576"/>
      <c r="JR1576"/>
      <c r="JS1576"/>
      <c r="JT1576"/>
      <c r="JU1576"/>
      <c r="JV1576"/>
      <c r="JW1576"/>
      <c r="JX1576"/>
      <c r="JY1576"/>
      <c r="JZ1576"/>
      <c r="KA1576"/>
      <c r="KB1576"/>
      <c r="KC1576"/>
      <c r="KD1576"/>
      <c r="KE1576"/>
      <c r="KF1576"/>
      <c r="KG1576"/>
      <c r="KH1576"/>
      <c r="KI1576"/>
      <c r="KJ1576"/>
      <c r="KK1576"/>
      <c r="KL1576"/>
      <c r="KM1576"/>
      <c r="KN1576"/>
      <c r="KO1576"/>
      <c r="KP1576"/>
      <c r="KQ1576"/>
      <c r="KR1576"/>
      <c r="KS1576"/>
      <c r="KT1576"/>
      <c r="KU1576"/>
      <c r="KV1576"/>
      <c r="KW1576"/>
      <c r="KX1576"/>
      <c r="KY1576"/>
      <c r="KZ1576"/>
      <c r="LA1576"/>
      <c r="LB1576"/>
      <c r="LC1576"/>
      <c r="LD1576"/>
      <c r="LE1576"/>
      <c r="LF1576"/>
      <c r="LG1576"/>
      <c r="LH1576"/>
      <c r="LI1576"/>
      <c r="LJ1576"/>
      <c r="LK1576"/>
      <c r="LL1576"/>
      <c r="LM1576"/>
      <c r="LN1576"/>
      <c r="LO1576"/>
      <c r="LP1576"/>
      <c r="LQ1576"/>
      <c r="LR1576"/>
      <c r="LS1576"/>
      <c r="LT1576"/>
      <c r="LU1576"/>
      <c r="LV1576"/>
      <c r="LW1576"/>
      <c r="LX1576"/>
      <c r="LY1576"/>
      <c r="LZ1576"/>
      <c r="MA1576"/>
      <c r="MB1576"/>
      <c r="MC1576"/>
      <c r="MD1576"/>
      <c r="ME1576"/>
      <c r="MF1576"/>
      <c r="MG1576"/>
      <c r="MH1576"/>
      <c r="MI1576"/>
      <c r="MJ1576"/>
      <c r="MK1576"/>
      <c r="ML1576"/>
      <c r="MM1576"/>
      <c r="MN1576"/>
      <c r="MO1576"/>
      <c r="MP1576"/>
      <c r="MQ1576"/>
      <c r="MR1576"/>
      <c r="MS1576"/>
      <c r="MT1576"/>
      <c r="MU1576"/>
      <c r="MV1576"/>
      <c r="MW1576"/>
      <c r="MX1576"/>
      <c r="MY1576"/>
      <c r="MZ1576"/>
      <c r="NA1576"/>
      <c r="NB1576"/>
      <c r="NC1576"/>
      <c r="ND1576"/>
      <c r="NE1576"/>
      <c r="NF1576"/>
      <c r="NG1576"/>
      <c r="NH1576"/>
      <c r="NI1576"/>
      <c r="NJ1576"/>
      <c r="NK1576"/>
      <c r="NL1576"/>
      <c r="NM1576"/>
      <c r="NN1576"/>
      <c r="NO1576"/>
      <c r="NP1576"/>
      <c r="NQ1576"/>
      <c r="NR1576"/>
      <c r="NS1576"/>
      <c r="NT1576"/>
      <c r="NU1576"/>
      <c r="NV1576"/>
      <c r="NW1576"/>
      <c r="NX1576"/>
      <c r="NY1576"/>
      <c r="NZ1576"/>
      <c r="OA1576"/>
      <c r="OB1576"/>
      <c r="OC1576"/>
      <c r="OD1576"/>
      <c r="OE1576"/>
      <c r="OF1576"/>
      <c r="OG1576"/>
      <c r="OH1576"/>
      <c r="OI1576"/>
      <c r="OJ1576"/>
      <c r="OK1576"/>
      <c r="OL1576"/>
      <c r="OM1576"/>
      <c r="ON1576"/>
      <c r="OO1576"/>
      <c r="OP1576"/>
      <c r="OQ1576"/>
      <c r="OR1576"/>
      <c r="OS1576"/>
      <c r="OT1576"/>
      <c r="OU1576"/>
      <c r="OV1576"/>
      <c r="OW1576"/>
      <c r="OX1576"/>
      <c r="OY1576"/>
      <c r="OZ1576"/>
      <c r="PA1576"/>
      <c r="PB1576"/>
      <c r="PC1576"/>
      <c r="PD1576"/>
      <c r="PE1576"/>
      <c r="PF1576"/>
      <c r="PG1576"/>
      <c r="PH1576"/>
      <c r="PI1576"/>
      <c r="PJ1576"/>
      <c r="PK1576"/>
      <c r="PL1576"/>
      <c r="PM1576"/>
      <c r="PN1576"/>
      <c r="PO1576"/>
      <c r="PP1576"/>
      <c r="PQ1576"/>
      <c r="PR1576"/>
      <c r="PS1576"/>
      <c r="PT1576"/>
      <c r="PU1576"/>
      <c r="PV1576"/>
      <c r="PW1576"/>
      <c r="PX1576"/>
      <c r="PY1576"/>
      <c r="PZ1576"/>
      <c r="QA1576"/>
      <c r="QB1576"/>
      <c r="QC1576"/>
      <c r="QD1576"/>
      <c r="QE1576"/>
      <c r="QF1576"/>
      <c r="QG1576"/>
      <c r="QH1576"/>
      <c r="QI1576"/>
      <c r="QJ1576"/>
      <c r="QK1576"/>
      <c r="QL1576"/>
      <c r="QM1576"/>
      <c r="QN1576"/>
      <c r="QO1576"/>
      <c r="QP1576"/>
      <c r="QQ1576"/>
      <c r="QR1576"/>
      <c r="QS1576"/>
    </row>
    <row r="1577" spans="1:461" hidden="1" x14ac:dyDescent="0.4">
      <c r="B1577">
        <v>11</v>
      </c>
      <c r="C1577">
        <v>9</v>
      </c>
      <c r="D1577" s="1">
        <v>43413.809259259258</v>
      </c>
      <c r="E1577" s="1"/>
      <c r="G1577">
        <v>539</v>
      </c>
      <c r="H1577" t="s">
        <v>41</v>
      </c>
      <c r="I1577">
        <v>508</v>
      </c>
      <c r="J1577" t="s">
        <v>31</v>
      </c>
      <c r="K1577" s="1">
        <v>43413.800902777781</v>
      </c>
      <c r="L1577" s="1">
        <v>43413.807222222225</v>
      </c>
      <c r="M1577" t="s">
        <v>1310</v>
      </c>
      <c r="N1577" s="9">
        <f t="shared" si="74"/>
        <v>43413.800694444442</v>
      </c>
      <c r="O1577" s="9">
        <f t="shared" si="75"/>
        <v>43413.806944444441</v>
      </c>
      <c r="P1577" s="74" t="str">
        <f t="shared" si="76"/>
        <v>43413.800694444443413.8069444444</v>
      </c>
      <c r="Q1577" s="75" t="str">
        <f t="shared" si="73"/>
        <v>肯定的</v>
      </c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/>
      <c r="BC1577"/>
      <c r="BD1577"/>
      <c r="BE1577"/>
      <c r="BF1577"/>
      <c r="BG1577"/>
      <c r="BH1577"/>
      <c r="BI1577"/>
      <c r="BJ1577"/>
      <c r="BK1577"/>
      <c r="BL1577"/>
      <c r="BM1577"/>
      <c r="BN1577"/>
      <c r="BO1577"/>
      <c r="BP1577"/>
      <c r="BQ1577"/>
      <c r="BR1577"/>
      <c r="BS1577"/>
      <c r="BT1577"/>
      <c r="BU1577"/>
      <c r="BV1577"/>
      <c r="BW1577"/>
      <c r="BX1577"/>
      <c r="BY1577"/>
      <c r="BZ1577"/>
      <c r="CA1577"/>
      <c r="CB1577"/>
      <c r="CC1577"/>
      <c r="CD1577"/>
      <c r="CE1577"/>
      <c r="CF1577"/>
      <c r="CG1577"/>
      <c r="CH1577"/>
      <c r="CI1577"/>
      <c r="CJ1577"/>
      <c r="CK1577"/>
      <c r="CL1577"/>
      <c r="CM1577"/>
      <c r="CN1577"/>
      <c r="CO1577"/>
      <c r="CP1577"/>
      <c r="CQ1577"/>
      <c r="CR1577"/>
      <c r="CS1577"/>
      <c r="CT1577"/>
      <c r="CU1577"/>
      <c r="CV1577"/>
      <c r="CW1577"/>
      <c r="CX1577"/>
      <c r="CY1577"/>
      <c r="CZ1577"/>
      <c r="DA1577"/>
      <c r="DB1577"/>
      <c r="DC1577"/>
      <c r="DD1577"/>
      <c r="DE1577"/>
      <c r="DF1577"/>
      <c r="DG1577"/>
      <c r="DH1577"/>
      <c r="DI1577"/>
      <c r="DJ1577"/>
      <c r="DK1577"/>
      <c r="DL1577"/>
      <c r="DM1577"/>
      <c r="DN1577"/>
      <c r="DO1577"/>
      <c r="DP1577"/>
      <c r="DQ1577"/>
      <c r="DR1577"/>
      <c r="DS1577"/>
      <c r="DT1577"/>
      <c r="DU1577"/>
      <c r="DV1577"/>
      <c r="DW1577"/>
      <c r="DX1577"/>
      <c r="DY1577"/>
      <c r="DZ1577"/>
      <c r="EA1577"/>
      <c r="EB1577"/>
      <c r="EC1577"/>
      <c r="ED1577"/>
      <c r="EE1577"/>
      <c r="EF1577"/>
      <c r="EG1577"/>
      <c r="EH1577"/>
      <c r="EI1577"/>
      <c r="EJ1577"/>
      <c r="EK1577"/>
      <c r="EL1577"/>
      <c r="EM1577"/>
      <c r="EN1577"/>
      <c r="EO1577"/>
      <c r="EP1577"/>
      <c r="EQ1577"/>
      <c r="ER1577"/>
      <c r="ES1577"/>
      <c r="ET1577"/>
      <c r="EU1577"/>
      <c r="EV1577"/>
      <c r="EW1577"/>
      <c r="EX1577"/>
      <c r="EY1577"/>
      <c r="EZ1577"/>
      <c r="FA1577"/>
      <c r="FB1577"/>
      <c r="FC1577"/>
      <c r="FD1577"/>
      <c r="FE1577"/>
      <c r="FF1577"/>
      <c r="FG1577"/>
      <c r="FH1577"/>
      <c r="FI1577"/>
      <c r="FJ1577"/>
      <c r="FK1577"/>
      <c r="FL1577"/>
      <c r="FM1577"/>
      <c r="FN1577"/>
      <c r="FO1577"/>
      <c r="FP1577"/>
      <c r="FQ1577"/>
      <c r="FR1577"/>
      <c r="FS1577"/>
      <c r="FT1577"/>
      <c r="FU1577"/>
      <c r="FV1577"/>
      <c r="FW1577"/>
      <c r="FX1577"/>
      <c r="FY1577"/>
      <c r="FZ1577"/>
      <c r="GA1577"/>
      <c r="GB1577"/>
      <c r="GC1577"/>
      <c r="GD1577"/>
      <c r="GE1577"/>
      <c r="GF1577"/>
      <c r="GG1577"/>
      <c r="GH1577"/>
      <c r="GI1577"/>
      <c r="GJ1577"/>
      <c r="GK1577"/>
      <c r="GL1577"/>
      <c r="GM1577"/>
      <c r="GN1577"/>
      <c r="GO1577"/>
      <c r="GP1577"/>
      <c r="GQ1577"/>
      <c r="GR1577"/>
      <c r="GS1577"/>
      <c r="GT1577"/>
      <c r="GU1577"/>
      <c r="GV1577"/>
      <c r="GW1577"/>
      <c r="GX1577"/>
      <c r="GY1577"/>
      <c r="GZ1577"/>
      <c r="HA1577"/>
      <c r="HB1577"/>
      <c r="HC1577"/>
      <c r="HD1577"/>
      <c r="HE1577"/>
      <c r="HF1577"/>
      <c r="HG1577"/>
      <c r="HH1577"/>
      <c r="HI1577"/>
      <c r="HJ1577"/>
      <c r="HK1577"/>
      <c r="HL1577"/>
      <c r="HM1577"/>
      <c r="HN1577"/>
      <c r="HO1577"/>
      <c r="HP1577"/>
      <c r="HQ1577"/>
      <c r="HR1577"/>
      <c r="HS1577"/>
      <c r="HT1577"/>
      <c r="HU1577"/>
      <c r="HV1577"/>
      <c r="HW1577"/>
      <c r="HX1577"/>
      <c r="HY1577"/>
      <c r="HZ1577"/>
      <c r="IA1577"/>
      <c r="IB1577"/>
      <c r="IC1577"/>
      <c r="ID1577"/>
      <c r="IE1577"/>
      <c r="IF1577"/>
      <c r="IG1577"/>
      <c r="IH1577"/>
      <c r="II1577"/>
      <c r="IJ1577"/>
      <c r="IK1577"/>
      <c r="IL1577"/>
      <c r="IM1577"/>
      <c r="IN1577"/>
      <c r="IO1577"/>
      <c r="IP1577"/>
      <c r="IQ1577"/>
      <c r="IR1577"/>
      <c r="IS1577"/>
      <c r="IT1577"/>
      <c r="IU1577"/>
      <c r="IV1577"/>
      <c r="IW1577"/>
      <c r="IX1577"/>
      <c r="IY1577"/>
      <c r="IZ1577"/>
      <c r="JA1577"/>
      <c r="JB1577"/>
      <c r="JC1577"/>
      <c r="JD1577"/>
      <c r="JE1577"/>
      <c r="JF1577"/>
      <c r="JG1577"/>
      <c r="JH1577"/>
      <c r="JI1577"/>
      <c r="JJ1577"/>
      <c r="JK1577"/>
      <c r="JL1577"/>
      <c r="JM1577"/>
      <c r="JN1577"/>
      <c r="JO1577"/>
      <c r="JP1577"/>
      <c r="JQ1577"/>
      <c r="JR1577"/>
      <c r="JS1577"/>
      <c r="JT1577"/>
      <c r="JU1577"/>
      <c r="JV1577"/>
      <c r="JW1577"/>
      <c r="JX1577"/>
      <c r="JY1577"/>
      <c r="JZ1577"/>
      <c r="KA1577"/>
      <c r="KB1577"/>
      <c r="KC1577"/>
      <c r="KD1577"/>
      <c r="KE1577"/>
      <c r="KF1577"/>
      <c r="KG1577"/>
      <c r="KH1577"/>
      <c r="KI1577"/>
      <c r="KJ1577"/>
      <c r="KK1577"/>
      <c r="KL1577"/>
      <c r="KM1577"/>
      <c r="KN1577"/>
      <c r="KO1577"/>
      <c r="KP1577"/>
      <c r="KQ1577"/>
      <c r="KR1577"/>
      <c r="KS1577"/>
      <c r="KT1577"/>
      <c r="KU1577"/>
      <c r="KV1577"/>
      <c r="KW1577"/>
      <c r="KX1577"/>
      <c r="KY1577"/>
      <c r="KZ1577"/>
      <c r="LA1577"/>
      <c r="LB1577"/>
      <c r="LC1577"/>
      <c r="LD1577"/>
      <c r="LE1577"/>
      <c r="LF1577"/>
      <c r="LG1577"/>
      <c r="LH1577"/>
      <c r="LI1577"/>
      <c r="LJ1577"/>
      <c r="LK1577"/>
      <c r="LL1577"/>
      <c r="LM1577"/>
      <c r="LN1577"/>
      <c r="LO1577"/>
      <c r="LP1577"/>
      <c r="LQ1577"/>
      <c r="LR1577"/>
      <c r="LS1577"/>
      <c r="LT1577"/>
      <c r="LU1577"/>
      <c r="LV1577"/>
      <c r="LW1577"/>
      <c r="LX1577"/>
      <c r="LY1577"/>
      <c r="LZ1577"/>
      <c r="MA1577"/>
      <c r="MB1577"/>
      <c r="MC1577"/>
      <c r="MD1577"/>
      <c r="ME1577"/>
      <c r="MF1577"/>
      <c r="MG1577"/>
      <c r="MH1577"/>
      <c r="MI1577"/>
      <c r="MJ1577"/>
      <c r="MK1577"/>
      <c r="ML1577"/>
      <c r="MM1577"/>
      <c r="MN1577"/>
      <c r="MO1577"/>
      <c r="MP1577"/>
      <c r="MQ1577"/>
      <c r="MR1577"/>
      <c r="MS1577"/>
      <c r="MT1577"/>
      <c r="MU1577"/>
      <c r="MV1577"/>
      <c r="MW1577"/>
      <c r="MX1577"/>
      <c r="MY1577"/>
      <c r="MZ1577"/>
      <c r="NA1577"/>
      <c r="NB1577"/>
      <c r="NC1577"/>
      <c r="ND1577"/>
      <c r="NE1577"/>
      <c r="NF1577"/>
      <c r="NG1577"/>
      <c r="NH1577"/>
      <c r="NI1577"/>
      <c r="NJ1577"/>
      <c r="NK1577"/>
      <c r="NL1577"/>
      <c r="NM1577"/>
      <c r="NN1577"/>
      <c r="NO1577"/>
      <c r="NP1577"/>
      <c r="NQ1577"/>
      <c r="NR1577"/>
      <c r="NS1577"/>
      <c r="NT1577"/>
      <c r="NU1577"/>
      <c r="NV1577"/>
      <c r="NW1577"/>
      <c r="NX1577"/>
      <c r="NY1577"/>
      <c r="NZ1577"/>
      <c r="OA1577"/>
      <c r="OB1577"/>
      <c r="OC1577"/>
      <c r="OD1577"/>
      <c r="OE1577"/>
      <c r="OF1577"/>
      <c r="OG1577"/>
      <c r="OH1577"/>
      <c r="OI1577"/>
      <c r="OJ1577"/>
      <c r="OK1577"/>
      <c r="OL1577"/>
      <c r="OM1577"/>
      <c r="ON1577"/>
      <c r="OO1577"/>
      <c r="OP1577"/>
      <c r="OQ1577"/>
      <c r="OR1577"/>
      <c r="OS1577"/>
      <c r="OT1577"/>
      <c r="OU1577"/>
      <c r="OV1577"/>
      <c r="OW1577"/>
      <c r="OX1577"/>
      <c r="OY1577"/>
      <c r="OZ1577"/>
      <c r="PA1577"/>
      <c r="PB1577"/>
      <c r="PC1577"/>
      <c r="PD1577"/>
      <c r="PE1577"/>
      <c r="PF1577"/>
      <c r="PG1577"/>
      <c r="PH1577"/>
      <c r="PI1577"/>
      <c r="PJ1577"/>
      <c r="PK1577"/>
      <c r="PL1577"/>
      <c r="PM1577"/>
      <c r="PN1577"/>
      <c r="PO1577"/>
      <c r="PP1577"/>
      <c r="PQ1577"/>
      <c r="PR1577"/>
      <c r="PS1577"/>
      <c r="PT1577"/>
      <c r="PU1577"/>
      <c r="PV1577"/>
      <c r="PW1577"/>
      <c r="PX1577"/>
      <c r="PY1577"/>
      <c r="PZ1577"/>
      <c r="QA1577"/>
      <c r="QB1577"/>
      <c r="QC1577"/>
      <c r="QD1577"/>
      <c r="QE1577"/>
      <c r="QF1577"/>
      <c r="QG1577"/>
      <c r="QH1577"/>
      <c r="QI1577"/>
      <c r="QJ1577"/>
      <c r="QK1577"/>
      <c r="QL1577"/>
      <c r="QM1577"/>
      <c r="QN1577"/>
      <c r="QO1577"/>
      <c r="QP1577"/>
      <c r="QQ1577"/>
      <c r="QR1577"/>
      <c r="QS1577"/>
    </row>
    <row r="1578" spans="1:461" hidden="1" x14ac:dyDescent="0.4">
      <c r="B1578">
        <v>11</v>
      </c>
      <c r="C1578">
        <v>9</v>
      </c>
      <c r="D1578" s="1">
        <v>43413.810671296298</v>
      </c>
      <c r="E1578" s="1"/>
      <c r="G1578">
        <v>532</v>
      </c>
      <c r="H1578" t="s">
        <v>74</v>
      </c>
      <c r="I1578">
        <v>540</v>
      </c>
      <c r="J1578" t="s">
        <v>70</v>
      </c>
      <c r="K1578" s="1">
        <v>43413.801157407404</v>
      </c>
      <c r="L1578" s="1">
        <v>43413.810046296298</v>
      </c>
      <c r="M1578" t="s">
        <v>1310</v>
      </c>
      <c r="N1578" s="9">
        <f t="shared" si="74"/>
        <v>43413.800694444442</v>
      </c>
      <c r="O1578" s="9">
        <f t="shared" si="75"/>
        <v>43413.80972222222</v>
      </c>
      <c r="P1578" s="74" t="str">
        <f t="shared" si="76"/>
        <v>43413.800694444443413.8097222222</v>
      </c>
      <c r="Q1578" s="75" t="str">
        <f t="shared" si="73"/>
        <v>肯定的</v>
      </c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/>
      <c r="BE1578"/>
      <c r="BF1578"/>
      <c r="BG1578"/>
      <c r="BH1578"/>
      <c r="BI1578"/>
      <c r="BJ1578"/>
      <c r="BK1578"/>
      <c r="BL1578"/>
      <c r="BM1578"/>
      <c r="BN1578"/>
      <c r="BO1578"/>
      <c r="BP1578"/>
      <c r="BQ1578"/>
      <c r="BR1578"/>
      <c r="BS1578"/>
      <c r="BT1578"/>
      <c r="BU1578"/>
      <c r="BV1578"/>
      <c r="BW1578"/>
      <c r="BX1578"/>
      <c r="BY1578"/>
      <c r="BZ1578"/>
      <c r="CA1578"/>
      <c r="CB1578"/>
      <c r="CC1578"/>
      <c r="CD1578"/>
      <c r="CE1578"/>
      <c r="CF1578"/>
      <c r="CG1578"/>
      <c r="CH1578"/>
      <c r="CI1578"/>
      <c r="CJ1578"/>
      <c r="CK1578"/>
      <c r="CL1578"/>
      <c r="CM1578"/>
      <c r="CN1578"/>
      <c r="CO1578"/>
      <c r="CP1578"/>
      <c r="CQ1578"/>
      <c r="CR1578"/>
      <c r="CS1578"/>
      <c r="CT1578"/>
      <c r="CU1578"/>
      <c r="CV1578"/>
      <c r="CW1578"/>
      <c r="CX1578"/>
      <c r="CY1578"/>
      <c r="CZ1578"/>
      <c r="DA1578"/>
      <c r="DB1578"/>
      <c r="DC1578"/>
      <c r="DD1578"/>
      <c r="DE1578"/>
      <c r="DF1578"/>
      <c r="DG1578"/>
      <c r="DH1578"/>
      <c r="DI1578"/>
      <c r="DJ1578"/>
      <c r="DK1578"/>
      <c r="DL1578"/>
      <c r="DM1578"/>
      <c r="DN1578"/>
      <c r="DO1578"/>
      <c r="DP1578"/>
      <c r="DQ1578"/>
      <c r="DR1578"/>
      <c r="DS1578"/>
      <c r="DT1578"/>
      <c r="DU1578"/>
      <c r="DV1578"/>
      <c r="DW1578"/>
      <c r="DX1578"/>
      <c r="DY1578"/>
      <c r="DZ1578"/>
      <c r="EA1578"/>
      <c r="EB1578"/>
      <c r="EC1578"/>
      <c r="ED1578"/>
      <c r="EE1578"/>
      <c r="EF1578"/>
      <c r="EG1578"/>
      <c r="EH1578"/>
      <c r="EI1578"/>
      <c r="EJ1578"/>
      <c r="EK1578"/>
      <c r="EL1578"/>
      <c r="EM1578"/>
      <c r="EN1578"/>
      <c r="EO1578"/>
      <c r="EP1578"/>
      <c r="EQ1578"/>
      <c r="ER1578"/>
      <c r="ES1578"/>
      <c r="ET1578"/>
      <c r="EU1578"/>
      <c r="EV1578"/>
      <c r="EW1578"/>
      <c r="EX1578"/>
      <c r="EY1578"/>
      <c r="EZ1578"/>
      <c r="FA1578"/>
      <c r="FB1578"/>
      <c r="FC1578"/>
      <c r="FD1578"/>
      <c r="FE1578"/>
      <c r="FF1578"/>
      <c r="FG1578"/>
      <c r="FH1578"/>
      <c r="FI1578"/>
      <c r="FJ1578"/>
      <c r="FK1578"/>
      <c r="FL1578"/>
      <c r="FM1578"/>
      <c r="FN1578"/>
      <c r="FO1578"/>
      <c r="FP1578"/>
      <c r="FQ1578"/>
      <c r="FR1578"/>
      <c r="FS1578"/>
      <c r="FT1578"/>
      <c r="FU1578"/>
      <c r="FV1578"/>
      <c r="FW1578"/>
      <c r="FX1578"/>
      <c r="FY1578"/>
      <c r="FZ1578"/>
      <c r="GA1578"/>
      <c r="GB1578"/>
      <c r="GC1578"/>
      <c r="GD1578"/>
      <c r="GE1578"/>
      <c r="GF1578"/>
      <c r="GG1578"/>
      <c r="GH1578"/>
      <c r="GI1578"/>
      <c r="GJ1578"/>
      <c r="GK1578"/>
      <c r="GL1578"/>
      <c r="GM1578"/>
      <c r="GN1578"/>
      <c r="GO1578"/>
      <c r="GP1578"/>
      <c r="GQ1578"/>
      <c r="GR1578"/>
      <c r="GS1578"/>
      <c r="GT1578"/>
      <c r="GU1578"/>
      <c r="GV1578"/>
      <c r="GW1578"/>
      <c r="GX1578"/>
      <c r="GY1578"/>
      <c r="GZ1578"/>
      <c r="HA1578"/>
      <c r="HB1578"/>
      <c r="HC1578"/>
      <c r="HD1578"/>
      <c r="HE1578"/>
      <c r="HF1578"/>
      <c r="HG1578"/>
      <c r="HH1578"/>
      <c r="HI1578"/>
      <c r="HJ1578"/>
      <c r="HK1578"/>
      <c r="HL1578"/>
      <c r="HM1578"/>
      <c r="HN1578"/>
      <c r="HO1578"/>
      <c r="HP1578"/>
      <c r="HQ1578"/>
      <c r="HR1578"/>
      <c r="HS1578"/>
      <c r="HT1578"/>
      <c r="HU1578"/>
      <c r="HV1578"/>
      <c r="HW1578"/>
      <c r="HX1578"/>
      <c r="HY1578"/>
      <c r="HZ1578"/>
      <c r="IA1578"/>
      <c r="IB1578"/>
      <c r="IC1578"/>
      <c r="ID1578"/>
      <c r="IE1578"/>
      <c r="IF1578"/>
      <c r="IG1578"/>
      <c r="IH1578"/>
      <c r="II1578"/>
      <c r="IJ1578"/>
      <c r="IK1578"/>
      <c r="IL1578"/>
      <c r="IM1578"/>
      <c r="IN1578"/>
      <c r="IO1578"/>
      <c r="IP1578"/>
      <c r="IQ1578"/>
      <c r="IR1578"/>
      <c r="IS1578"/>
      <c r="IT1578"/>
      <c r="IU1578"/>
      <c r="IV1578"/>
      <c r="IW1578"/>
      <c r="IX1578"/>
      <c r="IY1578"/>
      <c r="IZ1578"/>
      <c r="JA1578"/>
      <c r="JB1578"/>
      <c r="JC1578"/>
      <c r="JD1578"/>
      <c r="JE1578"/>
      <c r="JF1578"/>
      <c r="JG1578"/>
      <c r="JH1578"/>
      <c r="JI1578"/>
      <c r="JJ1578"/>
      <c r="JK1578"/>
      <c r="JL1578"/>
      <c r="JM1578"/>
      <c r="JN1578"/>
      <c r="JO1578"/>
      <c r="JP1578"/>
      <c r="JQ1578"/>
      <c r="JR1578"/>
      <c r="JS1578"/>
      <c r="JT1578"/>
      <c r="JU1578"/>
      <c r="JV1578"/>
      <c r="JW1578"/>
      <c r="JX1578"/>
      <c r="JY1578"/>
      <c r="JZ1578"/>
      <c r="KA1578"/>
      <c r="KB1578"/>
      <c r="KC1578"/>
      <c r="KD1578"/>
      <c r="KE1578"/>
      <c r="KF1578"/>
      <c r="KG1578"/>
      <c r="KH1578"/>
      <c r="KI1578"/>
      <c r="KJ1578"/>
      <c r="KK1578"/>
      <c r="KL1578"/>
      <c r="KM1578"/>
      <c r="KN1578"/>
      <c r="KO1578"/>
      <c r="KP1578"/>
      <c r="KQ1578"/>
      <c r="KR1578"/>
      <c r="KS1578"/>
      <c r="KT1578"/>
      <c r="KU1578"/>
      <c r="KV1578"/>
      <c r="KW1578"/>
      <c r="KX1578"/>
      <c r="KY1578"/>
      <c r="KZ1578"/>
      <c r="LA1578"/>
      <c r="LB1578"/>
      <c r="LC1578"/>
      <c r="LD1578"/>
      <c r="LE1578"/>
      <c r="LF1578"/>
      <c r="LG1578"/>
      <c r="LH1578"/>
      <c r="LI1578"/>
      <c r="LJ1578"/>
      <c r="LK1578"/>
      <c r="LL1578"/>
      <c r="LM1578"/>
      <c r="LN1578"/>
      <c r="LO1578"/>
      <c r="LP1578"/>
      <c r="LQ1578"/>
      <c r="LR1578"/>
      <c r="LS1578"/>
      <c r="LT1578"/>
      <c r="LU1578"/>
      <c r="LV1578"/>
      <c r="LW1578"/>
      <c r="LX1578"/>
      <c r="LY1578"/>
      <c r="LZ1578"/>
      <c r="MA1578"/>
      <c r="MB1578"/>
      <c r="MC1578"/>
      <c r="MD1578"/>
      <c r="ME1578"/>
      <c r="MF1578"/>
      <c r="MG1578"/>
      <c r="MH1578"/>
      <c r="MI1578"/>
      <c r="MJ1578"/>
      <c r="MK1578"/>
      <c r="ML1578"/>
      <c r="MM1578"/>
      <c r="MN1578"/>
      <c r="MO1578"/>
      <c r="MP1578"/>
      <c r="MQ1578"/>
      <c r="MR1578"/>
      <c r="MS1578"/>
      <c r="MT1578"/>
      <c r="MU1578"/>
      <c r="MV1578"/>
      <c r="MW1578"/>
      <c r="MX1578"/>
      <c r="MY1578"/>
      <c r="MZ1578"/>
      <c r="NA1578"/>
      <c r="NB1578"/>
      <c r="NC1578"/>
      <c r="ND1578"/>
      <c r="NE1578"/>
      <c r="NF1578"/>
      <c r="NG1578"/>
      <c r="NH1578"/>
      <c r="NI1578"/>
      <c r="NJ1578"/>
      <c r="NK1578"/>
      <c r="NL1578"/>
      <c r="NM1578"/>
      <c r="NN1578"/>
      <c r="NO1578"/>
      <c r="NP1578"/>
      <c r="NQ1578"/>
      <c r="NR1578"/>
      <c r="NS1578"/>
      <c r="NT1578"/>
      <c r="NU1578"/>
      <c r="NV1578"/>
      <c r="NW1578"/>
      <c r="NX1578"/>
      <c r="NY1578"/>
      <c r="NZ1578"/>
      <c r="OA1578"/>
      <c r="OB1578"/>
      <c r="OC1578"/>
      <c r="OD1578"/>
      <c r="OE1578"/>
      <c r="OF1578"/>
      <c r="OG1578"/>
      <c r="OH1578"/>
      <c r="OI1578"/>
      <c r="OJ1578"/>
      <c r="OK1578"/>
      <c r="OL1578"/>
      <c r="OM1578"/>
      <c r="ON1578"/>
      <c r="OO1578"/>
      <c r="OP1578"/>
      <c r="OQ1578"/>
      <c r="OR1578"/>
      <c r="OS1578"/>
      <c r="OT1578"/>
      <c r="OU1578"/>
      <c r="OV1578"/>
      <c r="OW1578"/>
      <c r="OX1578"/>
      <c r="OY1578"/>
      <c r="OZ1578"/>
      <c r="PA1578"/>
      <c r="PB1578"/>
      <c r="PC1578"/>
      <c r="PD1578"/>
      <c r="PE1578"/>
      <c r="PF1578"/>
      <c r="PG1578"/>
      <c r="PH1578"/>
      <c r="PI1578"/>
      <c r="PJ1578"/>
      <c r="PK1578"/>
      <c r="PL1578"/>
      <c r="PM1578"/>
      <c r="PN1578"/>
      <c r="PO1578"/>
      <c r="PP1578"/>
      <c r="PQ1578"/>
      <c r="PR1578"/>
      <c r="PS1578"/>
      <c r="PT1578"/>
      <c r="PU1578"/>
      <c r="PV1578"/>
      <c r="PW1578"/>
      <c r="PX1578"/>
      <c r="PY1578"/>
      <c r="PZ1578"/>
      <c r="QA1578"/>
      <c r="QB1578"/>
      <c r="QC1578"/>
      <c r="QD1578"/>
      <c r="QE1578"/>
      <c r="QF1578"/>
      <c r="QG1578"/>
      <c r="QH1578"/>
      <c r="QI1578"/>
      <c r="QJ1578"/>
      <c r="QK1578"/>
      <c r="QL1578"/>
      <c r="QM1578"/>
      <c r="QN1578"/>
      <c r="QO1578"/>
      <c r="QP1578"/>
      <c r="QQ1578"/>
      <c r="QR1578"/>
      <c r="QS1578"/>
    </row>
    <row r="1579" spans="1:461" hidden="1" x14ac:dyDescent="0.4">
      <c r="B1579">
        <v>11</v>
      </c>
      <c r="C1579">
        <v>9</v>
      </c>
      <c r="D1579" s="1">
        <v>43413.811597222222</v>
      </c>
      <c r="E1579" s="1"/>
      <c r="G1579">
        <v>545</v>
      </c>
      <c r="H1579" t="s">
        <v>19</v>
      </c>
      <c r="I1579">
        <v>526</v>
      </c>
      <c r="J1579" t="s">
        <v>68</v>
      </c>
      <c r="K1579" s="1">
        <v>43413.804930555554</v>
      </c>
      <c r="L1579" s="1">
        <v>43413.808252314811</v>
      </c>
      <c r="M1579" t="s">
        <v>1310</v>
      </c>
      <c r="N1579" s="9">
        <f t="shared" si="74"/>
        <v>43413.804861111108</v>
      </c>
      <c r="O1579" s="9">
        <f t="shared" si="75"/>
        <v>43413.807638888888</v>
      </c>
      <c r="P1579" s="74" t="str">
        <f t="shared" si="76"/>
        <v>43413.804861111143413.8076388889</v>
      </c>
      <c r="Q1579" s="75" t="str">
        <f t="shared" ref="Q1579:Q1642" si="77">M1579</f>
        <v>肯定的</v>
      </c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/>
      <c r="BH1579"/>
      <c r="BI1579"/>
      <c r="BJ1579"/>
      <c r="BK1579"/>
      <c r="BL1579"/>
      <c r="BM1579"/>
      <c r="BN1579"/>
      <c r="BO1579"/>
      <c r="BP1579"/>
      <c r="BQ1579"/>
      <c r="BR1579"/>
      <c r="BS1579"/>
      <c r="BT1579"/>
      <c r="BU1579"/>
      <c r="BV1579"/>
      <c r="BW1579"/>
      <c r="BX1579"/>
      <c r="BY1579"/>
      <c r="BZ1579"/>
      <c r="CA1579"/>
      <c r="CB1579"/>
      <c r="CC1579"/>
      <c r="CD1579"/>
      <c r="CE1579"/>
      <c r="CF1579"/>
      <c r="CG1579"/>
      <c r="CH1579"/>
      <c r="CI1579"/>
      <c r="CJ1579"/>
      <c r="CK1579"/>
      <c r="CL1579"/>
      <c r="CM1579"/>
      <c r="CN1579"/>
      <c r="CO1579"/>
      <c r="CP1579"/>
      <c r="CQ1579"/>
      <c r="CR1579"/>
      <c r="CS1579"/>
      <c r="CT1579"/>
      <c r="CU1579"/>
      <c r="CV1579"/>
      <c r="CW1579"/>
      <c r="CX1579"/>
      <c r="CY1579"/>
      <c r="CZ1579"/>
      <c r="DA1579"/>
      <c r="DB1579"/>
      <c r="DC1579"/>
      <c r="DD1579"/>
      <c r="DE1579"/>
      <c r="DF1579"/>
      <c r="DG1579"/>
      <c r="DH1579"/>
      <c r="DI1579"/>
      <c r="DJ1579"/>
      <c r="DK1579"/>
      <c r="DL1579"/>
      <c r="DM1579"/>
      <c r="DN1579"/>
      <c r="DO1579"/>
      <c r="DP1579"/>
      <c r="DQ1579"/>
      <c r="DR1579"/>
      <c r="DS1579"/>
      <c r="DT1579"/>
      <c r="DU1579"/>
      <c r="DV1579"/>
      <c r="DW1579"/>
      <c r="DX1579"/>
      <c r="DY1579"/>
      <c r="DZ1579"/>
      <c r="EA1579"/>
      <c r="EB1579"/>
      <c r="EC1579"/>
      <c r="ED1579"/>
      <c r="EE1579"/>
      <c r="EF1579"/>
      <c r="EG1579"/>
      <c r="EH1579"/>
      <c r="EI1579"/>
      <c r="EJ1579"/>
      <c r="EK1579"/>
      <c r="EL1579"/>
      <c r="EM1579"/>
      <c r="EN1579"/>
      <c r="EO1579"/>
      <c r="EP1579"/>
      <c r="EQ1579"/>
      <c r="ER1579"/>
      <c r="ES1579"/>
      <c r="ET1579"/>
      <c r="EU1579"/>
      <c r="EV1579"/>
      <c r="EW1579"/>
      <c r="EX1579"/>
      <c r="EY1579"/>
      <c r="EZ1579"/>
      <c r="FA1579"/>
      <c r="FB1579"/>
      <c r="FC1579"/>
      <c r="FD1579"/>
      <c r="FE1579"/>
      <c r="FF1579"/>
      <c r="FG1579"/>
      <c r="FH1579"/>
      <c r="FI1579"/>
      <c r="FJ1579"/>
      <c r="FK1579"/>
      <c r="FL1579"/>
      <c r="FM1579"/>
      <c r="FN1579"/>
      <c r="FO1579"/>
      <c r="FP1579"/>
      <c r="FQ1579"/>
      <c r="FR1579"/>
      <c r="FS1579"/>
      <c r="FT1579"/>
      <c r="FU1579"/>
      <c r="FV1579"/>
      <c r="FW1579"/>
      <c r="FX1579"/>
      <c r="FY1579"/>
      <c r="FZ1579"/>
      <c r="GA1579"/>
      <c r="GB1579"/>
      <c r="GC1579"/>
      <c r="GD1579"/>
      <c r="GE1579"/>
      <c r="GF1579"/>
      <c r="GG1579"/>
      <c r="GH1579"/>
      <c r="GI1579"/>
      <c r="GJ1579"/>
      <c r="GK1579"/>
      <c r="GL1579"/>
      <c r="GM1579"/>
      <c r="GN1579"/>
      <c r="GO1579"/>
      <c r="GP1579"/>
      <c r="GQ1579"/>
      <c r="GR1579"/>
      <c r="GS1579"/>
      <c r="GT1579"/>
      <c r="GU1579"/>
      <c r="GV1579"/>
      <c r="GW1579"/>
      <c r="GX1579"/>
      <c r="GY1579"/>
      <c r="GZ1579"/>
      <c r="HA1579"/>
      <c r="HB1579"/>
      <c r="HC1579"/>
      <c r="HD1579"/>
      <c r="HE1579"/>
      <c r="HF1579"/>
      <c r="HG1579"/>
      <c r="HH1579"/>
      <c r="HI1579"/>
      <c r="HJ1579"/>
      <c r="HK1579"/>
      <c r="HL1579"/>
      <c r="HM1579"/>
      <c r="HN1579"/>
      <c r="HO1579"/>
      <c r="HP1579"/>
      <c r="HQ1579"/>
      <c r="HR1579"/>
      <c r="HS1579"/>
      <c r="HT1579"/>
      <c r="HU1579"/>
      <c r="HV1579"/>
      <c r="HW1579"/>
      <c r="HX1579"/>
      <c r="HY1579"/>
      <c r="HZ1579"/>
      <c r="IA1579"/>
      <c r="IB1579"/>
      <c r="IC1579"/>
      <c r="ID1579"/>
      <c r="IE1579"/>
      <c r="IF1579"/>
      <c r="IG1579"/>
      <c r="IH1579"/>
      <c r="II1579"/>
      <c r="IJ1579"/>
      <c r="IK1579"/>
      <c r="IL1579"/>
      <c r="IM1579"/>
      <c r="IN1579"/>
      <c r="IO1579"/>
      <c r="IP1579"/>
      <c r="IQ1579"/>
      <c r="IR1579"/>
      <c r="IS1579"/>
      <c r="IT1579"/>
      <c r="IU1579"/>
      <c r="IV1579"/>
      <c r="IW1579"/>
      <c r="IX1579"/>
      <c r="IY1579"/>
      <c r="IZ1579"/>
      <c r="JA1579"/>
      <c r="JB1579"/>
      <c r="JC1579"/>
      <c r="JD1579"/>
      <c r="JE1579"/>
      <c r="JF1579"/>
      <c r="JG1579"/>
      <c r="JH1579"/>
      <c r="JI1579"/>
      <c r="JJ1579"/>
      <c r="JK1579"/>
      <c r="JL1579"/>
      <c r="JM1579"/>
      <c r="JN1579"/>
      <c r="JO1579"/>
      <c r="JP1579"/>
      <c r="JQ1579"/>
      <c r="JR1579"/>
      <c r="JS1579"/>
      <c r="JT1579"/>
      <c r="JU1579"/>
      <c r="JV1579"/>
      <c r="JW1579"/>
      <c r="JX1579"/>
      <c r="JY1579"/>
      <c r="JZ1579"/>
      <c r="KA1579"/>
      <c r="KB1579"/>
      <c r="KC1579"/>
      <c r="KD1579"/>
      <c r="KE1579"/>
      <c r="KF1579"/>
      <c r="KG1579"/>
      <c r="KH1579"/>
      <c r="KI1579"/>
      <c r="KJ1579"/>
      <c r="KK1579"/>
      <c r="KL1579"/>
      <c r="KM1579"/>
      <c r="KN1579"/>
      <c r="KO1579"/>
      <c r="KP1579"/>
      <c r="KQ1579"/>
      <c r="KR1579"/>
      <c r="KS1579"/>
      <c r="KT1579"/>
      <c r="KU1579"/>
      <c r="KV1579"/>
      <c r="KW1579"/>
      <c r="KX1579"/>
      <c r="KY1579"/>
      <c r="KZ1579"/>
      <c r="LA1579"/>
      <c r="LB1579"/>
      <c r="LC1579"/>
      <c r="LD1579"/>
      <c r="LE1579"/>
      <c r="LF1579"/>
      <c r="LG1579"/>
      <c r="LH1579"/>
      <c r="LI1579"/>
      <c r="LJ1579"/>
      <c r="LK1579"/>
      <c r="LL1579"/>
      <c r="LM1579"/>
      <c r="LN1579"/>
      <c r="LO1579"/>
      <c r="LP1579"/>
      <c r="LQ1579"/>
      <c r="LR1579"/>
      <c r="LS1579"/>
      <c r="LT1579"/>
      <c r="LU1579"/>
      <c r="LV1579"/>
      <c r="LW1579"/>
      <c r="LX1579"/>
      <c r="LY1579"/>
      <c r="LZ1579"/>
      <c r="MA1579"/>
      <c r="MB1579"/>
      <c r="MC1579"/>
      <c r="MD1579"/>
      <c r="ME1579"/>
      <c r="MF1579"/>
      <c r="MG1579"/>
      <c r="MH1579"/>
      <c r="MI1579"/>
      <c r="MJ1579"/>
      <c r="MK1579"/>
      <c r="ML1579"/>
      <c r="MM1579"/>
      <c r="MN1579"/>
      <c r="MO1579"/>
      <c r="MP1579"/>
      <c r="MQ1579"/>
      <c r="MR1579"/>
      <c r="MS1579"/>
      <c r="MT1579"/>
      <c r="MU1579"/>
      <c r="MV1579"/>
      <c r="MW1579"/>
      <c r="MX1579"/>
      <c r="MY1579"/>
      <c r="MZ1579"/>
      <c r="NA1579"/>
      <c r="NB1579"/>
      <c r="NC1579"/>
      <c r="ND1579"/>
      <c r="NE1579"/>
      <c r="NF1579"/>
      <c r="NG1579"/>
      <c r="NH1579"/>
      <c r="NI1579"/>
      <c r="NJ1579"/>
      <c r="NK1579"/>
      <c r="NL1579"/>
      <c r="NM1579"/>
      <c r="NN1579"/>
      <c r="NO1579"/>
      <c r="NP1579"/>
      <c r="NQ1579"/>
      <c r="NR1579"/>
      <c r="NS1579"/>
      <c r="NT1579"/>
      <c r="NU1579"/>
      <c r="NV1579"/>
      <c r="NW1579"/>
      <c r="NX1579"/>
      <c r="NY1579"/>
      <c r="NZ1579"/>
      <c r="OA1579"/>
      <c r="OB1579"/>
      <c r="OC1579"/>
      <c r="OD1579"/>
      <c r="OE1579"/>
      <c r="OF1579"/>
      <c r="OG1579"/>
      <c r="OH1579"/>
      <c r="OI1579"/>
      <c r="OJ1579"/>
      <c r="OK1579"/>
      <c r="OL1579"/>
      <c r="OM1579"/>
      <c r="ON1579"/>
      <c r="OO1579"/>
      <c r="OP1579"/>
      <c r="OQ1579"/>
      <c r="OR1579"/>
      <c r="OS1579"/>
      <c r="OT1579"/>
      <c r="OU1579"/>
      <c r="OV1579"/>
      <c r="OW1579"/>
      <c r="OX1579"/>
      <c r="OY1579"/>
      <c r="OZ1579"/>
      <c r="PA1579"/>
      <c r="PB1579"/>
      <c r="PC1579"/>
      <c r="PD1579"/>
      <c r="PE1579"/>
      <c r="PF1579"/>
      <c r="PG1579"/>
      <c r="PH1579"/>
      <c r="PI1579"/>
      <c r="PJ1579"/>
      <c r="PK1579"/>
      <c r="PL1579"/>
      <c r="PM1579"/>
      <c r="PN1579"/>
      <c r="PO1579"/>
      <c r="PP1579"/>
      <c r="PQ1579"/>
      <c r="PR1579"/>
      <c r="PS1579"/>
      <c r="PT1579"/>
      <c r="PU1579"/>
      <c r="PV1579"/>
      <c r="PW1579"/>
      <c r="PX1579"/>
      <c r="PY1579"/>
      <c r="PZ1579"/>
      <c r="QA1579"/>
      <c r="QB1579"/>
      <c r="QC1579"/>
      <c r="QD1579"/>
      <c r="QE1579"/>
      <c r="QF1579"/>
      <c r="QG1579"/>
      <c r="QH1579"/>
      <c r="QI1579"/>
      <c r="QJ1579"/>
      <c r="QK1579"/>
      <c r="QL1579"/>
      <c r="QM1579"/>
      <c r="QN1579"/>
      <c r="QO1579"/>
      <c r="QP1579"/>
      <c r="QQ1579"/>
      <c r="QR1579"/>
      <c r="QS1579"/>
    </row>
    <row r="1580" spans="1:461" hidden="1" x14ac:dyDescent="0.4">
      <c r="B1580">
        <v>11</v>
      </c>
      <c r="C1580">
        <v>9</v>
      </c>
      <c r="D1580" s="1">
        <v>43413.811944444446</v>
      </c>
      <c r="E1580" s="1"/>
      <c r="G1580">
        <v>503</v>
      </c>
      <c r="H1580" t="s">
        <v>25</v>
      </c>
      <c r="I1580">
        <v>539</v>
      </c>
      <c r="J1580" t="s">
        <v>41</v>
      </c>
      <c r="K1580" s="1">
        <v>43413.80096064815</v>
      </c>
      <c r="L1580" s="1">
        <v>43413.811377314814</v>
      </c>
      <c r="M1580" t="s">
        <v>1310</v>
      </c>
      <c r="N1580" s="9">
        <f t="shared" si="74"/>
        <v>43413.800694444442</v>
      </c>
      <c r="O1580" s="9">
        <f t="shared" si="75"/>
        <v>43413.811111111114</v>
      </c>
      <c r="P1580" s="74" t="str">
        <f t="shared" si="76"/>
        <v>43413.800694444443413.8111111111</v>
      </c>
      <c r="Q1580" s="75" t="str">
        <f t="shared" si="77"/>
        <v>肯定的</v>
      </c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  <c r="BD1580"/>
      <c r="BE1580"/>
      <c r="BF1580"/>
      <c r="BG1580"/>
      <c r="BH1580"/>
      <c r="BI1580"/>
      <c r="BJ1580"/>
      <c r="BK1580"/>
      <c r="BL1580"/>
      <c r="BM1580"/>
      <c r="BN1580"/>
      <c r="BO1580"/>
      <c r="BP1580"/>
      <c r="BQ1580"/>
      <c r="BR1580"/>
      <c r="BS1580"/>
      <c r="BT1580"/>
      <c r="BU1580"/>
      <c r="BV1580"/>
      <c r="BW1580"/>
      <c r="BX1580"/>
      <c r="BY1580"/>
      <c r="BZ1580"/>
      <c r="CA1580"/>
      <c r="CB1580"/>
      <c r="CC1580"/>
      <c r="CD1580"/>
      <c r="CE1580"/>
      <c r="CF1580"/>
      <c r="CG1580"/>
      <c r="CH1580"/>
      <c r="CI1580"/>
      <c r="CJ1580"/>
      <c r="CK1580"/>
      <c r="CL1580"/>
      <c r="CM1580"/>
      <c r="CN1580"/>
      <c r="CO1580"/>
      <c r="CP1580"/>
      <c r="CQ1580"/>
      <c r="CR1580"/>
      <c r="CS1580"/>
      <c r="CT1580"/>
      <c r="CU1580"/>
      <c r="CV1580"/>
      <c r="CW1580"/>
      <c r="CX1580"/>
      <c r="CY1580"/>
      <c r="CZ1580"/>
      <c r="DA1580"/>
      <c r="DB1580"/>
      <c r="DC1580"/>
      <c r="DD1580"/>
      <c r="DE1580"/>
      <c r="DF1580"/>
      <c r="DG1580"/>
      <c r="DH1580"/>
      <c r="DI1580"/>
      <c r="DJ1580"/>
      <c r="DK1580"/>
      <c r="DL1580"/>
      <c r="DM1580"/>
      <c r="DN1580"/>
      <c r="DO1580"/>
      <c r="DP1580"/>
      <c r="DQ1580"/>
      <c r="DR1580"/>
      <c r="DS1580"/>
      <c r="DT1580"/>
      <c r="DU1580"/>
      <c r="DV1580"/>
      <c r="DW1580"/>
      <c r="DX1580"/>
      <c r="DY1580"/>
      <c r="DZ1580"/>
      <c r="EA1580"/>
      <c r="EB1580"/>
      <c r="EC1580"/>
      <c r="ED1580"/>
      <c r="EE1580"/>
      <c r="EF1580"/>
      <c r="EG1580"/>
      <c r="EH1580"/>
      <c r="EI1580"/>
      <c r="EJ1580"/>
      <c r="EK1580"/>
      <c r="EL1580"/>
      <c r="EM1580"/>
      <c r="EN1580"/>
      <c r="EO1580"/>
      <c r="EP1580"/>
      <c r="EQ1580"/>
      <c r="ER1580"/>
      <c r="ES1580"/>
      <c r="ET1580"/>
      <c r="EU1580"/>
      <c r="EV1580"/>
      <c r="EW1580"/>
      <c r="EX1580"/>
      <c r="EY1580"/>
      <c r="EZ1580"/>
      <c r="FA1580"/>
      <c r="FB1580"/>
      <c r="FC1580"/>
      <c r="FD1580"/>
      <c r="FE1580"/>
      <c r="FF1580"/>
      <c r="FG1580"/>
      <c r="FH1580"/>
      <c r="FI1580"/>
      <c r="FJ1580"/>
      <c r="FK1580"/>
      <c r="FL1580"/>
      <c r="FM1580"/>
      <c r="FN1580"/>
      <c r="FO1580"/>
      <c r="FP1580"/>
      <c r="FQ1580"/>
      <c r="FR1580"/>
      <c r="FS1580"/>
      <c r="FT1580"/>
      <c r="FU1580"/>
      <c r="FV1580"/>
      <c r="FW1580"/>
      <c r="FX1580"/>
      <c r="FY1580"/>
      <c r="FZ1580"/>
      <c r="GA1580"/>
      <c r="GB1580"/>
      <c r="GC1580"/>
      <c r="GD1580"/>
      <c r="GE1580"/>
      <c r="GF1580"/>
      <c r="GG1580"/>
      <c r="GH1580"/>
      <c r="GI1580"/>
      <c r="GJ1580"/>
      <c r="GK1580"/>
      <c r="GL1580"/>
      <c r="GM1580"/>
      <c r="GN1580"/>
      <c r="GO1580"/>
      <c r="GP1580"/>
      <c r="GQ1580"/>
      <c r="GR1580"/>
      <c r="GS1580"/>
      <c r="GT1580"/>
      <c r="GU1580"/>
      <c r="GV1580"/>
      <c r="GW1580"/>
      <c r="GX1580"/>
      <c r="GY1580"/>
      <c r="GZ1580"/>
      <c r="HA1580"/>
      <c r="HB1580"/>
      <c r="HC1580"/>
      <c r="HD1580"/>
      <c r="HE1580"/>
      <c r="HF1580"/>
      <c r="HG1580"/>
      <c r="HH1580"/>
      <c r="HI1580"/>
      <c r="HJ1580"/>
      <c r="HK1580"/>
      <c r="HL1580"/>
      <c r="HM1580"/>
      <c r="HN1580"/>
      <c r="HO1580"/>
      <c r="HP1580"/>
      <c r="HQ1580"/>
      <c r="HR1580"/>
      <c r="HS1580"/>
      <c r="HT1580"/>
      <c r="HU1580"/>
      <c r="HV1580"/>
      <c r="HW1580"/>
      <c r="HX1580"/>
      <c r="HY1580"/>
      <c r="HZ1580"/>
      <c r="IA1580"/>
      <c r="IB1580"/>
      <c r="IC1580"/>
      <c r="ID1580"/>
      <c r="IE1580"/>
      <c r="IF1580"/>
      <c r="IG1580"/>
      <c r="IH1580"/>
      <c r="II1580"/>
      <c r="IJ1580"/>
      <c r="IK1580"/>
      <c r="IL1580"/>
      <c r="IM1580"/>
      <c r="IN1580"/>
      <c r="IO1580"/>
      <c r="IP1580"/>
      <c r="IQ1580"/>
      <c r="IR1580"/>
      <c r="IS1580"/>
      <c r="IT1580"/>
      <c r="IU1580"/>
      <c r="IV1580"/>
      <c r="IW1580"/>
      <c r="IX1580"/>
      <c r="IY1580"/>
      <c r="IZ1580"/>
      <c r="JA1580"/>
      <c r="JB1580"/>
      <c r="JC1580"/>
      <c r="JD1580"/>
      <c r="JE1580"/>
      <c r="JF1580"/>
      <c r="JG1580"/>
      <c r="JH1580"/>
      <c r="JI1580"/>
      <c r="JJ1580"/>
      <c r="JK1580"/>
      <c r="JL1580"/>
      <c r="JM1580"/>
      <c r="JN1580"/>
      <c r="JO1580"/>
      <c r="JP1580"/>
      <c r="JQ1580"/>
      <c r="JR1580"/>
      <c r="JS1580"/>
      <c r="JT1580"/>
      <c r="JU1580"/>
      <c r="JV1580"/>
      <c r="JW1580"/>
      <c r="JX1580"/>
      <c r="JY1580"/>
      <c r="JZ1580"/>
      <c r="KA1580"/>
      <c r="KB1580"/>
      <c r="KC1580"/>
      <c r="KD1580"/>
      <c r="KE1580"/>
      <c r="KF1580"/>
      <c r="KG1580"/>
      <c r="KH1580"/>
      <c r="KI1580"/>
      <c r="KJ1580"/>
      <c r="KK1580"/>
      <c r="KL1580"/>
      <c r="KM1580"/>
      <c r="KN1580"/>
      <c r="KO1580"/>
      <c r="KP1580"/>
      <c r="KQ1580"/>
      <c r="KR1580"/>
      <c r="KS1580"/>
      <c r="KT1580"/>
      <c r="KU1580"/>
      <c r="KV1580"/>
      <c r="KW1580"/>
      <c r="KX1580"/>
      <c r="KY1580"/>
      <c r="KZ1580"/>
      <c r="LA1580"/>
      <c r="LB1580"/>
      <c r="LC1580"/>
      <c r="LD1580"/>
      <c r="LE1580"/>
      <c r="LF1580"/>
      <c r="LG1580"/>
      <c r="LH1580"/>
      <c r="LI1580"/>
      <c r="LJ1580"/>
      <c r="LK1580"/>
      <c r="LL1580"/>
      <c r="LM1580"/>
      <c r="LN1580"/>
      <c r="LO1580"/>
      <c r="LP1580"/>
      <c r="LQ1580"/>
      <c r="LR1580"/>
      <c r="LS1580"/>
      <c r="LT1580"/>
      <c r="LU1580"/>
      <c r="LV1580"/>
      <c r="LW1580"/>
      <c r="LX1580"/>
      <c r="LY1580"/>
      <c r="LZ1580"/>
      <c r="MA1580"/>
      <c r="MB1580"/>
      <c r="MC1580"/>
      <c r="MD1580"/>
      <c r="ME1580"/>
      <c r="MF1580"/>
      <c r="MG1580"/>
      <c r="MH1580"/>
      <c r="MI1580"/>
      <c r="MJ1580"/>
      <c r="MK1580"/>
      <c r="ML1580"/>
      <c r="MM1580"/>
      <c r="MN1580"/>
      <c r="MO1580"/>
      <c r="MP1580"/>
      <c r="MQ1580"/>
      <c r="MR1580"/>
      <c r="MS1580"/>
      <c r="MT1580"/>
      <c r="MU1580"/>
      <c r="MV1580"/>
      <c r="MW1580"/>
      <c r="MX1580"/>
      <c r="MY1580"/>
      <c r="MZ1580"/>
      <c r="NA1580"/>
      <c r="NB1580"/>
      <c r="NC1580"/>
      <c r="ND1580"/>
      <c r="NE1580"/>
      <c r="NF1580"/>
      <c r="NG1580"/>
      <c r="NH1580"/>
      <c r="NI1580"/>
      <c r="NJ1580"/>
      <c r="NK1580"/>
      <c r="NL1580"/>
      <c r="NM1580"/>
      <c r="NN1580"/>
      <c r="NO1580"/>
      <c r="NP1580"/>
      <c r="NQ1580"/>
      <c r="NR1580"/>
      <c r="NS1580"/>
      <c r="NT1580"/>
      <c r="NU1580"/>
      <c r="NV1580"/>
      <c r="NW1580"/>
      <c r="NX1580"/>
      <c r="NY1580"/>
      <c r="NZ1580"/>
      <c r="OA1580"/>
      <c r="OB1580"/>
      <c r="OC1580"/>
      <c r="OD1580"/>
      <c r="OE1580"/>
      <c r="OF1580"/>
      <c r="OG1580"/>
      <c r="OH1580"/>
      <c r="OI1580"/>
      <c r="OJ1580"/>
      <c r="OK1580"/>
      <c r="OL1580"/>
      <c r="OM1580"/>
      <c r="ON1580"/>
      <c r="OO1580"/>
      <c r="OP1580"/>
      <c r="OQ1580"/>
      <c r="OR1580"/>
      <c r="OS1580"/>
      <c r="OT1580"/>
      <c r="OU1580"/>
      <c r="OV1580"/>
      <c r="OW1580"/>
      <c r="OX1580"/>
      <c r="OY1580"/>
      <c r="OZ1580"/>
      <c r="PA1580"/>
      <c r="PB1580"/>
      <c r="PC1580"/>
      <c r="PD1580"/>
      <c r="PE1580"/>
      <c r="PF1580"/>
      <c r="PG1580"/>
      <c r="PH1580"/>
      <c r="PI1580"/>
      <c r="PJ1580"/>
      <c r="PK1580"/>
      <c r="PL1580"/>
      <c r="PM1580"/>
      <c r="PN1580"/>
      <c r="PO1580"/>
      <c r="PP1580"/>
      <c r="PQ1580"/>
      <c r="PR1580"/>
      <c r="PS1580"/>
      <c r="PT1580"/>
      <c r="PU1580"/>
      <c r="PV1580"/>
      <c r="PW1580"/>
      <c r="PX1580"/>
      <c r="PY1580"/>
      <c r="PZ1580"/>
      <c r="QA1580"/>
      <c r="QB1580"/>
      <c r="QC1580"/>
      <c r="QD1580"/>
      <c r="QE1580"/>
      <c r="QF1580"/>
      <c r="QG1580"/>
      <c r="QH1580"/>
      <c r="QI1580"/>
      <c r="QJ1580"/>
      <c r="QK1580"/>
      <c r="QL1580"/>
      <c r="QM1580"/>
      <c r="QN1580"/>
      <c r="QO1580"/>
      <c r="QP1580"/>
      <c r="QQ1580"/>
      <c r="QR1580"/>
      <c r="QS1580"/>
    </row>
    <row r="1581" spans="1:461" hidden="1" x14ac:dyDescent="0.4">
      <c r="B1581">
        <v>11</v>
      </c>
      <c r="C1581">
        <v>9</v>
      </c>
      <c r="D1581" s="1">
        <v>43413.821319444447</v>
      </c>
      <c r="E1581" s="1"/>
      <c r="G1581">
        <v>539</v>
      </c>
      <c r="H1581" t="s">
        <v>41</v>
      </c>
      <c r="I1581">
        <v>532</v>
      </c>
      <c r="J1581" t="s">
        <v>74</v>
      </c>
      <c r="K1581" s="1">
        <v>43413.814699074072</v>
      </c>
      <c r="L1581" s="1">
        <v>43413.820763888885</v>
      </c>
      <c r="M1581" t="s">
        <v>1310</v>
      </c>
      <c r="N1581" s="9">
        <f t="shared" si="74"/>
        <v>43413.814583333333</v>
      </c>
      <c r="O1581" s="9">
        <f t="shared" si="75"/>
        <v>43413.820138888892</v>
      </c>
      <c r="P1581" s="74" t="str">
        <f t="shared" si="76"/>
        <v>43413.814583333343413.8201388889</v>
      </c>
      <c r="Q1581" s="75" t="str">
        <f t="shared" si="77"/>
        <v>肯定的</v>
      </c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/>
      <c r="BE1581"/>
      <c r="BF1581"/>
      <c r="BG1581"/>
      <c r="BH1581"/>
      <c r="BI1581"/>
      <c r="BJ1581"/>
      <c r="BK1581"/>
      <c r="BL1581"/>
      <c r="BM1581"/>
      <c r="BN1581"/>
      <c r="BO1581"/>
      <c r="BP1581"/>
      <c r="BQ1581"/>
      <c r="BR1581"/>
      <c r="BS1581"/>
      <c r="BT1581"/>
      <c r="BU1581"/>
      <c r="BV1581"/>
      <c r="BW1581"/>
      <c r="BX1581"/>
      <c r="BY1581"/>
      <c r="BZ1581"/>
      <c r="CA1581"/>
      <c r="CB1581"/>
      <c r="CC1581"/>
      <c r="CD1581"/>
      <c r="CE1581"/>
      <c r="CF1581"/>
      <c r="CG1581"/>
      <c r="CH1581"/>
      <c r="CI1581"/>
      <c r="CJ1581"/>
      <c r="CK1581"/>
      <c r="CL1581"/>
      <c r="CM1581"/>
      <c r="CN1581"/>
      <c r="CO1581"/>
      <c r="CP1581"/>
      <c r="CQ1581"/>
      <c r="CR1581"/>
      <c r="CS1581"/>
      <c r="CT1581"/>
      <c r="CU1581"/>
      <c r="CV1581"/>
      <c r="CW1581"/>
      <c r="CX1581"/>
      <c r="CY1581"/>
      <c r="CZ1581"/>
      <c r="DA1581"/>
      <c r="DB1581"/>
      <c r="DC1581"/>
      <c r="DD1581"/>
      <c r="DE1581"/>
      <c r="DF1581"/>
      <c r="DG1581"/>
      <c r="DH1581"/>
      <c r="DI1581"/>
      <c r="DJ1581"/>
      <c r="DK1581"/>
      <c r="DL1581"/>
      <c r="DM1581"/>
      <c r="DN1581"/>
      <c r="DO1581"/>
      <c r="DP1581"/>
      <c r="DQ1581"/>
      <c r="DR1581"/>
      <c r="DS1581"/>
      <c r="DT1581"/>
      <c r="DU1581"/>
      <c r="DV1581"/>
      <c r="DW1581"/>
      <c r="DX1581"/>
      <c r="DY1581"/>
      <c r="DZ1581"/>
      <c r="EA1581"/>
      <c r="EB1581"/>
      <c r="EC1581"/>
      <c r="ED1581"/>
      <c r="EE1581"/>
      <c r="EF1581"/>
      <c r="EG1581"/>
      <c r="EH1581"/>
      <c r="EI1581"/>
      <c r="EJ1581"/>
      <c r="EK1581"/>
      <c r="EL1581"/>
      <c r="EM1581"/>
      <c r="EN1581"/>
      <c r="EO1581"/>
      <c r="EP1581"/>
      <c r="EQ1581"/>
      <c r="ER1581"/>
      <c r="ES1581"/>
      <c r="ET1581"/>
      <c r="EU1581"/>
      <c r="EV1581"/>
      <c r="EW1581"/>
      <c r="EX1581"/>
      <c r="EY1581"/>
      <c r="EZ1581"/>
      <c r="FA1581"/>
      <c r="FB1581"/>
      <c r="FC1581"/>
      <c r="FD1581"/>
      <c r="FE1581"/>
      <c r="FF1581"/>
      <c r="FG1581"/>
      <c r="FH1581"/>
      <c r="FI1581"/>
      <c r="FJ1581"/>
      <c r="FK1581"/>
      <c r="FL1581"/>
      <c r="FM1581"/>
      <c r="FN1581"/>
      <c r="FO1581"/>
      <c r="FP1581"/>
      <c r="FQ1581"/>
      <c r="FR1581"/>
      <c r="FS1581"/>
      <c r="FT1581"/>
      <c r="FU1581"/>
      <c r="FV1581"/>
      <c r="FW1581"/>
      <c r="FX1581"/>
      <c r="FY1581"/>
      <c r="FZ1581"/>
      <c r="GA1581"/>
      <c r="GB1581"/>
      <c r="GC1581"/>
      <c r="GD1581"/>
      <c r="GE1581"/>
      <c r="GF1581"/>
      <c r="GG1581"/>
      <c r="GH1581"/>
      <c r="GI1581"/>
      <c r="GJ1581"/>
      <c r="GK1581"/>
      <c r="GL1581"/>
      <c r="GM1581"/>
      <c r="GN1581"/>
      <c r="GO1581"/>
      <c r="GP1581"/>
      <c r="GQ1581"/>
      <c r="GR1581"/>
      <c r="GS1581"/>
      <c r="GT1581"/>
      <c r="GU1581"/>
      <c r="GV1581"/>
      <c r="GW1581"/>
      <c r="GX1581"/>
      <c r="GY1581"/>
      <c r="GZ1581"/>
      <c r="HA1581"/>
      <c r="HB1581"/>
      <c r="HC1581"/>
      <c r="HD1581"/>
      <c r="HE1581"/>
      <c r="HF1581"/>
      <c r="HG1581"/>
      <c r="HH1581"/>
      <c r="HI1581"/>
      <c r="HJ1581"/>
      <c r="HK1581"/>
      <c r="HL1581"/>
      <c r="HM1581"/>
      <c r="HN1581"/>
      <c r="HO1581"/>
      <c r="HP1581"/>
      <c r="HQ1581"/>
      <c r="HR1581"/>
      <c r="HS1581"/>
      <c r="HT1581"/>
      <c r="HU1581"/>
      <c r="HV1581"/>
      <c r="HW1581"/>
      <c r="HX1581"/>
      <c r="HY1581"/>
      <c r="HZ1581"/>
      <c r="IA1581"/>
      <c r="IB1581"/>
      <c r="IC1581"/>
      <c r="ID1581"/>
      <c r="IE1581"/>
      <c r="IF1581"/>
      <c r="IG1581"/>
      <c r="IH1581"/>
      <c r="II1581"/>
      <c r="IJ1581"/>
      <c r="IK1581"/>
      <c r="IL1581"/>
      <c r="IM1581"/>
      <c r="IN1581"/>
      <c r="IO1581"/>
      <c r="IP1581"/>
      <c r="IQ1581"/>
      <c r="IR1581"/>
      <c r="IS1581"/>
      <c r="IT1581"/>
      <c r="IU1581"/>
      <c r="IV1581"/>
      <c r="IW1581"/>
      <c r="IX1581"/>
      <c r="IY1581"/>
      <c r="IZ1581"/>
      <c r="JA1581"/>
      <c r="JB1581"/>
      <c r="JC1581"/>
      <c r="JD1581"/>
      <c r="JE1581"/>
      <c r="JF1581"/>
      <c r="JG1581"/>
      <c r="JH1581"/>
      <c r="JI1581"/>
      <c r="JJ1581"/>
      <c r="JK1581"/>
      <c r="JL1581"/>
      <c r="JM1581"/>
      <c r="JN1581"/>
      <c r="JO1581"/>
      <c r="JP1581"/>
      <c r="JQ1581"/>
      <c r="JR1581"/>
      <c r="JS1581"/>
      <c r="JT1581"/>
      <c r="JU1581"/>
      <c r="JV1581"/>
      <c r="JW1581"/>
      <c r="JX1581"/>
      <c r="JY1581"/>
      <c r="JZ1581"/>
      <c r="KA1581"/>
      <c r="KB1581"/>
      <c r="KC1581"/>
      <c r="KD1581"/>
      <c r="KE1581"/>
      <c r="KF1581"/>
      <c r="KG1581"/>
      <c r="KH1581"/>
      <c r="KI1581"/>
      <c r="KJ1581"/>
      <c r="KK1581"/>
      <c r="KL1581"/>
      <c r="KM1581"/>
      <c r="KN1581"/>
      <c r="KO1581"/>
      <c r="KP1581"/>
      <c r="KQ1581"/>
      <c r="KR1581"/>
      <c r="KS1581"/>
      <c r="KT1581"/>
      <c r="KU1581"/>
      <c r="KV1581"/>
      <c r="KW1581"/>
      <c r="KX1581"/>
      <c r="KY1581"/>
      <c r="KZ1581"/>
      <c r="LA1581"/>
      <c r="LB1581"/>
      <c r="LC1581"/>
      <c r="LD1581"/>
      <c r="LE1581"/>
      <c r="LF1581"/>
      <c r="LG1581"/>
      <c r="LH1581"/>
      <c r="LI1581"/>
      <c r="LJ1581"/>
      <c r="LK1581"/>
      <c r="LL1581"/>
      <c r="LM1581"/>
      <c r="LN1581"/>
      <c r="LO1581"/>
      <c r="LP1581"/>
      <c r="LQ1581"/>
      <c r="LR1581"/>
      <c r="LS1581"/>
      <c r="LT1581"/>
      <c r="LU1581"/>
      <c r="LV1581"/>
      <c r="LW1581"/>
      <c r="LX1581"/>
      <c r="LY1581"/>
      <c r="LZ1581"/>
      <c r="MA1581"/>
      <c r="MB1581"/>
      <c r="MC1581"/>
      <c r="MD1581"/>
      <c r="ME1581"/>
      <c r="MF1581"/>
      <c r="MG1581"/>
      <c r="MH1581"/>
      <c r="MI1581"/>
      <c r="MJ1581"/>
      <c r="MK1581"/>
      <c r="ML1581"/>
      <c r="MM1581"/>
      <c r="MN1581"/>
      <c r="MO1581"/>
      <c r="MP1581"/>
      <c r="MQ1581"/>
      <c r="MR1581"/>
      <c r="MS1581"/>
      <c r="MT1581"/>
      <c r="MU1581"/>
      <c r="MV1581"/>
      <c r="MW1581"/>
      <c r="MX1581"/>
      <c r="MY1581"/>
      <c r="MZ1581"/>
      <c r="NA1581"/>
      <c r="NB1581"/>
      <c r="NC1581"/>
      <c r="ND1581"/>
      <c r="NE1581"/>
      <c r="NF1581"/>
      <c r="NG1581"/>
      <c r="NH1581"/>
      <c r="NI1581"/>
      <c r="NJ1581"/>
      <c r="NK1581"/>
      <c r="NL1581"/>
      <c r="NM1581"/>
      <c r="NN1581"/>
      <c r="NO1581"/>
      <c r="NP1581"/>
      <c r="NQ1581"/>
      <c r="NR1581"/>
      <c r="NS1581"/>
      <c r="NT1581"/>
      <c r="NU1581"/>
      <c r="NV1581"/>
      <c r="NW1581"/>
      <c r="NX1581"/>
      <c r="NY1581"/>
      <c r="NZ1581"/>
      <c r="OA1581"/>
      <c r="OB1581"/>
      <c r="OC1581"/>
      <c r="OD1581"/>
      <c r="OE1581"/>
      <c r="OF1581"/>
      <c r="OG1581"/>
      <c r="OH1581"/>
      <c r="OI1581"/>
      <c r="OJ1581"/>
      <c r="OK1581"/>
      <c r="OL1581"/>
      <c r="OM1581"/>
      <c r="ON1581"/>
      <c r="OO1581"/>
      <c r="OP1581"/>
      <c r="OQ1581"/>
      <c r="OR1581"/>
      <c r="OS1581"/>
      <c r="OT1581"/>
      <c r="OU1581"/>
      <c r="OV1581"/>
      <c r="OW1581"/>
      <c r="OX1581"/>
      <c r="OY1581"/>
      <c r="OZ1581"/>
      <c r="PA1581"/>
      <c r="PB1581"/>
      <c r="PC1581"/>
      <c r="PD1581"/>
      <c r="PE1581"/>
      <c r="PF1581"/>
      <c r="PG1581"/>
      <c r="PH1581"/>
      <c r="PI1581"/>
      <c r="PJ1581"/>
      <c r="PK1581"/>
      <c r="PL1581"/>
      <c r="PM1581"/>
      <c r="PN1581"/>
      <c r="PO1581"/>
      <c r="PP1581"/>
      <c r="PQ1581"/>
      <c r="PR1581"/>
      <c r="PS1581"/>
      <c r="PT1581"/>
      <c r="PU1581"/>
      <c r="PV1581"/>
      <c r="PW1581"/>
      <c r="PX1581"/>
      <c r="PY1581"/>
      <c r="PZ1581"/>
      <c r="QA1581"/>
      <c r="QB1581"/>
      <c r="QC1581"/>
      <c r="QD1581"/>
      <c r="QE1581"/>
      <c r="QF1581"/>
      <c r="QG1581"/>
      <c r="QH1581"/>
      <c r="QI1581"/>
      <c r="QJ1581"/>
      <c r="QK1581"/>
      <c r="QL1581"/>
      <c r="QM1581"/>
      <c r="QN1581"/>
      <c r="QO1581"/>
      <c r="QP1581"/>
      <c r="QQ1581"/>
      <c r="QR1581"/>
      <c r="QS1581"/>
    </row>
    <row r="1582" spans="1:461" hidden="1" x14ac:dyDescent="0.4">
      <c r="B1582">
        <v>11</v>
      </c>
      <c r="C1582">
        <v>9</v>
      </c>
      <c r="D1582" s="1">
        <v>43413.832766203705</v>
      </c>
      <c r="E1582" s="1"/>
      <c r="G1582">
        <v>533</v>
      </c>
      <c r="H1582" t="s">
        <v>91</v>
      </c>
      <c r="I1582">
        <v>545</v>
      </c>
      <c r="J1582" t="s">
        <v>19</v>
      </c>
      <c r="K1582" s="1">
        <v>43413.820833333331</v>
      </c>
      <c r="L1582" s="1">
        <v>43413.832152777781</v>
      </c>
      <c r="M1582" t="s">
        <v>1310</v>
      </c>
      <c r="N1582" s="9">
        <f t="shared" si="74"/>
        <v>43413.820833333331</v>
      </c>
      <c r="O1582" s="9">
        <f t="shared" si="75"/>
        <v>43413.831944444442</v>
      </c>
      <c r="P1582" s="74" t="str">
        <f t="shared" si="76"/>
        <v>43413.820833333343413.8319444444</v>
      </c>
      <c r="Q1582" s="75" t="str">
        <f t="shared" si="77"/>
        <v>肯定的</v>
      </c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/>
      <c r="BI1582"/>
      <c r="BJ1582"/>
      <c r="BK1582"/>
      <c r="BL1582"/>
      <c r="BM1582"/>
      <c r="BN1582"/>
      <c r="BO1582"/>
      <c r="BP1582"/>
      <c r="BQ1582"/>
      <c r="BR1582"/>
      <c r="BS1582"/>
      <c r="BT1582"/>
      <c r="BU1582"/>
      <c r="BV1582"/>
      <c r="BW1582"/>
      <c r="BX1582"/>
      <c r="BY1582"/>
      <c r="BZ1582"/>
      <c r="CA1582"/>
      <c r="CB1582"/>
      <c r="CC1582"/>
      <c r="CD1582"/>
      <c r="CE1582"/>
      <c r="CF1582"/>
      <c r="CG1582"/>
      <c r="CH1582"/>
      <c r="CI1582"/>
      <c r="CJ1582"/>
      <c r="CK1582"/>
      <c r="CL1582"/>
      <c r="CM1582"/>
      <c r="CN1582"/>
      <c r="CO1582"/>
      <c r="CP1582"/>
      <c r="CQ1582"/>
      <c r="CR1582"/>
      <c r="CS1582"/>
      <c r="CT1582"/>
      <c r="CU1582"/>
      <c r="CV1582"/>
      <c r="CW1582"/>
      <c r="CX1582"/>
      <c r="CY1582"/>
      <c r="CZ1582"/>
      <c r="DA1582"/>
      <c r="DB1582"/>
      <c r="DC1582"/>
      <c r="DD1582"/>
      <c r="DE1582"/>
      <c r="DF1582"/>
      <c r="DG1582"/>
      <c r="DH1582"/>
      <c r="DI1582"/>
      <c r="DJ1582"/>
      <c r="DK1582"/>
      <c r="DL1582"/>
      <c r="DM1582"/>
      <c r="DN1582"/>
      <c r="DO1582"/>
      <c r="DP1582"/>
      <c r="DQ1582"/>
      <c r="DR1582"/>
      <c r="DS1582"/>
      <c r="DT1582"/>
      <c r="DU1582"/>
      <c r="DV1582"/>
      <c r="DW1582"/>
      <c r="DX1582"/>
      <c r="DY1582"/>
      <c r="DZ1582"/>
      <c r="EA1582"/>
      <c r="EB1582"/>
      <c r="EC1582"/>
      <c r="ED1582"/>
      <c r="EE1582"/>
      <c r="EF1582"/>
      <c r="EG1582"/>
      <c r="EH1582"/>
      <c r="EI1582"/>
      <c r="EJ1582"/>
      <c r="EK1582"/>
      <c r="EL1582"/>
      <c r="EM1582"/>
      <c r="EN1582"/>
      <c r="EO1582"/>
      <c r="EP1582"/>
      <c r="EQ1582"/>
      <c r="ER1582"/>
      <c r="ES1582"/>
      <c r="ET1582"/>
      <c r="EU1582"/>
      <c r="EV1582"/>
      <c r="EW1582"/>
      <c r="EX1582"/>
      <c r="EY1582"/>
      <c r="EZ1582"/>
      <c r="FA1582"/>
      <c r="FB1582"/>
      <c r="FC1582"/>
      <c r="FD1582"/>
      <c r="FE1582"/>
      <c r="FF1582"/>
      <c r="FG1582"/>
      <c r="FH1582"/>
      <c r="FI1582"/>
      <c r="FJ1582"/>
      <c r="FK1582"/>
      <c r="FL1582"/>
      <c r="FM1582"/>
      <c r="FN1582"/>
      <c r="FO1582"/>
      <c r="FP1582"/>
      <c r="FQ1582"/>
      <c r="FR1582"/>
      <c r="FS1582"/>
      <c r="FT1582"/>
      <c r="FU1582"/>
      <c r="FV1582"/>
      <c r="FW1582"/>
      <c r="FX1582"/>
      <c r="FY1582"/>
      <c r="FZ1582"/>
      <c r="GA1582"/>
      <c r="GB1582"/>
      <c r="GC1582"/>
      <c r="GD1582"/>
      <c r="GE1582"/>
      <c r="GF1582"/>
      <c r="GG1582"/>
      <c r="GH1582"/>
      <c r="GI1582"/>
      <c r="GJ1582"/>
      <c r="GK1582"/>
      <c r="GL1582"/>
      <c r="GM1582"/>
      <c r="GN1582"/>
      <c r="GO1582"/>
      <c r="GP1582"/>
      <c r="GQ1582"/>
      <c r="GR1582"/>
      <c r="GS1582"/>
      <c r="GT1582"/>
      <c r="GU1582"/>
      <c r="GV1582"/>
      <c r="GW1582"/>
      <c r="GX1582"/>
      <c r="GY1582"/>
      <c r="GZ1582"/>
      <c r="HA1582"/>
      <c r="HB1582"/>
      <c r="HC1582"/>
      <c r="HD1582"/>
      <c r="HE1582"/>
      <c r="HF1582"/>
      <c r="HG1582"/>
      <c r="HH1582"/>
      <c r="HI1582"/>
      <c r="HJ1582"/>
      <c r="HK1582"/>
      <c r="HL1582"/>
      <c r="HM1582"/>
      <c r="HN1582"/>
      <c r="HO1582"/>
      <c r="HP1582"/>
      <c r="HQ1582"/>
      <c r="HR1582"/>
      <c r="HS1582"/>
      <c r="HT1582"/>
      <c r="HU1582"/>
      <c r="HV1582"/>
      <c r="HW1582"/>
      <c r="HX1582"/>
      <c r="HY1582"/>
      <c r="HZ1582"/>
      <c r="IA1582"/>
      <c r="IB1582"/>
      <c r="IC1582"/>
      <c r="ID1582"/>
      <c r="IE1582"/>
      <c r="IF1582"/>
      <c r="IG1582"/>
      <c r="IH1582"/>
      <c r="II1582"/>
      <c r="IJ1582"/>
      <c r="IK1582"/>
      <c r="IL1582"/>
      <c r="IM1582"/>
      <c r="IN1582"/>
      <c r="IO1582"/>
      <c r="IP1582"/>
      <c r="IQ1582"/>
      <c r="IR1582"/>
      <c r="IS1582"/>
      <c r="IT1582"/>
      <c r="IU1582"/>
      <c r="IV1582"/>
      <c r="IW1582"/>
      <c r="IX1582"/>
      <c r="IY1582"/>
      <c r="IZ1582"/>
      <c r="JA1582"/>
      <c r="JB1582"/>
      <c r="JC1582"/>
      <c r="JD1582"/>
      <c r="JE1582"/>
      <c r="JF1582"/>
      <c r="JG1582"/>
      <c r="JH1582"/>
      <c r="JI1582"/>
      <c r="JJ1582"/>
      <c r="JK1582"/>
      <c r="JL1582"/>
      <c r="JM1582"/>
      <c r="JN1582"/>
      <c r="JO1582"/>
      <c r="JP1582"/>
      <c r="JQ1582"/>
      <c r="JR1582"/>
      <c r="JS1582"/>
      <c r="JT1582"/>
      <c r="JU1582"/>
      <c r="JV1582"/>
      <c r="JW1582"/>
      <c r="JX1582"/>
      <c r="JY1582"/>
      <c r="JZ1582"/>
      <c r="KA1582"/>
      <c r="KB1582"/>
      <c r="KC1582"/>
      <c r="KD1582"/>
      <c r="KE1582"/>
      <c r="KF1582"/>
      <c r="KG1582"/>
      <c r="KH1582"/>
      <c r="KI1582"/>
      <c r="KJ1582"/>
      <c r="KK1582"/>
      <c r="KL1582"/>
      <c r="KM1582"/>
      <c r="KN1582"/>
      <c r="KO1582"/>
      <c r="KP1582"/>
      <c r="KQ1582"/>
      <c r="KR1582"/>
      <c r="KS1582"/>
      <c r="KT1582"/>
      <c r="KU1582"/>
      <c r="KV1582"/>
      <c r="KW1582"/>
      <c r="KX1582"/>
      <c r="KY1582"/>
      <c r="KZ1582"/>
      <c r="LA1582"/>
      <c r="LB1582"/>
      <c r="LC1582"/>
      <c r="LD1582"/>
      <c r="LE1582"/>
      <c r="LF1582"/>
      <c r="LG1582"/>
      <c r="LH1582"/>
      <c r="LI1582"/>
      <c r="LJ1582"/>
      <c r="LK1582"/>
      <c r="LL1582"/>
      <c r="LM1582"/>
      <c r="LN1582"/>
      <c r="LO1582"/>
      <c r="LP1582"/>
      <c r="LQ1582"/>
      <c r="LR1582"/>
      <c r="LS1582"/>
      <c r="LT1582"/>
      <c r="LU1582"/>
      <c r="LV1582"/>
      <c r="LW1582"/>
      <c r="LX1582"/>
      <c r="LY1582"/>
      <c r="LZ1582"/>
      <c r="MA1582"/>
      <c r="MB1582"/>
      <c r="MC1582"/>
      <c r="MD1582"/>
      <c r="ME1582"/>
      <c r="MF1582"/>
      <c r="MG1582"/>
      <c r="MH1582"/>
      <c r="MI1582"/>
      <c r="MJ1582"/>
      <c r="MK1582"/>
      <c r="ML1582"/>
      <c r="MM1582"/>
      <c r="MN1582"/>
      <c r="MO1582"/>
      <c r="MP1582"/>
      <c r="MQ1582"/>
      <c r="MR1582"/>
      <c r="MS1582"/>
      <c r="MT1582"/>
      <c r="MU1582"/>
      <c r="MV1582"/>
      <c r="MW1582"/>
      <c r="MX1582"/>
      <c r="MY1582"/>
      <c r="MZ1582"/>
      <c r="NA1582"/>
      <c r="NB1582"/>
      <c r="NC1582"/>
      <c r="ND1582"/>
      <c r="NE1582"/>
      <c r="NF1582"/>
      <c r="NG1582"/>
      <c r="NH1582"/>
      <c r="NI1582"/>
      <c r="NJ1582"/>
      <c r="NK1582"/>
      <c r="NL1582"/>
      <c r="NM1582"/>
      <c r="NN1582"/>
      <c r="NO1582"/>
      <c r="NP1582"/>
      <c r="NQ1582"/>
      <c r="NR1582"/>
      <c r="NS1582"/>
      <c r="NT1582"/>
      <c r="NU1582"/>
      <c r="NV1582"/>
      <c r="NW1582"/>
      <c r="NX1582"/>
      <c r="NY1582"/>
      <c r="NZ1582"/>
      <c r="OA1582"/>
      <c r="OB1582"/>
      <c r="OC1582"/>
      <c r="OD1582"/>
      <c r="OE1582"/>
      <c r="OF1582"/>
      <c r="OG1582"/>
      <c r="OH1582"/>
      <c r="OI1582"/>
      <c r="OJ1582"/>
      <c r="OK1582"/>
      <c r="OL1582"/>
      <c r="OM1582"/>
      <c r="ON1582"/>
      <c r="OO1582"/>
      <c r="OP1582"/>
      <c r="OQ1582"/>
      <c r="OR1582"/>
      <c r="OS1582"/>
      <c r="OT1582"/>
      <c r="OU1582"/>
      <c r="OV1582"/>
      <c r="OW1582"/>
      <c r="OX1582"/>
      <c r="OY1582"/>
      <c r="OZ1582"/>
      <c r="PA1582"/>
      <c r="PB1582"/>
      <c r="PC1582"/>
      <c r="PD1582"/>
      <c r="PE1582"/>
      <c r="PF1582"/>
      <c r="PG1582"/>
      <c r="PH1582"/>
      <c r="PI1582"/>
      <c r="PJ1582"/>
      <c r="PK1582"/>
      <c r="PL1582"/>
      <c r="PM1582"/>
      <c r="PN1582"/>
      <c r="PO1582"/>
      <c r="PP1582"/>
      <c r="PQ1582"/>
      <c r="PR1582"/>
      <c r="PS1582"/>
      <c r="PT1582"/>
      <c r="PU1582"/>
      <c r="PV1582"/>
      <c r="PW1582"/>
      <c r="PX1582"/>
      <c r="PY1582"/>
      <c r="PZ1582"/>
      <c r="QA1582"/>
      <c r="QB1582"/>
      <c r="QC1582"/>
      <c r="QD1582"/>
      <c r="QE1582"/>
      <c r="QF1582"/>
      <c r="QG1582"/>
      <c r="QH1582"/>
      <c r="QI1582"/>
      <c r="QJ1582"/>
      <c r="QK1582"/>
      <c r="QL1582"/>
      <c r="QM1582"/>
      <c r="QN1582"/>
      <c r="QO1582"/>
      <c r="QP1582"/>
      <c r="QQ1582"/>
      <c r="QR1582"/>
      <c r="QS1582"/>
    </row>
    <row r="1583" spans="1:461" hidden="1" x14ac:dyDescent="0.4">
      <c r="B1583">
        <v>11</v>
      </c>
      <c r="C1583">
        <v>9</v>
      </c>
      <c r="D1583" s="1">
        <v>43413.833124999997</v>
      </c>
      <c r="E1583" s="1"/>
      <c r="G1583">
        <v>533</v>
      </c>
      <c r="H1583" t="s">
        <v>91</v>
      </c>
      <c r="I1583">
        <v>545</v>
      </c>
      <c r="J1583" t="s">
        <v>19</v>
      </c>
      <c r="K1583" s="1">
        <v>43413.820833333331</v>
      </c>
      <c r="L1583" s="1">
        <v>43413.832152777781</v>
      </c>
      <c r="M1583" t="s">
        <v>1310</v>
      </c>
      <c r="N1583" s="9">
        <f t="shared" si="74"/>
        <v>43413.820833333331</v>
      </c>
      <c r="O1583" s="9">
        <f t="shared" si="75"/>
        <v>43413.831944444442</v>
      </c>
      <c r="P1583" s="74" t="str">
        <f t="shared" si="76"/>
        <v>43413.820833333343413.8319444444</v>
      </c>
      <c r="Q1583" s="75" t="str">
        <f t="shared" si="77"/>
        <v>肯定的</v>
      </c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/>
      <c r="BH1583"/>
      <c r="BI1583"/>
      <c r="BJ1583"/>
      <c r="BK1583"/>
      <c r="BL1583"/>
      <c r="BM1583"/>
      <c r="BN1583"/>
      <c r="BO1583"/>
      <c r="BP1583"/>
      <c r="BQ1583"/>
      <c r="BR1583"/>
      <c r="BS1583"/>
      <c r="BT1583"/>
      <c r="BU1583"/>
      <c r="BV1583"/>
      <c r="BW1583"/>
      <c r="BX1583"/>
      <c r="BY1583"/>
      <c r="BZ1583"/>
      <c r="CA1583"/>
      <c r="CB1583"/>
      <c r="CC1583"/>
      <c r="CD1583"/>
      <c r="CE1583"/>
      <c r="CF1583"/>
      <c r="CG1583"/>
      <c r="CH1583"/>
      <c r="CI1583"/>
      <c r="CJ1583"/>
      <c r="CK1583"/>
      <c r="CL1583"/>
      <c r="CM1583"/>
      <c r="CN1583"/>
      <c r="CO1583"/>
      <c r="CP1583"/>
      <c r="CQ1583"/>
      <c r="CR1583"/>
      <c r="CS1583"/>
      <c r="CT1583"/>
      <c r="CU1583"/>
      <c r="CV1583"/>
      <c r="CW1583"/>
      <c r="CX1583"/>
      <c r="CY1583"/>
      <c r="CZ1583"/>
      <c r="DA1583"/>
      <c r="DB1583"/>
      <c r="DC1583"/>
      <c r="DD1583"/>
      <c r="DE1583"/>
      <c r="DF1583"/>
      <c r="DG1583"/>
      <c r="DH1583"/>
      <c r="DI1583"/>
      <c r="DJ1583"/>
      <c r="DK1583"/>
      <c r="DL1583"/>
      <c r="DM1583"/>
      <c r="DN1583"/>
      <c r="DO1583"/>
      <c r="DP1583"/>
      <c r="DQ1583"/>
      <c r="DR1583"/>
      <c r="DS1583"/>
      <c r="DT1583"/>
      <c r="DU1583"/>
      <c r="DV1583"/>
      <c r="DW1583"/>
      <c r="DX1583"/>
      <c r="DY1583"/>
      <c r="DZ1583"/>
      <c r="EA1583"/>
      <c r="EB1583"/>
      <c r="EC1583"/>
      <c r="ED1583"/>
      <c r="EE1583"/>
      <c r="EF1583"/>
      <c r="EG1583"/>
      <c r="EH1583"/>
      <c r="EI1583"/>
      <c r="EJ1583"/>
      <c r="EK1583"/>
      <c r="EL1583"/>
      <c r="EM1583"/>
      <c r="EN1583"/>
      <c r="EO1583"/>
      <c r="EP1583"/>
      <c r="EQ1583"/>
      <c r="ER1583"/>
      <c r="ES1583"/>
      <c r="ET1583"/>
      <c r="EU1583"/>
      <c r="EV1583"/>
      <c r="EW1583"/>
      <c r="EX1583"/>
      <c r="EY1583"/>
      <c r="EZ1583"/>
      <c r="FA1583"/>
      <c r="FB1583"/>
      <c r="FC1583"/>
      <c r="FD1583"/>
      <c r="FE1583"/>
      <c r="FF1583"/>
      <c r="FG1583"/>
      <c r="FH1583"/>
      <c r="FI1583"/>
      <c r="FJ1583"/>
      <c r="FK1583"/>
      <c r="FL1583"/>
      <c r="FM1583"/>
      <c r="FN1583"/>
      <c r="FO1583"/>
      <c r="FP1583"/>
      <c r="FQ1583"/>
      <c r="FR1583"/>
      <c r="FS1583"/>
      <c r="FT1583"/>
      <c r="FU1583"/>
      <c r="FV1583"/>
      <c r="FW1583"/>
      <c r="FX1583"/>
      <c r="FY1583"/>
      <c r="FZ1583"/>
      <c r="GA1583"/>
      <c r="GB1583"/>
      <c r="GC1583"/>
      <c r="GD1583"/>
      <c r="GE1583"/>
      <c r="GF1583"/>
      <c r="GG1583"/>
      <c r="GH1583"/>
      <c r="GI1583"/>
      <c r="GJ1583"/>
      <c r="GK1583"/>
      <c r="GL1583"/>
      <c r="GM1583"/>
      <c r="GN1583"/>
      <c r="GO1583"/>
      <c r="GP1583"/>
      <c r="GQ1583"/>
      <c r="GR1583"/>
      <c r="GS1583"/>
      <c r="GT1583"/>
      <c r="GU1583"/>
      <c r="GV1583"/>
      <c r="GW1583"/>
      <c r="GX1583"/>
      <c r="GY1583"/>
      <c r="GZ1583"/>
      <c r="HA1583"/>
      <c r="HB1583"/>
      <c r="HC1583"/>
      <c r="HD1583"/>
      <c r="HE1583"/>
      <c r="HF1583"/>
      <c r="HG1583"/>
      <c r="HH1583"/>
      <c r="HI1583"/>
      <c r="HJ1583"/>
      <c r="HK1583"/>
      <c r="HL1583"/>
      <c r="HM1583"/>
      <c r="HN1583"/>
      <c r="HO1583"/>
      <c r="HP1583"/>
      <c r="HQ1583"/>
      <c r="HR1583"/>
      <c r="HS1583"/>
      <c r="HT1583"/>
      <c r="HU1583"/>
      <c r="HV1583"/>
      <c r="HW1583"/>
      <c r="HX1583"/>
      <c r="HY1583"/>
      <c r="HZ1583"/>
      <c r="IA1583"/>
      <c r="IB1583"/>
      <c r="IC1583"/>
      <c r="ID1583"/>
      <c r="IE1583"/>
      <c r="IF1583"/>
      <c r="IG1583"/>
      <c r="IH1583"/>
      <c r="II1583"/>
      <c r="IJ1583"/>
      <c r="IK1583"/>
      <c r="IL1583"/>
      <c r="IM1583"/>
      <c r="IN1583"/>
      <c r="IO1583"/>
      <c r="IP1583"/>
      <c r="IQ1583"/>
      <c r="IR1583"/>
      <c r="IS1583"/>
      <c r="IT1583"/>
      <c r="IU1583"/>
      <c r="IV1583"/>
      <c r="IW1583"/>
      <c r="IX1583"/>
      <c r="IY1583"/>
      <c r="IZ1583"/>
      <c r="JA1583"/>
      <c r="JB1583"/>
      <c r="JC1583"/>
      <c r="JD1583"/>
      <c r="JE1583"/>
      <c r="JF1583"/>
      <c r="JG1583"/>
      <c r="JH1583"/>
      <c r="JI1583"/>
      <c r="JJ1583"/>
      <c r="JK1583"/>
      <c r="JL1583"/>
      <c r="JM1583"/>
      <c r="JN1583"/>
      <c r="JO1583"/>
      <c r="JP1583"/>
      <c r="JQ1583"/>
      <c r="JR1583"/>
      <c r="JS1583"/>
      <c r="JT1583"/>
      <c r="JU1583"/>
      <c r="JV1583"/>
      <c r="JW1583"/>
      <c r="JX1583"/>
      <c r="JY1583"/>
      <c r="JZ1583"/>
      <c r="KA1583"/>
      <c r="KB1583"/>
      <c r="KC1583"/>
      <c r="KD1583"/>
      <c r="KE1583"/>
      <c r="KF1583"/>
      <c r="KG1583"/>
      <c r="KH1583"/>
      <c r="KI1583"/>
      <c r="KJ1583"/>
      <c r="KK1583"/>
      <c r="KL1583"/>
      <c r="KM1583"/>
      <c r="KN1583"/>
      <c r="KO1583"/>
      <c r="KP1583"/>
      <c r="KQ1583"/>
      <c r="KR1583"/>
      <c r="KS1583"/>
      <c r="KT1583"/>
      <c r="KU1583"/>
      <c r="KV1583"/>
      <c r="KW1583"/>
      <c r="KX1583"/>
      <c r="KY1583"/>
      <c r="KZ1583"/>
      <c r="LA1583"/>
      <c r="LB1583"/>
      <c r="LC1583"/>
      <c r="LD1583"/>
      <c r="LE1583"/>
      <c r="LF1583"/>
      <c r="LG1583"/>
      <c r="LH1583"/>
      <c r="LI1583"/>
      <c r="LJ1583"/>
      <c r="LK1583"/>
      <c r="LL1583"/>
      <c r="LM1583"/>
      <c r="LN1583"/>
      <c r="LO1583"/>
      <c r="LP1583"/>
      <c r="LQ1583"/>
      <c r="LR1583"/>
      <c r="LS1583"/>
      <c r="LT1583"/>
      <c r="LU1583"/>
      <c r="LV1583"/>
      <c r="LW1583"/>
      <c r="LX1583"/>
      <c r="LY1583"/>
      <c r="LZ1583"/>
      <c r="MA1583"/>
      <c r="MB1583"/>
      <c r="MC1583"/>
      <c r="MD1583"/>
      <c r="ME1583"/>
      <c r="MF1583"/>
      <c r="MG1583"/>
      <c r="MH1583"/>
      <c r="MI1583"/>
      <c r="MJ1583"/>
      <c r="MK1583"/>
      <c r="ML1583"/>
      <c r="MM1583"/>
      <c r="MN1583"/>
      <c r="MO1583"/>
      <c r="MP1583"/>
      <c r="MQ1583"/>
      <c r="MR1583"/>
      <c r="MS1583"/>
      <c r="MT1583"/>
      <c r="MU1583"/>
      <c r="MV1583"/>
      <c r="MW1583"/>
      <c r="MX1583"/>
      <c r="MY1583"/>
      <c r="MZ1583"/>
      <c r="NA1583"/>
      <c r="NB1583"/>
      <c r="NC1583"/>
      <c r="ND1583"/>
      <c r="NE1583"/>
      <c r="NF1583"/>
      <c r="NG1583"/>
      <c r="NH1583"/>
      <c r="NI1583"/>
      <c r="NJ1583"/>
      <c r="NK1583"/>
      <c r="NL1583"/>
      <c r="NM1583"/>
      <c r="NN1583"/>
      <c r="NO1583"/>
      <c r="NP1583"/>
      <c r="NQ1583"/>
      <c r="NR1583"/>
      <c r="NS1583"/>
      <c r="NT1583"/>
      <c r="NU1583"/>
      <c r="NV1583"/>
      <c r="NW1583"/>
      <c r="NX1583"/>
      <c r="NY1583"/>
      <c r="NZ1583"/>
      <c r="OA1583"/>
      <c r="OB1583"/>
      <c r="OC1583"/>
      <c r="OD1583"/>
      <c r="OE1583"/>
      <c r="OF1583"/>
      <c r="OG1583"/>
      <c r="OH1583"/>
      <c r="OI1583"/>
      <c r="OJ1583"/>
      <c r="OK1583"/>
      <c r="OL1583"/>
      <c r="OM1583"/>
      <c r="ON1583"/>
      <c r="OO1583"/>
      <c r="OP1583"/>
      <c r="OQ1583"/>
      <c r="OR1583"/>
      <c r="OS1583"/>
      <c r="OT1583"/>
      <c r="OU1583"/>
      <c r="OV1583"/>
      <c r="OW1583"/>
      <c r="OX1583"/>
      <c r="OY1583"/>
      <c r="OZ1583"/>
      <c r="PA1583"/>
      <c r="PB1583"/>
      <c r="PC1583"/>
      <c r="PD1583"/>
      <c r="PE1583"/>
      <c r="PF1583"/>
      <c r="PG1583"/>
      <c r="PH1583"/>
      <c r="PI1583"/>
      <c r="PJ1583"/>
      <c r="PK1583"/>
      <c r="PL1583"/>
      <c r="PM1583"/>
      <c r="PN1583"/>
      <c r="PO1583"/>
      <c r="PP1583"/>
      <c r="PQ1583"/>
      <c r="PR1583"/>
      <c r="PS1583"/>
      <c r="PT1583"/>
      <c r="PU1583"/>
      <c r="PV1583"/>
      <c r="PW1583"/>
      <c r="PX1583"/>
      <c r="PY1583"/>
      <c r="PZ1583"/>
      <c r="QA1583"/>
      <c r="QB1583"/>
      <c r="QC1583"/>
      <c r="QD1583"/>
      <c r="QE1583"/>
      <c r="QF1583"/>
      <c r="QG1583"/>
      <c r="QH1583"/>
      <c r="QI1583"/>
      <c r="QJ1583"/>
      <c r="QK1583"/>
      <c r="QL1583"/>
      <c r="QM1583"/>
      <c r="QN1583"/>
      <c r="QO1583"/>
      <c r="QP1583"/>
      <c r="QQ1583"/>
      <c r="QR1583"/>
      <c r="QS1583"/>
    </row>
    <row r="1584" spans="1:461" hidden="1" x14ac:dyDescent="0.4">
      <c r="A1584" s="43" t="s">
        <v>1320</v>
      </c>
      <c r="B1584" s="43">
        <v>11</v>
      </c>
      <c r="C1584" s="43">
        <v>9</v>
      </c>
      <c r="D1584" s="44">
        <v>43413.834814814814</v>
      </c>
      <c r="E1584" s="44"/>
      <c r="G1584" s="43">
        <v>533</v>
      </c>
      <c r="H1584" s="43" t="s">
        <v>91</v>
      </c>
      <c r="I1584" s="43">
        <v>545</v>
      </c>
      <c r="J1584" s="43" t="s">
        <v>19</v>
      </c>
      <c r="K1584" s="44">
        <v>43413.820833333331</v>
      </c>
      <c r="L1584" s="44">
        <v>43413.832152777781</v>
      </c>
      <c r="M1584" s="43" t="s">
        <v>1310</v>
      </c>
      <c r="N1584" s="45">
        <f t="shared" si="74"/>
        <v>43413.820833333331</v>
      </c>
      <c r="O1584" s="45">
        <f t="shared" si="75"/>
        <v>43413.831944444442</v>
      </c>
      <c r="P1584" s="48" t="str">
        <f t="shared" si="76"/>
        <v>43413.820833333343413.8319444444</v>
      </c>
      <c r="Q1584" s="49" t="str">
        <f t="shared" si="77"/>
        <v>肯定的</v>
      </c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/>
      <c r="BI1584"/>
      <c r="BJ1584"/>
      <c r="BK1584"/>
      <c r="BL1584"/>
      <c r="BM1584"/>
      <c r="BN1584"/>
      <c r="BO1584"/>
      <c r="BP1584"/>
      <c r="BQ1584"/>
      <c r="BR1584"/>
      <c r="BS1584"/>
      <c r="BT1584"/>
      <c r="BU1584"/>
      <c r="BV1584"/>
      <c r="BW1584"/>
      <c r="BX1584"/>
      <c r="BY1584"/>
      <c r="BZ1584"/>
      <c r="CA1584"/>
      <c r="CB1584"/>
      <c r="CC1584"/>
      <c r="CD1584"/>
      <c r="CE1584"/>
      <c r="CF1584"/>
      <c r="CG1584"/>
      <c r="CH1584"/>
      <c r="CI1584"/>
      <c r="CJ1584"/>
      <c r="CK1584"/>
      <c r="CL1584"/>
      <c r="CM1584"/>
      <c r="CN1584"/>
      <c r="CO1584"/>
      <c r="CP1584"/>
      <c r="CQ1584"/>
      <c r="CR1584"/>
      <c r="CS1584"/>
      <c r="CT1584"/>
      <c r="CU1584"/>
      <c r="CV1584"/>
      <c r="CW1584"/>
      <c r="CX1584"/>
      <c r="CY1584"/>
      <c r="CZ1584"/>
      <c r="DA1584"/>
      <c r="DB1584"/>
      <c r="DC1584"/>
      <c r="DD1584"/>
      <c r="DE1584"/>
      <c r="DF1584"/>
      <c r="DG1584"/>
      <c r="DH1584"/>
      <c r="DI1584"/>
      <c r="DJ1584"/>
      <c r="DK1584"/>
      <c r="DL1584"/>
      <c r="DM1584"/>
      <c r="DN1584"/>
      <c r="DO1584"/>
      <c r="DP1584"/>
      <c r="DQ1584"/>
      <c r="DR1584"/>
      <c r="DS1584"/>
      <c r="DT1584"/>
      <c r="DU1584"/>
      <c r="DV1584"/>
      <c r="DW1584"/>
      <c r="DX1584"/>
      <c r="DY1584"/>
      <c r="DZ1584"/>
      <c r="EA1584"/>
      <c r="EB1584"/>
      <c r="EC1584"/>
      <c r="ED1584"/>
      <c r="EE1584"/>
      <c r="EF1584"/>
      <c r="EG1584"/>
      <c r="EH1584"/>
      <c r="EI1584"/>
      <c r="EJ1584"/>
      <c r="EK1584"/>
      <c r="EL1584"/>
      <c r="EM1584"/>
      <c r="EN1584"/>
      <c r="EO1584"/>
      <c r="EP1584"/>
      <c r="EQ1584"/>
      <c r="ER1584"/>
      <c r="ES1584"/>
      <c r="ET1584"/>
      <c r="EU1584"/>
      <c r="EV1584"/>
      <c r="EW1584"/>
      <c r="EX1584"/>
      <c r="EY1584"/>
      <c r="EZ1584"/>
      <c r="FA1584"/>
      <c r="FB1584"/>
      <c r="FC1584"/>
      <c r="FD1584"/>
      <c r="FE1584"/>
      <c r="FF1584"/>
      <c r="FG1584"/>
      <c r="FH1584"/>
      <c r="FI1584"/>
      <c r="FJ1584"/>
      <c r="FK1584"/>
      <c r="FL1584"/>
      <c r="FM1584"/>
      <c r="FN1584"/>
      <c r="FO1584"/>
      <c r="FP1584"/>
      <c r="FQ1584"/>
      <c r="FR1584"/>
      <c r="FS1584"/>
      <c r="FT1584"/>
      <c r="FU1584"/>
      <c r="FV1584"/>
      <c r="FW1584"/>
      <c r="FX1584"/>
      <c r="FY1584"/>
      <c r="FZ1584"/>
      <c r="GA1584"/>
      <c r="GB1584"/>
      <c r="GC1584"/>
      <c r="GD1584"/>
      <c r="GE1584"/>
      <c r="GF1584"/>
      <c r="GG1584"/>
      <c r="GH1584"/>
      <c r="GI1584"/>
      <c r="GJ1584"/>
      <c r="GK1584"/>
      <c r="GL1584"/>
      <c r="GM1584"/>
      <c r="GN1584"/>
      <c r="GO1584"/>
      <c r="GP1584"/>
      <c r="GQ1584"/>
      <c r="GR1584"/>
      <c r="GS1584"/>
      <c r="GT1584"/>
      <c r="GU1584"/>
      <c r="GV1584"/>
      <c r="GW1584"/>
      <c r="GX1584"/>
      <c r="GY1584"/>
      <c r="GZ1584"/>
      <c r="HA1584"/>
      <c r="HB1584"/>
      <c r="HC1584"/>
      <c r="HD1584"/>
      <c r="HE1584"/>
      <c r="HF1584"/>
      <c r="HG1584"/>
      <c r="HH1584"/>
      <c r="HI1584"/>
      <c r="HJ1584"/>
      <c r="HK1584"/>
      <c r="HL1584"/>
      <c r="HM1584"/>
      <c r="HN1584"/>
      <c r="HO1584"/>
      <c r="HP1584"/>
      <c r="HQ1584"/>
      <c r="HR1584"/>
      <c r="HS1584"/>
      <c r="HT1584"/>
      <c r="HU1584"/>
      <c r="HV1584"/>
      <c r="HW1584"/>
      <c r="HX1584"/>
      <c r="HY1584"/>
      <c r="HZ1584"/>
      <c r="IA1584"/>
      <c r="IB1584"/>
      <c r="IC1584"/>
      <c r="ID1584"/>
      <c r="IE1584"/>
      <c r="IF1584"/>
      <c r="IG1584"/>
      <c r="IH1584"/>
      <c r="II1584"/>
      <c r="IJ1584"/>
      <c r="IK1584"/>
      <c r="IL1584"/>
      <c r="IM1584"/>
      <c r="IN1584"/>
      <c r="IO1584"/>
      <c r="IP1584"/>
      <c r="IQ1584"/>
      <c r="IR1584"/>
      <c r="IS1584"/>
      <c r="IT1584"/>
      <c r="IU1584"/>
      <c r="IV1584"/>
      <c r="IW1584"/>
      <c r="IX1584"/>
      <c r="IY1584"/>
      <c r="IZ1584"/>
      <c r="JA1584"/>
      <c r="JB1584"/>
      <c r="JC1584"/>
      <c r="JD1584"/>
      <c r="JE1584"/>
      <c r="JF1584"/>
      <c r="JG1584"/>
      <c r="JH1584"/>
      <c r="JI1584"/>
      <c r="JJ1584"/>
      <c r="JK1584"/>
      <c r="JL1584"/>
      <c r="JM1584"/>
      <c r="JN1584"/>
      <c r="JO1584"/>
      <c r="JP1584"/>
      <c r="JQ1584"/>
      <c r="JR1584"/>
      <c r="JS1584"/>
      <c r="JT1584"/>
      <c r="JU1584"/>
      <c r="JV1584"/>
      <c r="JW1584"/>
      <c r="JX1584"/>
      <c r="JY1584"/>
      <c r="JZ1584"/>
      <c r="KA1584"/>
      <c r="KB1584"/>
      <c r="KC1584"/>
      <c r="KD1584"/>
      <c r="KE1584"/>
      <c r="KF1584"/>
      <c r="KG1584"/>
      <c r="KH1584"/>
      <c r="KI1584"/>
      <c r="KJ1584"/>
      <c r="KK1584"/>
      <c r="KL1584"/>
      <c r="KM1584"/>
      <c r="KN1584"/>
      <c r="KO1584"/>
      <c r="KP1584"/>
      <c r="KQ1584"/>
      <c r="KR1584"/>
      <c r="KS1584"/>
      <c r="KT1584"/>
      <c r="KU1584"/>
      <c r="KV1584"/>
      <c r="KW1584"/>
      <c r="KX1584"/>
      <c r="KY1584"/>
      <c r="KZ1584"/>
      <c r="LA1584"/>
      <c r="LB1584"/>
      <c r="LC1584"/>
      <c r="LD1584"/>
      <c r="LE1584"/>
      <c r="LF1584"/>
      <c r="LG1584"/>
      <c r="LH1584"/>
      <c r="LI1584"/>
      <c r="LJ1584"/>
      <c r="LK1584"/>
      <c r="LL1584"/>
      <c r="LM1584"/>
      <c r="LN1584"/>
      <c r="LO1584"/>
      <c r="LP1584"/>
      <c r="LQ1584"/>
      <c r="LR1584"/>
      <c r="LS1584"/>
      <c r="LT1584"/>
      <c r="LU1584"/>
      <c r="LV1584"/>
      <c r="LW1584"/>
      <c r="LX1584"/>
      <c r="LY1584"/>
      <c r="LZ1584"/>
      <c r="MA1584"/>
      <c r="MB1584"/>
      <c r="MC1584"/>
      <c r="MD1584"/>
      <c r="ME1584"/>
      <c r="MF1584"/>
      <c r="MG1584"/>
      <c r="MH1584"/>
      <c r="MI1584"/>
      <c r="MJ1584"/>
      <c r="MK1584"/>
      <c r="ML1584"/>
      <c r="MM1584"/>
      <c r="MN1584"/>
      <c r="MO1584"/>
      <c r="MP1584"/>
      <c r="MQ1584"/>
      <c r="MR1584"/>
      <c r="MS1584"/>
      <c r="MT1584"/>
      <c r="MU1584"/>
      <c r="MV1584"/>
      <c r="MW1584"/>
      <c r="MX1584"/>
      <c r="MY1584"/>
      <c r="MZ1584"/>
      <c r="NA1584"/>
      <c r="NB1584"/>
      <c r="NC1584"/>
      <c r="ND1584"/>
      <c r="NE1584"/>
      <c r="NF1584"/>
      <c r="NG1584"/>
      <c r="NH1584"/>
      <c r="NI1584"/>
      <c r="NJ1584"/>
      <c r="NK1584"/>
      <c r="NL1584"/>
      <c r="NM1584"/>
      <c r="NN1584"/>
      <c r="NO1584"/>
      <c r="NP1584"/>
      <c r="NQ1584"/>
      <c r="NR1584"/>
      <c r="NS1584"/>
      <c r="NT1584"/>
      <c r="NU1584"/>
      <c r="NV1584"/>
      <c r="NW1584"/>
      <c r="NX1584"/>
      <c r="NY1584"/>
      <c r="NZ1584"/>
      <c r="OA1584"/>
      <c r="OB1584"/>
      <c r="OC1584"/>
      <c r="OD1584"/>
      <c r="OE1584"/>
      <c r="OF1584"/>
      <c r="OG1584"/>
      <c r="OH1584"/>
      <c r="OI1584"/>
      <c r="OJ1584"/>
      <c r="OK1584"/>
      <c r="OL1584"/>
      <c r="OM1584"/>
      <c r="ON1584"/>
      <c r="OO1584"/>
      <c r="OP1584"/>
      <c r="OQ1584"/>
      <c r="OR1584"/>
      <c r="OS1584"/>
      <c r="OT1584"/>
      <c r="OU1584"/>
      <c r="OV1584"/>
      <c r="OW1584"/>
      <c r="OX1584"/>
      <c r="OY1584"/>
      <c r="OZ1584"/>
      <c r="PA1584"/>
      <c r="PB1584"/>
      <c r="PC1584"/>
      <c r="PD1584"/>
      <c r="PE1584"/>
      <c r="PF1584"/>
      <c r="PG1584"/>
      <c r="PH1584"/>
      <c r="PI1584"/>
      <c r="PJ1584"/>
      <c r="PK1584"/>
      <c r="PL1584"/>
      <c r="PM1584"/>
      <c r="PN1584"/>
      <c r="PO1584"/>
      <c r="PP1584"/>
      <c r="PQ1584"/>
      <c r="PR1584"/>
      <c r="PS1584"/>
      <c r="PT1584"/>
      <c r="PU1584"/>
      <c r="PV1584"/>
      <c r="PW1584"/>
      <c r="PX1584"/>
      <c r="PY1584"/>
      <c r="PZ1584"/>
      <c r="QA1584"/>
      <c r="QB1584"/>
      <c r="QC1584"/>
      <c r="QD1584"/>
      <c r="QE1584"/>
      <c r="QF1584"/>
      <c r="QG1584"/>
      <c r="QH1584"/>
      <c r="QI1584"/>
      <c r="QJ1584"/>
      <c r="QK1584"/>
      <c r="QL1584"/>
      <c r="QM1584"/>
      <c r="QN1584"/>
      <c r="QO1584"/>
      <c r="QP1584"/>
      <c r="QQ1584"/>
      <c r="QR1584"/>
      <c r="QS1584"/>
    </row>
    <row r="1585" spans="1:461" hidden="1" x14ac:dyDescent="0.4">
      <c r="A1585" s="43" t="s">
        <v>1320</v>
      </c>
      <c r="B1585" s="43">
        <v>11</v>
      </c>
      <c r="C1585" s="43">
        <v>9</v>
      </c>
      <c r="D1585" s="44">
        <v>43413.835023148145</v>
      </c>
      <c r="E1585" s="44"/>
      <c r="G1585" s="43">
        <v>533</v>
      </c>
      <c r="H1585" s="43" t="s">
        <v>91</v>
      </c>
      <c r="I1585" s="43">
        <v>545</v>
      </c>
      <c r="J1585" s="43" t="s">
        <v>19</v>
      </c>
      <c r="K1585" s="44">
        <v>43413.820833333331</v>
      </c>
      <c r="L1585" s="44">
        <v>43413.832152777781</v>
      </c>
      <c r="M1585" s="43" t="s">
        <v>1310</v>
      </c>
      <c r="N1585" s="45">
        <f t="shared" si="74"/>
        <v>43413.820833333331</v>
      </c>
      <c r="O1585" s="45">
        <f t="shared" si="75"/>
        <v>43413.831944444442</v>
      </c>
      <c r="P1585" s="48" t="str">
        <f t="shared" si="76"/>
        <v>43413.820833333343413.8319444444</v>
      </c>
      <c r="Q1585" s="49" t="str">
        <f t="shared" si="77"/>
        <v>肯定的</v>
      </c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/>
      <c r="BH1585"/>
      <c r="BI1585"/>
      <c r="BJ1585"/>
      <c r="BK1585"/>
      <c r="BL1585"/>
      <c r="BM1585"/>
      <c r="BN1585"/>
      <c r="BO1585"/>
      <c r="BP1585"/>
      <c r="BQ1585"/>
      <c r="BR1585"/>
      <c r="BS1585"/>
      <c r="BT1585"/>
      <c r="BU1585"/>
      <c r="BV1585"/>
      <c r="BW1585"/>
      <c r="BX1585"/>
      <c r="BY1585"/>
      <c r="BZ1585"/>
      <c r="CA1585"/>
      <c r="CB1585"/>
      <c r="CC1585"/>
      <c r="CD1585"/>
      <c r="CE1585"/>
      <c r="CF1585"/>
      <c r="CG1585"/>
      <c r="CH1585"/>
      <c r="CI1585"/>
      <c r="CJ1585"/>
      <c r="CK1585"/>
      <c r="CL1585"/>
      <c r="CM1585"/>
      <c r="CN1585"/>
      <c r="CO1585"/>
      <c r="CP1585"/>
      <c r="CQ1585"/>
      <c r="CR1585"/>
      <c r="CS1585"/>
      <c r="CT1585"/>
      <c r="CU1585"/>
      <c r="CV1585"/>
      <c r="CW1585"/>
      <c r="CX1585"/>
      <c r="CY1585"/>
      <c r="CZ1585"/>
      <c r="DA1585"/>
      <c r="DB1585"/>
      <c r="DC1585"/>
      <c r="DD1585"/>
      <c r="DE1585"/>
      <c r="DF1585"/>
      <c r="DG1585"/>
      <c r="DH1585"/>
      <c r="DI1585"/>
      <c r="DJ1585"/>
      <c r="DK1585"/>
      <c r="DL1585"/>
      <c r="DM1585"/>
      <c r="DN1585"/>
      <c r="DO1585"/>
      <c r="DP1585"/>
      <c r="DQ1585"/>
      <c r="DR1585"/>
      <c r="DS1585"/>
      <c r="DT1585"/>
      <c r="DU1585"/>
      <c r="DV1585"/>
      <c r="DW1585"/>
      <c r="DX1585"/>
      <c r="DY1585"/>
      <c r="DZ1585"/>
      <c r="EA1585"/>
      <c r="EB1585"/>
      <c r="EC1585"/>
      <c r="ED1585"/>
      <c r="EE1585"/>
      <c r="EF1585"/>
      <c r="EG1585"/>
      <c r="EH1585"/>
      <c r="EI1585"/>
      <c r="EJ1585"/>
      <c r="EK1585"/>
      <c r="EL1585"/>
      <c r="EM1585"/>
      <c r="EN1585"/>
      <c r="EO1585"/>
      <c r="EP1585"/>
      <c r="EQ1585"/>
      <c r="ER1585"/>
      <c r="ES1585"/>
      <c r="ET1585"/>
      <c r="EU1585"/>
      <c r="EV1585"/>
      <c r="EW1585"/>
      <c r="EX1585"/>
      <c r="EY1585"/>
      <c r="EZ1585"/>
      <c r="FA1585"/>
      <c r="FB1585"/>
      <c r="FC1585"/>
      <c r="FD1585"/>
      <c r="FE1585"/>
      <c r="FF1585"/>
      <c r="FG1585"/>
      <c r="FH1585"/>
      <c r="FI1585"/>
      <c r="FJ1585"/>
      <c r="FK1585"/>
      <c r="FL1585"/>
      <c r="FM1585"/>
      <c r="FN1585"/>
      <c r="FO1585"/>
      <c r="FP1585"/>
      <c r="FQ1585"/>
      <c r="FR1585"/>
      <c r="FS1585"/>
      <c r="FT1585"/>
      <c r="FU1585"/>
      <c r="FV1585"/>
      <c r="FW1585"/>
      <c r="FX1585"/>
      <c r="FY1585"/>
      <c r="FZ1585"/>
      <c r="GA1585"/>
      <c r="GB1585"/>
      <c r="GC1585"/>
      <c r="GD1585"/>
      <c r="GE1585"/>
      <c r="GF1585"/>
      <c r="GG1585"/>
      <c r="GH1585"/>
      <c r="GI1585"/>
      <c r="GJ1585"/>
      <c r="GK1585"/>
      <c r="GL1585"/>
      <c r="GM1585"/>
      <c r="GN1585"/>
      <c r="GO1585"/>
      <c r="GP1585"/>
      <c r="GQ1585"/>
      <c r="GR1585"/>
      <c r="GS1585"/>
      <c r="GT1585"/>
      <c r="GU1585"/>
      <c r="GV1585"/>
      <c r="GW1585"/>
      <c r="GX1585"/>
      <c r="GY1585"/>
      <c r="GZ1585"/>
      <c r="HA1585"/>
      <c r="HB1585"/>
      <c r="HC1585"/>
      <c r="HD1585"/>
      <c r="HE1585"/>
      <c r="HF1585"/>
      <c r="HG1585"/>
      <c r="HH1585"/>
      <c r="HI1585"/>
      <c r="HJ1585"/>
      <c r="HK1585"/>
      <c r="HL1585"/>
      <c r="HM1585"/>
      <c r="HN1585"/>
      <c r="HO1585"/>
      <c r="HP1585"/>
      <c r="HQ1585"/>
      <c r="HR1585"/>
      <c r="HS1585"/>
      <c r="HT1585"/>
      <c r="HU1585"/>
      <c r="HV1585"/>
      <c r="HW1585"/>
      <c r="HX1585"/>
      <c r="HY1585"/>
      <c r="HZ1585"/>
      <c r="IA1585"/>
      <c r="IB1585"/>
      <c r="IC1585"/>
      <c r="ID1585"/>
      <c r="IE1585"/>
      <c r="IF1585"/>
      <c r="IG1585"/>
      <c r="IH1585"/>
      <c r="II1585"/>
      <c r="IJ1585"/>
      <c r="IK1585"/>
      <c r="IL1585"/>
      <c r="IM1585"/>
      <c r="IN1585"/>
      <c r="IO1585"/>
      <c r="IP1585"/>
      <c r="IQ1585"/>
      <c r="IR1585"/>
      <c r="IS1585"/>
      <c r="IT1585"/>
      <c r="IU1585"/>
      <c r="IV1585"/>
      <c r="IW1585"/>
      <c r="IX1585"/>
      <c r="IY1585"/>
      <c r="IZ1585"/>
      <c r="JA1585"/>
      <c r="JB1585"/>
      <c r="JC1585"/>
      <c r="JD1585"/>
      <c r="JE1585"/>
      <c r="JF1585"/>
      <c r="JG1585"/>
      <c r="JH1585"/>
      <c r="JI1585"/>
      <c r="JJ1585"/>
      <c r="JK1585"/>
      <c r="JL1585"/>
      <c r="JM1585"/>
      <c r="JN1585"/>
      <c r="JO1585"/>
      <c r="JP1585"/>
      <c r="JQ1585"/>
      <c r="JR1585"/>
      <c r="JS1585"/>
      <c r="JT1585"/>
      <c r="JU1585"/>
      <c r="JV1585"/>
      <c r="JW1585"/>
      <c r="JX1585"/>
      <c r="JY1585"/>
      <c r="JZ1585"/>
      <c r="KA1585"/>
      <c r="KB1585"/>
      <c r="KC1585"/>
      <c r="KD1585"/>
      <c r="KE1585"/>
      <c r="KF1585"/>
      <c r="KG1585"/>
      <c r="KH1585"/>
      <c r="KI1585"/>
      <c r="KJ1585"/>
      <c r="KK1585"/>
      <c r="KL1585"/>
      <c r="KM1585"/>
      <c r="KN1585"/>
      <c r="KO1585"/>
      <c r="KP1585"/>
      <c r="KQ1585"/>
      <c r="KR1585"/>
      <c r="KS1585"/>
      <c r="KT1585"/>
      <c r="KU1585"/>
      <c r="KV1585"/>
      <c r="KW1585"/>
      <c r="KX1585"/>
      <c r="KY1585"/>
      <c r="KZ1585"/>
      <c r="LA1585"/>
      <c r="LB1585"/>
      <c r="LC1585"/>
      <c r="LD1585"/>
      <c r="LE1585"/>
      <c r="LF1585"/>
      <c r="LG1585"/>
      <c r="LH1585"/>
      <c r="LI1585"/>
      <c r="LJ1585"/>
      <c r="LK1585"/>
      <c r="LL1585"/>
      <c r="LM1585"/>
      <c r="LN1585"/>
      <c r="LO1585"/>
      <c r="LP1585"/>
      <c r="LQ1585"/>
      <c r="LR1585"/>
      <c r="LS1585"/>
      <c r="LT1585"/>
      <c r="LU1585"/>
      <c r="LV1585"/>
      <c r="LW1585"/>
      <c r="LX1585"/>
      <c r="LY1585"/>
      <c r="LZ1585"/>
      <c r="MA1585"/>
      <c r="MB1585"/>
      <c r="MC1585"/>
      <c r="MD1585"/>
      <c r="ME1585"/>
      <c r="MF1585"/>
      <c r="MG1585"/>
      <c r="MH1585"/>
      <c r="MI1585"/>
      <c r="MJ1585"/>
      <c r="MK1585"/>
      <c r="ML1585"/>
      <c r="MM1585"/>
      <c r="MN1585"/>
      <c r="MO1585"/>
      <c r="MP1585"/>
      <c r="MQ1585"/>
      <c r="MR1585"/>
      <c r="MS1585"/>
      <c r="MT1585"/>
      <c r="MU1585"/>
      <c r="MV1585"/>
      <c r="MW1585"/>
      <c r="MX1585"/>
      <c r="MY1585"/>
      <c r="MZ1585"/>
      <c r="NA1585"/>
      <c r="NB1585"/>
      <c r="NC1585"/>
      <c r="ND1585"/>
      <c r="NE1585"/>
      <c r="NF1585"/>
      <c r="NG1585"/>
      <c r="NH1585"/>
      <c r="NI1585"/>
      <c r="NJ1585"/>
      <c r="NK1585"/>
      <c r="NL1585"/>
      <c r="NM1585"/>
      <c r="NN1585"/>
      <c r="NO1585"/>
      <c r="NP1585"/>
      <c r="NQ1585"/>
      <c r="NR1585"/>
      <c r="NS1585"/>
      <c r="NT1585"/>
      <c r="NU1585"/>
      <c r="NV1585"/>
      <c r="NW1585"/>
      <c r="NX1585"/>
      <c r="NY1585"/>
      <c r="NZ1585"/>
      <c r="OA1585"/>
      <c r="OB1585"/>
      <c r="OC1585"/>
      <c r="OD1585"/>
      <c r="OE1585"/>
      <c r="OF1585"/>
      <c r="OG1585"/>
      <c r="OH1585"/>
      <c r="OI1585"/>
      <c r="OJ1585"/>
      <c r="OK1585"/>
      <c r="OL1585"/>
      <c r="OM1585"/>
      <c r="ON1585"/>
      <c r="OO1585"/>
      <c r="OP1585"/>
      <c r="OQ1585"/>
      <c r="OR1585"/>
      <c r="OS1585"/>
      <c r="OT1585"/>
      <c r="OU1585"/>
      <c r="OV1585"/>
      <c r="OW1585"/>
      <c r="OX1585"/>
      <c r="OY1585"/>
      <c r="OZ1585"/>
      <c r="PA1585"/>
      <c r="PB1585"/>
      <c r="PC1585"/>
      <c r="PD1585"/>
      <c r="PE1585"/>
      <c r="PF1585"/>
      <c r="PG1585"/>
      <c r="PH1585"/>
      <c r="PI1585"/>
      <c r="PJ1585"/>
      <c r="PK1585"/>
      <c r="PL1585"/>
      <c r="PM1585"/>
      <c r="PN1585"/>
      <c r="PO1585"/>
      <c r="PP1585"/>
      <c r="PQ1585"/>
      <c r="PR1585"/>
      <c r="PS1585"/>
      <c r="PT1585"/>
      <c r="PU1585"/>
      <c r="PV1585"/>
      <c r="PW1585"/>
      <c r="PX1585"/>
      <c r="PY1585"/>
      <c r="PZ1585"/>
      <c r="QA1585"/>
      <c r="QB1585"/>
      <c r="QC1585"/>
      <c r="QD1585"/>
      <c r="QE1585"/>
      <c r="QF1585"/>
      <c r="QG1585"/>
      <c r="QH1585"/>
      <c r="QI1585"/>
      <c r="QJ1585"/>
      <c r="QK1585"/>
      <c r="QL1585"/>
      <c r="QM1585"/>
      <c r="QN1585"/>
      <c r="QO1585"/>
      <c r="QP1585"/>
      <c r="QQ1585"/>
      <c r="QR1585"/>
      <c r="QS1585"/>
    </row>
    <row r="1586" spans="1:461" hidden="1" x14ac:dyDescent="0.4">
      <c r="B1586">
        <v>11</v>
      </c>
      <c r="C1586">
        <v>9</v>
      </c>
      <c r="D1586" s="1">
        <v>43413.838182870371</v>
      </c>
      <c r="E1586" s="1"/>
      <c r="G1586">
        <v>502</v>
      </c>
      <c r="H1586" t="s">
        <v>48</v>
      </c>
      <c r="I1586">
        <v>548</v>
      </c>
      <c r="J1586" t="s">
        <v>53</v>
      </c>
      <c r="K1586" s="1">
        <v>43413.831041666665</v>
      </c>
      <c r="L1586" s="1">
        <v>43413.838067129633</v>
      </c>
      <c r="M1586" t="s">
        <v>1310</v>
      </c>
      <c r="N1586" s="9">
        <f t="shared" si="74"/>
        <v>43413.830555555556</v>
      </c>
      <c r="O1586" s="9">
        <f t="shared" si="75"/>
        <v>43413.837500000001</v>
      </c>
      <c r="P1586" s="74" t="str">
        <f t="shared" si="76"/>
        <v>43413.830555555643413.8375</v>
      </c>
      <c r="Q1586" s="75" t="str">
        <f t="shared" si="77"/>
        <v>肯定的</v>
      </c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/>
      <c r="BH1586"/>
      <c r="BI1586"/>
      <c r="BJ1586"/>
      <c r="BK1586"/>
      <c r="BL1586"/>
      <c r="BM1586"/>
      <c r="BN1586"/>
      <c r="BO1586"/>
      <c r="BP1586"/>
      <c r="BQ1586"/>
      <c r="BR1586"/>
      <c r="BS1586"/>
      <c r="BT1586"/>
      <c r="BU1586"/>
      <c r="BV1586"/>
      <c r="BW1586"/>
      <c r="BX1586"/>
      <c r="BY1586"/>
      <c r="BZ1586"/>
      <c r="CA1586"/>
      <c r="CB1586"/>
      <c r="CC1586"/>
      <c r="CD1586"/>
      <c r="CE1586"/>
      <c r="CF1586"/>
      <c r="CG1586"/>
      <c r="CH1586"/>
      <c r="CI1586"/>
      <c r="CJ1586"/>
      <c r="CK1586"/>
      <c r="CL1586"/>
      <c r="CM1586"/>
      <c r="CN1586"/>
      <c r="CO1586"/>
      <c r="CP1586"/>
      <c r="CQ1586"/>
      <c r="CR1586"/>
      <c r="CS1586"/>
      <c r="CT1586"/>
      <c r="CU1586"/>
      <c r="CV1586"/>
      <c r="CW1586"/>
      <c r="CX1586"/>
      <c r="CY1586"/>
      <c r="CZ1586"/>
      <c r="DA1586"/>
      <c r="DB1586"/>
      <c r="DC1586"/>
      <c r="DD1586"/>
      <c r="DE1586"/>
      <c r="DF1586"/>
      <c r="DG1586"/>
      <c r="DH1586"/>
      <c r="DI1586"/>
      <c r="DJ1586"/>
      <c r="DK1586"/>
      <c r="DL1586"/>
      <c r="DM1586"/>
      <c r="DN1586"/>
      <c r="DO1586"/>
      <c r="DP1586"/>
      <c r="DQ1586"/>
      <c r="DR1586"/>
      <c r="DS1586"/>
      <c r="DT1586"/>
      <c r="DU1586"/>
      <c r="DV1586"/>
      <c r="DW1586"/>
      <c r="DX1586"/>
      <c r="DY1586"/>
      <c r="DZ1586"/>
      <c r="EA1586"/>
      <c r="EB1586"/>
      <c r="EC1586"/>
      <c r="ED1586"/>
      <c r="EE1586"/>
      <c r="EF1586"/>
      <c r="EG1586"/>
      <c r="EH1586"/>
      <c r="EI1586"/>
      <c r="EJ1586"/>
      <c r="EK1586"/>
      <c r="EL1586"/>
      <c r="EM1586"/>
      <c r="EN1586"/>
      <c r="EO1586"/>
      <c r="EP1586"/>
      <c r="EQ1586"/>
      <c r="ER1586"/>
      <c r="ES1586"/>
      <c r="ET1586"/>
      <c r="EU1586"/>
      <c r="EV1586"/>
      <c r="EW1586"/>
      <c r="EX1586"/>
      <c r="EY1586"/>
      <c r="EZ1586"/>
      <c r="FA1586"/>
      <c r="FB1586"/>
      <c r="FC1586"/>
      <c r="FD1586"/>
      <c r="FE1586"/>
      <c r="FF1586"/>
      <c r="FG1586"/>
      <c r="FH1586"/>
      <c r="FI1586"/>
      <c r="FJ1586"/>
      <c r="FK1586"/>
      <c r="FL1586"/>
      <c r="FM1586"/>
      <c r="FN1586"/>
      <c r="FO1586"/>
      <c r="FP1586"/>
      <c r="FQ1586"/>
      <c r="FR1586"/>
      <c r="FS1586"/>
      <c r="FT1586"/>
      <c r="FU1586"/>
      <c r="FV1586"/>
      <c r="FW1586"/>
      <c r="FX1586"/>
      <c r="FY1586"/>
      <c r="FZ1586"/>
      <c r="GA1586"/>
      <c r="GB1586"/>
      <c r="GC1586"/>
      <c r="GD1586"/>
      <c r="GE1586"/>
      <c r="GF1586"/>
      <c r="GG1586"/>
      <c r="GH1586"/>
      <c r="GI1586"/>
      <c r="GJ1586"/>
      <c r="GK1586"/>
      <c r="GL1586"/>
      <c r="GM1586"/>
      <c r="GN1586"/>
      <c r="GO1586"/>
      <c r="GP1586"/>
      <c r="GQ1586"/>
      <c r="GR1586"/>
      <c r="GS1586"/>
      <c r="GT1586"/>
      <c r="GU1586"/>
      <c r="GV1586"/>
      <c r="GW1586"/>
      <c r="GX1586"/>
      <c r="GY1586"/>
      <c r="GZ1586"/>
      <c r="HA1586"/>
      <c r="HB1586"/>
      <c r="HC1586"/>
      <c r="HD1586"/>
      <c r="HE1586"/>
      <c r="HF1586"/>
      <c r="HG1586"/>
      <c r="HH1586"/>
      <c r="HI1586"/>
      <c r="HJ1586"/>
      <c r="HK1586"/>
      <c r="HL1586"/>
      <c r="HM1586"/>
      <c r="HN1586"/>
      <c r="HO1586"/>
      <c r="HP1586"/>
      <c r="HQ1586"/>
      <c r="HR1586"/>
      <c r="HS1586"/>
      <c r="HT1586"/>
      <c r="HU1586"/>
      <c r="HV1586"/>
      <c r="HW1586"/>
      <c r="HX1586"/>
      <c r="HY1586"/>
      <c r="HZ1586"/>
      <c r="IA1586"/>
      <c r="IB1586"/>
      <c r="IC1586"/>
      <c r="ID1586"/>
      <c r="IE1586"/>
      <c r="IF1586"/>
      <c r="IG1586"/>
      <c r="IH1586"/>
      <c r="II1586"/>
      <c r="IJ1586"/>
      <c r="IK1586"/>
      <c r="IL1586"/>
      <c r="IM1586"/>
      <c r="IN1586"/>
      <c r="IO1586"/>
      <c r="IP1586"/>
      <c r="IQ1586"/>
      <c r="IR1586"/>
      <c r="IS1586"/>
      <c r="IT1586"/>
      <c r="IU1586"/>
      <c r="IV1586"/>
      <c r="IW1586"/>
      <c r="IX1586"/>
      <c r="IY1586"/>
      <c r="IZ1586"/>
      <c r="JA1586"/>
      <c r="JB1586"/>
      <c r="JC1586"/>
      <c r="JD1586"/>
      <c r="JE1586"/>
      <c r="JF1586"/>
      <c r="JG1586"/>
      <c r="JH1586"/>
      <c r="JI1586"/>
      <c r="JJ1586"/>
      <c r="JK1586"/>
      <c r="JL1586"/>
      <c r="JM1586"/>
      <c r="JN1586"/>
      <c r="JO1586"/>
      <c r="JP1586"/>
      <c r="JQ1586"/>
      <c r="JR1586"/>
      <c r="JS1586"/>
      <c r="JT1586"/>
      <c r="JU1586"/>
      <c r="JV1586"/>
      <c r="JW1586"/>
      <c r="JX1586"/>
      <c r="JY1586"/>
      <c r="JZ1586"/>
      <c r="KA1586"/>
      <c r="KB1586"/>
      <c r="KC1586"/>
      <c r="KD1586"/>
      <c r="KE1586"/>
      <c r="KF1586"/>
      <c r="KG1586"/>
      <c r="KH1586"/>
      <c r="KI1586"/>
      <c r="KJ1586"/>
      <c r="KK1586"/>
      <c r="KL1586"/>
      <c r="KM1586"/>
      <c r="KN1586"/>
      <c r="KO1586"/>
      <c r="KP1586"/>
      <c r="KQ1586"/>
      <c r="KR1586"/>
      <c r="KS1586"/>
      <c r="KT1586"/>
      <c r="KU1586"/>
      <c r="KV1586"/>
      <c r="KW1586"/>
      <c r="KX1586"/>
      <c r="KY1586"/>
      <c r="KZ1586"/>
      <c r="LA1586"/>
      <c r="LB1586"/>
      <c r="LC1586"/>
      <c r="LD1586"/>
      <c r="LE1586"/>
      <c r="LF1586"/>
      <c r="LG1586"/>
      <c r="LH1586"/>
      <c r="LI1586"/>
      <c r="LJ1586"/>
      <c r="LK1586"/>
      <c r="LL1586"/>
      <c r="LM1586"/>
      <c r="LN1586"/>
      <c r="LO1586"/>
      <c r="LP1586"/>
      <c r="LQ1586"/>
      <c r="LR1586"/>
      <c r="LS1586"/>
      <c r="LT1586"/>
      <c r="LU1586"/>
      <c r="LV1586"/>
      <c r="LW1586"/>
      <c r="LX1586"/>
      <c r="LY1586"/>
      <c r="LZ1586"/>
      <c r="MA1586"/>
      <c r="MB1586"/>
      <c r="MC1586"/>
      <c r="MD1586"/>
      <c r="ME1586"/>
      <c r="MF1586"/>
      <c r="MG1586"/>
      <c r="MH1586"/>
      <c r="MI1586"/>
      <c r="MJ1586"/>
      <c r="MK1586"/>
      <c r="ML1586"/>
      <c r="MM1586"/>
      <c r="MN1586"/>
      <c r="MO1586"/>
      <c r="MP1586"/>
      <c r="MQ1586"/>
      <c r="MR1586"/>
      <c r="MS1586"/>
      <c r="MT1586"/>
      <c r="MU1586"/>
      <c r="MV1586"/>
      <c r="MW1586"/>
      <c r="MX1586"/>
      <c r="MY1586"/>
      <c r="MZ1586"/>
      <c r="NA1586"/>
      <c r="NB1586"/>
      <c r="NC1586"/>
      <c r="ND1586"/>
      <c r="NE1586"/>
      <c r="NF1586"/>
      <c r="NG1586"/>
      <c r="NH1586"/>
      <c r="NI1586"/>
      <c r="NJ1586"/>
      <c r="NK1586"/>
      <c r="NL1586"/>
      <c r="NM1586"/>
      <c r="NN1586"/>
      <c r="NO1586"/>
      <c r="NP1586"/>
      <c r="NQ1586"/>
      <c r="NR1586"/>
      <c r="NS1586"/>
      <c r="NT1586"/>
      <c r="NU1586"/>
      <c r="NV1586"/>
      <c r="NW1586"/>
      <c r="NX1586"/>
      <c r="NY1586"/>
      <c r="NZ1586"/>
      <c r="OA1586"/>
      <c r="OB1586"/>
      <c r="OC1586"/>
      <c r="OD1586"/>
      <c r="OE1586"/>
      <c r="OF1586"/>
      <c r="OG1586"/>
      <c r="OH1586"/>
      <c r="OI1586"/>
      <c r="OJ1586"/>
      <c r="OK1586"/>
      <c r="OL1586"/>
      <c r="OM1586"/>
      <c r="ON1586"/>
      <c r="OO1586"/>
      <c r="OP1586"/>
      <c r="OQ1586"/>
      <c r="OR1586"/>
      <c r="OS1586"/>
      <c r="OT1586"/>
      <c r="OU1586"/>
      <c r="OV1586"/>
      <c r="OW1586"/>
      <c r="OX1586"/>
      <c r="OY1586"/>
      <c r="OZ1586"/>
      <c r="PA1586"/>
      <c r="PB1586"/>
      <c r="PC1586"/>
      <c r="PD1586"/>
      <c r="PE1586"/>
      <c r="PF1586"/>
      <c r="PG1586"/>
      <c r="PH1586"/>
      <c r="PI1586"/>
      <c r="PJ1586"/>
      <c r="PK1586"/>
      <c r="PL1586"/>
      <c r="PM1586"/>
      <c r="PN1586"/>
      <c r="PO1586"/>
      <c r="PP1586"/>
      <c r="PQ1586"/>
      <c r="PR1586"/>
      <c r="PS1586"/>
      <c r="PT1586"/>
      <c r="PU1586"/>
      <c r="PV1586"/>
      <c r="PW1586"/>
      <c r="PX1586"/>
      <c r="PY1586"/>
      <c r="PZ1586"/>
      <c r="QA1586"/>
      <c r="QB1586"/>
      <c r="QC1586"/>
      <c r="QD1586"/>
      <c r="QE1586"/>
      <c r="QF1586"/>
      <c r="QG1586"/>
      <c r="QH1586"/>
      <c r="QI1586"/>
      <c r="QJ1586"/>
      <c r="QK1586"/>
      <c r="QL1586"/>
      <c r="QM1586"/>
      <c r="QN1586"/>
      <c r="QO1586"/>
      <c r="QP1586"/>
      <c r="QQ1586"/>
      <c r="QR1586"/>
      <c r="QS1586"/>
    </row>
    <row r="1587" spans="1:461" hidden="1" x14ac:dyDescent="0.4">
      <c r="B1587">
        <v>11</v>
      </c>
      <c r="C1587">
        <v>9</v>
      </c>
      <c r="D1587" s="1">
        <v>43413.839502314811</v>
      </c>
      <c r="E1587" s="1"/>
      <c r="G1587">
        <v>532</v>
      </c>
      <c r="H1587" t="s">
        <v>74</v>
      </c>
      <c r="I1587">
        <v>546</v>
      </c>
      <c r="J1587" t="s">
        <v>63</v>
      </c>
      <c r="K1587" s="1">
        <v>43413.827152777776</v>
      </c>
      <c r="L1587" s="1">
        <v>43413.83699074074</v>
      </c>
      <c r="M1587" t="s">
        <v>1310</v>
      </c>
      <c r="N1587" s="9">
        <f t="shared" si="74"/>
        <v>43413.82708333333</v>
      </c>
      <c r="O1587" s="9">
        <f t="shared" si="75"/>
        <v>43413.836805555555</v>
      </c>
      <c r="P1587" s="74" t="str">
        <f t="shared" si="76"/>
        <v>43413.827083333343413.8368055556</v>
      </c>
      <c r="Q1587" s="75" t="str">
        <f t="shared" si="77"/>
        <v>肯定的</v>
      </c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/>
      <c r="BE1587"/>
      <c r="BF1587"/>
      <c r="BG1587"/>
      <c r="BH1587"/>
      <c r="BI1587"/>
      <c r="BJ1587"/>
      <c r="BK1587"/>
      <c r="BL1587"/>
      <c r="BM1587"/>
      <c r="BN1587"/>
      <c r="BO1587"/>
      <c r="BP1587"/>
      <c r="BQ1587"/>
      <c r="BR1587"/>
      <c r="BS1587"/>
      <c r="BT1587"/>
      <c r="BU1587"/>
      <c r="BV1587"/>
      <c r="BW1587"/>
      <c r="BX1587"/>
      <c r="BY1587"/>
      <c r="BZ1587"/>
      <c r="CA1587"/>
      <c r="CB1587"/>
      <c r="CC1587"/>
      <c r="CD1587"/>
      <c r="CE1587"/>
      <c r="CF1587"/>
      <c r="CG1587"/>
      <c r="CH1587"/>
      <c r="CI1587"/>
      <c r="CJ1587"/>
      <c r="CK1587"/>
      <c r="CL1587"/>
      <c r="CM1587"/>
      <c r="CN1587"/>
      <c r="CO1587"/>
      <c r="CP1587"/>
      <c r="CQ1587"/>
      <c r="CR1587"/>
      <c r="CS1587"/>
      <c r="CT1587"/>
      <c r="CU1587"/>
      <c r="CV1587"/>
      <c r="CW1587"/>
      <c r="CX1587"/>
      <c r="CY1587"/>
      <c r="CZ1587"/>
      <c r="DA1587"/>
      <c r="DB1587"/>
      <c r="DC1587"/>
      <c r="DD1587"/>
      <c r="DE1587"/>
      <c r="DF1587"/>
      <c r="DG1587"/>
      <c r="DH1587"/>
      <c r="DI1587"/>
      <c r="DJ1587"/>
      <c r="DK1587"/>
      <c r="DL1587"/>
      <c r="DM1587"/>
      <c r="DN1587"/>
      <c r="DO1587"/>
      <c r="DP1587"/>
      <c r="DQ1587"/>
      <c r="DR1587"/>
      <c r="DS1587"/>
      <c r="DT1587"/>
      <c r="DU1587"/>
      <c r="DV1587"/>
      <c r="DW1587"/>
      <c r="DX1587"/>
      <c r="DY1587"/>
      <c r="DZ1587"/>
      <c r="EA1587"/>
      <c r="EB1587"/>
      <c r="EC1587"/>
      <c r="ED1587"/>
      <c r="EE1587"/>
      <c r="EF1587"/>
      <c r="EG1587"/>
      <c r="EH1587"/>
      <c r="EI1587"/>
      <c r="EJ1587"/>
      <c r="EK1587"/>
      <c r="EL1587"/>
      <c r="EM1587"/>
      <c r="EN1587"/>
      <c r="EO1587"/>
      <c r="EP1587"/>
      <c r="EQ1587"/>
      <c r="ER1587"/>
      <c r="ES1587"/>
      <c r="ET1587"/>
      <c r="EU1587"/>
      <c r="EV1587"/>
      <c r="EW1587"/>
      <c r="EX1587"/>
      <c r="EY1587"/>
      <c r="EZ1587"/>
      <c r="FA1587"/>
      <c r="FB1587"/>
      <c r="FC1587"/>
      <c r="FD1587"/>
      <c r="FE1587"/>
      <c r="FF1587"/>
      <c r="FG1587"/>
      <c r="FH1587"/>
      <c r="FI1587"/>
      <c r="FJ1587"/>
      <c r="FK1587"/>
      <c r="FL1587"/>
      <c r="FM1587"/>
      <c r="FN1587"/>
      <c r="FO1587"/>
      <c r="FP1587"/>
      <c r="FQ1587"/>
      <c r="FR1587"/>
      <c r="FS1587"/>
      <c r="FT1587"/>
      <c r="FU1587"/>
      <c r="FV1587"/>
      <c r="FW1587"/>
      <c r="FX1587"/>
      <c r="FY1587"/>
      <c r="FZ1587"/>
      <c r="GA1587"/>
      <c r="GB1587"/>
      <c r="GC1587"/>
      <c r="GD1587"/>
      <c r="GE1587"/>
      <c r="GF1587"/>
      <c r="GG1587"/>
      <c r="GH1587"/>
      <c r="GI1587"/>
      <c r="GJ1587"/>
      <c r="GK1587"/>
      <c r="GL1587"/>
      <c r="GM1587"/>
      <c r="GN1587"/>
      <c r="GO1587"/>
      <c r="GP1587"/>
      <c r="GQ1587"/>
      <c r="GR1587"/>
      <c r="GS1587"/>
      <c r="GT1587"/>
      <c r="GU1587"/>
      <c r="GV1587"/>
      <c r="GW1587"/>
      <c r="GX1587"/>
      <c r="GY1587"/>
      <c r="GZ1587"/>
      <c r="HA1587"/>
      <c r="HB1587"/>
      <c r="HC1587"/>
      <c r="HD1587"/>
      <c r="HE1587"/>
      <c r="HF1587"/>
      <c r="HG1587"/>
      <c r="HH1587"/>
      <c r="HI1587"/>
      <c r="HJ1587"/>
      <c r="HK1587"/>
      <c r="HL1587"/>
      <c r="HM1587"/>
      <c r="HN1587"/>
      <c r="HO1587"/>
      <c r="HP1587"/>
      <c r="HQ1587"/>
      <c r="HR1587"/>
      <c r="HS1587"/>
      <c r="HT1587"/>
      <c r="HU1587"/>
      <c r="HV1587"/>
      <c r="HW1587"/>
      <c r="HX1587"/>
      <c r="HY1587"/>
      <c r="HZ1587"/>
      <c r="IA1587"/>
      <c r="IB1587"/>
      <c r="IC1587"/>
      <c r="ID1587"/>
      <c r="IE1587"/>
      <c r="IF1587"/>
      <c r="IG1587"/>
      <c r="IH1587"/>
      <c r="II1587"/>
      <c r="IJ1587"/>
      <c r="IK1587"/>
      <c r="IL1587"/>
      <c r="IM1587"/>
      <c r="IN1587"/>
      <c r="IO1587"/>
      <c r="IP1587"/>
      <c r="IQ1587"/>
      <c r="IR1587"/>
      <c r="IS1587"/>
      <c r="IT1587"/>
      <c r="IU1587"/>
      <c r="IV1587"/>
      <c r="IW1587"/>
      <c r="IX1587"/>
      <c r="IY1587"/>
      <c r="IZ1587"/>
      <c r="JA1587"/>
      <c r="JB1587"/>
      <c r="JC1587"/>
      <c r="JD1587"/>
      <c r="JE1587"/>
      <c r="JF1587"/>
      <c r="JG1587"/>
      <c r="JH1587"/>
      <c r="JI1587"/>
      <c r="JJ1587"/>
      <c r="JK1587"/>
      <c r="JL1587"/>
      <c r="JM1587"/>
      <c r="JN1587"/>
      <c r="JO1587"/>
      <c r="JP1587"/>
      <c r="JQ1587"/>
      <c r="JR1587"/>
      <c r="JS1587"/>
      <c r="JT1587"/>
      <c r="JU1587"/>
      <c r="JV1587"/>
      <c r="JW1587"/>
      <c r="JX1587"/>
      <c r="JY1587"/>
      <c r="JZ1587"/>
      <c r="KA1587"/>
      <c r="KB1587"/>
      <c r="KC1587"/>
      <c r="KD1587"/>
      <c r="KE1587"/>
      <c r="KF1587"/>
      <c r="KG1587"/>
      <c r="KH1587"/>
      <c r="KI1587"/>
      <c r="KJ1587"/>
      <c r="KK1587"/>
      <c r="KL1587"/>
      <c r="KM1587"/>
      <c r="KN1587"/>
      <c r="KO1587"/>
      <c r="KP1587"/>
      <c r="KQ1587"/>
      <c r="KR1587"/>
      <c r="KS1587"/>
      <c r="KT1587"/>
      <c r="KU1587"/>
      <c r="KV1587"/>
      <c r="KW1587"/>
      <c r="KX1587"/>
      <c r="KY1587"/>
      <c r="KZ1587"/>
      <c r="LA1587"/>
      <c r="LB1587"/>
      <c r="LC1587"/>
      <c r="LD1587"/>
      <c r="LE1587"/>
      <c r="LF1587"/>
      <c r="LG1587"/>
      <c r="LH1587"/>
      <c r="LI1587"/>
      <c r="LJ1587"/>
      <c r="LK1587"/>
      <c r="LL1587"/>
      <c r="LM1587"/>
      <c r="LN1587"/>
      <c r="LO1587"/>
      <c r="LP1587"/>
      <c r="LQ1587"/>
      <c r="LR1587"/>
      <c r="LS1587"/>
      <c r="LT1587"/>
      <c r="LU1587"/>
      <c r="LV1587"/>
      <c r="LW1587"/>
      <c r="LX1587"/>
      <c r="LY1587"/>
      <c r="LZ1587"/>
      <c r="MA1587"/>
      <c r="MB1587"/>
      <c r="MC1587"/>
      <c r="MD1587"/>
      <c r="ME1587"/>
      <c r="MF1587"/>
      <c r="MG1587"/>
      <c r="MH1587"/>
      <c r="MI1587"/>
      <c r="MJ1587"/>
      <c r="MK1587"/>
      <c r="ML1587"/>
      <c r="MM1587"/>
      <c r="MN1587"/>
      <c r="MO1587"/>
      <c r="MP1587"/>
      <c r="MQ1587"/>
      <c r="MR1587"/>
      <c r="MS1587"/>
      <c r="MT1587"/>
      <c r="MU1587"/>
      <c r="MV1587"/>
      <c r="MW1587"/>
      <c r="MX1587"/>
      <c r="MY1587"/>
      <c r="MZ1587"/>
      <c r="NA1587"/>
      <c r="NB1587"/>
      <c r="NC1587"/>
      <c r="ND1587"/>
      <c r="NE1587"/>
      <c r="NF1587"/>
      <c r="NG1587"/>
      <c r="NH1587"/>
      <c r="NI1587"/>
      <c r="NJ1587"/>
      <c r="NK1587"/>
      <c r="NL1587"/>
      <c r="NM1587"/>
      <c r="NN1587"/>
      <c r="NO1587"/>
      <c r="NP1587"/>
      <c r="NQ1587"/>
      <c r="NR1587"/>
      <c r="NS1587"/>
      <c r="NT1587"/>
      <c r="NU1587"/>
      <c r="NV1587"/>
      <c r="NW1587"/>
      <c r="NX1587"/>
      <c r="NY1587"/>
      <c r="NZ1587"/>
      <c r="OA1587"/>
      <c r="OB1587"/>
      <c r="OC1587"/>
      <c r="OD1587"/>
      <c r="OE1587"/>
      <c r="OF1587"/>
      <c r="OG1587"/>
      <c r="OH1587"/>
      <c r="OI1587"/>
      <c r="OJ1587"/>
      <c r="OK1587"/>
      <c r="OL1587"/>
      <c r="OM1587"/>
      <c r="ON1587"/>
      <c r="OO1587"/>
      <c r="OP1587"/>
      <c r="OQ1587"/>
      <c r="OR1587"/>
      <c r="OS1587"/>
      <c r="OT1587"/>
      <c r="OU1587"/>
      <c r="OV1587"/>
      <c r="OW1587"/>
      <c r="OX1587"/>
      <c r="OY1587"/>
      <c r="OZ1587"/>
      <c r="PA1587"/>
      <c r="PB1587"/>
      <c r="PC1587"/>
      <c r="PD1587"/>
      <c r="PE1587"/>
      <c r="PF1587"/>
      <c r="PG1587"/>
      <c r="PH1587"/>
      <c r="PI1587"/>
      <c r="PJ1587"/>
      <c r="PK1587"/>
      <c r="PL1587"/>
      <c r="PM1587"/>
      <c r="PN1587"/>
      <c r="PO1587"/>
      <c r="PP1587"/>
      <c r="PQ1587"/>
      <c r="PR1587"/>
      <c r="PS1587"/>
      <c r="PT1587"/>
      <c r="PU1587"/>
      <c r="PV1587"/>
      <c r="PW1587"/>
      <c r="PX1587"/>
      <c r="PY1587"/>
      <c r="PZ1587"/>
      <c r="QA1587"/>
      <c r="QB1587"/>
      <c r="QC1587"/>
      <c r="QD1587"/>
      <c r="QE1587"/>
      <c r="QF1587"/>
      <c r="QG1587"/>
      <c r="QH1587"/>
      <c r="QI1587"/>
      <c r="QJ1587"/>
      <c r="QK1587"/>
      <c r="QL1587"/>
      <c r="QM1587"/>
      <c r="QN1587"/>
      <c r="QO1587"/>
      <c r="QP1587"/>
      <c r="QQ1587"/>
      <c r="QR1587"/>
      <c r="QS1587"/>
    </row>
    <row r="1588" spans="1:461" hidden="1" x14ac:dyDescent="0.4">
      <c r="B1588">
        <v>11</v>
      </c>
      <c r="C1588">
        <v>9</v>
      </c>
      <c r="D1588" s="1">
        <v>43413.843599537038</v>
      </c>
      <c r="E1588" s="1"/>
      <c r="G1588">
        <v>507</v>
      </c>
      <c r="H1588" t="s">
        <v>65</v>
      </c>
      <c r="I1588">
        <v>533</v>
      </c>
      <c r="J1588" t="s">
        <v>91</v>
      </c>
      <c r="K1588" s="1">
        <v>43413.815405092595</v>
      </c>
      <c r="L1588" s="1">
        <v>43413.83357638889</v>
      </c>
      <c r="M1588" t="s">
        <v>1310</v>
      </c>
      <c r="N1588" s="9">
        <f t="shared" si="74"/>
        <v>43413.81527777778</v>
      </c>
      <c r="O1588" s="9">
        <f t="shared" si="75"/>
        <v>43413.833333333336</v>
      </c>
      <c r="P1588" s="74" t="str">
        <f t="shared" si="76"/>
        <v>43413.815277777843413.8333333333</v>
      </c>
      <c r="Q1588" s="75" t="str">
        <f t="shared" si="77"/>
        <v>肯定的</v>
      </c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/>
      <c r="BG1588"/>
      <c r="BH1588"/>
      <c r="BI1588"/>
      <c r="BJ1588"/>
      <c r="BK1588"/>
      <c r="BL1588"/>
      <c r="BM1588"/>
      <c r="BN1588"/>
      <c r="BO1588"/>
      <c r="BP1588"/>
      <c r="BQ1588"/>
      <c r="BR1588"/>
      <c r="BS1588"/>
      <c r="BT1588"/>
      <c r="BU1588"/>
      <c r="BV1588"/>
      <c r="BW1588"/>
      <c r="BX1588"/>
      <c r="BY1588"/>
      <c r="BZ1588"/>
      <c r="CA1588"/>
      <c r="CB1588"/>
      <c r="CC1588"/>
      <c r="CD1588"/>
      <c r="CE1588"/>
      <c r="CF1588"/>
      <c r="CG1588"/>
      <c r="CH1588"/>
      <c r="CI1588"/>
      <c r="CJ1588"/>
      <c r="CK1588"/>
      <c r="CL1588"/>
      <c r="CM1588"/>
      <c r="CN1588"/>
      <c r="CO1588"/>
      <c r="CP1588"/>
      <c r="CQ1588"/>
      <c r="CR1588"/>
      <c r="CS1588"/>
      <c r="CT1588"/>
      <c r="CU1588"/>
      <c r="CV1588"/>
      <c r="CW1588"/>
      <c r="CX1588"/>
      <c r="CY1588"/>
      <c r="CZ1588"/>
      <c r="DA1588"/>
      <c r="DB1588"/>
      <c r="DC1588"/>
      <c r="DD1588"/>
      <c r="DE1588"/>
      <c r="DF1588"/>
      <c r="DG1588"/>
      <c r="DH1588"/>
      <c r="DI1588"/>
      <c r="DJ1588"/>
      <c r="DK1588"/>
      <c r="DL1588"/>
      <c r="DM1588"/>
      <c r="DN1588"/>
      <c r="DO1588"/>
      <c r="DP1588"/>
      <c r="DQ1588"/>
      <c r="DR1588"/>
      <c r="DS1588"/>
      <c r="DT1588"/>
      <c r="DU1588"/>
      <c r="DV1588"/>
      <c r="DW1588"/>
      <c r="DX1588"/>
      <c r="DY1588"/>
      <c r="DZ1588"/>
      <c r="EA1588"/>
      <c r="EB1588"/>
      <c r="EC1588"/>
      <c r="ED1588"/>
      <c r="EE1588"/>
      <c r="EF1588"/>
      <c r="EG1588"/>
      <c r="EH1588"/>
      <c r="EI1588"/>
      <c r="EJ1588"/>
      <c r="EK1588"/>
      <c r="EL1588"/>
      <c r="EM1588"/>
      <c r="EN1588"/>
      <c r="EO1588"/>
      <c r="EP1588"/>
      <c r="EQ1588"/>
      <c r="ER1588"/>
      <c r="ES1588"/>
      <c r="ET1588"/>
      <c r="EU1588"/>
      <c r="EV1588"/>
      <c r="EW1588"/>
      <c r="EX1588"/>
      <c r="EY1588"/>
      <c r="EZ1588"/>
      <c r="FA1588"/>
      <c r="FB1588"/>
      <c r="FC1588"/>
      <c r="FD1588"/>
      <c r="FE1588"/>
      <c r="FF1588"/>
      <c r="FG1588"/>
      <c r="FH1588"/>
      <c r="FI1588"/>
      <c r="FJ1588"/>
      <c r="FK1588"/>
      <c r="FL1588"/>
      <c r="FM1588"/>
      <c r="FN1588"/>
      <c r="FO1588"/>
      <c r="FP1588"/>
      <c r="FQ1588"/>
      <c r="FR1588"/>
      <c r="FS1588"/>
      <c r="FT1588"/>
      <c r="FU1588"/>
      <c r="FV1588"/>
      <c r="FW1588"/>
      <c r="FX1588"/>
      <c r="FY1588"/>
      <c r="FZ1588"/>
      <c r="GA1588"/>
      <c r="GB1588"/>
      <c r="GC1588"/>
      <c r="GD1588"/>
      <c r="GE1588"/>
      <c r="GF1588"/>
      <c r="GG1588"/>
      <c r="GH1588"/>
      <c r="GI1588"/>
      <c r="GJ1588"/>
      <c r="GK1588"/>
      <c r="GL1588"/>
      <c r="GM1588"/>
      <c r="GN1588"/>
      <c r="GO1588"/>
      <c r="GP1588"/>
      <c r="GQ1588"/>
      <c r="GR1588"/>
      <c r="GS1588"/>
      <c r="GT1588"/>
      <c r="GU1588"/>
      <c r="GV1588"/>
      <c r="GW1588"/>
      <c r="GX1588"/>
      <c r="GY1588"/>
      <c r="GZ1588"/>
      <c r="HA1588"/>
      <c r="HB1588"/>
      <c r="HC1588"/>
      <c r="HD1588"/>
      <c r="HE1588"/>
      <c r="HF1588"/>
      <c r="HG1588"/>
      <c r="HH1588"/>
      <c r="HI1588"/>
      <c r="HJ1588"/>
      <c r="HK1588"/>
      <c r="HL1588"/>
      <c r="HM1588"/>
      <c r="HN1588"/>
      <c r="HO1588"/>
      <c r="HP1588"/>
      <c r="HQ1588"/>
      <c r="HR1588"/>
      <c r="HS1588"/>
      <c r="HT1588"/>
      <c r="HU1588"/>
      <c r="HV1588"/>
      <c r="HW1588"/>
      <c r="HX1588"/>
      <c r="HY1588"/>
      <c r="HZ1588"/>
      <c r="IA1588"/>
      <c r="IB1588"/>
      <c r="IC1588"/>
      <c r="ID1588"/>
      <c r="IE1588"/>
      <c r="IF1588"/>
      <c r="IG1588"/>
      <c r="IH1588"/>
      <c r="II1588"/>
      <c r="IJ1588"/>
      <c r="IK1588"/>
      <c r="IL1588"/>
      <c r="IM1588"/>
      <c r="IN1588"/>
      <c r="IO1588"/>
      <c r="IP1588"/>
      <c r="IQ1588"/>
      <c r="IR1588"/>
      <c r="IS1588"/>
      <c r="IT1588"/>
      <c r="IU1588"/>
      <c r="IV1588"/>
      <c r="IW1588"/>
      <c r="IX1588"/>
      <c r="IY1588"/>
      <c r="IZ1588"/>
      <c r="JA1588"/>
      <c r="JB1588"/>
      <c r="JC1588"/>
      <c r="JD1588"/>
      <c r="JE1588"/>
      <c r="JF1588"/>
      <c r="JG1588"/>
      <c r="JH1588"/>
      <c r="JI1588"/>
      <c r="JJ1588"/>
      <c r="JK1588"/>
      <c r="JL1588"/>
      <c r="JM1588"/>
      <c r="JN1588"/>
      <c r="JO1588"/>
      <c r="JP1588"/>
      <c r="JQ1588"/>
      <c r="JR1588"/>
      <c r="JS1588"/>
      <c r="JT1588"/>
      <c r="JU1588"/>
      <c r="JV1588"/>
      <c r="JW1588"/>
      <c r="JX1588"/>
      <c r="JY1588"/>
      <c r="JZ1588"/>
      <c r="KA1588"/>
      <c r="KB1588"/>
      <c r="KC1588"/>
      <c r="KD1588"/>
      <c r="KE1588"/>
      <c r="KF1588"/>
      <c r="KG1588"/>
      <c r="KH1588"/>
      <c r="KI1588"/>
      <c r="KJ1588"/>
      <c r="KK1588"/>
      <c r="KL1588"/>
      <c r="KM1588"/>
      <c r="KN1588"/>
      <c r="KO1588"/>
      <c r="KP1588"/>
      <c r="KQ1588"/>
      <c r="KR1588"/>
      <c r="KS1588"/>
      <c r="KT1588"/>
      <c r="KU1588"/>
      <c r="KV1588"/>
      <c r="KW1588"/>
      <c r="KX1588"/>
      <c r="KY1588"/>
      <c r="KZ1588"/>
      <c r="LA1588"/>
      <c r="LB1588"/>
      <c r="LC1588"/>
      <c r="LD1588"/>
      <c r="LE1588"/>
      <c r="LF1588"/>
      <c r="LG1588"/>
      <c r="LH1588"/>
      <c r="LI1588"/>
      <c r="LJ1588"/>
      <c r="LK1588"/>
      <c r="LL1588"/>
      <c r="LM1588"/>
      <c r="LN1588"/>
      <c r="LO1588"/>
      <c r="LP1588"/>
      <c r="LQ1588"/>
      <c r="LR1588"/>
      <c r="LS1588"/>
      <c r="LT1588"/>
      <c r="LU1588"/>
      <c r="LV1588"/>
      <c r="LW1588"/>
      <c r="LX1588"/>
      <c r="LY1588"/>
      <c r="LZ1588"/>
      <c r="MA1588"/>
      <c r="MB1588"/>
      <c r="MC1588"/>
      <c r="MD1588"/>
      <c r="ME1588"/>
      <c r="MF1588"/>
      <c r="MG1588"/>
      <c r="MH1588"/>
      <c r="MI1588"/>
      <c r="MJ1588"/>
      <c r="MK1588"/>
      <c r="ML1588"/>
      <c r="MM1588"/>
      <c r="MN1588"/>
      <c r="MO1588"/>
      <c r="MP1588"/>
      <c r="MQ1588"/>
      <c r="MR1588"/>
      <c r="MS1588"/>
      <c r="MT1588"/>
      <c r="MU1588"/>
      <c r="MV1588"/>
      <c r="MW1588"/>
      <c r="MX1588"/>
      <c r="MY1588"/>
      <c r="MZ1588"/>
      <c r="NA1588"/>
      <c r="NB1588"/>
      <c r="NC1588"/>
      <c r="ND1588"/>
      <c r="NE1588"/>
      <c r="NF1588"/>
      <c r="NG1588"/>
      <c r="NH1588"/>
      <c r="NI1588"/>
      <c r="NJ1588"/>
      <c r="NK1588"/>
      <c r="NL1588"/>
      <c r="NM1588"/>
      <c r="NN1588"/>
      <c r="NO1588"/>
      <c r="NP1588"/>
      <c r="NQ1588"/>
      <c r="NR1588"/>
      <c r="NS1588"/>
      <c r="NT1588"/>
      <c r="NU1588"/>
      <c r="NV1588"/>
      <c r="NW1588"/>
      <c r="NX1588"/>
      <c r="NY1588"/>
      <c r="NZ1588"/>
      <c r="OA1588"/>
      <c r="OB1588"/>
      <c r="OC1588"/>
      <c r="OD1588"/>
      <c r="OE1588"/>
      <c r="OF1588"/>
      <c r="OG1588"/>
      <c r="OH1588"/>
      <c r="OI1588"/>
      <c r="OJ1588"/>
      <c r="OK1588"/>
      <c r="OL1588"/>
      <c r="OM1588"/>
      <c r="ON1588"/>
      <c r="OO1588"/>
      <c r="OP1588"/>
      <c r="OQ1588"/>
      <c r="OR1588"/>
      <c r="OS1588"/>
      <c r="OT1588"/>
      <c r="OU1588"/>
      <c r="OV1588"/>
      <c r="OW1588"/>
      <c r="OX1588"/>
      <c r="OY1588"/>
      <c r="OZ1588"/>
      <c r="PA1588"/>
      <c r="PB1588"/>
      <c r="PC1588"/>
      <c r="PD1588"/>
      <c r="PE1588"/>
      <c r="PF1588"/>
      <c r="PG1588"/>
      <c r="PH1588"/>
      <c r="PI1588"/>
      <c r="PJ1588"/>
      <c r="PK1588"/>
      <c r="PL1588"/>
      <c r="PM1588"/>
      <c r="PN1588"/>
      <c r="PO1588"/>
      <c r="PP1588"/>
      <c r="PQ1588"/>
      <c r="PR1588"/>
      <c r="PS1588"/>
      <c r="PT1588"/>
      <c r="PU1588"/>
      <c r="PV1588"/>
      <c r="PW1588"/>
      <c r="PX1588"/>
      <c r="PY1588"/>
      <c r="PZ1588"/>
      <c r="QA1588"/>
      <c r="QB1588"/>
      <c r="QC1588"/>
      <c r="QD1588"/>
      <c r="QE1588"/>
      <c r="QF1588"/>
      <c r="QG1588"/>
      <c r="QH1588"/>
      <c r="QI1588"/>
      <c r="QJ1588"/>
      <c r="QK1588"/>
      <c r="QL1588"/>
      <c r="QM1588"/>
      <c r="QN1588"/>
      <c r="QO1588"/>
      <c r="QP1588"/>
      <c r="QQ1588"/>
      <c r="QR1588"/>
      <c r="QS1588"/>
    </row>
    <row r="1589" spans="1:461" hidden="1" x14ac:dyDescent="0.4">
      <c r="B1589">
        <v>11</v>
      </c>
      <c r="C1589">
        <v>9</v>
      </c>
      <c r="D1589" s="1">
        <v>43413.846168981479</v>
      </c>
      <c r="E1589" s="1"/>
      <c r="G1589">
        <v>508</v>
      </c>
      <c r="H1589" t="s">
        <v>31</v>
      </c>
      <c r="I1589">
        <v>502</v>
      </c>
      <c r="J1589" t="s">
        <v>48</v>
      </c>
      <c r="K1589" s="1">
        <v>43413.835324074076</v>
      </c>
      <c r="L1589" s="1">
        <v>43413.844131944446</v>
      </c>
      <c r="M1589" t="s">
        <v>1310</v>
      </c>
      <c r="N1589" s="9">
        <f t="shared" si="74"/>
        <v>43413.834722222222</v>
      </c>
      <c r="O1589" s="9">
        <f t="shared" si="75"/>
        <v>43413.84375</v>
      </c>
      <c r="P1589" s="74" t="str">
        <f t="shared" si="76"/>
        <v>43413.834722222243413.84375</v>
      </c>
      <c r="Q1589" s="75" t="str">
        <f t="shared" si="77"/>
        <v>肯定的</v>
      </c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/>
      <c r="BH1589"/>
      <c r="BI1589"/>
      <c r="BJ1589"/>
      <c r="BK1589"/>
      <c r="BL1589"/>
      <c r="BM1589"/>
      <c r="BN1589"/>
      <c r="BO1589"/>
      <c r="BP1589"/>
      <c r="BQ1589"/>
      <c r="BR1589"/>
      <c r="BS1589"/>
      <c r="BT1589"/>
      <c r="BU1589"/>
      <c r="BV1589"/>
      <c r="BW1589"/>
      <c r="BX1589"/>
      <c r="BY1589"/>
      <c r="BZ1589"/>
      <c r="CA1589"/>
      <c r="CB1589"/>
      <c r="CC1589"/>
      <c r="CD1589"/>
      <c r="CE1589"/>
      <c r="CF1589"/>
      <c r="CG1589"/>
      <c r="CH1589"/>
      <c r="CI1589"/>
      <c r="CJ1589"/>
      <c r="CK1589"/>
      <c r="CL1589"/>
      <c r="CM1589"/>
      <c r="CN1589"/>
      <c r="CO1589"/>
      <c r="CP1589"/>
      <c r="CQ1589"/>
      <c r="CR1589"/>
      <c r="CS1589"/>
      <c r="CT1589"/>
      <c r="CU1589"/>
      <c r="CV1589"/>
      <c r="CW1589"/>
      <c r="CX1589"/>
      <c r="CY1589"/>
      <c r="CZ1589"/>
      <c r="DA1589"/>
      <c r="DB1589"/>
      <c r="DC1589"/>
      <c r="DD1589"/>
      <c r="DE1589"/>
      <c r="DF1589"/>
      <c r="DG1589"/>
      <c r="DH1589"/>
      <c r="DI1589"/>
      <c r="DJ1589"/>
      <c r="DK1589"/>
      <c r="DL1589"/>
      <c r="DM1589"/>
      <c r="DN1589"/>
      <c r="DO1589"/>
      <c r="DP1589"/>
      <c r="DQ1589"/>
      <c r="DR1589"/>
      <c r="DS1589"/>
      <c r="DT1589"/>
      <c r="DU1589"/>
      <c r="DV1589"/>
      <c r="DW1589"/>
      <c r="DX1589"/>
      <c r="DY1589"/>
      <c r="DZ1589"/>
      <c r="EA1589"/>
      <c r="EB1589"/>
      <c r="EC1589"/>
      <c r="ED1589"/>
      <c r="EE1589"/>
      <c r="EF1589"/>
      <c r="EG1589"/>
      <c r="EH1589"/>
      <c r="EI1589"/>
      <c r="EJ1589"/>
      <c r="EK1589"/>
      <c r="EL1589"/>
      <c r="EM1589"/>
      <c r="EN1589"/>
      <c r="EO1589"/>
      <c r="EP1589"/>
      <c r="EQ1589"/>
      <c r="ER1589"/>
      <c r="ES1589"/>
      <c r="ET1589"/>
      <c r="EU1589"/>
      <c r="EV1589"/>
      <c r="EW1589"/>
      <c r="EX1589"/>
      <c r="EY1589"/>
      <c r="EZ1589"/>
      <c r="FA1589"/>
      <c r="FB1589"/>
      <c r="FC1589"/>
      <c r="FD1589"/>
      <c r="FE1589"/>
      <c r="FF1589"/>
      <c r="FG1589"/>
      <c r="FH1589"/>
      <c r="FI1589"/>
      <c r="FJ1589"/>
      <c r="FK1589"/>
      <c r="FL1589"/>
      <c r="FM1589"/>
      <c r="FN1589"/>
      <c r="FO1589"/>
      <c r="FP1589"/>
      <c r="FQ1589"/>
      <c r="FR1589"/>
      <c r="FS1589"/>
      <c r="FT1589"/>
      <c r="FU1589"/>
      <c r="FV1589"/>
      <c r="FW1589"/>
      <c r="FX1589"/>
      <c r="FY1589"/>
      <c r="FZ1589"/>
      <c r="GA1589"/>
      <c r="GB1589"/>
      <c r="GC1589"/>
      <c r="GD1589"/>
      <c r="GE1589"/>
      <c r="GF1589"/>
      <c r="GG1589"/>
      <c r="GH1589"/>
      <c r="GI1589"/>
      <c r="GJ1589"/>
      <c r="GK1589"/>
      <c r="GL1589"/>
      <c r="GM1589"/>
      <c r="GN1589"/>
      <c r="GO1589"/>
      <c r="GP1589"/>
      <c r="GQ1589"/>
      <c r="GR1589"/>
      <c r="GS1589"/>
      <c r="GT1589"/>
      <c r="GU1589"/>
      <c r="GV1589"/>
      <c r="GW1589"/>
      <c r="GX1589"/>
      <c r="GY1589"/>
      <c r="GZ1589"/>
      <c r="HA1589"/>
      <c r="HB1589"/>
      <c r="HC1589"/>
      <c r="HD1589"/>
      <c r="HE1589"/>
      <c r="HF1589"/>
      <c r="HG1589"/>
      <c r="HH1589"/>
      <c r="HI1589"/>
      <c r="HJ1589"/>
      <c r="HK1589"/>
      <c r="HL1589"/>
      <c r="HM1589"/>
      <c r="HN1589"/>
      <c r="HO1589"/>
      <c r="HP1589"/>
      <c r="HQ1589"/>
      <c r="HR1589"/>
      <c r="HS1589"/>
      <c r="HT1589"/>
      <c r="HU1589"/>
      <c r="HV1589"/>
      <c r="HW1589"/>
      <c r="HX1589"/>
      <c r="HY1589"/>
      <c r="HZ1589"/>
      <c r="IA1589"/>
      <c r="IB1589"/>
      <c r="IC1589"/>
      <c r="ID1589"/>
      <c r="IE1589"/>
      <c r="IF1589"/>
      <c r="IG1589"/>
      <c r="IH1589"/>
      <c r="II1589"/>
      <c r="IJ1589"/>
      <c r="IK1589"/>
      <c r="IL1589"/>
      <c r="IM1589"/>
      <c r="IN1589"/>
      <c r="IO1589"/>
      <c r="IP1589"/>
      <c r="IQ1589"/>
      <c r="IR1589"/>
      <c r="IS1589"/>
      <c r="IT1589"/>
      <c r="IU1589"/>
      <c r="IV1589"/>
      <c r="IW1589"/>
      <c r="IX1589"/>
      <c r="IY1589"/>
      <c r="IZ1589"/>
      <c r="JA1589"/>
      <c r="JB1589"/>
      <c r="JC1589"/>
      <c r="JD1589"/>
      <c r="JE1589"/>
      <c r="JF1589"/>
      <c r="JG1589"/>
      <c r="JH1589"/>
      <c r="JI1589"/>
      <c r="JJ1589"/>
      <c r="JK1589"/>
      <c r="JL1589"/>
      <c r="JM1589"/>
      <c r="JN1589"/>
      <c r="JO1589"/>
      <c r="JP1589"/>
      <c r="JQ1589"/>
      <c r="JR1589"/>
      <c r="JS1589"/>
      <c r="JT1589"/>
      <c r="JU1589"/>
      <c r="JV1589"/>
      <c r="JW1589"/>
      <c r="JX1589"/>
      <c r="JY1589"/>
      <c r="JZ1589"/>
      <c r="KA1589"/>
      <c r="KB1589"/>
      <c r="KC1589"/>
      <c r="KD1589"/>
      <c r="KE1589"/>
      <c r="KF1589"/>
      <c r="KG1589"/>
      <c r="KH1589"/>
      <c r="KI1589"/>
      <c r="KJ1589"/>
      <c r="KK1589"/>
      <c r="KL1589"/>
      <c r="KM1589"/>
      <c r="KN1589"/>
      <c r="KO1589"/>
      <c r="KP1589"/>
      <c r="KQ1589"/>
      <c r="KR1589"/>
      <c r="KS1589"/>
      <c r="KT1589"/>
      <c r="KU1589"/>
      <c r="KV1589"/>
      <c r="KW1589"/>
      <c r="KX1589"/>
      <c r="KY1589"/>
      <c r="KZ1589"/>
      <c r="LA1589"/>
      <c r="LB1589"/>
      <c r="LC1589"/>
      <c r="LD1589"/>
      <c r="LE1589"/>
      <c r="LF1589"/>
      <c r="LG1589"/>
      <c r="LH1589"/>
      <c r="LI1589"/>
      <c r="LJ1589"/>
      <c r="LK1589"/>
      <c r="LL1589"/>
      <c r="LM1589"/>
      <c r="LN1589"/>
      <c r="LO1589"/>
      <c r="LP1589"/>
      <c r="LQ1589"/>
      <c r="LR1589"/>
      <c r="LS1589"/>
      <c r="LT1589"/>
      <c r="LU1589"/>
      <c r="LV1589"/>
      <c r="LW1589"/>
      <c r="LX1589"/>
      <c r="LY1589"/>
      <c r="LZ1589"/>
      <c r="MA1589"/>
      <c r="MB1589"/>
      <c r="MC1589"/>
      <c r="MD1589"/>
      <c r="ME1589"/>
      <c r="MF1589"/>
      <c r="MG1589"/>
      <c r="MH1589"/>
      <c r="MI1589"/>
      <c r="MJ1589"/>
      <c r="MK1589"/>
      <c r="ML1589"/>
      <c r="MM1589"/>
      <c r="MN1589"/>
      <c r="MO1589"/>
      <c r="MP1589"/>
      <c r="MQ1589"/>
      <c r="MR1589"/>
      <c r="MS1589"/>
      <c r="MT1589"/>
      <c r="MU1589"/>
      <c r="MV1589"/>
      <c r="MW1589"/>
      <c r="MX1589"/>
      <c r="MY1589"/>
      <c r="MZ1589"/>
      <c r="NA1589"/>
      <c r="NB1589"/>
      <c r="NC1589"/>
      <c r="ND1589"/>
      <c r="NE1589"/>
      <c r="NF1589"/>
      <c r="NG1589"/>
      <c r="NH1589"/>
      <c r="NI1589"/>
      <c r="NJ1589"/>
      <c r="NK1589"/>
      <c r="NL1589"/>
      <c r="NM1589"/>
      <c r="NN1589"/>
      <c r="NO1589"/>
      <c r="NP1589"/>
      <c r="NQ1589"/>
      <c r="NR1589"/>
      <c r="NS1589"/>
      <c r="NT1589"/>
      <c r="NU1589"/>
      <c r="NV1589"/>
      <c r="NW1589"/>
      <c r="NX1589"/>
      <c r="NY1589"/>
      <c r="NZ1589"/>
      <c r="OA1589"/>
      <c r="OB1589"/>
      <c r="OC1589"/>
      <c r="OD1589"/>
      <c r="OE1589"/>
      <c r="OF1589"/>
      <c r="OG1589"/>
      <c r="OH1589"/>
      <c r="OI1589"/>
      <c r="OJ1589"/>
      <c r="OK1589"/>
      <c r="OL1589"/>
      <c r="OM1589"/>
      <c r="ON1589"/>
      <c r="OO1589"/>
      <c r="OP1589"/>
      <c r="OQ1589"/>
      <c r="OR1589"/>
      <c r="OS1589"/>
      <c r="OT1589"/>
      <c r="OU1589"/>
      <c r="OV1589"/>
      <c r="OW1589"/>
      <c r="OX1589"/>
      <c r="OY1589"/>
      <c r="OZ1589"/>
      <c r="PA1589"/>
      <c r="PB1589"/>
      <c r="PC1589"/>
      <c r="PD1589"/>
      <c r="PE1589"/>
      <c r="PF1589"/>
      <c r="PG1589"/>
      <c r="PH1589"/>
      <c r="PI1589"/>
      <c r="PJ1589"/>
      <c r="PK1589"/>
      <c r="PL1589"/>
      <c r="PM1589"/>
      <c r="PN1589"/>
      <c r="PO1589"/>
      <c r="PP1589"/>
      <c r="PQ1589"/>
      <c r="PR1589"/>
      <c r="PS1589"/>
      <c r="PT1589"/>
      <c r="PU1589"/>
      <c r="PV1589"/>
      <c r="PW1589"/>
      <c r="PX1589"/>
      <c r="PY1589"/>
      <c r="PZ1589"/>
      <c r="QA1589"/>
      <c r="QB1589"/>
      <c r="QC1589"/>
      <c r="QD1589"/>
      <c r="QE1589"/>
      <c r="QF1589"/>
      <c r="QG1589"/>
      <c r="QH1589"/>
      <c r="QI1589"/>
      <c r="QJ1589"/>
      <c r="QK1589"/>
      <c r="QL1589"/>
      <c r="QM1589"/>
      <c r="QN1589"/>
      <c r="QO1589"/>
      <c r="QP1589"/>
      <c r="QQ1589"/>
      <c r="QR1589"/>
      <c r="QS1589"/>
    </row>
    <row r="1590" spans="1:461" hidden="1" x14ac:dyDescent="0.4">
      <c r="B1590">
        <v>11</v>
      </c>
      <c r="C1590">
        <v>10</v>
      </c>
      <c r="D1590" s="1">
        <v>43414.441874999997</v>
      </c>
      <c r="E1590" s="1"/>
      <c r="G1590">
        <v>545</v>
      </c>
      <c r="H1590" t="s">
        <v>19</v>
      </c>
      <c r="I1590">
        <v>500</v>
      </c>
      <c r="J1590" t="s">
        <v>29</v>
      </c>
      <c r="K1590" s="1">
        <v>43414.433946759258</v>
      </c>
      <c r="L1590" s="1">
        <v>43414.441423611112</v>
      </c>
      <c r="M1590" t="s">
        <v>1310</v>
      </c>
      <c r="N1590" s="9">
        <f t="shared" si="74"/>
        <v>43414.433333333334</v>
      </c>
      <c r="O1590" s="9">
        <f t="shared" si="75"/>
        <v>43414.440972222219</v>
      </c>
      <c r="P1590" s="74" t="str">
        <f t="shared" si="76"/>
        <v>43414.433333333343414.4409722222</v>
      </c>
      <c r="Q1590" s="75" t="str">
        <f t="shared" si="77"/>
        <v>肯定的</v>
      </c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/>
      <c r="BE1590"/>
      <c r="BF1590"/>
      <c r="BG1590"/>
      <c r="BH1590"/>
      <c r="BI1590"/>
      <c r="BJ1590"/>
      <c r="BK1590"/>
      <c r="BL1590"/>
      <c r="BM1590"/>
      <c r="BN1590"/>
      <c r="BO1590"/>
      <c r="BP1590"/>
      <c r="BQ1590"/>
      <c r="BR1590"/>
      <c r="BS1590"/>
      <c r="BT1590"/>
      <c r="BU1590"/>
      <c r="BV1590"/>
      <c r="BW1590"/>
      <c r="BX1590"/>
      <c r="BY1590"/>
      <c r="BZ1590"/>
      <c r="CA1590"/>
      <c r="CB1590"/>
      <c r="CC1590"/>
      <c r="CD1590"/>
      <c r="CE1590"/>
      <c r="CF1590"/>
      <c r="CG1590"/>
      <c r="CH1590"/>
      <c r="CI1590"/>
      <c r="CJ1590"/>
      <c r="CK1590"/>
      <c r="CL1590"/>
      <c r="CM1590"/>
      <c r="CN1590"/>
      <c r="CO1590"/>
      <c r="CP1590"/>
      <c r="CQ1590"/>
      <c r="CR1590"/>
      <c r="CS1590"/>
      <c r="CT1590"/>
      <c r="CU1590"/>
      <c r="CV1590"/>
      <c r="CW1590"/>
      <c r="CX1590"/>
      <c r="CY1590"/>
      <c r="CZ1590"/>
      <c r="DA1590"/>
      <c r="DB1590"/>
      <c r="DC1590"/>
      <c r="DD1590"/>
      <c r="DE1590"/>
      <c r="DF1590"/>
      <c r="DG1590"/>
      <c r="DH1590"/>
      <c r="DI1590"/>
      <c r="DJ1590"/>
      <c r="DK1590"/>
      <c r="DL1590"/>
      <c r="DM1590"/>
      <c r="DN1590"/>
      <c r="DO1590"/>
      <c r="DP1590"/>
      <c r="DQ1590"/>
      <c r="DR1590"/>
      <c r="DS1590"/>
      <c r="DT1590"/>
      <c r="DU1590"/>
      <c r="DV1590"/>
      <c r="DW1590"/>
      <c r="DX1590"/>
      <c r="DY1590"/>
      <c r="DZ1590"/>
      <c r="EA1590"/>
      <c r="EB1590"/>
      <c r="EC1590"/>
      <c r="ED1590"/>
      <c r="EE1590"/>
      <c r="EF1590"/>
      <c r="EG1590"/>
      <c r="EH1590"/>
      <c r="EI1590"/>
      <c r="EJ1590"/>
      <c r="EK1590"/>
      <c r="EL1590"/>
      <c r="EM1590"/>
      <c r="EN1590"/>
      <c r="EO1590"/>
      <c r="EP1590"/>
      <c r="EQ1590"/>
      <c r="ER1590"/>
      <c r="ES1590"/>
      <c r="ET1590"/>
      <c r="EU1590"/>
      <c r="EV1590"/>
      <c r="EW1590"/>
      <c r="EX1590"/>
      <c r="EY1590"/>
      <c r="EZ1590"/>
      <c r="FA1590"/>
      <c r="FB1590"/>
      <c r="FC1590"/>
      <c r="FD1590"/>
      <c r="FE1590"/>
      <c r="FF1590"/>
      <c r="FG1590"/>
      <c r="FH1590"/>
      <c r="FI1590"/>
      <c r="FJ1590"/>
      <c r="FK1590"/>
      <c r="FL1590"/>
      <c r="FM1590"/>
      <c r="FN1590"/>
      <c r="FO1590"/>
      <c r="FP1590"/>
      <c r="FQ1590"/>
      <c r="FR1590"/>
      <c r="FS1590"/>
      <c r="FT1590"/>
      <c r="FU1590"/>
      <c r="FV1590"/>
      <c r="FW1590"/>
      <c r="FX1590"/>
      <c r="FY1590"/>
      <c r="FZ1590"/>
      <c r="GA1590"/>
      <c r="GB1590"/>
      <c r="GC1590"/>
      <c r="GD1590"/>
      <c r="GE1590"/>
      <c r="GF1590"/>
      <c r="GG1590"/>
      <c r="GH1590"/>
      <c r="GI1590"/>
      <c r="GJ1590"/>
      <c r="GK1590"/>
      <c r="GL1590"/>
      <c r="GM1590"/>
      <c r="GN1590"/>
      <c r="GO1590"/>
      <c r="GP1590"/>
      <c r="GQ1590"/>
      <c r="GR1590"/>
      <c r="GS1590"/>
      <c r="GT1590"/>
      <c r="GU1590"/>
      <c r="GV1590"/>
      <c r="GW1590"/>
      <c r="GX1590"/>
      <c r="GY1590"/>
      <c r="GZ1590"/>
      <c r="HA1590"/>
      <c r="HB1590"/>
      <c r="HC1590"/>
      <c r="HD1590"/>
      <c r="HE1590"/>
      <c r="HF1590"/>
      <c r="HG1590"/>
      <c r="HH1590"/>
      <c r="HI1590"/>
      <c r="HJ1590"/>
      <c r="HK1590"/>
      <c r="HL1590"/>
      <c r="HM1590"/>
      <c r="HN1590"/>
      <c r="HO1590"/>
      <c r="HP1590"/>
      <c r="HQ1590"/>
      <c r="HR1590"/>
      <c r="HS1590"/>
      <c r="HT1590"/>
      <c r="HU1590"/>
      <c r="HV1590"/>
      <c r="HW1590"/>
      <c r="HX1590"/>
      <c r="HY1590"/>
      <c r="HZ1590"/>
      <c r="IA1590"/>
      <c r="IB1590"/>
      <c r="IC1590"/>
      <c r="ID1590"/>
      <c r="IE1590"/>
      <c r="IF1590"/>
      <c r="IG1590"/>
      <c r="IH1590"/>
      <c r="II1590"/>
      <c r="IJ1590"/>
      <c r="IK1590"/>
      <c r="IL1590"/>
      <c r="IM1590"/>
      <c r="IN1590"/>
      <c r="IO1590"/>
      <c r="IP1590"/>
      <c r="IQ1590"/>
      <c r="IR1590"/>
      <c r="IS1590"/>
      <c r="IT1590"/>
      <c r="IU1590"/>
      <c r="IV1590"/>
      <c r="IW1590"/>
      <c r="IX1590"/>
      <c r="IY1590"/>
      <c r="IZ1590"/>
      <c r="JA1590"/>
      <c r="JB1590"/>
      <c r="JC1590"/>
      <c r="JD1590"/>
      <c r="JE1590"/>
      <c r="JF1590"/>
      <c r="JG1590"/>
      <c r="JH1590"/>
      <c r="JI1590"/>
      <c r="JJ1590"/>
      <c r="JK1590"/>
      <c r="JL1590"/>
      <c r="JM1590"/>
      <c r="JN1590"/>
      <c r="JO1590"/>
      <c r="JP1590"/>
      <c r="JQ1590"/>
      <c r="JR1590"/>
      <c r="JS1590"/>
      <c r="JT1590"/>
      <c r="JU1590"/>
      <c r="JV1590"/>
      <c r="JW1590"/>
      <c r="JX1590"/>
      <c r="JY1590"/>
      <c r="JZ1590"/>
      <c r="KA1590"/>
      <c r="KB1590"/>
      <c r="KC1590"/>
      <c r="KD1590"/>
      <c r="KE1590"/>
      <c r="KF1590"/>
      <c r="KG1590"/>
      <c r="KH1590"/>
      <c r="KI1590"/>
      <c r="KJ1590"/>
      <c r="KK1590"/>
      <c r="KL1590"/>
      <c r="KM1590"/>
      <c r="KN1590"/>
      <c r="KO1590"/>
      <c r="KP1590"/>
      <c r="KQ1590"/>
      <c r="KR1590"/>
      <c r="KS1590"/>
      <c r="KT1590"/>
      <c r="KU1590"/>
      <c r="KV1590"/>
      <c r="KW1590"/>
      <c r="KX1590"/>
      <c r="KY1590"/>
      <c r="KZ1590"/>
      <c r="LA1590"/>
      <c r="LB1590"/>
      <c r="LC1590"/>
      <c r="LD1590"/>
      <c r="LE1590"/>
      <c r="LF1590"/>
      <c r="LG1590"/>
      <c r="LH1590"/>
      <c r="LI1590"/>
      <c r="LJ1590"/>
      <c r="LK1590"/>
      <c r="LL1590"/>
      <c r="LM1590"/>
      <c r="LN1590"/>
      <c r="LO1590"/>
      <c r="LP1590"/>
      <c r="LQ1590"/>
      <c r="LR1590"/>
      <c r="LS1590"/>
      <c r="LT1590"/>
      <c r="LU1590"/>
      <c r="LV1590"/>
      <c r="LW1590"/>
      <c r="LX1590"/>
      <c r="LY1590"/>
      <c r="LZ1590"/>
      <c r="MA1590"/>
      <c r="MB1590"/>
      <c r="MC1590"/>
      <c r="MD1590"/>
      <c r="ME1590"/>
      <c r="MF1590"/>
      <c r="MG1590"/>
      <c r="MH1590"/>
      <c r="MI1590"/>
      <c r="MJ1590"/>
      <c r="MK1590"/>
      <c r="ML1590"/>
      <c r="MM1590"/>
      <c r="MN1590"/>
      <c r="MO1590"/>
      <c r="MP1590"/>
      <c r="MQ1590"/>
      <c r="MR1590"/>
      <c r="MS1590"/>
      <c r="MT1590"/>
      <c r="MU1590"/>
      <c r="MV1590"/>
      <c r="MW1590"/>
      <c r="MX1590"/>
      <c r="MY1590"/>
      <c r="MZ1590"/>
      <c r="NA1590"/>
      <c r="NB1590"/>
      <c r="NC1590"/>
      <c r="ND1590"/>
      <c r="NE1590"/>
      <c r="NF1590"/>
      <c r="NG1590"/>
      <c r="NH1590"/>
      <c r="NI1590"/>
      <c r="NJ1590"/>
      <c r="NK1590"/>
      <c r="NL1590"/>
      <c r="NM1590"/>
      <c r="NN1590"/>
      <c r="NO1590"/>
      <c r="NP1590"/>
      <c r="NQ1590"/>
      <c r="NR1590"/>
      <c r="NS1590"/>
      <c r="NT1590"/>
      <c r="NU1590"/>
      <c r="NV1590"/>
      <c r="NW1590"/>
      <c r="NX1590"/>
      <c r="NY1590"/>
      <c r="NZ1590"/>
      <c r="OA1590"/>
      <c r="OB1590"/>
      <c r="OC1590"/>
      <c r="OD1590"/>
      <c r="OE1590"/>
      <c r="OF1590"/>
      <c r="OG1590"/>
      <c r="OH1590"/>
      <c r="OI1590"/>
      <c r="OJ1590"/>
      <c r="OK1590"/>
      <c r="OL1590"/>
      <c r="OM1590"/>
      <c r="ON1590"/>
      <c r="OO1590"/>
      <c r="OP1590"/>
      <c r="OQ1590"/>
      <c r="OR1590"/>
      <c r="OS1590"/>
      <c r="OT1590"/>
      <c r="OU1590"/>
      <c r="OV1590"/>
      <c r="OW1590"/>
      <c r="OX1590"/>
      <c r="OY1590"/>
      <c r="OZ1590"/>
      <c r="PA1590"/>
      <c r="PB1590"/>
      <c r="PC1590"/>
      <c r="PD1590"/>
      <c r="PE1590"/>
      <c r="PF1590"/>
      <c r="PG1590"/>
      <c r="PH1590"/>
      <c r="PI1590"/>
      <c r="PJ1590"/>
      <c r="PK1590"/>
      <c r="PL1590"/>
      <c r="PM1590"/>
      <c r="PN1590"/>
      <c r="PO1590"/>
      <c r="PP1590"/>
      <c r="PQ1590"/>
      <c r="PR1590"/>
      <c r="PS1590"/>
      <c r="PT1590"/>
      <c r="PU1590"/>
      <c r="PV1590"/>
      <c r="PW1590"/>
      <c r="PX1590"/>
      <c r="PY1590"/>
      <c r="PZ1590"/>
      <c r="QA1590"/>
      <c r="QB1590"/>
      <c r="QC1590"/>
      <c r="QD1590"/>
      <c r="QE1590"/>
      <c r="QF1590"/>
      <c r="QG1590"/>
      <c r="QH1590"/>
      <c r="QI1590"/>
      <c r="QJ1590"/>
      <c r="QK1590"/>
      <c r="QL1590"/>
      <c r="QM1590"/>
      <c r="QN1590"/>
      <c r="QO1590"/>
      <c r="QP1590"/>
      <c r="QQ1590"/>
      <c r="QR1590"/>
      <c r="QS1590"/>
    </row>
    <row r="1591" spans="1:461" hidden="1" x14ac:dyDescent="0.4">
      <c r="B1591">
        <v>11</v>
      </c>
      <c r="C1591">
        <v>10</v>
      </c>
      <c r="D1591" s="1">
        <v>43414.448888888888</v>
      </c>
      <c r="E1591" s="1"/>
      <c r="G1591">
        <v>507</v>
      </c>
      <c r="H1591" t="s">
        <v>65</v>
      </c>
      <c r="I1591">
        <v>540</v>
      </c>
      <c r="J1591" t="s">
        <v>70</v>
      </c>
      <c r="K1591" s="1">
        <v>43414.42423611111</v>
      </c>
      <c r="L1591" s="1">
        <v>43414.447187500002</v>
      </c>
      <c r="M1591" t="s">
        <v>1310</v>
      </c>
      <c r="N1591" s="9">
        <f t="shared" si="74"/>
        <v>43414.423611111109</v>
      </c>
      <c r="O1591" s="9">
        <f t="shared" si="75"/>
        <v>43414.446527777778</v>
      </c>
      <c r="P1591" s="74" t="str">
        <f t="shared" si="76"/>
        <v>43414.423611111143414.4465277778</v>
      </c>
      <c r="Q1591" s="75" t="str">
        <f t="shared" si="77"/>
        <v>肯定的</v>
      </c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/>
      <c r="BH1591"/>
      <c r="BI1591"/>
      <c r="BJ1591"/>
      <c r="BK1591"/>
      <c r="BL1591"/>
      <c r="BM1591"/>
      <c r="BN1591"/>
      <c r="BO1591"/>
      <c r="BP1591"/>
      <c r="BQ1591"/>
      <c r="BR1591"/>
      <c r="BS1591"/>
      <c r="BT1591"/>
      <c r="BU1591"/>
      <c r="BV1591"/>
      <c r="BW1591"/>
      <c r="BX1591"/>
      <c r="BY1591"/>
      <c r="BZ1591"/>
      <c r="CA1591"/>
      <c r="CB1591"/>
      <c r="CC1591"/>
      <c r="CD1591"/>
      <c r="CE1591"/>
      <c r="CF1591"/>
      <c r="CG1591"/>
      <c r="CH1591"/>
      <c r="CI1591"/>
      <c r="CJ1591"/>
      <c r="CK1591"/>
      <c r="CL1591"/>
      <c r="CM1591"/>
      <c r="CN1591"/>
      <c r="CO1591"/>
      <c r="CP1591"/>
      <c r="CQ1591"/>
      <c r="CR1591"/>
      <c r="CS1591"/>
      <c r="CT1591"/>
      <c r="CU1591"/>
      <c r="CV1591"/>
      <c r="CW1591"/>
      <c r="CX1591"/>
      <c r="CY1591"/>
      <c r="CZ1591"/>
      <c r="DA1591"/>
      <c r="DB1591"/>
      <c r="DC1591"/>
      <c r="DD1591"/>
      <c r="DE1591"/>
      <c r="DF1591"/>
      <c r="DG1591"/>
      <c r="DH1591"/>
      <c r="DI1591"/>
      <c r="DJ1591"/>
      <c r="DK1591"/>
      <c r="DL1591"/>
      <c r="DM1591"/>
      <c r="DN1591"/>
      <c r="DO1591"/>
      <c r="DP1591"/>
      <c r="DQ1591"/>
      <c r="DR1591"/>
      <c r="DS1591"/>
      <c r="DT1591"/>
      <c r="DU1591"/>
      <c r="DV1591"/>
      <c r="DW1591"/>
      <c r="DX1591"/>
      <c r="DY1591"/>
      <c r="DZ1591"/>
      <c r="EA1591"/>
      <c r="EB1591"/>
      <c r="EC1591"/>
      <c r="ED1591"/>
      <c r="EE1591"/>
      <c r="EF1591"/>
      <c r="EG1591"/>
      <c r="EH1591"/>
      <c r="EI1591"/>
      <c r="EJ1591"/>
      <c r="EK1591"/>
      <c r="EL1591"/>
      <c r="EM1591"/>
      <c r="EN1591"/>
      <c r="EO1591"/>
      <c r="EP1591"/>
      <c r="EQ1591"/>
      <c r="ER1591"/>
      <c r="ES1591"/>
      <c r="ET1591"/>
      <c r="EU1591"/>
      <c r="EV1591"/>
      <c r="EW1591"/>
      <c r="EX1591"/>
      <c r="EY1591"/>
      <c r="EZ1591"/>
      <c r="FA1591"/>
      <c r="FB1591"/>
      <c r="FC1591"/>
      <c r="FD1591"/>
      <c r="FE1591"/>
      <c r="FF1591"/>
      <c r="FG1591"/>
      <c r="FH1591"/>
      <c r="FI1591"/>
      <c r="FJ1591"/>
      <c r="FK1591"/>
      <c r="FL1591"/>
      <c r="FM1591"/>
      <c r="FN1591"/>
      <c r="FO1591"/>
      <c r="FP1591"/>
      <c r="FQ1591"/>
      <c r="FR1591"/>
      <c r="FS1591"/>
      <c r="FT1591"/>
      <c r="FU1591"/>
      <c r="FV1591"/>
      <c r="FW1591"/>
      <c r="FX1591"/>
      <c r="FY1591"/>
      <c r="FZ1591"/>
      <c r="GA1591"/>
      <c r="GB1591"/>
      <c r="GC1591"/>
      <c r="GD1591"/>
      <c r="GE1591"/>
      <c r="GF1591"/>
      <c r="GG1591"/>
      <c r="GH1591"/>
      <c r="GI1591"/>
      <c r="GJ1591"/>
      <c r="GK1591"/>
      <c r="GL1591"/>
      <c r="GM1591"/>
      <c r="GN1591"/>
      <c r="GO1591"/>
      <c r="GP1591"/>
      <c r="GQ1591"/>
      <c r="GR1591"/>
      <c r="GS1591"/>
      <c r="GT1591"/>
      <c r="GU1591"/>
      <c r="GV1591"/>
      <c r="GW1591"/>
      <c r="GX1591"/>
      <c r="GY1591"/>
      <c r="GZ1591"/>
      <c r="HA1591"/>
      <c r="HB1591"/>
      <c r="HC1591"/>
      <c r="HD1591"/>
      <c r="HE1591"/>
      <c r="HF1591"/>
      <c r="HG1591"/>
      <c r="HH1591"/>
      <c r="HI1591"/>
      <c r="HJ1591"/>
      <c r="HK1591"/>
      <c r="HL1591"/>
      <c r="HM1591"/>
      <c r="HN1591"/>
      <c r="HO1591"/>
      <c r="HP1591"/>
      <c r="HQ1591"/>
      <c r="HR1591"/>
      <c r="HS1591"/>
      <c r="HT1591"/>
      <c r="HU1591"/>
      <c r="HV1591"/>
      <c r="HW1591"/>
      <c r="HX1591"/>
      <c r="HY1591"/>
      <c r="HZ1591"/>
      <c r="IA1591"/>
      <c r="IB1591"/>
      <c r="IC1591"/>
      <c r="ID1591"/>
      <c r="IE1591"/>
      <c r="IF1591"/>
      <c r="IG1591"/>
      <c r="IH1591"/>
      <c r="II1591"/>
      <c r="IJ1591"/>
      <c r="IK1591"/>
      <c r="IL1591"/>
      <c r="IM1591"/>
      <c r="IN1591"/>
      <c r="IO1591"/>
      <c r="IP1591"/>
      <c r="IQ1591"/>
      <c r="IR1591"/>
      <c r="IS1591"/>
      <c r="IT1591"/>
      <c r="IU1591"/>
      <c r="IV1591"/>
      <c r="IW1591"/>
      <c r="IX1591"/>
      <c r="IY1591"/>
      <c r="IZ1591"/>
      <c r="JA1591"/>
      <c r="JB1591"/>
      <c r="JC1591"/>
      <c r="JD1591"/>
      <c r="JE1591"/>
      <c r="JF1591"/>
      <c r="JG1591"/>
      <c r="JH1591"/>
      <c r="JI1591"/>
      <c r="JJ1591"/>
      <c r="JK1591"/>
      <c r="JL1591"/>
      <c r="JM1591"/>
      <c r="JN1591"/>
      <c r="JO1591"/>
      <c r="JP1591"/>
      <c r="JQ1591"/>
      <c r="JR1591"/>
      <c r="JS1591"/>
      <c r="JT1591"/>
      <c r="JU1591"/>
      <c r="JV1591"/>
      <c r="JW1591"/>
      <c r="JX1591"/>
      <c r="JY1591"/>
      <c r="JZ1591"/>
      <c r="KA1591"/>
      <c r="KB1591"/>
      <c r="KC1591"/>
      <c r="KD1591"/>
      <c r="KE1591"/>
      <c r="KF1591"/>
      <c r="KG1591"/>
      <c r="KH1591"/>
      <c r="KI1591"/>
      <c r="KJ1591"/>
      <c r="KK1591"/>
      <c r="KL1591"/>
      <c r="KM1591"/>
      <c r="KN1591"/>
      <c r="KO1591"/>
      <c r="KP1591"/>
      <c r="KQ1591"/>
      <c r="KR1591"/>
      <c r="KS1591"/>
      <c r="KT1591"/>
      <c r="KU1591"/>
      <c r="KV1591"/>
      <c r="KW1591"/>
      <c r="KX1591"/>
      <c r="KY1591"/>
      <c r="KZ1591"/>
      <c r="LA1591"/>
      <c r="LB1591"/>
      <c r="LC1591"/>
      <c r="LD1591"/>
      <c r="LE1591"/>
      <c r="LF1591"/>
      <c r="LG1591"/>
      <c r="LH1591"/>
      <c r="LI1591"/>
      <c r="LJ1591"/>
      <c r="LK1591"/>
      <c r="LL1591"/>
      <c r="LM1591"/>
      <c r="LN1591"/>
      <c r="LO1591"/>
      <c r="LP1591"/>
      <c r="LQ1591"/>
      <c r="LR1591"/>
      <c r="LS1591"/>
      <c r="LT1591"/>
      <c r="LU1591"/>
      <c r="LV1591"/>
      <c r="LW1591"/>
      <c r="LX1591"/>
      <c r="LY1591"/>
      <c r="LZ1591"/>
      <c r="MA1591"/>
      <c r="MB1591"/>
      <c r="MC1591"/>
      <c r="MD1591"/>
      <c r="ME1591"/>
      <c r="MF1591"/>
      <c r="MG1591"/>
      <c r="MH1591"/>
      <c r="MI1591"/>
      <c r="MJ1591"/>
      <c r="MK1591"/>
      <c r="ML1591"/>
      <c r="MM1591"/>
      <c r="MN1591"/>
      <c r="MO1591"/>
      <c r="MP1591"/>
      <c r="MQ1591"/>
      <c r="MR1591"/>
      <c r="MS1591"/>
      <c r="MT1591"/>
      <c r="MU1591"/>
      <c r="MV1591"/>
      <c r="MW1591"/>
      <c r="MX1591"/>
      <c r="MY1591"/>
      <c r="MZ1591"/>
      <c r="NA1591"/>
      <c r="NB1591"/>
      <c r="NC1591"/>
      <c r="ND1591"/>
      <c r="NE1591"/>
      <c r="NF1591"/>
      <c r="NG1591"/>
      <c r="NH1591"/>
      <c r="NI1591"/>
      <c r="NJ1591"/>
      <c r="NK1591"/>
      <c r="NL1591"/>
      <c r="NM1591"/>
      <c r="NN1591"/>
      <c r="NO1591"/>
      <c r="NP1591"/>
      <c r="NQ1591"/>
      <c r="NR1591"/>
      <c r="NS1591"/>
      <c r="NT1591"/>
      <c r="NU1591"/>
      <c r="NV1591"/>
      <c r="NW1591"/>
      <c r="NX1591"/>
      <c r="NY1591"/>
      <c r="NZ1591"/>
      <c r="OA1591"/>
      <c r="OB1591"/>
      <c r="OC1591"/>
      <c r="OD1591"/>
      <c r="OE1591"/>
      <c r="OF1591"/>
      <c r="OG1591"/>
      <c r="OH1591"/>
      <c r="OI1591"/>
      <c r="OJ1591"/>
      <c r="OK1591"/>
      <c r="OL1591"/>
      <c r="OM1591"/>
      <c r="ON1591"/>
      <c r="OO1591"/>
      <c r="OP1591"/>
      <c r="OQ1591"/>
      <c r="OR1591"/>
      <c r="OS1591"/>
      <c r="OT1591"/>
      <c r="OU1591"/>
      <c r="OV1591"/>
      <c r="OW1591"/>
      <c r="OX1591"/>
      <c r="OY1591"/>
      <c r="OZ1591"/>
      <c r="PA1591"/>
      <c r="PB1591"/>
      <c r="PC1591"/>
      <c r="PD1591"/>
      <c r="PE1591"/>
      <c r="PF1591"/>
      <c r="PG1591"/>
      <c r="PH1591"/>
      <c r="PI1591"/>
      <c r="PJ1591"/>
      <c r="PK1591"/>
      <c r="PL1591"/>
      <c r="PM1591"/>
      <c r="PN1591"/>
      <c r="PO1591"/>
      <c r="PP1591"/>
      <c r="PQ1591"/>
      <c r="PR1591"/>
      <c r="PS1591"/>
      <c r="PT1591"/>
      <c r="PU1591"/>
      <c r="PV1591"/>
      <c r="PW1591"/>
      <c r="PX1591"/>
      <c r="PY1591"/>
      <c r="PZ1591"/>
      <c r="QA1591"/>
      <c r="QB1591"/>
      <c r="QC1591"/>
      <c r="QD1591"/>
      <c r="QE1591"/>
      <c r="QF1591"/>
      <c r="QG1591"/>
      <c r="QH1591"/>
      <c r="QI1591"/>
      <c r="QJ1591"/>
      <c r="QK1591"/>
      <c r="QL1591"/>
      <c r="QM1591"/>
      <c r="QN1591"/>
      <c r="QO1591"/>
      <c r="QP1591"/>
      <c r="QQ1591"/>
      <c r="QR1591"/>
      <c r="QS1591"/>
    </row>
    <row r="1592" spans="1:461" hidden="1" x14ac:dyDescent="0.4">
      <c r="B1592">
        <v>11</v>
      </c>
      <c r="C1592">
        <v>10</v>
      </c>
      <c r="D1592" s="1">
        <v>43414.457499999997</v>
      </c>
      <c r="E1592" s="1"/>
      <c r="G1592">
        <v>546</v>
      </c>
      <c r="H1592" t="s">
        <v>63</v>
      </c>
      <c r="I1592">
        <v>543</v>
      </c>
      <c r="J1592" t="s">
        <v>27</v>
      </c>
      <c r="K1592" s="1">
        <v>43414.449664351851</v>
      </c>
      <c r="L1592" s="1">
        <v>43414.455937500003</v>
      </c>
      <c r="M1592" t="s">
        <v>1310</v>
      </c>
      <c r="N1592" s="9">
        <f t="shared" si="74"/>
        <v>43414.449305555558</v>
      </c>
      <c r="O1592" s="9">
        <f t="shared" si="75"/>
        <v>43414.455555555556</v>
      </c>
      <c r="P1592" s="74" t="str">
        <f t="shared" si="76"/>
        <v>43414.449305555643414.4555555556</v>
      </c>
      <c r="Q1592" s="75" t="str">
        <f t="shared" si="77"/>
        <v>肯定的</v>
      </c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/>
      <c r="BC1592"/>
      <c r="BD1592"/>
      <c r="BE1592"/>
      <c r="BF1592"/>
      <c r="BG1592"/>
      <c r="BH1592"/>
      <c r="BI1592"/>
      <c r="BJ1592"/>
      <c r="BK1592"/>
      <c r="BL1592"/>
      <c r="BM1592"/>
      <c r="BN1592"/>
      <c r="BO1592"/>
      <c r="BP1592"/>
      <c r="BQ1592"/>
      <c r="BR1592"/>
      <c r="BS1592"/>
      <c r="BT1592"/>
      <c r="BU1592"/>
      <c r="BV1592"/>
      <c r="BW1592"/>
      <c r="BX1592"/>
      <c r="BY1592"/>
      <c r="BZ1592"/>
      <c r="CA1592"/>
      <c r="CB1592"/>
      <c r="CC1592"/>
      <c r="CD1592"/>
      <c r="CE1592"/>
      <c r="CF1592"/>
      <c r="CG1592"/>
      <c r="CH1592"/>
      <c r="CI1592"/>
      <c r="CJ1592"/>
      <c r="CK1592"/>
      <c r="CL1592"/>
      <c r="CM1592"/>
      <c r="CN1592"/>
      <c r="CO1592"/>
      <c r="CP1592"/>
      <c r="CQ1592"/>
      <c r="CR1592"/>
      <c r="CS1592"/>
      <c r="CT1592"/>
      <c r="CU1592"/>
      <c r="CV1592"/>
      <c r="CW1592"/>
      <c r="CX1592"/>
      <c r="CY1592"/>
      <c r="CZ1592"/>
      <c r="DA1592"/>
      <c r="DB1592"/>
      <c r="DC1592"/>
      <c r="DD1592"/>
      <c r="DE1592"/>
      <c r="DF1592"/>
      <c r="DG1592"/>
      <c r="DH1592"/>
      <c r="DI1592"/>
      <c r="DJ1592"/>
      <c r="DK1592"/>
      <c r="DL1592"/>
      <c r="DM1592"/>
      <c r="DN1592"/>
      <c r="DO1592"/>
      <c r="DP1592"/>
      <c r="DQ1592"/>
      <c r="DR1592"/>
      <c r="DS1592"/>
      <c r="DT1592"/>
      <c r="DU1592"/>
      <c r="DV1592"/>
      <c r="DW1592"/>
      <c r="DX1592"/>
      <c r="DY1592"/>
      <c r="DZ1592"/>
      <c r="EA1592"/>
      <c r="EB1592"/>
      <c r="EC1592"/>
      <c r="ED1592"/>
      <c r="EE1592"/>
      <c r="EF1592"/>
      <c r="EG1592"/>
      <c r="EH1592"/>
      <c r="EI1592"/>
      <c r="EJ1592"/>
      <c r="EK1592"/>
      <c r="EL1592"/>
      <c r="EM1592"/>
      <c r="EN1592"/>
      <c r="EO1592"/>
      <c r="EP1592"/>
      <c r="EQ1592"/>
      <c r="ER1592"/>
      <c r="ES1592"/>
      <c r="ET1592"/>
      <c r="EU1592"/>
      <c r="EV1592"/>
      <c r="EW1592"/>
      <c r="EX1592"/>
      <c r="EY1592"/>
      <c r="EZ1592"/>
      <c r="FA1592"/>
      <c r="FB1592"/>
      <c r="FC1592"/>
      <c r="FD1592"/>
      <c r="FE1592"/>
      <c r="FF1592"/>
      <c r="FG1592"/>
      <c r="FH1592"/>
      <c r="FI1592"/>
      <c r="FJ1592"/>
      <c r="FK1592"/>
      <c r="FL1592"/>
      <c r="FM1592"/>
      <c r="FN1592"/>
      <c r="FO1592"/>
      <c r="FP1592"/>
      <c r="FQ1592"/>
      <c r="FR1592"/>
      <c r="FS1592"/>
      <c r="FT1592"/>
      <c r="FU1592"/>
      <c r="FV1592"/>
      <c r="FW1592"/>
      <c r="FX1592"/>
      <c r="FY1592"/>
      <c r="FZ1592"/>
      <c r="GA1592"/>
      <c r="GB1592"/>
      <c r="GC1592"/>
      <c r="GD1592"/>
      <c r="GE1592"/>
      <c r="GF1592"/>
      <c r="GG1592"/>
      <c r="GH1592"/>
      <c r="GI1592"/>
      <c r="GJ1592"/>
      <c r="GK1592"/>
      <c r="GL1592"/>
      <c r="GM1592"/>
      <c r="GN1592"/>
      <c r="GO1592"/>
      <c r="GP1592"/>
      <c r="GQ1592"/>
      <c r="GR1592"/>
      <c r="GS1592"/>
      <c r="GT1592"/>
      <c r="GU1592"/>
      <c r="GV1592"/>
      <c r="GW1592"/>
      <c r="GX1592"/>
      <c r="GY1592"/>
      <c r="GZ1592"/>
      <c r="HA1592"/>
      <c r="HB1592"/>
      <c r="HC1592"/>
      <c r="HD1592"/>
      <c r="HE1592"/>
      <c r="HF1592"/>
      <c r="HG1592"/>
      <c r="HH1592"/>
      <c r="HI1592"/>
      <c r="HJ1592"/>
      <c r="HK1592"/>
      <c r="HL1592"/>
      <c r="HM1592"/>
      <c r="HN1592"/>
      <c r="HO1592"/>
      <c r="HP1592"/>
      <c r="HQ1592"/>
      <c r="HR1592"/>
      <c r="HS1592"/>
      <c r="HT1592"/>
      <c r="HU1592"/>
      <c r="HV1592"/>
      <c r="HW1592"/>
      <c r="HX1592"/>
      <c r="HY1592"/>
      <c r="HZ1592"/>
      <c r="IA1592"/>
      <c r="IB1592"/>
      <c r="IC1592"/>
      <c r="ID1592"/>
      <c r="IE1592"/>
      <c r="IF1592"/>
      <c r="IG1592"/>
      <c r="IH1592"/>
      <c r="II1592"/>
      <c r="IJ1592"/>
      <c r="IK1592"/>
      <c r="IL1592"/>
      <c r="IM1592"/>
      <c r="IN1592"/>
      <c r="IO1592"/>
      <c r="IP1592"/>
      <c r="IQ1592"/>
      <c r="IR1592"/>
      <c r="IS1592"/>
      <c r="IT1592"/>
      <c r="IU1592"/>
      <c r="IV1592"/>
      <c r="IW1592"/>
      <c r="IX1592"/>
      <c r="IY1592"/>
      <c r="IZ1592"/>
      <c r="JA1592"/>
      <c r="JB1592"/>
      <c r="JC1592"/>
      <c r="JD1592"/>
      <c r="JE1592"/>
      <c r="JF1592"/>
      <c r="JG1592"/>
      <c r="JH1592"/>
      <c r="JI1592"/>
      <c r="JJ1592"/>
      <c r="JK1592"/>
      <c r="JL1592"/>
      <c r="JM1592"/>
      <c r="JN1592"/>
      <c r="JO1592"/>
      <c r="JP1592"/>
      <c r="JQ1592"/>
      <c r="JR1592"/>
      <c r="JS1592"/>
      <c r="JT1592"/>
      <c r="JU1592"/>
      <c r="JV1592"/>
      <c r="JW1592"/>
      <c r="JX1592"/>
      <c r="JY1592"/>
      <c r="JZ1592"/>
      <c r="KA1592"/>
      <c r="KB1592"/>
      <c r="KC1592"/>
      <c r="KD1592"/>
      <c r="KE1592"/>
      <c r="KF1592"/>
      <c r="KG1592"/>
      <c r="KH1592"/>
      <c r="KI1592"/>
      <c r="KJ1592"/>
      <c r="KK1592"/>
      <c r="KL1592"/>
      <c r="KM1592"/>
      <c r="KN1592"/>
      <c r="KO1592"/>
      <c r="KP1592"/>
      <c r="KQ1592"/>
      <c r="KR1592"/>
      <c r="KS1592"/>
      <c r="KT1592"/>
      <c r="KU1592"/>
      <c r="KV1592"/>
      <c r="KW1592"/>
      <c r="KX1592"/>
      <c r="KY1592"/>
      <c r="KZ1592"/>
      <c r="LA1592"/>
      <c r="LB1592"/>
      <c r="LC1592"/>
      <c r="LD1592"/>
      <c r="LE1592"/>
      <c r="LF1592"/>
      <c r="LG1592"/>
      <c r="LH1592"/>
      <c r="LI1592"/>
      <c r="LJ1592"/>
      <c r="LK1592"/>
      <c r="LL1592"/>
      <c r="LM1592"/>
      <c r="LN1592"/>
      <c r="LO1592"/>
      <c r="LP1592"/>
      <c r="LQ1592"/>
      <c r="LR1592"/>
      <c r="LS1592"/>
      <c r="LT1592"/>
      <c r="LU1592"/>
      <c r="LV1592"/>
      <c r="LW1592"/>
      <c r="LX1592"/>
      <c r="LY1592"/>
      <c r="LZ1592"/>
      <c r="MA1592"/>
      <c r="MB1592"/>
      <c r="MC1592"/>
      <c r="MD1592"/>
      <c r="ME1592"/>
      <c r="MF1592"/>
      <c r="MG1592"/>
      <c r="MH1592"/>
      <c r="MI1592"/>
      <c r="MJ1592"/>
      <c r="MK1592"/>
      <c r="ML1592"/>
      <c r="MM1592"/>
      <c r="MN1592"/>
      <c r="MO1592"/>
      <c r="MP1592"/>
      <c r="MQ1592"/>
      <c r="MR1592"/>
      <c r="MS1592"/>
      <c r="MT1592"/>
      <c r="MU1592"/>
      <c r="MV1592"/>
      <c r="MW1592"/>
      <c r="MX1592"/>
      <c r="MY1592"/>
      <c r="MZ1592"/>
      <c r="NA1592"/>
      <c r="NB1592"/>
      <c r="NC1592"/>
      <c r="ND1592"/>
      <c r="NE1592"/>
      <c r="NF1592"/>
      <c r="NG1592"/>
      <c r="NH1592"/>
      <c r="NI1592"/>
      <c r="NJ1592"/>
      <c r="NK1592"/>
      <c r="NL1592"/>
      <c r="NM1592"/>
      <c r="NN1592"/>
      <c r="NO1592"/>
      <c r="NP1592"/>
      <c r="NQ1592"/>
      <c r="NR1592"/>
      <c r="NS1592"/>
      <c r="NT1592"/>
      <c r="NU1592"/>
      <c r="NV1592"/>
      <c r="NW1592"/>
      <c r="NX1592"/>
      <c r="NY1592"/>
      <c r="NZ1592"/>
      <c r="OA1592"/>
      <c r="OB1592"/>
      <c r="OC1592"/>
      <c r="OD1592"/>
      <c r="OE1592"/>
      <c r="OF1592"/>
      <c r="OG1592"/>
      <c r="OH1592"/>
      <c r="OI1592"/>
      <c r="OJ1592"/>
      <c r="OK1592"/>
      <c r="OL1592"/>
      <c r="OM1592"/>
      <c r="ON1592"/>
      <c r="OO1592"/>
      <c r="OP1592"/>
      <c r="OQ1592"/>
      <c r="OR1592"/>
      <c r="OS1592"/>
      <c r="OT1592"/>
      <c r="OU1592"/>
      <c r="OV1592"/>
      <c r="OW1592"/>
      <c r="OX1592"/>
      <c r="OY1592"/>
      <c r="OZ1592"/>
      <c r="PA1592"/>
      <c r="PB1592"/>
      <c r="PC1592"/>
      <c r="PD1592"/>
      <c r="PE1592"/>
      <c r="PF1592"/>
      <c r="PG1592"/>
      <c r="PH1592"/>
      <c r="PI1592"/>
      <c r="PJ1592"/>
      <c r="PK1592"/>
      <c r="PL1592"/>
      <c r="PM1592"/>
      <c r="PN1592"/>
      <c r="PO1592"/>
      <c r="PP1592"/>
      <c r="PQ1592"/>
      <c r="PR1592"/>
      <c r="PS1592"/>
      <c r="PT1592"/>
      <c r="PU1592"/>
      <c r="PV1592"/>
      <c r="PW1592"/>
      <c r="PX1592"/>
      <c r="PY1592"/>
      <c r="PZ1592"/>
      <c r="QA1592"/>
      <c r="QB1592"/>
      <c r="QC1592"/>
      <c r="QD1592"/>
      <c r="QE1592"/>
      <c r="QF1592"/>
      <c r="QG1592"/>
      <c r="QH1592"/>
      <c r="QI1592"/>
      <c r="QJ1592"/>
      <c r="QK1592"/>
      <c r="QL1592"/>
      <c r="QM1592"/>
      <c r="QN1592"/>
      <c r="QO1592"/>
      <c r="QP1592"/>
      <c r="QQ1592"/>
      <c r="QR1592"/>
      <c r="QS1592"/>
    </row>
    <row r="1593" spans="1:461" hidden="1" x14ac:dyDescent="0.4">
      <c r="B1593">
        <v>11</v>
      </c>
      <c r="C1593">
        <v>10</v>
      </c>
      <c r="D1593" s="1">
        <v>43414.464884259258</v>
      </c>
      <c r="E1593" s="1"/>
      <c r="G1593">
        <v>544</v>
      </c>
      <c r="H1593" t="s">
        <v>21</v>
      </c>
      <c r="I1593">
        <v>525</v>
      </c>
      <c r="J1593" t="s">
        <v>50</v>
      </c>
      <c r="K1593" s="1">
        <v>43414.457268518519</v>
      </c>
      <c r="L1593" s="1">
        <v>43414.464212962965</v>
      </c>
      <c r="M1593" t="s">
        <v>1310</v>
      </c>
      <c r="N1593" s="9">
        <f t="shared" si="74"/>
        <v>43414.456944444442</v>
      </c>
      <c r="O1593" s="9">
        <f t="shared" si="75"/>
        <v>43414.463888888888</v>
      </c>
      <c r="P1593" s="74" t="str">
        <f t="shared" si="76"/>
        <v>43414.456944444443414.4638888889</v>
      </c>
      <c r="Q1593" s="75" t="str">
        <f t="shared" si="77"/>
        <v>肯定的</v>
      </c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/>
      <c r="BG1593"/>
      <c r="BH1593"/>
      <c r="BI1593"/>
      <c r="BJ1593"/>
      <c r="BK1593"/>
      <c r="BL1593"/>
      <c r="BM1593"/>
      <c r="BN1593"/>
      <c r="BO1593"/>
      <c r="BP1593"/>
      <c r="BQ1593"/>
      <c r="BR1593"/>
      <c r="BS1593"/>
      <c r="BT1593"/>
      <c r="BU1593"/>
      <c r="BV1593"/>
      <c r="BW1593"/>
      <c r="BX1593"/>
      <c r="BY1593"/>
      <c r="BZ1593"/>
      <c r="CA1593"/>
      <c r="CB1593"/>
      <c r="CC1593"/>
      <c r="CD1593"/>
      <c r="CE1593"/>
      <c r="CF1593"/>
      <c r="CG1593"/>
      <c r="CH1593"/>
      <c r="CI1593"/>
      <c r="CJ1593"/>
      <c r="CK1593"/>
      <c r="CL1593"/>
      <c r="CM1593"/>
      <c r="CN1593"/>
      <c r="CO1593"/>
      <c r="CP1593"/>
      <c r="CQ1593"/>
      <c r="CR1593"/>
      <c r="CS1593"/>
      <c r="CT1593"/>
      <c r="CU1593"/>
      <c r="CV1593"/>
      <c r="CW1593"/>
      <c r="CX1593"/>
      <c r="CY1593"/>
      <c r="CZ1593"/>
      <c r="DA1593"/>
      <c r="DB1593"/>
      <c r="DC1593"/>
      <c r="DD1593"/>
      <c r="DE1593"/>
      <c r="DF1593"/>
      <c r="DG1593"/>
      <c r="DH1593"/>
      <c r="DI1593"/>
      <c r="DJ1593"/>
      <c r="DK1593"/>
      <c r="DL1593"/>
      <c r="DM1593"/>
      <c r="DN1593"/>
      <c r="DO1593"/>
      <c r="DP1593"/>
      <c r="DQ1593"/>
      <c r="DR1593"/>
      <c r="DS1593"/>
      <c r="DT1593"/>
      <c r="DU1593"/>
      <c r="DV1593"/>
      <c r="DW1593"/>
      <c r="DX1593"/>
      <c r="DY1593"/>
      <c r="DZ1593"/>
      <c r="EA1593"/>
      <c r="EB1593"/>
      <c r="EC1593"/>
      <c r="ED1593"/>
      <c r="EE1593"/>
      <c r="EF1593"/>
      <c r="EG1593"/>
      <c r="EH1593"/>
      <c r="EI1593"/>
      <c r="EJ1593"/>
      <c r="EK1593"/>
      <c r="EL1593"/>
      <c r="EM1593"/>
      <c r="EN1593"/>
      <c r="EO1593"/>
      <c r="EP1593"/>
      <c r="EQ1593"/>
      <c r="ER1593"/>
      <c r="ES1593"/>
      <c r="ET1593"/>
      <c r="EU1593"/>
      <c r="EV1593"/>
      <c r="EW1593"/>
      <c r="EX1593"/>
      <c r="EY1593"/>
      <c r="EZ1593"/>
      <c r="FA1593"/>
      <c r="FB1593"/>
      <c r="FC1593"/>
      <c r="FD1593"/>
      <c r="FE1593"/>
      <c r="FF1593"/>
      <c r="FG1593"/>
      <c r="FH1593"/>
      <c r="FI1593"/>
      <c r="FJ1593"/>
      <c r="FK1593"/>
      <c r="FL1593"/>
      <c r="FM1593"/>
      <c r="FN1593"/>
      <c r="FO1593"/>
      <c r="FP1593"/>
      <c r="FQ1593"/>
      <c r="FR1593"/>
      <c r="FS1593"/>
      <c r="FT1593"/>
      <c r="FU1593"/>
      <c r="FV1593"/>
      <c r="FW1593"/>
      <c r="FX1593"/>
      <c r="FY1593"/>
      <c r="FZ1593"/>
      <c r="GA1593"/>
      <c r="GB1593"/>
      <c r="GC1593"/>
      <c r="GD1593"/>
      <c r="GE1593"/>
      <c r="GF1593"/>
      <c r="GG1593"/>
      <c r="GH1593"/>
      <c r="GI1593"/>
      <c r="GJ1593"/>
      <c r="GK1593"/>
      <c r="GL1593"/>
      <c r="GM1593"/>
      <c r="GN1593"/>
      <c r="GO1593"/>
      <c r="GP1593"/>
      <c r="GQ1593"/>
      <c r="GR1593"/>
      <c r="GS1593"/>
      <c r="GT1593"/>
      <c r="GU1593"/>
      <c r="GV1593"/>
      <c r="GW1593"/>
      <c r="GX1593"/>
      <c r="GY1593"/>
      <c r="GZ1593"/>
      <c r="HA1593"/>
      <c r="HB1593"/>
      <c r="HC1593"/>
      <c r="HD1593"/>
      <c r="HE1593"/>
      <c r="HF1593"/>
      <c r="HG1593"/>
      <c r="HH1593"/>
      <c r="HI1593"/>
      <c r="HJ1593"/>
      <c r="HK1593"/>
      <c r="HL1593"/>
      <c r="HM1593"/>
      <c r="HN1593"/>
      <c r="HO1593"/>
      <c r="HP1593"/>
      <c r="HQ1593"/>
      <c r="HR1593"/>
      <c r="HS1593"/>
      <c r="HT1593"/>
      <c r="HU1593"/>
      <c r="HV1593"/>
      <c r="HW1593"/>
      <c r="HX1593"/>
      <c r="HY1593"/>
      <c r="HZ1593"/>
      <c r="IA1593"/>
      <c r="IB1593"/>
      <c r="IC1593"/>
      <c r="ID1593"/>
      <c r="IE1593"/>
      <c r="IF1593"/>
      <c r="IG1593"/>
      <c r="IH1593"/>
      <c r="II1593"/>
      <c r="IJ1593"/>
      <c r="IK1593"/>
      <c r="IL1593"/>
      <c r="IM1593"/>
      <c r="IN1593"/>
      <c r="IO1593"/>
      <c r="IP1593"/>
      <c r="IQ1593"/>
      <c r="IR1593"/>
      <c r="IS1593"/>
      <c r="IT1593"/>
      <c r="IU1593"/>
      <c r="IV1593"/>
      <c r="IW1593"/>
      <c r="IX1593"/>
      <c r="IY1593"/>
      <c r="IZ1593"/>
      <c r="JA1593"/>
      <c r="JB1593"/>
      <c r="JC1593"/>
      <c r="JD1593"/>
      <c r="JE1593"/>
      <c r="JF1593"/>
      <c r="JG1593"/>
      <c r="JH1593"/>
      <c r="JI1593"/>
      <c r="JJ1593"/>
      <c r="JK1593"/>
      <c r="JL1593"/>
      <c r="JM1593"/>
      <c r="JN1593"/>
      <c r="JO1593"/>
      <c r="JP1593"/>
      <c r="JQ1593"/>
      <c r="JR1593"/>
      <c r="JS1593"/>
      <c r="JT1593"/>
      <c r="JU1593"/>
      <c r="JV1593"/>
      <c r="JW1593"/>
      <c r="JX1593"/>
      <c r="JY1593"/>
      <c r="JZ1593"/>
      <c r="KA1593"/>
      <c r="KB1593"/>
      <c r="KC1593"/>
      <c r="KD1593"/>
      <c r="KE1593"/>
      <c r="KF1593"/>
      <c r="KG1593"/>
      <c r="KH1593"/>
      <c r="KI1593"/>
      <c r="KJ1593"/>
      <c r="KK1593"/>
      <c r="KL1593"/>
      <c r="KM1593"/>
      <c r="KN1593"/>
      <c r="KO1593"/>
      <c r="KP1593"/>
      <c r="KQ1593"/>
      <c r="KR1593"/>
      <c r="KS1593"/>
      <c r="KT1593"/>
      <c r="KU1593"/>
      <c r="KV1593"/>
      <c r="KW1593"/>
      <c r="KX1593"/>
      <c r="KY1593"/>
      <c r="KZ1593"/>
      <c r="LA1593"/>
      <c r="LB1593"/>
      <c r="LC1593"/>
      <c r="LD1593"/>
      <c r="LE1593"/>
      <c r="LF1593"/>
      <c r="LG1593"/>
      <c r="LH1593"/>
      <c r="LI1593"/>
      <c r="LJ1593"/>
      <c r="LK1593"/>
      <c r="LL1593"/>
      <c r="LM1593"/>
      <c r="LN1593"/>
      <c r="LO1593"/>
      <c r="LP1593"/>
      <c r="LQ1593"/>
      <c r="LR1593"/>
      <c r="LS1593"/>
      <c r="LT1593"/>
      <c r="LU1593"/>
      <c r="LV1593"/>
      <c r="LW1593"/>
      <c r="LX1593"/>
      <c r="LY1593"/>
      <c r="LZ1593"/>
      <c r="MA1593"/>
      <c r="MB1593"/>
      <c r="MC1593"/>
      <c r="MD1593"/>
      <c r="ME1593"/>
      <c r="MF1593"/>
      <c r="MG1593"/>
      <c r="MH1593"/>
      <c r="MI1593"/>
      <c r="MJ1593"/>
      <c r="MK1593"/>
      <c r="ML1593"/>
      <c r="MM1593"/>
      <c r="MN1593"/>
      <c r="MO1593"/>
      <c r="MP1593"/>
      <c r="MQ1593"/>
      <c r="MR1593"/>
      <c r="MS1593"/>
      <c r="MT1593"/>
      <c r="MU1593"/>
      <c r="MV1593"/>
      <c r="MW1593"/>
      <c r="MX1593"/>
      <c r="MY1593"/>
      <c r="MZ1593"/>
      <c r="NA1593"/>
      <c r="NB1593"/>
      <c r="NC1593"/>
      <c r="ND1593"/>
      <c r="NE1593"/>
      <c r="NF1593"/>
      <c r="NG1593"/>
      <c r="NH1593"/>
      <c r="NI1593"/>
      <c r="NJ1593"/>
      <c r="NK1593"/>
      <c r="NL1593"/>
      <c r="NM1593"/>
      <c r="NN1593"/>
      <c r="NO1593"/>
      <c r="NP1593"/>
      <c r="NQ1593"/>
      <c r="NR1593"/>
      <c r="NS1593"/>
      <c r="NT1593"/>
      <c r="NU1593"/>
      <c r="NV1593"/>
      <c r="NW1593"/>
      <c r="NX1593"/>
      <c r="NY1593"/>
      <c r="NZ1593"/>
      <c r="OA1593"/>
      <c r="OB1593"/>
      <c r="OC1593"/>
      <c r="OD1593"/>
      <c r="OE1593"/>
      <c r="OF1593"/>
      <c r="OG1593"/>
      <c r="OH1593"/>
      <c r="OI1593"/>
      <c r="OJ1593"/>
      <c r="OK1593"/>
      <c r="OL1593"/>
      <c r="OM1593"/>
      <c r="ON1593"/>
      <c r="OO1593"/>
      <c r="OP1593"/>
      <c r="OQ1593"/>
      <c r="OR1593"/>
      <c r="OS1593"/>
      <c r="OT1593"/>
      <c r="OU1593"/>
      <c r="OV1593"/>
      <c r="OW1593"/>
      <c r="OX1593"/>
      <c r="OY1593"/>
      <c r="OZ1593"/>
      <c r="PA1593"/>
      <c r="PB1593"/>
      <c r="PC1593"/>
      <c r="PD1593"/>
      <c r="PE1593"/>
      <c r="PF1593"/>
      <c r="PG1593"/>
      <c r="PH1593"/>
      <c r="PI1593"/>
      <c r="PJ1593"/>
      <c r="PK1593"/>
      <c r="PL1593"/>
      <c r="PM1593"/>
      <c r="PN1593"/>
      <c r="PO1593"/>
      <c r="PP1593"/>
      <c r="PQ1593"/>
      <c r="PR1593"/>
      <c r="PS1593"/>
      <c r="PT1593"/>
      <c r="PU1593"/>
      <c r="PV1593"/>
      <c r="PW1593"/>
      <c r="PX1593"/>
      <c r="PY1593"/>
      <c r="PZ1593"/>
      <c r="QA1593"/>
      <c r="QB1593"/>
      <c r="QC1593"/>
      <c r="QD1593"/>
      <c r="QE1593"/>
      <c r="QF1593"/>
      <c r="QG1593"/>
      <c r="QH1593"/>
      <c r="QI1593"/>
      <c r="QJ1593"/>
      <c r="QK1593"/>
      <c r="QL1593"/>
      <c r="QM1593"/>
      <c r="QN1593"/>
      <c r="QO1593"/>
      <c r="QP1593"/>
      <c r="QQ1593"/>
      <c r="QR1593"/>
      <c r="QS1593"/>
    </row>
    <row r="1594" spans="1:461" hidden="1" x14ac:dyDescent="0.4">
      <c r="B1594">
        <v>11</v>
      </c>
      <c r="C1594">
        <v>10</v>
      </c>
      <c r="D1594" s="1">
        <v>43414.470578703702</v>
      </c>
      <c r="E1594" s="1"/>
      <c r="G1594">
        <v>539</v>
      </c>
      <c r="H1594" t="s">
        <v>41</v>
      </c>
      <c r="I1594">
        <v>545</v>
      </c>
      <c r="J1594" t="s">
        <v>19</v>
      </c>
      <c r="K1594" s="1">
        <v>43414.459409722222</v>
      </c>
      <c r="L1594" s="1">
        <v>43414.47011574074</v>
      </c>
      <c r="M1594" t="s">
        <v>1310</v>
      </c>
      <c r="N1594" s="9">
        <f t="shared" si="74"/>
        <v>43414.459027777775</v>
      </c>
      <c r="O1594" s="9">
        <f t="shared" si="75"/>
        <v>43414.469444444447</v>
      </c>
      <c r="P1594" s="74" t="str">
        <f t="shared" si="76"/>
        <v>43414.459027777843414.4694444444</v>
      </c>
      <c r="Q1594" s="75" t="str">
        <f t="shared" si="77"/>
        <v>肯定的</v>
      </c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/>
      <c r="BB1594"/>
      <c r="BC1594"/>
      <c r="BD1594"/>
      <c r="BE1594"/>
      <c r="BF1594"/>
      <c r="BG1594"/>
      <c r="BH1594"/>
      <c r="BI1594"/>
      <c r="BJ1594"/>
      <c r="BK1594"/>
      <c r="BL1594"/>
      <c r="BM1594"/>
      <c r="BN1594"/>
      <c r="BO1594"/>
      <c r="BP1594"/>
      <c r="BQ1594"/>
      <c r="BR1594"/>
      <c r="BS1594"/>
      <c r="BT1594"/>
      <c r="BU1594"/>
      <c r="BV1594"/>
      <c r="BW1594"/>
      <c r="BX1594"/>
      <c r="BY1594"/>
      <c r="BZ1594"/>
      <c r="CA1594"/>
      <c r="CB1594"/>
      <c r="CC1594"/>
      <c r="CD1594"/>
      <c r="CE1594"/>
      <c r="CF1594"/>
      <c r="CG1594"/>
      <c r="CH1594"/>
      <c r="CI1594"/>
      <c r="CJ1594"/>
      <c r="CK1594"/>
      <c r="CL1594"/>
      <c r="CM1594"/>
      <c r="CN1594"/>
      <c r="CO1594"/>
      <c r="CP1594"/>
      <c r="CQ1594"/>
      <c r="CR1594"/>
      <c r="CS1594"/>
      <c r="CT1594"/>
      <c r="CU1594"/>
      <c r="CV1594"/>
      <c r="CW1594"/>
      <c r="CX1594"/>
      <c r="CY1594"/>
      <c r="CZ1594"/>
      <c r="DA1594"/>
      <c r="DB1594"/>
      <c r="DC1594"/>
      <c r="DD1594"/>
      <c r="DE1594"/>
      <c r="DF1594"/>
      <c r="DG1594"/>
      <c r="DH1594"/>
      <c r="DI1594"/>
      <c r="DJ1594"/>
      <c r="DK1594"/>
      <c r="DL1594"/>
      <c r="DM1594"/>
      <c r="DN1594"/>
      <c r="DO1594"/>
      <c r="DP1594"/>
      <c r="DQ1594"/>
      <c r="DR1594"/>
      <c r="DS1594"/>
      <c r="DT1594"/>
      <c r="DU1594"/>
      <c r="DV1594"/>
      <c r="DW1594"/>
      <c r="DX1594"/>
      <c r="DY1594"/>
      <c r="DZ1594"/>
      <c r="EA1594"/>
      <c r="EB1594"/>
      <c r="EC1594"/>
      <c r="ED1594"/>
      <c r="EE1594"/>
      <c r="EF1594"/>
      <c r="EG1594"/>
      <c r="EH1594"/>
      <c r="EI1594"/>
      <c r="EJ1594"/>
      <c r="EK1594"/>
      <c r="EL1594"/>
      <c r="EM1594"/>
      <c r="EN1594"/>
      <c r="EO1594"/>
      <c r="EP1594"/>
      <c r="EQ1594"/>
      <c r="ER1594"/>
      <c r="ES1594"/>
      <c r="ET1594"/>
      <c r="EU1594"/>
      <c r="EV1594"/>
      <c r="EW1594"/>
      <c r="EX1594"/>
      <c r="EY1594"/>
      <c r="EZ1594"/>
      <c r="FA1594"/>
      <c r="FB1594"/>
      <c r="FC1594"/>
      <c r="FD1594"/>
      <c r="FE1594"/>
      <c r="FF1594"/>
      <c r="FG1594"/>
      <c r="FH1594"/>
      <c r="FI1594"/>
      <c r="FJ1594"/>
      <c r="FK1594"/>
      <c r="FL1594"/>
      <c r="FM1594"/>
      <c r="FN1594"/>
      <c r="FO1594"/>
      <c r="FP1594"/>
      <c r="FQ1594"/>
      <c r="FR1594"/>
      <c r="FS1594"/>
      <c r="FT1594"/>
      <c r="FU1594"/>
      <c r="FV1594"/>
      <c r="FW1594"/>
      <c r="FX1594"/>
      <c r="FY1594"/>
      <c r="FZ1594"/>
      <c r="GA1594"/>
      <c r="GB1594"/>
      <c r="GC1594"/>
      <c r="GD1594"/>
      <c r="GE1594"/>
      <c r="GF1594"/>
      <c r="GG1594"/>
      <c r="GH1594"/>
      <c r="GI1594"/>
      <c r="GJ1594"/>
      <c r="GK1594"/>
      <c r="GL1594"/>
      <c r="GM1594"/>
      <c r="GN1594"/>
      <c r="GO1594"/>
      <c r="GP1594"/>
      <c r="GQ1594"/>
      <c r="GR1594"/>
      <c r="GS1594"/>
      <c r="GT1594"/>
      <c r="GU1594"/>
      <c r="GV1594"/>
      <c r="GW1594"/>
      <c r="GX1594"/>
      <c r="GY1594"/>
      <c r="GZ1594"/>
      <c r="HA1594"/>
      <c r="HB1594"/>
      <c r="HC1594"/>
      <c r="HD1594"/>
      <c r="HE1594"/>
      <c r="HF1594"/>
      <c r="HG1594"/>
      <c r="HH1594"/>
      <c r="HI1594"/>
      <c r="HJ1594"/>
      <c r="HK1594"/>
      <c r="HL1594"/>
      <c r="HM1594"/>
      <c r="HN1594"/>
      <c r="HO1594"/>
      <c r="HP1594"/>
      <c r="HQ1594"/>
      <c r="HR1594"/>
      <c r="HS1594"/>
      <c r="HT1594"/>
      <c r="HU1594"/>
      <c r="HV1594"/>
      <c r="HW1594"/>
      <c r="HX1594"/>
      <c r="HY1594"/>
      <c r="HZ1594"/>
      <c r="IA1594"/>
      <c r="IB1594"/>
      <c r="IC1594"/>
      <c r="ID1594"/>
      <c r="IE1594"/>
      <c r="IF1594"/>
      <c r="IG1594"/>
      <c r="IH1594"/>
      <c r="II1594"/>
      <c r="IJ1594"/>
      <c r="IK1594"/>
      <c r="IL1594"/>
      <c r="IM1594"/>
      <c r="IN1594"/>
      <c r="IO1594"/>
      <c r="IP1594"/>
      <c r="IQ1594"/>
      <c r="IR1594"/>
      <c r="IS1594"/>
      <c r="IT1594"/>
      <c r="IU1594"/>
      <c r="IV1594"/>
      <c r="IW1594"/>
      <c r="IX1594"/>
      <c r="IY1594"/>
      <c r="IZ1594"/>
      <c r="JA1594"/>
      <c r="JB1594"/>
      <c r="JC1594"/>
      <c r="JD1594"/>
      <c r="JE1594"/>
      <c r="JF1594"/>
      <c r="JG1594"/>
      <c r="JH1594"/>
      <c r="JI1594"/>
      <c r="JJ1594"/>
      <c r="JK1594"/>
      <c r="JL1594"/>
      <c r="JM1594"/>
      <c r="JN1594"/>
      <c r="JO1594"/>
      <c r="JP1594"/>
      <c r="JQ1594"/>
      <c r="JR1594"/>
      <c r="JS1594"/>
      <c r="JT1594"/>
      <c r="JU1594"/>
      <c r="JV1594"/>
      <c r="JW1594"/>
      <c r="JX1594"/>
      <c r="JY1594"/>
      <c r="JZ1594"/>
      <c r="KA1594"/>
      <c r="KB1594"/>
      <c r="KC1594"/>
      <c r="KD1594"/>
      <c r="KE1594"/>
      <c r="KF1594"/>
      <c r="KG1594"/>
      <c r="KH1594"/>
      <c r="KI1594"/>
      <c r="KJ1594"/>
      <c r="KK1594"/>
      <c r="KL1594"/>
      <c r="KM1594"/>
      <c r="KN1594"/>
      <c r="KO1594"/>
      <c r="KP1594"/>
      <c r="KQ1594"/>
      <c r="KR1594"/>
      <c r="KS1594"/>
      <c r="KT1594"/>
      <c r="KU1594"/>
      <c r="KV1594"/>
      <c r="KW1594"/>
      <c r="KX1594"/>
      <c r="KY1594"/>
      <c r="KZ1594"/>
      <c r="LA1594"/>
      <c r="LB1594"/>
      <c r="LC1594"/>
      <c r="LD1594"/>
      <c r="LE1594"/>
      <c r="LF1594"/>
      <c r="LG1594"/>
      <c r="LH1594"/>
      <c r="LI1594"/>
      <c r="LJ1594"/>
      <c r="LK1594"/>
      <c r="LL1594"/>
      <c r="LM1594"/>
      <c r="LN1594"/>
      <c r="LO1594"/>
      <c r="LP1594"/>
      <c r="LQ1594"/>
      <c r="LR1594"/>
      <c r="LS1594"/>
      <c r="LT1594"/>
      <c r="LU1594"/>
      <c r="LV1594"/>
      <c r="LW1594"/>
      <c r="LX1594"/>
      <c r="LY1594"/>
      <c r="LZ1594"/>
      <c r="MA1594"/>
      <c r="MB1594"/>
      <c r="MC1594"/>
      <c r="MD1594"/>
      <c r="ME1594"/>
      <c r="MF1594"/>
      <c r="MG1594"/>
      <c r="MH1594"/>
      <c r="MI1594"/>
      <c r="MJ1594"/>
      <c r="MK1594"/>
      <c r="ML1594"/>
      <c r="MM1594"/>
      <c r="MN1594"/>
      <c r="MO1594"/>
      <c r="MP1594"/>
      <c r="MQ1594"/>
      <c r="MR1594"/>
      <c r="MS1594"/>
      <c r="MT1594"/>
      <c r="MU1594"/>
      <c r="MV1594"/>
      <c r="MW1594"/>
      <c r="MX1594"/>
      <c r="MY1594"/>
      <c r="MZ1594"/>
      <c r="NA1594"/>
      <c r="NB1594"/>
      <c r="NC1594"/>
      <c r="ND1594"/>
      <c r="NE1594"/>
      <c r="NF1594"/>
      <c r="NG1594"/>
      <c r="NH1594"/>
      <c r="NI1594"/>
      <c r="NJ1594"/>
      <c r="NK1594"/>
      <c r="NL1594"/>
      <c r="NM1594"/>
      <c r="NN1594"/>
      <c r="NO1594"/>
      <c r="NP1594"/>
      <c r="NQ1594"/>
      <c r="NR1594"/>
      <c r="NS1594"/>
      <c r="NT1594"/>
      <c r="NU1594"/>
      <c r="NV1594"/>
      <c r="NW1594"/>
      <c r="NX1594"/>
      <c r="NY1594"/>
      <c r="NZ1594"/>
      <c r="OA1594"/>
      <c r="OB1594"/>
      <c r="OC1594"/>
      <c r="OD1594"/>
      <c r="OE1594"/>
      <c r="OF1594"/>
      <c r="OG1594"/>
      <c r="OH1594"/>
      <c r="OI1594"/>
      <c r="OJ1594"/>
      <c r="OK1594"/>
      <c r="OL1594"/>
      <c r="OM1594"/>
      <c r="ON1594"/>
      <c r="OO1594"/>
      <c r="OP1594"/>
      <c r="OQ1594"/>
      <c r="OR1594"/>
      <c r="OS1594"/>
      <c r="OT1594"/>
      <c r="OU1594"/>
      <c r="OV1594"/>
      <c r="OW1594"/>
      <c r="OX1594"/>
      <c r="OY1594"/>
      <c r="OZ1594"/>
      <c r="PA1594"/>
      <c r="PB1594"/>
      <c r="PC1594"/>
      <c r="PD1594"/>
      <c r="PE1594"/>
      <c r="PF1594"/>
      <c r="PG1594"/>
      <c r="PH1594"/>
      <c r="PI1594"/>
      <c r="PJ1594"/>
      <c r="PK1594"/>
      <c r="PL1594"/>
      <c r="PM1594"/>
      <c r="PN1594"/>
      <c r="PO1594"/>
      <c r="PP1594"/>
      <c r="PQ1594"/>
      <c r="PR1594"/>
      <c r="PS1594"/>
      <c r="PT1594"/>
      <c r="PU1594"/>
      <c r="PV1594"/>
      <c r="PW1594"/>
      <c r="PX1594"/>
      <c r="PY1594"/>
      <c r="PZ1594"/>
      <c r="QA1594"/>
      <c r="QB1594"/>
      <c r="QC1594"/>
      <c r="QD1594"/>
      <c r="QE1594"/>
      <c r="QF1594"/>
      <c r="QG1594"/>
      <c r="QH1594"/>
      <c r="QI1594"/>
      <c r="QJ1594"/>
      <c r="QK1594"/>
      <c r="QL1594"/>
      <c r="QM1594"/>
      <c r="QN1594"/>
      <c r="QO1594"/>
      <c r="QP1594"/>
      <c r="QQ1594"/>
      <c r="QR1594"/>
      <c r="QS1594"/>
    </row>
    <row r="1595" spans="1:461" hidden="1" x14ac:dyDescent="0.4">
      <c r="A1595" s="43" t="s">
        <v>1320</v>
      </c>
      <c r="B1595" s="43">
        <v>11</v>
      </c>
      <c r="C1595" s="43">
        <v>10</v>
      </c>
      <c r="D1595" s="44">
        <v>43414.474108796298</v>
      </c>
      <c r="E1595" s="44"/>
      <c r="G1595" s="43">
        <v>539</v>
      </c>
      <c r="H1595" s="43" t="s">
        <v>41</v>
      </c>
      <c r="I1595" s="43">
        <v>545</v>
      </c>
      <c r="J1595" s="43" t="s">
        <v>19</v>
      </c>
      <c r="K1595" s="44">
        <v>43414.459409722222</v>
      </c>
      <c r="L1595" s="44">
        <v>43414.47011574074</v>
      </c>
      <c r="M1595" s="43" t="s">
        <v>1310</v>
      </c>
      <c r="N1595" s="45">
        <f t="shared" ref="N1595:N1658" si="78">INT(K1595*1440)/1440</f>
        <v>43414.459027777775</v>
      </c>
      <c r="O1595" s="45">
        <f t="shared" ref="O1595:O1658" si="79">INT(L1595*1440)/1440</f>
        <v>43414.469444444447</v>
      </c>
      <c r="P1595" s="48" t="str">
        <f t="shared" si="76"/>
        <v>43414.459027777843414.4694444444</v>
      </c>
      <c r="Q1595" s="49" t="str">
        <f t="shared" si="77"/>
        <v>肯定的</v>
      </c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/>
      <c r="BG1595"/>
      <c r="BH1595"/>
      <c r="BI1595"/>
      <c r="BJ1595"/>
      <c r="BK1595"/>
      <c r="BL1595"/>
      <c r="BM1595"/>
      <c r="BN1595"/>
      <c r="BO1595"/>
      <c r="BP1595"/>
      <c r="BQ1595"/>
      <c r="BR1595"/>
      <c r="BS1595"/>
      <c r="BT1595"/>
      <c r="BU1595"/>
      <c r="BV1595"/>
      <c r="BW1595"/>
      <c r="BX1595"/>
      <c r="BY1595"/>
      <c r="BZ1595"/>
      <c r="CA1595"/>
      <c r="CB1595"/>
      <c r="CC1595"/>
      <c r="CD1595"/>
      <c r="CE1595"/>
      <c r="CF1595"/>
      <c r="CG1595"/>
      <c r="CH1595"/>
      <c r="CI1595"/>
      <c r="CJ1595"/>
      <c r="CK1595"/>
      <c r="CL1595"/>
      <c r="CM1595"/>
      <c r="CN1595"/>
      <c r="CO1595"/>
      <c r="CP1595"/>
      <c r="CQ1595"/>
      <c r="CR1595"/>
      <c r="CS1595"/>
      <c r="CT1595"/>
      <c r="CU1595"/>
      <c r="CV1595"/>
      <c r="CW1595"/>
      <c r="CX1595"/>
      <c r="CY1595"/>
      <c r="CZ1595"/>
      <c r="DA1595"/>
      <c r="DB1595"/>
      <c r="DC1595"/>
      <c r="DD1595"/>
      <c r="DE1595"/>
      <c r="DF1595"/>
      <c r="DG1595"/>
      <c r="DH1595"/>
      <c r="DI1595"/>
      <c r="DJ1595"/>
      <c r="DK1595"/>
      <c r="DL1595"/>
      <c r="DM1595"/>
      <c r="DN1595"/>
      <c r="DO1595"/>
      <c r="DP1595"/>
      <c r="DQ1595"/>
      <c r="DR1595"/>
      <c r="DS1595"/>
      <c r="DT1595"/>
      <c r="DU1595"/>
      <c r="DV1595"/>
      <c r="DW1595"/>
      <c r="DX1595"/>
      <c r="DY1595"/>
      <c r="DZ1595"/>
      <c r="EA1595"/>
      <c r="EB1595"/>
      <c r="EC1595"/>
      <c r="ED1595"/>
      <c r="EE1595"/>
      <c r="EF1595"/>
      <c r="EG1595"/>
      <c r="EH1595"/>
      <c r="EI1595"/>
      <c r="EJ1595"/>
      <c r="EK1595"/>
      <c r="EL1595"/>
      <c r="EM1595"/>
      <c r="EN1595"/>
      <c r="EO1595"/>
      <c r="EP1595"/>
      <c r="EQ1595"/>
      <c r="ER1595"/>
      <c r="ES1595"/>
      <c r="ET1595"/>
      <c r="EU1595"/>
      <c r="EV1595"/>
      <c r="EW1595"/>
      <c r="EX1595"/>
      <c r="EY1595"/>
      <c r="EZ1595"/>
      <c r="FA1595"/>
      <c r="FB1595"/>
      <c r="FC1595"/>
      <c r="FD1595"/>
      <c r="FE1595"/>
      <c r="FF1595"/>
      <c r="FG1595"/>
      <c r="FH1595"/>
      <c r="FI1595"/>
      <c r="FJ1595"/>
      <c r="FK1595"/>
      <c r="FL1595"/>
      <c r="FM1595"/>
      <c r="FN1595"/>
      <c r="FO1595"/>
      <c r="FP1595"/>
      <c r="FQ1595"/>
      <c r="FR1595"/>
      <c r="FS1595"/>
      <c r="FT1595"/>
      <c r="FU1595"/>
      <c r="FV1595"/>
      <c r="FW1595"/>
      <c r="FX1595"/>
      <c r="FY1595"/>
      <c r="FZ1595"/>
      <c r="GA1595"/>
      <c r="GB1595"/>
      <c r="GC1595"/>
      <c r="GD1595"/>
      <c r="GE1595"/>
      <c r="GF1595"/>
      <c r="GG1595"/>
      <c r="GH1595"/>
      <c r="GI1595"/>
      <c r="GJ1595"/>
      <c r="GK1595"/>
      <c r="GL1595"/>
      <c r="GM1595"/>
      <c r="GN1595"/>
      <c r="GO1595"/>
      <c r="GP1595"/>
      <c r="GQ1595"/>
      <c r="GR1595"/>
      <c r="GS1595"/>
      <c r="GT1595"/>
      <c r="GU1595"/>
      <c r="GV1595"/>
      <c r="GW1595"/>
      <c r="GX1595"/>
      <c r="GY1595"/>
      <c r="GZ1595"/>
      <c r="HA1595"/>
      <c r="HB1595"/>
      <c r="HC1595"/>
      <c r="HD1595"/>
      <c r="HE1595"/>
      <c r="HF1595"/>
      <c r="HG1595"/>
      <c r="HH1595"/>
      <c r="HI1595"/>
      <c r="HJ1595"/>
      <c r="HK1595"/>
      <c r="HL1595"/>
      <c r="HM1595"/>
      <c r="HN1595"/>
      <c r="HO1595"/>
      <c r="HP1595"/>
      <c r="HQ1595"/>
      <c r="HR1595"/>
      <c r="HS1595"/>
      <c r="HT1595"/>
      <c r="HU1595"/>
      <c r="HV1595"/>
      <c r="HW1595"/>
      <c r="HX1595"/>
      <c r="HY1595"/>
      <c r="HZ1595"/>
      <c r="IA1595"/>
      <c r="IB1595"/>
      <c r="IC1595"/>
      <c r="ID1595"/>
      <c r="IE1595"/>
      <c r="IF1595"/>
      <c r="IG1595"/>
      <c r="IH1595"/>
      <c r="II1595"/>
      <c r="IJ1595"/>
      <c r="IK1595"/>
      <c r="IL1595"/>
      <c r="IM1595"/>
      <c r="IN1595"/>
      <c r="IO1595"/>
      <c r="IP1595"/>
      <c r="IQ1595"/>
      <c r="IR1595"/>
      <c r="IS1595"/>
      <c r="IT1595"/>
      <c r="IU1595"/>
      <c r="IV1595"/>
      <c r="IW1595"/>
      <c r="IX1595"/>
      <c r="IY1595"/>
      <c r="IZ1595"/>
      <c r="JA1595"/>
      <c r="JB1595"/>
      <c r="JC1595"/>
      <c r="JD1595"/>
      <c r="JE1595"/>
      <c r="JF1595"/>
      <c r="JG1595"/>
      <c r="JH1595"/>
      <c r="JI1595"/>
      <c r="JJ1595"/>
      <c r="JK1595"/>
      <c r="JL1595"/>
      <c r="JM1595"/>
      <c r="JN1595"/>
      <c r="JO1595"/>
      <c r="JP1595"/>
      <c r="JQ1595"/>
      <c r="JR1595"/>
      <c r="JS1595"/>
      <c r="JT1595"/>
      <c r="JU1595"/>
      <c r="JV1595"/>
      <c r="JW1595"/>
      <c r="JX1595"/>
      <c r="JY1595"/>
      <c r="JZ1595"/>
      <c r="KA1595"/>
      <c r="KB1595"/>
      <c r="KC1595"/>
      <c r="KD1595"/>
      <c r="KE1595"/>
      <c r="KF1595"/>
      <c r="KG1595"/>
      <c r="KH1595"/>
      <c r="KI1595"/>
      <c r="KJ1595"/>
      <c r="KK1595"/>
      <c r="KL1595"/>
      <c r="KM1595"/>
      <c r="KN1595"/>
      <c r="KO1595"/>
      <c r="KP1595"/>
      <c r="KQ1595"/>
      <c r="KR1595"/>
      <c r="KS1595"/>
      <c r="KT1595"/>
      <c r="KU1595"/>
      <c r="KV1595"/>
      <c r="KW1595"/>
      <c r="KX1595"/>
      <c r="KY1595"/>
      <c r="KZ1595"/>
      <c r="LA1595"/>
      <c r="LB1595"/>
      <c r="LC1595"/>
      <c r="LD1595"/>
      <c r="LE1595"/>
      <c r="LF1595"/>
      <c r="LG1595"/>
      <c r="LH1595"/>
      <c r="LI1595"/>
      <c r="LJ1595"/>
      <c r="LK1595"/>
      <c r="LL1595"/>
      <c r="LM1595"/>
      <c r="LN1595"/>
      <c r="LO1595"/>
      <c r="LP1595"/>
      <c r="LQ1595"/>
      <c r="LR1595"/>
      <c r="LS1595"/>
      <c r="LT1595"/>
      <c r="LU1595"/>
      <c r="LV1595"/>
      <c r="LW1595"/>
      <c r="LX1595"/>
      <c r="LY1595"/>
      <c r="LZ1595"/>
      <c r="MA1595"/>
      <c r="MB1595"/>
      <c r="MC1595"/>
      <c r="MD1595"/>
      <c r="ME1595"/>
      <c r="MF1595"/>
      <c r="MG1595"/>
      <c r="MH1595"/>
      <c r="MI1595"/>
      <c r="MJ1595"/>
      <c r="MK1595"/>
      <c r="ML1595"/>
      <c r="MM1595"/>
      <c r="MN1595"/>
      <c r="MO1595"/>
      <c r="MP1595"/>
      <c r="MQ1595"/>
      <c r="MR1595"/>
      <c r="MS1595"/>
      <c r="MT1595"/>
      <c r="MU1595"/>
      <c r="MV1595"/>
      <c r="MW1595"/>
      <c r="MX1595"/>
      <c r="MY1595"/>
      <c r="MZ1595"/>
      <c r="NA1595"/>
      <c r="NB1595"/>
      <c r="NC1595"/>
      <c r="ND1595"/>
      <c r="NE1595"/>
      <c r="NF1595"/>
      <c r="NG1595"/>
      <c r="NH1595"/>
      <c r="NI1595"/>
      <c r="NJ1595"/>
      <c r="NK1595"/>
      <c r="NL1595"/>
      <c r="NM1595"/>
      <c r="NN1595"/>
      <c r="NO1595"/>
      <c r="NP1595"/>
      <c r="NQ1595"/>
      <c r="NR1595"/>
      <c r="NS1595"/>
      <c r="NT1595"/>
      <c r="NU1595"/>
      <c r="NV1595"/>
      <c r="NW1595"/>
      <c r="NX1595"/>
      <c r="NY1595"/>
      <c r="NZ1595"/>
      <c r="OA1595"/>
      <c r="OB1595"/>
      <c r="OC1595"/>
      <c r="OD1595"/>
      <c r="OE1595"/>
      <c r="OF1595"/>
      <c r="OG1595"/>
      <c r="OH1595"/>
      <c r="OI1595"/>
      <c r="OJ1595"/>
      <c r="OK1595"/>
      <c r="OL1595"/>
      <c r="OM1595"/>
      <c r="ON1595"/>
      <c r="OO1595"/>
      <c r="OP1595"/>
      <c r="OQ1595"/>
      <c r="OR1595"/>
      <c r="OS1595"/>
      <c r="OT1595"/>
      <c r="OU1595"/>
      <c r="OV1595"/>
      <c r="OW1595"/>
      <c r="OX1595"/>
      <c r="OY1595"/>
      <c r="OZ1595"/>
      <c r="PA1595"/>
      <c r="PB1595"/>
      <c r="PC1595"/>
      <c r="PD1595"/>
      <c r="PE1595"/>
      <c r="PF1595"/>
      <c r="PG1595"/>
      <c r="PH1595"/>
      <c r="PI1595"/>
      <c r="PJ1595"/>
      <c r="PK1595"/>
      <c r="PL1595"/>
      <c r="PM1595"/>
      <c r="PN1595"/>
      <c r="PO1595"/>
      <c r="PP1595"/>
      <c r="PQ1595"/>
      <c r="PR1595"/>
      <c r="PS1595"/>
      <c r="PT1595"/>
      <c r="PU1595"/>
      <c r="PV1595"/>
      <c r="PW1595"/>
      <c r="PX1595"/>
      <c r="PY1595"/>
      <c r="PZ1595"/>
      <c r="QA1595"/>
      <c r="QB1595"/>
      <c r="QC1595"/>
      <c r="QD1595"/>
      <c r="QE1595"/>
      <c r="QF1595"/>
      <c r="QG1595"/>
      <c r="QH1595"/>
      <c r="QI1595"/>
      <c r="QJ1595"/>
      <c r="QK1595"/>
      <c r="QL1595"/>
      <c r="QM1595"/>
      <c r="QN1595"/>
      <c r="QO1595"/>
      <c r="QP1595"/>
      <c r="QQ1595"/>
      <c r="QR1595"/>
      <c r="QS1595"/>
    </row>
    <row r="1596" spans="1:461" hidden="1" x14ac:dyDescent="0.4">
      <c r="B1596">
        <v>11</v>
      </c>
      <c r="C1596">
        <v>10</v>
      </c>
      <c r="D1596" s="1">
        <v>43414.480949074074</v>
      </c>
      <c r="E1596" s="1"/>
      <c r="G1596">
        <v>521</v>
      </c>
      <c r="H1596" t="s">
        <v>59</v>
      </c>
      <c r="I1596">
        <v>508</v>
      </c>
      <c r="J1596" t="s">
        <v>31</v>
      </c>
      <c r="K1596" s="1">
        <v>43414.473182870373</v>
      </c>
      <c r="L1596" s="1">
        <v>43414.479687500003</v>
      </c>
      <c r="M1596" t="s">
        <v>1310</v>
      </c>
      <c r="N1596" s="9">
        <f t="shared" si="78"/>
        <v>43414.472916666666</v>
      </c>
      <c r="O1596" s="9">
        <f t="shared" si="79"/>
        <v>43414.479166666664</v>
      </c>
      <c r="P1596" s="74" t="str">
        <f t="shared" si="76"/>
        <v>43414.472916666743414.4791666667</v>
      </c>
      <c r="Q1596" s="75" t="str">
        <f t="shared" si="77"/>
        <v>肯定的</v>
      </c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  <c r="BG1596"/>
      <c r="BH1596"/>
      <c r="BI1596"/>
      <c r="BJ1596"/>
      <c r="BK1596"/>
      <c r="BL1596"/>
      <c r="BM1596"/>
      <c r="BN1596"/>
      <c r="BO1596"/>
      <c r="BP1596"/>
      <c r="BQ1596"/>
      <c r="BR1596"/>
      <c r="BS1596"/>
      <c r="BT1596"/>
      <c r="BU1596"/>
      <c r="BV1596"/>
      <c r="BW1596"/>
      <c r="BX1596"/>
      <c r="BY1596"/>
      <c r="BZ1596"/>
      <c r="CA1596"/>
      <c r="CB1596"/>
      <c r="CC1596"/>
      <c r="CD1596"/>
      <c r="CE1596"/>
      <c r="CF1596"/>
      <c r="CG1596"/>
      <c r="CH1596"/>
      <c r="CI1596"/>
      <c r="CJ1596"/>
      <c r="CK1596"/>
      <c r="CL1596"/>
      <c r="CM1596"/>
      <c r="CN1596"/>
      <c r="CO1596"/>
      <c r="CP1596"/>
      <c r="CQ1596"/>
      <c r="CR1596"/>
      <c r="CS1596"/>
      <c r="CT1596"/>
      <c r="CU1596"/>
      <c r="CV1596"/>
      <c r="CW1596"/>
      <c r="CX1596"/>
      <c r="CY1596"/>
      <c r="CZ1596"/>
      <c r="DA1596"/>
      <c r="DB1596"/>
      <c r="DC1596"/>
      <c r="DD1596"/>
      <c r="DE1596"/>
      <c r="DF1596"/>
      <c r="DG1596"/>
      <c r="DH1596"/>
      <c r="DI1596"/>
      <c r="DJ1596"/>
      <c r="DK1596"/>
      <c r="DL1596"/>
      <c r="DM1596"/>
      <c r="DN1596"/>
      <c r="DO1596"/>
      <c r="DP1596"/>
      <c r="DQ1596"/>
      <c r="DR1596"/>
      <c r="DS1596"/>
      <c r="DT1596"/>
      <c r="DU1596"/>
      <c r="DV1596"/>
      <c r="DW1596"/>
      <c r="DX1596"/>
      <c r="DY1596"/>
      <c r="DZ1596"/>
      <c r="EA1596"/>
      <c r="EB1596"/>
      <c r="EC1596"/>
      <c r="ED1596"/>
      <c r="EE1596"/>
      <c r="EF1596"/>
      <c r="EG1596"/>
      <c r="EH1596"/>
      <c r="EI1596"/>
      <c r="EJ1596"/>
      <c r="EK1596"/>
      <c r="EL1596"/>
      <c r="EM1596"/>
      <c r="EN1596"/>
      <c r="EO1596"/>
      <c r="EP1596"/>
      <c r="EQ1596"/>
      <c r="ER1596"/>
      <c r="ES1596"/>
      <c r="ET1596"/>
      <c r="EU1596"/>
      <c r="EV1596"/>
      <c r="EW1596"/>
      <c r="EX1596"/>
      <c r="EY1596"/>
      <c r="EZ1596"/>
      <c r="FA1596"/>
      <c r="FB1596"/>
      <c r="FC1596"/>
      <c r="FD1596"/>
      <c r="FE1596"/>
      <c r="FF1596"/>
      <c r="FG1596"/>
      <c r="FH1596"/>
      <c r="FI1596"/>
      <c r="FJ1596"/>
      <c r="FK1596"/>
      <c r="FL1596"/>
      <c r="FM1596"/>
      <c r="FN1596"/>
      <c r="FO1596"/>
      <c r="FP1596"/>
      <c r="FQ1596"/>
      <c r="FR1596"/>
      <c r="FS1596"/>
      <c r="FT1596"/>
      <c r="FU1596"/>
      <c r="FV1596"/>
      <c r="FW1596"/>
      <c r="FX1596"/>
      <c r="FY1596"/>
      <c r="FZ1596"/>
      <c r="GA1596"/>
      <c r="GB1596"/>
      <c r="GC1596"/>
      <c r="GD1596"/>
      <c r="GE1596"/>
      <c r="GF1596"/>
      <c r="GG1596"/>
      <c r="GH1596"/>
      <c r="GI1596"/>
      <c r="GJ1596"/>
      <c r="GK1596"/>
      <c r="GL1596"/>
      <c r="GM1596"/>
      <c r="GN1596"/>
      <c r="GO1596"/>
      <c r="GP1596"/>
      <c r="GQ1596"/>
      <c r="GR1596"/>
      <c r="GS1596"/>
      <c r="GT1596"/>
      <c r="GU1596"/>
      <c r="GV1596"/>
      <c r="GW1596"/>
      <c r="GX1596"/>
      <c r="GY1596"/>
      <c r="GZ1596"/>
      <c r="HA1596"/>
      <c r="HB1596"/>
      <c r="HC1596"/>
      <c r="HD1596"/>
      <c r="HE1596"/>
      <c r="HF1596"/>
      <c r="HG1596"/>
      <c r="HH1596"/>
      <c r="HI1596"/>
      <c r="HJ1596"/>
      <c r="HK1596"/>
      <c r="HL1596"/>
      <c r="HM1596"/>
      <c r="HN1596"/>
      <c r="HO1596"/>
      <c r="HP1596"/>
      <c r="HQ1596"/>
      <c r="HR1596"/>
      <c r="HS1596"/>
      <c r="HT1596"/>
      <c r="HU1596"/>
      <c r="HV1596"/>
      <c r="HW1596"/>
      <c r="HX1596"/>
      <c r="HY1596"/>
      <c r="HZ1596"/>
      <c r="IA1596"/>
      <c r="IB1596"/>
      <c r="IC1596"/>
      <c r="ID1596"/>
      <c r="IE1596"/>
      <c r="IF1596"/>
      <c r="IG1596"/>
      <c r="IH1596"/>
      <c r="II1596"/>
      <c r="IJ1596"/>
      <c r="IK1596"/>
      <c r="IL1596"/>
      <c r="IM1596"/>
      <c r="IN1596"/>
      <c r="IO1596"/>
      <c r="IP1596"/>
      <c r="IQ1596"/>
      <c r="IR1596"/>
      <c r="IS1596"/>
      <c r="IT1596"/>
      <c r="IU1596"/>
      <c r="IV1596"/>
      <c r="IW1596"/>
      <c r="IX1596"/>
      <c r="IY1596"/>
      <c r="IZ1596"/>
      <c r="JA1596"/>
      <c r="JB1596"/>
      <c r="JC1596"/>
      <c r="JD1596"/>
      <c r="JE1596"/>
      <c r="JF1596"/>
      <c r="JG1596"/>
      <c r="JH1596"/>
      <c r="JI1596"/>
      <c r="JJ1596"/>
      <c r="JK1596"/>
      <c r="JL1596"/>
      <c r="JM1596"/>
      <c r="JN1596"/>
      <c r="JO1596"/>
      <c r="JP1596"/>
      <c r="JQ1596"/>
      <c r="JR1596"/>
      <c r="JS1596"/>
      <c r="JT1596"/>
      <c r="JU1596"/>
      <c r="JV1596"/>
      <c r="JW1596"/>
      <c r="JX1596"/>
      <c r="JY1596"/>
      <c r="JZ1596"/>
      <c r="KA1596"/>
      <c r="KB1596"/>
      <c r="KC1596"/>
      <c r="KD1596"/>
      <c r="KE1596"/>
      <c r="KF1596"/>
      <c r="KG1596"/>
      <c r="KH1596"/>
      <c r="KI1596"/>
      <c r="KJ1596"/>
      <c r="KK1596"/>
      <c r="KL1596"/>
      <c r="KM1596"/>
      <c r="KN1596"/>
      <c r="KO1596"/>
      <c r="KP1596"/>
      <c r="KQ1596"/>
      <c r="KR1596"/>
      <c r="KS1596"/>
      <c r="KT1596"/>
      <c r="KU1596"/>
      <c r="KV1596"/>
      <c r="KW1596"/>
      <c r="KX1596"/>
      <c r="KY1596"/>
      <c r="KZ1596"/>
      <c r="LA1596"/>
      <c r="LB1596"/>
      <c r="LC1596"/>
      <c r="LD1596"/>
      <c r="LE1596"/>
      <c r="LF1596"/>
      <c r="LG1596"/>
      <c r="LH1596"/>
      <c r="LI1596"/>
      <c r="LJ1596"/>
      <c r="LK1596"/>
      <c r="LL1596"/>
      <c r="LM1596"/>
      <c r="LN1596"/>
      <c r="LO1596"/>
      <c r="LP1596"/>
      <c r="LQ1596"/>
      <c r="LR1596"/>
      <c r="LS1596"/>
      <c r="LT1596"/>
      <c r="LU1596"/>
      <c r="LV1596"/>
      <c r="LW1596"/>
      <c r="LX1596"/>
      <c r="LY1596"/>
      <c r="LZ1596"/>
      <c r="MA1596"/>
      <c r="MB1596"/>
      <c r="MC1596"/>
      <c r="MD1596"/>
      <c r="ME1596"/>
      <c r="MF1596"/>
      <c r="MG1596"/>
      <c r="MH1596"/>
      <c r="MI1596"/>
      <c r="MJ1596"/>
      <c r="MK1596"/>
      <c r="ML1596"/>
      <c r="MM1596"/>
      <c r="MN1596"/>
      <c r="MO1596"/>
      <c r="MP1596"/>
      <c r="MQ1596"/>
      <c r="MR1596"/>
      <c r="MS1596"/>
      <c r="MT1596"/>
      <c r="MU1596"/>
      <c r="MV1596"/>
      <c r="MW1596"/>
      <c r="MX1596"/>
      <c r="MY1596"/>
      <c r="MZ1596"/>
      <c r="NA1596"/>
      <c r="NB1596"/>
      <c r="NC1596"/>
      <c r="ND1596"/>
      <c r="NE1596"/>
      <c r="NF1596"/>
      <c r="NG1596"/>
      <c r="NH1596"/>
      <c r="NI1596"/>
      <c r="NJ1596"/>
      <c r="NK1596"/>
      <c r="NL1596"/>
      <c r="NM1596"/>
      <c r="NN1596"/>
      <c r="NO1596"/>
      <c r="NP1596"/>
      <c r="NQ1596"/>
      <c r="NR1596"/>
      <c r="NS1596"/>
      <c r="NT1596"/>
      <c r="NU1596"/>
      <c r="NV1596"/>
      <c r="NW1596"/>
      <c r="NX1596"/>
      <c r="NY1596"/>
      <c r="NZ1596"/>
      <c r="OA1596"/>
      <c r="OB1596"/>
      <c r="OC1596"/>
      <c r="OD1596"/>
      <c r="OE1596"/>
      <c r="OF1596"/>
      <c r="OG1596"/>
      <c r="OH1596"/>
      <c r="OI1596"/>
      <c r="OJ1596"/>
      <c r="OK1596"/>
      <c r="OL1596"/>
      <c r="OM1596"/>
      <c r="ON1596"/>
      <c r="OO1596"/>
      <c r="OP1596"/>
      <c r="OQ1596"/>
      <c r="OR1596"/>
      <c r="OS1596"/>
      <c r="OT1596"/>
      <c r="OU1596"/>
      <c r="OV1596"/>
      <c r="OW1596"/>
      <c r="OX1596"/>
      <c r="OY1596"/>
      <c r="OZ1596"/>
      <c r="PA1596"/>
      <c r="PB1596"/>
      <c r="PC1596"/>
      <c r="PD1596"/>
      <c r="PE1596"/>
      <c r="PF1596"/>
      <c r="PG1596"/>
      <c r="PH1596"/>
      <c r="PI1596"/>
      <c r="PJ1596"/>
      <c r="PK1596"/>
      <c r="PL1596"/>
      <c r="PM1596"/>
      <c r="PN1596"/>
      <c r="PO1596"/>
      <c r="PP1596"/>
      <c r="PQ1596"/>
      <c r="PR1596"/>
      <c r="PS1596"/>
      <c r="PT1596"/>
      <c r="PU1596"/>
      <c r="PV1596"/>
      <c r="PW1596"/>
      <c r="PX1596"/>
      <c r="PY1596"/>
      <c r="PZ1596"/>
      <c r="QA1596"/>
      <c r="QB1596"/>
      <c r="QC1596"/>
      <c r="QD1596"/>
      <c r="QE1596"/>
      <c r="QF1596"/>
      <c r="QG1596"/>
      <c r="QH1596"/>
      <c r="QI1596"/>
      <c r="QJ1596"/>
      <c r="QK1596"/>
      <c r="QL1596"/>
      <c r="QM1596"/>
      <c r="QN1596"/>
      <c r="QO1596"/>
      <c r="QP1596"/>
      <c r="QQ1596"/>
      <c r="QR1596"/>
      <c r="QS1596"/>
    </row>
    <row r="1597" spans="1:461" hidden="1" x14ac:dyDescent="0.4">
      <c r="B1597">
        <v>11</v>
      </c>
      <c r="C1597">
        <v>10</v>
      </c>
      <c r="D1597" s="1">
        <v>43414.481064814812</v>
      </c>
      <c r="E1597" s="1"/>
      <c r="G1597">
        <v>525</v>
      </c>
      <c r="H1597" t="s">
        <v>50</v>
      </c>
      <c r="I1597">
        <v>508</v>
      </c>
      <c r="J1597" t="s">
        <v>31</v>
      </c>
      <c r="K1597" s="1">
        <v>43414.466053240743</v>
      </c>
      <c r="L1597" s="1">
        <v>43414.47828703704</v>
      </c>
      <c r="M1597" t="s">
        <v>1310</v>
      </c>
      <c r="N1597" s="9">
        <f t="shared" si="78"/>
        <v>43414.46597222222</v>
      </c>
      <c r="O1597" s="9">
        <f t="shared" si="79"/>
        <v>43414.477777777778</v>
      </c>
      <c r="P1597" s="74" t="str">
        <f t="shared" si="76"/>
        <v>43414.465972222243414.4777777778</v>
      </c>
      <c r="Q1597" s="75" t="str">
        <f t="shared" si="77"/>
        <v>肯定的</v>
      </c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/>
      <c r="BC1597"/>
      <c r="BD1597"/>
      <c r="BE1597"/>
      <c r="BF1597"/>
      <c r="BG1597"/>
      <c r="BH1597"/>
      <c r="BI1597"/>
      <c r="BJ1597"/>
      <c r="BK1597"/>
      <c r="BL1597"/>
      <c r="BM1597"/>
      <c r="BN1597"/>
      <c r="BO1597"/>
      <c r="BP1597"/>
      <c r="BQ1597"/>
      <c r="BR1597"/>
      <c r="BS1597"/>
      <c r="BT1597"/>
      <c r="BU1597"/>
      <c r="BV1597"/>
      <c r="BW1597"/>
      <c r="BX1597"/>
      <c r="BY1597"/>
      <c r="BZ1597"/>
      <c r="CA1597"/>
      <c r="CB1597"/>
      <c r="CC1597"/>
      <c r="CD1597"/>
      <c r="CE1597"/>
      <c r="CF1597"/>
      <c r="CG1597"/>
      <c r="CH1597"/>
      <c r="CI1597"/>
      <c r="CJ1597"/>
      <c r="CK1597"/>
      <c r="CL1597"/>
      <c r="CM1597"/>
      <c r="CN1597"/>
      <c r="CO1597"/>
      <c r="CP1597"/>
      <c r="CQ1597"/>
      <c r="CR1597"/>
      <c r="CS1597"/>
      <c r="CT1597"/>
      <c r="CU1597"/>
      <c r="CV1597"/>
      <c r="CW1597"/>
      <c r="CX1597"/>
      <c r="CY1597"/>
      <c r="CZ1597"/>
      <c r="DA1597"/>
      <c r="DB1597"/>
      <c r="DC1597"/>
      <c r="DD1597"/>
      <c r="DE1597"/>
      <c r="DF1597"/>
      <c r="DG1597"/>
      <c r="DH1597"/>
      <c r="DI1597"/>
      <c r="DJ1597"/>
      <c r="DK1597"/>
      <c r="DL1597"/>
      <c r="DM1597"/>
      <c r="DN1597"/>
      <c r="DO1597"/>
      <c r="DP1597"/>
      <c r="DQ1597"/>
      <c r="DR1597"/>
      <c r="DS1597"/>
      <c r="DT1597"/>
      <c r="DU1597"/>
      <c r="DV1597"/>
      <c r="DW1597"/>
      <c r="DX1597"/>
      <c r="DY1597"/>
      <c r="DZ1597"/>
      <c r="EA1597"/>
      <c r="EB1597"/>
      <c r="EC1597"/>
      <c r="ED1597"/>
      <c r="EE1597"/>
      <c r="EF1597"/>
      <c r="EG1597"/>
      <c r="EH1597"/>
      <c r="EI1597"/>
      <c r="EJ1597"/>
      <c r="EK1597"/>
      <c r="EL1597"/>
      <c r="EM1597"/>
      <c r="EN1597"/>
      <c r="EO1597"/>
      <c r="EP1597"/>
      <c r="EQ1597"/>
      <c r="ER1597"/>
      <c r="ES1597"/>
      <c r="ET1597"/>
      <c r="EU1597"/>
      <c r="EV1597"/>
      <c r="EW1597"/>
      <c r="EX1597"/>
      <c r="EY1597"/>
      <c r="EZ1597"/>
      <c r="FA1597"/>
      <c r="FB1597"/>
      <c r="FC1597"/>
      <c r="FD1597"/>
      <c r="FE1597"/>
      <c r="FF1597"/>
      <c r="FG1597"/>
      <c r="FH1597"/>
      <c r="FI1597"/>
      <c r="FJ1597"/>
      <c r="FK1597"/>
      <c r="FL1597"/>
      <c r="FM1597"/>
      <c r="FN1597"/>
      <c r="FO1597"/>
      <c r="FP1597"/>
      <c r="FQ1597"/>
      <c r="FR1597"/>
      <c r="FS1597"/>
      <c r="FT1597"/>
      <c r="FU1597"/>
      <c r="FV1597"/>
      <c r="FW1597"/>
      <c r="FX1597"/>
      <c r="FY1597"/>
      <c r="FZ1597"/>
      <c r="GA1597"/>
      <c r="GB1597"/>
      <c r="GC1597"/>
      <c r="GD1597"/>
      <c r="GE1597"/>
      <c r="GF1597"/>
      <c r="GG1597"/>
      <c r="GH1597"/>
      <c r="GI1597"/>
      <c r="GJ1597"/>
      <c r="GK1597"/>
      <c r="GL1597"/>
      <c r="GM1597"/>
      <c r="GN1597"/>
      <c r="GO1597"/>
      <c r="GP1597"/>
      <c r="GQ1597"/>
      <c r="GR1597"/>
      <c r="GS1597"/>
      <c r="GT1597"/>
      <c r="GU1597"/>
      <c r="GV1597"/>
      <c r="GW1597"/>
      <c r="GX1597"/>
      <c r="GY1597"/>
      <c r="GZ1597"/>
      <c r="HA1597"/>
      <c r="HB1597"/>
      <c r="HC1597"/>
      <c r="HD1597"/>
      <c r="HE1597"/>
      <c r="HF1597"/>
      <c r="HG1597"/>
      <c r="HH1597"/>
      <c r="HI1597"/>
      <c r="HJ1597"/>
      <c r="HK1597"/>
      <c r="HL1597"/>
      <c r="HM1597"/>
      <c r="HN1597"/>
      <c r="HO1597"/>
      <c r="HP1597"/>
      <c r="HQ1597"/>
      <c r="HR1597"/>
      <c r="HS1597"/>
      <c r="HT1597"/>
      <c r="HU1597"/>
      <c r="HV1597"/>
      <c r="HW1597"/>
      <c r="HX1597"/>
      <c r="HY1597"/>
      <c r="HZ1597"/>
      <c r="IA1597"/>
      <c r="IB1597"/>
      <c r="IC1597"/>
      <c r="ID1597"/>
      <c r="IE1597"/>
      <c r="IF1597"/>
      <c r="IG1597"/>
      <c r="IH1597"/>
      <c r="II1597"/>
      <c r="IJ1597"/>
      <c r="IK1597"/>
      <c r="IL1597"/>
      <c r="IM1597"/>
      <c r="IN1597"/>
      <c r="IO1597"/>
      <c r="IP1597"/>
      <c r="IQ1597"/>
      <c r="IR1597"/>
      <c r="IS1597"/>
      <c r="IT1597"/>
      <c r="IU1597"/>
      <c r="IV1597"/>
      <c r="IW1597"/>
      <c r="IX1597"/>
      <c r="IY1597"/>
      <c r="IZ1597"/>
      <c r="JA1597"/>
      <c r="JB1597"/>
      <c r="JC1597"/>
      <c r="JD1597"/>
      <c r="JE1597"/>
      <c r="JF1597"/>
      <c r="JG1597"/>
      <c r="JH1597"/>
      <c r="JI1597"/>
      <c r="JJ1597"/>
      <c r="JK1597"/>
      <c r="JL1597"/>
      <c r="JM1597"/>
      <c r="JN1597"/>
      <c r="JO1597"/>
      <c r="JP1597"/>
      <c r="JQ1597"/>
      <c r="JR1597"/>
      <c r="JS1597"/>
      <c r="JT1597"/>
      <c r="JU1597"/>
      <c r="JV1597"/>
      <c r="JW1597"/>
      <c r="JX1597"/>
      <c r="JY1597"/>
      <c r="JZ1597"/>
      <c r="KA1597"/>
      <c r="KB1597"/>
      <c r="KC1597"/>
      <c r="KD1597"/>
      <c r="KE1597"/>
      <c r="KF1597"/>
      <c r="KG1597"/>
      <c r="KH1597"/>
      <c r="KI1597"/>
      <c r="KJ1597"/>
      <c r="KK1597"/>
      <c r="KL1597"/>
      <c r="KM1597"/>
      <c r="KN1597"/>
      <c r="KO1597"/>
      <c r="KP1597"/>
      <c r="KQ1597"/>
      <c r="KR1597"/>
      <c r="KS1597"/>
      <c r="KT1597"/>
      <c r="KU1597"/>
      <c r="KV1597"/>
      <c r="KW1597"/>
      <c r="KX1597"/>
      <c r="KY1597"/>
      <c r="KZ1597"/>
      <c r="LA1597"/>
      <c r="LB1597"/>
      <c r="LC1597"/>
      <c r="LD1597"/>
      <c r="LE1597"/>
      <c r="LF1597"/>
      <c r="LG1597"/>
      <c r="LH1597"/>
      <c r="LI1597"/>
      <c r="LJ1597"/>
      <c r="LK1597"/>
      <c r="LL1597"/>
      <c r="LM1597"/>
      <c r="LN1597"/>
      <c r="LO1597"/>
      <c r="LP1597"/>
      <c r="LQ1597"/>
      <c r="LR1597"/>
      <c r="LS1597"/>
      <c r="LT1597"/>
      <c r="LU1597"/>
      <c r="LV1597"/>
      <c r="LW1597"/>
      <c r="LX1597"/>
      <c r="LY1597"/>
      <c r="LZ1597"/>
      <c r="MA1597"/>
      <c r="MB1597"/>
      <c r="MC1597"/>
      <c r="MD1597"/>
      <c r="ME1597"/>
      <c r="MF1597"/>
      <c r="MG1597"/>
      <c r="MH1597"/>
      <c r="MI1597"/>
      <c r="MJ1597"/>
      <c r="MK1597"/>
      <c r="ML1597"/>
      <c r="MM1597"/>
      <c r="MN1597"/>
      <c r="MO1597"/>
      <c r="MP1597"/>
      <c r="MQ1597"/>
      <c r="MR1597"/>
      <c r="MS1597"/>
      <c r="MT1597"/>
      <c r="MU1597"/>
      <c r="MV1597"/>
      <c r="MW1597"/>
      <c r="MX1597"/>
      <c r="MY1597"/>
      <c r="MZ1597"/>
      <c r="NA1597"/>
      <c r="NB1597"/>
      <c r="NC1597"/>
      <c r="ND1597"/>
      <c r="NE1597"/>
      <c r="NF1597"/>
      <c r="NG1597"/>
      <c r="NH1597"/>
      <c r="NI1597"/>
      <c r="NJ1597"/>
      <c r="NK1597"/>
      <c r="NL1597"/>
      <c r="NM1597"/>
      <c r="NN1597"/>
      <c r="NO1597"/>
      <c r="NP1597"/>
      <c r="NQ1597"/>
      <c r="NR1597"/>
      <c r="NS1597"/>
      <c r="NT1597"/>
      <c r="NU1597"/>
      <c r="NV1597"/>
      <c r="NW1597"/>
      <c r="NX1597"/>
      <c r="NY1597"/>
      <c r="NZ1597"/>
      <c r="OA1597"/>
      <c r="OB1597"/>
      <c r="OC1597"/>
      <c r="OD1597"/>
      <c r="OE1597"/>
      <c r="OF1597"/>
      <c r="OG1597"/>
      <c r="OH1597"/>
      <c r="OI1597"/>
      <c r="OJ1597"/>
      <c r="OK1597"/>
      <c r="OL1597"/>
      <c r="OM1597"/>
      <c r="ON1597"/>
      <c r="OO1597"/>
      <c r="OP1597"/>
      <c r="OQ1597"/>
      <c r="OR1597"/>
      <c r="OS1597"/>
      <c r="OT1597"/>
      <c r="OU1597"/>
      <c r="OV1597"/>
      <c r="OW1597"/>
      <c r="OX1597"/>
      <c r="OY1597"/>
      <c r="OZ1597"/>
      <c r="PA1597"/>
      <c r="PB1597"/>
      <c r="PC1597"/>
      <c r="PD1597"/>
      <c r="PE1597"/>
      <c r="PF1597"/>
      <c r="PG1597"/>
      <c r="PH1597"/>
      <c r="PI1597"/>
      <c r="PJ1597"/>
      <c r="PK1597"/>
      <c r="PL1597"/>
      <c r="PM1597"/>
      <c r="PN1597"/>
      <c r="PO1597"/>
      <c r="PP1597"/>
      <c r="PQ1597"/>
      <c r="PR1597"/>
      <c r="PS1597"/>
      <c r="PT1597"/>
      <c r="PU1597"/>
      <c r="PV1597"/>
      <c r="PW1597"/>
      <c r="PX1597"/>
      <c r="PY1597"/>
      <c r="PZ1597"/>
      <c r="QA1597"/>
      <c r="QB1597"/>
      <c r="QC1597"/>
      <c r="QD1597"/>
      <c r="QE1597"/>
      <c r="QF1597"/>
      <c r="QG1597"/>
      <c r="QH1597"/>
      <c r="QI1597"/>
      <c r="QJ1597"/>
      <c r="QK1597"/>
      <c r="QL1597"/>
      <c r="QM1597"/>
      <c r="QN1597"/>
      <c r="QO1597"/>
      <c r="QP1597"/>
      <c r="QQ1597"/>
      <c r="QR1597"/>
      <c r="QS1597"/>
    </row>
    <row r="1598" spans="1:461" hidden="1" x14ac:dyDescent="0.4">
      <c r="B1598">
        <v>11</v>
      </c>
      <c r="C1598">
        <v>10</v>
      </c>
      <c r="D1598" s="1">
        <v>43414.490925925929</v>
      </c>
      <c r="E1598" s="1"/>
      <c r="G1598">
        <v>508</v>
      </c>
      <c r="H1598" t="s">
        <v>31</v>
      </c>
      <c r="I1598">
        <v>509</v>
      </c>
      <c r="J1598" t="s">
        <v>57</v>
      </c>
      <c r="K1598" s="1">
        <v>43414.484467592592</v>
      </c>
      <c r="L1598" s="1">
        <v>43414.490532407406</v>
      </c>
      <c r="M1598" t="s">
        <v>1310</v>
      </c>
      <c r="N1598" s="9">
        <f t="shared" si="78"/>
        <v>43414.484027777777</v>
      </c>
      <c r="O1598" s="9">
        <f t="shared" si="79"/>
        <v>43414.490277777775</v>
      </c>
      <c r="P1598" s="74" t="str">
        <f t="shared" si="76"/>
        <v>43414.484027777843414.4902777778</v>
      </c>
      <c r="Q1598" s="75" t="str">
        <f t="shared" si="77"/>
        <v>肯定的</v>
      </c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/>
      <c r="BC1598"/>
      <c r="BD1598"/>
      <c r="BE1598"/>
      <c r="BF1598"/>
      <c r="BG1598"/>
      <c r="BH1598"/>
      <c r="BI1598"/>
      <c r="BJ1598"/>
      <c r="BK1598"/>
      <c r="BL1598"/>
      <c r="BM1598"/>
      <c r="BN1598"/>
      <c r="BO1598"/>
      <c r="BP1598"/>
      <c r="BQ1598"/>
      <c r="BR1598"/>
      <c r="BS1598"/>
      <c r="BT1598"/>
      <c r="BU1598"/>
      <c r="BV1598"/>
      <c r="BW1598"/>
      <c r="BX1598"/>
      <c r="BY1598"/>
      <c r="BZ1598"/>
      <c r="CA1598"/>
      <c r="CB1598"/>
      <c r="CC1598"/>
      <c r="CD1598"/>
      <c r="CE1598"/>
      <c r="CF1598"/>
      <c r="CG1598"/>
      <c r="CH1598"/>
      <c r="CI1598"/>
      <c r="CJ1598"/>
      <c r="CK1598"/>
      <c r="CL1598"/>
      <c r="CM1598"/>
      <c r="CN1598"/>
      <c r="CO1598"/>
      <c r="CP1598"/>
      <c r="CQ1598"/>
      <c r="CR1598"/>
      <c r="CS1598"/>
      <c r="CT1598"/>
      <c r="CU1598"/>
      <c r="CV1598"/>
      <c r="CW1598"/>
      <c r="CX1598"/>
      <c r="CY1598"/>
      <c r="CZ1598"/>
      <c r="DA1598"/>
      <c r="DB1598"/>
      <c r="DC1598"/>
      <c r="DD1598"/>
      <c r="DE1598"/>
      <c r="DF1598"/>
      <c r="DG1598"/>
      <c r="DH1598"/>
      <c r="DI1598"/>
      <c r="DJ1598"/>
      <c r="DK1598"/>
      <c r="DL1598"/>
      <c r="DM1598"/>
      <c r="DN1598"/>
      <c r="DO1598"/>
      <c r="DP1598"/>
      <c r="DQ1598"/>
      <c r="DR1598"/>
      <c r="DS1598"/>
      <c r="DT1598"/>
      <c r="DU1598"/>
      <c r="DV1598"/>
      <c r="DW1598"/>
      <c r="DX1598"/>
      <c r="DY1598"/>
      <c r="DZ1598"/>
      <c r="EA1598"/>
      <c r="EB1598"/>
      <c r="EC1598"/>
      <c r="ED1598"/>
      <c r="EE1598"/>
      <c r="EF1598"/>
      <c r="EG1598"/>
      <c r="EH1598"/>
      <c r="EI1598"/>
      <c r="EJ1598"/>
      <c r="EK1598"/>
      <c r="EL1598"/>
      <c r="EM1598"/>
      <c r="EN1598"/>
      <c r="EO1598"/>
      <c r="EP1598"/>
      <c r="EQ1598"/>
      <c r="ER1598"/>
      <c r="ES1598"/>
      <c r="ET1598"/>
      <c r="EU1598"/>
      <c r="EV1598"/>
      <c r="EW1598"/>
      <c r="EX1598"/>
      <c r="EY1598"/>
      <c r="EZ1598"/>
      <c r="FA1598"/>
      <c r="FB1598"/>
      <c r="FC1598"/>
      <c r="FD1598"/>
      <c r="FE1598"/>
      <c r="FF1598"/>
      <c r="FG1598"/>
      <c r="FH1598"/>
      <c r="FI1598"/>
      <c r="FJ1598"/>
      <c r="FK1598"/>
      <c r="FL1598"/>
      <c r="FM1598"/>
      <c r="FN1598"/>
      <c r="FO1598"/>
      <c r="FP1598"/>
      <c r="FQ1598"/>
      <c r="FR1598"/>
      <c r="FS1598"/>
      <c r="FT1598"/>
      <c r="FU1598"/>
      <c r="FV1598"/>
      <c r="FW1598"/>
      <c r="FX1598"/>
      <c r="FY1598"/>
      <c r="FZ1598"/>
      <c r="GA1598"/>
      <c r="GB1598"/>
      <c r="GC1598"/>
      <c r="GD1598"/>
      <c r="GE1598"/>
      <c r="GF1598"/>
      <c r="GG1598"/>
      <c r="GH1598"/>
      <c r="GI1598"/>
      <c r="GJ1598"/>
      <c r="GK1598"/>
      <c r="GL1598"/>
      <c r="GM1598"/>
      <c r="GN1598"/>
      <c r="GO1598"/>
      <c r="GP1598"/>
      <c r="GQ1598"/>
      <c r="GR1598"/>
      <c r="GS1598"/>
      <c r="GT1598"/>
      <c r="GU1598"/>
      <c r="GV1598"/>
      <c r="GW1598"/>
      <c r="GX1598"/>
      <c r="GY1598"/>
      <c r="GZ1598"/>
      <c r="HA1598"/>
      <c r="HB1598"/>
      <c r="HC1598"/>
      <c r="HD1598"/>
      <c r="HE1598"/>
      <c r="HF1598"/>
      <c r="HG1598"/>
      <c r="HH1598"/>
      <c r="HI1598"/>
      <c r="HJ1598"/>
      <c r="HK1598"/>
      <c r="HL1598"/>
      <c r="HM1598"/>
      <c r="HN1598"/>
      <c r="HO1598"/>
      <c r="HP1598"/>
      <c r="HQ1598"/>
      <c r="HR1598"/>
      <c r="HS1598"/>
      <c r="HT1598"/>
      <c r="HU1598"/>
      <c r="HV1598"/>
      <c r="HW1598"/>
      <c r="HX1598"/>
      <c r="HY1598"/>
      <c r="HZ1598"/>
      <c r="IA1598"/>
      <c r="IB1598"/>
      <c r="IC1598"/>
      <c r="ID1598"/>
      <c r="IE1598"/>
      <c r="IF1598"/>
      <c r="IG1598"/>
      <c r="IH1598"/>
      <c r="II1598"/>
      <c r="IJ1598"/>
      <c r="IK1598"/>
      <c r="IL1598"/>
      <c r="IM1598"/>
      <c r="IN1598"/>
      <c r="IO1598"/>
      <c r="IP1598"/>
      <c r="IQ1598"/>
      <c r="IR1598"/>
      <c r="IS1598"/>
      <c r="IT1598"/>
      <c r="IU1598"/>
      <c r="IV1598"/>
      <c r="IW1598"/>
      <c r="IX1598"/>
      <c r="IY1598"/>
      <c r="IZ1598"/>
      <c r="JA1598"/>
      <c r="JB1598"/>
      <c r="JC1598"/>
      <c r="JD1598"/>
      <c r="JE1598"/>
      <c r="JF1598"/>
      <c r="JG1598"/>
      <c r="JH1598"/>
      <c r="JI1598"/>
      <c r="JJ1598"/>
      <c r="JK1598"/>
      <c r="JL1598"/>
      <c r="JM1598"/>
      <c r="JN1598"/>
      <c r="JO1598"/>
      <c r="JP1598"/>
      <c r="JQ1598"/>
      <c r="JR1598"/>
      <c r="JS1598"/>
      <c r="JT1598"/>
      <c r="JU1598"/>
      <c r="JV1598"/>
      <c r="JW1598"/>
      <c r="JX1598"/>
      <c r="JY1598"/>
      <c r="JZ1598"/>
      <c r="KA1598"/>
      <c r="KB1598"/>
      <c r="KC1598"/>
      <c r="KD1598"/>
      <c r="KE1598"/>
      <c r="KF1598"/>
      <c r="KG1598"/>
      <c r="KH1598"/>
      <c r="KI1598"/>
      <c r="KJ1598"/>
      <c r="KK1598"/>
      <c r="KL1598"/>
      <c r="KM1598"/>
      <c r="KN1598"/>
      <c r="KO1598"/>
      <c r="KP1598"/>
      <c r="KQ1598"/>
      <c r="KR1598"/>
      <c r="KS1598"/>
      <c r="KT1598"/>
      <c r="KU1598"/>
      <c r="KV1598"/>
      <c r="KW1598"/>
      <c r="KX1598"/>
      <c r="KY1598"/>
      <c r="KZ1598"/>
      <c r="LA1598"/>
      <c r="LB1598"/>
      <c r="LC1598"/>
      <c r="LD1598"/>
      <c r="LE1598"/>
      <c r="LF1598"/>
      <c r="LG1598"/>
      <c r="LH1598"/>
      <c r="LI1598"/>
      <c r="LJ1598"/>
      <c r="LK1598"/>
      <c r="LL1598"/>
      <c r="LM1598"/>
      <c r="LN1598"/>
      <c r="LO1598"/>
      <c r="LP1598"/>
      <c r="LQ1598"/>
      <c r="LR1598"/>
      <c r="LS1598"/>
      <c r="LT1598"/>
      <c r="LU1598"/>
      <c r="LV1598"/>
      <c r="LW1598"/>
      <c r="LX1598"/>
      <c r="LY1598"/>
      <c r="LZ1598"/>
      <c r="MA1598"/>
      <c r="MB1598"/>
      <c r="MC1598"/>
      <c r="MD1598"/>
      <c r="ME1598"/>
      <c r="MF1598"/>
      <c r="MG1598"/>
      <c r="MH1598"/>
      <c r="MI1598"/>
      <c r="MJ1598"/>
      <c r="MK1598"/>
      <c r="ML1598"/>
      <c r="MM1598"/>
      <c r="MN1598"/>
      <c r="MO1598"/>
      <c r="MP1598"/>
      <c r="MQ1598"/>
      <c r="MR1598"/>
      <c r="MS1598"/>
      <c r="MT1598"/>
      <c r="MU1598"/>
      <c r="MV1598"/>
      <c r="MW1598"/>
      <c r="MX1598"/>
      <c r="MY1598"/>
      <c r="MZ1598"/>
      <c r="NA1598"/>
      <c r="NB1598"/>
      <c r="NC1598"/>
      <c r="ND1598"/>
      <c r="NE1598"/>
      <c r="NF1598"/>
      <c r="NG1598"/>
      <c r="NH1598"/>
      <c r="NI1598"/>
      <c r="NJ1598"/>
      <c r="NK1598"/>
      <c r="NL1598"/>
      <c r="NM1598"/>
      <c r="NN1598"/>
      <c r="NO1598"/>
      <c r="NP1598"/>
      <c r="NQ1598"/>
      <c r="NR1598"/>
      <c r="NS1598"/>
      <c r="NT1598"/>
      <c r="NU1598"/>
      <c r="NV1598"/>
      <c r="NW1598"/>
      <c r="NX1598"/>
      <c r="NY1598"/>
      <c r="NZ1598"/>
      <c r="OA1598"/>
      <c r="OB1598"/>
      <c r="OC1598"/>
      <c r="OD1598"/>
      <c r="OE1598"/>
      <c r="OF1598"/>
      <c r="OG1598"/>
      <c r="OH1598"/>
      <c r="OI1598"/>
      <c r="OJ1598"/>
      <c r="OK1598"/>
      <c r="OL1598"/>
      <c r="OM1598"/>
      <c r="ON1598"/>
      <c r="OO1598"/>
      <c r="OP1598"/>
      <c r="OQ1598"/>
      <c r="OR1598"/>
      <c r="OS1598"/>
      <c r="OT1598"/>
      <c r="OU1598"/>
      <c r="OV1598"/>
      <c r="OW1598"/>
      <c r="OX1598"/>
      <c r="OY1598"/>
      <c r="OZ1598"/>
      <c r="PA1598"/>
      <c r="PB1598"/>
      <c r="PC1598"/>
      <c r="PD1598"/>
      <c r="PE1598"/>
      <c r="PF1598"/>
      <c r="PG1598"/>
      <c r="PH1598"/>
      <c r="PI1598"/>
      <c r="PJ1598"/>
      <c r="PK1598"/>
      <c r="PL1598"/>
      <c r="PM1598"/>
      <c r="PN1598"/>
      <c r="PO1598"/>
      <c r="PP1598"/>
      <c r="PQ1598"/>
      <c r="PR1598"/>
      <c r="PS1598"/>
      <c r="PT1598"/>
      <c r="PU1598"/>
      <c r="PV1598"/>
      <c r="PW1598"/>
      <c r="PX1598"/>
      <c r="PY1598"/>
      <c r="PZ1598"/>
      <c r="QA1598"/>
      <c r="QB1598"/>
      <c r="QC1598"/>
      <c r="QD1598"/>
      <c r="QE1598"/>
      <c r="QF1598"/>
      <c r="QG1598"/>
      <c r="QH1598"/>
      <c r="QI1598"/>
      <c r="QJ1598"/>
      <c r="QK1598"/>
      <c r="QL1598"/>
      <c r="QM1598"/>
      <c r="QN1598"/>
      <c r="QO1598"/>
      <c r="QP1598"/>
      <c r="QQ1598"/>
      <c r="QR1598"/>
      <c r="QS1598"/>
    </row>
    <row r="1599" spans="1:461" hidden="1" x14ac:dyDescent="0.4">
      <c r="B1599">
        <v>11</v>
      </c>
      <c r="C1599">
        <v>10</v>
      </c>
      <c r="D1599" s="1">
        <v>43414.497685185182</v>
      </c>
      <c r="E1599" s="1"/>
      <c r="G1599">
        <v>540</v>
      </c>
      <c r="H1599" t="s">
        <v>70</v>
      </c>
      <c r="I1599">
        <v>502</v>
      </c>
      <c r="J1599" t="s">
        <v>48</v>
      </c>
      <c r="K1599" s="1">
        <v>43414.482118055559</v>
      </c>
      <c r="L1599" s="1">
        <v>43414.49763888889</v>
      </c>
      <c r="M1599" t="s">
        <v>1310</v>
      </c>
      <c r="N1599" s="9">
        <f t="shared" si="78"/>
        <v>43414.481944444444</v>
      </c>
      <c r="O1599" s="9">
        <f t="shared" si="79"/>
        <v>43414.49722222222</v>
      </c>
      <c r="P1599" s="74" t="str">
        <f t="shared" si="76"/>
        <v>43414.481944444443414.4972222222</v>
      </c>
      <c r="Q1599" s="75" t="str">
        <f t="shared" si="77"/>
        <v>肯定的</v>
      </c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/>
      <c r="BE1599"/>
      <c r="BF1599"/>
      <c r="BG1599"/>
      <c r="BH1599"/>
      <c r="BI1599"/>
      <c r="BJ1599"/>
      <c r="BK1599"/>
      <c r="BL1599"/>
      <c r="BM1599"/>
      <c r="BN1599"/>
      <c r="BO1599"/>
      <c r="BP1599"/>
      <c r="BQ1599"/>
      <c r="BR1599"/>
      <c r="BS1599"/>
      <c r="BT1599"/>
      <c r="BU1599"/>
      <c r="BV1599"/>
      <c r="BW1599"/>
      <c r="BX1599"/>
      <c r="BY1599"/>
      <c r="BZ1599"/>
      <c r="CA1599"/>
      <c r="CB1599"/>
      <c r="CC1599"/>
      <c r="CD1599"/>
      <c r="CE1599"/>
      <c r="CF1599"/>
      <c r="CG1599"/>
      <c r="CH1599"/>
      <c r="CI1599"/>
      <c r="CJ1599"/>
      <c r="CK1599"/>
      <c r="CL1599"/>
      <c r="CM1599"/>
      <c r="CN1599"/>
      <c r="CO1599"/>
      <c r="CP1599"/>
      <c r="CQ1599"/>
      <c r="CR1599"/>
      <c r="CS1599"/>
      <c r="CT1599"/>
      <c r="CU1599"/>
      <c r="CV1599"/>
      <c r="CW1599"/>
      <c r="CX1599"/>
      <c r="CY1599"/>
      <c r="CZ1599"/>
      <c r="DA1599"/>
      <c r="DB1599"/>
      <c r="DC1599"/>
      <c r="DD1599"/>
      <c r="DE1599"/>
      <c r="DF1599"/>
      <c r="DG1599"/>
      <c r="DH1599"/>
      <c r="DI1599"/>
      <c r="DJ1599"/>
      <c r="DK1599"/>
      <c r="DL1599"/>
      <c r="DM1599"/>
      <c r="DN1599"/>
      <c r="DO1599"/>
      <c r="DP1599"/>
      <c r="DQ1599"/>
      <c r="DR1599"/>
      <c r="DS1599"/>
      <c r="DT1599"/>
      <c r="DU1599"/>
      <c r="DV1599"/>
      <c r="DW1599"/>
      <c r="DX1599"/>
      <c r="DY1599"/>
      <c r="DZ1599"/>
      <c r="EA1599"/>
      <c r="EB1599"/>
      <c r="EC1599"/>
      <c r="ED1599"/>
      <c r="EE1599"/>
      <c r="EF1599"/>
      <c r="EG1599"/>
      <c r="EH1599"/>
      <c r="EI1599"/>
      <c r="EJ1599"/>
      <c r="EK1599"/>
      <c r="EL1599"/>
      <c r="EM1599"/>
      <c r="EN1599"/>
      <c r="EO1599"/>
      <c r="EP1599"/>
      <c r="EQ1599"/>
      <c r="ER1599"/>
      <c r="ES1599"/>
      <c r="ET1599"/>
      <c r="EU1599"/>
      <c r="EV1599"/>
      <c r="EW1599"/>
      <c r="EX1599"/>
      <c r="EY1599"/>
      <c r="EZ1599"/>
      <c r="FA1599"/>
      <c r="FB1599"/>
      <c r="FC1599"/>
      <c r="FD1599"/>
      <c r="FE1599"/>
      <c r="FF1599"/>
      <c r="FG1599"/>
      <c r="FH1599"/>
      <c r="FI1599"/>
      <c r="FJ1599"/>
      <c r="FK1599"/>
      <c r="FL1599"/>
      <c r="FM1599"/>
      <c r="FN1599"/>
      <c r="FO1599"/>
      <c r="FP1599"/>
      <c r="FQ1599"/>
      <c r="FR1599"/>
      <c r="FS1599"/>
      <c r="FT1599"/>
      <c r="FU1599"/>
      <c r="FV1599"/>
      <c r="FW1599"/>
      <c r="FX1599"/>
      <c r="FY1599"/>
      <c r="FZ1599"/>
      <c r="GA1599"/>
      <c r="GB1599"/>
      <c r="GC1599"/>
      <c r="GD1599"/>
      <c r="GE1599"/>
      <c r="GF1599"/>
      <c r="GG1599"/>
      <c r="GH1599"/>
      <c r="GI1599"/>
      <c r="GJ1599"/>
      <c r="GK1599"/>
      <c r="GL1599"/>
      <c r="GM1599"/>
      <c r="GN1599"/>
      <c r="GO1599"/>
      <c r="GP1599"/>
      <c r="GQ1599"/>
      <c r="GR1599"/>
      <c r="GS1599"/>
      <c r="GT1599"/>
      <c r="GU1599"/>
      <c r="GV1599"/>
      <c r="GW1599"/>
      <c r="GX1599"/>
      <c r="GY1599"/>
      <c r="GZ1599"/>
      <c r="HA1599"/>
      <c r="HB1599"/>
      <c r="HC1599"/>
      <c r="HD1599"/>
      <c r="HE1599"/>
      <c r="HF1599"/>
      <c r="HG1599"/>
      <c r="HH1599"/>
      <c r="HI1599"/>
      <c r="HJ1599"/>
      <c r="HK1599"/>
      <c r="HL1599"/>
      <c r="HM1599"/>
      <c r="HN1599"/>
      <c r="HO1599"/>
      <c r="HP1599"/>
      <c r="HQ1599"/>
      <c r="HR1599"/>
      <c r="HS1599"/>
      <c r="HT1599"/>
      <c r="HU1599"/>
      <c r="HV1599"/>
      <c r="HW1599"/>
      <c r="HX1599"/>
      <c r="HY1599"/>
      <c r="HZ1599"/>
      <c r="IA1599"/>
      <c r="IB1599"/>
      <c r="IC1599"/>
      <c r="ID1599"/>
      <c r="IE1599"/>
      <c r="IF1599"/>
      <c r="IG1599"/>
      <c r="IH1599"/>
      <c r="II1599"/>
      <c r="IJ1599"/>
      <c r="IK1599"/>
      <c r="IL1599"/>
      <c r="IM1599"/>
      <c r="IN1599"/>
      <c r="IO1599"/>
      <c r="IP1599"/>
      <c r="IQ1599"/>
      <c r="IR1599"/>
      <c r="IS1599"/>
      <c r="IT1599"/>
      <c r="IU1599"/>
      <c r="IV1599"/>
      <c r="IW1599"/>
      <c r="IX1599"/>
      <c r="IY1599"/>
      <c r="IZ1599"/>
      <c r="JA1599"/>
      <c r="JB1599"/>
      <c r="JC1599"/>
      <c r="JD1599"/>
      <c r="JE1599"/>
      <c r="JF1599"/>
      <c r="JG1599"/>
      <c r="JH1599"/>
      <c r="JI1599"/>
      <c r="JJ1599"/>
      <c r="JK1599"/>
      <c r="JL1599"/>
      <c r="JM1599"/>
      <c r="JN1599"/>
      <c r="JO1599"/>
      <c r="JP1599"/>
      <c r="JQ1599"/>
      <c r="JR1599"/>
      <c r="JS1599"/>
      <c r="JT1599"/>
      <c r="JU1599"/>
      <c r="JV1599"/>
      <c r="JW1599"/>
      <c r="JX1599"/>
      <c r="JY1599"/>
      <c r="JZ1599"/>
      <c r="KA1599"/>
      <c r="KB1599"/>
      <c r="KC1599"/>
      <c r="KD1599"/>
      <c r="KE1599"/>
      <c r="KF1599"/>
      <c r="KG1599"/>
      <c r="KH1599"/>
      <c r="KI1599"/>
      <c r="KJ1599"/>
      <c r="KK1599"/>
      <c r="KL1599"/>
      <c r="KM1599"/>
      <c r="KN1599"/>
      <c r="KO1599"/>
      <c r="KP1599"/>
      <c r="KQ1599"/>
      <c r="KR1599"/>
      <c r="KS1599"/>
      <c r="KT1599"/>
      <c r="KU1599"/>
      <c r="KV1599"/>
      <c r="KW1599"/>
      <c r="KX1599"/>
      <c r="KY1599"/>
      <c r="KZ1599"/>
      <c r="LA1599"/>
      <c r="LB1599"/>
      <c r="LC1599"/>
      <c r="LD1599"/>
      <c r="LE1599"/>
      <c r="LF1599"/>
      <c r="LG1599"/>
      <c r="LH1599"/>
      <c r="LI1599"/>
      <c r="LJ1599"/>
      <c r="LK1599"/>
      <c r="LL1599"/>
      <c r="LM1599"/>
      <c r="LN1599"/>
      <c r="LO1599"/>
      <c r="LP1599"/>
      <c r="LQ1599"/>
      <c r="LR1599"/>
      <c r="LS1599"/>
      <c r="LT1599"/>
      <c r="LU1599"/>
      <c r="LV1599"/>
      <c r="LW1599"/>
      <c r="LX1599"/>
      <c r="LY1599"/>
      <c r="LZ1599"/>
      <c r="MA1599"/>
      <c r="MB1599"/>
      <c r="MC1599"/>
      <c r="MD1599"/>
      <c r="ME1599"/>
      <c r="MF1599"/>
      <c r="MG1599"/>
      <c r="MH1599"/>
      <c r="MI1599"/>
      <c r="MJ1599"/>
      <c r="MK1599"/>
      <c r="ML1599"/>
      <c r="MM1599"/>
      <c r="MN1599"/>
      <c r="MO1599"/>
      <c r="MP1599"/>
      <c r="MQ1599"/>
      <c r="MR1599"/>
      <c r="MS1599"/>
      <c r="MT1599"/>
      <c r="MU1599"/>
      <c r="MV1599"/>
      <c r="MW1599"/>
      <c r="MX1599"/>
      <c r="MY1599"/>
      <c r="MZ1599"/>
      <c r="NA1599"/>
      <c r="NB1599"/>
      <c r="NC1599"/>
      <c r="ND1599"/>
      <c r="NE1599"/>
      <c r="NF1599"/>
      <c r="NG1599"/>
      <c r="NH1599"/>
      <c r="NI1599"/>
      <c r="NJ1599"/>
      <c r="NK1599"/>
      <c r="NL1599"/>
      <c r="NM1599"/>
      <c r="NN1599"/>
      <c r="NO1599"/>
      <c r="NP1599"/>
      <c r="NQ1599"/>
      <c r="NR1599"/>
      <c r="NS1599"/>
      <c r="NT1599"/>
      <c r="NU1599"/>
      <c r="NV1599"/>
      <c r="NW1599"/>
      <c r="NX1599"/>
      <c r="NY1599"/>
      <c r="NZ1599"/>
      <c r="OA1599"/>
      <c r="OB1599"/>
      <c r="OC1599"/>
      <c r="OD1599"/>
      <c r="OE1599"/>
      <c r="OF1599"/>
      <c r="OG1599"/>
      <c r="OH1599"/>
      <c r="OI1599"/>
      <c r="OJ1599"/>
      <c r="OK1599"/>
      <c r="OL1599"/>
      <c r="OM1599"/>
      <c r="ON1599"/>
      <c r="OO1599"/>
      <c r="OP1599"/>
      <c r="OQ1599"/>
      <c r="OR1599"/>
      <c r="OS1599"/>
      <c r="OT1599"/>
      <c r="OU1599"/>
      <c r="OV1599"/>
      <c r="OW1599"/>
      <c r="OX1599"/>
      <c r="OY1599"/>
      <c r="OZ1599"/>
      <c r="PA1599"/>
      <c r="PB1599"/>
      <c r="PC1599"/>
      <c r="PD1599"/>
      <c r="PE1599"/>
      <c r="PF1599"/>
      <c r="PG1599"/>
      <c r="PH1599"/>
      <c r="PI1599"/>
      <c r="PJ1599"/>
      <c r="PK1599"/>
      <c r="PL1599"/>
      <c r="PM1599"/>
      <c r="PN1599"/>
      <c r="PO1599"/>
      <c r="PP1599"/>
      <c r="PQ1599"/>
      <c r="PR1599"/>
      <c r="PS1599"/>
      <c r="PT1599"/>
      <c r="PU1599"/>
      <c r="PV1599"/>
      <c r="PW1599"/>
      <c r="PX1599"/>
      <c r="PY1599"/>
      <c r="PZ1599"/>
      <c r="QA1599"/>
      <c r="QB1599"/>
      <c r="QC1599"/>
      <c r="QD1599"/>
      <c r="QE1599"/>
      <c r="QF1599"/>
      <c r="QG1599"/>
      <c r="QH1599"/>
      <c r="QI1599"/>
      <c r="QJ1599"/>
      <c r="QK1599"/>
      <c r="QL1599"/>
      <c r="QM1599"/>
      <c r="QN1599"/>
      <c r="QO1599"/>
      <c r="QP1599"/>
      <c r="QQ1599"/>
      <c r="QR1599"/>
      <c r="QS1599"/>
    </row>
    <row r="1600" spans="1:461" hidden="1" x14ac:dyDescent="0.4">
      <c r="B1600">
        <v>11</v>
      </c>
      <c r="C1600">
        <v>10</v>
      </c>
      <c r="D1600" s="1">
        <v>43414.501481481479</v>
      </c>
      <c r="E1600" s="1"/>
      <c r="G1600">
        <v>509</v>
      </c>
      <c r="H1600" t="s">
        <v>57</v>
      </c>
      <c r="I1600">
        <v>508</v>
      </c>
      <c r="J1600" t="s">
        <v>31</v>
      </c>
      <c r="K1600" s="1">
        <v>43414.491319444445</v>
      </c>
      <c r="L1600" s="1">
        <v>43414.499756944446</v>
      </c>
      <c r="M1600" t="s">
        <v>1310</v>
      </c>
      <c r="N1600" s="9">
        <f t="shared" si="78"/>
        <v>43414.490972222222</v>
      </c>
      <c r="O1600" s="9">
        <f t="shared" si="79"/>
        <v>43414.499305555553</v>
      </c>
      <c r="P1600" s="74" t="str">
        <f t="shared" si="76"/>
        <v>43414.490972222243414.4993055556</v>
      </c>
      <c r="Q1600" s="75" t="str">
        <f t="shared" si="77"/>
        <v>肯定的</v>
      </c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/>
      <c r="BE1600"/>
      <c r="BF1600"/>
      <c r="BG1600"/>
      <c r="BH1600"/>
      <c r="BI1600"/>
      <c r="BJ1600"/>
      <c r="BK1600"/>
      <c r="BL1600"/>
      <c r="BM1600"/>
      <c r="BN1600"/>
      <c r="BO1600"/>
      <c r="BP1600"/>
      <c r="BQ1600"/>
      <c r="BR1600"/>
      <c r="BS1600"/>
      <c r="BT1600"/>
      <c r="BU1600"/>
      <c r="BV1600"/>
      <c r="BW1600"/>
      <c r="BX1600"/>
      <c r="BY1600"/>
      <c r="BZ1600"/>
      <c r="CA1600"/>
      <c r="CB1600"/>
      <c r="CC1600"/>
      <c r="CD1600"/>
      <c r="CE1600"/>
      <c r="CF1600"/>
      <c r="CG1600"/>
      <c r="CH1600"/>
      <c r="CI1600"/>
      <c r="CJ1600"/>
      <c r="CK1600"/>
      <c r="CL1600"/>
      <c r="CM1600"/>
      <c r="CN1600"/>
      <c r="CO1600"/>
      <c r="CP1600"/>
      <c r="CQ1600"/>
      <c r="CR1600"/>
      <c r="CS1600"/>
      <c r="CT1600"/>
      <c r="CU1600"/>
      <c r="CV1600"/>
      <c r="CW1600"/>
      <c r="CX1600"/>
      <c r="CY1600"/>
      <c r="CZ1600"/>
      <c r="DA1600"/>
      <c r="DB1600"/>
      <c r="DC1600"/>
      <c r="DD1600"/>
      <c r="DE1600"/>
      <c r="DF1600"/>
      <c r="DG1600"/>
      <c r="DH1600"/>
      <c r="DI1600"/>
      <c r="DJ1600"/>
      <c r="DK1600"/>
      <c r="DL1600"/>
      <c r="DM1600"/>
      <c r="DN1600"/>
      <c r="DO1600"/>
      <c r="DP1600"/>
      <c r="DQ1600"/>
      <c r="DR1600"/>
      <c r="DS1600"/>
      <c r="DT1600"/>
      <c r="DU1600"/>
      <c r="DV1600"/>
      <c r="DW1600"/>
      <c r="DX1600"/>
      <c r="DY1600"/>
      <c r="DZ1600"/>
      <c r="EA1600"/>
      <c r="EB1600"/>
      <c r="EC1600"/>
      <c r="ED1600"/>
      <c r="EE1600"/>
      <c r="EF1600"/>
      <c r="EG1600"/>
      <c r="EH1600"/>
      <c r="EI1600"/>
      <c r="EJ1600"/>
      <c r="EK1600"/>
      <c r="EL1600"/>
      <c r="EM1600"/>
      <c r="EN1600"/>
      <c r="EO1600"/>
      <c r="EP1600"/>
      <c r="EQ1600"/>
      <c r="ER1600"/>
      <c r="ES1600"/>
      <c r="ET1600"/>
      <c r="EU1600"/>
      <c r="EV1600"/>
      <c r="EW1600"/>
      <c r="EX1600"/>
      <c r="EY1600"/>
      <c r="EZ1600"/>
      <c r="FA1600"/>
      <c r="FB1600"/>
      <c r="FC1600"/>
      <c r="FD1600"/>
      <c r="FE1600"/>
      <c r="FF1600"/>
      <c r="FG1600"/>
      <c r="FH1600"/>
      <c r="FI1600"/>
      <c r="FJ1600"/>
      <c r="FK1600"/>
      <c r="FL1600"/>
      <c r="FM1600"/>
      <c r="FN1600"/>
      <c r="FO1600"/>
      <c r="FP1600"/>
      <c r="FQ1600"/>
      <c r="FR1600"/>
      <c r="FS1600"/>
      <c r="FT1600"/>
      <c r="FU1600"/>
      <c r="FV1600"/>
      <c r="FW1600"/>
      <c r="FX1600"/>
      <c r="FY1600"/>
      <c r="FZ1600"/>
      <c r="GA1600"/>
      <c r="GB1600"/>
      <c r="GC1600"/>
      <c r="GD1600"/>
      <c r="GE1600"/>
      <c r="GF1600"/>
      <c r="GG1600"/>
      <c r="GH1600"/>
      <c r="GI1600"/>
      <c r="GJ1600"/>
      <c r="GK1600"/>
      <c r="GL1600"/>
      <c r="GM1600"/>
      <c r="GN1600"/>
      <c r="GO1600"/>
      <c r="GP1600"/>
      <c r="GQ1600"/>
      <c r="GR1600"/>
      <c r="GS1600"/>
      <c r="GT1600"/>
      <c r="GU1600"/>
      <c r="GV1600"/>
      <c r="GW1600"/>
      <c r="GX1600"/>
      <c r="GY1600"/>
      <c r="GZ1600"/>
      <c r="HA1600"/>
      <c r="HB1600"/>
      <c r="HC1600"/>
      <c r="HD1600"/>
      <c r="HE1600"/>
      <c r="HF1600"/>
      <c r="HG1600"/>
      <c r="HH1600"/>
      <c r="HI1600"/>
      <c r="HJ1600"/>
      <c r="HK1600"/>
      <c r="HL1600"/>
      <c r="HM1600"/>
      <c r="HN1600"/>
      <c r="HO1600"/>
      <c r="HP1600"/>
      <c r="HQ1600"/>
      <c r="HR1600"/>
      <c r="HS1600"/>
      <c r="HT1600"/>
      <c r="HU1600"/>
      <c r="HV1600"/>
      <c r="HW1600"/>
      <c r="HX1600"/>
      <c r="HY1600"/>
      <c r="HZ1600"/>
      <c r="IA1600"/>
      <c r="IB1600"/>
      <c r="IC1600"/>
      <c r="ID1600"/>
      <c r="IE1600"/>
      <c r="IF1600"/>
      <c r="IG1600"/>
      <c r="IH1600"/>
      <c r="II1600"/>
      <c r="IJ1600"/>
      <c r="IK1600"/>
      <c r="IL1600"/>
      <c r="IM1600"/>
      <c r="IN1600"/>
      <c r="IO1600"/>
      <c r="IP1600"/>
      <c r="IQ1600"/>
      <c r="IR1600"/>
      <c r="IS1600"/>
      <c r="IT1600"/>
      <c r="IU1600"/>
      <c r="IV1600"/>
      <c r="IW1600"/>
      <c r="IX1600"/>
      <c r="IY1600"/>
      <c r="IZ1600"/>
      <c r="JA1600"/>
      <c r="JB1600"/>
      <c r="JC1600"/>
      <c r="JD1600"/>
      <c r="JE1600"/>
      <c r="JF1600"/>
      <c r="JG1600"/>
      <c r="JH1600"/>
      <c r="JI1600"/>
      <c r="JJ1600"/>
      <c r="JK1600"/>
      <c r="JL1600"/>
      <c r="JM1600"/>
      <c r="JN1600"/>
      <c r="JO1600"/>
      <c r="JP1600"/>
      <c r="JQ1600"/>
      <c r="JR1600"/>
      <c r="JS1600"/>
      <c r="JT1600"/>
      <c r="JU1600"/>
      <c r="JV1600"/>
      <c r="JW1600"/>
      <c r="JX1600"/>
      <c r="JY1600"/>
      <c r="JZ1600"/>
      <c r="KA1600"/>
      <c r="KB1600"/>
      <c r="KC1600"/>
      <c r="KD1600"/>
      <c r="KE1600"/>
      <c r="KF1600"/>
      <c r="KG1600"/>
      <c r="KH1600"/>
      <c r="KI1600"/>
      <c r="KJ1600"/>
      <c r="KK1600"/>
      <c r="KL1600"/>
      <c r="KM1600"/>
      <c r="KN1600"/>
      <c r="KO1600"/>
      <c r="KP1600"/>
      <c r="KQ1600"/>
      <c r="KR1600"/>
      <c r="KS1600"/>
      <c r="KT1600"/>
      <c r="KU1600"/>
      <c r="KV1600"/>
      <c r="KW1600"/>
      <c r="KX1600"/>
      <c r="KY1600"/>
      <c r="KZ1600"/>
      <c r="LA1600"/>
      <c r="LB1600"/>
      <c r="LC1600"/>
      <c r="LD1600"/>
      <c r="LE1600"/>
      <c r="LF1600"/>
      <c r="LG1600"/>
      <c r="LH1600"/>
      <c r="LI1600"/>
      <c r="LJ1600"/>
      <c r="LK1600"/>
      <c r="LL1600"/>
      <c r="LM1600"/>
      <c r="LN1600"/>
      <c r="LO1600"/>
      <c r="LP1600"/>
      <c r="LQ1600"/>
      <c r="LR1600"/>
      <c r="LS1600"/>
      <c r="LT1600"/>
      <c r="LU1600"/>
      <c r="LV1600"/>
      <c r="LW1600"/>
      <c r="LX1600"/>
      <c r="LY1600"/>
      <c r="LZ1600"/>
      <c r="MA1600"/>
      <c r="MB1600"/>
      <c r="MC1600"/>
      <c r="MD1600"/>
      <c r="ME1600"/>
      <c r="MF1600"/>
      <c r="MG1600"/>
      <c r="MH1600"/>
      <c r="MI1600"/>
      <c r="MJ1600"/>
      <c r="MK1600"/>
      <c r="ML1600"/>
      <c r="MM1600"/>
      <c r="MN1600"/>
      <c r="MO1600"/>
      <c r="MP1600"/>
      <c r="MQ1600"/>
      <c r="MR1600"/>
      <c r="MS1600"/>
      <c r="MT1600"/>
      <c r="MU1600"/>
      <c r="MV1600"/>
      <c r="MW1600"/>
      <c r="MX1600"/>
      <c r="MY1600"/>
      <c r="MZ1600"/>
      <c r="NA1600"/>
      <c r="NB1600"/>
      <c r="NC1600"/>
      <c r="ND1600"/>
      <c r="NE1600"/>
      <c r="NF1600"/>
      <c r="NG1600"/>
      <c r="NH1600"/>
      <c r="NI1600"/>
      <c r="NJ1600"/>
      <c r="NK1600"/>
      <c r="NL1600"/>
      <c r="NM1600"/>
      <c r="NN1600"/>
      <c r="NO1600"/>
      <c r="NP1600"/>
      <c r="NQ1600"/>
      <c r="NR1600"/>
      <c r="NS1600"/>
      <c r="NT1600"/>
      <c r="NU1600"/>
      <c r="NV1600"/>
      <c r="NW1600"/>
      <c r="NX1600"/>
      <c r="NY1600"/>
      <c r="NZ1600"/>
      <c r="OA1600"/>
      <c r="OB1600"/>
      <c r="OC1600"/>
      <c r="OD1600"/>
      <c r="OE1600"/>
      <c r="OF1600"/>
      <c r="OG1600"/>
      <c r="OH1600"/>
      <c r="OI1600"/>
      <c r="OJ1600"/>
      <c r="OK1600"/>
      <c r="OL1600"/>
      <c r="OM1600"/>
      <c r="ON1600"/>
      <c r="OO1600"/>
      <c r="OP1600"/>
      <c r="OQ1600"/>
      <c r="OR1600"/>
      <c r="OS1600"/>
      <c r="OT1600"/>
      <c r="OU1600"/>
      <c r="OV1600"/>
      <c r="OW1600"/>
      <c r="OX1600"/>
      <c r="OY1600"/>
      <c r="OZ1600"/>
      <c r="PA1600"/>
      <c r="PB1600"/>
      <c r="PC1600"/>
      <c r="PD1600"/>
      <c r="PE1600"/>
      <c r="PF1600"/>
      <c r="PG1600"/>
      <c r="PH1600"/>
      <c r="PI1600"/>
      <c r="PJ1600"/>
      <c r="PK1600"/>
      <c r="PL1600"/>
      <c r="PM1600"/>
      <c r="PN1600"/>
      <c r="PO1600"/>
      <c r="PP1600"/>
      <c r="PQ1600"/>
      <c r="PR1600"/>
      <c r="PS1600"/>
      <c r="PT1600"/>
      <c r="PU1600"/>
      <c r="PV1600"/>
      <c r="PW1600"/>
      <c r="PX1600"/>
      <c r="PY1600"/>
      <c r="PZ1600"/>
      <c r="QA1600"/>
      <c r="QB1600"/>
      <c r="QC1600"/>
      <c r="QD1600"/>
      <c r="QE1600"/>
      <c r="QF1600"/>
      <c r="QG1600"/>
      <c r="QH1600"/>
      <c r="QI1600"/>
      <c r="QJ1600"/>
      <c r="QK1600"/>
      <c r="QL1600"/>
      <c r="QM1600"/>
      <c r="QN1600"/>
      <c r="QO1600"/>
      <c r="QP1600"/>
      <c r="QQ1600"/>
      <c r="QR1600"/>
      <c r="QS1600"/>
    </row>
    <row r="1601" spans="1:461" hidden="1" x14ac:dyDescent="0.4">
      <c r="B1601">
        <v>11</v>
      </c>
      <c r="C1601">
        <v>10</v>
      </c>
      <c r="D1601" s="1">
        <v>43414.51253472222</v>
      </c>
      <c r="E1601" s="1"/>
      <c r="G1601">
        <v>507</v>
      </c>
      <c r="H1601" t="s">
        <v>65</v>
      </c>
      <c r="I1601">
        <v>508</v>
      </c>
      <c r="J1601" t="s">
        <v>31</v>
      </c>
      <c r="K1601" s="1">
        <v>43414.498622685183</v>
      </c>
      <c r="L1601" s="1">
        <v>43414.510509259257</v>
      </c>
      <c r="M1601" t="s">
        <v>1310</v>
      </c>
      <c r="N1601" s="9">
        <f t="shared" si="78"/>
        <v>43414.498611111114</v>
      </c>
      <c r="O1601" s="9">
        <f t="shared" si="79"/>
        <v>43414.510416666664</v>
      </c>
      <c r="P1601" s="74" t="str">
        <f t="shared" si="76"/>
        <v>43414.498611111143414.5104166667</v>
      </c>
      <c r="Q1601" s="75" t="str">
        <f t="shared" si="77"/>
        <v>肯定的</v>
      </c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/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  <c r="BU1601"/>
      <c r="BV1601"/>
      <c r="BW1601"/>
      <c r="BX1601"/>
      <c r="BY1601"/>
      <c r="BZ1601"/>
      <c r="CA1601"/>
      <c r="CB1601"/>
      <c r="CC1601"/>
      <c r="CD1601"/>
      <c r="CE1601"/>
      <c r="CF1601"/>
      <c r="CG1601"/>
      <c r="CH1601"/>
      <c r="CI1601"/>
      <c r="CJ1601"/>
      <c r="CK1601"/>
      <c r="CL1601"/>
      <c r="CM1601"/>
      <c r="CN1601"/>
      <c r="CO1601"/>
      <c r="CP1601"/>
      <c r="CQ1601"/>
      <c r="CR1601"/>
      <c r="CS1601"/>
      <c r="CT1601"/>
      <c r="CU1601"/>
      <c r="CV1601"/>
      <c r="CW1601"/>
      <c r="CX1601"/>
      <c r="CY1601"/>
      <c r="CZ1601"/>
      <c r="DA1601"/>
      <c r="DB1601"/>
      <c r="DC1601"/>
      <c r="DD1601"/>
      <c r="DE1601"/>
      <c r="DF1601"/>
      <c r="DG1601"/>
      <c r="DH1601"/>
      <c r="DI1601"/>
      <c r="DJ1601"/>
      <c r="DK1601"/>
      <c r="DL1601"/>
      <c r="DM1601"/>
      <c r="DN1601"/>
      <c r="DO1601"/>
      <c r="DP1601"/>
      <c r="DQ1601"/>
      <c r="DR1601"/>
      <c r="DS1601"/>
      <c r="DT1601"/>
      <c r="DU1601"/>
      <c r="DV1601"/>
      <c r="DW1601"/>
      <c r="DX1601"/>
      <c r="DY1601"/>
      <c r="DZ1601"/>
      <c r="EA1601"/>
      <c r="EB1601"/>
      <c r="EC1601"/>
      <c r="ED1601"/>
      <c r="EE1601"/>
      <c r="EF1601"/>
      <c r="EG1601"/>
      <c r="EH1601"/>
      <c r="EI1601"/>
      <c r="EJ1601"/>
      <c r="EK1601"/>
      <c r="EL1601"/>
      <c r="EM1601"/>
      <c r="EN1601"/>
      <c r="EO1601"/>
      <c r="EP1601"/>
      <c r="EQ1601"/>
      <c r="ER1601"/>
      <c r="ES1601"/>
      <c r="ET1601"/>
      <c r="EU1601"/>
      <c r="EV1601"/>
      <c r="EW1601"/>
      <c r="EX1601"/>
      <c r="EY1601"/>
      <c r="EZ1601"/>
      <c r="FA1601"/>
      <c r="FB1601"/>
      <c r="FC1601"/>
      <c r="FD1601"/>
      <c r="FE1601"/>
      <c r="FF1601"/>
      <c r="FG1601"/>
      <c r="FH1601"/>
      <c r="FI1601"/>
      <c r="FJ1601"/>
      <c r="FK1601"/>
      <c r="FL1601"/>
      <c r="FM1601"/>
      <c r="FN1601"/>
      <c r="FO1601"/>
      <c r="FP1601"/>
      <c r="FQ1601"/>
      <c r="FR1601"/>
      <c r="FS1601"/>
      <c r="FT1601"/>
      <c r="FU1601"/>
      <c r="FV1601"/>
      <c r="FW1601"/>
      <c r="FX1601"/>
      <c r="FY1601"/>
      <c r="FZ1601"/>
      <c r="GA1601"/>
      <c r="GB1601"/>
      <c r="GC1601"/>
      <c r="GD1601"/>
      <c r="GE1601"/>
      <c r="GF1601"/>
      <c r="GG1601"/>
      <c r="GH1601"/>
      <c r="GI1601"/>
      <c r="GJ1601"/>
      <c r="GK1601"/>
      <c r="GL1601"/>
      <c r="GM1601"/>
      <c r="GN1601"/>
      <c r="GO1601"/>
      <c r="GP1601"/>
      <c r="GQ1601"/>
      <c r="GR1601"/>
      <c r="GS1601"/>
      <c r="GT1601"/>
      <c r="GU1601"/>
      <c r="GV1601"/>
      <c r="GW1601"/>
      <c r="GX1601"/>
      <c r="GY1601"/>
      <c r="GZ1601"/>
      <c r="HA1601"/>
      <c r="HB1601"/>
      <c r="HC1601"/>
      <c r="HD1601"/>
      <c r="HE1601"/>
      <c r="HF1601"/>
      <c r="HG1601"/>
      <c r="HH1601"/>
      <c r="HI1601"/>
      <c r="HJ1601"/>
      <c r="HK1601"/>
      <c r="HL1601"/>
      <c r="HM1601"/>
      <c r="HN1601"/>
      <c r="HO1601"/>
      <c r="HP1601"/>
      <c r="HQ1601"/>
      <c r="HR1601"/>
      <c r="HS1601"/>
      <c r="HT1601"/>
      <c r="HU1601"/>
      <c r="HV1601"/>
      <c r="HW1601"/>
      <c r="HX1601"/>
      <c r="HY1601"/>
      <c r="HZ1601"/>
      <c r="IA1601"/>
      <c r="IB1601"/>
      <c r="IC1601"/>
      <c r="ID1601"/>
      <c r="IE1601"/>
      <c r="IF1601"/>
      <c r="IG1601"/>
      <c r="IH1601"/>
      <c r="II1601"/>
      <c r="IJ1601"/>
      <c r="IK1601"/>
      <c r="IL1601"/>
      <c r="IM1601"/>
      <c r="IN1601"/>
      <c r="IO1601"/>
      <c r="IP1601"/>
      <c r="IQ1601"/>
      <c r="IR1601"/>
      <c r="IS1601"/>
      <c r="IT1601"/>
      <c r="IU1601"/>
      <c r="IV1601"/>
      <c r="IW1601"/>
      <c r="IX1601"/>
      <c r="IY1601"/>
      <c r="IZ1601"/>
      <c r="JA1601"/>
      <c r="JB1601"/>
      <c r="JC1601"/>
      <c r="JD1601"/>
      <c r="JE1601"/>
      <c r="JF1601"/>
      <c r="JG1601"/>
      <c r="JH1601"/>
      <c r="JI1601"/>
      <c r="JJ1601"/>
      <c r="JK1601"/>
      <c r="JL1601"/>
      <c r="JM1601"/>
      <c r="JN1601"/>
      <c r="JO1601"/>
      <c r="JP1601"/>
      <c r="JQ1601"/>
      <c r="JR1601"/>
      <c r="JS1601"/>
      <c r="JT1601"/>
      <c r="JU1601"/>
      <c r="JV1601"/>
      <c r="JW1601"/>
      <c r="JX1601"/>
      <c r="JY1601"/>
      <c r="JZ1601"/>
      <c r="KA1601"/>
      <c r="KB1601"/>
      <c r="KC1601"/>
      <c r="KD1601"/>
      <c r="KE1601"/>
      <c r="KF1601"/>
      <c r="KG1601"/>
      <c r="KH1601"/>
      <c r="KI1601"/>
      <c r="KJ1601"/>
      <c r="KK1601"/>
      <c r="KL1601"/>
      <c r="KM1601"/>
      <c r="KN1601"/>
      <c r="KO1601"/>
      <c r="KP1601"/>
      <c r="KQ1601"/>
      <c r="KR1601"/>
      <c r="KS1601"/>
      <c r="KT1601"/>
      <c r="KU1601"/>
      <c r="KV1601"/>
      <c r="KW1601"/>
      <c r="KX1601"/>
      <c r="KY1601"/>
      <c r="KZ1601"/>
      <c r="LA1601"/>
      <c r="LB1601"/>
      <c r="LC1601"/>
      <c r="LD1601"/>
      <c r="LE1601"/>
      <c r="LF1601"/>
      <c r="LG1601"/>
      <c r="LH1601"/>
      <c r="LI1601"/>
      <c r="LJ1601"/>
      <c r="LK1601"/>
      <c r="LL1601"/>
      <c r="LM1601"/>
      <c r="LN1601"/>
      <c r="LO1601"/>
      <c r="LP1601"/>
      <c r="LQ1601"/>
      <c r="LR1601"/>
      <c r="LS1601"/>
      <c r="LT1601"/>
      <c r="LU1601"/>
      <c r="LV1601"/>
      <c r="LW1601"/>
      <c r="LX1601"/>
      <c r="LY1601"/>
      <c r="LZ1601"/>
      <c r="MA1601"/>
      <c r="MB1601"/>
      <c r="MC1601"/>
      <c r="MD1601"/>
      <c r="ME1601"/>
      <c r="MF1601"/>
      <c r="MG1601"/>
      <c r="MH1601"/>
      <c r="MI1601"/>
      <c r="MJ1601"/>
      <c r="MK1601"/>
      <c r="ML1601"/>
      <c r="MM1601"/>
      <c r="MN1601"/>
      <c r="MO1601"/>
      <c r="MP1601"/>
      <c r="MQ1601"/>
      <c r="MR1601"/>
      <c r="MS1601"/>
      <c r="MT1601"/>
      <c r="MU1601"/>
      <c r="MV1601"/>
      <c r="MW1601"/>
      <c r="MX1601"/>
      <c r="MY1601"/>
      <c r="MZ1601"/>
      <c r="NA1601"/>
      <c r="NB1601"/>
      <c r="NC1601"/>
      <c r="ND1601"/>
      <c r="NE1601"/>
      <c r="NF1601"/>
      <c r="NG1601"/>
      <c r="NH1601"/>
      <c r="NI1601"/>
      <c r="NJ1601"/>
      <c r="NK1601"/>
      <c r="NL1601"/>
      <c r="NM1601"/>
      <c r="NN1601"/>
      <c r="NO1601"/>
      <c r="NP1601"/>
      <c r="NQ1601"/>
      <c r="NR1601"/>
      <c r="NS1601"/>
      <c r="NT1601"/>
      <c r="NU1601"/>
      <c r="NV1601"/>
      <c r="NW1601"/>
      <c r="NX1601"/>
      <c r="NY1601"/>
      <c r="NZ1601"/>
      <c r="OA1601"/>
      <c r="OB1601"/>
      <c r="OC1601"/>
      <c r="OD1601"/>
      <c r="OE1601"/>
      <c r="OF1601"/>
      <c r="OG1601"/>
      <c r="OH1601"/>
      <c r="OI1601"/>
      <c r="OJ1601"/>
      <c r="OK1601"/>
      <c r="OL1601"/>
      <c r="OM1601"/>
      <c r="ON1601"/>
      <c r="OO1601"/>
      <c r="OP1601"/>
      <c r="OQ1601"/>
      <c r="OR1601"/>
      <c r="OS1601"/>
      <c r="OT1601"/>
      <c r="OU1601"/>
      <c r="OV1601"/>
      <c r="OW1601"/>
      <c r="OX1601"/>
      <c r="OY1601"/>
      <c r="OZ1601"/>
      <c r="PA1601"/>
      <c r="PB1601"/>
      <c r="PC1601"/>
      <c r="PD1601"/>
      <c r="PE1601"/>
      <c r="PF1601"/>
      <c r="PG1601"/>
      <c r="PH1601"/>
      <c r="PI1601"/>
      <c r="PJ1601"/>
      <c r="PK1601"/>
      <c r="PL1601"/>
      <c r="PM1601"/>
      <c r="PN1601"/>
      <c r="PO1601"/>
      <c r="PP1601"/>
      <c r="PQ1601"/>
      <c r="PR1601"/>
      <c r="PS1601"/>
      <c r="PT1601"/>
      <c r="PU1601"/>
      <c r="PV1601"/>
      <c r="PW1601"/>
      <c r="PX1601"/>
      <c r="PY1601"/>
      <c r="PZ1601"/>
      <c r="QA1601"/>
      <c r="QB1601"/>
      <c r="QC1601"/>
      <c r="QD1601"/>
      <c r="QE1601"/>
      <c r="QF1601"/>
      <c r="QG1601"/>
      <c r="QH1601"/>
      <c r="QI1601"/>
      <c r="QJ1601"/>
      <c r="QK1601"/>
      <c r="QL1601"/>
      <c r="QM1601"/>
      <c r="QN1601"/>
      <c r="QO1601"/>
      <c r="QP1601"/>
      <c r="QQ1601"/>
      <c r="QR1601"/>
      <c r="QS1601"/>
    </row>
    <row r="1602" spans="1:461" hidden="1" x14ac:dyDescent="0.4">
      <c r="B1602">
        <v>11</v>
      </c>
      <c r="C1602">
        <v>10</v>
      </c>
      <c r="D1602" s="1">
        <v>43414.513541666667</v>
      </c>
      <c r="E1602" s="1"/>
      <c r="G1602">
        <v>528</v>
      </c>
      <c r="H1602" t="s">
        <v>34</v>
      </c>
      <c r="I1602">
        <v>546</v>
      </c>
      <c r="J1602" t="s">
        <v>63</v>
      </c>
      <c r="K1602" s="1">
        <v>43414.500625000001</v>
      </c>
      <c r="L1602" s="1">
        <v>43414.51152777778</v>
      </c>
      <c r="M1602" t="s">
        <v>1312</v>
      </c>
      <c r="N1602" s="9">
        <f t="shared" si="78"/>
        <v>43414.5</v>
      </c>
      <c r="O1602" s="9">
        <f t="shared" si="79"/>
        <v>43414.511111111111</v>
      </c>
      <c r="P1602" s="74" t="str">
        <f t="shared" ref="P1602:P1665" si="80">CONCATENATE(N1602,O1602)</f>
        <v>43414.543414.5111111111</v>
      </c>
      <c r="Q1602" s="75" t="str">
        <f t="shared" si="77"/>
        <v>否定的</v>
      </c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/>
      <c r="BE1602"/>
      <c r="BF1602"/>
      <c r="BG1602"/>
      <c r="BH1602"/>
      <c r="BI1602"/>
      <c r="BJ1602"/>
      <c r="BK1602"/>
      <c r="BL1602"/>
      <c r="BM1602"/>
      <c r="BN1602"/>
      <c r="BO1602"/>
      <c r="BP1602"/>
      <c r="BQ1602"/>
      <c r="BR1602"/>
      <c r="BS1602"/>
      <c r="BT1602"/>
      <c r="BU1602"/>
      <c r="BV1602"/>
      <c r="BW1602"/>
      <c r="BX1602"/>
      <c r="BY1602"/>
      <c r="BZ1602"/>
      <c r="CA1602"/>
      <c r="CB1602"/>
      <c r="CC1602"/>
      <c r="CD1602"/>
      <c r="CE1602"/>
      <c r="CF1602"/>
      <c r="CG1602"/>
      <c r="CH1602"/>
      <c r="CI1602"/>
      <c r="CJ1602"/>
      <c r="CK1602"/>
      <c r="CL1602"/>
      <c r="CM1602"/>
      <c r="CN1602"/>
      <c r="CO1602"/>
      <c r="CP1602"/>
      <c r="CQ1602"/>
      <c r="CR1602"/>
      <c r="CS1602"/>
      <c r="CT1602"/>
      <c r="CU1602"/>
      <c r="CV1602"/>
      <c r="CW1602"/>
      <c r="CX1602"/>
      <c r="CY1602"/>
      <c r="CZ1602"/>
      <c r="DA1602"/>
      <c r="DB1602"/>
      <c r="DC1602"/>
      <c r="DD1602"/>
      <c r="DE1602"/>
      <c r="DF1602"/>
      <c r="DG1602"/>
      <c r="DH1602"/>
      <c r="DI1602"/>
      <c r="DJ1602"/>
      <c r="DK1602"/>
      <c r="DL1602"/>
      <c r="DM1602"/>
      <c r="DN1602"/>
      <c r="DO1602"/>
      <c r="DP1602"/>
      <c r="DQ1602"/>
      <c r="DR1602"/>
      <c r="DS1602"/>
      <c r="DT1602"/>
      <c r="DU1602"/>
      <c r="DV1602"/>
      <c r="DW1602"/>
      <c r="DX1602"/>
      <c r="DY1602"/>
      <c r="DZ1602"/>
      <c r="EA1602"/>
      <c r="EB1602"/>
      <c r="EC1602"/>
      <c r="ED1602"/>
      <c r="EE1602"/>
      <c r="EF1602"/>
      <c r="EG1602"/>
      <c r="EH1602"/>
      <c r="EI1602"/>
      <c r="EJ1602"/>
      <c r="EK1602"/>
      <c r="EL1602"/>
      <c r="EM1602"/>
      <c r="EN1602"/>
      <c r="EO1602"/>
      <c r="EP1602"/>
      <c r="EQ1602"/>
      <c r="ER1602"/>
      <c r="ES1602"/>
      <c r="ET1602"/>
      <c r="EU1602"/>
      <c r="EV1602"/>
      <c r="EW1602"/>
      <c r="EX1602"/>
      <c r="EY1602"/>
      <c r="EZ1602"/>
      <c r="FA1602"/>
      <c r="FB1602"/>
      <c r="FC1602"/>
      <c r="FD1602"/>
      <c r="FE1602"/>
      <c r="FF1602"/>
      <c r="FG1602"/>
      <c r="FH1602"/>
      <c r="FI1602"/>
      <c r="FJ1602"/>
      <c r="FK1602"/>
      <c r="FL1602"/>
      <c r="FM1602"/>
      <c r="FN1602"/>
      <c r="FO1602"/>
      <c r="FP1602"/>
      <c r="FQ1602"/>
      <c r="FR1602"/>
      <c r="FS1602"/>
      <c r="FT1602"/>
      <c r="FU1602"/>
      <c r="FV1602"/>
      <c r="FW1602"/>
      <c r="FX1602"/>
      <c r="FY1602"/>
      <c r="FZ1602"/>
      <c r="GA1602"/>
      <c r="GB1602"/>
      <c r="GC1602"/>
      <c r="GD1602"/>
      <c r="GE1602"/>
      <c r="GF1602"/>
      <c r="GG1602"/>
      <c r="GH1602"/>
      <c r="GI1602"/>
      <c r="GJ1602"/>
      <c r="GK1602"/>
      <c r="GL1602"/>
      <c r="GM1602"/>
      <c r="GN1602"/>
      <c r="GO1602"/>
      <c r="GP1602"/>
      <c r="GQ1602"/>
      <c r="GR1602"/>
      <c r="GS1602"/>
      <c r="GT1602"/>
      <c r="GU1602"/>
      <c r="GV1602"/>
      <c r="GW1602"/>
      <c r="GX1602"/>
      <c r="GY1602"/>
      <c r="GZ1602"/>
      <c r="HA1602"/>
      <c r="HB1602"/>
      <c r="HC1602"/>
      <c r="HD1602"/>
      <c r="HE1602"/>
      <c r="HF1602"/>
      <c r="HG1602"/>
      <c r="HH1602"/>
      <c r="HI1602"/>
      <c r="HJ1602"/>
      <c r="HK1602"/>
      <c r="HL1602"/>
      <c r="HM1602"/>
      <c r="HN1602"/>
      <c r="HO1602"/>
      <c r="HP1602"/>
      <c r="HQ1602"/>
      <c r="HR1602"/>
      <c r="HS1602"/>
      <c r="HT1602"/>
      <c r="HU1602"/>
      <c r="HV1602"/>
      <c r="HW1602"/>
      <c r="HX1602"/>
      <c r="HY1602"/>
      <c r="HZ1602"/>
      <c r="IA1602"/>
      <c r="IB1602"/>
      <c r="IC1602"/>
      <c r="ID1602"/>
      <c r="IE1602"/>
      <c r="IF1602"/>
      <c r="IG1602"/>
      <c r="IH1602"/>
      <c r="II1602"/>
      <c r="IJ1602"/>
      <c r="IK1602"/>
      <c r="IL1602"/>
      <c r="IM1602"/>
      <c r="IN1602"/>
      <c r="IO1602"/>
      <c r="IP1602"/>
      <c r="IQ1602"/>
      <c r="IR1602"/>
      <c r="IS1602"/>
      <c r="IT1602"/>
      <c r="IU1602"/>
      <c r="IV1602"/>
      <c r="IW1602"/>
      <c r="IX1602"/>
      <c r="IY1602"/>
      <c r="IZ1602"/>
      <c r="JA1602"/>
      <c r="JB1602"/>
      <c r="JC1602"/>
      <c r="JD1602"/>
      <c r="JE1602"/>
      <c r="JF1602"/>
      <c r="JG1602"/>
      <c r="JH1602"/>
      <c r="JI1602"/>
      <c r="JJ1602"/>
      <c r="JK1602"/>
      <c r="JL1602"/>
      <c r="JM1602"/>
      <c r="JN1602"/>
      <c r="JO1602"/>
      <c r="JP1602"/>
      <c r="JQ1602"/>
      <c r="JR1602"/>
      <c r="JS1602"/>
      <c r="JT1602"/>
      <c r="JU1602"/>
      <c r="JV1602"/>
      <c r="JW1602"/>
      <c r="JX1602"/>
      <c r="JY1602"/>
      <c r="JZ1602"/>
      <c r="KA1602"/>
      <c r="KB1602"/>
      <c r="KC1602"/>
      <c r="KD1602"/>
      <c r="KE1602"/>
      <c r="KF1602"/>
      <c r="KG1602"/>
      <c r="KH1602"/>
      <c r="KI1602"/>
      <c r="KJ1602"/>
      <c r="KK1602"/>
      <c r="KL1602"/>
      <c r="KM1602"/>
      <c r="KN1602"/>
      <c r="KO1602"/>
      <c r="KP1602"/>
      <c r="KQ1602"/>
      <c r="KR1602"/>
      <c r="KS1602"/>
      <c r="KT1602"/>
      <c r="KU1602"/>
      <c r="KV1602"/>
      <c r="KW1602"/>
      <c r="KX1602"/>
      <c r="KY1602"/>
      <c r="KZ1602"/>
      <c r="LA1602"/>
      <c r="LB1602"/>
      <c r="LC1602"/>
      <c r="LD1602"/>
      <c r="LE1602"/>
      <c r="LF1602"/>
      <c r="LG1602"/>
      <c r="LH1602"/>
      <c r="LI1602"/>
      <c r="LJ1602"/>
      <c r="LK1602"/>
      <c r="LL1602"/>
      <c r="LM1602"/>
      <c r="LN1602"/>
      <c r="LO1602"/>
      <c r="LP1602"/>
      <c r="LQ1602"/>
      <c r="LR1602"/>
      <c r="LS1602"/>
      <c r="LT1602"/>
      <c r="LU1602"/>
      <c r="LV1602"/>
      <c r="LW1602"/>
      <c r="LX1602"/>
      <c r="LY1602"/>
      <c r="LZ1602"/>
      <c r="MA1602"/>
      <c r="MB1602"/>
      <c r="MC1602"/>
      <c r="MD1602"/>
      <c r="ME1602"/>
      <c r="MF1602"/>
      <c r="MG1602"/>
      <c r="MH1602"/>
      <c r="MI1602"/>
      <c r="MJ1602"/>
      <c r="MK1602"/>
      <c r="ML1602"/>
      <c r="MM1602"/>
      <c r="MN1602"/>
      <c r="MO1602"/>
      <c r="MP1602"/>
      <c r="MQ1602"/>
      <c r="MR1602"/>
      <c r="MS1602"/>
      <c r="MT1602"/>
      <c r="MU1602"/>
      <c r="MV1602"/>
      <c r="MW1602"/>
      <c r="MX1602"/>
      <c r="MY1602"/>
      <c r="MZ1602"/>
      <c r="NA1602"/>
      <c r="NB1602"/>
      <c r="NC1602"/>
      <c r="ND1602"/>
      <c r="NE1602"/>
      <c r="NF1602"/>
      <c r="NG1602"/>
      <c r="NH1602"/>
      <c r="NI1602"/>
      <c r="NJ1602"/>
      <c r="NK1602"/>
      <c r="NL1602"/>
      <c r="NM1602"/>
      <c r="NN1602"/>
      <c r="NO1602"/>
      <c r="NP1602"/>
      <c r="NQ1602"/>
      <c r="NR1602"/>
      <c r="NS1602"/>
      <c r="NT1602"/>
      <c r="NU1602"/>
      <c r="NV1602"/>
      <c r="NW1602"/>
      <c r="NX1602"/>
      <c r="NY1602"/>
      <c r="NZ1602"/>
      <c r="OA1602"/>
      <c r="OB1602"/>
      <c r="OC1602"/>
      <c r="OD1602"/>
      <c r="OE1602"/>
      <c r="OF1602"/>
      <c r="OG1602"/>
      <c r="OH1602"/>
      <c r="OI1602"/>
      <c r="OJ1602"/>
      <c r="OK1602"/>
      <c r="OL1602"/>
      <c r="OM1602"/>
      <c r="ON1602"/>
      <c r="OO1602"/>
      <c r="OP1602"/>
      <c r="OQ1602"/>
      <c r="OR1602"/>
      <c r="OS1602"/>
      <c r="OT1602"/>
      <c r="OU1602"/>
      <c r="OV1602"/>
      <c r="OW1602"/>
      <c r="OX1602"/>
      <c r="OY1602"/>
      <c r="OZ1602"/>
      <c r="PA1602"/>
      <c r="PB1602"/>
      <c r="PC1602"/>
      <c r="PD1602"/>
      <c r="PE1602"/>
      <c r="PF1602"/>
      <c r="PG1602"/>
      <c r="PH1602"/>
      <c r="PI1602"/>
      <c r="PJ1602"/>
      <c r="PK1602"/>
      <c r="PL1602"/>
      <c r="PM1602"/>
      <c r="PN1602"/>
      <c r="PO1602"/>
      <c r="PP1602"/>
      <c r="PQ1602"/>
      <c r="PR1602"/>
      <c r="PS1602"/>
      <c r="PT1602"/>
      <c r="PU1602"/>
      <c r="PV1602"/>
      <c r="PW1602"/>
      <c r="PX1602"/>
      <c r="PY1602"/>
      <c r="PZ1602"/>
      <c r="QA1602"/>
      <c r="QB1602"/>
      <c r="QC1602"/>
      <c r="QD1602"/>
      <c r="QE1602"/>
      <c r="QF1602"/>
      <c r="QG1602"/>
      <c r="QH1602"/>
      <c r="QI1602"/>
      <c r="QJ1602"/>
      <c r="QK1602"/>
      <c r="QL1602"/>
      <c r="QM1602"/>
      <c r="QN1602"/>
      <c r="QO1602"/>
      <c r="QP1602"/>
      <c r="QQ1602"/>
      <c r="QR1602"/>
      <c r="QS1602"/>
    </row>
    <row r="1603" spans="1:461" hidden="1" x14ac:dyDescent="0.4">
      <c r="B1603">
        <v>11</v>
      </c>
      <c r="C1603">
        <v>10</v>
      </c>
      <c r="D1603" s="1">
        <v>43414.516875000001</v>
      </c>
      <c r="E1603" s="1"/>
      <c r="G1603">
        <v>500</v>
      </c>
      <c r="H1603" t="s">
        <v>29</v>
      </c>
      <c r="I1603">
        <v>545</v>
      </c>
      <c r="J1603" t="s">
        <v>19</v>
      </c>
      <c r="K1603" s="1">
        <v>43414.509085648147</v>
      </c>
      <c r="L1603" s="1">
        <v>43414.516064814816</v>
      </c>
      <c r="M1603" t="s">
        <v>1310</v>
      </c>
      <c r="N1603" s="9">
        <f t="shared" si="78"/>
        <v>43414.509027777778</v>
      </c>
      <c r="O1603" s="9">
        <f t="shared" si="79"/>
        <v>43414.515972222223</v>
      </c>
      <c r="P1603" s="74" t="str">
        <f t="shared" si="80"/>
        <v>43414.509027777843414.5159722222</v>
      </c>
      <c r="Q1603" s="75" t="str">
        <f t="shared" si="77"/>
        <v>肯定的</v>
      </c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/>
      <c r="BC1603"/>
      <c r="BD1603"/>
      <c r="BE1603"/>
      <c r="BF1603"/>
      <c r="BG1603"/>
      <c r="BH1603"/>
      <c r="BI1603"/>
      <c r="BJ1603"/>
      <c r="BK1603"/>
      <c r="BL1603"/>
      <c r="BM1603"/>
      <c r="BN1603"/>
      <c r="BO1603"/>
      <c r="BP1603"/>
      <c r="BQ1603"/>
      <c r="BR1603"/>
      <c r="BS1603"/>
      <c r="BT1603"/>
      <c r="BU1603"/>
      <c r="BV1603"/>
      <c r="BW1603"/>
      <c r="BX1603"/>
      <c r="BY1603"/>
      <c r="BZ1603"/>
      <c r="CA1603"/>
      <c r="CB1603"/>
      <c r="CC1603"/>
      <c r="CD1603"/>
      <c r="CE1603"/>
      <c r="CF1603"/>
      <c r="CG1603"/>
      <c r="CH1603"/>
      <c r="CI1603"/>
      <c r="CJ1603"/>
      <c r="CK1603"/>
      <c r="CL1603"/>
      <c r="CM1603"/>
      <c r="CN1603"/>
      <c r="CO1603"/>
      <c r="CP1603"/>
      <c r="CQ1603"/>
      <c r="CR1603"/>
      <c r="CS1603"/>
      <c r="CT1603"/>
      <c r="CU1603"/>
      <c r="CV1603"/>
      <c r="CW1603"/>
      <c r="CX1603"/>
      <c r="CY1603"/>
      <c r="CZ1603"/>
      <c r="DA1603"/>
      <c r="DB1603"/>
      <c r="DC1603"/>
      <c r="DD1603"/>
      <c r="DE1603"/>
      <c r="DF1603"/>
      <c r="DG1603"/>
      <c r="DH1603"/>
      <c r="DI1603"/>
      <c r="DJ1603"/>
      <c r="DK1603"/>
      <c r="DL1603"/>
      <c r="DM1603"/>
      <c r="DN1603"/>
      <c r="DO1603"/>
      <c r="DP1603"/>
      <c r="DQ1603"/>
      <c r="DR1603"/>
      <c r="DS1603"/>
      <c r="DT1603"/>
      <c r="DU1603"/>
      <c r="DV1603"/>
      <c r="DW1603"/>
      <c r="DX1603"/>
      <c r="DY1603"/>
      <c r="DZ1603"/>
      <c r="EA1603"/>
      <c r="EB1603"/>
      <c r="EC1603"/>
      <c r="ED1603"/>
      <c r="EE1603"/>
      <c r="EF1603"/>
      <c r="EG1603"/>
      <c r="EH1603"/>
      <c r="EI1603"/>
      <c r="EJ1603"/>
      <c r="EK1603"/>
      <c r="EL1603"/>
      <c r="EM1603"/>
      <c r="EN1603"/>
      <c r="EO1603"/>
      <c r="EP1603"/>
      <c r="EQ1603"/>
      <c r="ER1603"/>
      <c r="ES1603"/>
      <c r="ET1603"/>
      <c r="EU1603"/>
      <c r="EV1603"/>
      <c r="EW1603"/>
      <c r="EX1603"/>
      <c r="EY1603"/>
      <c r="EZ1603"/>
      <c r="FA1603"/>
      <c r="FB1603"/>
      <c r="FC1603"/>
      <c r="FD1603"/>
      <c r="FE1603"/>
      <c r="FF1603"/>
      <c r="FG1603"/>
      <c r="FH1603"/>
      <c r="FI1603"/>
      <c r="FJ1603"/>
      <c r="FK1603"/>
      <c r="FL1603"/>
      <c r="FM1603"/>
      <c r="FN1603"/>
      <c r="FO1603"/>
      <c r="FP1603"/>
      <c r="FQ1603"/>
      <c r="FR1603"/>
      <c r="FS1603"/>
      <c r="FT1603"/>
      <c r="FU1603"/>
      <c r="FV1603"/>
      <c r="FW1603"/>
      <c r="FX1603"/>
      <c r="FY1603"/>
      <c r="FZ1603"/>
      <c r="GA1603"/>
      <c r="GB1603"/>
      <c r="GC1603"/>
      <c r="GD1603"/>
      <c r="GE1603"/>
      <c r="GF1603"/>
      <c r="GG1603"/>
      <c r="GH1603"/>
      <c r="GI1603"/>
      <c r="GJ1603"/>
      <c r="GK1603"/>
      <c r="GL1603"/>
      <c r="GM1603"/>
      <c r="GN1603"/>
      <c r="GO1603"/>
      <c r="GP1603"/>
      <c r="GQ1603"/>
      <c r="GR1603"/>
      <c r="GS1603"/>
      <c r="GT1603"/>
      <c r="GU1603"/>
      <c r="GV1603"/>
      <c r="GW1603"/>
      <c r="GX1603"/>
      <c r="GY1603"/>
      <c r="GZ1603"/>
      <c r="HA1603"/>
      <c r="HB1603"/>
      <c r="HC1603"/>
      <c r="HD1603"/>
      <c r="HE1603"/>
      <c r="HF1603"/>
      <c r="HG1603"/>
      <c r="HH1603"/>
      <c r="HI1603"/>
      <c r="HJ1603"/>
      <c r="HK1603"/>
      <c r="HL1603"/>
      <c r="HM1603"/>
      <c r="HN1603"/>
      <c r="HO1603"/>
      <c r="HP1603"/>
      <c r="HQ1603"/>
      <c r="HR1603"/>
      <c r="HS1603"/>
      <c r="HT1603"/>
      <c r="HU1603"/>
      <c r="HV1603"/>
      <c r="HW1603"/>
      <c r="HX1603"/>
      <c r="HY1603"/>
      <c r="HZ1603"/>
      <c r="IA1603"/>
      <c r="IB1603"/>
      <c r="IC1603"/>
      <c r="ID1603"/>
      <c r="IE1603"/>
      <c r="IF1603"/>
      <c r="IG1603"/>
      <c r="IH1603"/>
      <c r="II1603"/>
      <c r="IJ1603"/>
      <c r="IK1603"/>
      <c r="IL1603"/>
      <c r="IM1603"/>
      <c r="IN1603"/>
      <c r="IO1603"/>
      <c r="IP1603"/>
      <c r="IQ1603"/>
      <c r="IR1603"/>
      <c r="IS1603"/>
      <c r="IT1603"/>
      <c r="IU1603"/>
      <c r="IV1603"/>
      <c r="IW1603"/>
      <c r="IX1603"/>
      <c r="IY1603"/>
      <c r="IZ1603"/>
      <c r="JA1603"/>
      <c r="JB1603"/>
      <c r="JC1603"/>
      <c r="JD1603"/>
      <c r="JE1603"/>
      <c r="JF1603"/>
      <c r="JG1603"/>
      <c r="JH1603"/>
      <c r="JI1603"/>
      <c r="JJ1603"/>
      <c r="JK1603"/>
      <c r="JL1603"/>
      <c r="JM1603"/>
      <c r="JN1603"/>
      <c r="JO1603"/>
      <c r="JP1603"/>
      <c r="JQ1603"/>
      <c r="JR1603"/>
      <c r="JS1603"/>
      <c r="JT1603"/>
      <c r="JU1603"/>
      <c r="JV1603"/>
      <c r="JW1603"/>
      <c r="JX1603"/>
      <c r="JY1603"/>
      <c r="JZ1603"/>
      <c r="KA1603"/>
      <c r="KB1603"/>
      <c r="KC1603"/>
      <c r="KD1603"/>
      <c r="KE1603"/>
      <c r="KF1603"/>
      <c r="KG1603"/>
      <c r="KH1603"/>
      <c r="KI1603"/>
      <c r="KJ1603"/>
      <c r="KK1603"/>
      <c r="KL1603"/>
      <c r="KM1603"/>
      <c r="KN1603"/>
      <c r="KO1603"/>
      <c r="KP1603"/>
      <c r="KQ1603"/>
      <c r="KR1603"/>
      <c r="KS1603"/>
      <c r="KT1603"/>
      <c r="KU1603"/>
      <c r="KV1603"/>
      <c r="KW1603"/>
      <c r="KX1603"/>
      <c r="KY1603"/>
      <c r="KZ1603"/>
      <c r="LA1603"/>
      <c r="LB1603"/>
      <c r="LC1603"/>
      <c r="LD1603"/>
      <c r="LE1603"/>
      <c r="LF1603"/>
      <c r="LG1603"/>
      <c r="LH1603"/>
      <c r="LI1603"/>
      <c r="LJ1603"/>
      <c r="LK1603"/>
      <c r="LL1603"/>
      <c r="LM1603"/>
      <c r="LN1603"/>
      <c r="LO1603"/>
      <c r="LP1603"/>
      <c r="LQ1603"/>
      <c r="LR1603"/>
      <c r="LS1603"/>
      <c r="LT1603"/>
      <c r="LU1603"/>
      <c r="LV1603"/>
      <c r="LW1603"/>
      <c r="LX1603"/>
      <c r="LY1603"/>
      <c r="LZ1603"/>
      <c r="MA1603"/>
      <c r="MB1603"/>
      <c r="MC1603"/>
      <c r="MD1603"/>
      <c r="ME1603"/>
      <c r="MF1603"/>
      <c r="MG1603"/>
      <c r="MH1603"/>
      <c r="MI1603"/>
      <c r="MJ1603"/>
      <c r="MK1603"/>
      <c r="ML1603"/>
      <c r="MM1603"/>
      <c r="MN1603"/>
      <c r="MO1603"/>
      <c r="MP1603"/>
      <c r="MQ1603"/>
      <c r="MR1603"/>
      <c r="MS1603"/>
      <c r="MT1603"/>
      <c r="MU1603"/>
      <c r="MV1603"/>
      <c r="MW1603"/>
      <c r="MX1603"/>
      <c r="MY1603"/>
      <c r="MZ1603"/>
      <c r="NA1603"/>
      <c r="NB1603"/>
      <c r="NC1603"/>
      <c r="ND1603"/>
      <c r="NE1603"/>
      <c r="NF1603"/>
      <c r="NG1603"/>
      <c r="NH1603"/>
      <c r="NI1603"/>
      <c r="NJ1603"/>
      <c r="NK1603"/>
      <c r="NL1603"/>
      <c r="NM1603"/>
      <c r="NN1603"/>
      <c r="NO1603"/>
      <c r="NP1603"/>
      <c r="NQ1603"/>
      <c r="NR1603"/>
      <c r="NS1603"/>
      <c r="NT1603"/>
      <c r="NU1603"/>
      <c r="NV1603"/>
      <c r="NW1603"/>
      <c r="NX1603"/>
      <c r="NY1603"/>
      <c r="NZ1603"/>
      <c r="OA1603"/>
      <c r="OB1603"/>
      <c r="OC1603"/>
      <c r="OD1603"/>
      <c r="OE1603"/>
      <c r="OF1603"/>
      <c r="OG1603"/>
      <c r="OH1603"/>
      <c r="OI1603"/>
      <c r="OJ1603"/>
      <c r="OK1603"/>
      <c r="OL1603"/>
      <c r="OM1603"/>
      <c r="ON1603"/>
      <c r="OO1603"/>
      <c r="OP1603"/>
      <c r="OQ1603"/>
      <c r="OR1603"/>
      <c r="OS1603"/>
      <c r="OT1603"/>
      <c r="OU1603"/>
      <c r="OV1603"/>
      <c r="OW1603"/>
      <c r="OX1603"/>
      <c r="OY1603"/>
      <c r="OZ1603"/>
      <c r="PA1603"/>
      <c r="PB1603"/>
      <c r="PC1603"/>
      <c r="PD1603"/>
      <c r="PE1603"/>
      <c r="PF1603"/>
      <c r="PG1603"/>
      <c r="PH1603"/>
      <c r="PI1603"/>
      <c r="PJ1603"/>
      <c r="PK1603"/>
      <c r="PL1603"/>
      <c r="PM1603"/>
      <c r="PN1603"/>
      <c r="PO1603"/>
      <c r="PP1603"/>
      <c r="PQ1603"/>
      <c r="PR1603"/>
      <c r="PS1603"/>
      <c r="PT1603"/>
      <c r="PU1603"/>
      <c r="PV1603"/>
      <c r="PW1603"/>
      <c r="PX1603"/>
      <c r="PY1603"/>
      <c r="PZ1603"/>
      <c r="QA1603"/>
      <c r="QB1603"/>
      <c r="QC1603"/>
      <c r="QD1603"/>
      <c r="QE1603"/>
      <c r="QF1603"/>
      <c r="QG1603"/>
      <c r="QH1603"/>
      <c r="QI1603"/>
      <c r="QJ1603"/>
      <c r="QK1603"/>
      <c r="QL1603"/>
      <c r="QM1603"/>
      <c r="QN1603"/>
      <c r="QO1603"/>
      <c r="QP1603"/>
      <c r="QQ1603"/>
      <c r="QR1603"/>
      <c r="QS1603"/>
    </row>
    <row r="1604" spans="1:461" hidden="1" x14ac:dyDescent="0.4">
      <c r="B1604">
        <v>11</v>
      </c>
      <c r="C1604">
        <v>10</v>
      </c>
      <c r="D1604" s="1">
        <v>43414.523634259262</v>
      </c>
      <c r="E1604" s="1"/>
      <c r="G1604">
        <v>539</v>
      </c>
      <c r="H1604" t="s">
        <v>41</v>
      </c>
      <c r="I1604">
        <v>548</v>
      </c>
      <c r="J1604" t="s">
        <v>53</v>
      </c>
      <c r="K1604" s="1">
        <v>43414.5159375</v>
      </c>
      <c r="L1604" s="1">
        <v>43414.523576388892</v>
      </c>
      <c r="M1604" t="s">
        <v>1310</v>
      </c>
      <c r="N1604" s="9">
        <f t="shared" si="78"/>
        <v>43414.515277777777</v>
      </c>
      <c r="O1604" s="9">
        <f t="shared" si="79"/>
        <v>43414.522916666669</v>
      </c>
      <c r="P1604" s="74" t="str">
        <f t="shared" si="80"/>
        <v>43414.515277777843414.5229166667</v>
      </c>
      <c r="Q1604" s="75" t="str">
        <f t="shared" si="77"/>
        <v>肯定的</v>
      </c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/>
      <c r="BC1604"/>
      <c r="BD1604"/>
      <c r="BE1604"/>
      <c r="BF1604"/>
      <c r="BG1604"/>
      <c r="BH1604"/>
      <c r="BI1604"/>
      <c r="BJ1604"/>
      <c r="BK1604"/>
      <c r="BL1604"/>
      <c r="BM1604"/>
      <c r="BN1604"/>
      <c r="BO1604"/>
      <c r="BP1604"/>
      <c r="BQ1604"/>
      <c r="BR1604"/>
      <c r="BS1604"/>
      <c r="BT1604"/>
      <c r="BU1604"/>
      <c r="BV1604"/>
      <c r="BW1604"/>
      <c r="BX1604"/>
      <c r="BY1604"/>
      <c r="BZ1604"/>
      <c r="CA1604"/>
      <c r="CB1604"/>
      <c r="CC1604"/>
      <c r="CD1604"/>
      <c r="CE1604"/>
      <c r="CF1604"/>
      <c r="CG1604"/>
      <c r="CH1604"/>
      <c r="CI1604"/>
      <c r="CJ1604"/>
      <c r="CK1604"/>
      <c r="CL1604"/>
      <c r="CM1604"/>
      <c r="CN1604"/>
      <c r="CO1604"/>
      <c r="CP1604"/>
      <c r="CQ1604"/>
      <c r="CR1604"/>
      <c r="CS1604"/>
      <c r="CT1604"/>
      <c r="CU1604"/>
      <c r="CV1604"/>
      <c r="CW1604"/>
      <c r="CX1604"/>
      <c r="CY1604"/>
      <c r="CZ1604"/>
      <c r="DA1604"/>
      <c r="DB1604"/>
      <c r="DC1604"/>
      <c r="DD1604"/>
      <c r="DE1604"/>
      <c r="DF1604"/>
      <c r="DG1604"/>
      <c r="DH1604"/>
      <c r="DI1604"/>
      <c r="DJ1604"/>
      <c r="DK1604"/>
      <c r="DL1604"/>
      <c r="DM1604"/>
      <c r="DN1604"/>
      <c r="DO1604"/>
      <c r="DP1604"/>
      <c r="DQ1604"/>
      <c r="DR1604"/>
      <c r="DS1604"/>
      <c r="DT1604"/>
      <c r="DU1604"/>
      <c r="DV1604"/>
      <c r="DW1604"/>
      <c r="DX1604"/>
      <c r="DY1604"/>
      <c r="DZ1604"/>
      <c r="EA1604"/>
      <c r="EB1604"/>
      <c r="EC1604"/>
      <c r="ED1604"/>
      <c r="EE1604"/>
      <c r="EF1604"/>
      <c r="EG1604"/>
      <c r="EH1604"/>
      <c r="EI1604"/>
      <c r="EJ1604"/>
      <c r="EK1604"/>
      <c r="EL1604"/>
      <c r="EM1604"/>
      <c r="EN1604"/>
      <c r="EO1604"/>
      <c r="EP1604"/>
      <c r="EQ1604"/>
      <c r="ER1604"/>
      <c r="ES1604"/>
      <c r="ET1604"/>
      <c r="EU1604"/>
      <c r="EV1604"/>
      <c r="EW1604"/>
      <c r="EX1604"/>
      <c r="EY1604"/>
      <c r="EZ1604"/>
      <c r="FA1604"/>
      <c r="FB1604"/>
      <c r="FC1604"/>
      <c r="FD1604"/>
      <c r="FE1604"/>
      <c r="FF1604"/>
      <c r="FG1604"/>
      <c r="FH1604"/>
      <c r="FI1604"/>
      <c r="FJ1604"/>
      <c r="FK1604"/>
      <c r="FL1604"/>
      <c r="FM1604"/>
      <c r="FN1604"/>
      <c r="FO1604"/>
      <c r="FP1604"/>
      <c r="FQ1604"/>
      <c r="FR1604"/>
      <c r="FS1604"/>
      <c r="FT1604"/>
      <c r="FU1604"/>
      <c r="FV1604"/>
      <c r="FW1604"/>
      <c r="FX1604"/>
      <c r="FY1604"/>
      <c r="FZ1604"/>
      <c r="GA1604"/>
      <c r="GB1604"/>
      <c r="GC1604"/>
      <c r="GD1604"/>
      <c r="GE1604"/>
      <c r="GF1604"/>
      <c r="GG1604"/>
      <c r="GH1604"/>
      <c r="GI1604"/>
      <c r="GJ1604"/>
      <c r="GK1604"/>
      <c r="GL1604"/>
      <c r="GM1604"/>
      <c r="GN1604"/>
      <c r="GO1604"/>
      <c r="GP1604"/>
      <c r="GQ1604"/>
      <c r="GR1604"/>
      <c r="GS1604"/>
      <c r="GT1604"/>
      <c r="GU1604"/>
      <c r="GV1604"/>
      <c r="GW1604"/>
      <c r="GX1604"/>
      <c r="GY1604"/>
      <c r="GZ1604"/>
      <c r="HA1604"/>
      <c r="HB1604"/>
      <c r="HC1604"/>
      <c r="HD1604"/>
      <c r="HE1604"/>
      <c r="HF1604"/>
      <c r="HG1604"/>
      <c r="HH1604"/>
      <c r="HI1604"/>
      <c r="HJ1604"/>
      <c r="HK1604"/>
      <c r="HL1604"/>
      <c r="HM1604"/>
      <c r="HN1604"/>
      <c r="HO1604"/>
      <c r="HP1604"/>
      <c r="HQ1604"/>
      <c r="HR1604"/>
      <c r="HS1604"/>
      <c r="HT1604"/>
      <c r="HU1604"/>
      <c r="HV1604"/>
      <c r="HW1604"/>
      <c r="HX1604"/>
      <c r="HY1604"/>
      <c r="HZ1604"/>
      <c r="IA1604"/>
      <c r="IB1604"/>
      <c r="IC1604"/>
      <c r="ID1604"/>
      <c r="IE1604"/>
      <c r="IF1604"/>
      <c r="IG1604"/>
      <c r="IH1604"/>
      <c r="II1604"/>
      <c r="IJ1604"/>
      <c r="IK1604"/>
      <c r="IL1604"/>
      <c r="IM1604"/>
      <c r="IN1604"/>
      <c r="IO1604"/>
      <c r="IP1604"/>
      <c r="IQ1604"/>
      <c r="IR1604"/>
      <c r="IS1604"/>
      <c r="IT1604"/>
      <c r="IU1604"/>
      <c r="IV1604"/>
      <c r="IW1604"/>
      <c r="IX1604"/>
      <c r="IY1604"/>
      <c r="IZ1604"/>
      <c r="JA1604"/>
      <c r="JB1604"/>
      <c r="JC1604"/>
      <c r="JD1604"/>
      <c r="JE1604"/>
      <c r="JF1604"/>
      <c r="JG1604"/>
      <c r="JH1604"/>
      <c r="JI1604"/>
      <c r="JJ1604"/>
      <c r="JK1604"/>
      <c r="JL1604"/>
      <c r="JM1604"/>
      <c r="JN1604"/>
      <c r="JO1604"/>
      <c r="JP1604"/>
      <c r="JQ1604"/>
      <c r="JR1604"/>
      <c r="JS1604"/>
      <c r="JT1604"/>
      <c r="JU1604"/>
      <c r="JV1604"/>
      <c r="JW1604"/>
      <c r="JX1604"/>
      <c r="JY1604"/>
      <c r="JZ1604"/>
      <c r="KA1604"/>
      <c r="KB1604"/>
      <c r="KC1604"/>
      <c r="KD1604"/>
      <c r="KE1604"/>
      <c r="KF1604"/>
      <c r="KG1604"/>
      <c r="KH1604"/>
      <c r="KI1604"/>
      <c r="KJ1604"/>
      <c r="KK1604"/>
      <c r="KL1604"/>
      <c r="KM1604"/>
      <c r="KN1604"/>
      <c r="KO1604"/>
      <c r="KP1604"/>
      <c r="KQ1604"/>
      <c r="KR1604"/>
      <c r="KS1604"/>
      <c r="KT1604"/>
      <c r="KU1604"/>
      <c r="KV1604"/>
      <c r="KW1604"/>
      <c r="KX1604"/>
      <c r="KY1604"/>
      <c r="KZ1604"/>
      <c r="LA1604"/>
      <c r="LB1604"/>
      <c r="LC1604"/>
      <c r="LD1604"/>
      <c r="LE1604"/>
      <c r="LF1604"/>
      <c r="LG1604"/>
      <c r="LH1604"/>
      <c r="LI1604"/>
      <c r="LJ1604"/>
      <c r="LK1604"/>
      <c r="LL1604"/>
      <c r="LM1604"/>
      <c r="LN1604"/>
      <c r="LO1604"/>
      <c r="LP1604"/>
      <c r="LQ1604"/>
      <c r="LR1604"/>
      <c r="LS1604"/>
      <c r="LT1604"/>
      <c r="LU1604"/>
      <c r="LV1604"/>
      <c r="LW1604"/>
      <c r="LX1604"/>
      <c r="LY1604"/>
      <c r="LZ1604"/>
      <c r="MA1604"/>
      <c r="MB1604"/>
      <c r="MC1604"/>
      <c r="MD1604"/>
      <c r="ME1604"/>
      <c r="MF1604"/>
      <c r="MG1604"/>
      <c r="MH1604"/>
      <c r="MI1604"/>
      <c r="MJ1604"/>
      <c r="MK1604"/>
      <c r="ML1604"/>
      <c r="MM1604"/>
      <c r="MN1604"/>
      <c r="MO1604"/>
      <c r="MP1604"/>
      <c r="MQ1604"/>
      <c r="MR1604"/>
      <c r="MS1604"/>
      <c r="MT1604"/>
      <c r="MU1604"/>
      <c r="MV1604"/>
      <c r="MW1604"/>
      <c r="MX1604"/>
      <c r="MY1604"/>
      <c r="MZ1604"/>
      <c r="NA1604"/>
      <c r="NB1604"/>
      <c r="NC1604"/>
      <c r="ND1604"/>
      <c r="NE1604"/>
      <c r="NF1604"/>
      <c r="NG1604"/>
      <c r="NH1604"/>
      <c r="NI1604"/>
      <c r="NJ1604"/>
      <c r="NK1604"/>
      <c r="NL1604"/>
      <c r="NM1604"/>
      <c r="NN1604"/>
      <c r="NO1604"/>
      <c r="NP1604"/>
      <c r="NQ1604"/>
      <c r="NR1604"/>
      <c r="NS1604"/>
      <c r="NT1604"/>
      <c r="NU1604"/>
      <c r="NV1604"/>
      <c r="NW1604"/>
      <c r="NX1604"/>
      <c r="NY1604"/>
      <c r="NZ1604"/>
      <c r="OA1604"/>
      <c r="OB1604"/>
      <c r="OC1604"/>
      <c r="OD1604"/>
      <c r="OE1604"/>
      <c r="OF1604"/>
      <c r="OG1604"/>
      <c r="OH1604"/>
      <c r="OI1604"/>
      <c r="OJ1604"/>
      <c r="OK1604"/>
      <c r="OL1604"/>
      <c r="OM1604"/>
      <c r="ON1604"/>
      <c r="OO1604"/>
      <c r="OP1604"/>
      <c r="OQ1604"/>
      <c r="OR1604"/>
      <c r="OS1604"/>
      <c r="OT1604"/>
      <c r="OU1604"/>
      <c r="OV1604"/>
      <c r="OW1604"/>
      <c r="OX1604"/>
      <c r="OY1604"/>
      <c r="OZ1604"/>
      <c r="PA1604"/>
      <c r="PB1604"/>
      <c r="PC1604"/>
      <c r="PD1604"/>
      <c r="PE1604"/>
      <c r="PF1604"/>
      <c r="PG1604"/>
      <c r="PH1604"/>
      <c r="PI1604"/>
      <c r="PJ1604"/>
      <c r="PK1604"/>
      <c r="PL1604"/>
      <c r="PM1604"/>
      <c r="PN1604"/>
      <c r="PO1604"/>
      <c r="PP1604"/>
      <c r="PQ1604"/>
      <c r="PR1604"/>
      <c r="PS1604"/>
      <c r="PT1604"/>
      <c r="PU1604"/>
      <c r="PV1604"/>
      <c r="PW1604"/>
      <c r="PX1604"/>
      <c r="PY1604"/>
      <c r="PZ1604"/>
      <c r="QA1604"/>
      <c r="QB1604"/>
      <c r="QC1604"/>
      <c r="QD1604"/>
      <c r="QE1604"/>
      <c r="QF1604"/>
      <c r="QG1604"/>
      <c r="QH1604"/>
      <c r="QI1604"/>
      <c r="QJ1604"/>
      <c r="QK1604"/>
      <c r="QL1604"/>
      <c r="QM1604"/>
      <c r="QN1604"/>
      <c r="QO1604"/>
      <c r="QP1604"/>
      <c r="QQ1604"/>
      <c r="QR1604"/>
      <c r="QS1604"/>
    </row>
    <row r="1605" spans="1:461" hidden="1" x14ac:dyDescent="0.4">
      <c r="B1605">
        <v>11</v>
      </c>
      <c r="C1605">
        <v>10</v>
      </c>
      <c r="D1605" s="1">
        <v>43414.542581018519</v>
      </c>
      <c r="E1605" s="1"/>
      <c r="G1605">
        <v>543</v>
      </c>
      <c r="H1605" t="s">
        <v>27</v>
      </c>
      <c r="I1605">
        <v>546</v>
      </c>
      <c r="J1605" t="s">
        <v>63</v>
      </c>
      <c r="K1605" s="1">
        <v>43414.486712962964</v>
      </c>
      <c r="L1605" s="1">
        <v>43414.541516203702</v>
      </c>
      <c r="M1605" t="s">
        <v>1312</v>
      </c>
      <c r="N1605" s="9">
        <f t="shared" si="78"/>
        <v>43414.486111111109</v>
      </c>
      <c r="O1605" s="9">
        <f t="shared" si="79"/>
        <v>43414.540972222225</v>
      </c>
      <c r="P1605" s="74" t="str">
        <f t="shared" si="80"/>
        <v>43414.486111111143414.5409722222</v>
      </c>
      <c r="Q1605" s="75" t="str">
        <f t="shared" si="77"/>
        <v>否定的</v>
      </c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/>
      <c r="BF1605"/>
      <c r="BG1605"/>
      <c r="BH1605"/>
      <c r="BI1605"/>
      <c r="BJ1605"/>
      <c r="BK1605"/>
      <c r="BL1605"/>
      <c r="BM1605"/>
      <c r="BN1605"/>
      <c r="BO1605"/>
      <c r="BP1605"/>
      <c r="BQ1605"/>
      <c r="BR1605"/>
      <c r="BS1605"/>
      <c r="BT1605"/>
      <c r="BU1605"/>
      <c r="BV1605"/>
      <c r="BW1605"/>
      <c r="BX1605"/>
      <c r="BY1605"/>
      <c r="BZ1605"/>
      <c r="CA1605"/>
      <c r="CB1605"/>
      <c r="CC1605"/>
      <c r="CD1605"/>
      <c r="CE1605"/>
      <c r="CF1605"/>
      <c r="CG1605"/>
      <c r="CH1605"/>
      <c r="CI1605"/>
      <c r="CJ1605"/>
      <c r="CK1605"/>
      <c r="CL1605"/>
      <c r="CM1605"/>
      <c r="CN1605"/>
      <c r="CO1605"/>
      <c r="CP1605"/>
      <c r="CQ1605"/>
      <c r="CR1605"/>
      <c r="CS1605"/>
      <c r="CT1605"/>
      <c r="CU1605"/>
      <c r="CV1605"/>
      <c r="CW1605"/>
      <c r="CX1605"/>
      <c r="CY1605"/>
      <c r="CZ1605"/>
      <c r="DA1605"/>
      <c r="DB1605"/>
      <c r="DC1605"/>
      <c r="DD1605"/>
      <c r="DE1605"/>
      <c r="DF1605"/>
      <c r="DG1605"/>
      <c r="DH1605"/>
      <c r="DI1605"/>
      <c r="DJ1605"/>
      <c r="DK1605"/>
      <c r="DL1605"/>
      <c r="DM1605"/>
      <c r="DN1605"/>
      <c r="DO1605"/>
      <c r="DP1605"/>
      <c r="DQ1605"/>
      <c r="DR1605"/>
      <c r="DS1605"/>
      <c r="DT1605"/>
      <c r="DU1605"/>
      <c r="DV1605"/>
      <c r="DW1605"/>
      <c r="DX1605"/>
      <c r="DY1605"/>
      <c r="DZ1605"/>
      <c r="EA1605"/>
      <c r="EB1605"/>
      <c r="EC1605"/>
      <c r="ED1605"/>
      <c r="EE1605"/>
      <c r="EF1605"/>
      <c r="EG1605"/>
      <c r="EH1605"/>
      <c r="EI1605"/>
      <c r="EJ1605"/>
      <c r="EK1605"/>
      <c r="EL1605"/>
      <c r="EM1605"/>
      <c r="EN1605"/>
      <c r="EO1605"/>
      <c r="EP1605"/>
      <c r="EQ1605"/>
      <c r="ER1605"/>
      <c r="ES1605"/>
      <c r="ET1605"/>
      <c r="EU1605"/>
      <c r="EV1605"/>
      <c r="EW1605"/>
      <c r="EX1605"/>
      <c r="EY1605"/>
      <c r="EZ1605"/>
      <c r="FA1605"/>
      <c r="FB1605"/>
      <c r="FC1605"/>
      <c r="FD1605"/>
      <c r="FE1605"/>
      <c r="FF1605"/>
      <c r="FG1605"/>
      <c r="FH1605"/>
      <c r="FI1605"/>
      <c r="FJ1605"/>
      <c r="FK1605"/>
      <c r="FL1605"/>
      <c r="FM1605"/>
      <c r="FN1605"/>
      <c r="FO1605"/>
      <c r="FP1605"/>
      <c r="FQ1605"/>
      <c r="FR1605"/>
      <c r="FS1605"/>
      <c r="FT1605"/>
      <c r="FU1605"/>
      <c r="FV1605"/>
      <c r="FW1605"/>
      <c r="FX1605"/>
      <c r="FY1605"/>
      <c r="FZ1605"/>
      <c r="GA1605"/>
      <c r="GB1605"/>
      <c r="GC1605"/>
      <c r="GD1605"/>
      <c r="GE1605"/>
      <c r="GF1605"/>
      <c r="GG1605"/>
      <c r="GH1605"/>
      <c r="GI1605"/>
      <c r="GJ1605"/>
      <c r="GK1605"/>
      <c r="GL1605"/>
      <c r="GM1605"/>
      <c r="GN1605"/>
      <c r="GO1605"/>
      <c r="GP1605"/>
      <c r="GQ1605"/>
      <c r="GR1605"/>
      <c r="GS1605"/>
      <c r="GT1605"/>
      <c r="GU1605"/>
      <c r="GV1605"/>
      <c r="GW1605"/>
      <c r="GX1605"/>
      <c r="GY1605"/>
      <c r="GZ1605"/>
      <c r="HA1605"/>
      <c r="HB1605"/>
      <c r="HC1605"/>
      <c r="HD1605"/>
      <c r="HE1605"/>
      <c r="HF1605"/>
      <c r="HG1605"/>
      <c r="HH1605"/>
      <c r="HI1605"/>
      <c r="HJ1605"/>
      <c r="HK1605"/>
      <c r="HL1605"/>
      <c r="HM1605"/>
      <c r="HN1605"/>
      <c r="HO1605"/>
      <c r="HP1605"/>
      <c r="HQ1605"/>
      <c r="HR1605"/>
      <c r="HS1605"/>
      <c r="HT1605"/>
      <c r="HU1605"/>
      <c r="HV1605"/>
      <c r="HW1605"/>
      <c r="HX1605"/>
      <c r="HY1605"/>
      <c r="HZ1605"/>
      <c r="IA1605"/>
      <c r="IB1605"/>
      <c r="IC1605"/>
      <c r="ID1605"/>
      <c r="IE1605"/>
      <c r="IF1605"/>
      <c r="IG1605"/>
      <c r="IH1605"/>
      <c r="II1605"/>
      <c r="IJ1605"/>
      <c r="IK1605"/>
      <c r="IL1605"/>
      <c r="IM1605"/>
      <c r="IN1605"/>
      <c r="IO1605"/>
      <c r="IP1605"/>
      <c r="IQ1605"/>
      <c r="IR1605"/>
      <c r="IS1605"/>
      <c r="IT1605"/>
      <c r="IU1605"/>
      <c r="IV1605"/>
      <c r="IW1605"/>
      <c r="IX1605"/>
      <c r="IY1605"/>
      <c r="IZ1605"/>
      <c r="JA1605"/>
      <c r="JB1605"/>
      <c r="JC1605"/>
      <c r="JD1605"/>
      <c r="JE1605"/>
      <c r="JF1605"/>
      <c r="JG1605"/>
      <c r="JH1605"/>
      <c r="JI1605"/>
      <c r="JJ1605"/>
      <c r="JK1605"/>
      <c r="JL1605"/>
      <c r="JM1605"/>
      <c r="JN1605"/>
      <c r="JO1605"/>
      <c r="JP1605"/>
      <c r="JQ1605"/>
      <c r="JR1605"/>
      <c r="JS1605"/>
      <c r="JT1605"/>
      <c r="JU1605"/>
      <c r="JV1605"/>
      <c r="JW1605"/>
      <c r="JX1605"/>
      <c r="JY1605"/>
      <c r="JZ1605"/>
      <c r="KA1605"/>
      <c r="KB1605"/>
      <c r="KC1605"/>
      <c r="KD1605"/>
      <c r="KE1605"/>
      <c r="KF1605"/>
      <c r="KG1605"/>
      <c r="KH1605"/>
      <c r="KI1605"/>
      <c r="KJ1605"/>
      <c r="KK1605"/>
      <c r="KL1605"/>
      <c r="KM1605"/>
      <c r="KN1605"/>
      <c r="KO1605"/>
      <c r="KP1605"/>
      <c r="KQ1605"/>
      <c r="KR1605"/>
      <c r="KS1605"/>
      <c r="KT1605"/>
      <c r="KU1605"/>
      <c r="KV1605"/>
      <c r="KW1605"/>
      <c r="KX1605"/>
      <c r="KY1605"/>
      <c r="KZ1605"/>
      <c r="LA1605"/>
      <c r="LB1605"/>
      <c r="LC1605"/>
      <c r="LD1605"/>
      <c r="LE1605"/>
      <c r="LF1605"/>
      <c r="LG1605"/>
      <c r="LH1605"/>
      <c r="LI1605"/>
      <c r="LJ1605"/>
      <c r="LK1605"/>
      <c r="LL1605"/>
      <c r="LM1605"/>
      <c r="LN1605"/>
      <c r="LO1605"/>
      <c r="LP1605"/>
      <c r="LQ1605"/>
      <c r="LR1605"/>
      <c r="LS1605"/>
      <c r="LT1605"/>
      <c r="LU1605"/>
      <c r="LV1605"/>
      <c r="LW1605"/>
      <c r="LX1605"/>
      <c r="LY1605"/>
      <c r="LZ1605"/>
      <c r="MA1605"/>
      <c r="MB1605"/>
      <c r="MC1605"/>
      <c r="MD1605"/>
      <c r="ME1605"/>
      <c r="MF1605"/>
      <c r="MG1605"/>
      <c r="MH1605"/>
      <c r="MI1605"/>
      <c r="MJ1605"/>
      <c r="MK1605"/>
      <c r="ML1605"/>
      <c r="MM1605"/>
      <c r="MN1605"/>
      <c r="MO1605"/>
      <c r="MP1605"/>
      <c r="MQ1605"/>
      <c r="MR1605"/>
      <c r="MS1605"/>
      <c r="MT1605"/>
      <c r="MU1605"/>
      <c r="MV1605"/>
      <c r="MW1605"/>
      <c r="MX1605"/>
      <c r="MY1605"/>
      <c r="MZ1605"/>
      <c r="NA1605"/>
      <c r="NB1605"/>
      <c r="NC1605"/>
      <c r="ND1605"/>
      <c r="NE1605"/>
      <c r="NF1605"/>
      <c r="NG1605"/>
      <c r="NH1605"/>
      <c r="NI1605"/>
      <c r="NJ1605"/>
      <c r="NK1605"/>
      <c r="NL1605"/>
      <c r="NM1605"/>
      <c r="NN1605"/>
      <c r="NO1605"/>
      <c r="NP1605"/>
      <c r="NQ1605"/>
      <c r="NR1605"/>
      <c r="NS1605"/>
      <c r="NT1605"/>
      <c r="NU1605"/>
      <c r="NV1605"/>
      <c r="NW1605"/>
      <c r="NX1605"/>
      <c r="NY1605"/>
      <c r="NZ1605"/>
      <c r="OA1605"/>
      <c r="OB1605"/>
      <c r="OC1605"/>
      <c r="OD1605"/>
      <c r="OE1605"/>
      <c r="OF1605"/>
      <c r="OG1605"/>
      <c r="OH1605"/>
      <c r="OI1605"/>
      <c r="OJ1605"/>
      <c r="OK1605"/>
      <c r="OL1605"/>
      <c r="OM1605"/>
      <c r="ON1605"/>
      <c r="OO1605"/>
      <c r="OP1605"/>
      <c r="OQ1605"/>
      <c r="OR1605"/>
      <c r="OS1605"/>
      <c r="OT1605"/>
      <c r="OU1605"/>
      <c r="OV1605"/>
      <c r="OW1605"/>
      <c r="OX1605"/>
      <c r="OY1605"/>
      <c r="OZ1605"/>
      <c r="PA1605"/>
      <c r="PB1605"/>
      <c r="PC1605"/>
      <c r="PD1605"/>
      <c r="PE1605"/>
      <c r="PF1605"/>
      <c r="PG1605"/>
      <c r="PH1605"/>
      <c r="PI1605"/>
      <c r="PJ1605"/>
      <c r="PK1605"/>
      <c r="PL1605"/>
      <c r="PM1605"/>
      <c r="PN1605"/>
      <c r="PO1605"/>
      <c r="PP1605"/>
      <c r="PQ1605"/>
      <c r="PR1605"/>
      <c r="PS1605"/>
      <c r="PT1605"/>
      <c r="PU1605"/>
      <c r="PV1605"/>
      <c r="PW1605"/>
      <c r="PX1605"/>
      <c r="PY1605"/>
      <c r="PZ1605"/>
      <c r="QA1605"/>
      <c r="QB1605"/>
      <c r="QC1605"/>
      <c r="QD1605"/>
      <c r="QE1605"/>
      <c r="QF1605"/>
      <c r="QG1605"/>
      <c r="QH1605"/>
      <c r="QI1605"/>
      <c r="QJ1605"/>
      <c r="QK1605"/>
      <c r="QL1605"/>
      <c r="QM1605"/>
      <c r="QN1605"/>
      <c r="QO1605"/>
      <c r="QP1605"/>
      <c r="QQ1605"/>
      <c r="QR1605"/>
      <c r="QS1605"/>
    </row>
    <row r="1606" spans="1:461" hidden="1" x14ac:dyDescent="0.4">
      <c r="B1606">
        <v>11</v>
      </c>
      <c r="C1606">
        <v>10</v>
      </c>
      <c r="D1606" s="1">
        <v>43414.546238425923</v>
      </c>
      <c r="E1606" s="1"/>
      <c r="G1606">
        <v>545</v>
      </c>
      <c r="H1606" t="s">
        <v>19</v>
      </c>
      <c r="I1606">
        <v>549</v>
      </c>
      <c r="J1606" t="s">
        <v>76</v>
      </c>
      <c r="K1606" s="1">
        <v>43414.529895833337</v>
      </c>
      <c r="L1606" s="1">
        <v>43414.545868055553</v>
      </c>
      <c r="M1606" t="s">
        <v>1310</v>
      </c>
      <c r="N1606" s="9">
        <f t="shared" si="78"/>
        <v>43414.529861111114</v>
      </c>
      <c r="O1606" s="9">
        <f t="shared" si="79"/>
        <v>43414.54583333333</v>
      </c>
      <c r="P1606" s="74" t="str">
        <f t="shared" si="80"/>
        <v>43414.529861111143414.5458333333</v>
      </c>
      <c r="Q1606" s="75" t="str">
        <f t="shared" si="77"/>
        <v>肯定的</v>
      </c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/>
      <c r="BC1606"/>
      <c r="BD1606"/>
      <c r="BE1606"/>
      <c r="BF1606"/>
      <c r="BG1606"/>
      <c r="BH1606"/>
      <c r="BI1606"/>
      <c r="BJ1606"/>
      <c r="BK1606"/>
      <c r="BL1606"/>
      <c r="BM1606"/>
      <c r="BN1606"/>
      <c r="BO1606"/>
      <c r="BP1606"/>
      <c r="BQ1606"/>
      <c r="BR1606"/>
      <c r="BS1606"/>
      <c r="BT1606"/>
      <c r="BU1606"/>
      <c r="BV1606"/>
      <c r="BW1606"/>
      <c r="BX1606"/>
      <c r="BY1606"/>
      <c r="BZ1606"/>
      <c r="CA1606"/>
      <c r="CB1606"/>
      <c r="CC1606"/>
      <c r="CD1606"/>
      <c r="CE1606"/>
      <c r="CF1606"/>
      <c r="CG1606"/>
      <c r="CH1606"/>
      <c r="CI1606"/>
      <c r="CJ1606"/>
      <c r="CK1606"/>
      <c r="CL1606"/>
      <c r="CM1606"/>
      <c r="CN1606"/>
      <c r="CO1606"/>
      <c r="CP1606"/>
      <c r="CQ1606"/>
      <c r="CR1606"/>
      <c r="CS1606"/>
      <c r="CT1606"/>
      <c r="CU1606"/>
      <c r="CV1606"/>
      <c r="CW1606"/>
      <c r="CX1606"/>
      <c r="CY1606"/>
      <c r="CZ1606"/>
      <c r="DA1606"/>
      <c r="DB1606"/>
      <c r="DC1606"/>
      <c r="DD1606"/>
      <c r="DE1606"/>
      <c r="DF1606"/>
      <c r="DG1606"/>
      <c r="DH1606"/>
      <c r="DI1606"/>
      <c r="DJ1606"/>
      <c r="DK1606"/>
      <c r="DL1606"/>
      <c r="DM1606"/>
      <c r="DN1606"/>
      <c r="DO1606"/>
      <c r="DP1606"/>
      <c r="DQ1606"/>
      <c r="DR1606"/>
      <c r="DS1606"/>
      <c r="DT1606"/>
      <c r="DU1606"/>
      <c r="DV1606"/>
      <c r="DW1606"/>
      <c r="DX1606"/>
      <c r="DY1606"/>
      <c r="DZ1606"/>
      <c r="EA1606"/>
      <c r="EB1606"/>
      <c r="EC1606"/>
      <c r="ED1606"/>
      <c r="EE1606"/>
      <c r="EF1606"/>
      <c r="EG1606"/>
      <c r="EH1606"/>
      <c r="EI1606"/>
      <c r="EJ1606"/>
      <c r="EK1606"/>
      <c r="EL1606"/>
      <c r="EM1606"/>
      <c r="EN1606"/>
      <c r="EO1606"/>
      <c r="EP1606"/>
      <c r="EQ1606"/>
      <c r="ER1606"/>
      <c r="ES1606"/>
      <c r="ET1606"/>
      <c r="EU1606"/>
      <c r="EV1606"/>
      <c r="EW1606"/>
      <c r="EX1606"/>
      <c r="EY1606"/>
      <c r="EZ1606"/>
      <c r="FA1606"/>
      <c r="FB1606"/>
      <c r="FC1606"/>
      <c r="FD1606"/>
      <c r="FE1606"/>
      <c r="FF1606"/>
      <c r="FG1606"/>
      <c r="FH1606"/>
      <c r="FI1606"/>
      <c r="FJ1606"/>
      <c r="FK1606"/>
      <c r="FL1606"/>
      <c r="FM1606"/>
      <c r="FN1606"/>
      <c r="FO1606"/>
      <c r="FP1606"/>
      <c r="FQ1606"/>
      <c r="FR1606"/>
      <c r="FS1606"/>
      <c r="FT1606"/>
      <c r="FU1606"/>
      <c r="FV1606"/>
      <c r="FW1606"/>
      <c r="FX1606"/>
      <c r="FY1606"/>
      <c r="FZ1606"/>
      <c r="GA1606"/>
      <c r="GB1606"/>
      <c r="GC1606"/>
      <c r="GD1606"/>
      <c r="GE1606"/>
      <c r="GF1606"/>
      <c r="GG1606"/>
      <c r="GH1606"/>
      <c r="GI1606"/>
      <c r="GJ1606"/>
      <c r="GK1606"/>
      <c r="GL1606"/>
      <c r="GM1606"/>
      <c r="GN1606"/>
      <c r="GO1606"/>
      <c r="GP1606"/>
      <c r="GQ1606"/>
      <c r="GR1606"/>
      <c r="GS1606"/>
      <c r="GT1606"/>
      <c r="GU1606"/>
      <c r="GV1606"/>
      <c r="GW1606"/>
      <c r="GX1606"/>
      <c r="GY1606"/>
      <c r="GZ1606"/>
      <c r="HA1606"/>
      <c r="HB1606"/>
      <c r="HC1606"/>
      <c r="HD1606"/>
      <c r="HE1606"/>
      <c r="HF1606"/>
      <c r="HG1606"/>
      <c r="HH1606"/>
      <c r="HI1606"/>
      <c r="HJ1606"/>
      <c r="HK1606"/>
      <c r="HL1606"/>
      <c r="HM1606"/>
      <c r="HN1606"/>
      <c r="HO1606"/>
      <c r="HP1606"/>
      <c r="HQ1606"/>
      <c r="HR1606"/>
      <c r="HS1606"/>
      <c r="HT1606"/>
      <c r="HU1606"/>
      <c r="HV1606"/>
      <c r="HW1606"/>
      <c r="HX1606"/>
      <c r="HY1606"/>
      <c r="HZ1606"/>
      <c r="IA1606"/>
      <c r="IB1606"/>
      <c r="IC1606"/>
      <c r="ID1606"/>
      <c r="IE1606"/>
      <c r="IF1606"/>
      <c r="IG1606"/>
      <c r="IH1606"/>
      <c r="II1606"/>
      <c r="IJ1606"/>
      <c r="IK1606"/>
      <c r="IL1606"/>
      <c r="IM1606"/>
      <c r="IN1606"/>
      <c r="IO1606"/>
      <c r="IP1606"/>
      <c r="IQ1606"/>
      <c r="IR1606"/>
      <c r="IS1606"/>
      <c r="IT1606"/>
      <c r="IU1606"/>
      <c r="IV1606"/>
      <c r="IW1606"/>
      <c r="IX1606"/>
      <c r="IY1606"/>
      <c r="IZ1606"/>
      <c r="JA1606"/>
      <c r="JB1606"/>
      <c r="JC1606"/>
      <c r="JD1606"/>
      <c r="JE1606"/>
      <c r="JF1606"/>
      <c r="JG1606"/>
      <c r="JH1606"/>
      <c r="JI1606"/>
      <c r="JJ1606"/>
      <c r="JK1606"/>
      <c r="JL1606"/>
      <c r="JM1606"/>
      <c r="JN1606"/>
      <c r="JO1606"/>
      <c r="JP1606"/>
      <c r="JQ1606"/>
      <c r="JR1606"/>
      <c r="JS1606"/>
      <c r="JT1606"/>
      <c r="JU1606"/>
      <c r="JV1606"/>
      <c r="JW1606"/>
      <c r="JX1606"/>
      <c r="JY1606"/>
      <c r="JZ1606"/>
      <c r="KA1606"/>
      <c r="KB1606"/>
      <c r="KC1606"/>
      <c r="KD1606"/>
      <c r="KE1606"/>
      <c r="KF1606"/>
      <c r="KG1606"/>
      <c r="KH1606"/>
      <c r="KI1606"/>
      <c r="KJ1606"/>
      <c r="KK1606"/>
      <c r="KL1606"/>
      <c r="KM1606"/>
      <c r="KN1606"/>
      <c r="KO1606"/>
      <c r="KP1606"/>
      <c r="KQ1606"/>
      <c r="KR1606"/>
      <c r="KS1606"/>
      <c r="KT1606"/>
      <c r="KU1606"/>
      <c r="KV1606"/>
      <c r="KW1606"/>
      <c r="KX1606"/>
      <c r="KY1606"/>
      <c r="KZ1606"/>
      <c r="LA1606"/>
      <c r="LB1606"/>
      <c r="LC1606"/>
      <c r="LD1606"/>
      <c r="LE1606"/>
      <c r="LF1606"/>
      <c r="LG1606"/>
      <c r="LH1606"/>
      <c r="LI1606"/>
      <c r="LJ1606"/>
      <c r="LK1606"/>
      <c r="LL1606"/>
      <c r="LM1606"/>
      <c r="LN1606"/>
      <c r="LO1606"/>
      <c r="LP1606"/>
      <c r="LQ1606"/>
      <c r="LR1606"/>
      <c r="LS1606"/>
      <c r="LT1606"/>
      <c r="LU1606"/>
      <c r="LV1606"/>
      <c r="LW1606"/>
      <c r="LX1606"/>
      <c r="LY1606"/>
      <c r="LZ1606"/>
      <c r="MA1606"/>
      <c r="MB1606"/>
      <c r="MC1606"/>
      <c r="MD1606"/>
      <c r="ME1606"/>
      <c r="MF1606"/>
      <c r="MG1606"/>
      <c r="MH1606"/>
      <c r="MI1606"/>
      <c r="MJ1606"/>
      <c r="MK1606"/>
      <c r="ML1606"/>
      <c r="MM1606"/>
      <c r="MN1606"/>
      <c r="MO1606"/>
      <c r="MP1606"/>
      <c r="MQ1606"/>
      <c r="MR1606"/>
      <c r="MS1606"/>
      <c r="MT1606"/>
      <c r="MU1606"/>
      <c r="MV1606"/>
      <c r="MW1606"/>
      <c r="MX1606"/>
      <c r="MY1606"/>
      <c r="MZ1606"/>
      <c r="NA1606"/>
      <c r="NB1606"/>
      <c r="NC1606"/>
      <c r="ND1606"/>
      <c r="NE1606"/>
      <c r="NF1606"/>
      <c r="NG1606"/>
      <c r="NH1606"/>
      <c r="NI1606"/>
      <c r="NJ1606"/>
      <c r="NK1606"/>
      <c r="NL1606"/>
      <c r="NM1606"/>
      <c r="NN1606"/>
      <c r="NO1606"/>
      <c r="NP1606"/>
      <c r="NQ1606"/>
      <c r="NR1606"/>
      <c r="NS1606"/>
      <c r="NT1606"/>
      <c r="NU1606"/>
      <c r="NV1606"/>
      <c r="NW1606"/>
      <c r="NX1606"/>
      <c r="NY1606"/>
      <c r="NZ1606"/>
      <c r="OA1606"/>
      <c r="OB1606"/>
      <c r="OC1606"/>
      <c r="OD1606"/>
      <c r="OE1606"/>
      <c r="OF1606"/>
      <c r="OG1606"/>
      <c r="OH1606"/>
      <c r="OI1606"/>
      <c r="OJ1606"/>
      <c r="OK1606"/>
      <c r="OL1606"/>
      <c r="OM1606"/>
      <c r="ON1606"/>
      <c r="OO1606"/>
      <c r="OP1606"/>
      <c r="OQ1606"/>
      <c r="OR1606"/>
      <c r="OS1606"/>
      <c r="OT1606"/>
      <c r="OU1606"/>
      <c r="OV1606"/>
      <c r="OW1606"/>
      <c r="OX1606"/>
      <c r="OY1606"/>
      <c r="OZ1606"/>
      <c r="PA1606"/>
      <c r="PB1606"/>
      <c r="PC1606"/>
      <c r="PD1606"/>
      <c r="PE1606"/>
      <c r="PF1606"/>
      <c r="PG1606"/>
      <c r="PH1606"/>
      <c r="PI1606"/>
      <c r="PJ1606"/>
      <c r="PK1606"/>
      <c r="PL1606"/>
      <c r="PM1606"/>
      <c r="PN1606"/>
      <c r="PO1606"/>
      <c r="PP1606"/>
      <c r="PQ1606"/>
      <c r="PR1606"/>
      <c r="PS1606"/>
      <c r="PT1606"/>
      <c r="PU1606"/>
      <c r="PV1606"/>
      <c r="PW1606"/>
      <c r="PX1606"/>
      <c r="PY1606"/>
      <c r="PZ1606"/>
      <c r="QA1606"/>
      <c r="QB1606"/>
      <c r="QC1606"/>
      <c r="QD1606"/>
      <c r="QE1606"/>
      <c r="QF1606"/>
      <c r="QG1606"/>
      <c r="QH1606"/>
      <c r="QI1606"/>
      <c r="QJ1606"/>
      <c r="QK1606"/>
      <c r="QL1606"/>
      <c r="QM1606"/>
      <c r="QN1606"/>
      <c r="QO1606"/>
      <c r="QP1606"/>
      <c r="QQ1606"/>
      <c r="QR1606"/>
      <c r="QS1606"/>
    </row>
    <row r="1607" spans="1:461" hidden="1" x14ac:dyDescent="0.4">
      <c r="B1607">
        <v>11</v>
      </c>
      <c r="C1607">
        <v>10</v>
      </c>
      <c r="D1607" s="1">
        <v>43414.550543981481</v>
      </c>
      <c r="E1607" s="1"/>
      <c r="G1607">
        <v>528</v>
      </c>
      <c r="H1607" t="s">
        <v>34</v>
      </c>
      <c r="I1607">
        <v>539</v>
      </c>
      <c r="J1607" t="s">
        <v>41</v>
      </c>
      <c r="K1607" s="1">
        <v>43414.534548611111</v>
      </c>
      <c r="L1607" s="1">
        <v>43414.548611111109</v>
      </c>
      <c r="M1607" t="s">
        <v>1310</v>
      </c>
      <c r="N1607" s="9">
        <f t="shared" si="78"/>
        <v>43414.53402777778</v>
      </c>
      <c r="O1607" s="9">
        <f t="shared" si="79"/>
        <v>43414.548611111109</v>
      </c>
      <c r="P1607" s="74" t="str">
        <f t="shared" si="80"/>
        <v>43414.534027777843414.5486111111</v>
      </c>
      <c r="Q1607" s="75" t="str">
        <f t="shared" si="77"/>
        <v>肯定的</v>
      </c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  <c r="BA1607"/>
      <c r="BB1607"/>
      <c r="BC1607"/>
      <c r="BD1607"/>
      <c r="BE1607"/>
      <c r="BF1607"/>
      <c r="BG1607"/>
      <c r="BH1607"/>
      <c r="BI1607"/>
      <c r="BJ1607"/>
      <c r="BK1607"/>
      <c r="BL1607"/>
      <c r="BM1607"/>
      <c r="BN1607"/>
      <c r="BO1607"/>
      <c r="BP1607"/>
      <c r="BQ1607"/>
      <c r="BR1607"/>
      <c r="BS1607"/>
      <c r="BT1607"/>
      <c r="BU1607"/>
      <c r="BV1607"/>
      <c r="BW1607"/>
      <c r="BX1607"/>
      <c r="BY1607"/>
      <c r="BZ1607"/>
      <c r="CA1607"/>
      <c r="CB1607"/>
      <c r="CC1607"/>
      <c r="CD1607"/>
      <c r="CE1607"/>
      <c r="CF1607"/>
      <c r="CG1607"/>
      <c r="CH1607"/>
      <c r="CI1607"/>
      <c r="CJ1607"/>
      <c r="CK1607"/>
      <c r="CL1607"/>
      <c r="CM1607"/>
      <c r="CN1607"/>
      <c r="CO1607"/>
      <c r="CP1607"/>
      <c r="CQ1607"/>
      <c r="CR1607"/>
      <c r="CS1607"/>
      <c r="CT1607"/>
      <c r="CU1607"/>
      <c r="CV1607"/>
      <c r="CW1607"/>
      <c r="CX1607"/>
      <c r="CY1607"/>
      <c r="CZ1607"/>
      <c r="DA1607"/>
      <c r="DB1607"/>
      <c r="DC1607"/>
      <c r="DD1607"/>
      <c r="DE1607"/>
      <c r="DF1607"/>
      <c r="DG1607"/>
      <c r="DH1607"/>
      <c r="DI1607"/>
      <c r="DJ1607"/>
      <c r="DK1607"/>
      <c r="DL1607"/>
      <c r="DM1607"/>
      <c r="DN1607"/>
      <c r="DO1607"/>
      <c r="DP1607"/>
      <c r="DQ1607"/>
      <c r="DR1607"/>
      <c r="DS1607"/>
      <c r="DT1607"/>
      <c r="DU1607"/>
      <c r="DV1607"/>
      <c r="DW1607"/>
      <c r="DX1607"/>
      <c r="DY1607"/>
      <c r="DZ1607"/>
      <c r="EA1607"/>
      <c r="EB1607"/>
      <c r="EC1607"/>
      <c r="ED1607"/>
      <c r="EE1607"/>
      <c r="EF1607"/>
      <c r="EG1607"/>
      <c r="EH1607"/>
      <c r="EI1607"/>
      <c r="EJ1607"/>
      <c r="EK1607"/>
      <c r="EL1607"/>
      <c r="EM1607"/>
      <c r="EN1607"/>
      <c r="EO1607"/>
      <c r="EP1607"/>
      <c r="EQ1607"/>
      <c r="ER1607"/>
      <c r="ES1607"/>
      <c r="ET1607"/>
      <c r="EU1607"/>
      <c r="EV1607"/>
      <c r="EW1607"/>
      <c r="EX1607"/>
      <c r="EY1607"/>
      <c r="EZ1607"/>
      <c r="FA1607"/>
      <c r="FB1607"/>
      <c r="FC1607"/>
      <c r="FD1607"/>
      <c r="FE1607"/>
      <c r="FF1607"/>
      <c r="FG1607"/>
      <c r="FH1607"/>
      <c r="FI1607"/>
      <c r="FJ1607"/>
      <c r="FK1607"/>
      <c r="FL1607"/>
      <c r="FM1607"/>
      <c r="FN1607"/>
      <c r="FO1607"/>
      <c r="FP1607"/>
      <c r="FQ1607"/>
      <c r="FR1607"/>
      <c r="FS1607"/>
      <c r="FT1607"/>
      <c r="FU1607"/>
      <c r="FV1607"/>
      <c r="FW1607"/>
      <c r="FX1607"/>
      <c r="FY1607"/>
      <c r="FZ1607"/>
      <c r="GA1607"/>
      <c r="GB1607"/>
      <c r="GC1607"/>
      <c r="GD1607"/>
      <c r="GE1607"/>
      <c r="GF1607"/>
      <c r="GG1607"/>
      <c r="GH1607"/>
      <c r="GI1607"/>
      <c r="GJ1607"/>
      <c r="GK1607"/>
      <c r="GL1607"/>
      <c r="GM1607"/>
      <c r="GN1607"/>
      <c r="GO1607"/>
      <c r="GP1607"/>
      <c r="GQ1607"/>
      <c r="GR1607"/>
      <c r="GS1607"/>
      <c r="GT1607"/>
      <c r="GU1607"/>
      <c r="GV1607"/>
      <c r="GW1607"/>
      <c r="GX1607"/>
      <c r="GY1607"/>
      <c r="GZ1607"/>
      <c r="HA1607"/>
      <c r="HB1607"/>
      <c r="HC1607"/>
      <c r="HD1607"/>
      <c r="HE1607"/>
      <c r="HF1607"/>
      <c r="HG1607"/>
      <c r="HH1607"/>
      <c r="HI1607"/>
      <c r="HJ1607"/>
      <c r="HK1607"/>
      <c r="HL1607"/>
      <c r="HM1607"/>
      <c r="HN1607"/>
      <c r="HO1607"/>
      <c r="HP1607"/>
      <c r="HQ1607"/>
      <c r="HR1607"/>
      <c r="HS1607"/>
      <c r="HT1607"/>
      <c r="HU1607"/>
      <c r="HV1607"/>
      <c r="HW1607"/>
      <c r="HX1607"/>
      <c r="HY1607"/>
      <c r="HZ1607"/>
      <c r="IA1607"/>
      <c r="IB1607"/>
      <c r="IC1607"/>
      <c r="ID1607"/>
      <c r="IE1607"/>
      <c r="IF1607"/>
      <c r="IG1607"/>
      <c r="IH1607"/>
      <c r="II1607"/>
      <c r="IJ1607"/>
      <c r="IK1607"/>
      <c r="IL1607"/>
      <c r="IM1607"/>
      <c r="IN1607"/>
      <c r="IO1607"/>
      <c r="IP1607"/>
      <c r="IQ1607"/>
      <c r="IR1607"/>
      <c r="IS1607"/>
      <c r="IT1607"/>
      <c r="IU1607"/>
      <c r="IV1607"/>
      <c r="IW1607"/>
      <c r="IX1607"/>
      <c r="IY1607"/>
      <c r="IZ1607"/>
      <c r="JA1607"/>
      <c r="JB1607"/>
      <c r="JC1607"/>
      <c r="JD1607"/>
      <c r="JE1607"/>
      <c r="JF1607"/>
      <c r="JG1607"/>
      <c r="JH1607"/>
      <c r="JI1607"/>
      <c r="JJ1607"/>
      <c r="JK1607"/>
      <c r="JL1607"/>
      <c r="JM1607"/>
      <c r="JN1607"/>
      <c r="JO1607"/>
      <c r="JP1607"/>
      <c r="JQ1607"/>
      <c r="JR1607"/>
      <c r="JS1607"/>
      <c r="JT1607"/>
      <c r="JU1607"/>
      <c r="JV1607"/>
      <c r="JW1607"/>
      <c r="JX1607"/>
      <c r="JY1607"/>
      <c r="JZ1607"/>
      <c r="KA1607"/>
      <c r="KB1607"/>
      <c r="KC1607"/>
      <c r="KD1607"/>
      <c r="KE1607"/>
      <c r="KF1607"/>
      <c r="KG1607"/>
      <c r="KH1607"/>
      <c r="KI1607"/>
      <c r="KJ1607"/>
      <c r="KK1607"/>
      <c r="KL1607"/>
      <c r="KM1607"/>
      <c r="KN1607"/>
      <c r="KO1607"/>
      <c r="KP1607"/>
      <c r="KQ1607"/>
      <c r="KR1607"/>
      <c r="KS1607"/>
      <c r="KT1607"/>
      <c r="KU1607"/>
      <c r="KV1607"/>
      <c r="KW1607"/>
      <c r="KX1607"/>
      <c r="KY1607"/>
      <c r="KZ1607"/>
      <c r="LA1607"/>
      <c r="LB1607"/>
      <c r="LC1607"/>
      <c r="LD1607"/>
      <c r="LE1607"/>
      <c r="LF1607"/>
      <c r="LG1607"/>
      <c r="LH1607"/>
      <c r="LI1607"/>
      <c r="LJ1607"/>
      <c r="LK1607"/>
      <c r="LL1607"/>
      <c r="LM1607"/>
      <c r="LN1607"/>
      <c r="LO1607"/>
      <c r="LP1607"/>
      <c r="LQ1607"/>
      <c r="LR1607"/>
      <c r="LS1607"/>
      <c r="LT1607"/>
      <c r="LU1607"/>
      <c r="LV1607"/>
      <c r="LW1607"/>
      <c r="LX1607"/>
      <c r="LY1607"/>
      <c r="LZ1607"/>
      <c r="MA1607"/>
      <c r="MB1607"/>
      <c r="MC1607"/>
      <c r="MD1607"/>
      <c r="ME1607"/>
      <c r="MF1607"/>
      <c r="MG1607"/>
      <c r="MH1607"/>
      <c r="MI1607"/>
      <c r="MJ1607"/>
      <c r="MK1607"/>
      <c r="ML1607"/>
      <c r="MM1607"/>
      <c r="MN1607"/>
      <c r="MO1607"/>
      <c r="MP1607"/>
      <c r="MQ1607"/>
      <c r="MR1607"/>
      <c r="MS1607"/>
      <c r="MT1607"/>
      <c r="MU1607"/>
      <c r="MV1607"/>
      <c r="MW1607"/>
      <c r="MX1607"/>
      <c r="MY1607"/>
      <c r="MZ1607"/>
      <c r="NA1607"/>
      <c r="NB1607"/>
      <c r="NC1607"/>
      <c r="ND1607"/>
      <c r="NE1607"/>
      <c r="NF1607"/>
      <c r="NG1607"/>
      <c r="NH1607"/>
      <c r="NI1607"/>
      <c r="NJ1607"/>
      <c r="NK1607"/>
      <c r="NL1607"/>
      <c r="NM1607"/>
      <c r="NN1607"/>
      <c r="NO1607"/>
      <c r="NP1607"/>
      <c r="NQ1607"/>
      <c r="NR1607"/>
      <c r="NS1607"/>
      <c r="NT1607"/>
      <c r="NU1607"/>
      <c r="NV1607"/>
      <c r="NW1607"/>
      <c r="NX1607"/>
      <c r="NY1607"/>
      <c r="NZ1607"/>
      <c r="OA1607"/>
      <c r="OB1607"/>
      <c r="OC1607"/>
      <c r="OD1607"/>
      <c r="OE1607"/>
      <c r="OF1607"/>
      <c r="OG1607"/>
      <c r="OH1607"/>
      <c r="OI1607"/>
      <c r="OJ1607"/>
      <c r="OK1607"/>
      <c r="OL1607"/>
      <c r="OM1607"/>
      <c r="ON1607"/>
      <c r="OO1607"/>
      <c r="OP1607"/>
      <c r="OQ1607"/>
      <c r="OR1607"/>
      <c r="OS1607"/>
      <c r="OT1607"/>
      <c r="OU1607"/>
      <c r="OV1607"/>
      <c r="OW1607"/>
      <c r="OX1607"/>
      <c r="OY1607"/>
      <c r="OZ1607"/>
      <c r="PA1607"/>
      <c r="PB1607"/>
      <c r="PC1607"/>
      <c r="PD1607"/>
      <c r="PE1607"/>
      <c r="PF1607"/>
      <c r="PG1607"/>
      <c r="PH1607"/>
      <c r="PI1607"/>
      <c r="PJ1607"/>
      <c r="PK1607"/>
      <c r="PL1607"/>
      <c r="PM1607"/>
      <c r="PN1607"/>
      <c r="PO1607"/>
      <c r="PP1607"/>
      <c r="PQ1607"/>
      <c r="PR1607"/>
      <c r="PS1607"/>
      <c r="PT1607"/>
      <c r="PU1607"/>
      <c r="PV1607"/>
      <c r="PW1607"/>
      <c r="PX1607"/>
      <c r="PY1607"/>
      <c r="PZ1607"/>
      <c r="QA1607"/>
      <c r="QB1607"/>
      <c r="QC1607"/>
      <c r="QD1607"/>
      <c r="QE1607"/>
      <c r="QF1607"/>
      <c r="QG1607"/>
      <c r="QH1607"/>
      <c r="QI1607"/>
      <c r="QJ1607"/>
      <c r="QK1607"/>
      <c r="QL1607"/>
      <c r="QM1607"/>
      <c r="QN1607"/>
      <c r="QO1607"/>
      <c r="QP1607"/>
      <c r="QQ1607"/>
      <c r="QR1607"/>
      <c r="QS1607"/>
    </row>
    <row r="1608" spans="1:461" hidden="1" x14ac:dyDescent="0.4">
      <c r="B1608">
        <v>11</v>
      </c>
      <c r="C1608">
        <v>10</v>
      </c>
      <c r="D1608" s="1">
        <v>43414.556215277778</v>
      </c>
      <c r="E1608" s="1"/>
      <c r="G1608">
        <v>545</v>
      </c>
      <c r="H1608" t="s">
        <v>19</v>
      </c>
      <c r="I1608">
        <v>540</v>
      </c>
      <c r="J1608" t="s">
        <v>70</v>
      </c>
      <c r="K1608" s="1">
        <v>43414.542141203703</v>
      </c>
      <c r="L1608" s="1">
        <v>43414.555509259262</v>
      </c>
      <c r="M1608" t="s">
        <v>1310</v>
      </c>
      <c r="N1608" s="9">
        <f t="shared" si="78"/>
        <v>43414.541666666664</v>
      </c>
      <c r="O1608" s="9">
        <f t="shared" si="79"/>
        <v>43414.554861111108</v>
      </c>
      <c r="P1608" s="74" t="str">
        <f t="shared" si="80"/>
        <v>43414.541666666743414.5548611111</v>
      </c>
      <c r="Q1608" s="75" t="str">
        <f t="shared" si="77"/>
        <v>肯定的</v>
      </c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/>
      <c r="BC1608"/>
      <c r="BD1608"/>
      <c r="BE1608"/>
      <c r="BF1608"/>
      <c r="BG1608"/>
      <c r="BH1608"/>
      <c r="BI1608"/>
      <c r="BJ1608"/>
      <c r="BK1608"/>
      <c r="BL1608"/>
      <c r="BM1608"/>
      <c r="BN1608"/>
      <c r="BO1608"/>
      <c r="BP1608"/>
      <c r="BQ1608"/>
      <c r="BR1608"/>
      <c r="BS1608"/>
      <c r="BT1608"/>
      <c r="BU1608"/>
      <c r="BV1608"/>
      <c r="BW1608"/>
      <c r="BX1608"/>
      <c r="BY1608"/>
      <c r="BZ1608"/>
      <c r="CA1608"/>
      <c r="CB1608"/>
      <c r="CC1608"/>
      <c r="CD1608"/>
      <c r="CE1608"/>
      <c r="CF1608"/>
      <c r="CG1608"/>
      <c r="CH1608"/>
      <c r="CI1608"/>
      <c r="CJ1608"/>
      <c r="CK1608"/>
      <c r="CL1608"/>
      <c r="CM1608"/>
      <c r="CN1608"/>
      <c r="CO1608"/>
      <c r="CP1608"/>
      <c r="CQ1608"/>
      <c r="CR1608"/>
      <c r="CS1608"/>
      <c r="CT1608"/>
      <c r="CU1608"/>
      <c r="CV1608"/>
      <c r="CW1608"/>
      <c r="CX1608"/>
      <c r="CY1608"/>
      <c r="CZ1608"/>
      <c r="DA1608"/>
      <c r="DB1608"/>
      <c r="DC1608"/>
      <c r="DD1608"/>
      <c r="DE1608"/>
      <c r="DF1608"/>
      <c r="DG1608"/>
      <c r="DH1608"/>
      <c r="DI1608"/>
      <c r="DJ1608"/>
      <c r="DK1608"/>
      <c r="DL1608"/>
      <c r="DM1608"/>
      <c r="DN1608"/>
      <c r="DO1608"/>
      <c r="DP1608"/>
      <c r="DQ1608"/>
      <c r="DR1608"/>
      <c r="DS1608"/>
      <c r="DT1608"/>
      <c r="DU1608"/>
      <c r="DV1608"/>
      <c r="DW1608"/>
      <c r="DX1608"/>
      <c r="DY1608"/>
      <c r="DZ1608"/>
      <c r="EA1608"/>
      <c r="EB1608"/>
      <c r="EC1608"/>
      <c r="ED1608"/>
      <c r="EE1608"/>
      <c r="EF1608"/>
      <c r="EG1608"/>
      <c r="EH1608"/>
      <c r="EI1608"/>
      <c r="EJ1608"/>
      <c r="EK1608"/>
      <c r="EL1608"/>
      <c r="EM1608"/>
      <c r="EN1608"/>
      <c r="EO1608"/>
      <c r="EP1608"/>
      <c r="EQ1608"/>
      <c r="ER1608"/>
      <c r="ES1608"/>
      <c r="ET1608"/>
      <c r="EU1608"/>
      <c r="EV1608"/>
      <c r="EW1608"/>
      <c r="EX1608"/>
      <c r="EY1608"/>
      <c r="EZ1608"/>
      <c r="FA1608"/>
      <c r="FB1608"/>
      <c r="FC1608"/>
      <c r="FD1608"/>
      <c r="FE1608"/>
      <c r="FF1608"/>
      <c r="FG1608"/>
      <c r="FH1608"/>
      <c r="FI1608"/>
      <c r="FJ1608"/>
      <c r="FK1608"/>
      <c r="FL1608"/>
      <c r="FM1608"/>
      <c r="FN1608"/>
      <c r="FO1608"/>
      <c r="FP1608"/>
      <c r="FQ1608"/>
      <c r="FR1608"/>
      <c r="FS1608"/>
      <c r="FT1608"/>
      <c r="FU1608"/>
      <c r="FV1608"/>
      <c r="FW1608"/>
      <c r="FX1608"/>
      <c r="FY1608"/>
      <c r="FZ1608"/>
      <c r="GA1608"/>
      <c r="GB1608"/>
      <c r="GC1608"/>
      <c r="GD1608"/>
      <c r="GE1608"/>
      <c r="GF1608"/>
      <c r="GG1608"/>
      <c r="GH1608"/>
      <c r="GI1608"/>
      <c r="GJ1608"/>
      <c r="GK1608"/>
      <c r="GL1608"/>
      <c r="GM1608"/>
      <c r="GN1608"/>
      <c r="GO1608"/>
      <c r="GP1608"/>
      <c r="GQ1608"/>
      <c r="GR1608"/>
      <c r="GS1608"/>
      <c r="GT1608"/>
      <c r="GU1608"/>
      <c r="GV1608"/>
      <c r="GW1608"/>
      <c r="GX1608"/>
      <c r="GY1608"/>
      <c r="GZ1608"/>
      <c r="HA1608"/>
      <c r="HB1608"/>
      <c r="HC1608"/>
      <c r="HD1608"/>
      <c r="HE1608"/>
      <c r="HF1608"/>
      <c r="HG1608"/>
      <c r="HH1608"/>
      <c r="HI1608"/>
      <c r="HJ1608"/>
      <c r="HK1608"/>
      <c r="HL1608"/>
      <c r="HM1608"/>
      <c r="HN1608"/>
      <c r="HO1608"/>
      <c r="HP1608"/>
      <c r="HQ1608"/>
      <c r="HR1608"/>
      <c r="HS1608"/>
      <c r="HT1608"/>
      <c r="HU1608"/>
      <c r="HV1608"/>
      <c r="HW1608"/>
      <c r="HX1608"/>
      <c r="HY1608"/>
      <c r="HZ1608"/>
      <c r="IA1608"/>
      <c r="IB1608"/>
      <c r="IC1608"/>
      <c r="ID1608"/>
      <c r="IE1608"/>
      <c r="IF1608"/>
      <c r="IG1608"/>
      <c r="IH1608"/>
      <c r="II1608"/>
      <c r="IJ1608"/>
      <c r="IK1608"/>
      <c r="IL1608"/>
      <c r="IM1608"/>
      <c r="IN1608"/>
      <c r="IO1608"/>
      <c r="IP1608"/>
      <c r="IQ1608"/>
      <c r="IR1608"/>
      <c r="IS1608"/>
      <c r="IT1608"/>
      <c r="IU1608"/>
      <c r="IV1608"/>
      <c r="IW1608"/>
      <c r="IX1608"/>
      <c r="IY1608"/>
      <c r="IZ1608"/>
      <c r="JA1608"/>
      <c r="JB1608"/>
      <c r="JC1608"/>
      <c r="JD1608"/>
      <c r="JE1608"/>
      <c r="JF1608"/>
      <c r="JG1608"/>
      <c r="JH1608"/>
      <c r="JI1608"/>
      <c r="JJ1608"/>
      <c r="JK1608"/>
      <c r="JL1608"/>
      <c r="JM1608"/>
      <c r="JN1608"/>
      <c r="JO1608"/>
      <c r="JP1608"/>
      <c r="JQ1608"/>
      <c r="JR1608"/>
      <c r="JS1608"/>
      <c r="JT1608"/>
      <c r="JU1608"/>
      <c r="JV1608"/>
      <c r="JW1608"/>
      <c r="JX1608"/>
      <c r="JY1608"/>
      <c r="JZ1608"/>
      <c r="KA1608"/>
      <c r="KB1608"/>
      <c r="KC1608"/>
      <c r="KD1608"/>
      <c r="KE1608"/>
      <c r="KF1608"/>
      <c r="KG1608"/>
      <c r="KH1608"/>
      <c r="KI1608"/>
      <c r="KJ1608"/>
      <c r="KK1608"/>
      <c r="KL1608"/>
      <c r="KM1608"/>
      <c r="KN1608"/>
      <c r="KO1608"/>
      <c r="KP1608"/>
      <c r="KQ1608"/>
      <c r="KR1608"/>
      <c r="KS1608"/>
      <c r="KT1608"/>
      <c r="KU1608"/>
      <c r="KV1608"/>
      <c r="KW1608"/>
      <c r="KX1608"/>
      <c r="KY1608"/>
      <c r="KZ1608"/>
      <c r="LA1608"/>
      <c r="LB1608"/>
      <c r="LC1608"/>
      <c r="LD1608"/>
      <c r="LE1608"/>
      <c r="LF1608"/>
      <c r="LG1608"/>
      <c r="LH1608"/>
      <c r="LI1608"/>
      <c r="LJ1608"/>
      <c r="LK1608"/>
      <c r="LL1608"/>
      <c r="LM1608"/>
      <c r="LN1608"/>
      <c r="LO1608"/>
      <c r="LP1608"/>
      <c r="LQ1608"/>
      <c r="LR1608"/>
      <c r="LS1608"/>
      <c r="LT1608"/>
      <c r="LU1608"/>
      <c r="LV1608"/>
      <c r="LW1608"/>
      <c r="LX1608"/>
      <c r="LY1608"/>
      <c r="LZ1608"/>
      <c r="MA1608"/>
      <c r="MB1608"/>
      <c r="MC1608"/>
      <c r="MD1608"/>
      <c r="ME1608"/>
      <c r="MF1608"/>
      <c r="MG1608"/>
      <c r="MH1608"/>
      <c r="MI1608"/>
      <c r="MJ1608"/>
      <c r="MK1608"/>
      <c r="ML1608"/>
      <c r="MM1608"/>
      <c r="MN1608"/>
      <c r="MO1608"/>
      <c r="MP1608"/>
      <c r="MQ1608"/>
      <c r="MR1608"/>
      <c r="MS1608"/>
      <c r="MT1608"/>
      <c r="MU1608"/>
      <c r="MV1608"/>
      <c r="MW1608"/>
      <c r="MX1608"/>
      <c r="MY1608"/>
      <c r="MZ1608"/>
      <c r="NA1608"/>
      <c r="NB1608"/>
      <c r="NC1608"/>
      <c r="ND1608"/>
      <c r="NE1608"/>
      <c r="NF1608"/>
      <c r="NG1608"/>
      <c r="NH1608"/>
      <c r="NI1608"/>
      <c r="NJ1608"/>
      <c r="NK1608"/>
      <c r="NL1608"/>
      <c r="NM1608"/>
      <c r="NN1608"/>
      <c r="NO1608"/>
      <c r="NP1608"/>
      <c r="NQ1608"/>
      <c r="NR1608"/>
      <c r="NS1608"/>
      <c r="NT1608"/>
      <c r="NU1608"/>
      <c r="NV1608"/>
      <c r="NW1608"/>
      <c r="NX1608"/>
      <c r="NY1608"/>
      <c r="NZ1608"/>
      <c r="OA1608"/>
      <c r="OB1608"/>
      <c r="OC1608"/>
      <c r="OD1608"/>
      <c r="OE1608"/>
      <c r="OF1608"/>
      <c r="OG1608"/>
      <c r="OH1608"/>
      <c r="OI1608"/>
      <c r="OJ1608"/>
      <c r="OK1608"/>
      <c r="OL1608"/>
      <c r="OM1608"/>
      <c r="ON1608"/>
      <c r="OO1608"/>
      <c r="OP1608"/>
      <c r="OQ1608"/>
      <c r="OR1608"/>
      <c r="OS1608"/>
      <c r="OT1608"/>
      <c r="OU1608"/>
      <c r="OV1608"/>
      <c r="OW1608"/>
      <c r="OX1608"/>
      <c r="OY1608"/>
      <c r="OZ1608"/>
      <c r="PA1608"/>
      <c r="PB1608"/>
      <c r="PC1608"/>
      <c r="PD1608"/>
      <c r="PE1608"/>
      <c r="PF1608"/>
      <c r="PG1608"/>
      <c r="PH1608"/>
      <c r="PI1608"/>
      <c r="PJ1608"/>
      <c r="PK1608"/>
      <c r="PL1608"/>
      <c r="PM1608"/>
      <c r="PN1608"/>
      <c r="PO1608"/>
      <c r="PP1608"/>
      <c r="PQ1608"/>
      <c r="PR1608"/>
      <c r="PS1608"/>
      <c r="PT1608"/>
      <c r="PU1608"/>
      <c r="PV1608"/>
      <c r="PW1608"/>
      <c r="PX1608"/>
      <c r="PY1608"/>
      <c r="PZ1608"/>
      <c r="QA1608"/>
      <c r="QB1608"/>
      <c r="QC1608"/>
      <c r="QD1608"/>
      <c r="QE1608"/>
      <c r="QF1608"/>
      <c r="QG1608"/>
      <c r="QH1608"/>
      <c r="QI1608"/>
      <c r="QJ1608"/>
      <c r="QK1608"/>
      <c r="QL1608"/>
      <c r="QM1608"/>
      <c r="QN1608"/>
      <c r="QO1608"/>
      <c r="QP1608"/>
      <c r="QQ1608"/>
      <c r="QR1608"/>
      <c r="QS1608"/>
    </row>
    <row r="1609" spans="1:461" hidden="1" x14ac:dyDescent="0.4">
      <c r="B1609">
        <v>11</v>
      </c>
      <c r="C1609">
        <v>10</v>
      </c>
      <c r="D1609" s="1">
        <v>43414.561898148146</v>
      </c>
      <c r="E1609" s="1"/>
      <c r="G1609">
        <v>530</v>
      </c>
      <c r="H1609" t="s">
        <v>23</v>
      </c>
      <c r="I1609">
        <v>509</v>
      </c>
      <c r="J1609" t="s">
        <v>57</v>
      </c>
      <c r="K1609" s="1">
        <v>43414.550127314818</v>
      </c>
      <c r="L1609" s="1">
        <v>43414.561678240738</v>
      </c>
      <c r="M1609" t="s">
        <v>1310</v>
      </c>
      <c r="N1609" s="9">
        <f t="shared" si="78"/>
        <v>43414.55</v>
      </c>
      <c r="O1609" s="9">
        <f t="shared" si="79"/>
        <v>43414.561111111114</v>
      </c>
      <c r="P1609" s="74" t="str">
        <f t="shared" si="80"/>
        <v>43414.5543414.5611111111</v>
      </c>
      <c r="Q1609" s="75" t="str">
        <f t="shared" si="77"/>
        <v>肯定的</v>
      </c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/>
      <c r="BD1609"/>
      <c r="BE1609"/>
      <c r="BF1609"/>
      <c r="BG1609"/>
      <c r="BH1609"/>
      <c r="BI1609"/>
      <c r="BJ1609"/>
      <c r="BK1609"/>
      <c r="BL1609"/>
      <c r="BM1609"/>
      <c r="BN1609"/>
      <c r="BO1609"/>
      <c r="BP1609"/>
      <c r="BQ1609"/>
      <c r="BR1609"/>
      <c r="BS1609"/>
      <c r="BT1609"/>
      <c r="BU1609"/>
      <c r="BV1609"/>
      <c r="BW1609"/>
      <c r="BX1609"/>
      <c r="BY1609"/>
      <c r="BZ1609"/>
      <c r="CA1609"/>
      <c r="CB1609"/>
      <c r="CC1609"/>
      <c r="CD1609"/>
      <c r="CE1609"/>
      <c r="CF1609"/>
      <c r="CG1609"/>
      <c r="CH1609"/>
      <c r="CI1609"/>
      <c r="CJ1609"/>
      <c r="CK1609"/>
      <c r="CL1609"/>
      <c r="CM1609"/>
      <c r="CN1609"/>
      <c r="CO1609"/>
      <c r="CP1609"/>
      <c r="CQ1609"/>
      <c r="CR1609"/>
      <c r="CS1609"/>
      <c r="CT1609"/>
      <c r="CU1609"/>
      <c r="CV1609"/>
      <c r="CW1609"/>
      <c r="CX1609"/>
      <c r="CY1609"/>
      <c r="CZ1609"/>
      <c r="DA1609"/>
      <c r="DB1609"/>
      <c r="DC1609"/>
      <c r="DD1609"/>
      <c r="DE1609"/>
      <c r="DF1609"/>
      <c r="DG1609"/>
      <c r="DH1609"/>
      <c r="DI1609"/>
      <c r="DJ1609"/>
      <c r="DK1609"/>
      <c r="DL1609"/>
      <c r="DM1609"/>
      <c r="DN1609"/>
      <c r="DO1609"/>
      <c r="DP1609"/>
      <c r="DQ1609"/>
      <c r="DR1609"/>
      <c r="DS1609"/>
      <c r="DT1609"/>
      <c r="DU1609"/>
      <c r="DV1609"/>
      <c r="DW1609"/>
      <c r="DX1609"/>
      <c r="DY1609"/>
      <c r="DZ1609"/>
      <c r="EA1609"/>
      <c r="EB1609"/>
      <c r="EC1609"/>
      <c r="ED1609"/>
      <c r="EE1609"/>
      <c r="EF1609"/>
      <c r="EG1609"/>
      <c r="EH1609"/>
      <c r="EI1609"/>
      <c r="EJ1609"/>
      <c r="EK1609"/>
      <c r="EL1609"/>
      <c r="EM1609"/>
      <c r="EN1609"/>
      <c r="EO1609"/>
      <c r="EP1609"/>
      <c r="EQ1609"/>
      <c r="ER1609"/>
      <c r="ES1609"/>
      <c r="ET1609"/>
      <c r="EU1609"/>
      <c r="EV1609"/>
      <c r="EW1609"/>
      <c r="EX1609"/>
      <c r="EY1609"/>
      <c r="EZ1609"/>
      <c r="FA1609"/>
      <c r="FB1609"/>
      <c r="FC1609"/>
      <c r="FD1609"/>
      <c r="FE1609"/>
      <c r="FF1609"/>
      <c r="FG1609"/>
      <c r="FH1609"/>
      <c r="FI1609"/>
      <c r="FJ1609"/>
      <c r="FK1609"/>
      <c r="FL1609"/>
      <c r="FM1609"/>
      <c r="FN1609"/>
      <c r="FO1609"/>
      <c r="FP1609"/>
      <c r="FQ1609"/>
      <c r="FR1609"/>
      <c r="FS1609"/>
      <c r="FT1609"/>
      <c r="FU1609"/>
      <c r="FV1609"/>
      <c r="FW1609"/>
      <c r="FX1609"/>
      <c r="FY1609"/>
      <c r="FZ1609"/>
      <c r="GA1609"/>
      <c r="GB1609"/>
      <c r="GC1609"/>
      <c r="GD1609"/>
      <c r="GE1609"/>
      <c r="GF1609"/>
      <c r="GG1609"/>
      <c r="GH1609"/>
      <c r="GI1609"/>
      <c r="GJ1609"/>
      <c r="GK1609"/>
      <c r="GL1609"/>
      <c r="GM1609"/>
      <c r="GN1609"/>
      <c r="GO1609"/>
      <c r="GP1609"/>
      <c r="GQ1609"/>
      <c r="GR1609"/>
      <c r="GS1609"/>
      <c r="GT1609"/>
      <c r="GU1609"/>
      <c r="GV1609"/>
      <c r="GW1609"/>
      <c r="GX1609"/>
      <c r="GY1609"/>
      <c r="GZ1609"/>
      <c r="HA1609"/>
      <c r="HB1609"/>
      <c r="HC1609"/>
      <c r="HD1609"/>
      <c r="HE1609"/>
      <c r="HF1609"/>
      <c r="HG1609"/>
      <c r="HH1609"/>
      <c r="HI1609"/>
      <c r="HJ1609"/>
      <c r="HK1609"/>
      <c r="HL1609"/>
      <c r="HM1609"/>
      <c r="HN1609"/>
      <c r="HO1609"/>
      <c r="HP1609"/>
      <c r="HQ1609"/>
      <c r="HR1609"/>
      <c r="HS1609"/>
      <c r="HT1609"/>
      <c r="HU1609"/>
      <c r="HV1609"/>
      <c r="HW1609"/>
      <c r="HX1609"/>
      <c r="HY1609"/>
      <c r="HZ1609"/>
      <c r="IA1609"/>
      <c r="IB1609"/>
      <c r="IC1609"/>
      <c r="ID1609"/>
      <c r="IE1609"/>
      <c r="IF1609"/>
      <c r="IG1609"/>
      <c r="IH1609"/>
      <c r="II1609"/>
      <c r="IJ1609"/>
      <c r="IK1609"/>
      <c r="IL1609"/>
      <c r="IM1609"/>
      <c r="IN1609"/>
      <c r="IO1609"/>
      <c r="IP1609"/>
      <c r="IQ1609"/>
      <c r="IR1609"/>
      <c r="IS1609"/>
      <c r="IT1609"/>
      <c r="IU1609"/>
      <c r="IV1609"/>
      <c r="IW1609"/>
      <c r="IX1609"/>
      <c r="IY1609"/>
      <c r="IZ1609"/>
      <c r="JA1609"/>
      <c r="JB1609"/>
      <c r="JC1609"/>
      <c r="JD1609"/>
      <c r="JE1609"/>
      <c r="JF1609"/>
      <c r="JG1609"/>
      <c r="JH1609"/>
      <c r="JI1609"/>
      <c r="JJ1609"/>
      <c r="JK1609"/>
      <c r="JL1609"/>
      <c r="JM1609"/>
      <c r="JN1609"/>
      <c r="JO1609"/>
      <c r="JP1609"/>
      <c r="JQ1609"/>
      <c r="JR1609"/>
      <c r="JS1609"/>
      <c r="JT1609"/>
      <c r="JU1609"/>
      <c r="JV1609"/>
      <c r="JW1609"/>
      <c r="JX1609"/>
      <c r="JY1609"/>
      <c r="JZ1609"/>
      <c r="KA1609"/>
      <c r="KB1609"/>
      <c r="KC1609"/>
      <c r="KD1609"/>
      <c r="KE1609"/>
      <c r="KF1609"/>
      <c r="KG1609"/>
      <c r="KH1609"/>
      <c r="KI1609"/>
      <c r="KJ1609"/>
      <c r="KK1609"/>
      <c r="KL1609"/>
      <c r="KM1609"/>
      <c r="KN1609"/>
      <c r="KO1609"/>
      <c r="KP1609"/>
      <c r="KQ1609"/>
      <c r="KR1609"/>
      <c r="KS1609"/>
      <c r="KT1609"/>
      <c r="KU1609"/>
      <c r="KV1609"/>
      <c r="KW1609"/>
      <c r="KX1609"/>
      <c r="KY1609"/>
      <c r="KZ1609"/>
      <c r="LA1609"/>
      <c r="LB1609"/>
      <c r="LC1609"/>
      <c r="LD1609"/>
      <c r="LE1609"/>
      <c r="LF1609"/>
      <c r="LG1609"/>
      <c r="LH1609"/>
      <c r="LI1609"/>
      <c r="LJ1609"/>
      <c r="LK1609"/>
      <c r="LL1609"/>
      <c r="LM1609"/>
      <c r="LN1609"/>
      <c r="LO1609"/>
      <c r="LP1609"/>
      <c r="LQ1609"/>
      <c r="LR1609"/>
      <c r="LS1609"/>
      <c r="LT1609"/>
      <c r="LU1609"/>
      <c r="LV1609"/>
      <c r="LW1609"/>
      <c r="LX1609"/>
      <c r="LY1609"/>
      <c r="LZ1609"/>
      <c r="MA1609"/>
      <c r="MB1609"/>
      <c r="MC1609"/>
      <c r="MD1609"/>
      <c r="ME1609"/>
      <c r="MF1609"/>
      <c r="MG1609"/>
      <c r="MH1609"/>
      <c r="MI1609"/>
      <c r="MJ1609"/>
      <c r="MK1609"/>
      <c r="ML1609"/>
      <c r="MM1609"/>
      <c r="MN1609"/>
      <c r="MO1609"/>
      <c r="MP1609"/>
      <c r="MQ1609"/>
      <c r="MR1609"/>
      <c r="MS1609"/>
      <c r="MT1609"/>
      <c r="MU1609"/>
      <c r="MV1609"/>
      <c r="MW1609"/>
      <c r="MX1609"/>
      <c r="MY1609"/>
      <c r="MZ1609"/>
      <c r="NA1609"/>
      <c r="NB1609"/>
      <c r="NC1609"/>
      <c r="ND1609"/>
      <c r="NE1609"/>
      <c r="NF1609"/>
      <c r="NG1609"/>
      <c r="NH1609"/>
      <c r="NI1609"/>
      <c r="NJ1609"/>
      <c r="NK1609"/>
      <c r="NL1609"/>
      <c r="NM1609"/>
      <c r="NN1609"/>
      <c r="NO1609"/>
      <c r="NP1609"/>
      <c r="NQ1609"/>
      <c r="NR1609"/>
      <c r="NS1609"/>
      <c r="NT1609"/>
      <c r="NU1609"/>
      <c r="NV1609"/>
      <c r="NW1609"/>
      <c r="NX1609"/>
      <c r="NY1609"/>
      <c r="NZ1609"/>
      <c r="OA1609"/>
      <c r="OB1609"/>
      <c r="OC1609"/>
      <c r="OD1609"/>
      <c r="OE1609"/>
      <c r="OF1609"/>
      <c r="OG1609"/>
      <c r="OH1609"/>
      <c r="OI1609"/>
      <c r="OJ1609"/>
      <c r="OK1609"/>
      <c r="OL1609"/>
      <c r="OM1609"/>
      <c r="ON1609"/>
      <c r="OO1609"/>
      <c r="OP1609"/>
      <c r="OQ1609"/>
      <c r="OR1609"/>
      <c r="OS1609"/>
      <c r="OT1609"/>
      <c r="OU1609"/>
      <c r="OV1609"/>
      <c r="OW1609"/>
      <c r="OX1609"/>
      <c r="OY1609"/>
      <c r="OZ1609"/>
      <c r="PA1609"/>
      <c r="PB1609"/>
      <c r="PC1609"/>
      <c r="PD1609"/>
      <c r="PE1609"/>
      <c r="PF1609"/>
      <c r="PG1609"/>
      <c r="PH1609"/>
      <c r="PI1609"/>
      <c r="PJ1609"/>
      <c r="PK1609"/>
      <c r="PL1609"/>
      <c r="PM1609"/>
      <c r="PN1609"/>
      <c r="PO1609"/>
      <c r="PP1609"/>
      <c r="PQ1609"/>
      <c r="PR1609"/>
      <c r="PS1609"/>
      <c r="PT1609"/>
      <c r="PU1609"/>
      <c r="PV1609"/>
      <c r="PW1609"/>
      <c r="PX1609"/>
      <c r="PY1609"/>
      <c r="PZ1609"/>
      <c r="QA1609"/>
      <c r="QB1609"/>
      <c r="QC1609"/>
      <c r="QD1609"/>
      <c r="QE1609"/>
      <c r="QF1609"/>
      <c r="QG1609"/>
      <c r="QH1609"/>
      <c r="QI1609"/>
      <c r="QJ1609"/>
      <c r="QK1609"/>
      <c r="QL1609"/>
      <c r="QM1609"/>
      <c r="QN1609"/>
      <c r="QO1609"/>
      <c r="QP1609"/>
      <c r="QQ1609"/>
      <c r="QR1609"/>
      <c r="QS1609"/>
    </row>
    <row r="1610" spans="1:461" hidden="1" x14ac:dyDescent="0.4">
      <c r="B1610">
        <v>11</v>
      </c>
      <c r="C1610">
        <v>10</v>
      </c>
      <c r="D1610" s="1">
        <v>43414.571006944447</v>
      </c>
      <c r="E1610" s="1"/>
      <c r="G1610">
        <v>540</v>
      </c>
      <c r="H1610" t="s">
        <v>70</v>
      </c>
      <c r="I1610">
        <v>508</v>
      </c>
      <c r="J1610" t="s">
        <v>31</v>
      </c>
      <c r="K1610" s="1">
        <v>43414.530497685184</v>
      </c>
      <c r="L1610" s="1">
        <v>43414.570891203701</v>
      </c>
      <c r="M1610" t="s">
        <v>1310</v>
      </c>
      <c r="N1610" s="9">
        <f t="shared" si="78"/>
        <v>43414.529861111114</v>
      </c>
      <c r="O1610" s="9">
        <f t="shared" si="79"/>
        <v>43414.570833333331</v>
      </c>
      <c r="P1610" s="74" t="str">
        <f t="shared" si="80"/>
        <v>43414.529861111143414.5708333333</v>
      </c>
      <c r="Q1610" s="75" t="str">
        <f t="shared" si="77"/>
        <v>肯定的</v>
      </c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/>
      <c r="BD1610"/>
      <c r="BE1610"/>
      <c r="BF1610"/>
      <c r="BG1610"/>
      <c r="BH1610"/>
      <c r="BI1610"/>
      <c r="BJ1610"/>
      <c r="BK1610"/>
      <c r="BL1610"/>
      <c r="BM1610"/>
      <c r="BN1610"/>
      <c r="BO1610"/>
      <c r="BP1610"/>
      <c r="BQ1610"/>
      <c r="BR1610"/>
      <c r="BS1610"/>
      <c r="BT1610"/>
      <c r="BU1610"/>
      <c r="BV1610"/>
      <c r="BW1610"/>
      <c r="BX1610"/>
      <c r="BY1610"/>
      <c r="BZ1610"/>
      <c r="CA1610"/>
      <c r="CB1610"/>
      <c r="CC1610"/>
      <c r="CD1610"/>
      <c r="CE1610"/>
      <c r="CF1610"/>
      <c r="CG1610"/>
      <c r="CH1610"/>
      <c r="CI1610"/>
      <c r="CJ1610"/>
      <c r="CK1610"/>
      <c r="CL1610"/>
      <c r="CM1610"/>
      <c r="CN1610"/>
      <c r="CO1610"/>
      <c r="CP1610"/>
      <c r="CQ1610"/>
      <c r="CR1610"/>
      <c r="CS1610"/>
      <c r="CT1610"/>
      <c r="CU1610"/>
      <c r="CV1610"/>
      <c r="CW1610"/>
      <c r="CX1610"/>
      <c r="CY1610"/>
      <c r="CZ1610"/>
      <c r="DA1610"/>
      <c r="DB1610"/>
      <c r="DC1610"/>
      <c r="DD1610"/>
      <c r="DE1610"/>
      <c r="DF1610"/>
      <c r="DG1610"/>
      <c r="DH1610"/>
      <c r="DI1610"/>
      <c r="DJ1610"/>
      <c r="DK1610"/>
      <c r="DL1610"/>
      <c r="DM1610"/>
      <c r="DN1610"/>
      <c r="DO1610"/>
      <c r="DP1610"/>
      <c r="DQ1610"/>
      <c r="DR1610"/>
      <c r="DS1610"/>
      <c r="DT1610"/>
      <c r="DU1610"/>
      <c r="DV1610"/>
      <c r="DW1610"/>
      <c r="DX1610"/>
      <c r="DY1610"/>
      <c r="DZ1610"/>
      <c r="EA1610"/>
      <c r="EB1610"/>
      <c r="EC1610"/>
      <c r="ED1610"/>
      <c r="EE1610"/>
      <c r="EF1610"/>
      <c r="EG1610"/>
      <c r="EH1610"/>
      <c r="EI1610"/>
      <c r="EJ1610"/>
      <c r="EK1610"/>
      <c r="EL1610"/>
      <c r="EM1610"/>
      <c r="EN1610"/>
      <c r="EO1610"/>
      <c r="EP1610"/>
      <c r="EQ1610"/>
      <c r="ER1610"/>
      <c r="ES1610"/>
      <c r="ET1610"/>
      <c r="EU1610"/>
      <c r="EV1610"/>
      <c r="EW1610"/>
      <c r="EX1610"/>
      <c r="EY1610"/>
      <c r="EZ1610"/>
      <c r="FA1610"/>
      <c r="FB1610"/>
      <c r="FC1610"/>
      <c r="FD1610"/>
      <c r="FE1610"/>
      <c r="FF1610"/>
      <c r="FG1610"/>
      <c r="FH1610"/>
      <c r="FI1610"/>
      <c r="FJ1610"/>
      <c r="FK1610"/>
      <c r="FL1610"/>
      <c r="FM1610"/>
      <c r="FN1610"/>
      <c r="FO1610"/>
      <c r="FP1610"/>
      <c r="FQ1610"/>
      <c r="FR1610"/>
      <c r="FS1610"/>
      <c r="FT1610"/>
      <c r="FU1610"/>
      <c r="FV1610"/>
      <c r="FW1610"/>
      <c r="FX1610"/>
      <c r="FY1610"/>
      <c r="FZ1610"/>
      <c r="GA1610"/>
      <c r="GB1610"/>
      <c r="GC1610"/>
      <c r="GD1610"/>
      <c r="GE1610"/>
      <c r="GF1610"/>
      <c r="GG1610"/>
      <c r="GH1610"/>
      <c r="GI1610"/>
      <c r="GJ1610"/>
      <c r="GK1610"/>
      <c r="GL1610"/>
      <c r="GM1610"/>
      <c r="GN1610"/>
      <c r="GO1610"/>
      <c r="GP1610"/>
      <c r="GQ1610"/>
      <c r="GR1610"/>
      <c r="GS1610"/>
      <c r="GT1610"/>
      <c r="GU1610"/>
      <c r="GV1610"/>
      <c r="GW1610"/>
      <c r="GX1610"/>
      <c r="GY1610"/>
      <c r="GZ1610"/>
      <c r="HA1610"/>
      <c r="HB1610"/>
      <c r="HC1610"/>
      <c r="HD1610"/>
      <c r="HE1610"/>
      <c r="HF1610"/>
      <c r="HG1610"/>
      <c r="HH1610"/>
      <c r="HI1610"/>
      <c r="HJ1610"/>
      <c r="HK1610"/>
      <c r="HL1610"/>
      <c r="HM1610"/>
      <c r="HN1610"/>
      <c r="HO1610"/>
      <c r="HP1610"/>
      <c r="HQ1610"/>
      <c r="HR1610"/>
      <c r="HS1610"/>
      <c r="HT1610"/>
      <c r="HU1610"/>
      <c r="HV1610"/>
      <c r="HW1610"/>
      <c r="HX1610"/>
      <c r="HY1610"/>
      <c r="HZ1610"/>
      <c r="IA1610"/>
      <c r="IB1610"/>
      <c r="IC1610"/>
      <c r="ID1610"/>
      <c r="IE1610"/>
      <c r="IF1610"/>
      <c r="IG1610"/>
      <c r="IH1610"/>
      <c r="II1610"/>
      <c r="IJ1610"/>
      <c r="IK1610"/>
      <c r="IL1610"/>
      <c r="IM1610"/>
      <c r="IN1610"/>
      <c r="IO1610"/>
      <c r="IP1610"/>
      <c r="IQ1610"/>
      <c r="IR1610"/>
      <c r="IS1610"/>
      <c r="IT1610"/>
      <c r="IU1610"/>
      <c r="IV1610"/>
      <c r="IW1610"/>
      <c r="IX1610"/>
      <c r="IY1610"/>
      <c r="IZ1610"/>
      <c r="JA1610"/>
      <c r="JB1610"/>
      <c r="JC1610"/>
      <c r="JD1610"/>
      <c r="JE1610"/>
      <c r="JF1610"/>
      <c r="JG1610"/>
      <c r="JH1610"/>
      <c r="JI1610"/>
      <c r="JJ1610"/>
      <c r="JK1610"/>
      <c r="JL1610"/>
      <c r="JM1610"/>
      <c r="JN1610"/>
      <c r="JO1610"/>
      <c r="JP1610"/>
      <c r="JQ1610"/>
      <c r="JR1610"/>
      <c r="JS1610"/>
      <c r="JT1610"/>
      <c r="JU1610"/>
      <c r="JV1610"/>
      <c r="JW1610"/>
      <c r="JX1610"/>
      <c r="JY1610"/>
      <c r="JZ1610"/>
      <c r="KA1610"/>
      <c r="KB1610"/>
      <c r="KC1610"/>
      <c r="KD1610"/>
      <c r="KE1610"/>
      <c r="KF1610"/>
      <c r="KG1610"/>
      <c r="KH1610"/>
      <c r="KI1610"/>
      <c r="KJ1610"/>
      <c r="KK1610"/>
      <c r="KL1610"/>
      <c r="KM1610"/>
      <c r="KN1610"/>
      <c r="KO1610"/>
      <c r="KP1610"/>
      <c r="KQ1610"/>
      <c r="KR1610"/>
      <c r="KS1610"/>
      <c r="KT1610"/>
      <c r="KU1610"/>
      <c r="KV1610"/>
      <c r="KW1610"/>
      <c r="KX1610"/>
      <c r="KY1610"/>
      <c r="KZ1610"/>
      <c r="LA1610"/>
      <c r="LB1610"/>
      <c r="LC1610"/>
      <c r="LD1610"/>
      <c r="LE1610"/>
      <c r="LF1610"/>
      <c r="LG1610"/>
      <c r="LH1610"/>
      <c r="LI1610"/>
      <c r="LJ1610"/>
      <c r="LK1610"/>
      <c r="LL1610"/>
      <c r="LM1610"/>
      <c r="LN1610"/>
      <c r="LO1610"/>
      <c r="LP1610"/>
      <c r="LQ1610"/>
      <c r="LR1610"/>
      <c r="LS1610"/>
      <c r="LT1610"/>
      <c r="LU1610"/>
      <c r="LV1610"/>
      <c r="LW1610"/>
      <c r="LX1610"/>
      <c r="LY1610"/>
      <c r="LZ1610"/>
      <c r="MA1610"/>
      <c r="MB1610"/>
      <c r="MC1610"/>
      <c r="MD1610"/>
      <c r="ME1610"/>
      <c r="MF1610"/>
      <c r="MG1610"/>
      <c r="MH1610"/>
      <c r="MI1610"/>
      <c r="MJ1610"/>
      <c r="MK1610"/>
      <c r="ML1610"/>
      <c r="MM1610"/>
      <c r="MN1610"/>
      <c r="MO1610"/>
      <c r="MP1610"/>
      <c r="MQ1610"/>
      <c r="MR1610"/>
      <c r="MS1610"/>
      <c r="MT1610"/>
      <c r="MU1610"/>
      <c r="MV1610"/>
      <c r="MW1610"/>
      <c r="MX1610"/>
      <c r="MY1610"/>
      <c r="MZ1610"/>
      <c r="NA1610"/>
      <c r="NB1610"/>
      <c r="NC1610"/>
      <c r="ND1610"/>
      <c r="NE1610"/>
      <c r="NF1610"/>
      <c r="NG1610"/>
      <c r="NH1610"/>
      <c r="NI1610"/>
      <c r="NJ1610"/>
      <c r="NK1610"/>
      <c r="NL1610"/>
      <c r="NM1610"/>
      <c r="NN1610"/>
      <c r="NO1610"/>
      <c r="NP1610"/>
      <c r="NQ1610"/>
      <c r="NR1610"/>
      <c r="NS1610"/>
      <c r="NT1610"/>
      <c r="NU1610"/>
      <c r="NV1610"/>
      <c r="NW1610"/>
      <c r="NX1610"/>
      <c r="NY1610"/>
      <c r="NZ1610"/>
      <c r="OA1610"/>
      <c r="OB1610"/>
      <c r="OC1610"/>
      <c r="OD1610"/>
      <c r="OE1610"/>
      <c r="OF1610"/>
      <c r="OG1610"/>
      <c r="OH1610"/>
      <c r="OI1610"/>
      <c r="OJ1610"/>
      <c r="OK1610"/>
      <c r="OL1610"/>
      <c r="OM1610"/>
      <c r="ON1610"/>
      <c r="OO1610"/>
      <c r="OP1610"/>
      <c r="OQ1610"/>
      <c r="OR1610"/>
      <c r="OS1610"/>
      <c r="OT1610"/>
      <c r="OU1610"/>
      <c r="OV1610"/>
      <c r="OW1610"/>
      <c r="OX1610"/>
      <c r="OY1610"/>
      <c r="OZ1610"/>
      <c r="PA1610"/>
      <c r="PB1610"/>
      <c r="PC1610"/>
      <c r="PD1610"/>
      <c r="PE1610"/>
      <c r="PF1610"/>
      <c r="PG1610"/>
      <c r="PH1610"/>
      <c r="PI1610"/>
      <c r="PJ1610"/>
      <c r="PK1610"/>
      <c r="PL1610"/>
      <c r="PM1610"/>
      <c r="PN1610"/>
      <c r="PO1610"/>
      <c r="PP1610"/>
      <c r="PQ1610"/>
      <c r="PR1610"/>
      <c r="PS1610"/>
      <c r="PT1610"/>
      <c r="PU1610"/>
      <c r="PV1610"/>
      <c r="PW1610"/>
      <c r="PX1610"/>
      <c r="PY1610"/>
      <c r="PZ1610"/>
      <c r="QA1610"/>
      <c r="QB1610"/>
      <c r="QC1610"/>
      <c r="QD1610"/>
      <c r="QE1610"/>
      <c r="QF1610"/>
      <c r="QG1610"/>
      <c r="QH1610"/>
      <c r="QI1610"/>
      <c r="QJ1610"/>
      <c r="QK1610"/>
      <c r="QL1610"/>
      <c r="QM1610"/>
      <c r="QN1610"/>
      <c r="QO1610"/>
      <c r="QP1610"/>
      <c r="QQ1610"/>
      <c r="QR1610"/>
      <c r="QS1610"/>
    </row>
    <row r="1611" spans="1:461" hidden="1" x14ac:dyDescent="0.4">
      <c r="A1611" s="43" t="s">
        <v>1320</v>
      </c>
      <c r="B1611" s="43">
        <v>11</v>
      </c>
      <c r="C1611" s="43">
        <v>10</v>
      </c>
      <c r="D1611" s="44">
        <v>43414.571759259263</v>
      </c>
      <c r="E1611" s="44"/>
      <c r="G1611" s="43">
        <v>540</v>
      </c>
      <c r="H1611" s="43" t="s">
        <v>70</v>
      </c>
      <c r="I1611" s="43">
        <v>508</v>
      </c>
      <c r="J1611" s="43" t="s">
        <v>31</v>
      </c>
      <c r="K1611" s="44">
        <v>43414.530497685184</v>
      </c>
      <c r="L1611" s="44">
        <v>43414.570891203701</v>
      </c>
      <c r="M1611" s="43" t="s">
        <v>1310</v>
      </c>
      <c r="N1611" s="45">
        <f t="shared" si="78"/>
        <v>43414.529861111114</v>
      </c>
      <c r="O1611" s="45">
        <f t="shared" si="79"/>
        <v>43414.570833333331</v>
      </c>
      <c r="P1611" s="48" t="str">
        <f t="shared" si="80"/>
        <v>43414.529861111143414.5708333333</v>
      </c>
      <c r="Q1611" s="49" t="str">
        <f t="shared" si="77"/>
        <v>肯定的</v>
      </c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/>
      <c r="BE1611"/>
      <c r="BF1611"/>
      <c r="BG1611"/>
      <c r="BH1611"/>
      <c r="BI1611"/>
      <c r="BJ1611"/>
      <c r="BK1611"/>
      <c r="BL1611"/>
      <c r="BM1611"/>
      <c r="BN1611"/>
      <c r="BO1611"/>
      <c r="BP1611"/>
      <c r="BQ1611"/>
      <c r="BR1611"/>
      <c r="BS1611"/>
      <c r="BT1611"/>
      <c r="BU1611"/>
      <c r="BV1611"/>
      <c r="BW1611"/>
      <c r="BX1611"/>
      <c r="BY1611"/>
      <c r="BZ1611"/>
      <c r="CA1611"/>
      <c r="CB1611"/>
      <c r="CC1611"/>
      <c r="CD1611"/>
      <c r="CE1611"/>
      <c r="CF1611"/>
      <c r="CG1611"/>
      <c r="CH1611"/>
      <c r="CI1611"/>
      <c r="CJ1611"/>
      <c r="CK1611"/>
      <c r="CL1611"/>
      <c r="CM1611"/>
      <c r="CN1611"/>
      <c r="CO1611"/>
      <c r="CP1611"/>
      <c r="CQ1611"/>
      <c r="CR1611"/>
      <c r="CS1611"/>
      <c r="CT1611"/>
      <c r="CU1611"/>
      <c r="CV1611"/>
      <c r="CW1611"/>
      <c r="CX1611"/>
      <c r="CY1611"/>
      <c r="CZ1611"/>
      <c r="DA1611"/>
      <c r="DB1611"/>
      <c r="DC1611"/>
      <c r="DD1611"/>
      <c r="DE1611"/>
      <c r="DF1611"/>
      <c r="DG1611"/>
      <c r="DH1611"/>
      <c r="DI1611"/>
      <c r="DJ1611"/>
      <c r="DK1611"/>
      <c r="DL1611"/>
      <c r="DM1611"/>
      <c r="DN1611"/>
      <c r="DO1611"/>
      <c r="DP1611"/>
      <c r="DQ1611"/>
      <c r="DR1611"/>
      <c r="DS1611"/>
      <c r="DT1611"/>
      <c r="DU1611"/>
      <c r="DV1611"/>
      <c r="DW1611"/>
      <c r="DX1611"/>
      <c r="DY1611"/>
      <c r="DZ1611"/>
      <c r="EA1611"/>
      <c r="EB1611"/>
      <c r="EC1611"/>
      <c r="ED1611"/>
      <c r="EE1611"/>
      <c r="EF1611"/>
      <c r="EG1611"/>
      <c r="EH1611"/>
      <c r="EI1611"/>
      <c r="EJ1611"/>
      <c r="EK1611"/>
      <c r="EL1611"/>
      <c r="EM1611"/>
      <c r="EN1611"/>
      <c r="EO1611"/>
      <c r="EP1611"/>
      <c r="EQ1611"/>
      <c r="ER1611"/>
      <c r="ES1611"/>
      <c r="ET1611"/>
      <c r="EU1611"/>
      <c r="EV1611"/>
      <c r="EW1611"/>
      <c r="EX1611"/>
      <c r="EY1611"/>
      <c r="EZ1611"/>
      <c r="FA1611"/>
      <c r="FB1611"/>
      <c r="FC1611"/>
      <c r="FD1611"/>
      <c r="FE1611"/>
      <c r="FF1611"/>
      <c r="FG1611"/>
      <c r="FH1611"/>
      <c r="FI1611"/>
      <c r="FJ1611"/>
      <c r="FK1611"/>
      <c r="FL1611"/>
      <c r="FM1611"/>
      <c r="FN1611"/>
      <c r="FO1611"/>
      <c r="FP1611"/>
      <c r="FQ1611"/>
      <c r="FR1611"/>
      <c r="FS1611"/>
      <c r="FT1611"/>
      <c r="FU1611"/>
      <c r="FV1611"/>
      <c r="FW1611"/>
      <c r="FX1611"/>
      <c r="FY1611"/>
      <c r="FZ1611"/>
      <c r="GA1611"/>
      <c r="GB1611"/>
      <c r="GC1611"/>
      <c r="GD1611"/>
      <c r="GE1611"/>
      <c r="GF1611"/>
      <c r="GG1611"/>
      <c r="GH1611"/>
      <c r="GI1611"/>
      <c r="GJ1611"/>
      <c r="GK1611"/>
      <c r="GL1611"/>
      <c r="GM1611"/>
      <c r="GN1611"/>
      <c r="GO1611"/>
      <c r="GP1611"/>
      <c r="GQ1611"/>
      <c r="GR1611"/>
      <c r="GS1611"/>
      <c r="GT1611"/>
      <c r="GU1611"/>
      <c r="GV1611"/>
      <c r="GW1611"/>
      <c r="GX1611"/>
      <c r="GY1611"/>
      <c r="GZ1611"/>
      <c r="HA1611"/>
      <c r="HB1611"/>
      <c r="HC1611"/>
      <c r="HD1611"/>
      <c r="HE1611"/>
      <c r="HF1611"/>
      <c r="HG1611"/>
      <c r="HH1611"/>
      <c r="HI1611"/>
      <c r="HJ1611"/>
      <c r="HK1611"/>
      <c r="HL1611"/>
      <c r="HM1611"/>
      <c r="HN1611"/>
      <c r="HO1611"/>
      <c r="HP1611"/>
      <c r="HQ1611"/>
      <c r="HR1611"/>
      <c r="HS1611"/>
      <c r="HT1611"/>
      <c r="HU1611"/>
      <c r="HV1611"/>
      <c r="HW1611"/>
      <c r="HX1611"/>
      <c r="HY1611"/>
      <c r="HZ1611"/>
      <c r="IA1611"/>
      <c r="IB1611"/>
      <c r="IC1611"/>
      <c r="ID1611"/>
      <c r="IE1611"/>
      <c r="IF1611"/>
      <c r="IG1611"/>
      <c r="IH1611"/>
      <c r="II1611"/>
      <c r="IJ1611"/>
      <c r="IK1611"/>
      <c r="IL1611"/>
      <c r="IM1611"/>
      <c r="IN1611"/>
      <c r="IO1611"/>
      <c r="IP1611"/>
      <c r="IQ1611"/>
      <c r="IR1611"/>
      <c r="IS1611"/>
      <c r="IT1611"/>
      <c r="IU1611"/>
      <c r="IV1611"/>
      <c r="IW1611"/>
      <c r="IX1611"/>
      <c r="IY1611"/>
      <c r="IZ1611"/>
      <c r="JA1611"/>
      <c r="JB1611"/>
      <c r="JC1611"/>
      <c r="JD1611"/>
      <c r="JE1611"/>
      <c r="JF1611"/>
      <c r="JG1611"/>
      <c r="JH1611"/>
      <c r="JI1611"/>
      <c r="JJ1611"/>
      <c r="JK1611"/>
      <c r="JL1611"/>
      <c r="JM1611"/>
      <c r="JN1611"/>
      <c r="JO1611"/>
      <c r="JP1611"/>
      <c r="JQ1611"/>
      <c r="JR1611"/>
      <c r="JS1611"/>
      <c r="JT1611"/>
      <c r="JU1611"/>
      <c r="JV1611"/>
      <c r="JW1611"/>
      <c r="JX1611"/>
      <c r="JY1611"/>
      <c r="JZ1611"/>
      <c r="KA1611"/>
      <c r="KB1611"/>
      <c r="KC1611"/>
      <c r="KD1611"/>
      <c r="KE1611"/>
      <c r="KF1611"/>
      <c r="KG1611"/>
      <c r="KH1611"/>
      <c r="KI1611"/>
      <c r="KJ1611"/>
      <c r="KK1611"/>
      <c r="KL1611"/>
      <c r="KM1611"/>
      <c r="KN1611"/>
      <c r="KO1611"/>
      <c r="KP1611"/>
      <c r="KQ1611"/>
      <c r="KR1611"/>
      <c r="KS1611"/>
      <c r="KT1611"/>
      <c r="KU1611"/>
      <c r="KV1611"/>
      <c r="KW1611"/>
      <c r="KX1611"/>
      <c r="KY1611"/>
      <c r="KZ1611"/>
      <c r="LA1611"/>
      <c r="LB1611"/>
      <c r="LC1611"/>
      <c r="LD1611"/>
      <c r="LE1611"/>
      <c r="LF1611"/>
      <c r="LG1611"/>
      <c r="LH1611"/>
      <c r="LI1611"/>
      <c r="LJ1611"/>
      <c r="LK1611"/>
      <c r="LL1611"/>
      <c r="LM1611"/>
      <c r="LN1611"/>
      <c r="LO1611"/>
      <c r="LP1611"/>
      <c r="LQ1611"/>
      <c r="LR1611"/>
      <c r="LS1611"/>
      <c r="LT1611"/>
      <c r="LU1611"/>
      <c r="LV1611"/>
      <c r="LW1611"/>
      <c r="LX1611"/>
      <c r="LY1611"/>
      <c r="LZ1611"/>
      <c r="MA1611"/>
      <c r="MB1611"/>
      <c r="MC1611"/>
      <c r="MD1611"/>
      <c r="ME1611"/>
      <c r="MF1611"/>
      <c r="MG1611"/>
      <c r="MH1611"/>
      <c r="MI1611"/>
      <c r="MJ1611"/>
      <c r="MK1611"/>
      <c r="ML1611"/>
      <c r="MM1611"/>
      <c r="MN1611"/>
      <c r="MO1611"/>
      <c r="MP1611"/>
      <c r="MQ1611"/>
      <c r="MR1611"/>
      <c r="MS1611"/>
      <c r="MT1611"/>
      <c r="MU1611"/>
      <c r="MV1611"/>
      <c r="MW1611"/>
      <c r="MX1611"/>
      <c r="MY1611"/>
      <c r="MZ1611"/>
      <c r="NA1611"/>
      <c r="NB1611"/>
      <c r="NC1611"/>
      <c r="ND1611"/>
      <c r="NE1611"/>
      <c r="NF1611"/>
      <c r="NG1611"/>
      <c r="NH1611"/>
      <c r="NI1611"/>
      <c r="NJ1611"/>
      <c r="NK1611"/>
      <c r="NL1611"/>
      <c r="NM1611"/>
      <c r="NN1611"/>
      <c r="NO1611"/>
      <c r="NP1611"/>
      <c r="NQ1611"/>
      <c r="NR1611"/>
      <c r="NS1611"/>
      <c r="NT1611"/>
      <c r="NU1611"/>
      <c r="NV1611"/>
      <c r="NW1611"/>
      <c r="NX1611"/>
      <c r="NY1611"/>
      <c r="NZ1611"/>
      <c r="OA1611"/>
      <c r="OB1611"/>
      <c r="OC1611"/>
      <c r="OD1611"/>
      <c r="OE1611"/>
      <c r="OF1611"/>
      <c r="OG1611"/>
      <c r="OH1611"/>
      <c r="OI1611"/>
      <c r="OJ1611"/>
      <c r="OK1611"/>
      <c r="OL1611"/>
      <c r="OM1611"/>
      <c r="ON1611"/>
      <c r="OO1611"/>
      <c r="OP1611"/>
      <c r="OQ1611"/>
      <c r="OR1611"/>
      <c r="OS1611"/>
      <c r="OT1611"/>
      <c r="OU1611"/>
      <c r="OV1611"/>
      <c r="OW1611"/>
      <c r="OX1611"/>
      <c r="OY1611"/>
      <c r="OZ1611"/>
      <c r="PA1611"/>
      <c r="PB1611"/>
      <c r="PC1611"/>
      <c r="PD1611"/>
      <c r="PE1611"/>
      <c r="PF1611"/>
      <c r="PG1611"/>
      <c r="PH1611"/>
      <c r="PI1611"/>
      <c r="PJ1611"/>
      <c r="PK1611"/>
      <c r="PL1611"/>
      <c r="PM1611"/>
      <c r="PN1611"/>
      <c r="PO1611"/>
      <c r="PP1611"/>
      <c r="PQ1611"/>
      <c r="PR1611"/>
      <c r="PS1611"/>
      <c r="PT1611"/>
      <c r="PU1611"/>
      <c r="PV1611"/>
      <c r="PW1611"/>
      <c r="PX1611"/>
      <c r="PY1611"/>
      <c r="PZ1611"/>
      <c r="QA1611"/>
      <c r="QB1611"/>
      <c r="QC1611"/>
      <c r="QD1611"/>
      <c r="QE1611"/>
      <c r="QF1611"/>
      <c r="QG1611"/>
      <c r="QH1611"/>
      <c r="QI1611"/>
      <c r="QJ1611"/>
      <c r="QK1611"/>
      <c r="QL1611"/>
      <c r="QM1611"/>
      <c r="QN1611"/>
      <c r="QO1611"/>
      <c r="QP1611"/>
      <c r="QQ1611"/>
      <c r="QR1611"/>
      <c r="QS1611"/>
    </row>
    <row r="1612" spans="1:461" hidden="1" x14ac:dyDescent="0.4">
      <c r="B1612">
        <v>11</v>
      </c>
      <c r="C1612">
        <v>10</v>
      </c>
      <c r="D1612" s="1">
        <v>43414.574097222219</v>
      </c>
      <c r="E1612" s="1"/>
      <c r="G1612">
        <v>539</v>
      </c>
      <c r="H1612" t="s">
        <v>41</v>
      </c>
      <c r="I1612">
        <v>514</v>
      </c>
      <c r="J1612" t="s">
        <v>39</v>
      </c>
      <c r="K1612" s="1">
        <v>43414.551817129628</v>
      </c>
      <c r="L1612" s="1">
        <v>43414.574004629627</v>
      </c>
      <c r="M1612" t="s">
        <v>1310</v>
      </c>
      <c r="N1612" s="9">
        <f t="shared" si="78"/>
        <v>43414.551388888889</v>
      </c>
      <c r="O1612" s="9">
        <f t="shared" si="79"/>
        <v>43414.573611111111</v>
      </c>
      <c r="P1612" s="74" t="str">
        <f t="shared" si="80"/>
        <v>43414.551388888943414.5736111111</v>
      </c>
      <c r="Q1612" s="75" t="str">
        <f t="shared" si="77"/>
        <v>肯定的</v>
      </c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  <c r="BD1612"/>
      <c r="BE1612"/>
      <c r="BF1612"/>
      <c r="BG1612"/>
      <c r="BH1612"/>
      <c r="BI1612"/>
      <c r="BJ1612"/>
      <c r="BK1612"/>
      <c r="BL1612"/>
      <c r="BM1612"/>
      <c r="BN1612"/>
      <c r="BO1612"/>
      <c r="BP1612"/>
      <c r="BQ1612"/>
      <c r="BR1612"/>
      <c r="BS1612"/>
      <c r="BT1612"/>
      <c r="BU1612"/>
      <c r="BV1612"/>
      <c r="BW1612"/>
      <c r="BX1612"/>
      <c r="BY1612"/>
      <c r="BZ1612"/>
      <c r="CA1612"/>
      <c r="CB1612"/>
      <c r="CC1612"/>
      <c r="CD1612"/>
      <c r="CE1612"/>
      <c r="CF1612"/>
      <c r="CG1612"/>
      <c r="CH1612"/>
      <c r="CI1612"/>
      <c r="CJ1612"/>
      <c r="CK1612"/>
      <c r="CL1612"/>
      <c r="CM1612"/>
      <c r="CN1612"/>
      <c r="CO1612"/>
      <c r="CP1612"/>
      <c r="CQ1612"/>
      <c r="CR1612"/>
      <c r="CS1612"/>
      <c r="CT1612"/>
      <c r="CU1612"/>
      <c r="CV1612"/>
      <c r="CW1612"/>
      <c r="CX1612"/>
      <c r="CY1612"/>
      <c r="CZ1612"/>
      <c r="DA1612"/>
      <c r="DB1612"/>
      <c r="DC1612"/>
      <c r="DD1612"/>
      <c r="DE1612"/>
      <c r="DF1612"/>
      <c r="DG1612"/>
      <c r="DH1612"/>
      <c r="DI1612"/>
      <c r="DJ1612"/>
      <c r="DK1612"/>
      <c r="DL1612"/>
      <c r="DM1612"/>
      <c r="DN1612"/>
      <c r="DO1612"/>
      <c r="DP1612"/>
      <c r="DQ1612"/>
      <c r="DR1612"/>
      <c r="DS1612"/>
      <c r="DT1612"/>
      <c r="DU1612"/>
      <c r="DV1612"/>
      <c r="DW1612"/>
      <c r="DX1612"/>
      <c r="DY1612"/>
      <c r="DZ1612"/>
      <c r="EA1612"/>
      <c r="EB1612"/>
      <c r="EC1612"/>
      <c r="ED1612"/>
      <c r="EE1612"/>
      <c r="EF1612"/>
      <c r="EG1612"/>
      <c r="EH1612"/>
      <c r="EI1612"/>
      <c r="EJ1612"/>
      <c r="EK1612"/>
      <c r="EL1612"/>
      <c r="EM1612"/>
      <c r="EN1612"/>
      <c r="EO1612"/>
      <c r="EP1612"/>
      <c r="EQ1612"/>
      <c r="ER1612"/>
      <c r="ES1612"/>
      <c r="ET1612"/>
      <c r="EU1612"/>
      <c r="EV1612"/>
      <c r="EW1612"/>
      <c r="EX1612"/>
      <c r="EY1612"/>
      <c r="EZ1612"/>
      <c r="FA1612"/>
      <c r="FB1612"/>
      <c r="FC1612"/>
      <c r="FD1612"/>
      <c r="FE1612"/>
      <c r="FF1612"/>
      <c r="FG1612"/>
      <c r="FH1612"/>
      <c r="FI1612"/>
      <c r="FJ1612"/>
      <c r="FK1612"/>
      <c r="FL1612"/>
      <c r="FM1612"/>
      <c r="FN1612"/>
      <c r="FO1612"/>
      <c r="FP1612"/>
      <c r="FQ1612"/>
      <c r="FR1612"/>
      <c r="FS1612"/>
      <c r="FT1612"/>
      <c r="FU1612"/>
      <c r="FV1612"/>
      <c r="FW1612"/>
      <c r="FX1612"/>
      <c r="FY1612"/>
      <c r="FZ1612"/>
      <c r="GA1612"/>
      <c r="GB1612"/>
      <c r="GC1612"/>
      <c r="GD1612"/>
      <c r="GE1612"/>
      <c r="GF1612"/>
      <c r="GG1612"/>
      <c r="GH1612"/>
      <c r="GI1612"/>
      <c r="GJ1612"/>
      <c r="GK1612"/>
      <c r="GL1612"/>
      <c r="GM1612"/>
      <c r="GN1612"/>
      <c r="GO1612"/>
      <c r="GP1612"/>
      <c r="GQ1612"/>
      <c r="GR1612"/>
      <c r="GS1612"/>
      <c r="GT1612"/>
      <c r="GU1612"/>
      <c r="GV1612"/>
      <c r="GW1612"/>
      <c r="GX1612"/>
      <c r="GY1612"/>
      <c r="GZ1612"/>
      <c r="HA1612"/>
      <c r="HB1612"/>
      <c r="HC1612"/>
      <c r="HD1612"/>
      <c r="HE1612"/>
      <c r="HF1612"/>
      <c r="HG1612"/>
      <c r="HH1612"/>
      <c r="HI1612"/>
      <c r="HJ1612"/>
      <c r="HK1612"/>
      <c r="HL1612"/>
      <c r="HM1612"/>
      <c r="HN1612"/>
      <c r="HO1612"/>
      <c r="HP1612"/>
      <c r="HQ1612"/>
      <c r="HR1612"/>
      <c r="HS1612"/>
      <c r="HT1612"/>
      <c r="HU1612"/>
      <c r="HV1612"/>
      <c r="HW1612"/>
      <c r="HX1612"/>
      <c r="HY1612"/>
      <c r="HZ1612"/>
      <c r="IA1612"/>
      <c r="IB1612"/>
      <c r="IC1612"/>
      <c r="ID1612"/>
      <c r="IE1612"/>
      <c r="IF1612"/>
      <c r="IG1612"/>
      <c r="IH1612"/>
      <c r="II1612"/>
      <c r="IJ1612"/>
      <c r="IK1612"/>
      <c r="IL1612"/>
      <c r="IM1612"/>
      <c r="IN1612"/>
      <c r="IO1612"/>
      <c r="IP1612"/>
      <c r="IQ1612"/>
      <c r="IR1612"/>
      <c r="IS1612"/>
      <c r="IT1612"/>
      <c r="IU1612"/>
      <c r="IV1612"/>
      <c r="IW1612"/>
      <c r="IX1612"/>
      <c r="IY1612"/>
      <c r="IZ1612"/>
      <c r="JA1612"/>
      <c r="JB1612"/>
      <c r="JC1612"/>
      <c r="JD1612"/>
      <c r="JE1612"/>
      <c r="JF1612"/>
      <c r="JG1612"/>
      <c r="JH1612"/>
      <c r="JI1612"/>
      <c r="JJ1612"/>
      <c r="JK1612"/>
      <c r="JL1612"/>
      <c r="JM1612"/>
      <c r="JN1612"/>
      <c r="JO1612"/>
      <c r="JP1612"/>
      <c r="JQ1612"/>
      <c r="JR1612"/>
      <c r="JS1612"/>
      <c r="JT1612"/>
      <c r="JU1612"/>
      <c r="JV1612"/>
      <c r="JW1612"/>
      <c r="JX1612"/>
      <c r="JY1612"/>
      <c r="JZ1612"/>
      <c r="KA1612"/>
      <c r="KB1612"/>
      <c r="KC1612"/>
      <c r="KD1612"/>
      <c r="KE1612"/>
      <c r="KF1612"/>
      <c r="KG1612"/>
      <c r="KH1612"/>
      <c r="KI1612"/>
      <c r="KJ1612"/>
      <c r="KK1612"/>
      <c r="KL1612"/>
      <c r="KM1612"/>
      <c r="KN1612"/>
      <c r="KO1612"/>
      <c r="KP1612"/>
      <c r="KQ1612"/>
      <c r="KR1612"/>
      <c r="KS1612"/>
      <c r="KT1612"/>
      <c r="KU1612"/>
      <c r="KV1612"/>
      <c r="KW1612"/>
      <c r="KX1612"/>
      <c r="KY1612"/>
      <c r="KZ1612"/>
      <c r="LA1612"/>
      <c r="LB1612"/>
      <c r="LC1612"/>
      <c r="LD1612"/>
      <c r="LE1612"/>
      <c r="LF1612"/>
      <c r="LG1612"/>
      <c r="LH1612"/>
      <c r="LI1612"/>
      <c r="LJ1612"/>
      <c r="LK1612"/>
      <c r="LL1612"/>
      <c r="LM1612"/>
      <c r="LN1612"/>
      <c r="LO1612"/>
      <c r="LP1612"/>
      <c r="LQ1612"/>
      <c r="LR1612"/>
      <c r="LS1612"/>
      <c r="LT1612"/>
      <c r="LU1612"/>
      <c r="LV1612"/>
      <c r="LW1612"/>
      <c r="LX1612"/>
      <c r="LY1612"/>
      <c r="LZ1612"/>
      <c r="MA1612"/>
      <c r="MB1612"/>
      <c r="MC1612"/>
      <c r="MD1612"/>
      <c r="ME1612"/>
      <c r="MF1612"/>
      <c r="MG1612"/>
      <c r="MH1612"/>
      <c r="MI1612"/>
      <c r="MJ1612"/>
      <c r="MK1612"/>
      <c r="ML1612"/>
      <c r="MM1612"/>
      <c r="MN1612"/>
      <c r="MO1612"/>
      <c r="MP1612"/>
      <c r="MQ1612"/>
      <c r="MR1612"/>
      <c r="MS1612"/>
      <c r="MT1612"/>
      <c r="MU1612"/>
      <c r="MV1612"/>
      <c r="MW1612"/>
      <c r="MX1612"/>
      <c r="MY1612"/>
      <c r="MZ1612"/>
      <c r="NA1612"/>
      <c r="NB1612"/>
      <c r="NC1612"/>
      <c r="ND1612"/>
      <c r="NE1612"/>
      <c r="NF1612"/>
      <c r="NG1612"/>
      <c r="NH1612"/>
      <c r="NI1612"/>
      <c r="NJ1612"/>
      <c r="NK1612"/>
      <c r="NL1612"/>
      <c r="NM1612"/>
      <c r="NN1612"/>
      <c r="NO1612"/>
      <c r="NP1612"/>
      <c r="NQ1612"/>
      <c r="NR1612"/>
      <c r="NS1612"/>
      <c r="NT1612"/>
      <c r="NU1612"/>
      <c r="NV1612"/>
      <c r="NW1612"/>
      <c r="NX1612"/>
      <c r="NY1612"/>
      <c r="NZ1612"/>
      <c r="OA1612"/>
      <c r="OB1612"/>
      <c r="OC1612"/>
      <c r="OD1612"/>
      <c r="OE1612"/>
      <c r="OF1612"/>
      <c r="OG1612"/>
      <c r="OH1612"/>
      <c r="OI1612"/>
      <c r="OJ1612"/>
      <c r="OK1612"/>
      <c r="OL1612"/>
      <c r="OM1612"/>
      <c r="ON1612"/>
      <c r="OO1612"/>
      <c r="OP1612"/>
      <c r="OQ1612"/>
      <c r="OR1612"/>
      <c r="OS1612"/>
      <c r="OT1612"/>
      <c r="OU1612"/>
      <c r="OV1612"/>
      <c r="OW1612"/>
      <c r="OX1612"/>
      <c r="OY1612"/>
      <c r="OZ1612"/>
      <c r="PA1612"/>
      <c r="PB1612"/>
      <c r="PC1612"/>
      <c r="PD1612"/>
      <c r="PE1612"/>
      <c r="PF1612"/>
      <c r="PG1612"/>
      <c r="PH1612"/>
      <c r="PI1612"/>
      <c r="PJ1612"/>
      <c r="PK1612"/>
      <c r="PL1612"/>
      <c r="PM1612"/>
      <c r="PN1612"/>
      <c r="PO1612"/>
      <c r="PP1612"/>
      <c r="PQ1612"/>
      <c r="PR1612"/>
      <c r="PS1612"/>
      <c r="PT1612"/>
      <c r="PU1612"/>
      <c r="PV1612"/>
      <c r="PW1612"/>
      <c r="PX1612"/>
      <c r="PY1612"/>
      <c r="PZ1612"/>
      <c r="QA1612"/>
      <c r="QB1612"/>
      <c r="QC1612"/>
      <c r="QD1612"/>
      <c r="QE1612"/>
      <c r="QF1612"/>
      <c r="QG1612"/>
      <c r="QH1612"/>
      <c r="QI1612"/>
      <c r="QJ1612"/>
      <c r="QK1612"/>
      <c r="QL1612"/>
      <c r="QM1612"/>
      <c r="QN1612"/>
      <c r="QO1612"/>
      <c r="QP1612"/>
      <c r="QQ1612"/>
      <c r="QR1612"/>
      <c r="QS1612"/>
    </row>
    <row r="1613" spans="1:461" hidden="1" x14ac:dyDescent="0.4">
      <c r="B1613">
        <v>11</v>
      </c>
      <c r="C1613">
        <v>10</v>
      </c>
      <c r="D1613" s="1">
        <v>43414.577280092592</v>
      </c>
      <c r="E1613" s="1"/>
      <c r="G1613">
        <v>545</v>
      </c>
      <c r="H1613" t="s">
        <v>19</v>
      </c>
      <c r="I1613">
        <v>500</v>
      </c>
      <c r="J1613" t="s">
        <v>29</v>
      </c>
      <c r="K1613" s="1">
        <v>43414.566736111112</v>
      </c>
      <c r="L1613" s="1">
        <v>43414.576643518521</v>
      </c>
      <c r="M1613" t="s">
        <v>1310</v>
      </c>
      <c r="N1613" s="9">
        <f t="shared" si="78"/>
        <v>43414.566666666666</v>
      </c>
      <c r="O1613" s="9">
        <f t="shared" si="79"/>
        <v>43414.576388888891</v>
      </c>
      <c r="P1613" s="74" t="str">
        <f t="shared" si="80"/>
        <v>43414.566666666743414.5763888889</v>
      </c>
      <c r="Q1613" s="75" t="str">
        <f t="shared" si="77"/>
        <v>肯定的</v>
      </c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/>
      <c r="BG1613"/>
      <c r="BH1613"/>
      <c r="BI1613"/>
      <c r="BJ1613"/>
      <c r="BK1613"/>
      <c r="BL1613"/>
      <c r="BM1613"/>
      <c r="BN1613"/>
      <c r="BO1613"/>
      <c r="BP1613"/>
      <c r="BQ1613"/>
      <c r="BR1613"/>
      <c r="BS1613"/>
      <c r="BT1613"/>
      <c r="BU1613"/>
      <c r="BV1613"/>
      <c r="BW1613"/>
      <c r="BX1613"/>
      <c r="BY1613"/>
      <c r="BZ1613"/>
      <c r="CA1613"/>
      <c r="CB1613"/>
      <c r="CC1613"/>
      <c r="CD1613"/>
      <c r="CE1613"/>
      <c r="CF1613"/>
      <c r="CG1613"/>
      <c r="CH1613"/>
      <c r="CI1613"/>
      <c r="CJ1613"/>
      <c r="CK1613"/>
      <c r="CL1613"/>
      <c r="CM1613"/>
      <c r="CN1613"/>
      <c r="CO1613"/>
      <c r="CP1613"/>
      <c r="CQ1613"/>
      <c r="CR1613"/>
      <c r="CS1613"/>
      <c r="CT1613"/>
      <c r="CU1613"/>
      <c r="CV1613"/>
      <c r="CW1613"/>
      <c r="CX1613"/>
      <c r="CY1613"/>
      <c r="CZ1613"/>
      <c r="DA1613"/>
      <c r="DB1613"/>
      <c r="DC1613"/>
      <c r="DD1613"/>
      <c r="DE1613"/>
      <c r="DF1613"/>
      <c r="DG1613"/>
      <c r="DH1613"/>
      <c r="DI1613"/>
      <c r="DJ1613"/>
      <c r="DK1613"/>
      <c r="DL1613"/>
      <c r="DM1613"/>
      <c r="DN1613"/>
      <c r="DO1613"/>
      <c r="DP1613"/>
      <c r="DQ1613"/>
      <c r="DR1613"/>
      <c r="DS1613"/>
      <c r="DT1613"/>
      <c r="DU1613"/>
      <c r="DV1613"/>
      <c r="DW1613"/>
      <c r="DX1613"/>
      <c r="DY1613"/>
      <c r="DZ1613"/>
      <c r="EA1613"/>
      <c r="EB1613"/>
      <c r="EC1613"/>
      <c r="ED1613"/>
      <c r="EE1613"/>
      <c r="EF1613"/>
      <c r="EG1613"/>
      <c r="EH1613"/>
      <c r="EI1613"/>
      <c r="EJ1613"/>
      <c r="EK1613"/>
      <c r="EL1613"/>
      <c r="EM1613"/>
      <c r="EN1613"/>
      <c r="EO1613"/>
      <c r="EP1613"/>
      <c r="EQ1613"/>
      <c r="ER1613"/>
      <c r="ES1613"/>
      <c r="ET1613"/>
      <c r="EU1613"/>
      <c r="EV1613"/>
      <c r="EW1613"/>
      <c r="EX1613"/>
      <c r="EY1613"/>
      <c r="EZ1613"/>
      <c r="FA1613"/>
      <c r="FB1613"/>
      <c r="FC1613"/>
      <c r="FD1613"/>
      <c r="FE1613"/>
      <c r="FF1613"/>
      <c r="FG1613"/>
      <c r="FH1613"/>
      <c r="FI1613"/>
      <c r="FJ1613"/>
      <c r="FK1613"/>
      <c r="FL1613"/>
      <c r="FM1613"/>
      <c r="FN1613"/>
      <c r="FO1613"/>
      <c r="FP1613"/>
      <c r="FQ1613"/>
      <c r="FR1613"/>
      <c r="FS1613"/>
      <c r="FT1613"/>
      <c r="FU1613"/>
      <c r="FV1613"/>
      <c r="FW1613"/>
      <c r="FX1613"/>
      <c r="FY1613"/>
      <c r="FZ1613"/>
      <c r="GA1613"/>
      <c r="GB1613"/>
      <c r="GC1613"/>
      <c r="GD1613"/>
      <c r="GE1613"/>
      <c r="GF1613"/>
      <c r="GG1613"/>
      <c r="GH1613"/>
      <c r="GI1613"/>
      <c r="GJ1613"/>
      <c r="GK1613"/>
      <c r="GL1613"/>
      <c r="GM1613"/>
      <c r="GN1613"/>
      <c r="GO1613"/>
      <c r="GP1613"/>
      <c r="GQ1613"/>
      <c r="GR1613"/>
      <c r="GS1613"/>
      <c r="GT1613"/>
      <c r="GU1613"/>
      <c r="GV1613"/>
      <c r="GW1613"/>
      <c r="GX1613"/>
      <c r="GY1613"/>
      <c r="GZ1613"/>
      <c r="HA1613"/>
      <c r="HB1613"/>
      <c r="HC1613"/>
      <c r="HD1613"/>
      <c r="HE1613"/>
      <c r="HF1613"/>
      <c r="HG1613"/>
      <c r="HH1613"/>
      <c r="HI1613"/>
      <c r="HJ1613"/>
      <c r="HK1613"/>
      <c r="HL1613"/>
      <c r="HM1613"/>
      <c r="HN1613"/>
      <c r="HO1613"/>
      <c r="HP1613"/>
      <c r="HQ1613"/>
      <c r="HR1613"/>
      <c r="HS1613"/>
      <c r="HT1613"/>
      <c r="HU1613"/>
      <c r="HV1613"/>
      <c r="HW1613"/>
      <c r="HX1613"/>
      <c r="HY1613"/>
      <c r="HZ1613"/>
      <c r="IA1613"/>
      <c r="IB1613"/>
      <c r="IC1613"/>
      <c r="ID1613"/>
      <c r="IE1613"/>
      <c r="IF1613"/>
      <c r="IG1613"/>
      <c r="IH1613"/>
      <c r="II1613"/>
      <c r="IJ1613"/>
      <c r="IK1613"/>
      <c r="IL1613"/>
      <c r="IM1613"/>
      <c r="IN1613"/>
      <c r="IO1613"/>
      <c r="IP1613"/>
      <c r="IQ1613"/>
      <c r="IR1613"/>
      <c r="IS1613"/>
      <c r="IT1613"/>
      <c r="IU1613"/>
      <c r="IV1613"/>
      <c r="IW1613"/>
      <c r="IX1613"/>
      <c r="IY1613"/>
      <c r="IZ1613"/>
      <c r="JA1613"/>
      <c r="JB1613"/>
      <c r="JC1613"/>
      <c r="JD1613"/>
      <c r="JE1613"/>
      <c r="JF1613"/>
      <c r="JG1613"/>
      <c r="JH1613"/>
      <c r="JI1613"/>
      <c r="JJ1613"/>
      <c r="JK1613"/>
      <c r="JL1613"/>
      <c r="JM1613"/>
      <c r="JN1613"/>
      <c r="JO1613"/>
      <c r="JP1613"/>
      <c r="JQ1613"/>
      <c r="JR1613"/>
      <c r="JS1613"/>
      <c r="JT1613"/>
      <c r="JU1613"/>
      <c r="JV1613"/>
      <c r="JW1613"/>
      <c r="JX1613"/>
      <c r="JY1613"/>
      <c r="JZ1613"/>
      <c r="KA1613"/>
      <c r="KB1613"/>
      <c r="KC1613"/>
      <c r="KD1613"/>
      <c r="KE1613"/>
      <c r="KF1613"/>
      <c r="KG1613"/>
      <c r="KH1613"/>
      <c r="KI1613"/>
      <c r="KJ1613"/>
      <c r="KK1613"/>
      <c r="KL1613"/>
      <c r="KM1613"/>
      <c r="KN1613"/>
      <c r="KO1613"/>
      <c r="KP1613"/>
      <c r="KQ1613"/>
      <c r="KR1613"/>
      <c r="KS1613"/>
      <c r="KT1613"/>
      <c r="KU1613"/>
      <c r="KV1613"/>
      <c r="KW1613"/>
      <c r="KX1613"/>
      <c r="KY1613"/>
      <c r="KZ1613"/>
      <c r="LA1613"/>
      <c r="LB1613"/>
      <c r="LC1613"/>
      <c r="LD1613"/>
      <c r="LE1613"/>
      <c r="LF1613"/>
      <c r="LG1613"/>
      <c r="LH1613"/>
      <c r="LI1613"/>
      <c r="LJ1613"/>
      <c r="LK1613"/>
      <c r="LL1613"/>
      <c r="LM1613"/>
      <c r="LN1613"/>
      <c r="LO1613"/>
      <c r="LP1613"/>
      <c r="LQ1613"/>
      <c r="LR1613"/>
      <c r="LS1613"/>
      <c r="LT1613"/>
      <c r="LU1613"/>
      <c r="LV1613"/>
      <c r="LW1613"/>
      <c r="LX1613"/>
      <c r="LY1613"/>
      <c r="LZ1613"/>
      <c r="MA1613"/>
      <c r="MB1613"/>
      <c r="MC1613"/>
      <c r="MD1613"/>
      <c r="ME1613"/>
      <c r="MF1613"/>
      <c r="MG1613"/>
      <c r="MH1613"/>
      <c r="MI1613"/>
      <c r="MJ1613"/>
      <c r="MK1613"/>
      <c r="ML1613"/>
      <c r="MM1613"/>
      <c r="MN1613"/>
      <c r="MO1613"/>
      <c r="MP1613"/>
      <c r="MQ1613"/>
      <c r="MR1613"/>
      <c r="MS1613"/>
      <c r="MT1613"/>
      <c r="MU1613"/>
      <c r="MV1613"/>
      <c r="MW1613"/>
      <c r="MX1613"/>
      <c r="MY1613"/>
      <c r="MZ1613"/>
      <c r="NA1613"/>
      <c r="NB1613"/>
      <c r="NC1613"/>
      <c r="ND1613"/>
      <c r="NE1613"/>
      <c r="NF1613"/>
      <c r="NG1613"/>
      <c r="NH1613"/>
      <c r="NI1613"/>
      <c r="NJ1613"/>
      <c r="NK1613"/>
      <c r="NL1613"/>
      <c r="NM1613"/>
      <c r="NN1613"/>
      <c r="NO1613"/>
      <c r="NP1613"/>
      <c r="NQ1613"/>
      <c r="NR1613"/>
      <c r="NS1613"/>
      <c r="NT1613"/>
      <c r="NU1613"/>
      <c r="NV1613"/>
      <c r="NW1613"/>
      <c r="NX1613"/>
      <c r="NY1613"/>
      <c r="NZ1613"/>
      <c r="OA1613"/>
      <c r="OB1613"/>
      <c r="OC1613"/>
      <c r="OD1613"/>
      <c r="OE1613"/>
      <c r="OF1613"/>
      <c r="OG1613"/>
      <c r="OH1613"/>
      <c r="OI1613"/>
      <c r="OJ1613"/>
      <c r="OK1613"/>
      <c r="OL1613"/>
      <c r="OM1613"/>
      <c r="ON1613"/>
      <c r="OO1613"/>
      <c r="OP1613"/>
      <c r="OQ1613"/>
      <c r="OR1613"/>
      <c r="OS1613"/>
      <c r="OT1613"/>
      <c r="OU1613"/>
      <c r="OV1613"/>
      <c r="OW1613"/>
      <c r="OX1613"/>
      <c r="OY1613"/>
      <c r="OZ1613"/>
      <c r="PA1613"/>
      <c r="PB1613"/>
      <c r="PC1613"/>
      <c r="PD1613"/>
      <c r="PE1613"/>
      <c r="PF1613"/>
      <c r="PG1613"/>
      <c r="PH1613"/>
      <c r="PI1613"/>
      <c r="PJ1613"/>
      <c r="PK1613"/>
      <c r="PL1613"/>
      <c r="PM1613"/>
      <c r="PN1613"/>
      <c r="PO1613"/>
      <c r="PP1613"/>
      <c r="PQ1613"/>
      <c r="PR1613"/>
      <c r="PS1613"/>
      <c r="PT1613"/>
      <c r="PU1613"/>
      <c r="PV1613"/>
      <c r="PW1613"/>
      <c r="PX1613"/>
      <c r="PY1613"/>
      <c r="PZ1613"/>
      <c r="QA1613"/>
      <c r="QB1613"/>
      <c r="QC1613"/>
      <c r="QD1613"/>
      <c r="QE1613"/>
      <c r="QF1613"/>
      <c r="QG1613"/>
      <c r="QH1613"/>
      <c r="QI1613"/>
      <c r="QJ1613"/>
      <c r="QK1613"/>
      <c r="QL1613"/>
      <c r="QM1613"/>
      <c r="QN1613"/>
      <c r="QO1613"/>
      <c r="QP1613"/>
      <c r="QQ1613"/>
      <c r="QR1613"/>
      <c r="QS1613"/>
    </row>
    <row r="1614" spans="1:461" hidden="1" x14ac:dyDescent="0.4">
      <c r="A1614" s="43" t="s">
        <v>1320</v>
      </c>
      <c r="B1614" s="43">
        <v>11</v>
      </c>
      <c r="C1614" s="43">
        <v>10</v>
      </c>
      <c r="D1614" s="44">
        <v>43414.578321759262</v>
      </c>
      <c r="E1614" s="44"/>
      <c r="G1614" s="43">
        <v>539</v>
      </c>
      <c r="H1614" s="43" t="s">
        <v>41</v>
      </c>
      <c r="I1614" s="43">
        <v>514</v>
      </c>
      <c r="J1614" s="43" t="s">
        <v>39</v>
      </c>
      <c r="K1614" s="44">
        <v>43414.551817129628</v>
      </c>
      <c r="L1614" s="44">
        <v>43414.574004629627</v>
      </c>
      <c r="M1614" s="43" t="s">
        <v>1310</v>
      </c>
      <c r="N1614" s="45">
        <f t="shared" si="78"/>
        <v>43414.551388888889</v>
      </c>
      <c r="O1614" s="45">
        <f t="shared" si="79"/>
        <v>43414.573611111111</v>
      </c>
      <c r="P1614" s="48" t="str">
        <f t="shared" si="80"/>
        <v>43414.551388888943414.5736111111</v>
      </c>
      <c r="Q1614" s="49" t="str">
        <f t="shared" si="77"/>
        <v>肯定的</v>
      </c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/>
      <c r="BC1614"/>
      <c r="BD1614"/>
      <c r="BE1614"/>
      <c r="BF1614"/>
      <c r="BG1614"/>
      <c r="BH1614"/>
      <c r="BI1614"/>
      <c r="BJ1614"/>
      <c r="BK1614"/>
      <c r="BL1614"/>
      <c r="BM1614"/>
      <c r="BN1614"/>
      <c r="BO1614"/>
      <c r="BP1614"/>
      <c r="BQ1614"/>
      <c r="BR1614"/>
      <c r="BS1614"/>
      <c r="BT1614"/>
      <c r="BU1614"/>
      <c r="BV1614"/>
      <c r="BW1614"/>
      <c r="BX1614"/>
      <c r="BY1614"/>
      <c r="BZ1614"/>
      <c r="CA1614"/>
      <c r="CB1614"/>
      <c r="CC1614"/>
      <c r="CD1614"/>
      <c r="CE1614"/>
      <c r="CF1614"/>
      <c r="CG1614"/>
      <c r="CH1614"/>
      <c r="CI1614"/>
      <c r="CJ1614"/>
      <c r="CK1614"/>
      <c r="CL1614"/>
      <c r="CM1614"/>
      <c r="CN1614"/>
      <c r="CO1614"/>
      <c r="CP1614"/>
      <c r="CQ1614"/>
      <c r="CR1614"/>
      <c r="CS1614"/>
      <c r="CT1614"/>
      <c r="CU1614"/>
      <c r="CV1614"/>
      <c r="CW1614"/>
      <c r="CX1614"/>
      <c r="CY1614"/>
      <c r="CZ1614"/>
      <c r="DA1614"/>
      <c r="DB1614"/>
      <c r="DC1614"/>
      <c r="DD1614"/>
      <c r="DE1614"/>
      <c r="DF1614"/>
      <c r="DG1614"/>
      <c r="DH1614"/>
      <c r="DI1614"/>
      <c r="DJ1614"/>
      <c r="DK1614"/>
      <c r="DL1614"/>
      <c r="DM1614"/>
      <c r="DN1614"/>
      <c r="DO1614"/>
      <c r="DP1614"/>
      <c r="DQ1614"/>
      <c r="DR1614"/>
      <c r="DS1614"/>
      <c r="DT1614"/>
      <c r="DU1614"/>
      <c r="DV1614"/>
      <c r="DW1614"/>
      <c r="DX1614"/>
      <c r="DY1614"/>
      <c r="DZ1614"/>
      <c r="EA1614"/>
      <c r="EB1614"/>
      <c r="EC1614"/>
      <c r="ED1614"/>
      <c r="EE1614"/>
      <c r="EF1614"/>
      <c r="EG1614"/>
      <c r="EH1614"/>
      <c r="EI1614"/>
      <c r="EJ1614"/>
      <c r="EK1614"/>
      <c r="EL1614"/>
      <c r="EM1614"/>
      <c r="EN1614"/>
      <c r="EO1614"/>
      <c r="EP1614"/>
      <c r="EQ1614"/>
      <c r="ER1614"/>
      <c r="ES1614"/>
      <c r="ET1614"/>
      <c r="EU1614"/>
      <c r="EV1614"/>
      <c r="EW1614"/>
      <c r="EX1614"/>
      <c r="EY1614"/>
      <c r="EZ1614"/>
      <c r="FA1614"/>
      <c r="FB1614"/>
      <c r="FC1614"/>
      <c r="FD1614"/>
      <c r="FE1614"/>
      <c r="FF1614"/>
      <c r="FG1614"/>
      <c r="FH1614"/>
      <c r="FI1614"/>
      <c r="FJ1614"/>
      <c r="FK1614"/>
      <c r="FL1614"/>
      <c r="FM1614"/>
      <c r="FN1614"/>
      <c r="FO1614"/>
      <c r="FP1614"/>
      <c r="FQ1614"/>
      <c r="FR1614"/>
      <c r="FS1614"/>
      <c r="FT1614"/>
      <c r="FU1614"/>
      <c r="FV1614"/>
      <c r="FW1614"/>
      <c r="FX1614"/>
      <c r="FY1614"/>
      <c r="FZ1614"/>
      <c r="GA1614"/>
      <c r="GB1614"/>
      <c r="GC1614"/>
      <c r="GD1614"/>
      <c r="GE1614"/>
      <c r="GF1614"/>
      <c r="GG1614"/>
      <c r="GH1614"/>
      <c r="GI1614"/>
      <c r="GJ1614"/>
      <c r="GK1614"/>
      <c r="GL1614"/>
      <c r="GM1614"/>
      <c r="GN1614"/>
      <c r="GO1614"/>
      <c r="GP1614"/>
      <c r="GQ1614"/>
      <c r="GR1614"/>
      <c r="GS1614"/>
      <c r="GT1614"/>
      <c r="GU1614"/>
      <c r="GV1614"/>
      <c r="GW1614"/>
      <c r="GX1614"/>
      <c r="GY1614"/>
      <c r="GZ1614"/>
      <c r="HA1614"/>
      <c r="HB1614"/>
      <c r="HC1614"/>
      <c r="HD1614"/>
      <c r="HE1614"/>
      <c r="HF1614"/>
      <c r="HG1614"/>
      <c r="HH1614"/>
      <c r="HI1614"/>
      <c r="HJ1614"/>
      <c r="HK1614"/>
      <c r="HL1614"/>
      <c r="HM1614"/>
      <c r="HN1614"/>
      <c r="HO1614"/>
      <c r="HP1614"/>
      <c r="HQ1614"/>
      <c r="HR1614"/>
      <c r="HS1614"/>
      <c r="HT1614"/>
      <c r="HU1614"/>
      <c r="HV1614"/>
      <c r="HW1614"/>
      <c r="HX1614"/>
      <c r="HY1614"/>
      <c r="HZ1614"/>
      <c r="IA1614"/>
      <c r="IB1614"/>
      <c r="IC1614"/>
      <c r="ID1614"/>
      <c r="IE1614"/>
      <c r="IF1614"/>
      <c r="IG1614"/>
      <c r="IH1614"/>
      <c r="II1614"/>
      <c r="IJ1614"/>
      <c r="IK1614"/>
      <c r="IL1614"/>
      <c r="IM1614"/>
      <c r="IN1614"/>
      <c r="IO1614"/>
      <c r="IP1614"/>
      <c r="IQ1614"/>
      <c r="IR1614"/>
      <c r="IS1614"/>
      <c r="IT1614"/>
      <c r="IU1614"/>
      <c r="IV1614"/>
      <c r="IW1614"/>
      <c r="IX1614"/>
      <c r="IY1614"/>
      <c r="IZ1614"/>
      <c r="JA1614"/>
      <c r="JB1614"/>
      <c r="JC1614"/>
      <c r="JD1614"/>
      <c r="JE1614"/>
      <c r="JF1614"/>
      <c r="JG1614"/>
      <c r="JH1614"/>
      <c r="JI1614"/>
      <c r="JJ1614"/>
      <c r="JK1614"/>
      <c r="JL1614"/>
      <c r="JM1614"/>
      <c r="JN1614"/>
      <c r="JO1614"/>
      <c r="JP1614"/>
      <c r="JQ1614"/>
      <c r="JR1614"/>
      <c r="JS1614"/>
      <c r="JT1614"/>
      <c r="JU1614"/>
      <c r="JV1614"/>
      <c r="JW1614"/>
      <c r="JX1614"/>
      <c r="JY1614"/>
      <c r="JZ1614"/>
      <c r="KA1614"/>
      <c r="KB1614"/>
      <c r="KC1614"/>
      <c r="KD1614"/>
      <c r="KE1614"/>
      <c r="KF1614"/>
      <c r="KG1614"/>
      <c r="KH1614"/>
      <c r="KI1614"/>
      <c r="KJ1614"/>
      <c r="KK1614"/>
      <c r="KL1614"/>
      <c r="KM1614"/>
      <c r="KN1614"/>
      <c r="KO1614"/>
      <c r="KP1614"/>
      <c r="KQ1614"/>
      <c r="KR1614"/>
      <c r="KS1614"/>
      <c r="KT1614"/>
      <c r="KU1614"/>
      <c r="KV1614"/>
      <c r="KW1614"/>
      <c r="KX1614"/>
      <c r="KY1614"/>
      <c r="KZ1614"/>
      <c r="LA1614"/>
      <c r="LB1614"/>
      <c r="LC1614"/>
      <c r="LD1614"/>
      <c r="LE1614"/>
      <c r="LF1614"/>
      <c r="LG1614"/>
      <c r="LH1614"/>
      <c r="LI1614"/>
      <c r="LJ1614"/>
      <c r="LK1614"/>
      <c r="LL1614"/>
      <c r="LM1614"/>
      <c r="LN1614"/>
      <c r="LO1614"/>
      <c r="LP1614"/>
      <c r="LQ1614"/>
      <c r="LR1614"/>
      <c r="LS1614"/>
      <c r="LT1614"/>
      <c r="LU1614"/>
      <c r="LV1614"/>
      <c r="LW1614"/>
      <c r="LX1614"/>
      <c r="LY1614"/>
      <c r="LZ1614"/>
      <c r="MA1614"/>
      <c r="MB1614"/>
      <c r="MC1614"/>
      <c r="MD1614"/>
      <c r="ME1614"/>
      <c r="MF1614"/>
      <c r="MG1614"/>
      <c r="MH1614"/>
      <c r="MI1614"/>
      <c r="MJ1614"/>
      <c r="MK1614"/>
      <c r="ML1614"/>
      <c r="MM1614"/>
      <c r="MN1614"/>
      <c r="MO1614"/>
      <c r="MP1614"/>
      <c r="MQ1614"/>
      <c r="MR1614"/>
      <c r="MS1614"/>
      <c r="MT1614"/>
      <c r="MU1614"/>
      <c r="MV1614"/>
      <c r="MW1614"/>
      <c r="MX1614"/>
      <c r="MY1614"/>
      <c r="MZ1614"/>
      <c r="NA1614"/>
      <c r="NB1614"/>
      <c r="NC1614"/>
      <c r="ND1614"/>
      <c r="NE1614"/>
      <c r="NF1614"/>
      <c r="NG1614"/>
      <c r="NH1614"/>
      <c r="NI1614"/>
      <c r="NJ1614"/>
      <c r="NK1614"/>
      <c r="NL1614"/>
      <c r="NM1614"/>
      <c r="NN1614"/>
      <c r="NO1614"/>
      <c r="NP1614"/>
      <c r="NQ1614"/>
      <c r="NR1614"/>
      <c r="NS1614"/>
      <c r="NT1614"/>
      <c r="NU1614"/>
      <c r="NV1614"/>
      <c r="NW1614"/>
      <c r="NX1614"/>
      <c r="NY1614"/>
      <c r="NZ1614"/>
      <c r="OA1614"/>
      <c r="OB1614"/>
      <c r="OC1614"/>
      <c r="OD1614"/>
      <c r="OE1614"/>
      <c r="OF1614"/>
      <c r="OG1614"/>
      <c r="OH1614"/>
      <c r="OI1614"/>
      <c r="OJ1614"/>
      <c r="OK1614"/>
      <c r="OL1614"/>
      <c r="OM1614"/>
      <c r="ON1614"/>
      <c r="OO1614"/>
      <c r="OP1614"/>
      <c r="OQ1614"/>
      <c r="OR1614"/>
      <c r="OS1614"/>
      <c r="OT1614"/>
      <c r="OU1614"/>
      <c r="OV1614"/>
      <c r="OW1614"/>
      <c r="OX1614"/>
      <c r="OY1614"/>
      <c r="OZ1614"/>
      <c r="PA1614"/>
      <c r="PB1614"/>
      <c r="PC1614"/>
      <c r="PD1614"/>
      <c r="PE1614"/>
      <c r="PF1614"/>
      <c r="PG1614"/>
      <c r="PH1614"/>
      <c r="PI1614"/>
      <c r="PJ1614"/>
      <c r="PK1614"/>
      <c r="PL1614"/>
      <c r="PM1614"/>
      <c r="PN1614"/>
      <c r="PO1614"/>
      <c r="PP1614"/>
      <c r="PQ1614"/>
      <c r="PR1614"/>
      <c r="PS1614"/>
      <c r="PT1614"/>
      <c r="PU1614"/>
      <c r="PV1614"/>
      <c r="PW1614"/>
      <c r="PX1614"/>
      <c r="PY1614"/>
      <c r="PZ1614"/>
      <c r="QA1614"/>
      <c r="QB1614"/>
      <c r="QC1614"/>
      <c r="QD1614"/>
      <c r="QE1614"/>
      <c r="QF1614"/>
      <c r="QG1614"/>
      <c r="QH1614"/>
      <c r="QI1614"/>
      <c r="QJ1614"/>
      <c r="QK1614"/>
      <c r="QL1614"/>
      <c r="QM1614"/>
      <c r="QN1614"/>
      <c r="QO1614"/>
      <c r="QP1614"/>
      <c r="QQ1614"/>
      <c r="QR1614"/>
      <c r="QS1614"/>
    </row>
    <row r="1615" spans="1:461" hidden="1" x14ac:dyDescent="0.4">
      <c r="B1615">
        <v>11</v>
      </c>
      <c r="C1615">
        <v>10</v>
      </c>
      <c r="D1615" s="1">
        <v>43414.587222222224</v>
      </c>
      <c r="E1615" s="1"/>
      <c r="G1615">
        <v>533</v>
      </c>
      <c r="H1615" t="s">
        <v>91</v>
      </c>
      <c r="I1615">
        <v>525</v>
      </c>
      <c r="J1615" t="s">
        <v>50</v>
      </c>
      <c r="K1615" s="1">
        <v>43414.577557870369</v>
      </c>
      <c r="L1615" s="1">
        <v>43414.587118055555</v>
      </c>
      <c r="M1615" t="s">
        <v>1312</v>
      </c>
      <c r="N1615" s="9">
        <f t="shared" si="78"/>
        <v>43414.57708333333</v>
      </c>
      <c r="O1615" s="9">
        <f t="shared" si="79"/>
        <v>43414.586805555555</v>
      </c>
      <c r="P1615" s="74" t="str">
        <f t="shared" si="80"/>
        <v>43414.577083333343414.5868055556</v>
      </c>
      <c r="Q1615" s="75" t="str">
        <f t="shared" si="77"/>
        <v>否定的</v>
      </c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/>
      <c r="BC1615"/>
      <c r="BD1615"/>
      <c r="BE1615"/>
      <c r="BF1615"/>
      <c r="BG1615"/>
      <c r="BH1615"/>
      <c r="BI1615"/>
      <c r="BJ1615"/>
      <c r="BK1615"/>
      <c r="BL1615"/>
      <c r="BM1615"/>
      <c r="BN1615"/>
      <c r="BO1615"/>
      <c r="BP1615"/>
      <c r="BQ1615"/>
      <c r="BR1615"/>
      <c r="BS1615"/>
      <c r="BT1615"/>
      <c r="BU1615"/>
      <c r="BV1615"/>
      <c r="BW1615"/>
      <c r="BX1615"/>
      <c r="BY1615"/>
      <c r="BZ1615"/>
      <c r="CA1615"/>
      <c r="CB1615"/>
      <c r="CC1615"/>
      <c r="CD1615"/>
      <c r="CE1615"/>
      <c r="CF1615"/>
      <c r="CG1615"/>
      <c r="CH1615"/>
      <c r="CI1615"/>
      <c r="CJ1615"/>
      <c r="CK1615"/>
      <c r="CL1615"/>
      <c r="CM1615"/>
      <c r="CN1615"/>
      <c r="CO1615"/>
      <c r="CP1615"/>
      <c r="CQ1615"/>
      <c r="CR1615"/>
      <c r="CS1615"/>
      <c r="CT1615"/>
      <c r="CU1615"/>
      <c r="CV1615"/>
      <c r="CW1615"/>
      <c r="CX1615"/>
      <c r="CY1615"/>
      <c r="CZ1615"/>
      <c r="DA1615"/>
      <c r="DB1615"/>
      <c r="DC1615"/>
      <c r="DD1615"/>
      <c r="DE1615"/>
      <c r="DF1615"/>
      <c r="DG1615"/>
      <c r="DH1615"/>
      <c r="DI1615"/>
      <c r="DJ1615"/>
      <c r="DK1615"/>
      <c r="DL1615"/>
      <c r="DM1615"/>
      <c r="DN1615"/>
      <c r="DO1615"/>
      <c r="DP1615"/>
      <c r="DQ1615"/>
      <c r="DR1615"/>
      <c r="DS1615"/>
      <c r="DT1615"/>
      <c r="DU1615"/>
      <c r="DV1615"/>
      <c r="DW1615"/>
      <c r="DX1615"/>
      <c r="DY1615"/>
      <c r="DZ1615"/>
      <c r="EA1615"/>
      <c r="EB1615"/>
      <c r="EC1615"/>
      <c r="ED1615"/>
      <c r="EE1615"/>
      <c r="EF1615"/>
      <c r="EG1615"/>
      <c r="EH1615"/>
      <c r="EI1615"/>
      <c r="EJ1615"/>
      <c r="EK1615"/>
      <c r="EL1615"/>
      <c r="EM1615"/>
      <c r="EN1615"/>
      <c r="EO1615"/>
      <c r="EP1615"/>
      <c r="EQ1615"/>
      <c r="ER1615"/>
      <c r="ES1615"/>
      <c r="ET1615"/>
      <c r="EU1615"/>
      <c r="EV1615"/>
      <c r="EW1615"/>
      <c r="EX1615"/>
      <c r="EY1615"/>
      <c r="EZ1615"/>
      <c r="FA1615"/>
      <c r="FB1615"/>
      <c r="FC1615"/>
      <c r="FD1615"/>
      <c r="FE1615"/>
      <c r="FF1615"/>
      <c r="FG1615"/>
      <c r="FH1615"/>
      <c r="FI1615"/>
      <c r="FJ1615"/>
      <c r="FK1615"/>
      <c r="FL1615"/>
      <c r="FM1615"/>
      <c r="FN1615"/>
      <c r="FO1615"/>
      <c r="FP1615"/>
      <c r="FQ1615"/>
      <c r="FR1615"/>
      <c r="FS1615"/>
      <c r="FT1615"/>
      <c r="FU1615"/>
      <c r="FV1615"/>
      <c r="FW1615"/>
      <c r="FX1615"/>
      <c r="FY1615"/>
      <c r="FZ1615"/>
      <c r="GA1615"/>
      <c r="GB1615"/>
      <c r="GC1615"/>
      <c r="GD1615"/>
      <c r="GE1615"/>
      <c r="GF1615"/>
      <c r="GG1615"/>
      <c r="GH1615"/>
      <c r="GI1615"/>
      <c r="GJ1615"/>
      <c r="GK1615"/>
      <c r="GL1615"/>
      <c r="GM1615"/>
      <c r="GN1615"/>
      <c r="GO1615"/>
      <c r="GP1615"/>
      <c r="GQ1615"/>
      <c r="GR1615"/>
      <c r="GS1615"/>
      <c r="GT1615"/>
      <c r="GU1615"/>
      <c r="GV1615"/>
      <c r="GW1615"/>
      <c r="GX1615"/>
      <c r="GY1615"/>
      <c r="GZ1615"/>
      <c r="HA1615"/>
      <c r="HB1615"/>
      <c r="HC1615"/>
      <c r="HD1615"/>
      <c r="HE1615"/>
      <c r="HF1615"/>
      <c r="HG1615"/>
      <c r="HH1615"/>
      <c r="HI1615"/>
      <c r="HJ1615"/>
      <c r="HK1615"/>
      <c r="HL1615"/>
      <c r="HM1615"/>
      <c r="HN1615"/>
      <c r="HO1615"/>
      <c r="HP1615"/>
      <c r="HQ1615"/>
      <c r="HR1615"/>
      <c r="HS1615"/>
      <c r="HT1615"/>
      <c r="HU1615"/>
      <c r="HV1615"/>
      <c r="HW1615"/>
      <c r="HX1615"/>
      <c r="HY1615"/>
      <c r="HZ1615"/>
      <c r="IA1615"/>
      <c r="IB1615"/>
      <c r="IC1615"/>
      <c r="ID1615"/>
      <c r="IE1615"/>
      <c r="IF1615"/>
      <c r="IG1615"/>
      <c r="IH1615"/>
      <c r="II1615"/>
      <c r="IJ1615"/>
      <c r="IK1615"/>
      <c r="IL1615"/>
      <c r="IM1615"/>
      <c r="IN1615"/>
      <c r="IO1615"/>
      <c r="IP1615"/>
      <c r="IQ1615"/>
      <c r="IR1615"/>
      <c r="IS1615"/>
      <c r="IT1615"/>
      <c r="IU1615"/>
      <c r="IV1615"/>
      <c r="IW1615"/>
      <c r="IX1615"/>
      <c r="IY1615"/>
      <c r="IZ1615"/>
      <c r="JA1615"/>
      <c r="JB1615"/>
      <c r="JC1615"/>
      <c r="JD1615"/>
      <c r="JE1615"/>
      <c r="JF1615"/>
      <c r="JG1615"/>
      <c r="JH1615"/>
      <c r="JI1615"/>
      <c r="JJ1615"/>
      <c r="JK1615"/>
      <c r="JL1615"/>
      <c r="JM1615"/>
      <c r="JN1615"/>
      <c r="JO1615"/>
      <c r="JP1615"/>
      <c r="JQ1615"/>
      <c r="JR1615"/>
      <c r="JS1615"/>
      <c r="JT1615"/>
      <c r="JU1615"/>
      <c r="JV1615"/>
      <c r="JW1615"/>
      <c r="JX1615"/>
      <c r="JY1615"/>
      <c r="JZ1615"/>
      <c r="KA1615"/>
      <c r="KB1615"/>
      <c r="KC1615"/>
      <c r="KD1615"/>
      <c r="KE1615"/>
      <c r="KF1615"/>
      <c r="KG1615"/>
      <c r="KH1615"/>
      <c r="KI1615"/>
      <c r="KJ1615"/>
      <c r="KK1615"/>
      <c r="KL1615"/>
      <c r="KM1615"/>
      <c r="KN1615"/>
      <c r="KO1615"/>
      <c r="KP1615"/>
      <c r="KQ1615"/>
      <c r="KR1615"/>
      <c r="KS1615"/>
      <c r="KT1615"/>
      <c r="KU1615"/>
      <c r="KV1615"/>
      <c r="KW1615"/>
      <c r="KX1615"/>
      <c r="KY1615"/>
      <c r="KZ1615"/>
      <c r="LA1615"/>
      <c r="LB1615"/>
      <c r="LC1615"/>
      <c r="LD1615"/>
      <c r="LE1615"/>
      <c r="LF1615"/>
      <c r="LG1615"/>
      <c r="LH1615"/>
      <c r="LI1615"/>
      <c r="LJ1615"/>
      <c r="LK1615"/>
      <c r="LL1615"/>
      <c r="LM1615"/>
      <c r="LN1615"/>
      <c r="LO1615"/>
      <c r="LP1615"/>
      <c r="LQ1615"/>
      <c r="LR1615"/>
      <c r="LS1615"/>
      <c r="LT1615"/>
      <c r="LU1615"/>
      <c r="LV1615"/>
      <c r="LW1615"/>
      <c r="LX1615"/>
      <c r="LY1615"/>
      <c r="LZ1615"/>
      <c r="MA1615"/>
      <c r="MB1615"/>
      <c r="MC1615"/>
      <c r="MD1615"/>
      <c r="ME1615"/>
      <c r="MF1615"/>
      <c r="MG1615"/>
      <c r="MH1615"/>
      <c r="MI1615"/>
      <c r="MJ1615"/>
      <c r="MK1615"/>
      <c r="ML1615"/>
      <c r="MM1615"/>
      <c r="MN1615"/>
      <c r="MO1615"/>
      <c r="MP1615"/>
      <c r="MQ1615"/>
      <c r="MR1615"/>
      <c r="MS1615"/>
      <c r="MT1615"/>
      <c r="MU1615"/>
      <c r="MV1615"/>
      <c r="MW1615"/>
      <c r="MX1615"/>
      <c r="MY1615"/>
      <c r="MZ1615"/>
      <c r="NA1615"/>
      <c r="NB1615"/>
      <c r="NC1615"/>
      <c r="ND1615"/>
      <c r="NE1615"/>
      <c r="NF1615"/>
      <c r="NG1615"/>
      <c r="NH1615"/>
      <c r="NI1615"/>
      <c r="NJ1615"/>
      <c r="NK1615"/>
      <c r="NL1615"/>
      <c r="NM1615"/>
      <c r="NN1615"/>
      <c r="NO1615"/>
      <c r="NP1615"/>
      <c r="NQ1615"/>
      <c r="NR1615"/>
      <c r="NS1615"/>
      <c r="NT1615"/>
      <c r="NU1615"/>
      <c r="NV1615"/>
      <c r="NW1615"/>
      <c r="NX1615"/>
      <c r="NY1615"/>
      <c r="NZ1615"/>
      <c r="OA1615"/>
      <c r="OB1615"/>
      <c r="OC1615"/>
      <c r="OD1615"/>
      <c r="OE1615"/>
      <c r="OF1615"/>
      <c r="OG1615"/>
      <c r="OH1615"/>
      <c r="OI1615"/>
      <c r="OJ1615"/>
      <c r="OK1615"/>
      <c r="OL1615"/>
      <c r="OM1615"/>
      <c r="ON1615"/>
      <c r="OO1615"/>
      <c r="OP1615"/>
      <c r="OQ1615"/>
      <c r="OR1615"/>
      <c r="OS1615"/>
      <c r="OT1615"/>
      <c r="OU1615"/>
      <c r="OV1615"/>
      <c r="OW1615"/>
      <c r="OX1615"/>
      <c r="OY1615"/>
      <c r="OZ1615"/>
      <c r="PA1615"/>
      <c r="PB1615"/>
      <c r="PC1615"/>
      <c r="PD1615"/>
      <c r="PE1615"/>
      <c r="PF1615"/>
      <c r="PG1615"/>
      <c r="PH1615"/>
      <c r="PI1615"/>
      <c r="PJ1615"/>
      <c r="PK1615"/>
      <c r="PL1615"/>
      <c r="PM1615"/>
      <c r="PN1615"/>
      <c r="PO1615"/>
      <c r="PP1615"/>
      <c r="PQ1615"/>
      <c r="PR1615"/>
      <c r="PS1615"/>
      <c r="PT1615"/>
      <c r="PU1615"/>
      <c r="PV1615"/>
      <c r="PW1615"/>
      <c r="PX1615"/>
      <c r="PY1615"/>
      <c r="PZ1615"/>
      <c r="QA1615"/>
      <c r="QB1615"/>
      <c r="QC1615"/>
      <c r="QD1615"/>
      <c r="QE1615"/>
      <c r="QF1615"/>
      <c r="QG1615"/>
      <c r="QH1615"/>
      <c r="QI1615"/>
      <c r="QJ1615"/>
      <c r="QK1615"/>
      <c r="QL1615"/>
      <c r="QM1615"/>
      <c r="QN1615"/>
      <c r="QO1615"/>
      <c r="QP1615"/>
      <c r="QQ1615"/>
      <c r="QR1615"/>
      <c r="QS1615"/>
    </row>
    <row r="1616" spans="1:461" hidden="1" x14ac:dyDescent="0.4">
      <c r="B1616">
        <v>11</v>
      </c>
      <c r="C1616">
        <v>10</v>
      </c>
      <c r="D1616" s="1">
        <v>43414.58766203704</v>
      </c>
      <c r="E1616" s="1"/>
      <c r="G1616">
        <v>545</v>
      </c>
      <c r="H1616" t="s">
        <v>19</v>
      </c>
      <c r="I1616">
        <v>508</v>
      </c>
      <c r="J1616" t="s">
        <v>31</v>
      </c>
      <c r="K1616" s="1">
        <v>43414.573206018518</v>
      </c>
      <c r="L1616" s="1">
        <v>43414.585138888891</v>
      </c>
      <c r="M1616" t="s">
        <v>1310</v>
      </c>
      <c r="N1616" s="9">
        <f t="shared" si="78"/>
        <v>43414.572916666664</v>
      </c>
      <c r="O1616" s="9">
        <f t="shared" si="79"/>
        <v>43414.584722222222</v>
      </c>
      <c r="P1616" s="74" t="str">
        <f t="shared" si="80"/>
        <v>43414.572916666743414.5847222222</v>
      </c>
      <c r="Q1616" s="75" t="str">
        <f t="shared" si="77"/>
        <v>肯定的</v>
      </c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/>
      <c r="BC1616"/>
      <c r="BD1616"/>
      <c r="BE1616"/>
      <c r="BF1616"/>
      <c r="BG1616"/>
      <c r="BH1616"/>
      <c r="BI1616"/>
      <c r="BJ1616"/>
      <c r="BK1616"/>
      <c r="BL1616"/>
      <c r="BM1616"/>
      <c r="BN1616"/>
      <c r="BO1616"/>
      <c r="BP1616"/>
      <c r="BQ1616"/>
      <c r="BR1616"/>
      <c r="BS1616"/>
      <c r="BT1616"/>
      <c r="BU1616"/>
      <c r="BV1616"/>
      <c r="BW1616"/>
      <c r="BX1616"/>
      <c r="BY1616"/>
      <c r="BZ1616"/>
      <c r="CA1616"/>
      <c r="CB1616"/>
      <c r="CC1616"/>
      <c r="CD1616"/>
      <c r="CE1616"/>
      <c r="CF1616"/>
      <c r="CG1616"/>
      <c r="CH1616"/>
      <c r="CI1616"/>
      <c r="CJ1616"/>
      <c r="CK1616"/>
      <c r="CL1616"/>
      <c r="CM1616"/>
      <c r="CN1616"/>
      <c r="CO1616"/>
      <c r="CP1616"/>
      <c r="CQ1616"/>
      <c r="CR1616"/>
      <c r="CS1616"/>
      <c r="CT1616"/>
      <c r="CU1616"/>
      <c r="CV1616"/>
      <c r="CW1616"/>
      <c r="CX1616"/>
      <c r="CY1616"/>
      <c r="CZ1616"/>
      <c r="DA1616"/>
      <c r="DB1616"/>
      <c r="DC1616"/>
      <c r="DD1616"/>
      <c r="DE1616"/>
      <c r="DF1616"/>
      <c r="DG1616"/>
      <c r="DH1616"/>
      <c r="DI1616"/>
      <c r="DJ1616"/>
      <c r="DK1616"/>
      <c r="DL1616"/>
      <c r="DM1616"/>
      <c r="DN1616"/>
      <c r="DO1616"/>
      <c r="DP1616"/>
      <c r="DQ1616"/>
      <c r="DR1616"/>
      <c r="DS1616"/>
      <c r="DT1616"/>
      <c r="DU1616"/>
      <c r="DV1616"/>
      <c r="DW1616"/>
      <c r="DX1616"/>
      <c r="DY1616"/>
      <c r="DZ1616"/>
      <c r="EA1616"/>
      <c r="EB1616"/>
      <c r="EC1616"/>
      <c r="ED1616"/>
      <c r="EE1616"/>
      <c r="EF1616"/>
      <c r="EG1616"/>
      <c r="EH1616"/>
      <c r="EI1616"/>
      <c r="EJ1616"/>
      <c r="EK1616"/>
      <c r="EL1616"/>
      <c r="EM1616"/>
      <c r="EN1616"/>
      <c r="EO1616"/>
      <c r="EP1616"/>
      <c r="EQ1616"/>
      <c r="ER1616"/>
      <c r="ES1616"/>
      <c r="ET1616"/>
      <c r="EU1616"/>
      <c r="EV1616"/>
      <c r="EW1616"/>
      <c r="EX1616"/>
      <c r="EY1616"/>
      <c r="EZ1616"/>
      <c r="FA1616"/>
      <c r="FB1616"/>
      <c r="FC1616"/>
      <c r="FD1616"/>
      <c r="FE1616"/>
      <c r="FF1616"/>
      <c r="FG1616"/>
      <c r="FH1616"/>
      <c r="FI1616"/>
      <c r="FJ1616"/>
      <c r="FK1616"/>
      <c r="FL1616"/>
      <c r="FM1616"/>
      <c r="FN1616"/>
      <c r="FO1616"/>
      <c r="FP1616"/>
      <c r="FQ1616"/>
      <c r="FR1616"/>
      <c r="FS1616"/>
      <c r="FT1616"/>
      <c r="FU1616"/>
      <c r="FV1616"/>
      <c r="FW1616"/>
      <c r="FX1616"/>
      <c r="FY1616"/>
      <c r="FZ1616"/>
      <c r="GA1616"/>
      <c r="GB1616"/>
      <c r="GC1616"/>
      <c r="GD1616"/>
      <c r="GE1616"/>
      <c r="GF1616"/>
      <c r="GG1616"/>
      <c r="GH1616"/>
      <c r="GI1616"/>
      <c r="GJ1616"/>
      <c r="GK1616"/>
      <c r="GL1616"/>
      <c r="GM1616"/>
      <c r="GN1616"/>
      <c r="GO1616"/>
      <c r="GP1616"/>
      <c r="GQ1616"/>
      <c r="GR1616"/>
      <c r="GS1616"/>
      <c r="GT1616"/>
      <c r="GU1616"/>
      <c r="GV1616"/>
      <c r="GW1616"/>
      <c r="GX1616"/>
      <c r="GY1616"/>
      <c r="GZ1616"/>
      <c r="HA1616"/>
      <c r="HB1616"/>
      <c r="HC1616"/>
      <c r="HD1616"/>
      <c r="HE1616"/>
      <c r="HF1616"/>
      <c r="HG1616"/>
      <c r="HH1616"/>
      <c r="HI1616"/>
      <c r="HJ1616"/>
      <c r="HK1616"/>
      <c r="HL1616"/>
      <c r="HM1616"/>
      <c r="HN1616"/>
      <c r="HO1616"/>
      <c r="HP1616"/>
      <c r="HQ1616"/>
      <c r="HR1616"/>
      <c r="HS1616"/>
      <c r="HT1616"/>
      <c r="HU1616"/>
      <c r="HV1616"/>
      <c r="HW1616"/>
      <c r="HX1616"/>
      <c r="HY1616"/>
      <c r="HZ1616"/>
      <c r="IA1616"/>
      <c r="IB1616"/>
      <c r="IC1616"/>
      <c r="ID1616"/>
      <c r="IE1616"/>
      <c r="IF1616"/>
      <c r="IG1616"/>
      <c r="IH1616"/>
      <c r="II1616"/>
      <c r="IJ1616"/>
      <c r="IK1616"/>
      <c r="IL1616"/>
      <c r="IM1616"/>
      <c r="IN1616"/>
      <c r="IO1616"/>
      <c r="IP1616"/>
      <c r="IQ1616"/>
      <c r="IR1616"/>
      <c r="IS1616"/>
      <c r="IT1616"/>
      <c r="IU1616"/>
      <c r="IV1616"/>
      <c r="IW1616"/>
      <c r="IX1616"/>
      <c r="IY1616"/>
      <c r="IZ1616"/>
      <c r="JA1616"/>
      <c r="JB1616"/>
      <c r="JC1616"/>
      <c r="JD1616"/>
      <c r="JE1616"/>
      <c r="JF1616"/>
      <c r="JG1616"/>
      <c r="JH1616"/>
      <c r="JI1616"/>
      <c r="JJ1616"/>
      <c r="JK1616"/>
      <c r="JL1616"/>
      <c r="JM1616"/>
      <c r="JN1616"/>
      <c r="JO1616"/>
      <c r="JP1616"/>
      <c r="JQ1616"/>
      <c r="JR1616"/>
      <c r="JS1616"/>
      <c r="JT1616"/>
      <c r="JU1616"/>
      <c r="JV1616"/>
      <c r="JW1616"/>
      <c r="JX1616"/>
      <c r="JY1616"/>
      <c r="JZ1616"/>
      <c r="KA1616"/>
      <c r="KB1616"/>
      <c r="KC1616"/>
      <c r="KD1616"/>
      <c r="KE1616"/>
      <c r="KF1616"/>
      <c r="KG1616"/>
      <c r="KH1616"/>
      <c r="KI1616"/>
      <c r="KJ1616"/>
      <c r="KK1616"/>
      <c r="KL1616"/>
      <c r="KM1616"/>
      <c r="KN1616"/>
      <c r="KO1616"/>
      <c r="KP1616"/>
      <c r="KQ1616"/>
      <c r="KR1616"/>
      <c r="KS1616"/>
      <c r="KT1616"/>
      <c r="KU1616"/>
      <c r="KV1616"/>
      <c r="KW1616"/>
      <c r="KX1616"/>
      <c r="KY1616"/>
      <c r="KZ1616"/>
      <c r="LA1616"/>
      <c r="LB1616"/>
      <c r="LC1616"/>
      <c r="LD1616"/>
      <c r="LE1616"/>
      <c r="LF1616"/>
      <c r="LG1616"/>
      <c r="LH1616"/>
      <c r="LI1616"/>
      <c r="LJ1616"/>
      <c r="LK1616"/>
      <c r="LL1616"/>
      <c r="LM1616"/>
      <c r="LN1616"/>
      <c r="LO1616"/>
      <c r="LP1616"/>
      <c r="LQ1616"/>
      <c r="LR1616"/>
      <c r="LS1616"/>
      <c r="LT1616"/>
      <c r="LU1616"/>
      <c r="LV1616"/>
      <c r="LW1616"/>
      <c r="LX1616"/>
      <c r="LY1616"/>
      <c r="LZ1616"/>
      <c r="MA1616"/>
      <c r="MB1616"/>
      <c r="MC1616"/>
      <c r="MD1616"/>
      <c r="ME1616"/>
      <c r="MF1616"/>
      <c r="MG1616"/>
      <c r="MH1616"/>
      <c r="MI1616"/>
      <c r="MJ1616"/>
      <c r="MK1616"/>
      <c r="ML1616"/>
      <c r="MM1616"/>
      <c r="MN1616"/>
      <c r="MO1616"/>
      <c r="MP1616"/>
      <c r="MQ1616"/>
      <c r="MR1616"/>
      <c r="MS1616"/>
      <c r="MT1616"/>
      <c r="MU1616"/>
      <c r="MV1616"/>
      <c r="MW1616"/>
      <c r="MX1616"/>
      <c r="MY1616"/>
      <c r="MZ1616"/>
      <c r="NA1616"/>
      <c r="NB1616"/>
      <c r="NC1616"/>
      <c r="ND1616"/>
      <c r="NE1616"/>
      <c r="NF1616"/>
      <c r="NG1616"/>
      <c r="NH1616"/>
      <c r="NI1616"/>
      <c r="NJ1616"/>
      <c r="NK1616"/>
      <c r="NL1616"/>
      <c r="NM1616"/>
      <c r="NN1616"/>
      <c r="NO1616"/>
      <c r="NP1616"/>
      <c r="NQ1616"/>
      <c r="NR1616"/>
      <c r="NS1616"/>
      <c r="NT1616"/>
      <c r="NU1616"/>
      <c r="NV1616"/>
      <c r="NW1616"/>
      <c r="NX1616"/>
      <c r="NY1616"/>
      <c r="NZ1616"/>
      <c r="OA1616"/>
      <c r="OB1616"/>
      <c r="OC1616"/>
      <c r="OD1616"/>
      <c r="OE1616"/>
      <c r="OF1616"/>
      <c r="OG1616"/>
      <c r="OH1616"/>
      <c r="OI1616"/>
      <c r="OJ1616"/>
      <c r="OK1616"/>
      <c r="OL1616"/>
      <c r="OM1616"/>
      <c r="ON1616"/>
      <c r="OO1616"/>
      <c r="OP1616"/>
      <c r="OQ1616"/>
      <c r="OR1616"/>
      <c r="OS1616"/>
      <c r="OT1616"/>
      <c r="OU1616"/>
      <c r="OV1616"/>
      <c r="OW1616"/>
      <c r="OX1616"/>
      <c r="OY1616"/>
      <c r="OZ1616"/>
      <c r="PA1616"/>
      <c r="PB1616"/>
      <c r="PC1616"/>
      <c r="PD1616"/>
      <c r="PE1616"/>
      <c r="PF1616"/>
      <c r="PG1616"/>
      <c r="PH1616"/>
      <c r="PI1616"/>
      <c r="PJ1616"/>
      <c r="PK1616"/>
      <c r="PL1616"/>
      <c r="PM1616"/>
      <c r="PN1616"/>
      <c r="PO1616"/>
      <c r="PP1616"/>
      <c r="PQ1616"/>
      <c r="PR1616"/>
      <c r="PS1616"/>
      <c r="PT1616"/>
      <c r="PU1616"/>
      <c r="PV1616"/>
      <c r="PW1616"/>
      <c r="PX1616"/>
      <c r="PY1616"/>
      <c r="PZ1616"/>
      <c r="QA1616"/>
      <c r="QB1616"/>
      <c r="QC1616"/>
      <c r="QD1616"/>
      <c r="QE1616"/>
      <c r="QF1616"/>
      <c r="QG1616"/>
      <c r="QH1616"/>
      <c r="QI1616"/>
      <c r="QJ1616"/>
      <c r="QK1616"/>
      <c r="QL1616"/>
      <c r="QM1616"/>
      <c r="QN1616"/>
      <c r="QO1616"/>
      <c r="QP1616"/>
      <c r="QQ1616"/>
      <c r="QR1616"/>
      <c r="QS1616"/>
    </row>
    <row r="1617" spans="1:461" hidden="1" x14ac:dyDescent="0.4">
      <c r="B1617">
        <v>11</v>
      </c>
      <c r="C1617">
        <v>10</v>
      </c>
      <c r="D1617" s="1">
        <v>43414.589618055557</v>
      </c>
      <c r="E1617" s="1"/>
      <c r="G1617">
        <v>521</v>
      </c>
      <c r="H1617" t="s">
        <v>59</v>
      </c>
      <c r="I1617">
        <v>539</v>
      </c>
      <c r="J1617" t="s">
        <v>41</v>
      </c>
      <c r="K1617" s="1">
        <v>43414.569421296299</v>
      </c>
      <c r="L1617" s="1">
        <v>43414.586504629631</v>
      </c>
      <c r="M1617" t="s">
        <v>1310</v>
      </c>
      <c r="N1617" s="9">
        <f t="shared" si="78"/>
        <v>43414.568749999999</v>
      </c>
      <c r="O1617" s="9">
        <f t="shared" si="79"/>
        <v>43414.586111111108</v>
      </c>
      <c r="P1617" s="74" t="str">
        <f t="shared" si="80"/>
        <v>43414.5687543414.5861111111</v>
      </c>
      <c r="Q1617" s="75" t="str">
        <f t="shared" si="77"/>
        <v>肯定的</v>
      </c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/>
      <c r="BC1617"/>
      <c r="BD1617"/>
      <c r="BE1617"/>
      <c r="BF1617"/>
      <c r="BG1617"/>
      <c r="BH1617"/>
      <c r="BI1617"/>
      <c r="BJ1617"/>
      <c r="BK1617"/>
      <c r="BL1617"/>
      <c r="BM1617"/>
      <c r="BN1617"/>
      <c r="BO1617"/>
      <c r="BP1617"/>
      <c r="BQ1617"/>
      <c r="BR1617"/>
      <c r="BS1617"/>
      <c r="BT1617"/>
      <c r="BU1617"/>
      <c r="BV1617"/>
      <c r="BW1617"/>
      <c r="BX1617"/>
      <c r="BY1617"/>
      <c r="BZ1617"/>
      <c r="CA1617"/>
      <c r="CB1617"/>
      <c r="CC1617"/>
      <c r="CD1617"/>
      <c r="CE1617"/>
      <c r="CF1617"/>
      <c r="CG1617"/>
      <c r="CH1617"/>
      <c r="CI1617"/>
      <c r="CJ1617"/>
      <c r="CK1617"/>
      <c r="CL1617"/>
      <c r="CM1617"/>
      <c r="CN1617"/>
      <c r="CO1617"/>
      <c r="CP1617"/>
      <c r="CQ1617"/>
      <c r="CR1617"/>
      <c r="CS1617"/>
      <c r="CT1617"/>
      <c r="CU1617"/>
      <c r="CV1617"/>
      <c r="CW1617"/>
      <c r="CX1617"/>
      <c r="CY1617"/>
      <c r="CZ1617"/>
      <c r="DA1617"/>
      <c r="DB1617"/>
      <c r="DC1617"/>
      <c r="DD1617"/>
      <c r="DE1617"/>
      <c r="DF1617"/>
      <c r="DG1617"/>
      <c r="DH1617"/>
      <c r="DI1617"/>
      <c r="DJ1617"/>
      <c r="DK1617"/>
      <c r="DL1617"/>
      <c r="DM1617"/>
      <c r="DN1617"/>
      <c r="DO1617"/>
      <c r="DP1617"/>
      <c r="DQ1617"/>
      <c r="DR1617"/>
      <c r="DS1617"/>
      <c r="DT1617"/>
      <c r="DU1617"/>
      <c r="DV1617"/>
      <c r="DW1617"/>
      <c r="DX1617"/>
      <c r="DY1617"/>
      <c r="DZ1617"/>
      <c r="EA1617"/>
      <c r="EB1617"/>
      <c r="EC1617"/>
      <c r="ED1617"/>
      <c r="EE1617"/>
      <c r="EF1617"/>
      <c r="EG1617"/>
      <c r="EH1617"/>
      <c r="EI1617"/>
      <c r="EJ1617"/>
      <c r="EK1617"/>
      <c r="EL1617"/>
      <c r="EM1617"/>
      <c r="EN1617"/>
      <c r="EO1617"/>
      <c r="EP1617"/>
      <c r="EQ1617"/>
      <c r="ER1617"/>
      <c r="ES1617"/>
      <c r="ET1617"/>
      <c r="EU1617"/>
      <c r="EV1617"/>
      <c r="EW1617"/>
      <c r="EX1617"/>
      <c r="EY1617"/>
      <c r="EZ1617"/>
      <c r="FA1617"/>
      <c r="FB1617"/>
      <c r="FC1617"/>
      <c r="FD1617"/>
      <c r="FE1617"/>
      <c r="FF1617"/>
      <c r="FG1617"/>
      <c r="FH1617"/>
      <c r="FI1617"/>
      <c r="FJ1617"/>
      <c r="FK1617"/>
      <c r="FL1617"/>
      <c r="FM1617"/>
      <c r="FN1617"/>
      <c r="FO1617"/>
      <c r="FP1617"/>
      <c r="FQ1617"/>
      <c r="FR1617"/>
      <c r="FS1617"/>
      <c r="FT1617"/>
      <c r="FU1617"/>
      <c r="FV1617"/>
      <c r="FW1617"/>
      <c r="FX1617"/>
      <c r="FY1617"/>
      <c r="FZ1617"/>
      <c r="GA1617"/>
      <c r="GB1617"/>
      <c r="GC1617"/>
      <c r="GD1617"/>
      <c r="GE1617"/>
      <c r="GF1617"/>
      <c r="GG1617"/>
      <c r="GH1617"/>
      <c r="GI1617"/>
      <c r="GJ1617"/>
      <c r="GK1617"/>
      <c r="GL1617"/>
      <c r="GM1617"/>
      <c r="GN1617"/>
      <c r="GO1617"/>
      <c r="GP1617"/>
      <c r="GQ1617"/>
      <c r="GR1617"/>
      <c r="GS1617"/>
      <c r="GT1617"/>
      <c r="GU1617"/>
      <c r="GV1617"/>
      <c r="GW1617"/>
      <c r="GX1617"/>
      <c r="GY1617"/>
      <c r="GZ1617"/>
      <c r="HA1617"/>
      <c r="HB1617"/>
      <c r="HC1617"/>
      <c r="HD1617"/>
      <c r="HE1617"/>
      <c r="HF1617"/>
      <c r="HG1617"/>
      <c r="HH1617"/>
      <c r="HI1617"/>
      <c r="HJ1617"/>
      <c r="HK1617"/>
      <c r="HL1617"/>
      <c r="HM1617"/>
      <c r="HN1617"/>
      <c r="HO1617"/>
      <c r="HP1617"/>
      <c r="HQ1617"/>
      <c r="HR1617"/>
      <c r="HS1617"/>
      <c r="HT1617"/>
      <c r="HU1617"/>
      <c r="HV1617"/>
      <c r="HW1617"/>
      <c r="HX1617"/>
      <c r="HY1617"/>
      <c r="HZ1617"/>
      <c r="IA1617"/>
      <c r="IB1617"/>
      <c r="IC1617"/>
      <c r="ID1617"/>
      <c r="IE1617"/>
      <c r="IF1617"/>
      <c r="IG1617"/>
      <c r="IH1617"/>
      <c r="II1617"/>
      <c r="IJ1617"/>
      <c r="IK1617"/>
      <c r="IL1617"/>
      <c r="IM1617"/>
      <c r="IN1617"/>
      <c r="IO1617"/>
      <c r="IP1617"/>
      <c r="IQ1617"/>
      <c r="IR1617"/>
      <c r="IS1617"/>
      <c r="IT1617"/>
      <c r="IU1617"/>
      <c r="IV1617"/>
      <c r="IW1617"/>
      <c r="IX1617"/>
      <c r="IY1617"/>
      <c r="IZ1617"/>
      <c r="JA1617"/>
      <c r="JB1617"/>
      <c r="JC1617"/>
      <c r="JD1617"/>
      <c r="JE1617"/>
      <c r="JF1617"/>
      <c r="JG1617"/>
      <c r="JH1617"/>
      <c r="JI1617"/>
      <c r="JJ1617"/>
      <c r="JK1617"/>
      <c r="JL1617"/>
      <c r="JM1617"/>
      <c r="JN1617"/>
      <c r="JO1617"/>
      <c r="JP1617"/>
      <c r="JQ1617"/>
      <c r="JR1617"/>
      <c r="JS1617"/>
      <c r="JT1617"/>
      <c r="JU1617"/>
      <c r="JV1617"/>
      <c r="JW1617"/>
      <c r="JX1617"/>
      <c r="JY1617"/>
      <c r="JZ1617"/>
      <c r="KA1617"/>
      <c r="KB1617"/>
      <c r="KC1617"/>
      <c r="KD1617"/>
      <c r="KE1617"/>
      <c r="KF1617"/>
      <c r="KG1617"/>
      <c r="KH1617"/>
      <c r="KI1617"/>
      <c r="KJ1617"/>
      <c r="KK1617"/>
      <c r="KL1617"/>
      <c r="KM1617"/>
      <c r="KN1617"/>
      <c r="KO1617"/>
      <c r="KP1617"/>
      <c r="KQ1617"/>
      <c r="KR1617"/>
      <c r="KS1617"/>
      <c r="KT1617"/>
      <c r="KU1617"/>
      <c r="KV1617"/>
      <c r="KW1617"/>
      <c r="KX1617"/>
      <c r="KY1617"/>
      <c r="KZ1617"/>
      <c r="LA1617"/>
      <c r="LB1617"/>
      <c r="LC1617"/>
      <c r="LD1617"/>
      <c r="LE1617"/>
      <c r="LF1617"/>
      <c r="LG1617"/>
      <c r="LH1617"/>
      <c r="LI1617"/>
      <c r="LJ1617"/>
      <c r="LK1617"/>
      <c r="LL1617"/>
      <c r="LM1617"/>
      <c r="LN1617"/>
      <c r="LO1617"/>
      <c r="LP1617"/>
      <c r="LQ1617"/>
      <c r="LR1617"/>
      <c r="LS1617"/>
      <c r="LT1617"/>
      <c r="LU1617"/>
      <c r="LV1617"/>
      <c r="LW1617"/>
      <c r="LX1617"/>
      <c r="LY1617"/>
      <c r="LZ1617"/>
      <c r="MA1617"/>
      <c r="MB1617"/>
      <c r="MC1617"/>
      <c r="MD1617"/>
      <c r="ME1617"/>
      <c r="MF1617"/>
      <c r="MG1617"/>
      <c r="MH1617"/>
      <c r="MI1617"/>
      <c r="MJ1617"/>
      <c r="MK1617"/>
      <c r="ML1617"/>
      <c r="MM1617"/>
      <c r="MN1617"/>
      <c r="MO1617"/>
      <c r="MP1617"/>
      <c r="MQ1617"/>
      <c r="MR1617"/>
      <c r="MS1617"/>
      <c r="MT1617"/>
      <c r="MU1617"/>
      <c r="MV1617"/>
      <c r="MW1617"/>
      <c r="MX1617"/>
      <c r="MY1617"/>
      <c r="MZ1617"/>
      <c r="NA1617"/>
      <c r="NB1617"/>
      <c r="NC1617"/>
      <c r="ND1617"/>
      <c r="NE1617"/>
      <c r="NF1617"/>
      <c r="NG1617"/>
      <c r="NH1617"/>
      <c r="NI1617"/>
      <c r="NJ1617"/>
      <c r="NK1617"/>
      <c r="NL1617"/>
      <c r="NM1617"/>
      <c r="NN1617"/>
      <c r="NO1617"/>
      <c r="NP1617"/>
      <c r="NQ1617"/>
      <c r="NR1617"/>
      <c r="NS1617"/>
      <c r="NT1617"/>
      <c r="NU1617"/>
      <c r="NV1617"/>
      <c r="NW1617"/>
      <c r="NX1617"/>
      <c r="NY1617"/>
      <c r="NZ1617"/>
      <c r="OA1617"/>
      <c r="OB1617"/>
      <c r="OC1617"/>
      <c r="OD1617"/>
      <c r="OE1617"/>
      <c r="OF1617"/>
      <c r="OG1617"/>
      <c r="OH1617"/>
      <c r="OI1617"/>
      <c r="OJ1617"/>
      <c r="OK1617"/>
      <c r="OL1617"/>
      <c r="OM1617"/>
      <c r="ON1617"/>
      <c r="OO1617"/>
      <c r="OP1617"/>
      <c r="OQ1617"/>
      <c r="OR1617"/>
      <c r="OS1617"/>
      <c r="OT1617"/>
      <c r="OU1617"/>
      <c r="OV1617"/>
      <c r="OW1617"/>
      <c r="OX1617"/>
      <c r="OY1617"/>
      <c r="OZ1617"/>
      <c r="PA1617"/>
      <c r="PB1617"/>
      <c r="PC1617"/>
      <c r="PD1617"/>
      <c r="PE1617"/>
      <c r="PF1617"/>
      <c r="PG1617"/>
      <c r="PH1617"/>
      <c r="PI1617"/>
      <c r="PJ1617"/>
      <c r="PK1617"/>
      <c r="PL1617"/>
      <c r="PM1617"/>
      <c r="PN1617"/>
      <c r="PO1617"/>
      <c r="PP1617"/>
      <c r="PQ1617"/>
      <c r="PR1617"/>
      <c r="PS1617"/>
      <c r="PT1617"/>
      <c r="PU1617"/>
      <c r="PV1617"/>
      <c r="PW1617"/>
      <c r="PX1617"/>
      <c r="PY1617"/>
      <c r="PZ1617"/>
      <c r="QA1617"/>
      <c r="QB1617"/>
      <c r="QC1617"/>
      <c r="QD1617"/>
      <c r="QE1617"/>
      <c r="QF1617"/>
      <c r="QG1617"/>
      <c r="QH1617"/>
      <c r="QI1617"/>
      <c r="QJ1617"/>
      <c r="QK1617"/>
      <c r="QL1617"/>
      <c r="QM1617"/>
      <c r="QN1617"/>
      <c r="QO1617"/>
      <c r="QP1617"/>
      <c r="QQ1617"/>
      <c r="QR1617"/>
      <c r="QS1617"/>
    </row>
    <row r="1618" spans="1:461" hidden="1" x14ac:dyDescent="0.4">
      <c r="B1618">
        <v>11</v>
      </c>
      <c r="C1618">
        <v>10</v>
      </c>
      <c r="D1618" s="1">
        <v>43414.600405092591</v>
      </c>
      <c r="E1618" s="1"/>
      <c r="G1618">
        <v>546</v>
      </c>
      <c r="H1618" t="s">
        <v>63</v>
      </c>
      <c r="I1618">
        <v>540</v>
      </c>
      <c r="J1618" t="s">
        <v>70</v>
      </c>
      <c r="K1618" s="1">
        <v>43414.579293981478</v>
      </c>
      <c r="L1618" s="1">
        <v>43414.598576388889</v>
      </c>
      <c r="M1618" t="s">
        <v>1310</v>
      </c>
      <c r="N1618" s="9">
        <f t="shared" si="78"/>
        <v>43414.57916666667</v>
      </c>
      <c r="O1618" s="9">
        <f t="shared" si="79"/>
        <v>43414.597916666666</v>
      </c>
      <c r="P1618" s="74" t="str">
        <f t="shared" si="80"/>
        <v>43414.579166666743414.5979166667</v>
      </c>
      <c r="Q1618" s="75" t="str">
        <f t="shared" si="77"/>
        <v>肯定的</v>
      </c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  <c r="BA1618"/>
      <c r="BB1618"/>
      <c r="BC1618"/>
      <c r="BD1618"/>
      <c r="BE1618"/>
      <c r="BF1618"/>
      <c r="BG1618"/>
      <c r="BH1618"/>
      <c r="BI1618"/>
      <c r="BJ1618"/>
      <c r="BK1618"/>
      <c r="BL1618"/>
      <c r="BM1618"/>
      <c r="BN1618"/>
      <c r="BO1618"/>
      <c r="BP1618"/>
      <c r="BQ1618"/>
      <c r="BR1618"/>
      <c r="BS1618"/>
      <c r="BT1618"/>
      <c r="BU1618"/>
      <c r="BV1618"/>
      <c r="BW1618"/>
      <c r="BX1618"/>
      <c r="BY1618"/>
      <c r="BZ1618"/>
      <c r="CA1618"/>
      <c r="CB1618"/>
      <c r="CC1618"/>
      <c r="CD1618"/>
      <c r="CE1618"/>
      <c r="CF1618"/>
      <c r="CG1618"/>
      <c r="CH1618"/>
      <c r="CI1618"/>
      <c r="CJ1618"/>
      <c r="CK1618"/>
      <c r="CL1618"/>
      <c r="CM1618"/>
      <c r="CN1618"/>
      <c r="CO1618"/>
      <c r="CP1618"/>
      <c r="CQ1618"/>
      <c r="CR1618"/>
      <c r="CS1618"/>
      <c r="CT1618"/>
      <c r="CU1618"/>
      <c r="CV1618"/>
      <c r="CW1618"/>
      <c r="CX1618"/>
      <c r="CY1618"/>
      <c r="CZ1618"/>
      <c r="DA1618"/>
      <c r="DB1618"/>
      <c r="DC1618"/>
      <c r="DD1618"/>
      <c r="DE1618"/>
      <c r="DF1618"/>
      <c r="DG1618"/>
      <c r="DH1618"/>
      <c r="DI1618"/>
      <c r="DJ1618"/>
      <c r="DK1618"/>
      <c r="DL1618"/>
      <c r="DM1618"/>
      <c r="DN1618"/>
      <c r="DO1618"/>
      <c r="DP1618"/>
      <c r="DQ1618"/>
      <c r="DR1618"/>
      <c r="DS1618"/>
      <c r="DT1618"/>
      <c r="DU1618"/>
      <c r="DV1618"/>
      <c r="DW1618"/>
      <c r="DX1618"/>
      <c r="DY1618"/>
      <c r="DZ1618"/>
      <c r="EA1618"/>
      <c r="EB1618"/>
      <c r="EC1618"/>
      <c r="ED1618"/>
      <c r="EE1618"/>
      <c r="EF1618"/>
      <c r="EG1618"/>
      <c r="EH1618"/>
      <c r="EI1618"/>
      <c r="EJ1618"/>
      <c r="EK1618"/>
      <c r="EL1618"/>
      <c r="EM1618"/>
      <c r="EN1618"/>
      <c r="EO1618"/>
      <c r="EP1618"/>
      <c r="EQ1618"/>
      <c r="ER1618"/>
      <c r="ES1618"/>
      <c r="ET1618"/>
      <c r="EU1618"/>
      <c r="EV1618"/>
      <c r="EW1618"/>
      <c r="EX1618"/>
      <c r="EY1618"/>
      <c r="EZ1618"/>
      <c r="FA1618"/>
      <c r="FB1618"/>
      <c r="FC1618"/>
      <c r="FD1618"/>
      <c r="FE1618"/>
      <c r="FF1618"/>
      <c r="FG1618"/>
      <c r="FH1618"/>
      <c r="FI1618"/>
      <c r="FJ1618"/>
      <c r="FK1618"/>
      <c r="FL1618"/>
      <c r="FM1618"/>
      <c r="FN1618"/>
      <c r="FO1618"/>
      <c r="FP1618"/>
      <c r="FQ1618"/>
      <c r="FR1618"/>
      <c r="FS1618"/>
      <c r="FT1618"/>
      <c r="FU1618"/>
      <c r="FV1618"/>
      <c r="FW1618"/>
      <c r="FX1618"/>
      <c r="FY1618"/>
      <c r="FZ1618"/>
      <c r="GA1618"/>
      <c r="GB1618"/>
      <c r="GC1618"/>
      <c r="GD1618"/>
      <c r="GE1618"/>
      <c r="GF1618"/>
      <c r="GG1618"/>
      <c r="GH1618"/>
      <c r="GI1618"/>
      <c r="GJ1618"/>
      <c r="GK1618"/>
      <c r="GL1618"/>
      <c r="GM1618"/>
      <c r="GN1618"/>
      <c r="GO1618"/>
      <c r="GP1618"/>
      <c r="GQ1618"/>
      <c r="GR1618"/>
      <c r="GS1618"/>
      <c r="GT1618"/>
      <c r="GU1618"/>
      <c r="GV1618"/>
      <c r="GW1618"/>
      <c r="GX1618"/>
      <c r="GY1618"/>
      <c r="GZ1618"/>
      <c r="HA1618"/>
      <c r="HB1618"/>
      <c r="HC1618"/>
      <c r="HD1618"/>
      <c r="HE1618"/>
      <c r="HF1618"/>
      <c r="HG1618"/>
      <c r="HH1618"/>
      <c r="HI1618"/>
      <c r="HJ1618"/>
      <c r="HK1618"/>
      <c r="HL1618"/>
      <c r="HM1618"/>
      <c r="HN1618"/>
      <c r="HO1618"/>
      <c r="HP1618"/>
      <c r="HQ1618"/>
      <c r="HR1618"/>
      <c r="HS1618"/>
      <c r="HT1618"/>
      <c r="HU1618"/>
      <c r="HV1618"/>
      <c r="HW1618"/>
      <c r="HX1618"/>
      <c r="HY1618"/>
      <c r="HZ1618"/>
      <c r="IA1618"/>
      <c r="IB1618"/>
      <c r="IC1618"/>
      <c r="ID1618"/>
      <c r="IE1618"/>
      <c r="IF1618"/>
      <c r="IG1618"/>
      <c r="IH1618"/>
      <c r="II1618"/>
      <c r="IJ1618"/>
      <c r="IK1618"/>
      <c r="IL1618"/>
      <c r="IM1618"/>
      <c r="IN1618"/>
      <c r="IO1618"/>
      <c r="IP1618"/>
      <c r="IQ1618"/>
      <c r="IR1618"/>
      <c r="IS1618"/>
      <c r="IT1618"/>
      <c r="IU1618"/>
      <c r="IV1618"/>
      <c r="IW1618"/>
      <c r="IX1618"/>
      <c r="IY1618"/>
      <c r="IZ1618"/>
      <c r="JA1618"/>
      <c r="JB1618"/>
      <c r="JC1618"/>
      <c r="JD1618"/>
      <c r="JE1618"/>
      <c r="JF1618"/>
      <c r="JG1618"/>
      <c r="JH1618"/>
      <c r="JI1618"/>
      <c r="JJ1618"/>
      <c r="JK1618"/>
      <c r="JL1618"/>
      <c r="JM1618"/>
      <c r="JN1618"/>
      <c r="JO1618"/>
      <c r="JP1618"/>
      <c r="JQ1618"/>
      <c r="JR1618"/>
      <c r="JS1618"/>
      <c r="JT1618"/>
      <c r="JU1618"/>
      <c r="JV1618"/>
      <c r="JW1618"/>
      <c r="JX1618"/>
      <c r="JY1618"/>
      <c r="JZ1618"/>
      <c r="KA1618"/>
      <c r="KB1618"/>
      <c r="KC1618"/>
      <c r="KD1618"/>
      <c r="KE1618"/>
      <c r="KF1618"/>
      <c r="KG1618"/>
      <c r="KH1618"/>
      <c r="KI1618"/>
      <c r="KJ1618"/>
      <c r="KK1618"/>
      <c r="KL1618"/>
      <c r="KM1618"/>
      <c r="KN1618"/>
      <c r="KO1618"/>
      <c r="KP1618"/>
      <c r="KQ1618"/>
      <c r="KR1618"/>
      <c r="KS1618"/>
      <c r="KT1618"/>
      <c r="KU1618"/>
      <c r="KV1618"/>
      <c r="KW1618"/>
      <c r="KX1618"/>
      <c r="KY1618"/>
      <c r="KZ1618"/>
      <c r="LA1618"/>
      <c r="LB1618"/>
      <c r="LC1618"/>
      <c r="LD1618"/>
      <c r="LE1618"/>
      <c r="LF1618"/>
      <c r="LG1618"/>
      <c r="LH1618"/>
      <c r="LI1618"/>
      <c r="LJ1618"/>
      <c r="LK1618"/>
      <c r="LL1618"/>
      <c r="LM1618"/>
      <c r="LN1618"/>
      <c r="LO1618"/>
      <c r="LP1618"/>
      <c r="LQ1618"/>
      <c r="LR1618"/>
      <c r="LS1618"/>
      <c r="LT1618"/>
      <c r="LU1618"/>
      <c r="LV1618"/>
      <c r="LW1618"/>
      <c r="LX1618"/>
      <c r="LY1618"/>
      <c r="LZ1618"/>
      <c r="MA1618"/>
      <c r="MB1618"/>
      <c r="MC1618"/>
      <c r="MD1618"/>
      <c r="ME1618"/>
      <c r="MF1618"/>
      <c r="MG1618"/>
      <c r="MH1618"/>
      <c r="MI1618"/>
      <c r="MJ1618"/>
      <c r="MK1618"/>
      <c r="ML1618"/>
      <c r="MM1618"/>
      <c r="MN1618"/>
      <c r="MO1618"/>
      <c r="MP1618"/>
      <c r="MQ1618"/>
      <c r="MR1618"/>
      <c r="MS1618"/>
      <c r="MT1618"/>
      <c r="MU1618"/>
      <c r="MV1618"/>
      <c r="MW1618"/>
      <c r="MX1618"/>
      <c r="MY1618"/>
      <c r="MZ1618"/>
      <c r="NA1618"/>
      <c r="NB1618"/>
      <c r="NC1618"/>
      <c r="ND1618"/>
      <c r="NE1618"/>
      <c r="NF1618"/>
      <c r="NG1618"/>
      <c r="NH1618"/>
      <c r="NI1618"/>
      <c r="NJ1618"/>
      <c r="NK1618"/>
      <c r="NL1618"/>
      <c r="NM1618"/>
      <c r="NN1618"/>
      <c r="NO1618"/>
      <c r="NP1618"/>
      <c r="NQ1618"/>
      <c r="NR1618"/>
      <c r="NS1618"/>
      <c r="NT1618"/>
      <c r="NU1618"/>
      <c r="NV1618"/>
      <c r="NW1618"/>
      <c r="NX1618"/>
      <c r="NY1618"/>
      <c r="NZ1618"/>
      <c r="OA1618"/>
      <c r="OB1618"/>
      <c r="OC1618"/>
      <c r="OD1618"/>
      <c r="OE1618"/>
      <c r="OF1618"/>
      <c r="OG1618"/>
      <c r="OH1618"/>
      <c r="OI1618"/>
      <c r="OJ1618"/>
      <c r="OK1618"/>
      <c r="OL1618"/>
      <c r="OM1618"/>
      <c r="ON1618"/>
      <c r="OO1618"/>
      <c r="OP1618"/>
      <c r="OQ1618"/>
      <c r="OR1618"/>
      <c r="OS1618"/>
      <c r="OT1618"/>
      <c r="OU1618"/>
      <c r="OV1618"/>
      <c r="OW1618"/>
      <c r="OX1618"/>
      <c r="OY1618"/>
      <c r="OZ1618"/>
      <c r="PA1618"/>
      <c r="PB1618"/>
      <c r="PC1618"/>
      <c r="PD1618"/>
      <c r="PE1618"/>
      <c r="PF1618"/>
      <c r="PG1618"/>
      <c r="PH1618"/>
      <c r="PI1618"/>
      <c r="PJ1618"/>
      <c r="PK1618"/>
      <c r="PL1618"/>
      <c r="PM1618"/>
      <c r="PN1618"/>
      <c r="PO1618"/>
      <c r="PP1618"/>
      <c r="PQ1618"/>
      <c r="PR1618"/>
      <c r="PS1618"/>
      <c r="PT1618"/>
      <c r="PU1618"/>
      <c r="PV1618"/>
      <c r="PW1618"/>
      <c r="PX1618"/>
      <c r="PY1618"/>
      <c r="PZ1618"/>
      <c r="QA1618"/>
      <c r="QB1618"/>
      <c r="QC1618"/>
      <c r="QD1618"/>
      <c r="QE1618"/>
      <c r="QF1618"/>
      <c r="QG1618"/>
      <c r="QH1618"/>
      <c r="QI1618"/>
      <c r="QJ1618"/>
      <c r="QK1618"/>
      <c r="QL1618"/>
      <c r="QM1618"/>
      <c r="QN1618"/>
      <c r="QO1618"/>
      <c r="QP1618"/>
      <c r="QQ1618"/>
      <c r="QR1618"/>
      <c r="QS1618"/>
    </row>
    <row r="1619" spans="1:461" hidden="1" x14ac:dyDescent="0.4">
      <c r="B1619">
        <v>11</v>
      </c>
      <c r="C1619">
        <v>10</v>
      </c>
      <c r="D1619" s="1">
        <v>43414.600717592592</v>
      </c>
      <c r="E1619" s="1"/>
      <c r="G1619">
        <v>533</v>
      </c>
      <c r="H1619" t="s">
        <v>91</v>
      </c>
      <c r="I1619">
        <v>546</v>
      </c>
      <c r="J1619" t="s">
        <v>63</v>
      </c>
      <c r="K1619" s="1">
        <v>43414.574837962966</v>
      </c>
      <c r="L1619" s="1">
        <v>43414.594386574077</v>
      </c>
      <c r="M1619" t="s">
        <v>1310</v>
      </c>
      <c r="N1619" s="9">
        <f t="shared" si="78"/>
        <v>43414.574305555558</v>
      </c>
      <c r="O1619" s="9">
        <f t="shared" si="79"/>
        <v>43414.59375</v>
      </c>
      <c r="P1619" s="74" t="str">
        <f t="shared" si="80"/>
        <v>43414.574305555643414.59375</v>
      </c>
      <c r="Q1619" s="75" t="str">
        <f t="shared" si="77"/>
        <v>肯定的</v>
      </c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  <c r="BA1619"/>
      <c r="BB1619"/>
      <c r="BC1619"/>
      <c r="BD1619"/>
      <c r="BE1619"/>
      <c r="BF1619"/>
      <c r="BG1619"/>
      <c r="BH1619"/>
      <c r="BI1619"/>
      <c r="BJ1619"/>
      <c r="BK1619"/>
      <c r="BL1619"/>
      <c r="BM1619"/>
      <c r="BN1619"/>
      <c r="BO1619"/>
      <c r="BP1619"/>
      <c r="BQ1619"/>
      <c r="BR1619"/>
      <c r="BS1619"/>
      <c r="BT1619"/>
      <c r="BU1619"/>
      <c r="BV1619"/>
      <c r="BW1619"/>
      <c r="BX1619"/>
      <c r="BY1619"/>
      <c r="BZ1619"/>
      <c r="CA1619"/>
      <c r="CB1619"/>
      <c r="CC1619"/>
      <c r="CD1619"/>
      <c r="CE1619"/>
      <c r="CF1619"/>
      <c r="CG1619"/>
      <c r="CH1619"/>
      <c r="CI1619"/>
      <c r="CJ1619"/>
      <c r="CK1619"/>
      <c r="CL1619"/>
      <c r="CM1619"/>
      <c r="CN1619"/>
      <c r="CO1619"/>
      <c r="CP1619"/>
      <c r="CQ1619"/>
      <c r="CR1619"/>
      <c r="CS1619"/>
      <c r="CT1619"/>
      <c r="CU1619"/>
      <c r="CV1619"/>
      <c r="CW1619"/>
      <c r="CX1619"/>
      <c r="CY1619"/>
      <c r="CZ1619"/>
      <c r="DA1619"/>
      <c r="DB1619"/>
      <c r="DC1619"/>
      <c r="DD1619"/>
      <c r="DE1619"/>
      <c r="DF1619"/>
      <c r="DG1619"/>
      <c r="DH1619"/>
      <c r="DI1619"/>
      <c r="DJ1619"/>
      <c r="DK1619"/>
      <c r="DL1619"/>
      <c r="DM1619"/>
      <c r="DN1619"/>
      <c r="DO1619"/>
      <c r="DP1619"/>
      <c r="DQ1619"/>
      <c r="DR1619"/>
      <c r="DS1619"/>
      <c r="DT1619"/>
      <c r="DU1619"/>
      <c r="DV1619"/>
      <c r="DW1619"/>
      <c r="DX1619"/>
      <c r="DY1619"/>
      <c r="DZ1619"/>
      <c r="EA1619"/>
      <c r="EB1619"/>
      <c r="EC1619"/>
      <c r="ED1619"/>
      <c r="EE1619"/>
      <c r="EF1619"/>
      <c r="EG1619"/>
      <c r="EH1619"/>
      <c r="EI1619"/>
      <c r="EJ1619"/>
      <c r="EK1619"/>
      <c r="EL1619"/>
      <c r="EM1619"/>
      <c r="EN1619"/>
      <c r="EO1619"/>
      <c r="EP1619"/>
      <c r="EQ1619"/>
      <c r="ER1619"/>
      <c r="ES1619"/>
      <c r="ET1619"/>
      <c r="EU1619"/>
      <c r="EV1619"/>
      <c r="EW1619"/>
      <c r="EX1619"/>
      <c r="EY1619"/>
      <c r="EZ1619"/>
      <c r="FA1619"/>
      <c r="FB1619"/>
      <c r="FC1619"/>
      <c r="FD1619"/>
      <c r="FE1619"/>
      <c r="FF1619"/>
      <c r="FG1619"/>
      <c r="FH1619"/>
      <c r="FI1619"/>
      <c r="FJ1619"/>
      <c r="FK1619"/>
      <c r="FL1619"/>
      <c r="FM1619"/>
      <c r="FN1619"/>
      <c r="FO1619"/>
      <c r="FP1619"/>
      <c r="FQ1619"/>
      <c r="FR1619"/>
      <c r="FS1619"/>
      <c r="FT1619"/>
      <c r="FU1619"/>
      <c r="FV1619"/>
      <c r="FW1619"/>
      <c r="FX1619"/>
      <c r="FY1619"/>
      <c r="FZ1619"/>
      <c r="GA1619"/>
      <c r="GB1619"/>
      <c r="GC1619"/>
      <c r="GD1619"/>
      <c r="GE1619"/>
      <c r="GF1619"/>
      <c r="GG1619"/>
      <c r="GH1619"/>
      <c r="GI1619"/>
      <c r="GJ1619"/>
      <c r="GK1619"/>
      <c r="GL1619"/>
      <c r="GM1619"/>
      <c r="GN1619"/>
      <c r="GO1619"/>
      <c r="GP1619"/>
      <c r="GQ1619"/>
      <c r="GR1619"/>
      <c r="GS1619"/>
      <c r="GT1619"/>
      <c r="GU1619"/>
      <c r="GV1619"/>
      <c r="GW1619"/>
      <c r="GX1619"/>
      <c r="GY1619"/>
      <c r="GZ1619"/>
      <c r="HA1619"/>
      <c r="HB1619"/>
      <c r="HC1619"/>
      <c r="HD1619"/>
      <c r="HE1619"/>
      <c r="HF1619"/>
      <c r="HG1619"/>
      <c r="HH1619"/>
      <c r="HI1619"/>
      <c r="HJ1619"/>
      <c r="HK1619"/>
      <c r="HL1619"/>
      <c r="HM1619"/>
      <c r="HN1619"/>
      <c r="HO1619"/>
      <c r="HP1619"/>
      <c r="HQ1619"/>
      <c r="HR1619"/>
      <c r="HS1619"/>
      <c r="HT1619"/>
      <c r="HU1619"/>
      <c r="HV1619"/>
      <c r="HW1619"/>
      <c r="HX1619"/>
      <c r="HY1619"/>
      <c r="HZ1619"/>
      <c r="IA1619"/>
      <c r="IB1619"/>
      <c r="IC1619"/>
      <c r="ID1619"/>
      <c r="IE1619"/>
      <c r="IF1619"/>
      <c r="IG1619"/>
      <c r="IH1619"/>
      <c r="II1619"/>
      <c r="IJ1619"/>
      <c r="IK1619"/>
      <c r="IL1619"/>
      <c r="IM1619"/>
      <c r="IN1619"/>
      <c r="IO1619"/>
      <c r="IP1619"/>
      <c r="IQ1619"/>
      <c r="IR1619"/>
      <c r="IS1619"/>
      <c r="IT1619"/>
      <c r="IU1619"/>
      <c r="IV1619"/>
      <c r="IW1619"/>
      <c r="IX1619"/>
      <c r="IY1619"/>
      <c r="IZ1619"/>
      <c r="JA1619"/>
      <c r="JB1619"/>
      <c r="JC1619"/>
      <c r="JD1619"/>
      <c r="JE1619"/>
      <c r="JF1619"/>
      <c r="JG1619"/>
      <c r="JH1619"/>
      <c r="JI1619"/>
      <c r="JJ1619"/>
      <c r="JK1619"/>
      <c r="JL1619"/>
      <c r="JM1619"/>
      <c r="JN1619"/>
      <c r="JO1619"/>
      <c r="JP1619"/>
      <c r="JQ1619"/>
      <c r="JR1619"/>
      <c r="JS1619"/>
      <c r="JT1619"/>
      <c r="JU1619"/>
      <c r="JV1619"/>
      <c r="JW1619"/>
      <c r="JX1619"/>
      <c r="JY1619"/>
      <c r="JZ1619"/>
      <c r="KA1619"/>
      <c r="KB1619"/>
      <c r="KC1619"/>
      <c r="KD1619"/>
      <c r="KE1619"/>
      <c r="KF1619"/>
      <c r="KG1619"/>
      <c r="KH1619"/>
      <c r="KI1619"/>
      <c r="KJ1619"/>
      <c r="KK1619"/>
      <c r="KL1619"/>
      <c r="KM1619"/>
      <c r="KN1619"/>
      <c r="KO1619"/>
      <c r="KP1619"/>
      <c r="KQ1619"/>
      <c r="KR1619"/>
      <c r="KS1619"/>
      <c r="KT1619"/>
      <c r="KU1619"/>
      <c r="KV1619"/>
      <c r="KW1619"/>
      <c r="KX1619"/>
      <c r="KY1619"/>
      <c r="KZ1619"/>
      <c r="LA1619"/>
      <c r="LB1619"/>
      <c r="LC1619"/>
      <c r="LD1619"/>
      <c r="LE1619"/>
      <c r="LF1619"/>
      <c r="LG1619"/>
      <c r="LH1619"/>
      <c r="LI1619"/>
      <c r="LJ1619"/>
      <c r="LK1619"/>
      <c r="LL1619"/>
      <c r="LM1619"/>
      <c r="LN1619"/>
      <c r="LO1619"/>
      <c r="LP1619"/>
      <c r="LQ1619"/>
      <c r="LR1619"/>
      <c r="LS1619"/>
      <c r="LT1619"/>
      <c r="LU1619"/>
      <c r="LV1619"/>
      <c r="LW1619"/>
      <c r="LX1619"/>
      <c r="LY1619"/>
      <c r="LZ1619"/>
      <c r="MA1619"/>
      <c r="MB1619"/>
      <c r="MC1619"/>
      <c r="MD1619"/>
      <c r="ME1619"/>
      <c r="MF1619"/>
      <c r="MG1619"/>
      <c r="MH1619"/>
      <c r="MI1619"/>
      <c r="MJ1619"/>
      <c r="MK1619"/>
      <c r="ML1619"/>
      <c r="MM1619"/>
      <c r="MN1619"/>
      <c r="MO1619"/>
      <c r="MP1619"/>
      <c r="MQ1619"/>
      <c r="MR1619"/>
      <c r="MS1619"/>
      <c r="MT1619"/>
      <c r="MU1619"/>
      <c r="MV1619"/>
      <c r="MW1619"/>
      <c r="MX1619"/>
      <c r="MY1619"/>
      <c r="MZ1619"/>
      <c r="NA1619"/>
      <c r="NB1619"/>
      <c r="NC1619"/>
      <c r="ND1619"/>
      <c r="NE1619"/>
      <c r="NF1619"/>
      <c r="NG1619"/>
      <c r="NH1619"/>
      <c r="NI1619"/>
      <c r="NJ1619"/>
      <c r="NK1619"/>
      <c r="NL1619"/>
      <c r="NM1619"/>
      <c r="NN1619"/>
      <c r="NO1619"/>
      <c r="NP1619"/>
      <c r="NQ1619"/>
      <c r="NR1619"/>
      <c r="NS1619"/>
      <c r="NT1619"/>
      <c r="NU1619"/>
      <c r="NV1619"/>
      <c r="NW1619"/>
      <c r="NX1619"/>
      <c r="NY1619"/>
      <c r="NZ1619"/>
      <c r="OA1619"/>
      <c r="OB1619"/>
      <c r="OC1619"/>
      <c r="OD1619"/>
      <c r="OE1619"/>
      <c r="OF1619"/>
      <c r="OG1619"/>
      <c r="OH1619"/>
      <c r="OI1619"/>
      <c r="OJ1619"/>
      <c r="OK1619"/>
      <c r="OL1619"/>
      <c r="OM1619"/>
      <c r="ON1619"/>
      <c r="OO1619"/>
      <c r="OP1619"/>
      <c r="OQ1619"/>
      <c r="OR1619"/>
      <c r="OS1619"/>
      <c r="OT1619"/>
      <c r="OU1619"/>
      <c r="OV1619"/>
      <c r="OW1619"/>
      <c r="OX1619"/>
      <c r="OY1619"/>
      <c r="OZ1619"/>
      <c r="PA1619"/>
      <c r="PB1619"/>
      <c r="PC1619"/>
      <c r="PD1619"/>
      <c r="PE1619"/>
      <c r="PF1619"/>
      <c r="PG1619"/>
      <c r="PH1619"/>
      <c r="PI1619"/>
      <c r="PJ1619"/>
      <c r="PK1619"/>
      <c r="PL1619"/>
      <c r="PM1619"/>
      <c r="PN1619"/>
      <c r="PO1619"/>
      <c r="PP1619"/>
      <c r="PQ1619"/>
      <c r="PR1619"/>
      <c r="PS1619"/>
      <c r="PT1619"/>
      <c r="PU1619"/>
      <c r="PV1619"/>
      <c r="PW1619"/>
      <c r="PX1619"/>
      <c r="PY1619"/>
      <c r="PZ1619"/>
      <c r="QA1619"/>
      <c r="QB1619"/>
      <c r="QC1619"/>
      <c r="QD1619"/>
      <c r="QE1619"/>
      <c r="QF1619"/>
      <c r="QG1619"/>
      <c r="QH1619"/>
      <c r="QI1619"/>
      <c r="QJ1619"/>
      <c r="QK1619"/>
      <c r="QL1619"/>
      <c r="QM1619"/>
      <c r="QN1619"/>
      <c r="QO1619"/>
      <c r="QP1619"/>
      <c r="QQ1619"/>
      <c r="QR1619"/>
      <c r="QS1619"/>
    </row>
    <row r="1620" spans="1:461" hidden="1" x14ac:dyDescent="0.4">
      <c r="A1620" s="43" t="s">
        <v>1320</v>
      </c>
      <c r="B1620" s="43">
        <v>11</v>
      </c>
      <c r="C1620" s="43">
        <v>10</v>
      </c>
      <c r="D1620" s="44">
        <v>43414.600717592592</v>
      </c>
      <c r="E1620" s="44"/>
      <c r="G1620" s="43">
        <v>533</v>
      </c>
      <c r="H1620" s="43" t="s">
        <v>91</v>
      </c>
      <c r="I1620" s="43">
        <v>546</v>
      </c>
      <c r="J1620" s="43" t="s">
        <v>63</v>
      </c>
      <c r="K1620" s="44">
        <v>43414.574837962966</v>
      </c>
      <c r="L1620" s="44">
        <v>43414.594386574077</v>
      </c>
      <c r="M1620" s="43" t="s">
        <v>1310</v>
      </c>
      <c r="N1620" s="45">
        <f t="shared" si="78"/>
        <v>43414.574305555558</v>
      </c>
      <c r="O1620" s="45">
        <f t="shared" si="79"/>
        <v>43414.59375</v>
      </c>
      <c r="P1620" s="48" t="str">
        <f t="shared" si="80"/>
        <v>43414.574305555643414.59375</v>
      </c>
      <c r="Q1620" s="49" t="str">
        <f t="shared" si="77"/>
        <v>肯定的</v>
      </c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/>
      <c r="BC1620"/>
      <c r="BD1620"/>
      <c r="BE1620"/>
      <c r="BF1620"/>
      <c r="BG1620"/>
      <c r="BH1620"/>
      <c r="BI1620"/>
      <c r="BJ1620"/>
      <c r="BK1620"/>
      <c r="BL1620"/>
      <c r="BM1620"/>
      <c r="BN1620"/>
      <c r="BO1620"/>
      <c r="BP1620"/>
      <c r="BQ1620"/>
      <c r="BR1620"/>
      <c r="BS1620"/>
      <c r="BT1620"/>
      <c r="BU1620"/>
      <c r="BV1620"/>
      <c r="BW1620"/>
      <c r="BX1620"/>
      <c r="BY1620"/>
      <c r="BZ1620"/>
      <c r="CA1620"/>
      <c r="CB1620"/>
      <c r="CC1620"/>
      <c r="CD1620"/>
      <c r="CE1620"/>
      <c r="CF1620"/>
      <c r="CG1620"/>
      <c r="CH1620"/>
      <c r="CI1620"/>
      <c r="CJ1620"/>
      <c r="CK1620"/>
      <c r="CL1620"/>
      <c r="CM1620"/>
      <c r="CN1620"/>
      <c r="CO1620"/>
      <c r="CP1620"/>
      <c r="CQ1620"/>
      <c r="CR1620"/>
      <c r="CS1620"/>
      <c r="CT1620"/>
      <c r="CU1620"/>
      <c r="CV1620"/>
      <c r="CW1620"/>
      <c r="CX1620"/>
      <c r="CY1620"/>
      <c r="CZ1620"/>
      <c r="DA1620"/>
      <c r="DB1620"/>
      <c r="DC1620"/>
      <c r="DD1620"/>
      <c r="DE1620"/>
      <c r="DF1620"/>
      <c r="DG1620"/>
      <c r="DH1620"/>
      <c r="DI1620"/>
      <c r="DJ1620"/>
      <c r="DK1620"/>
      <c r="DL1620"/>
      <c r="DM1620"/>
      <c r="DN1620"/>
      <c r="DO1620"/>
      <c r="DP1620"/>
      <c r="DQ1620"/>
      <c r="DR1620"/>
      <c r="DS1620"/>
      <c r="DT1620"/>
      <c r="DU1620"/>
      <c r="DV1620"/>
      <c r="DW1620"/>
      <c r="DX1620"/>
      <c r="DY1620"/>
      <c r="DZ1620"/>
      <c r="EA1620"/>
      <c r="EB1620"/>
      <c r="EC1620"/>
      <c r="ED1620"/>
      <c r="EE1620"/>
      <c r="EF1620"/>
      <c r="EG1620"/>
      <c r="EH1620"/>
      <c r="EI1620"/>
      <c r="EJ1620"/>
      <c r="EK1620"/>
      <c r="EL1620"/>
      <c r="EM1620"/>
      <c r="EN1620"/>
      <c r="EO1620"/>
      <c r="EP1620"/>
      <c r="EQ1620"/>
      <c r="ER1620"/>
      <c r="ES1620"/>
      <c r="ET1620"/>
      <c r="EU1620"/>
      <c r="EV1620"/>
      <c r="EW1620"/>
      <c r="EX1620"/>
      <c r="EY1620"/>
      <c r="EZ1620"/>
      <c r="FA1620"/>
      <c r="FB1620"/>
      <c r="FC1620"/>
      <c r="FD1620"/>
      <c r="FE1620"/>
      <c r="FF1620"/>
      <c r="FG1620"/>
      <c r="FH1620"/>
      <c r="FI1620"/>
      <c r="FJ1620"/>
      <c r="FK1620"/>
      <c r="FL1620"/>
      <c r="FM1620"/>
      <c r="FN1620"/>
      <c r="FO1620"/>
      <c r="FP1620"/>
      <c r="FQ1620"/>
      <c r="FR1620"/>
      <c r="FS1620"/>
      <c r="FT1620"/>
      <c r="FU1620"/>
      <c r="FV1620"/>
      <c r="FW1620"/>
      <c r="FX1620"/>
      <c r="FY1620"/>
      <c r="FZ1620"/>
      <c r="GA1620"/>
      <c r="GB1620"/>
      <c r="GC1620"/>
      <c r="GD1620"/>
      <c r="GE1620"/>
      <c r="GF1620"/>
      <c r="GG1620"/>
      <c r="GH1620"/>
      <c r="GI1620"/>
      <c r="GJ1620"/>
      <c r="GK1620"/>
      <c r="GL1620"/>
      <c r="GM1620"/>
      <c r="GN1620"/>
      <c r="GO1620"/>
      <c r="GP1620"/>
      <c r="GQ1620"/>
      <c r="GR1620"/>
      <c r="GS1620"/>
      <c r="GT1620"/>
      <c r="GU1620"/>
      <c r="GV1620"/>
      <c r="GW1620"/>
      <c r="GX1620"/>
      <c r="GY1620"/>
      <c r="GZ1620"/>
      <c r="HA1620"/>
      <c r="HB1620"/>
      <c r="HC1620"/>
      <c r="HD1620"/>
      <c r="HE1620"/>
      <c r="HF1620"/>
      <c r="HG1620"/>
      <c r="HH1620"/>
      <c r="HI1620"/>
      <c r="HJ1620"/>
      <c r="HK1620"/>
      <c r="HL1620"/>
      <c r="HM1620"/>
      <c r="HN1620"/>
      <c r="HO1620"/>
      <c r="HP1620"/>
      <c r="HQ1620"/>
      <c r="HR1620"/>
      <c r="HS1620"/>
      <c r="HT1620"/>
      <c r="HU1620"/>
      <c r="HV1620"/>
      <c r="HW1620"/>
      <c r="HX1620"/>
      <c r="HY1620"/>
      <c r="HZ1620"/>
      <c r="IA1620"/>
      <c r="IB1620"/>
      <c r="IC1620"/>
      <c r="ID1620"/>
      <c r="IE1620"/>
      <c r="IF1620"/>
      <c r="IG1620"/>
      <c r="IH1620"/>
      <c r="II1620"/>
      <c r="IJ1620"/>
      <c r="IK1620"/>
      <c r="IL1620"/>
      <c r="IM1620"/>
      <c r="IN1620"/>
      <c r="IO1620"/>
      <c r="IP1620"/>
      <c r="IQ1620"/>
      <c r="IR1620"/>
      <c r="IS1620"/>
      <c r="IT1620"/>
      <c r="IU1620"/>
      <c r="IV1620"/>
      <c r="IW1620"/>
      <c r="IX1620"/>
      <c r="IY1620"/>
      <c r="IZ1620"/>
      <c r="JA1620"/>
      <c r="JB1620"/>
      <c r="JC1620"/>
      <c r="JD1620"/>
      <c r="JE1620"/>
      <c r="JF1620"/>
      <c r="JG1620"/>
      <c r="JH1620"/>
      <c r="JI1620"/>
      <c r="JJ1620"/>
      <c r="JK1620"/>
      <c r="JL1620"/>
      <c r="JM1620"/>
      <c r="JN1620"/>
      <c r="JO1620"/>
      <c r="JP1620"/>
      <c r="JQ1620"/>
      <c r="JR1620"/>
      <c r="JS1620"/>
      <c r="JT1620"/>
      <c r="JU1620"/>
      <c r="JV1620"/>
      <c r="JW1620"/>
      <c r="JX1620"/>
      <c r="JY1620"/>
      <c r="JZ1620"/>
      <c r="KA1620"/>
      <c r="KB1620"/>
      <c r="KC1620"/>
      <c r="KD1620"/>
      <c r="KE1620"/>
      <c r="KF1620"/>
      <c r="KG1620"/>
      <c r="KH1620"/>
      <c r="KI1620"/>
      <c r="KJ1620"/>
      <c r="KK1620"/>
      <c r="KL1620"/>
      <c r="KM1620"/>
      <c r="KN1620"/>
      <c r="KO1620"/>
      <c r="KP1620"/>
      <c r="KQ1620"/>
      <c r="KR1620"/>
      <c r="KS1620"/>
      <c r="KT1620"/>
      <c r="KU1620"/>
      <c r="KV1620"/>
      <c r="KW1620"/>
      <c r="KX1620"/>
      <c r="KY1620"/>
      <c r="KZ1620"/>
      <c r="LA1620"/>
      <c r="LB1620"/>
      <c r="LC1620"/>
      <c r="LD1620"/>
      <c r="LE1620"/>
      <c r="LF1620"/>
      <c r="LG1620"/>
      <c r="LH1620"/>
      <c r="LI1620"/>
      <c r="LJ1620"/>
      <c r="LK1620"/>
      <c r="LL1620"/>
      <c r="LM1620"/>
      <c r="LN1620"/>
      <c r="LO1620"/>
      <c r="LP1620"/>
      <c r="LQ1620"/>
      <c r="LR1620"/>
      <c r="LS1620"/>
      <c r="LT1620"/>
      <c r="LU1620"/>
      <c r="LV1620"/>
      <c r="LW1620"/>
      <c r="LX1620"/>
      <c r="LY1620"/>
      <c r="LZ1620"/>
      <c r="MA1620"/>
      <c r="MB1620"/>
      <c r="MC1620"/>
      <c r="MD1620"/>
      <c r="ME1620"/>
      <c r="MF1620"/>
      <c r="MG1620"/>
      <c r="MH1620"/>
      <c r="MI1620"/>
      <c r="MJ1620"/>
      <c r="MK1620"/>
      <c r="ML1620"/>
      <c r="MM1620"/>
      <c r="MN1620"/>
      <c r="MO1620"/>
      <c r="MP1620"/>
      <c r="MQ1620"/>
      <c r="MR1620"/>
      <c r="MS1620"/>
      <c r="MT1620"/>
      <c r="MU1620"/>
      <c r="MV1620"/>
      <c r="MW1620"/>
      <c r="MX1620"/>
      <c r="MY1620"/>
      <c r="MZ1620"/>
      <c r="NA1620"/>
      <c r="NB1620"/>
      <c r="NC1620"/>
      <c r="ND1620"/>
      <c r="NE1620"/>
      <c r="NF1620"/>
      <c r="NG1620"/>
      <c r="NH1620"/>
      <c r="NI1620"/>
      <c r="NJ1620"/>
      <c r="NK1620"/>
      <c r="NL1620"/>
      <c r="NM1620"/>
      <c r="NN1620"/>
      <c r="NO1620"/>
      <c r="NP1620"/>
      <c r="NQ1620"/>
      <c r="NR1620"/>
      <c r="NS1620"/>
      <c r="NT1620"/>
      <c r="NU1620"/>
      <c r="NV1620"/>
      <c r="NW1620"/>
      <c r="NX1620"/>
      <c r="NY1620"/>
      <c r="NZ1620"/>
      <c r="OA1620"/>
      <c r="OB1620"/>
      <c r="OC1620"/>
      <c r="OD1620"/>
      <c r="OE1620"/>
      <c r="OF1620"/>
      <c r="OG1620"/>
      <c r="OH1620"/>
      <c r="OI1620"/>
      <c r="OJ1620"/>
      <c r="OK1620"/>
      <c r="OL1620"/>
      <c r="OM1620"/>
      <c r="ON1620"/>
      <c r="OO1620"/>
      <c r="OP1620"/>
      <c r="OQ1620"/>
      <c r="OR1620"/>
      <c r="OS1620"/>
      <c r="OT1620"/>
      <c r="OU1620"/>
      <c r="OV1620"/>
      <c r="OW1620"/>
      <c r="OX1620"/>
      <c r="OY1620"/>
      <c r="OZ1620"/>
      <c r="PA1620"/>
      <c r="PB1620"/>
      <c r="PC1620"/>
      <c r="PD1620"/>
      <c r="PE1620"/>
      <c r="PF1620"/>
      <c r="PG1620"/>
      <c r="PH1620"/>
      <c r="PI1620"/>
      <c r="PJ1620"/>
      <c r="PK1620"/>
      <c r="PL1620"/>
      <c r="PM1620"/>
      <c r="PN1620"/>
      <c r="PO1620"/>
      <c r="PP1620"/>
      <c r="PQ1620"/>
      <c r="PR1620"/>
      <c r="PS1620"/>
      <c r="PT1620"/>
      <c r="PU1620"/>
      <c r="PV1620"/>
      <c r="PW1620"/>
      <c r="PX1620"/>
      <c r="PY1620"/>
      <c r="PZ1620"/>
      <c r="QA1620"/>
      <c r="QB1620"/>
      <c r="QC1620"/>
      <c r="QD1620"/>
      <c r="QE1620"/>
      <c r="QF1620"/>
      <c r="QG1620"/>
      <c r="QH1620"/>
      <c r="QI1620"/>
      <c r="QJ1620"/>
      <c r="QK1620"/>
      <c r="QL1620"/>
      <c r="QM1620"/>
      <c r="QN1620"/>
      <c r="QO1620"/>
      <c r="QP1620"/>
      <c r="QQ1620"/>
      <c r="QR1620"/>
      <c r="QS1620"/>
    </row>
    <row r="1621" spans="1:461" hidden="1" x14ac:dyDescent="0.4">
      <c r="B1621">
        <v>11</v>
      </c>
      <c r="C1621">
        <v>10</v>
      </c>
      <c r="D1621" s="1">
        <v>43414.603738425925</v>
      </c>
      <c r="E1621" s="1"/>
      <c r="G1621">
        <v>500</v>
      </c>
      <c r="H1621" t="s">
        <v>29</v>
      </c>
      <c r="I1621">
        <v>544</v>
      </c>
      <c r="J1621" t="s">
        <v>21</v>
      </c>
      <c r="K1621" s="1">
        <v>43414.593009259261</v>
      </c>
      <c r="L1621" s="1">
        <v>43414.601747685185</v>
      </c>
      <c r="M1621" t="s">
        <v>1310</v>
      </c>
      <c r="N1621" s="9">
        <f t="shared" si="78"/>
        <v>43414.592361111114</v>
      </c>
      <c r="O1621" s="9">
        <f t="shared" si="79"/>
        <v>43414.601388888892</v>
      </c>
      <c r="P1621" s="74" t="str">
        <f t="shared" si="80"/>
        <v>43414.592361111143414.6013888889</v>
      </c>
      <c r="Q1621" s="75" t="str">
        <f t="shared" si="77"/>
        <v>肯定的</v>
      </c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  <c r="BD1621"/>
      <c r="BE1621"/>
      <c r="BF1621"/>
      <c r="BG1621"/>
      <c r="BH1621"/>
      <c r="BI1621"/>
      <c r="BJ1621"/>
      <c r="BK1621"/>
      <c r="BL1621"/>
      <c r="BM1621"/>
      <c r="BN1621"/>
      <c r="BO1621"/>
      <c r="BP1621"/>
      <c r="BQ1621"/>
      <c r="BR1621"/>
      <c r="BS1621"/>
      <c r="BT1621"/>
      <c r="BU1621"/>
      <c r="BV1621"/>
      <c r="BW1621"/>
      <c r="BX1621"/>
      <c r="BY1621"/>
      <c r="BZ1621"/>
      <c r="CA1621"/>
      <c r="CB1621"/>
      <c r="CC1621"/>
      <c r="CD1621"/>
      <c r="CE1621"/>
      <c r="CF1621"/>
      <c r="CG1621"/>
      <c r="CH1621"/>
      <c r="CI1621"/>
      <c r="CJ1621"/>
      <c r="CK1621"/>
      <c r="CL1621"/>
      <c r="CM1621"/>
      <c r="CN1621"/>
      <c r="CO1621"/>
      <c r="CP1621"/>
      <c r="CQ1621"/>
      <c r="CR1621"/>
      <c r="CS1621"/>
      <c r="CT1621"/>
      <c r="CU1621"/>
      <c r="CV1621"/>
      <c r="CW1621"/>
      <c r="CX1621"/>
      <c r="CY1621"/>
      <c r="CZ1621"/>
      <c r="DA1621"/>
      <c r="DB1621"/>
      <c r="DC1621"/>
      <c r="DD1621"/>
      <c r="DE1621"/>
      <c r="DF1621"/>
      <c r="DG1621"/>
      <c r="DH1621"/>
      <c r="DI1621"/>
      <c r="DJ1621"/>
      <c r="DK1621"/>
      <c r="DL1621"/>
      <c r="DM1621"/>
      <c r="DN1621"/>
      <c r="DO1621"/>
      <c r="DP1621"/>
      <c r="DQ1621"/>
      <c r="DR1621"/>
      <c r="DS1621"/>
      <c r="DT1621"/>
      <c r="DU1621"/>
      <c r="DV1621"/>
      <c r="DW1621"/>
      <c r="DX1621"/>
      <c r="DY1621"/>
      <c r="DZ1621"/>
      <c r="EA1621"/>
      <c r="EB1621"/>
      <c r="EC1621"/>
      <c r="ED1621"/>
      <c r="EE1621"/>
      <c r="EF1621"/>
      <c r="EG1621"/>
      <c r="EH1621"/>
      <c r="EI1621"/>
      <c r="EJ1621"/>
      <c r="EK1621"/>
      <c r="EL1621"/>
      <c r="EM1621"/>
      <c r="EN1621"/>
      <c r="EO1621"/>
      <c r="EP1621"/>
      <c r="EQ1621"/>
      <c r="ER1621"/>
      <c r="ES1621"/>
      <c r="ET1621"/>
      <c r="EU1621"/>
      <c r="EV1621"/>
      <c r="EW1621"/>
      <c r="EX1621"/>
      <c r="EY1621"/>
      <c r="EZ1621"/>
      <c r="FA1621"/>
      <c r="FB1621"/>
      <c r="FC1621"/>
      <c r="FD1621"/>
      <c r="FE1621"/>
      <c r="FF1621"/>
      <c r="FG1621"/>
      <c r="FH1621"/>
      <c r="FI1621"/>
      <c r="FJ1621"/>
      <c r="FK1621"/>
      <c r="FL1621"/>
      <c r="FM1621"/>
      <c r="FN1621"/>
      <c r="FO1621"/>
      <c r="FP1621"/>
      <c r="FQ1621"/>
      <c r="FR1621"/>
      <c r="FS1621"/>
      <c r="FT1621"/>
      <c r="FU1621"/>
      <c r="FV1621"/>
      <c r="FW1621"/>
      <c r="FX1621"/>
      <c r="FY1621"/>
      <c r="FZ1621"/>
      <c r="GA1621"/>
      <c r="GB1621"/>
      <c r="GC1621"/>
      <c r="GD1621"/>
      <c r="GE1621"/>
      <c r="GF1621"/>
      <c r="GG1621"/>
      <c r="GH1621"/>
      <c r="GI1621"/>
      <c r="GJ1621"/>
      <c r="GK1621"/>
      <c r="GL1621"/>
      <c r="GM1621"/>
      <c r="GN1621"/>
      <c r="GO1621"/>
      <c r="GP1621"/>
      <c r="GQ1621"/>
      <c r="GR1621"/>
      <c r="GS1621"/>
      <c r="GT1621"/>
      <c r="GU1621"/>
      <c r="GV1621"/>
      <c r="GW1621"/>
      <c r="GX1621"/>
      <c r="GY1621"/>
      <c r="GZ1621"/>
      <c r="HA1621"/>
      <c r="HB1621"/>
      <c r="HC1621"/>
      <c r="HD1621"/>
      <c r="HE1621"/>
      <c r="HF1621"/>
      <c r="HG1621"/>
      <c r="HH1621"/>
      <c r="HI1621"/>
      <c r="HJ1621"/>
      <c r="HK1621"/>
      <c r="HL1621"/>
      <c r="HM1621"/>
      <c r="HN1621"/>
      <c r="HO1621"/>
      <c r="HP1621"/>
      <c r="HQ1621"/>
      <c r="HR1621"/>
      <c r="HS1621"/>
      <c r="HT1621"/>
      <c r="HU1621"/>
      <c r="HV1621"/>
      <c r="HW1621"/>
      <c r="HX1621"/>
      <c r="HY1621"/>
      <c r="HZ1621"/>
      <c r="IA1621"/>
      <c r="IB1621"/>
      <c r="IC1621"/>
      <c r="ID1621"/>
      <c r="IE1621"/>
      <c r="IF1621"/>
      <c r="IG1621"/>
      <c r="IH1621"/>
      <c r="II1621"/>
      <c r="IJ1621"/>
      <c r="IK1621"/>
      <c r="IL1621"/>
      <c r="IM1621"/>
      <c r="IN1621"/>
      <c r="IO1621"/>
      <c r="IP1621"/>
      <c r="IQ1621"/>
      <c r="IR1621"/>
      <c r="IS1621"/>
      <c r="IT1621"/>
      <c r="IU1621"/>
      <c r="IV1621"/>
      <c r="IW1621"/>
      <c r="IX1621"/>
      <c r="IY1621"/>
      <c r="IZ1621"/>
      <c r="JA1621"/>
      <c r="JB1621"/>
      <c r="JC1621"/>
      <c r="JD1621"/>
      <c r="JE1621"/>
      <c r="JF1621"/>
      <c r="JG1621"/>
      <c r="JH1621"/>
      <c r="JI1621"/>
      <c r="JJ1621"/>
      <c r="JK1621"/>
      <c r="JL1621"/>
      <c r="JM1621"/>
      <c r="JN1621"/>
      <c r="JO1621"/>
      <c r="JP1621"/>
      <c r="JQ1621"/>
      <c r="JR1621"/>
      <c r="JS1621"/>
      <c r="JT1621"/>
      <c r="JU1621"/>
      <c r="JV1621"/>
      <c r="JW1621"/>
      <c r="JX1621"/>
      <c r="JY1621"/>
      <c r="JZ1621"/>
      <c r="KA1621"/>
      <c r="KB1621"/>
      <c r="KC1621"/>
      <c r="KD1621"/>
      <c r="KE1621"/>
      <c r="KF1621"/>
      <c r="KG1621"/>
      <c r="KH1621"/>
      <c r="KI1621"/>
      <c r="KJ1621"/>
      <c r="KK1621"/>
      <c r="KL1621"/>
      <c r="KM1621"/>
      <c r="KN1621"/>
      <c r="KO1621"/>
      <c r="KP1621"/>
      <c r="KQ1621"/>
      <c r="KR1621"/>
      <c r="KS1621"/>
      <c r="KT1621"/>
      <c r="KU1621"/>
      <c r="KV1621"/>
      <c r="KW1621"/>
      <c r="KX1621"/>
      <c r="KY1621"/>
      <c r="KZ1621"/>
      <c r="LA1621"/>
      <c r="LB1621"/>
      <c r="LC1621"/>
      <c r="LD1621"/>
      <c r="LE1621"/>
      <c r="LF1621"/>
      <c r="LG1621"/>
      <c r="LH1621"/>
      <c r="LI1621"/>
      <c r="LJ1621"/>
      <c r="LK1621"/>
      <c r="LL1621"/>
      <c r="LM1621"/>
      <c r="LN1621"/>
      <c r="LO1621"/>
      <c r="LP1621"/>
      <c r="LQ1621"/>
      <c r="LR1621"/>
      <c r="LS1621"/>
      <c r="LT1621"/>
      <c r="LU1621"/>
      <c r="LV1621"/>
      <c r="LW1621"/>
      <c r="LX1621"/>
      <c r="LY1621"/>
      <c r="LZ1621"/>
      <c r="MA1621"/>
      <c r="MB1621"/>
      <c r="MC1621"/>
      <c r="MD1621"/>
      <c r="ME1621"/>
      <c r="MF1621"/>
      <c r="MG1621"/>
      <c r="MH1621"/>
      <c r="MI1621"/>
      <c r="MJ1621"/>
      <c r="MK1621"/>
      <c r="ML1621"/>
      <c r="MM1621"/>
      <c r="MN1621"/>
      <c r="MO1621"/>
      <c r="MP1621"/>
      <c r="MQ1621"/>
      <c r="MR1621"/>
      <c r="MS1621"/>
      <c r="MT1621"/>
      <c r="MU1621"/>
      <c r="MV1621"/>
      <c r="MW1621"/>
      <c r="MX1621"/>
      <c r="MY1621"/>
      <c r="MZ1621"/>
      <c r="NA1621"/>
      <c r="NB1621"/>
      <c r="NC1621"/>
      <c r="ND1621"/>
      <c r="NE1621"/>
      <c r="NF1621"/>
      <c r="NG1621"/>
      <c r="NH1621"/>
      <c r="NI1621"/>
      <c r="NJ1621"/>
      <c r="NK1621"/>
      <c r="NL1621"/>
      <c r="NM1621"/>
      <c r="NN1621"/>
      <c r="NO1621"/>
      <c r="NP1621"/>
      <c r="NQ1621"/>
      <c r="NR1621"/>
      <c r="NS1621"/>
      <c r="NT1621"/>
      <c r="NU1621"/>
      <c r="NV1621"/>
      <c r="NW1621"/>
      <c r="NX1621"/>
      <c r="NY1621"/>
      <c r="NZ1621"/>
      <c r="OA1621"/>
      <c r="OB1621"/>
      <c r="OC1621"/>
      <c r="OD1621"/>
      <c r="OE1621"/>
      <c r="OF1621"/>
      <c r="OG1621"/>
      <c r="OH1621"/>
      <c r="OI1621"/>
      <c r="OJ1621"/>
      <c r="OK1621"/>
      <c r="OL1621"/>
      <c r="OM1621"/>
      <c r="ON1621"/>
      <c r="OO1621"/>
      <c r="OP1621"/>
      <c r="OQ1621"/>
      <c r="OR1621"/>
      <c r="OS1621"/>
      <c r="OT1621"/>
      <c r="OU1621"/>
      <c r="OV1621"/>
      <c r="OW1621"/>
      <c r="OX1621"/>
      <c r="OY1621"/>
      <c r="OZ1621"/>
      <c r="PA1621"/>
      <c r="PB1621"/>
      <c r="PC1621"/>
      <c r="PD1621"/>
      <c r="PE1621"/>
      <c r="PF1621"/>
      <c r="PG1621"/>
      <c r="PH1621"/>
      <c r="PI1621"/>
      <c r="PJ1621"/>
      <c r="PK1621"/>
      <c r="PL1621"/>
      <c r="PM1621"/>
      <c r="PN1621"/>
      <c r="PO1621"/>
      <c r="PP1621"/>
      <c r="PQ1621"/>
      <c r="PR1621"/>
      <c r="PS1621"/>
      <c r="PT1621"/>
      <c r="PU1621"/>
      <c r="PV1621"/>
      <c r="PW1621"/>
      <c r="PX1621"/>
      <c r="PY1621"/>
      <c r="PZ1621"/>
      <c r="QA1621"/>
      <c r="QB1621"/>
      <c r="QC1621"/>
      <c r="QD1621"/>
      <c r="QE1621"/>
      <c r="QF1621"/>
      <c r="QG1621"/>
      <c r="QH1621"/>
      <c r="QI1621"/>
      <c r="QJ1621"/>
      <c r="QK1621"/>
      <c r="QL1621"/>
      <c r="QM1621"/>
      <c r="QN1621"/>
      <c r="QO1621"/>
      <c r="QP1621"/>
      <c r="QQ1621"/>
      <c r="QR1621"/>
      <c r="QS1621"/>
    </row>
    <row r="1622" spans="1:461" hidden="1" x14ac:dyDescent="0.4">
      <c r="B1622">
        <v>11</v>
      </c>
      <c r="C1622">
        <v>10</v>
      </c>
      <c r="D1622" s="1">
        <v>43414.604490740741</v>
      </c>
      <c r="E1622" s="1"/>
      <c r="G1622">
        <v>528</v>
      </c>
      <c r="H1622" t="s">
        <v>34</v>
      </c>
      <c r="I1622">
        <v>539</v>
      </c>
      <c r="J1622" t="s">
        <v>41</v>
      </c>
      <c r="K1622" s="1">
        <v>43414.589270833334</v>
      </c>
      <c r="L1622" s="1">
        <v>43414.603217592594</v>
      </c>
      <c r="M1622" t="s">
        <v>1310</v>
      </c>
      <c r="N1622" s="9">
        <f t="shared" si="78"/>
        <v>43414.588888888888</v>
      </c>
      <c r="O1622" s="9">
        <f t="shared" si="79"/>
        <v>43414.602777777778</v>
      </c>
      <c r="P1622" s="74" t="str">
        <f t="shared" si="80"/>
        <v>43414.588888888943414.6027777778</v>
      </c>
      <c r="Q1622" s="75" t="str">
        <f t="shared" si="77"/>
        <v>肯定的</v>
      </c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/>
      <c r="BC1622"/>
      <c r="BD1622"/>
      <c r="BE1622"/>
      <c r="BF1622"/>
      <c r="BG1622"/>
      <c r="BH1622"/>
      <c r="BI1622"/>
      <c r="BJ1622"/>
      <c r="BK1622"/>
      <c r="BL1622"/>
      <c r="BM1622"/>
      <c r="BN1622"/>
      <c r="BO1622"/>
      <c r="BP1622"/>
      <c r="BQ1622"/>
      <c r="BR1622"/>
      <c r="BS1622"/>
      <c r="BT1622"/>
      <c r="BU1622"/>
      <c r="BV1622"/>
      <c r="BW1622"/>
      <c r="BX1622"/>
      <c r="BY1622"/>
      <c r="BZ1622"/>
      <c r="CA1622"/>
      <c r="CB1622"/>
      <c r="CC1622"/>
      <c r="CD1622"/>
      <c r="CE1622"/>
      <c r="CF1622"/>
      <c r="CG1622"/>
      <c r="CH1622"/>
      <c r="CI1622"/>
      <c r="CJ1622"/>
      <c r="CK1622"/>
      <c r="CL1622"/>
      <c r="CM1622"/>
      <c r="CN1622"/>
      <c r="CO1622"/>
      <c r="CP1622"/>
      <c r="CQ1622"/>
      <c r="CR1622"/>
      <c r="CS1622"/>
      <c r="CT1622"/>
      <c r="CU1622"/>
      <c r="CV1622"/>
      <c r="CW1622"/>
      <c r="CX1622"/>
      <c r="CY1622"/>
      <c r="CZ1622"/>
      <c r="DA1622"/>
      <c r="DB1622"/>
      <c r="DC1622"/>
      <c r="DD1622"/>
      <c r="DE1622"/>
      <c r="DF1622"/>
      <c r="DG1622"/>
      <c r="DH1622"/>
      <c r="DI1622"/>
      <c r="DJ1622"/>
      <c r="DK1622"/>
      <c r="DL1622"/>
      <c r="DM1622"/>
      <c r="DN1622"/>
      <c r="DO1622"/>
      <c r="DP1622"/>
      <c r="DQ1622"/>
      <c r="DR1622"/>
      <c r="DS1622"/>
      <c r="DT1622"/>
      <c r="DU1622"/>
      <c r="DV1622"/>
      <c r="DW1622"/>
      <c r="DX1622"/>
      <c r="DY1622"/>
      <c r="DZ1622"/>
      <c r="EA1622"/>
      <c r="EB1622"/>
      <c r="EC1622"/>
      <c r="ED1622"/>
      <c r="EE1622"/>
      <c r="EF1622"/>
      <c r="EG1622"/>
      <c r="EH1622"/>
      <c r="EI1622"/>
      <c r="EJ1622"/>
      <c r="EK1622"/>
      <c r="EL1622"/>
      <c r="EM1622"/>
      <c r="EN1622"/>
      <c r="EO1622"/>
      <c r="EP1622"/>
      <c r="EQ1622"/>
      <c r="ER1622"/>
      <c r="ES1622"/>
      <c r="ET1622"/>
      <c r="EU1622"/>
      <c r="EV1622"/>
      <c r="EW1622"/>
      <c r="EX1622"/>
      <c r="EY1622"/>
      <c r="EZ1622"/>
      <c r="FA1622"/>
      <c r="FB1622"/>
      <c r="FC1622"/>
      <c r="FD1622"/>
      <c r="FE1622"/>
      <c r="FF1622"/>
      <c r="FG1622"/>
      <c r="FH1622"/>
      <c r="FI1622"/>
      <c r="FJ1622"/>
      <c r="FK1622"/>
      <c r="FL1622"/>
      <c r="FM1622"/>
      <c r="FN1622"/>
      <c r="FO1622"/>
      <c r="FP1622"/>
      <c r="FQ1622"/>
      <c r="FR1622"/>
      <c r="FS1622"/>
      <c r="FT1622"/>
      <c r="FU1622"/>
      <c r="FV1622"/>
      <c r="FW1622"/>
      <c r="FX1622"/>
      <c r="FY1622"/>
      <c r="FZ1622"/>
      <c r="GA1622"/>
      <c r="GB1622"/>
      <c r="GC1622"/>
      <c r="GD1622"/>
      <c r="GE1622"/>
      <c r="GF1622"/>
      <c r="GG1622"/>
      <c r="GH1622"/>
      <c r="GI1622"/>
      <c r="GJ1622"/>
      <c r="GK1622"/>
      <c r="GL1622"/>
      <c r="GM1622"/>
      <c r="GN1622"/>
      <c r="GO1622"/>
      <c r="GP1622"/>
      <c r="GQ1622"/>
      <c r="GR1622"/>
      <c r="GS1622"/>
      <c r="GT1622"/>
      <c r="GU1622"/>
      <c r="GV1622"/>
      <c r="GW1622"/>
      <c r="GX1622"/>
      <c r="GY1622"/>
      <c r="GZ1622"/>
      <c r="HA1622"/>
      <c r="HB1622"/>
      <c r="HC1622"/>
      <c r="HD1622"/>
      <c r="HE1622"/>
      <c r="HF1622"/>
      <c r="HG1622"/>
      <c r="HH1622"/>
      <c r="HI1622"/>
      <c r="HJ1622"/>
      <c r="HK1622"/>
      <c r="HL1622"/>
      <c r="HM1622"/>
      <c r="HN1622"/>
      <c r="HO1622"/>
      <c r="HP1622"/>
      <c r="HQ1622"/>
      <c r="HR1622"/>
      <c r="HS1622"/>
      <c r="HT1622"/>
      <c r="HU1622"/>
      <c r="HV1622"/>
      <c r="HW1622"/>
      <c r="HX1622"/>
      <c r="HY1622"/>
      <c r="HZ1622"/>
      <c r="IA1622"/>
      <c r="IB1622"/>
      <c r="IC1622"/>
      <c r="ID1622"/>
      <c r="IE1622"/>
      <c r="IF1622"/>
      <c r="IG1622"/>
      <c r="IH1622"/>
      <c r="II1622"/>
      <c r="IJ1622"/>
      <c r="IK1622"/>
      <c r="IL1622"/>
      <c r="IM1622"/>
      <c r="IN1622"/>
      <c r="IO1622"/>
      <c r="IP1622"/>
      <c r="IQ1622"/>
      <c r="IR1622"/>
      <c r="IS1622"/>
      <c r="IT1622"/>
      <c r="IU1622"/>
      <c r="IV1622"/>
      <c r="IW1622"/>
      <c r="IX1622"/>
      <c r="IY1622"/>
      <c r="IZ1622"/>
      <c r="JA1622"/>
      <c r="JB1622"/>
      <c r="JC1622"/>
      <c r="JD1622"/>
      <c r="JE1622"/>
      <c r="JF1622"/>
      <c r="JG1622"/>
      <c r="JH1622"/>
      <c r="JI1622"/>
      <c r="JJ1622"/>
      <c r="JK1622"/>
      <c r="JL1622"/>
      <c r="JM1622"/>
      <c r="JN1622"/>
      <c r="JO1622"/>
      <c r="JP1622"/>
      <c r="JQ1622"/>
      <c r="JR1622"/>
      <c r="JS1622"/>
      <c r="JT1622"/>
      <c r="JU1622"/>
      <c r="JV1622"/>
      <c r="JW1622"/>
      <c r="JX1622"/>
      <c r="JY1622"/>
      <c r="JZ1622"/>
      <c r="KA1622"/>
      <c r="KB1622"/>
      <c r="KC1622"/>
      <c r="KD1622"/>
      <c r="KE1622"/>
      <c r="KF1622"/>
      <c r="KG1622"/>
      <c r="KH1622"/>
      <c r="KI1622"/>
      <c r="KJ1622"/>
      <c r="KK1622"/>
      <c r="KL1622"/>
      <c r="KM1622"/>
      <c r="KN1622"/>
      <c r="KO1622"/>
      <c r="KP1622"/>
      <c r="KQ1622"/>
      <c r="KR1622"/>
      <c r="KS1622"/>
      <c r="KT1622"/>
      <c r="KU1622"/>
      <c r="KV1622"/>
      <c r="KW1622"/>
      <c r="KX1622"/>
      <c r="KY1622"/>
      <c r="KZ1622"/>
      <c r="LA1622"/>
      <c r="LB1622"/>
      <c r="LC1622"/>
      <c r="LD1622"/>
      <c r="LE1622"/>
      <c r="LF1622"/>
      <c r="LG1622"/>
      <c r="LH1622"/>
      <c r="LI1622"/>
      <c r="LJ1622"/>
      <c r="LK1622"/>
      <c r="LL1622"/>
      <c r="LM1622"/>
      <c r="LN1622"/>
      <c r="LO1622"/>
      <c r="LP1622"/>
      <c r="LQ1622"/>
      <c r="LR1622"/>
      <c r="LS1622"/>
      <c r="LT1622"/>
      <c r="LU1622"/>
      <c r="LV1622"/>
      <c r="LW1622"/>
      <c r="LX1622"/>
      <c r="LY1622"/>
      <c r="LZ1622"/>
      <c r="MA1622"/>
      <c r="MB1622"/>
      <c r="MC1622"/>
      <c r="MD1622"/>
      <c r="ME1622"/>
      <c r="MF1622"/>
      <c r="MG1622"/>
      <c r="MH1622"/>
      <c r="MI1622"/>
      <c r="MJ1622"/>
      <c r="MK1622"/>
      <c r="ML1622"/>
      <c r="MM1622"/>
      <c r="MN1622"/>
      <c r="MO1622"/>
      <c r="MP1622"/>
      <c r="MQ1622"/>
      <c r="MR1622"/>
      <c r="MS1622"/>
      <c r="MT1622"/>
      <c r="MU1622"/>
      <c r="MV1622"/>
      <c r="MW1622"/>
      <c r="MX1622"/>
      <c r="MY1622"/>
      <c r="MZ1622"/>
      <c r="NA1622"/>
      <c r="NB1622"/>
      <c r="NC1622"/>
      <c r="ND1622"/>
      <c r="NE1622"/>
      <c r="NF1622"/>
      <c r="NG1622"/>
      <c r="NH1622"/>
      <c r="NI1622"/>
      <c r="NJ1622"/>
      <c r="NK1622"/>
      <c r="NL1622"/>
      <c r="NM1622"/>
      <c r="NN1622"/>
      <c r="NO1622"/>
      <c r="NP1622"/>
      <c r="NQ1622"/>
      <c r="NR1622"/>
      <c r="NS1622"/>
      <c r="NT1622"/>
      <c r="NU1622"/>
      <c r="NV1622"/>
      <c r="NW1622"/>
      <c r="NX1622"/>
      <c r="NY1622"/>
      <c r="NZ1622"/>
      <c r="OA1622"/>
      <c r="OB1622"/>
      <c r="OC1622"/>
      <c r="OD1622"/>
      <c r="OE1622"/>
      <c r="OF1622"/>
      <c r="OG1622"/>
      <c r="OH1622"/>
      <c r="OI1622"/>
      <c r="OJ1622"/>
      <c r="OK1622"/>
      <c r="OL1622"/>
      <c r="OM1622"/>
      <c r="ON1622"/>
      <c r="OO1622"/>
      <c r="OP1622"/>
      <c r="OQ1622"/>
      <c r="OR1622"/>
      <c r="OS1622"/>
      <c r="OT1622"/>
      <c r="OU1622"/>
      <c r="OV1622"/>
      <c r="OW1622"/>
      <c r="OX1622"/>
      <c r="OY1622"/>
      <c r="OZ1622"/>
      <c r="PA1622"/>
      <c r="PB1622"/>
      <c r="PC1622"/>
      <c r="PD1622"/>
      <c r="PE1622"/>
      <c r="PF1622"/>
      <c r="PG1622"/>
      <c r="PH1622"/>
      <c r="PI1622"/>
      <c r="PJ1622"/>
      <c r="PK1622"/>
      <c r="PL1622"/>
      <c r="PM1622"/>
      <c r="PN1622"/>
      <c r="PO1622"/>
      <c r="PP1622"/>
      <c r="PQ1622"/>
      <c r="PR1622"/>
      <c r="PS1622"/>
      <c r="PT1622"/>
      <c r="PU1622"/>
      <c r="PV1622"/>
      <c r="PW1622"/>
      <c r="PX1622"/>
      <c r="PY1622"/>
      <c r="PZ1622"/>
      <c r="QA1622"/>
      <c r="QB1622"/>
      <c r="QC1622"/>
      <c r="QD1622"/>
      <c r="QE1622"/>
      <c r="QF1622"/>
      <c r="QG1622"/>
      <c r="QH1622"/>
      <c r="QI1622"/>
      <c r="QJ1622"/>
      <c r="QK1622"/>
      <c r="QL1622"/>
      <c r="QM1622"/>
      <c r="QN1622"/>
      <c r="QO1622"/>
      <c r="QP1622"/>
      <c r="QQ1622"/>
      <c r="QR1622"/>
      <c r="QS1622"/>
    </row>
    <row r="1623" spans="1:461" hidden="1" x14ac:dyDescent="0.4">
      <c r="B1623">
        <v>11</v>
      </c>
      <c r="C1623">
        <v>10</v>
      </c>
      <c r="D1623" s="1">
        <v>43414.615752314814</v>
      </c>
      <c r="E1623" s="1"/>
      <c r="G1623">
        <v>525</v>
      </c>
      <c r="H1623" t="s">
        <v>50</v>
      </c>
      <c r="I1623">
        <v>526</v>
      </c>
      <c r="J1623" t="s">
        <v>68</v>
      </c>
      <c r="K1623" s="1">
        <v>43414.605393518519</v>
      </c>
      <c r="L1623" s="1">
        <v>43414.615277777775</v>
      </c>
      <c r="M1623" t="s">
        <v>1310</v>
      </c>
      <c r="N1623" s="9">
        <f t="shared" si="78"/>
        <v>43414.604861111111</v>
      </c>
      <c r="O1623" s="9">
        <f t="shared" si="79"/>
        <v>43414.615277777775</v>
      </c>
      <c r="P1623" s="74" t="str">
        <f t="shared" si="80"/>
        <v>43414.604861111143414.6152777778</v>
      </c>
      <c r="Q1623" s="75" t="str">
        <f t="shared" si="77"/>
        <v>肯定的</v>
      </c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  <c r="BA1623"/>
      <c r="BB1623"/>
      <c r="BC1623"/>
      <c r="BD1623"/>
      <c r="BE1623"/>
      <c r="BF1623"/>
      <c r="BG1623"/>
      <c r="BH1623"/>
      <c r="BI1623"/>
      <c r="BJ1623"/>
      <c r="BK1623"/>
      <c r="BL1623"/>
      <c r="BM1623"/>
      <c r="BN1623"/>
      <c r="BO1623"/>
      <c r="BP1623"/>
      <c r="BQ1623"/>
      <c r="BR1623"/>
      <c r="BS1623"/>
      <c r="BT1623"/>
      <c r="BU1623"/>
      <c r="BV1623"/>
      <c r="BW1623"/>
      <c r="BX1623"/>
      <c r="BY1623"/>
      <c r="BZ1623"/>
      <c r="CA1623"/>
      <c r="CB1623"/>
      <c r="CC1623"/>
      <c r="CD1623"/>
      <c r="CE1623"/>
      <c r="CF1623"/>
      <c r="CG1623"/>
      <c r="CH1623"/>
      <c r="CI1623"/>
      <c r="CJ1623"/>
      <c r="CK1623"/>
      <c r="CL1623"/>
      <c r="CM1623"/>
      <c r="CN1623"/>
      <c r="CO1623"/>
      <c r="CP1623"/>
      <c r="CQ1623"/>
      <c r="CR1623"/>
      <c r="CS1623"/>
      <c r="CT1623"/>
      <c r="CU1623"/>
      <c r="CV1623"/>
      <c r="CW1623"/>
      <c r="CX1623"/>
      <c r="CY1623"/>
      <c r="CZ1623"/>
      <c r="DA1623"/>
      <c r="DB1623"/>
      <c r="DC1623"/>
      <c r="DD1623"/>
      <c r="DE1623"/>
      <c r="DF1623"/>
      <c r="DG1623"/>
      <c r="DH1623"/>
      <c r="DI1623"/>
      <c r="DJ1623"/>
      <c r="DK1623"/>
      <c r="DL1623"/>
      <c r="DM1623"/>
      <c r="DN1623"/>
      <c r="DO1623"/>
      <c r="DP1623"/>
      <c r="DQ1623"/>
      <c r="DR1623"/>
      <c r="DS1623"/>
      <c r="DT1623"/>
      <c r="DU1623"/>
      <c r="DV1623"/>
      <c r="DW1623"/>
      <c r="DX1623"/>
      <c r="DY1623"/>
      <c r="DZ1623"/>
      <c r="EA1623"/>
      <c r="EB1623"/>
      <c r="EC1623"/>
      <c r="ED1623"/>
      <c r="EE1623"/>
      <c r="EF1623"/>
      <c r="EG1623"/>
      <c r="EH1623"/>
      <c r="EI1623"/>
      <c r="EJ1623"/>
      <c r="EK1623"/>
      <c r="EL1623"/>
      <c r="EM1623"/>
      <c r="EN1623"/>
      <c r="EO1623"/>
      <c r="EP1623"/>
      <c r="EQ1623"/>
      <c r="ER1623"/>
      <c r="ES1623"/>
      <c r="ET1623"/>
      <c r="EU1623"/>
      <c r="EV1623"/>
      <c r="EW1623"/>
      <c r="EX1623"/>
      <c r="EY1623"/>
      <c r="EZ1623"/>
      <c r="FA1623"/>
      <c r="FB1623"/>
      <c r="FC1623"/>
      <c r="FD1623"/>
      <c r="FE1623"/>
      <c r="FF1623"/>
      <c r="FG1623"/>
      <c r="FH1623"/>
      <c r="FI1623"/>
      <c r="FJ1623"/>
      <c r="FK1623"/>
      <c r="FL1623"/>
      <c r="FM1623"/>
      <c r="FN1623"/>
      <c r="FO1623"/>
      <c r="FP1623"/>
      <c r="FQ1623"/>
      <c r="FR1623"/>
      <c r="FS1623"/>
      <c r="FT1623"/>
      <c r="FU1623"/>
      <c r="FV1623"/>
      <c r="FW1623"/>
      <c r="FX1623"/>
      <c r="FY1623"/>
      <c r="FZ1623"/>
      <c r="GA1623"/>
      <c r="GB1623"/>
      <c r="GC1623"/>
      <c r="GD1623"/>
      <c r="GE1623"/>
      <c r="GF1623"/>
      <c r="GG1623"/>
      <c r="GH1623"/>
      <c r="GI1623"/>
      <c r="GJ1623"/>
      <c r="GK1623"/>
      <c r="GL1623"/>
      <c r="GM1623"/>
      <c r="GN1623"/>
      <c r="GO1623"/>
      <c r="GP1623"/>
      <c r="GQ1623"/>
      <c r="GR1623"/>
      <c r="GS1623"/>
      <c r="GT1623"/>
      <c r="GU1623"/>
      <c r="GV1623"/>
      <c r="GW1623"/>
      <c r="GX1623"/>
      <c r="GY1623"/>
      <c r="GZ1623"/>
      <c r="HA1623"/>
      <c r="HB1623"/>
      <c r="HC1623"/>
      <c r="HD1623"/>
      <c r="HE1623"/>
      <c r="HF1623"/>
      <c r="HG1623"/>
      <c r="HH1623"/>
      <c r="HI1623"/>
      <c r="HJ1623"/>
      <c r="HK1623"/>
      <c r="HL1623"/>
      <c r="HM1623"/>
      <c r="HN1623"/>
      <c r="HO1623"/>
      <c r="HP1623"/>
      <c r="HQ1623"/>
      <c r="HR1623"/>
      <c r="HS1623"/>
      <c r="HT1623"/>
      <c r="HU1623"/>
      <c r="HV1623"/>
      <c r="HW1623"/>
      <c r="HX1623"/>
      <c r="HY1623"/>
      <c r="HZ1623"/>
      <c r="IA1623"/>
      <c r="IB1623"/>
      <c r="IC1623"/>
      <c r="ID1623"/>
      <c r="IE1623"/>
      <c r="IF1623"/>
      <c r="IG1623"/>
      <c r="IH1623"/>
      <c r="II1623"/>
      <c r="IJ1623"/>
      <c r="IK1623"/>
      <c r="IL1623"/>
      <c r="IM1623"/>
      <c r="IN1623"/>
      <c r="IO1623"/>
      <c r="IP1623"/>
      <c r="IQ1623"/>
      <c r="IR1623"/>
      <c r="IS1623"/>
      <c r="IT1623"/>
      <c r="IU1623"/>
      <c r="IV1623"/>
      <c r="IW1623"/>
      <c r="IX1623"/>
      <c r="IY1623"/>
      <c r="IZ1623"/>
      <c r="JA1623"/>
      <c r="JB1623"/>
      <c r="JC1623"/>
      <c r="JD1623"/>
      <c r="JE1623"/>
      <c r="JF1623"/>
      <c r="JG1623"/>
      <c r="JH1623"/>
      <c r="JI1623"/>
      <c r="JJ1623"/>
      <c r="JK1623"/>
      <c r="JL1623"/>
      <c r="JM1623"/>
      <c r="JN1623"/>
      <c r="JO1623"/>
      <c r="JP1623"/>
      <c r="JQ1623"/>
      <c r="JR1623"/>
      <c r="JS1623"/>
      <c r="JT1623"/>
      <c r="JU1623"/>
      <c r="JV1623"/>
      <c r="JW1623"/>
      <c r="JX1623"/>
      <c r="JY1623"/>
      <c r="JZ1623"/>
      <c r="KA1623"/>
      <c r="KB1623"/>
      <c r="KC1623"/>
      <c r="KD1623"/>
      <c r="KE1623"/>
      <c r="KF1623"/>
      <c r="KG1623"/>
      <c r="KH1623"/>
      <c r="KI1623"/>
      <c r="KJ1623"/>
      <c r="KK1623"/>
      <c r="KL1623"/>
      <c r="KM1623"/>
      <c r="KN1623"/>
      <c r="KO1623"/>
      <c r="KP1623"/>
      <c r="KQ1623"/>
      <c r="KR1623"/>
      <c r="KS1623"/>
      <c r="KT1623"/>
      <c r="KU1623"/>
      <c r="KV1623"/>
      <c r="KW1623"/>
      <c r="KX1623"/>
      <c r="KY1623"/>
      <c r="KZ1623"/>
      <c r="LA1623"/>
      <c r="LB1623"/>
      <c r="LC1623"/>
      <c r="LD1623"/>
      <c r="LE1623"/>
      <c r="LF1623"/>
      <c r="LG1623"/>
      <c r="LH1623"/>
      <c r="LI1623"/>
      <c r="LJ1623"/>
      <c r="LK1623"/>
      <c r="LL1623"/>
      <c r="LM1623"/>
      <c r="LN1623"/>
      <c r="LO1623"/>
      <c r="LP1623"/>
      <c r="LQ1623"/>
      <c r="LR1623"/>
      <c r="LS1623"/>
      <c r="LT1623"/>
      <c r="LU1623"/>
      <c r="LV1623"/>
      <c r="LW1623"/>
      <c r="LX1623"/>
      <c r="LY1623"/>
      <c r="LZ1623"/>
      <c r="MA1623"/>
      <c r="MB1623"/>
      <c r="MC1623"/>
      <c r="MD1623"/>
      <c r="ME1623"/>
      <c r="MF1623"/>
      <c r="MG1623"/>
      <c r="MH1623"/>
      <c r="MI1623"/>
      <c r="MJ1623"/>
      <c r="MK1623"/>
      <c r="ML1623"/>
      <c r="MM1623"/>
      <c r="MN1623"/>
      <c r="MO1623"/>
      <c r="MP1623"/>
      <c r="MQ1623"/>
      <c r="MR1623"/>
      <c r="MS1623"/>
      <c r="MT1623"/>
      <c r="MU1623"/>
      <c r="MV1623"/>
      <c r="MW1623"/>
      <c r="MX1623"/>
      <c r="MY1623"/>
      <c r="MZ1623"/>
      <c r="NA1623"/>
      <c r="NB1623"/>
      <c r="NC1623"/>
      <c r="ND1623"/>
      <c r="NE1623"/>
      <c r="NF1623"/>
      <c r="NG1623"/>
      <c r="NH1623"/>
      <c r="NI1623"/>
      <c r="NJ1623"/>
      <c r="NK1623"/>
      <c r="NL1623"/>
      <c r="NM1623"/>
      <c r="NN1623"/>
      <c r="NO1623"/>
      <c r="NP1623"/>
      <c r="NQ1623"/>
      <c r="NR1623"/>
      <c r="NS1623"/>
      <c r="NT1623"/>
      <c r="NU1623"/>
      <c r="NV1623"/>
      <c r="NW1623"/>
      <c r="NX1623"/>
      <c r="NY1623"/>
      <c r="NZ1623"/>
      <c r="OA1623"/>
      <c r="OB1623"/>
      <c r="OC1623"/>
      <c r="OD1623"/>
      <c r="OE1623"/>
      <c r="OF1623"/>
      <c r="OG1623"/>
      <c r="OH1623"/>
      <c r="OI1623"/>
      <c r="OJ1623"/>
      <c r="OK1623"/>
      <c r="OL1623"/>
      <c r="OM1623"/>
      <c r="ON1623"/>
      <c r="OO1623"/>
      <c r="OP1623"/>
      <c r="OQ1623"/>
      <c r="OR1623"/>
      <c r="OS1623"/>
      <c r="OT1623"/>
      <c r="OU1623"/>
      <c r="OV1623"/>
      <c r="OW1623"/>
      <c r="OX1623"/>
      <c r="OY1623"/>
      <c r="OZ1623"/>
      <c r="PA1623"/>
      <c r="PB1623"/>
      <c r="PC1623"/>
      <c r="PD1623"/>
      <c r="PE1623"/>
      <c r="PF1623"/>
      <c r="PG1623"/>
      <c r="PH1623"/>
      <c r="PI1623"/>
      <c r="PJ1623"/>
      <c r="PK1623"/>
      <c r="PL1623"/>
      <c r="PM1623"/>
      <c r="PN1623"/>
      <c r="PO1623"/>
      <c r="PP1623"/>
      <c r="PQ1623"/>
      <c r="PR1623"/>
      <c r="PS1623"/>
      <c r="PT1623"/>
      <c r="PU1623"/>
      <c r="PV1623"/>
      <c r="PW1623"/>
      <c r="PX1623"/>
      <c r="PY1623"/>
      <c r="PZ1623"/>
      <c r="QA1623"/>
      <c r="QB1623"/>
      <c r="QC1623"/>
      <c r="QD1623"/>
      <c r="QE1623"/>
      <c r="QF1623"/>
      <c r="QG1623"/>
      <c r="QH1623"/>
      <c r="QI1623"/>
      <c r="QJ1623"/>
      <c r="QK1623"/>
      <c r="QL1623"/>
      <c r="QM1623"/>
      <c r="QN1623"/>
      <c r="QO1623"/>
      <c r="QP1623"/>
      <c r="QQ1623"/>
      <c r="QR1623"/>
      <c r="QS1623"/>
    </row>
    <row r="1624" spans="1:461" hidden="1" x14ac:dyDescent="0.4">
      <c r="B1624">
        <v>11</v>
      </c>
      <c r="C1624">
        <v>10</v>
      </c>
      <c r="D1624" s="1">
        <v>43414.619710648149</v>
      </c>
      <c r="E1624" s="1"/>
      <c r="G1624">
        <v>503</v>
      </c>
      <c r="H1624" t="s">
        <v>25</v>
      </c>
      <c r="I1624">
        <v>546</v>
      </c>
      <c r="J1624" t="s">
        <v>63</v>
      </c>
      <c r="K1624" s="1">
        <v>43414.599259259259</v>
      </c>
      <c r="L1624" s="1">
        <v>43414.619583333333</v>
      </c>
      <c r="M1624" t="s">
        <v>1310</v>
      </c>
      <c r="N1624" s="9">
        <f t="shared" si="78"/>
        <v>43414.598611111112</v>
      </c>
      <c r="O1624" s="9">
        <f t="shared" si="79"/>
        <v>43414.619444444441</v>
      </c>
      <c r="P1624" s="74" t="str">
        <f t="shared" si="80"/>
        <v>43414.598611111143414.6194444444</v>
      </c>
      <c r="Q1624" s="75" t="str">
        <f t="shared" si="77"/>
        <v>肯定的</v>
      </c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/>
      <c r="BC1624"/>
      <c r="BD1624"/>
      <c r="BE1624"/>
      <c r="BF1624"/>
      <c r="BG1624"/>
      <c r="BH1624"/>
      <c r="BI1624"/>
      <c r="BJ1624"/>
      <c r="BK1624"/>
      <c r="BL1624"/>
      <c r="BM1624"/>
      <c r="BN1624"/>
      <c r="BO1624"/>
      <c r="BP1624"/>
      <c r="BQ1624"/>
      <c r="BR1624"/>
      <c r="BS1624"/>
      <c r="BT1624"/>
      <c r="BU1624"/>
      <c r="BV1624"/>
      <c r="BW1624"/>
      <c r="BX1624"/>
      <c r="BY1624"/>
      <c r="BZ1624"/>
      <c r="CA1624"/>
      <c r="CB1624"/>
      <c r="CC1624"/>
      <c r="CD1624"/>
      <c r="CE1624"/>
      <c r="CF1624"/>
      <c r="CG1624"/>
      <c r="CH1624"/>
      <c r="CI1624"/>
      <c r="CJ1624"/>
      <c r="CK1624"/>
      <c r="CL1624"/>
      <c r="CM1624"/>
      <c r="CN1624"/>
      <c r="CO1624"/>
      <c r="CP1624"/>
      <c r="CQ1624"/>
      <c r="CR1624"/>
      <c r="CS1624"/>
      <c r="CT1624"/>
      <c r="CU1624"/>
      <c r="CV1624"/>
      <c r="CW1624"/>
      <c r="CX1624"/>
      <c r="CY1624"/>
      <c r="CZ1624"/>
      <c r="DA1624"/>
      <c r="DB1624"/>
      <c r="DC1624"/>
      <c r="DD1624"/>
      <c r="DE1624"/>
      <c r="DF1624"/>
      <c r="DG1624"/>
      <c r="DH1624"/>
      <c r="DI1624"/>
      <c r="DJ1624"/>
      <c r="DK1624"/>
      <c r="DL1624"/>
      <c r="DM1624"/>
      <c r="DN1624"/>
      <c r="DO1624"/>
      <c r="DP1624"/>
      <c r="DQ1624"/>
      <c r="DR1624"/>
      <c r="DS1624"/>
      <c r="DT1624"/>
      <c r="DU1624"/>
      <c r="DV1624"/>
      <c r="DW1624"/>
      <c r="DX1624"/>
      <c r="DY1624"/>
      <c r="DZ1624"/>
      <c r="EA1624"/>
      <c r="EB1624"/>
      <c r="EC1624"/>
      <c r="ED1624"/>
      <c r="EE1624"/>
      <c r="EF1624"/>
      <c r="EG1624"/>
      <c r="EH1624"/>
      <c r="EI1624"/>
      <c r="EJ1624"/>
      <c r="EK1624"/>
      <c r="EL1624"/>
      <c r="EM1624"/>
      <c r="EN1624"/>
      <c r="EO1624"/>
      <c r="EP1624"/>
      <c r="EQ1624"/>
      <c r="ER1624"/>
      <c r="ES1624"/>
      <c r="ET1624"/>
      <c r="EU1624"/>
      <c r="EV1624"/>
      <c r="EW1624"/>
      <c r="EX1624"/>
      <c r="EY1624"/>
      <c r="EZ1624"/>
      <c r="FA1624"/>
      <c r="FB1624"/>
      <c r="FC1624"/>
      <c r="FD1624"/>
      <c r="FE1624"/>
      <c r="FF1624"/>
      <c r="FG1624"/>
      <c r="FH1624"/>
      <c r="FI1624"/>
      <c r="FJ1624"/>
      <c r="FK1624"/>
      <c r="FL1624"/>
      <c r="FM1624"/>
      <c r="FN1624"/>
      <c r="FO1624"/>
      <c r="FP1624"/>
      <c r="FQ1624"/>
      <c r="FR1624"/>
      <c r="FS1624"/>
      <c r="FT1624"/>
      <c r="FU1624"/>
      <c r="FV1624"/>
      <c r="FW1624"/>
      <c r="FX1624"/>
      <c r="FY1624"/>
      <c r="FZ1624"/>
      <c r="GA1624"/>
      <c r="GB1624"/>
      <c r="GC1624"/>
      <c r="GD1624"/>
      <c r="GE1624"/>
      <c r="GF1624"/>
      <c r="GG1624"/>
      <c r="GH1624"/>
      <c r="GI1624"/>
      <c r="GJ1624"/>
      <c r="GK1624"/>
      <c r="GL1624"/>
      <c r="GM1624"/>
      <c r="GN1624"/>
      <c r="GO1624"/>
      <c r="GP1624"/>
      <c r="GQ1624"/>
      <c r="GR1624"/>
      <c r="GS1624"/>
      <c r="GT1624"/>
      <c r="GU1624"/>
      <c r="GV1624"/>
      <c r="GW1624"/>
      <c r="GX1624"/>
      <c r="GY1624"/>
      <c r="GZ1624"/>
      <c r="HA1624"/>
      <c r="HB1624"/>
      <c r="HC1624"/>
      <c r="HD1624"/>
      <c r="HE1624"/>
      <c r="HF1624"/>
      <c r="HG1624"/>
      <c r="HH1624"/>
      <c r="HI1624"/>
      <c r="HJ1624"/>
      <c r="HK1624"/>
      <c r="HL1624"/>
      <c r="HM1624"/>
      <c r="HN1624"/>
      <c r="HO1624"/>
      <c r="HP1624"/>
      <c r="HQ1624"/>
      <c r="HR1624"/>
      <c r="HS1624"/>
      <c r="HT1624"/>
      <c r="HU1624"/>
      <c r="HV1624"/>
      <c r="HW1624"/>
      <c r="HX1624"/>
      <c r="HY1624"/>
      <c r="HZ1624"/>
      <c r="IA1624"/>
      <c r="IB1624"/>
      <c r="IC1624"/>
      <c r="ID1624"/>
      <c r="IE1624"/>
      <c r="IF1624"/>
      <c r="IG1624"/>
      <c r="IH1624"/>
      <c r="II1624"/>
      <c r="IJ1624"/>
      <c r="IK1624"/>
      <c r="IL1624"/>
      <c r="IM1624"/>
      <c r="IN1624"/>
      <c r="IO1624"/>
      <c r="IP1624"/>
      <c r="IQ1624"/>
      <c r="IR1624"/>
      <c r="IS1624"/>
      <c r="IT1624"/>
      <c r="IU1624"/>
      <c r="IV1624"/>
      <c r="IW1624"/>
      <c r="IX1624"/>
      <c r="IY1624"/>
      <c r="IZ1624"/>
      <c r="JA1624"/>
      <c r="JB1624"/>
      <c r="JC1624"/>
      <c r="JD1624"/>
      <c r="JE1624"/>
      <c r="JF1624"/>
      <c r="JG1624"/>
      <c r="JH1624"/>
      <c r="JI1624"/>
      <c r="JJ1624"/>
      <c r="JK1624"/>
      <c r="JL1624"/>
      <c r="JM1624"/>
      <c r="JN1624"/>
      <c r="JO1624"/>
      <c r="JP1624"/>
      <c r="JQ1624"/>
      <c r="JR1624"/>
      <c r="JS1624"/>
      <c r="JT1624"/>
      <c r="JU1624"/>
      <c r="JV1624"/>
      <c r="JW1624"/>
      <c r="JX1624"/>
      <c r="JY1624"/>
      <c r="JZ1624"/>
      <c r="KA1624"/>
      <c r="KB1624"/>
      <c r="KC1624"/>
      <c r="KD1624"/>
      <c r="KE1624"/>
      <c r="KF1624"/>
      <c r="KG1624"/>
      <c r="KH1624"/>
      <c r="KI1624"/>
      <c r="KJ1624"/>
      <c r="KK1624"/>
      <c r="KL1624"/>
      <c r="KM1624"/>
      <c r="KN1624"/>
      <c r="KO1624"/>
      <c r="KP1624"/>
      <c r="KQ1624"/>
      <c r="KR1624"/>
      <c r="KS1624"/>
      <c r="KT1624"/>
      <c r="KU1624"/>
      <c r="KV1624"/>
      <c r="KW1624"/>
      <c r="KX1624"/>
      <c r="KY1624"/>
      <c r="KZ1624"/>
      <c r="LA1624"/>
      <c r="LB1624"/>
      <c r="LC1624"/>
      <c r="LD1624"/>
      <c r="LE1624"/>
      <c r="LF1624"/>
      <c r="LG1624"/>
      <c r="LH1624"/>
      <c r="LI1624"/>
      <c r="LJ1624"/>
      <c r="LK1624"/>
      <c r="LL1624"/>
      <c r="LM1624"/>
      <c r="LN1624"/>
      <c r="LO1624"/>
      <c r="LP1624"/>
      <c r="LQ1624"/>
      <c r="LR1624"/>
      <c r="LS1624"/>
      <c r="LT1624"/>
      <c r="LU1624"/>
      <c r="LV1624"/>
      <c r="LW1624"/>
      <c r="LX1624"/>
      <c r="LY1624"/>
      <c r="LZ1624"/>
      <c r="MA1624"/>
      <c r="MB1624"/>
      <c r="MC1624"/>
      <c r="MD1624"/>
      <c r="ME1624"/>
      <c r="MF1624"/>
      <c r="MG1624"/>
      <c r="MH1624"/>
      <c r="MI1624"/>
      <c r="MJ1624"/>
      <c r="MK1624"/>
      <c r="ML1624"/>
      <c r="MM1624"/>
      <c r="MN1624"/>
      <c r="MO1624"/>
      <c r="MP1624"/>
      <c r="MQ1624"/>
      <c r="MR1624"/>
      <c r="MS1624"/>
      <c r="MT1624"/>
      <c r="MU1624"/>
      <c r="MV1624"/>
      <c r="MW1624"/>
      <c r="MX1624"/>
      <c r="MY1624"/>
      <c r="MZ1624"/>
      <c r="NA1624"/>
      <c r="NB1624"/>
      <c r="NC1624"/>
      <c r="ND1624"/>
      <c r="NE1624"/>
      <c r="NF1624"/>
      <c r="NG1624"/>
      <c r="NH1624"/>
      <c r="NI1624"/>
      <c r="NJ1624"/>
      <c r="NK1624"/>
      <c r="NL1624"/>
      <c r="NM1624"/>
      <c r="NN1624"/>
      <c r="NO1624"/>
      <c r="NP1624"/>
      <c r="NQ1624"/>
      <c r="NR1624"/>
      <c r="NS1624"/>
      <c r="NT1624"/>
      <c r="NU1624"/>
      <c r="NV1624"/>
      <c r="NW1624"/>
      <c r="NX1624"/>
      <c r="NY1624"/>
      <c r="NZ1624"/>
      <c r="OA1624"/>
      <c r="OB1624"/>
      <c r="OC1624"/>
      <c r="OD1624"/>
      <c r="OE1624"/>
      <c r="OF1624"/>
      <c r="OG1624"/>
      <c r="OH1624"/>
      <c r="OI1624"/>
      <c r="OJ1624"/>
      <c r="OK1624"/>
      <c r="OL1624"/>
      <c r="OM1624"/>
      <c r="ON1624"/>
      <c r="OO1624"/>
      <c r="OP1624"/>
      <c r="OQ1624"/>
      <c r="OR1624"/>
      <c r="OS1624"/>
      <c r="OT1624"/>
      <c r="OU1624"/>
      <c r="OV1624"/>
      <c r="OW1624"/>
      <c r="OX1624"/>
      <c r="OY1624"/>
      <c r="OZ1624"/>
      <c r="PA1624"/>
      <c r="PB1624"/>
      <c r="PC1624"/>
      <c r="PD1624"/>
      <c r="PE1624"/>
      <c r="PF1624"/>
      <c r="PG1624"/>
      <c r="PH1624"/>
      <c r="PI1624"/>
      <c r="PJ1624"/>
      <c r="PK1624"/>
      <c r="PL1624"/>
      <c r="PM1624"/>
      <c r="PN1624"/>
      <c r="PO1624"/>
      <c r="PP1624"/>
      <c r="PQ1624"/>
      <c r="PR1624"/>
      <c r="PS1624"/>
      <c r="PT1624"/>
      <c r="PU1624"/>
      <c r="PV1624"/>
      <c r="PW1624"/>
      <c r="PX1624"/>
      <c r="PY1624"/>
      <c r="PZ1624"/>
      <c r="QA1624"/>
      <c r="QB1624"/>
      <c r="QC1624"/>
      <c r="QD1624"/>
      <c r="QE1624"/>
      <c r="QF1624"/>
      <c r="QG1624"/>
      <c r="QH1624"/>
      <c r="QI1624"/>
      <c r="QJ1624"/>
      <c r="QK1624"/>
      <c r="QL1624"/>
      <c r="QM1624"/>
      <c r="QN1624"/>
      <c r="QO1624"/>
      <c r="QP1624"/>
      <c r="QQ1624"/>
      <c r="QR1624"/>
      <c r="QS1624"/>
    </row>
    <row r="1625" spans="1:461" hidden="1" x14ac:dyDescent="0.4">
      <c r="B1625">
        <v>11</v>
      </c>
      <c r="C1625">
        <v>10</v>
      </c>
      <c r="D1625" s="1">
        <v>43414.630347222221</v>
      </c>
      <c r="E1625" s="1"/>
      <c r="G1625">
        <v>502</v>
      </c>
      <c r="H1625" t="s">
        <v>48</v>
      </c>
      <c r="I1625">
        <v>539</v>
      </c>
      <c r="J1625" t="s">
        <v>41</v>
      </c>
      <c r="K1625" s="1">
        <v>43414.618842592594</v>
      </c>
      <c r="L1625" s="1">
        <v>43414.630254629628</v>
      </c>
      <c r="M1625" t="s">
        <v>1310</v>
      </c>
      <c r="N1625" s="9">
        <f t="shared" si="78"/>
        <v>43414.618750000001</v>
      </c>
      <c r="O1625" s="9">
        <f t="shared" si="79"/>
        <v>43414.629861111112</v>
      </c>
      <c r="P1625" s="74" t="str">
        <f t="shared" si="80"/>
        <v>43414.6187543414.6298611111</v>
      </c>
      <c r="Q1625" s="75" t="str">
        <f t="shared" si="77"/>
        <v>肯定的</v>
      </c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/>
      <c r="BC1625"/>
      <c r="BD1625"/>
      <c r="BE1625"/>
      <c r="BF1625"/>
      <c r="BG1625"/>
      <c r="BH1625"/>
      <c r="BI1625"/>
      <c r="BJ1625"/>
      <c r="BK1625"/>
      <c r="BL1625"/>
      <c r="BM1625"/>
      <c r="BN1625"/>
      <c r="BO1625"/>
      <c r="BP1625"/>
      <c r="BQ1625"/>
      <c r="BR1625"/>
      <c r="BS1625"/>
      <c r="BT1625"/>
      <c r="BU1625"/>
      <c r="BV1625"/>
      <c r="BW1625"/>
      <c r="BX1625"/>
      <c r="BY1625"/>
      <c r="BZ1625"/>
      <c r="CA1625"/>
      <c r="CB1625"/>
      <c r="CC1625"/>
      <c r="CD1625"/>
      <c r="CE1625"/>
      <c r="CF1625"/>
      <c r="CG1625"/>
      <c r="CH1625"/>
      <c r="CI1625"/>
      <c r="CJ1625"/>
      <c r="CK1625"/>
      <c r="CL1625"/>
      <c r="CM1625"/>
      <c r="CN1625"/>
      <c r="CO1625"/>
      <c r="CP1625"/>
      <c r="CQ1625"/>
      <c r="CR1625"/>
      <c r="CS1625"/>
      <c r="CT1625"/>
      <c r="CU1625"/>
      <c r="CV1625"/>
      <c r="CW1625"/>
      <c r="CX1625"/>
      <c r="CY1625"/>
      <c r="CZ1625"/>
      <c r="DA1625"/>
      <c r="DB1625"/>
      <c r="DC1625"/>
      <c r="DD1625"/>
      <c r="DE1625"/>
      <c r="DF1625"/>
      <c r="DG1625"/>
      <c r="DH1625"/>
      <c r="DI1625"/>
      <c r="DJ1625"/>
      <c r="DK1625"/>
      <c r="DL1625"/>
      <c r="DM1625"/>
      <c r="DN1625"/>
      <c r="DO1625"/>
      <c r="DP1625"/>
      <c r="DQ1625"/>
      <c r="DR1625"/>
      <c r="DS1625"/>
      <c r="DT1625"/>
      <c r="DU1625"/>
      <c r="DV1625"/>
      <c r="DW1625"/>
      <c r="DX1625"/>
      <c r="DY1625"/>
      <c r="DZ1625"/>
      <c r="EA1625"/>
      <c r="EB1625"/>
      <c r="EC1625"/>
      <c r="ED1625"/>
      <c r="EE1625"/>
      <c r="EF1625"/>
      <c r="EG1625"/>
      <c r="EH1625"/>
      <c r="EI1625"/>
      <c r="EJ1625"/>
      <c r="EK1625"/>
      <c r="EL1625"/>
      <c r="EM1625"/>
      <c r="EN1625"/>
      <c r="EO1625"/>
      <c r="EP1625"/>
      <c r="EQ1625"/>
      <c r="ER1625"/>
      <c r="ES1625"/>
      <c r="ET1625"/>
      <c r="EU1625"/>
      <c r="EV1625"/>
      <c r="EW1625"/>
      <c r="EX1625"/>
      <c r="EY1625"/>
      <c r="EZ1625"/>
      <c r="FA1625"/>
      <c r="FB1625"/>
      <c r="FC1625"/>
      <c r="FD1625"/>
      <c r="FE1625"/>
      <c r="FF1625"/>
      <c r="FG1625"/>
      <c r="FH1625"/>
      <c r="FI1625"/>
      <c r="FJ1625"/>
      <c r="FK1625"/>
      <c r="FL1625"/>
      <c r="FM1625"/>
      <c r="FN1625"/>
      <c r="FO1625"/>
      <c r="FP1625"/>
      <c r="FQ1625"/>
      <c r="FR1625"/>
      <c r="FS1625"/>
      <c r="FT1625"/>
      <c r="FU1625"/>
      <c r="FV1625"/>
      <c r="FW1625"/>
      <c r="FX1625"/>
      <c r="FY1625"/>
      <c r="FZ1625"/>
      <c r="GA1625"/>
      <c r="GB1625"/>
      <c r="GC1625"/>
      <c r="GD1625"/>
      <c r="GE1625"/>
      <c r="GF1625"/>
      <c r="GG1625"/>
      <c r="GH1625"/>
      <c r="GI1625"/>
      <c r="GJ1625"/>
      <c r="GK1625"/>
      <c r="GL1625"/>
      <c r="GM1625"/>
      <c r="GN1625"/>
      <c r="GO1625"/>
      <c r="GP1625"/>
      <c r="GQ1625"/>
      <c r="GR1625"/>
      <c r="GS1625"/>
      <c r="GT1625"/>
      <c r="GU1625"/>
      <c r="GV1625"/>
      <c r="GW1625"/>
      <c r="GX1625"/>
      <c r="GY1625"/>
      <c r="GZ1625"/>
      <c r="HA1625"/>
      <c r="HB1625"/>
      <c r="HC1625"/>
      <c r="HD1625"/>
      <c r="HE1625"/>
      <c r="HF1625"/>
      <c r="HG1625"/>
      <c r="HH1625"/>
      <c r="HI1625"/>
      <c r="HJ1625"/>
      <c r="HK1625"/>
      <c r="HL1625"/>
      <c r="HM1625"/>
      <c r="HN1625"/>
      <c r="HO1625"/>
      <c r="HP1625"/>
      <c r="HQ1625"/>
      <c r="HR1625"/>
      <c r="HS1625"/>
      <c r="HT1625"/>
      <c r="HU1625"/>
      <c r="HV1625"/>
      <c r="HW1625"/>
      <c r="HX1625"/>
      <c r="HY1625"/>
      <c r="HZ1625"/>
      <c r="IA1625"/>
      <c r="IB1625"/>
      <c r="IC1625"/>
      <c r="ID1625"/>
      <c r="IE1625"/>
      <c r="IF1625"/>
      <c r="IG1625"/>
      <c r="IH1625"/>
      <c r="II1625"/>
      <c r="IJ1625"/>
      <c r="IK1625"/>
      <c r="IL1625"/>
      <c r="IM1625"/>
      <c r="IN1625"/>
      <c r="IO1625"/>
      <c r="IP1625"/>
      <c r="IQ1625"/>
      <c r="IR1625"/>
      <c r="IS1625"/>
      <c r="IT1625"/>
      <c r="IU1625"/>
      <c r="IV1625"/>
      <c r="IW1625"/>
      <c r="IX1625"/>
      <c r="IY1625"/>
      <c r="IZ1625"/>
      <c r="JA1625"/>
      <c r="JB1625"/>
      <c r="JC1625"/>
      <c r="JD1625"/>
      <c r="JE1625"/>
      <c r="JF1625"/>
      <c r="JG1625"/>
      <c r="JH1625"/>
      <c r="JI1625"/>
      <c r="JJ1625"/>
      <c r="JK1625"/>
      <c r="JL1625"/>
      <c r="JM1625"/>
      <c r="JN1625"/>
      <c r="JO1625"/>
      <c r="JP1625"/>
      <c r="JQ1625"/>
      <c r="JR1625"/>
      <c r="JS1625"/>
      <c r="JT1625"/>
      <c r="JU1625"/>
      <c r="JV1625"/>
      <c r="JW1625"/>
      <c r="JX1625"/>
      <c r="JY1625"/>
      <c r="JZ1625"/>
      <c r="KA1625"/>
      <c r="KB1625"/>
      <c r="KC1625"/>
      <c r="KD1625"/>
      <c r="KE1625"/>
      <c r="KF1625"/>
      <c r="KG1625"/>
      <c r="KH1625"/>
      <c r="KI1625"/>
      <c r="KJ1625"/>
      <c r="KK1625"/>
      <c r="KL1625"/>
      <c r="KM1625"/>
      <c r="KN1625"/>
      <c r="KO1625"/>
      <c r="KP1625"/>
      <c r="KQ1625"/>
      <c r="KR1625"/>
      <c r="KS1625"/>
      <c r="KT1625"/>
      <c r="KU1625"/>
      <c r="KV1625"/>
      <c r="KW1625"/>
      <c r="KX1625"/>
      <c r="KY1625"/>
      <c r="KZ1625"/>
      <c r="LA1625"/>
      <c r="LB1625"/>
      <c r="LC1625"/>
      <c r="LD1625"/>
      <c r="LE1625"/>
      <c r="LF1625"/>
      <c r="LG1625"/>
      <c r="LH1625"/>
      <c r="LI1625"/>
      <c r="LJ1625"/>
      <c r="LK1625"/>
      <c r="LL1625"/>
      <c r="LM1625"/>
      <c r="LN1625"/>
      <c r="LO1625"/>
      <c r="LP1625"/>
      <c r="LQ1625"/>
      <c r="LR1625"/>
      <c r="LS1625"/>
      <c r="LT1625"/>
      <c r="LU1625"/>
      <c r="LV1625"/>
      <c r="LW1625"/>
      <c r="LX1625"/>
      <c r="LY1625"/>
      <c r="LZ1625"/>
      <c r="MA1625"/>
      <c r="MB1625"/>
      <c r="MC1625"/>
      <c r="MD1625"/>
      <c r="ME1625"/>
      <c r="MF1625"/>
      <c r="MG1625"/>
      <c r="MH1625"/>
      <c r="MI1625"/>
      <c r="MJ1625"/>
      <c r="MK1625"/>
      <c r="ML1625"/>
      <c r="MM1625"/>
      <c r="MN1625"/>
      <c r="MO1625"/>
      <c r="MP1625"/>
      <c r="MQ1625"/>
      <c r="MR1625"/>
      <c r="MS1625"/>
      <c r="MT1625"/>
      <c r="MU1625"/>
      <c r="MV1625"/>
      <c r="MW1625"/>
      <c r="MX1625"/>
      <c r="MY1625"/>
      <c r="MZ1625"/>
      <c r="NA1625"/>
      <c r="NB1625"/>
      <c r="NC1625"/>
      <c r="ND1625"/>
      <c r="NE1625"/>
      <c r="NF1625"/>
      <c r="NG1625"/>
      <c r="NH1625"/>
      <c r="NI1625"/>
      <c r="NJ1625"/>
      <c r="NK1625"/>
      <c r="NL1625"/>
      <c r="NM1625"/>
      <c r="NN1625"/>
      <c r="NO1625"/>
      <c r="NP1625"/>
      <c r="NQ1625"/>
      <c r="NR1625"/>
      <c r="NS1625"/>
      <c r="NT1625"/>
      <c r="NU1625"/>
      <c r="NV1625"/>
      <c r="NW1625"/>
      <c r="NX1625"/>
      <c r="NY1625"/>
      <c r="NZ1625"/>
      <c r="OA1625"/>
      <c r="OB1625"/>
      <c r="OC1625"/>
      <c r="OD1625"/>
      <c r="OE1625"/>
      <c r="OF1625"/>
      <c r="OG1625"/>
      <c r="OH1625"/>
      <c r="OI1625"/>
      <c r="OJ1625"/>
      <c r="OK1625"/>
      <c r="OL1625"/>
      <c r="OM1625"/>
      <c r="ON1625"/>
      <c r="OO1625"/>
      <c r="OP1625"/>
      <c r="OQ1625"/>
      <c r="OR1625"/>
      <c r="OS1625"/>
      <c r="OT1625"/>
      <c r="OU1625"/>
      <c r="OV1625"/>
      <c r="OW1625"/>
      <c r="OX1625"/>
      <c r="OY1625"/>
      <c r="OZ1625"/>
      <c r="PA1625"/>
      <c r="PB1625"/>
      <c r="PC1625"/>
      <c r="PD1625"/>
      <c r="PE1625"/>
      <c r="PF1625"/>
      <c r="PG1625"/>
      <c r="PH1625"/>
      <c r="PI1625"/>
      <c r="PJ1625"/>
      <c r="PK1625"/>
      <c r="PL1625"/>
      <c r="PM1625"/>
      <c r="PN1625"/>
      <c r="PO1625"/>
      <c r="PP1625"/>
      <c r="PQ1625"/>
      <c r="PR1625"/>
      <c r="PS1625"/>
      <c r="PT1625"/>
      <c r="PU1625"/>
      <c r="PV1625"/>
      <c r="PW1625"/>
      <c r="PX1625"/>
      <c r="PY1625"/>
      <c r="PZ1625"/>
      <c r="QA1625"/>
      <c r="QB1625"/>
      <c r="QC1625"/>
      <c r="QD1625"/>
      <c r="QE1625"/>
      <c r="QF1625"/>
      <c r="QG1625"/>
      <c r="QH1625"/>
      <c r="QI1625"/>
      <c r="QJ1625"/>
      <c r="QK1625"/>
      <c r="QL1625"/>
      <c r="QM1625"/>
      <c r="QN1625"/>
      <c r="QO1625"/>
      <c r="QP1625"/>
      <c r="QQ1625"/>
      <c r="QR1625"/>
      <c r="QS1625"/>
    </row>
    <row r="1626" spans="1:461" hidden="1" x14ac:dyDescent="0.4">
      <c r="B1626">
        <v>11</v>
      </c>
      <c r="C1626">
        <v>10</v>
      </c>
      <c r="D1626" s="1">
        <v>43414.639340277776</v>
      </c>
      <c r="E1626" s="1"/>
      <c r="G1626">
        <v>539</v>
      </c>
      <c r="H1626" t="s">
        <v>41</v>
      </c>
      <c r="I1626">
        <v>510</v>
      </c>
      <c r="J1626" t="s">
        <v>78</v>
      </c>
      <c r="K1626" s="1">
        <v>43414.618900462963</v>
      </c>
      <c r="L1626" s="1">
        <v>43414.639050925929</v>
      </c>
      <c r="M1626" t="s">
        <v>1310</v>
      </c>
      <c r="N1626" s="9">
        <f t="shared" si="78"/>
        <v>43414.618750000001</v>
      </c>
      <c r="O1626" s="9">
        <f t="shared" si="79"/>
        <v>43414.638888888891</v>
      </c>
      <c r="P1626" s="74" t="str">
        <f t="shared" si="80"/>
        <v>43414.6187543414.6388888889</v>
      </c>
      <c r="Q1626" s="75" t="str">
        <f t="shared" si="77"/>
        <v>肯定的</v>
      </c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/>
      <c r="BE1626"/>
      <c r="BF1626"/>
      <c r="BG1626"/>
      <c r="BH1626"/>
      <c r="BI1626"/>
      <c r="BJ1626"/>
      <c r="BK1626"/>
      <c r="BL1626"/>
      <c r="BM1626"/>
      <c r="BN1626"/>
      <c r="BO1626"/>
      <c r="BP1626"/>
      <c r="BQ1626"/>
      <c r="BR1626"/>
      <c r="BS1626"/>
      <c r="BT1626"/>
      <c r="BU1626"/>
      <c r="BV1626"/>
      <c r="BW1626"/>
      <c r="BX1626"/>
      <c r="BY1626"/>
      <c r="BZ1626"/>
      <c r="CA1626"/>
      <c r="CB1626"/>
      <c r="CC1626"/>
      <c r="CD1626"/>
      <c r="CE1626"/>
      <c r="CF1626"/>
      <c r="CG1626"/>
      <c r="CH1626"/>
      <c r="CI1626"/>
      <c r="CJ1626"/>
      <c r="CK1626"/>
      <c r="CL1626"/>
      <c r="CM1626"/>
      <c r="CN1626"/>
      <c r="CO1626"/>
      <c r="CP1626"/>
      <c r="CQ1626"/>
      <c r="CR1626"/>
      <c r="CS1626"/>
      <c r="CT1626"/>
      <c r="CU1626"/>
      <c r="CV1626"/>
      <c r="CW1626"/>
      <c r="CX1626"/>
      <c r="CY1626"/>
      <c r="CZ1626"/>
      <c r="DA1626"/>
      <c r="DB1626"/>
      <c r="DC1626"/>
      <c r="DD1626"/>
      <c r="DE1626"/>
      <c r="DF1626"/>
      <c r="DG1626"/>
      <c r="DH1626"/>
      <c r="DI1626"/>
      <c r="DJ1626"/>
      <c r="DK1626"/>
      <c r="DL1626"/>
      <c r="DM1626"/>
      <c r="DN1626"/>
      <c r="DO1626"/>
      <c r="DP1626"/>
      <c r="DQ1626"/>
      <c r="DR1626"/>
      <c r="DS1626"/>
      <c r="DT1626"/>
      <c r="DU1626"/>
      <c r="DV1626"/>
      <c r="DW1626"/>
      <c r="DX1626"/>
      <c r="DY1626"/>
      <c r="DZ1626"/>
      <c r="EA1626"/>
      <c r="EB1626"/>
      <c r="EC1626"/>
      <c r="ED1626"/>
      <c r="EE1626"/>
      <c r="EF1626"/>
      <c r="EG1626"/>
      <c r="EH1626"/>
      <c r="EI1626"/>
      <c r="EJ1626"/>
      <c r="EK1626"/>
      <c r="EL1626"/>
      <c r="EM1626"/>
      <c r="EN1626"/>
      <c r="EO1626"/>
      <c r="EP1626"/>
      <c r="EQ1626"/>
      <c r="ER1626"/>
      <c r="ES1626"/>
      <c r="ET1626"/>
      <c r="EU1626"/>
      <c r="EV1626"/>
      <c r="EW1626"/>
      <c r="EX1626"/>
      <c r="EY1626"/>
      <c r="EZ1626"/>
      <c r="FA1626"/>
      <c r="FB1626"/>
      <c r="FC1626"/>
      <c r="FD1626"/>
      <c r="FE1626"/>
      <c r="FF1626"/>
      <c r="FG1626"/>
      <c r="FH1626"/>
      <c r="FI1626"/>
      <c r="FJ1626"/>
      <c r="FK1626"/>
      <c r="FL1626"/>
      <c r="FM1626"/>
      <c r="FN1626"/>
      <c r="FO1626"/>
      <c r="FP1626"/>
      <c r="FQ1626"/>
      <c r="FR1626"/>
      <c r="FS1626"/>
      <c r="FT1626"/>
      <c r="FU1626"/>
      <c r="FV1626"/>
      <c r="FW1626"/>
      <c r="FX1626"/>
      <c r="FY1626"/>
      <c r="FZ1626"/>
      <c r="GA1626"/>
      <c r="GB1626"/>
      <c r="GC1626"/>
      <c r="GD1626"/>
      <c r="GE1626"/>
      <c r="GF1626"/>
      <c r="GG1626"/>
      <c r="GH1626"/>
      <c r="GI1626"/>
      <c r="GJ1626"/>
      <c r="GK1626"/>
      <c r="GL1626"/>
      <c r="GM1626"/>
      <c r="GN1626"/>
      <c r="GO1626"/>
      <c r="GP1626"/>
      <c r="GQ1626"/>
      <c r="GR1626"/>
      <c r="GS1626"/>
      <c r="GT1626"/>
      <c r="GU1626"/>
      <c r="GV1626"/>
      <c r="GW1626"/>
      <c r="GX1626"/>
      <c r="GY1626"/>
      <c r="GZ1626"/>
      <c r="HA1626"/>
      <c r="HB1626"/>
      <c r="HC1626"/>
      <c r="HD1626"/>
      <c r="HE1626"/>
      <c r="HF1626"/>
      <c r="HG1626"/>
      <c r="HH1626"/>
      <c r="HI1626"/>
      <c r="HJ1626"/>
      <c r="HK1626"/>
      <c r="HL1626"/>
      <c r="HM1626"/>
      <c r="HN1626"/>
      <c r="HO1626"/>
      <c r="HP1626"/>
      <c r="HQ1626"/>
      <c r="HR1626"/>
      <c r="HS1626"/>
      <c r="HT1626"/>
      <c r="HU1626"/>
      <c r="HV1626"/>
      <c r="HW1626"/>
      <c r="HX1626"/>
      <c r="HY1626"/>
      <c r="HZ1626"/>
      <c r="IA1626"/>
      <c r="IB1626"/>
      <c r="IC1626"/>
      <c r="ID1626"/>
      <c r="IE1626"/>
      <c r="IF1626"/>
      <c r="IG1626"/>
      <c r="IH1626"/>
      <c r="II1626"/>
      <c r="IJ1626"/>
      <c r="IK1626"/>
      <c r="IL1626"/>
      <c r="IM1626"/>
      <c r="IN1626"/>
      <c r="IO1626"/>
      <c r="IP1626"/>
      <c r="IQ1626"/>
      <c r="IR1626"/>
      <c r="IS1626"/>
      <c r="IT1626"/>
      <c r="IU1626"/>
      <c r="IV1626"/>
      <c r="IW1626"/>
      <c r="IX1626"/>
      <c r="IY1626"/>
      <c r="IZ1626"/>
      <c r="JA1626"/>
      <c r="JB1626"/>
      <c r="JC1626"/>
      <c r="JD1626"/>
      <c r="JE1626"/>
      <c r="JF1626"/>
      <c r="JG1626"/>
      <c r="JH1626"/>
      <c r="JI1626"/>
      <c r="JJ1626"/>
      <c r="JK1626"/>
      <c r="JL1626"/>
      <c r="JM1626"/>
      <c r="JN1626"/>
      <c r="JO1626"/>
      <c r="JP1626"/>
      <c r="JQ1626"/>
      <c r="JR1626"/>
      <c r="JS1626"/>
      <c r="JT1626"/>
      <c r="JU1626"/>
      <c r="JV1626"/>
      <c r="JW1626"/>
      <c r="JX1626"/>
      <c r="JY1626"/>
      <c r="JZ1626"/>
      <c r="KA1626"/>
      <c r="KB1626"/>
      <c r="KC1626"/>
      <c r="KD1626"/>
      <c r="KE1626"/>
      <c r="KF1626"/>
      <c r="KG1626"/>
      <c r="KH1626"/>
      <c r="KI1626"/>
      <c r="KJ1626"/>
      <c r="KK1626"/>
      <c r="KL1626"/>
      <c r="KM1626"/>
      <c r="KN1626"/>
      <c r="KO1626"/>
      <c r="KP1626"/>
      <c r="KQ1626"/>
      <c r="KR1626"/>
      <c r="KS1626"/>
      <c r="KT1626"/>
      <c r="KU1626"/>
      <c r="KV1626"/>
      <c r="KW1626"/>
      <c r="KX1626"/>
      <c r="KY1626"/>
      <c r="KZ1626"/>
      <c r="LA1626"/>
      <c r="LB1626"/>
      <c r="LC1626"/>
      <c r="LD1626"/>
      <c r="LE1626"/>
      <c r="LF1626"/>
      <c r="LG1626"/>
      <c r="LH1626"/>
      <c r="LI1626"/>
      <c r="LJ1626"/>
      <c r="LK1626"/>
      <c r="LL1626"/>
      <c r="LM1626"/>
      <c r="LN1626"/>
      <c r="LO1626"/>
      <c r="LP1626"/>
      <c r="LQ1626"/>
      <c r="LR1626"/>
      <c r="LS1626"/>
      <c r="LT1626"/>
      <c r="LU1626"/>
      <c r="LV1626"/>
      <c r="LW1626"/>
      <c r="LX1626"/>
      <c r="LY1626"/>
      <c r="LZ1626"/>
      <c r="MA1626"/>
      <c r="MB1626"/>
      <c r="MC1626"/>
      <c r="MD1626"/>
      <c r="ME1626"/>
      <c r="MF1626"/>
      <c r="MG1626"/>
      <c r="MH1626"/>
      <c r="MI1626"/>
      <c r="MJ1626"/>
      <c r="MK1626"/>
      <c r="ML1626"/>
      <c r="MM1626"/>
      <c r="MN1626"/>
      <c r="MO1626"/>
      <c r="MP1626"/>
      <c r="MQ1626"/>
      <c r="MR1626"/>
      <c r="MS1626"/>
      <c r="MT1626"/>
      <c r="MU1626"/>
      <c r="MV1626"/>
      <c r="MW1626"/>
      <c r="MX1626"/>
      <c r="MY1626"/>
      <c r="MZ1626"/>
      <c r="NA1626"/>
      <c r="NB1626"/>
      <c r="NC1626"/>
      <c r="ND1626"/>
      <c r="NE1626"/>
      <c r="NF1626"/>
      <c r="NG1626"/>
      <c r="NH1626"/>
      <c r="NI1626"/>
      <c r="NJ1626"/>
      <c r="NK1626"/>
      <c r="NL1626"/>
      <c r="NM1626"/>
      <c r="NN1626"/>
      <c r="NO1626"/>
      <c r="NP1626"/>
      <c r="NQ1626"/>
      <c r="NR1626"/>
      <c r="NS1626"/>
      <c r="NT1626"/>
      <c r="NU1626"/>
      <c r="NV1626"/>
      <c r="NW1626"/>
      <c r="NX1626"/>
      <c r="NY1626"/>
      <c r="NZ1626"/>
      <c r="OA1626"/>
      <c r="OB1626"/>
      <c r="OC1626"/>
      <c r="OD1626"/>
      <c r="OE1626"/>
      <c r="OF1626"/>
      <c r="OG1626"/>
      <c r="OH1626"/>
      <c r="OI1626"/>
      <c r="OJ1626"/>
      <c r="OK1626"/>
      <c r="OL1626"/>
      <c r="OM1626"/>
      <c r="ON1626"/>
      <c r="OO1626"/>
      <c r="OP1626"/>
      <c r="OQ1626"/>
      <c r="OR1626"/>
      <c r="OS1626"/>
      <c r="OT1626"/>
      <c r="OU1626"/>
      <c r="OV1626"/>
      <c r="OW1626"/>
      <c r="OX1626"/>
      <c r="OY1626"/>
      <c r="OZ1626"/>
      <c r="PA1626"/>
      <c r="PB1626"/>
      <c r="PC1626"/>
      <c r="PD1626"/>
      <c r="PE1626"/>
      <c r="PF1626"/>
      <c r="PG1626"/>
      <c r="PH1626"/>
      <c r="PI1626"/>
      <c r="PJ1626"/>
      <c r="PK1626"/>
      <c r="PL1626"/>
      <c r="PM1626"/>
      <c r="PN1626"/>
      <c r="PO1626"/>
      <c r="PP1626"/>
      <c r="PQ1626"/>
      <c r="PR1626"/>
      <c r="PS1626"/>
      <c r="PT1626"/>
      <c r="PU1626"/>
      <c r="PV1626"/>
      <c r="PW1626"/>
      <c r="PX1626"/>
      <c r="PY1626"/>
      <c r="PZ1626"/>
      <c r="QA1626"/>
      <c r="QB1626"/>
      <c r="QC1626"/>
      <c r="QD1626"/>
      <c r="QE1626"/>
      <c r="QF1626"/>
      <c r="QG1626"/>
      <c r="QH1626"/>
      <c r="QI1626"/>
      <c r="QJ1626"/>
      <c r="QK1626"/>
      <c r="QL1626"/>
      <c r="QM1626"/>
      <c r="QN1626"/>
      <c r="QO1626"/>
      <c r="QP1626"/>
      <c r="QQ1626"/>
      <c r="QR1626"/>
      <c r="QS1626"/>
    </row>
    <row r="1627" spans="1:461" hidden="1" x14ac:dyDescent="0.4">
      <c r="B1627">
        <v>11</v>
      </c>
      <c r="C1627">
        <v>10</v>
      </c>
      <c r="D1627" s="1">
        <v>43414.644305555557</v>
      </c>
      <c r="E1627" s="1"/>
      <c r="G1627">
        <v>533</v>
      </c>
      <c r="H1627" t="s">
        <v>91</v>
      </c>
      <c r="I1627">
        <v>539</v>
      </c>
      <c r="J1627" t="s">
        <v>41</v>
      </c>
      <c r="K1627" s="1">
        <v>43414.618958333333</v>
      </c>
      <c r="L1627" s="1">
        <v>43414.642175925925</v>
      </c>
      <c r="M1627" t="s">
        <v>1310</v>
      </c>
      <c r="N1627" s="9">
        <f t="shared" si="78"/>
        <v>43414.618750000001</v>
      </c>
      <c r="O1627" s="9">
        <f t="shared" si="79"/>
        <v>43414.64166666667</v>
      </c>
      <c r="P1627" s="74" t="str">
        <f t="shared" si="80"/>
        <v>43414.6187543414.6416666667</v>
      </c>
      <c r="Q1627" s="75" t="str">
        <f t="shared" si="77"/>
        <v>肯定的</v>
      </c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/>
      <c r="BH1627"/>
      <c r="BI1627"/>
      <c r="BJ1627"/>
      <c r="BK1627"/>
      <c r="BL1627"/>
      <c r="BM1627"/>
      <c r="BN1627"/>
      <c r="BO1627"/>
      <c r="BP1627"/>
      <c r="BQ1627"/>
      <c r="BR1627"/>
      <c r="BS1627"/>
      <c r="BT1627"/>
      <c r="BU1627"/>
      <c r="BV1627"/>
      <c r="BW1627"/>
      <c r="BX1627"/>
      <c r="BY1627"/>
      <c r="BZ1627"/>
      <c r="CA1627"/>
      <c r="CB1627"/>
      <c r="CC1627"/>
      <c r="CD1627"/>
      <c r="CE1627"/>
      <c r="CF1627"/>
      <c r="CG1627"/>
      <c r="CH1627"/>
      <c r="CI1627"/>
      <c r="CJ1627"/>
      <c r="CK1627"/>
      <c r="CL1627"/>
      <c r="CM1627"/>
      <c r="CN1627"/>
      <c r="CO1627"/>
      <c r="CP1627"/>
      <c r="CQ1627"/>
      <c r="CR1627"/>
      <c r="CS1627"/>
      <c r="CT1627"/>
      <c r="CU1627"/>
      <c r="CV1627"/>
      <c r="CW1627"/>
      <c r="CX1627"/>
      <c r="CY1627"/>
      <c r="CZ1627"/>
      <c r="DA1627"/>
      <c r="DB1627"/>
      <c r="DC1627"/>
      <c r="DD1627"/>
      <c r="DE1627"/>
      <c r="DF1627"/>
      <c r="DG1627"/>
      <c r="DH1627"/>
      <c r="DI1627"/>
      <c r="DJ1627"/>
      <c r="DK1627"/>
      <c r="DL1627"/>
      <c r="DM1627"/>
      <c r="DN1627"/>
      <c r="DO1627"/>
      <c r="DP1627"/>
      <c r="DQ1627"/>
      <c r="DR1627"/>
      <c r="DS1627"/>
      <c r="DT1627"/>
      <c r="DU1627"/>
      <c r="DV1627"/>
      <c r="DW1627"/>
      <c r="DX1627"/>
      <c r="DY1627"/>
      <c r="DZ1627"/>
      <c r="EA1627"/>
      <c r="EB1627"/>
      <c r="EC1627"/>
      <c r="ED1627"/>
      <c r="EE1627"/>
      <c r="EF1627"/>
      <c r="EG1627"/>
      <c r="EH1627"/>
      <c r="EI1627"/>
      <c r="EJ1627"/>
      <c r="EK1627"/>
      <c r="EL1627"/>
      <c r="EM1627"/>
      <c r="EN1627"/>
      <c r="EO1627"/>
      <c r="EP1627"/>
      <c r="EQ1627"/>
      <c r="ER1627"/>
      <c r="ES1627"/>
      <c r="ET1627"/>
      <c r="EU1627"/>
      <c r="EV1627"/>
      <c r="EW1627"/>
      <c r="EX1627"/>
      <c r="EY1627"/>
      <c r="EZ1627"/>
      <c r="FA1627"/>
      <c r="FB1627"/>
      <c r="FC1627"/>
      <c r="FD1627"/>
      <c r="FE1627"/>
      <c r="FF1627"/>
      <c r="FG1627"/>
      <c r="FH1627"/>
      <c r="FI1627"/>
      <c r="FJ1627"/>
      <c r="FK1627"/>
      <c r="FL1627"/>
      <c r="FM1627"/>
      <c r="FN1627"/>
      <c r="FO1627"/>
      <c r="FP1627"/>
      <c r="FQ1627"/>
      <c r="FR1627"/>
      <c r="FS1627"/>
      <c r="FT1627"/>
      <c r="FU1627"/>
      <c r="FV1627"/>
      <c r="FW1627"/>
      <c r="FX1627"/>
      <c r="FY1627"/>
      <c r="FZ1627"/>
      <c r="GA1627"/>
      <c r="GB1627"/>
      <c r="GC1627"/>
      <c r="GD1627"/>
      <c r="GE1627"/>
      <c r="GF1627"/>
      <c r="GG1627"/>
      <c r="GH1627"/>
      <c r="GI1627"/>
      <c r="GJ1627"/>
      <c r="GK1627"/>
      <c r="GL1627"/>
      <c r="GM1627"/>
      <c r="GN1627"/>
      <c r="GO1627"/>
      <c r="GP1627"/>
      <c r="GQ1627"/>
      <c r="GR1627"/>
      <c r="GS1627"/>
      <c r="GT1627"/>
      <c r="GU1627"/>
      <c r="GV1627"/>
      <c r="GW1627"/>
      <c r="GX1627"/>
      <c r="GY1627"/>
      <c r="GZ1627"/>
      <c r="HA1627"/>
      <c r="HB1627"/>
      <c r="HC1627"/>
      <c r="HD1627"/>
      <c r="HE1627"/>
      <c r="HF1627"/>
      <c r="HG1627"/>
      <c r="HH1627"/>
      <c r="HI1627"/>
      <c r="HJ1627"/>
      <c r="HK1627"/>
      <c r="HL1627"/>
      <c r="HM1627"/>
      <c r="HN1627"/>
      <c r="HO1627"/>
      <c r="HP1627"/>
      <c r="HQ1627"/>
      <c r="HR1627"/>
      <c r="HS1627"/>
      <c r="HT1627"/>
      <c r="HU1627"/>
      <c r="HV1627"/>
      <c r="HW1627"/>
      <c r="HX1627"/>
      <c r="HY1627"/>
      <c r="HZ1627"/>
      <c r="IA1627"/>
      <c r="IB1627"/>
      <c r="IC1627"/>
      <c r="ID1627"/>
      <c r="IE1627"/>
      <c r="IF1627"/>
      <c r="IG1627"/>
      <c r="IH1627"/>
      <c r="II1627"/>
      <c r="IJ1627"/>
      <c r="IK1627"/>
      <c r="IL1627"/>
      <c r="IM1627"/>
      <c r="IN1627"/>
      <c r="IO1627"/>
      <c r="IP1627"/>
      <c r="IQ1627"/>
      <c r="IR1627"/>
      <c r="IS1627"/>
      <c r="IT1627"/>
      <c r="IU1627"/>
      <c r="IV1627"/>
      <c r="IW1627"/>
      <c r="IX1627"/>
      <c r="IY1627"/>
      <c r="IZ1627"/>
      <c r="JA1627"/>
      <c r="JB1627"/>
      <c r="JC1627"/>
      <c r="JD1627"/>
      <c r="JE1627"/>
      <c r="JF1627"/>
      <c r="JG1627"/>
      <c r="JH1627"/>
      <c r="JI1627"/>
      <c r="JJ1627"/>
      <c r="JK1627"/>
      <c r="JL1627"/>
      <c r="JM1627"/>
      <c r="JN1627"/>
      <c r="JO1627"/>
      <c r="JP1627"/>
      <c r="JQ1627"/>
      <c r="JR1627"/>
      <c r="JS1627"/>
      <c r="JT1627"/>
      <c r="JU1627"/>
      <c r="JV1627"/>
      <c r="JW1627"/>
      <c r="JX1627"/>
      <c r="JY1627"/>
      <c r="JZ1627"/>
      <c r="KA1627"/>
      <c r="KB1627"/>
      <c r="KC1627"/>
      <c r="KD1627"/>
      <c r="KE1627"/>
      <c r="KF1627"/>
      <c r="KG1627"/>
      <c r="KH1627"/>
      <c r="KI1627"/>
      <c r="KJ1627"/>
      <c r="KK1627"/>
      <c r="KL1627"/>
      <c r="KM1627"/>
      <c r="KN1627"/>
      <c r="KO1627"/>
      <c r="KP1627"/>
      <c r="KQ1627"/>
      <c r="KR1627"/>
      <c r="KS1627"/>
      <c r="KT1627"/>
      <c r="KU1627"/>
      <c r="KV1627"/>
      <c r="KW1627"/>
      <c r="KX1627"/>
      <c r="KY1627"/>
      <c r="KZ1627"/>
      <c r="LA1627"/>
      <c r="LB1627"/>
      <c r="LC1627"/>
      <c r="LD1627"/>
      <c r="LE1627"/>
      <c r="LF1627"/>
      <c r="LG1627"/>
      <c r="LH1627"/>
      <c r="LI1627"/>
      <c r="LJ1627"/>
      <c r="LK1627"/>
      <c r="LL1627"/>
      <c r="LM1627"/>
      <c r="LN1627"/>
      <c r="LO1627"/>
      <c r="LP1627"/>
      <c r="LQ1627"/>
      <c r="LR1627"/>
      <c r="LS1627"/>
      <c r="LT1627"/>
      <c r="LU1627"/>
      <c r="LV1627"/>
      <c r="LW1627"/>
      <c r="LX1627"/>
      <c r="LY1627"/>
      <c r="LZ1627"/>
      <c r="MA1627"/>
      <c r="MB1627"/>
      <c r="MC1627"/>
      <c r="MD1627"/>
      <c r="ME1627"/>
      <c r="MF1627"/>
      <c r="MG1627"/>
      <c r="MH1627"/>
      <c r="MI1627"/>
      <c r="MJ1627"/>
      <c r="MK1627"/>
      <c r="ML1627"/>
      <c r="MM1627"/>
      <c r="MN1627"/>
      <c r="MO1627"/>
      <c r="MP1627"/>
      <c r="MQ1627"/>
      <c r="MR1627"/>
      <c r="MS1627"/>
      <c r="MT1627"/>
      <c r="MU1627"/>
      <c r="MV1627"/>
      <c r="MW1627"/>
      <c r="MX1627"/>
      <c r="MY1627"/>
      <c r="MZ1627"/>
      <c r="NA1627"/>
      <c r="NB1627"/>
      <c r="NC1627"/>
      <c r="ND1627"/>
      <c r="NE1627"/>
      <c r="NF1627"/>
      <c r="NG1627"/>
      <c r="NH1627"/>
      <c r="NI1627"/>
      <c r="NJ1627"/>
      <c r="NK1627"/>
      <c r="NL1627"/>
      <c r="NM1627"/>
      <c r="NN1627"/>
      <c r="NO1627"/>
      <c r="NP1627"/>
      <c r="NQ1627"/>
      <c r="NR1627"/>
      <c r="NS1627"/>
      <c r="NT1627"/>
      <c r="NU1627"/>
      <c r="NV1627"/>
      <c r="NW1627"/>
      <c r="NX1627"/>
      <c r="NY1627"/>
      <c r="NZ1627"/>
      <c r="OA1627"/>
      <c r="OB1627"/>
      <c r="OC1627"/>
      <c r="OD1627"/>
      <c r="OE1627"/>
      <c r="OF1627"/>
      <c r="OG1627"/>
      <c r="OH1627"/>
      <c r="OI1627"/>
      <c r="OJ1627"/>
      <c r="OK1627"/>
      <c r="OL1627"/>
      <c r="OM1627"/>
      <c r="ON1627"/>
      <c r="OO1627"/>
      <c r="OP1627"/>
      <c r="OQ1627"/>
      <c r="OR1627"/>
      <c r="OS1627"/>
      <c r="OT1627"/>
      <c r="OU1627"/>
      <c r="OV1627"/>
      <c r="OW1627"/>
      <c r="OX1627"/>
      <c r="OY1627"/>
      <c r="OZ1627"/>
      <c r="PA1627"/>
      <c r="PB1627"/>
      <c r="PC1627"/>
      <c r="PD1627"/>
      <c r="PE1627"/>
      <c r="PF1627"/>
      <c r="PG1627"/>
      <c r="PH1627"/>
      <c r="PI1627"/>
      <c r="PJ1627"/>
      <c r="PK1627"/>
      <c r="PL1627"/>
      <c r="PM1627"/>
      <c r="PN1627"/>
      <c r="PO1627"/>
      <c r="PP1627"/>
      <c r="PQ1627"/>
      <c r="PR1627"/>
      <c r="PS1627"/>
      <c r="PT1627"/>
      <c r="PU1627"/>
      <c r="PV1627"/>
      <c r="PW1627"/>
      <c r="PX1627"/>
      <c r="PY1627"/>
      <c r="PZ1627"/>
      <c r="QA1627"/>
      <c r="QB1627"/>
      <c r="QC1627"/>
      <c r="QD1627"/>
      <c r="QE1627"/>
      <c r="QF1627"/>
      <c r="QG1627"/>
      <c r="QH1627"/>
      <c r="QI1627"/>
      <c r="QJ1627"/>
      <c r="QK1627"/>
      <c r="QL1627"/>
      <c r="QM1627"/>
      <c r="QN1627"/>
      <c r="QO1627"/>
      <c r="QP1627"/>
      <c r="QQ1627"/>
      <c r="QR1627"/>
      <c r="QS1627"/>
    </row>
    <row r="1628" spans="1:461" hidden="1" x14ac:dyDescent="0.4">
      <c r="B1628">
        <v>11</v>
      </c>
      <c r="C1628">
        <v>10</v>
      </c>
      <c r="D1628" s="1">
        <v>43414.648148148146</v>
      </c>
      <c r="E1628" s="1"/>
      <c r="G1628">
        <v>510</v>
      </c>
      <c r="H1628" t="s">
        <v>78</v>
      </c>
      <c r="I1628">
        <v>544</v>
      </c>
      <c r="J1628" t="s">
        <v>21</v>
      </c>
      <c r="K1628" s="1">
        <v>43414.629988425928</v>
      </c>
      <c r="L1628" s="1">
        <v>43414.647893518515</v>
      </c>
      <c r="M1628" t="s">
        <v>1310</v>
      </c>
      <c r="N1628" s="9">
        <f t="shared" si="78"/>
        <v>43414.629861111112</v>
      </c>
      <c r="O1628" s="9">
        <f t="shared" si="79"/>
        <v>43414.647222222222</v>
      </c>
      <c r="P1628" s="74" t="str">
        <f t="shared" si="80"/>
        <v>43414.629861111143414.6472222222</v>
      </c>
      <c r="Q1628" s="75" t="str">
        <f t="shared" si="77"/>
        <v>肯定的</v>
      </c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/>
      <c r="BF1628"/>
      <c r="BG1628"/>
      <c r="BH1628"/>
      <c r="BI1628"/>
      <c r="BJ1628"/>
      <c r="BK1628"/>
      <c r="BL1628"/>
      <c r="BM1628"/>
      <c r="BN1628"/>
      <c r="BO1628"/>
      <c r="BP1628"/>
      <c r="BQ1628"/>
      <c r="BR1628"/>
      <c r="BS1628"/>
      <c r="BT1628"/>
      <c r="BU1628"/>
      <c r="BV1628"/>
      <c r="BW1628"/>
      <c r="BX1628"/>
      <c r="BY1628"/>
      <c r="BZ1628"/>
      <c r="CA1628"/>
      <c r="CB1628"/>
      <c r="CC1628"/>
      <c r="CD1628"/>
      <c r="CE1628"/>
      <c r="CF1628"/>
      <c r="CG1628"/>
      <c r="CH1628"/>
      <c r="CI1628"/>
      <c r="CJ1628"/>
      <c r="CK1628"/>
      <c r="CL1628"/>
      <c r="CM1628"/>
      <c r="CN1628"/>
      <c r="CO1628"/>
      <c r="CP1628"/>
      <c r="CQ1628"/>
      <c r="CR1628"/>
      <c r="CS1628"/>
      <c r="CT1628"/>
      <c r="CU1628"/>
      <c r="CV1628"/>
      <c r="CW1628"/>
      <c r="CX1628"/>
      <c r="CY1628"/>
      <c r="CZ1628"/>
      <c r="DA1628"/>
      <c r="DB1628"/>
      <c r="DC1628"/>
      <c r="DD1628"/>
      <c r="DE1628"/>
      <c r="DF1628"/>
      <c r="DG1628"/>
      <c r="DH1628"/>
      <c r="DI1628"/>
      <c r="DJ1628"/>
      <c r="DK1628"/>
      <c r="DL1628"/>
      <c r="DM1628"/>
      <c r="DN1628"/>
      <c r="DO1628"/>
      <c r="DP1628"/>
      <c r="DQ1628"/>
      <c r="DR1628"/>
      <c r="DS1628"/>
      <c r="DT1628"/>
      <c r="DU1628"/>
      <c r="DV1628"/>
      <c r="DW1628"/>
      <c r="DX1628"/>
      <c r="DY1628"/>
      <c r="DZ1628"/>
      <c r="EA1628"/>
      <c r="EB1628"/>
      <c r="EC1628"/>
      <c r="ED1628"/>
      <c r="EE1628"/>
      <c r="EF1628"/>
      <c r="EG1628"/>
      <c r="EH1628"/>
      <c r="EI1628"/>
      <c r="EJ1628"/>
      <c r="EK1628"/>
      <c r="EL1628"/>
      <c r="EM1628"/>
      <c r="EN1628"/>
      <c r="EO1628"/>
      <c r="EP1628"/>
      <c r="EQ1628"/>
      <c r="ER1628"/>
      <c r="ES1628"/>
      <c r="ET1628"/>
      <c r="EU1628"/>
      <c r="EV1628"/>
      <c r="EW1628"/>
      <c r="EX1628"/>
      <c r="EY1628"/>
      <c r="EZ1628"/>
      <c r="FA1628"/>
      <c r="FB1628"/>
      <c r="FC1628"/>
      <c r="FD1628"/>
      <c r="FE1628"/>
      <c r="FF1628"/>
      <c r="FG1628"/>
      <c r="FH1628"/>
      <c r="FI1628"/>
      <c r="FJ1628"/>
      <c r="FK1628"/>
      <c r="FL1628"/>
      <c r="FM1628"/>
      <c r="FN1628"/>
      <c r="FO1628"/>
      <c r="FP1628"/>
      <c r="FQ1628"/>
      <c r="FR1628"/>
      <c r="FS1628"/>
      <c r="FT1628"/>
      <c r="FU1628"/>
      <c r="FV1628"/>
      <c r="FW1628"/>
      <c r="FX1628"/>
      <c r="FY1628"/>
      <c r="FZ1628"/>
      <c r="GA1628"/>
      <c r="GB1628"/>
      <c r="GC1628"/>
      <c r="GD1628"/>
      <c r="GE1628"/>
      <c r="GF1628"/>
      <c r="GG1628"/>
      <c r="GH1628"/>
      <c r="GI1628"/>
      <c r="GJ1628"/>
      <c r="GK1628"/>
      <c r="GL1628"/>
      <c r="GM1628"/>
      <c r="GN1628"/>
      <c r="GO1628"/>
      <c r="GP1628"/>
      <c r="GQ1628"/>
      <c r="GR1628"/>
      <c r="GS1628"/>
      <c r="GT1628"/>
      <c r="GU1628"/>
      <c r="GV1628"/>
      <c r="GW1628"/>
      <c r="GX1628"/>
      <c r="GY1628"/>
      <c r="GZ1628"/>
      <c r="HA1628"/>
      <c r="HB1628"/>
      <c r="HC1628"/>
      <c r="HD1628"/>
      <c r="HE1628"/>
      <c r="HF1628"/>
      <c r="HG1628"/>
      <c r="HH1628"/>
      <c r="HI1628"/>
      <c r="HJ1628"/>
      <c r="HK1628"/>
      <c r="HL1628"/>
      <c r="HM1628"/>
      <c r="HN1628"/>
      <c r="HO1628"/>
      <c r="HP1628"/>
      <c r="HQ1628"/>
      <c r="HR1628"/>
      <c r="HS1628"/>
      <c r="HT1628"/>
      <c r="HU1628"/>
      <c r="HV1628"/>
      <c r="HW1628"/>
      <c r="HX1628"/>
      <c r="HY1628"/>
      <c r="HZ1628"/>
      <c r="IA1628"/>
      <c r="IB1628"/>
      <c r="IC1628"/>
      <c r="ID1628"/>
      <c r="IE1628"/>
      <c r="IF1628"/>
      <c r="IG1628"/>
      <c r="IH1628"/>
      <c r="II1628"/>
      <c r="IJ1628"/>
      <c r="IK1628"/>
      <c r="IL1628"/>
      <c r="IM1628"/>
      <c r="IN1628"/>
      <c r="IO1628"/>
      <c r="IP1628"/>
      <c r="IQ1628"/>
      <c r="IR1628"/>
      <c r="IS1628"/>
      <c r="IT1628"/>
      <c r="IU1628"/>
      <c r="IV1628"/>
      <c r="IW1628"/>
      <c r="IX1628"/>
      <c r="IY1628"/>
      <c r="IZ1628"/>
      <c r="JA1628"/>
      <c r="JB1628"/>
      <c r="JC1628"/>
      <c r="JD1628"/>
      <c r="JE1628"/>
      <c r="JF1628"/>
      <c r="JG1628"/>
      <c r="JH1628"/>
      <c r="JI1628"/>
      <c r="JJ1628"/>
      <c r="JK1628"/>
      <c r="JL1628"/>
      <c r="JM1628"/>
      <c r="JN1628"/>
      <c r="JO1628"/>
      <c r="JP1628"/>
      <c r="JQ1628"/>
      <c r="JR1628"/>
      <c r="JS1628"/>
      <c r="JT1628"/>
      <c r="JU1628"/>
      <c r="JV1628"/>
      <c r="JW1628"/>
      <c r="JX1628"/>
      <c r="JY1628"/>
      <c r="JZ1628"/>
      <c r="KA1628"/>
      <c r="KB1628"/>
      <c r="KC1628"/>
      <c r="KD1628"/>
      <c r="KE1628"/>
      <c r="KF1628"/>
      <c r="KG1628"/>
      <c r="KH1628"/>
      <c r="KI1628"/>
      <c r="KJ1628"/>
      <c r="KK1628"/>
      <c r="KL1628"/>
      <c r="KM1628"/>
      <c r="KN1628"/>
      <c r="KO1628"/>
      <c r="KP1628"/>
      <c r="KQ1628"/>
      <c r="KR1628"/>
      <c r="KS1628"/>
      <c r="KT1628"/>
      <c r="KU1628"/>
      <c r="KV1628"/>
      <c r="KW1628"/>
      <c r="KX1628"/>
      <c r="KY1628"/>
      <c r="KZ1628"/>
      <c r="LA1628"/>
      <c r="LB1628"/>
      <c r="LC1628"/>
      <c r="LD1628"/>
      <c r="LE1628"/>
      <c r="LF1628"/>
      <c r="LG1628"/>
      <c r="LH1628"/>
      <c r="LI1628"/>
      <c r="LJ1628"/>
      <c r="LK1628"/>
      <c r="LL1628"/>
      <c r="LM1628"/>
      <c r="LN1628"/>
      <c r="LO1628"/>
      <c r="LP1628"/>
      <c r="LQ1628"/>
      <c r="LR1628"/>
      <c r="LS1628"/>
      <c r="LT1628"/>
      <c r="LU1628"/>
      <c r="LV1628"/>
      <c r="LW1628"/>
      <c r="LX1628"/>
      <c r="LY1628"/>
      <c r="LZ1628"/>
      <c r="MA1628"/>
      <c r="MB1628"/>
      <c r="MC1628"/>
      <c r="MD1628"/>
      <c r="ME1628"/>
      <c r="MF1628"/>
      <c r="MG1628"/>
      <c r="MH1628"/>
      <c r="MI1628"/>
      <c r="MJ1628"/>
      <c r="MK1628"/>
      <c r="ML1628"/>
      <c r="MM1628"/>
      <c r="MN1628"/>
      <c r="MO1628"/>
      <c r="MP1628"/>
      <c r="MQ1628"/>
      <c r="MR1628"/>
      <c r="MS1628"/>
      <c r="MT1628"/>
      <c r="MU1628"/>
      <c r="MV1628"/>
      <c r="MW1628"/>
      <c r="MX1628"/>
      <c r="MY1628"/>
      <c r="MZ1628"/>
      <c r="NA1628"/>
      <c r="NB1628"/>
      <c r="NC1628"/>
      <c r="ND1628"/>
      <c r="NE1628"/>
      <c r="NF1628"/>
      <c r="NG1628"/>
      <c r="NH1628"/>
      <c r="NI1628"/>
      <c r="NJ1628"/>
      <c r="NK1628"/>
      <c r="NL1628"/>
      <c r="NM1628"/>
      <c r="NN1628"/>
      <c r="NO1628"/>
      <c r="NP1628"/>
      <c r="NQ1628"/>
      <c r="NR1628"/>
      <c r="NS1628"/>
      <c r="NT1628"/>
      <c r="NU1628"/>
      <c r="NV1628"/>
      <c r="NW1628"/>
      <c r="NX1628"/>
      <c r="NY1628"/>
      <c r="NZ1628"/>
      <c r="OA1628"/>
      <c r="OB1628"/>
      <c r="OC1628"/>
      <c r="OD1628"/>
      <c r="OE1628"/>
      <c r="OF1628"/>
      <c r="OG1628"/>
      <c r="OH1628"/>
      <c r="OI1628"/>
      <c r="OJ1628"/>
      <c r="OK1628"/>
      <c r="OL1628"/>
      <c r="OM1628"/>
      <c r="ON1628"/>
      <c r="OO1628"/>
      <c r="OP1628"/>
      <c r="OQ1628"/>
      <c r="OR1628"/>
      <c r="OS1628"/>
      <c r="OT1628"/>
      <c r="OU1628"/>
      <c r="OV1628"/>
      <c r="OW1628"/>
      <c r="OX1628"/>
      <c r="OY1628"/>
      <c r="OZ1628"/>
      <c r="PA1628"/>
      <c r="PB1628"/>
      <c r="PC1628"/>
      <c r="PD1628"/>
      <c r="PE1628"/>
      <c r="PF1628"/>
      <c r="PG1628"/>
      <c r="PH1628"/>
      <c r="PI1628"/>
      <c r="PJ1628"/>
      <c r="PK1628"/>
      <c r="PL1628"/>
      <c r="PM1628"/>
      <c r="PN1628"/>
      <c r="PO1628"/>
      <c r="PP1628"/>
      <c r="PQ1628"/>
      <c r="PR1628"/>
      <c r="PS1628"/>
      <c r="PT1628"/>
      <c r="PU1628"/>
      <c r="PV1628"/>
      <c r="PW1628"/>
      <c r="PX1628"/>
      <c r="PY1628"/>
      <c r="PZ1628"/>
      <c r="QA1628"/>
      <c r="QB1628"/>
      <c r="QC1628"/>
      <c r="QD1628"/>
      <c r="QE1628"/>
      <c r="QF1628"/>
      <c r="QG1628"/>
      <c r="QH1628"/>
      <c r="QI1628"/>
      <c r="QJ1628"/>
      <c r="QK1628"/>
      <c r="QL1628"/>
      <c r="QM1628"/>
      <c r="QN1628"/>
      <c r="QO1628"/>
      <c r="QP1628"/>
      <c r="QQ1628"/>
      <c r="QR1628"/>
      <c r="QS1628"/>
    </row>
    <row r="1629" spans="1:461" hidden="1" x14ac:dyDescent="0.4">
      <c r="B1629">
        <v>11</v>
      </c>
      <c r="C1629">
        <v>10</v>
      </c>
      <c r="D1629" s="1">
        <v>43414.651770833334</v>
      </c>
      <c r="E1629" s="1"/>
      <c r="G1629">
        <v>543</v>
      </c>
      <c r="H1629" t="s">
        <v>27</v>
      </c>
      <c r="I1629">
        <v>521</v>
      </c>
      <c r="J1629" t="s">
        <v>59</v>
      </c>
      <c r="K1629" s="1">
        <v>43414.643333333333</v>
      </c>
      <c r="L1629" s="1">
        <v>43414.651377314818</v>
      </c>
      <c r="M1629" t="s">
        <v>1310</v>
      </c>
      <c r="N1629" s="9">
        <f t="shared" si="78"/>
        <v>43414.643055555556</v>
      </c>
      <c r="O1629" s="9">
        <f t="shared" si="79"/>
        <v>43414.650694444441</v>
      </c>
      <c r="P1629" s="74" t="str">
        <f t="shared" si="80"/>
        <v>43414.643055555643414.6506944444</v>
      </c>
      <c r="Q1629" s="75" t="str">
        <f t="shared" si="77"/>
        <v>肯定的</v>
      </c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/>
      <c r="BE1629"/>
      <c r="BF1629"/>
      <c r="BG1629"/>
      <c r="BH1629"/>
      <c r="BI1629"/>
      <c r="BJ1629"/>
      <c r="BK1629"/>
      <c r="BL1629"/>
      <c r="BM1629"/>
      <c r="BN1629"/>
      <c r="BO1629"/>
      <c r="BP1629"/>
      <c r="BQ1629"/>
      <c r="BR1629"/>
      <c r="BS1629"/>
      <c r="BT1629"/>
      <c r="BU1629"/>
      <c r="BV1629"/>
      <c r="BW1629"/>
      <c r="BX1629"/>
      <c r="BY1629"/>
      <c r="BZ1629"/>
      <c r="CA1629"/>
      <c r="CB1629"/>
      <c r="CC1629"/>
      <c r="CD1629"/>
      <c r="CE1629"/>
      <c r="CF1629"/>
      <c r="CG1629"/>
      <c r="CH1629"/>
      <c r="CI1629"/>
      <c r="CJ1629"/>
      <c r="CK1629"/>
      <c r="CL1629"/>
      <c r="CM1629"/>
      <c r="CN1629"/>
      <c r="CO1629"/>
      <c r="CP1629"/>
      <c r="CQ1629"/>
      <c r="CR1629"/>
      <c r="CS1629"/>
      <c r="CT1629"/>
      <c r="CU1629"/>
      <c r="CV1629"/>
      <c r="CW1629"/>
      <c r="CX1629"/>
      <c r="CY1629"/>
      <c r="CZ1629"/>
      <c r="DA1629"/>
      <c r="DB1629"/>
      <c r="DC1629"/>
      <c r="DD1629"/>
      <c r="DE1629"/>
      <c r="DF1629"/>
      <c r="DG1629"/>
      <c r="DH1629"/>
      <c r="DI1629"/>
      <c r="DJ1629"/>
      <c r="DK1629"/>
      <c r="DL1629"/>
      <c r="DM1629"/>
      <c r="DN1629"/>
      <c r="DO1629"/>
      <c r="DP1629"/>
      <c r="DQ1629"/>
      <c r="DR1629"/>
      <c r="DS1629"/>
      <c r="DT1629"/>
      <c r="DU1629"/>
      <c r="DV1629"/>
      <c r="DW1629"/>
      <c r="DX1629"/>
      <c r="DY1629"/>
      <c r="DZ1629"/>
      <c r="EA1629"/>
      <c r="EB1629"/>
      <c r="EC1629"/>
      <c r="ED1629"/>
      <c r="EE1629"/>
      <c r="EF1629"/>
      <c r="EG1629"/>
      <c r="EH1629"/>
      <c r="EI1629"/>
      <c r="EJ1629"/>
      <c r="EK1629"/>
      <c r="EL1629"/>
      <c r="EM1629"/>
      <c r="EN1629"/>
      <c r="EO1629"/>
      <c r="EP1629"/>
      <c r="EQ1629"/>
      <c r="ER1629"/>
      <c r="ES1629"/>
      <c r="ET1629"/>
      <c r="EU1629"/>
      <c r="EV1629"/>
      <c r="EW1629"/>
      <c r="EX1629"/>
      <c r="EY1629"/>
      <c r="EZ1629"/>
      <c r="FA1629"/>
      <c r="FB1629"/>
      <c r="FC1629"/>
      <c r="FD1629"/>
      <c r="FE1629"/>
      <c r="FF1629"/>
      <c r="FG1629"/>
      <c r="FH1629"/>
      <c r="FI1629"/>
      <c r="FJ1629"/>
      <c r="FK1629"/>
      <c r="FL1629"/>
      <c r="FM1629"/>
      <c r="FN1629"/>
      <c r="FO1629"/>
      <c r="FP1629"/>
      <c r="FQ1629"/>
      <c r="FR1629"/>
      <c r="FS1629"/>
      <c r="FT1629"/>
      <c r="FU1629"/>
      <c r="FV1629"/>
      <c r="FW1629"/>
      <c r="FX1629"/>
      <c r="FY1629"/>
      <c r="FZ1629"/>
      <c r="GA1629"/>
      <c r="GB1629"/>
      <c r="GC1629"/>
      <c r="GD1629"/>
      <c r="GE1629"/>
      <c r="GF1629"/>
      <c r="GG1629"/>
      <c r="GH1629"/>
      <c r="GI1629"/>
      <c r="GJ1629"/>
      <c r="GK1629"/>
      <c r="GL1629"/>
      <c r="GM1629"/>
      <c r="GN1629"/>
      <c r="GO1629"/>
      <c r="GP1629"/>
      <c r="GQ1629"/>
      <c r="GR1629"/>
      <c r="GS1629"/>
      <c r="GT1629"/>
      <c r="GU1629"/>
      <c r="GV1629"/>
      <c r="GW1629"/>
      <c r="GX1629"/>
      <c r="GY1629"/>
      <c r="GZ1629"/>
      <c r="HA1629"/>
      <c r="HB1629"/>
      <c r="HC1629"/>
      <c r="HD1629"/>
      <c r="HE1629"/>
      <c r="HF1629"/>
      <c r="HG1629"/>
      <c r="HH1629"/>
      <c r="HI1629"/>
      <c r="HJ1629"/>
      <c r="HK1629"/>
      <c r="HL1629"/>
      <c r="HM1629"/>
      <c r="HN1629"/>
      <c r="HO1629"/>
      <c r="HP1629"/>
      <c r="HQ1629"/>
      <c r="HR1629"/>
      <c r="HS1629"/>
      <c r="HT1629"/>
      <c r="HU1629"/>
      <c r="HV1629"/>
      <c r="HW1629"/>
      <c r="HX1629"/>
      <c r="HY1629"/>
      <c r="HZ1629"/>
      <c r="IA1629"/>
      <c r="IB1629"/>
      <c r="IC1629"/>
      <c r="ID1629"/>
      <c r="IE1629"/>
      <c r="IF1629"/>
      <c r="IG1629"/>
      <c r="IH1629"/>
      <c r="II1629"/>
      <c r="IJ1629"/>
      <c r="IK1629"/>
      <c r="IL1629"/>
      <c r="IM1629"/>
      <c r="IN1629"/>
      <c r="IO1629"/>
      <c r="IP1629"/>
      <c r="IQ1629"/>
      <c r="IR1629"/>
      <c r="IS1629"/>
      <c r="IT1629"/>
      <c r="IU1629"/>
      <c r="IV1629"/>
      <c r="IW1629"/>
      <c r="IX1629"/>
      <c r="IY1629"/>
      <c r="IZ1629"/>
      <c r="JA1629"/>
      <c r="JB1629"/>
      <c r="JC1629"/>
      <c r="JD1629"/>
      <c r="JE1629"/>
      <c r="JF1629"/>
      <c r="JG1629"/>
      <c r="JH1629"/>
      <c r="JI1629"/>
      <c r="JJ1629"/>
      <c r="JK1629"/>
      <c r="JL1629"/>
      <c r="JM1629"/>
      <c r="JN1629"/>
      <c r="JO1629"/>
      <c r="JP1629"/>
      <c r="JQ1629"/>
      <c r="JR1629"/>
      <c r="JS1629"/>
      <c r="JT1629"/>
      <c r="JU1629"/>
      <c r="JV1629"/>
      <c r="JW1629"/>
      <c r="JX1629"/>
      <c r="JY1629"/>
      <c r="JZ1629"/>
      <c r="KA1629"/>
      <c r="KB1629"/>
      <c r="KC1629"/>
      <c r="KD1629"/>
      <c r="KE1629"/>
      <c r="KF1629"/>
      <c r="KG1629"/>
      <c r="KH1629"/>
      <c r="KI1629"/>
      <c r="KJ1629"/>
      <c r="KK1629"/>
      <c r="KL1629"/>
      <c r="KM1629"/>
      <c r="KN1629"/>
      <c r="KO1629"/>
      <c r="KP1629"/>
      <c r="KQ1629"/>
      <c r="KR1629"/>
      <c r="KS1629"/>
      <c r="KT1629"/>
      <c r="KU1629"/>
      <c r="KV1629"/>
      <c r="KW1629"/>
      <c r="KX1629"/>
      <c r="KY1629"/>
      <c r="KZ1629"/>
      <c r="LA1629"/>
      <c r="LB1629"/>
      <c r="LC1629"/>
      <c r="LD1629"/>
      <c r="LE1629"/>
      <c r="LF1629"/>
      <c r="LG1629"/>
      <c r="LH1629"/>
      <c r="LI1629"/>
      <c r="LJ1629"/>
      <c r="LK1629"/>
      <c r="LL1629"/>
      <c r="LM1629"/>
      <c r="LN1629"/>
      <c r="LO1629"/>
      <c r="LP1629"/>
      <c r="LQ1629"/>
      <c r="LR1629"/>
      <c r="LS1629"/>
      <c r="LT1629"/>
      <c r="LU1629"/>
      <c r="LV1629"/>
      <c r="LW1629"/>
      <c r="LX1629"/>
      <c r="LY1629"/>
      <c r="LZ1629"/>
      <c r="MA1629"/>
      <c r="MB1629"/>
      <c r="MC1629"/>
      <c r="MD1629"/>
      <c r="ME1629"/>
      <c r="MF1629"/>
      <c r="MG1629"/>
      <c r="MH1629"/>
      <c r="MI1629"/>
      <c r="MJ1629"/>
      <c r="MK1629"/>
      <c r="ML1629"/>
      <c r="MM1629"/>
      <c r="MN1629"/>
      <c r="MO1629"/>
      <c r="MP1629"/>
      <c r="MQ1629"/>
      <c r="MR1629"/>
      <c r="MS1629"/>
      <c r="MT1629"/>
      <c r="MU1629"/>
      <c r="MV1629"/>
      <c r="MW1629"/>
      <c r="MX1629"/>
      <c r="MY1629"/>
      <c r="MZ1629"/>
      <c r="NA1629"/>
      <c r="NB1629"/>
      <c r="NC1629"/>
      <c r="ND1629"/>
      <c r="NE1629"/>
      <c r="NF1629"/>
      <c r="NG1629"/>
      <c r="NH1629"/>
      <c r="NI1629"/>
      <c r="NJ1629"/>
      <c r="NK1629"/>
      <c r="NL1629"/>
      <c r="NM1629"/>
      <c r="NN1629"/>
      <c r="NO1629"/>
      <c r="NP1629"/>
      <c r="NQ1629"/>
      <c r="NR1629"/>
      <c r="NS1629"/>
      <c r="NT1629"/>
      <c r="NU1629"/>
      <c r="NV1629"/>
      <c r="NW1629"/>
      <c r="NX1629"/>
      <c r="NY1629"/>
      <c r="NZ1629"/>
      <c r="OA1629"/>
      <c r="OB1629"/>
      <c r="OC1629"/>
      <c r="OD1629"/>
      <c r="OE1629"/>
      <c r="OF1629"/>
      <c r="OG1629"/>
      <c r="OH1629"/>
      <c r="OI1629"/>
      <c r="OJ1629"/>
      <c r="OK1629"/>
      <c r="OL1629"/>
      <c r="OM1629"/>
      <c r="ON1629"/>
      <c r="OO1629"/>
      <c r="OP1629"/>
      <c r="OQ1629"/>
      <c r="OR1629"/>
      <c r="OS1629"/>
      <c r="OT1629"/>
      <c r="OU1629"/>
      <c r="OV1629"/>
      <c r="OW1629"/>
      <c r="OX1629"/>
      <c r="OY1629"/>
      <c r="OZ1629"/>
      <c r="PA1629"/>
      <c r="PB1629"/>
      <c r="PC1629"/>
      <c r="PD1629"/>
      <c r="PE1629"/>
      <c r="PF1629"/>
      <c r="PG1629"/>
      <c r="PH1629"/>
      <c r="PI1629"/>
      <c r="PJ1629"/>
      <c r="PK1629"/>
      <c r="PL1629"/>
      <c r="PM1629"/>
      <c r="PN1629"/>
      <c r="PO1629"/>
      <c r="PP1629"/>
      <c r="PQ1629"/>
      <c r="PR1629"/>
      <c r="PS1629"/>
      <c r="PT1629"/>
      <c r="PU1629"/>
      <c r="PV1629"/>
      <c r="PW1629"/>
      <c r="PX1629"/>
      <c r="PY1629"/>
      <c r="PZ1629"/>
      <c r="QA1629"/>
      <c r="QB1629"/>
      <c r="QC1629"/>
      <c r="QD1629"/>
      <c r="QE1629"/>
      <c r="QF1629"/>
      <c r="QG1629"/>
      <c r="QH1629"/>
      <c r="QI1629"/>
      <c r="QJ1629"/>
      <c r="QK1629"/>
      <c r="QL1629"/>
      <c r="QM1629"/>
      <c r="QN1629"/>
      <c r="QO1629"/>
      <c r="QP1629"/>
      <c r="QQ1629"/>
      <c r="QR1629"/>
      <c r="QS1629"/>
    </row>
    <row r="1630" spans="1:461" hidden="1" x14ac:dyDescent="0.4">
      <c r="B1630">
        <v>11</v>
      </c>
      <c r="C1630">
        <v>10</v>
      </c>
      <c r="D1630" s="1">
        <v>43414.658634259256</v>
      </c>
      <c r="E1630" s="1"/>
      <c r="G1630">
        <v>548</v>
      </c>
      <c r="H1630" t="s">
        <v>53</v>
      </c>
      <c r="I1630">
        <v>530</v>
      </c>
      <c r="J1630" t="s">
        <v>23</v>
      </c>
      <c r="K1630" s="1">
        <v>43414.634560185186</v>
      </c>
      <c r="L1630" s="1">
        <v>43414.658541666664</v>
      </c>
      <c r="M1630" t="s">
        <v>1310</v>
      </c>
      <c r="N1630" s="9">
        <f t="shared" si="78"/>
        <v>43414.634027777778</v>
      </c>
      <c r="O1630" s="9">
        <f t="shared" si="79"/>
        <v>43414.658333333333</v>
      </c>
      <c r="P1630" s="74" t="str">
        <f t="shared" si="80"/>
        <v>43414.634027777843414.6583333333</v>
      </c>
      <c r="Q1630" s="75" t="str">
        <f t="shared" si="77"/>
        <v>肯定的</v>
      </c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/>
      <c r="BB1630"/>
      <c r="BC1630"/>
      <c r="BD1630"/>
      <c r="BE1630"/>
      <c r="BF1630"/>
      <c r="BG1630"/>
      <c r="BH1630"/>
      <c r="BI1630"/>
      <c r="BJ1630"/>
      <c r="BK1630"/>
      <c r="BL1630"/>
      <c r="BM1630"/>
      <c r="BN1630"/>
      <c r="BO1630"/>
      <c r="BP1630"/>
      <c r="BQ1630"/>
      <c r="BR1630"/>
      <c r="BS1630"/>
      <c r="BT1630"/>
      <c r="BU1630"/>
      <c r="BV1630"/>
      <c r="BW1630"/>
      <c r="BX1630"/>
      <c r="BY1630"/>
      <c r="BZ1630"/>
      <c r="CA1630"/>
      <c r="CB1630"/>
      <c r="CC1630"/>
      <c r="CD1630"/>
      <c r="CE1630"/>
      <c r="CF1630"/>
      <c r="CG1630"/>
      <c r="CH1630"/>
      <c r="CI1630"/>
      <c r="CJ1630"/>
      <c r="CK1630"/>
      <c r="CL1630"/>
      <c r="CM1630"/>
      <c r="CN1630"/>
      <c r="CO1630"/>
      <c r="CP1630"/>
      <c r="CQ1630"/>
      <c r="CR1630"/>
      <c r="CS1630"/>
      <c r="CT1630"/>
      <c r="CU1630"/>
      <c r="CV1630"/>
      <c r="CW1630"/>
      <c r="CX1630"/>
      <c r="CY1630"/>
      <c r="CZ1630"/>
      <c r="DA1630"/>
      <c r="DB1630"/>
      <c r="DC1630"/>
      <c r="DD1630"/>
      <c r="DE1630"/>
      <c r="DF1630"/>
      <c r="DG1630"/>
      <c r="DH1630"/>
      <c r="DI1630"/>
      <c r="DJ1630"/>
      <c r="DK1630"/>
      <c r="DL1630"/>
      <c r="DM1630"/>
      <c r="DN1630"/>
      <c r="DO1630"/>
      <c r="DP1630"/>
      <c r="DQ1630"/>
      <c r="DR1630"/>
      <c r="DS1630"/>
      <c r="DT1630"/>
      <c r="DU1630"/>
      <c r="DV1630"/>
      <c r="DW1630"/>
      <c r="DX1630"/>
      <c r="DY1630"/>
      <c r="DZ1630"/>
      <c r="EA1630"/>
      <c r="EB1630"/>
      <c r="EC1630"/>
      <c r="ED1630"/>
      <c r="EE1630"/>
      <c r="EF1630"/>
      <c r="EG1630"/>
      <c r="EH1630"/>
      <c r="EI1630"/>
      <c r="EJ1630"/>
      <c r="EK1630"/>
      <c r="EL1630"/>
      <c r="EM1630"/>
      <c r="EN1630"/>
      <c r="EO1630"/>
      <c r="EP1630"/>
      <c r="EQ1630"/>
      <c r="ER1630"/>
      <c r="ES1630"/>
      <c r="ET1630"/>
      <c r="EU1630"/>
      <c r="EV1630"/>
      <c r="EW1630"/>
      <c r="EX1630"/>
      <c r="EY1630"/>
      <c r="EZ1630"/>
      <c r="FA1630"/>
      <c r="FB1630"/>
      <c r="FC1630"/>
      <c r="FD1630"/>
      <c r="FE1630"/>
      <c r="FF1630"/>
      <c r="FG1630"/>
      <c r="FH1630"/>
      <c r="FI1630"/>
      <c r="FJ1630"/>
      <c r="FK1630"/>
      <c r="FL1630"/>
      <c r="FM1630"/>
      <c r="FN1630"/>
      <c r="FO1630"/>
      <c r="FP1630"/>
      <c r="FQ1630"/>
      <c r="FR1630"/>
      <c r="FS1630"/>
      <c r="FT1630"/>
      <c r="FU1630"/>
      <c r="FV1630"/>
      <c r="FW1630"/>
      <c r="FX1630"/>
      <c r="FY1630"/>
      <c r="FZ1630"/>
      <c r="GA1630"/>
      <c r="GB1630"/>
      <c r="GC1630"/>
      <c r="GD1630"/>
      <c r="GE1630"/>
      <c r="GF1630"/>
      <c r="GG1630"/>
      <c r="GH1630"/>
      <c r="GI1630"/>
      <c r="GJ1630"/>
      <c r="GK1630"/>
      <c r="GL1630"/>
      <c r="GM1630"/>
      <c r="GN1630"/>
      <c r="GO1630"/>
      <c r="GP1630"/>
      <c r="GQ1630"/>
      <c r="GR1630"/>
      <c r="GS1630"/>
      <c r="GT1630"/>
      <c r="GU1630"/>
      <c r="GV1630"/>
      <c r="GW1630"/>
      <c r="GX1630"/>
      <c r="GY1630"/>
      <c r="GZ1630"/>
      <c r="HA1630"/>
      <c r="HB1630"/>
      <c r="HC1630"/>
      <c r="HD1630"/>
      <c r="HE1630"/>
      <c r="HF1630"/>
      <c r="HG1630"/>
      <c r="HH1630"/>
      <c r="HI1630"/>
      <c r="HJ1630"/>
      <c r="HK1630"/>
      <c r="HL1630"/>
      <c r="HM1630"/>
      <c r="HN1630"/>
      <c r="HO1630"/>
      <c r="HP1630"/>
      <c r="HQ1630"/>
      <c r="HR1630"/>
      <c r="HS1630"/>
      <c r="HT1630"/>
      <c r="HU1630"/>
      <c r="HV1630"/>
      <c r="HW1630"/>
      <c r="HX1630"/>
      <c r="HY1630"/>
      <c r="HZ1630"/>
      <c r="IA1630"/>
      <c r="IB1630"/>
      <c r="IC1630"/>
      <c r="ID1630"/>
      <c r="IE1630"/>
      <c r="IF1630"/>
      <c r="IG1630"/>
      <c r="IH1630"/>
      <c r="II1630"/>
      <c r="IJ1630"/>
      <c r="IK1630"/>
      <c r="IL1630"/>
      <c r="IM1630"/>
      <c r="IN1630"/>
      <c r="IO1630"/>
      <c r="IP1630"/>
      <c r="IQ1630"/>
      <c r="IR1630"/>
      <c r="IS1630"/>
      <c r="IT1630"/>
      <c r="IU1630"/>
      <c r="IV1630"/>
      <c r="IW1630"/>
      <c r="IX1630"/>
      <c r="IY1630"/>
      <c r="IZ1630"/>
      <c r="JA1630"/>
      <c r="JB1630"/>
      <c r="JC1630"/>
      <c r="JD1630"/>
      <c r="JE1630"/>
      <c r="JF1630"/>
      <c r="JG1630"/>
      <c r="JH1630"/>
      <c r="JI1630"/>
      <c r="JJ1630"/>
      <c r="JK1630"/>
      <c r="JL1630"/>
      <c r="JM1630"/>
      <c r="JN1630"/>
      <c r="JO1630"/>
      <c r="JP1630"/>
      <c r="JQ1630"/>
      <c r="JR1630"/>
      <c r="JS1630"/>
      <c r="JT1630"/>
      <c r="JU1630"/>
      <c r="JV1630"/>
      <c r="JW1630"/>
      <c r="JX1630"/>
      <c r="JY1630"/>
      <c r="JZ1630"/>
      <c r="KA1630"/>
      <c r="KB1630"/>
      <c r="KC1630"/>
      <c r="KD1630"/>
      <c r="KE1630"/>
      <c r="KF1630"/>
      <c r="KG1630"/>
      <c r="KH1630"/>
      <c r="KI1630"/>
      <c r="KJ1630"/>
      <c r="KK1630"/>
      <c r="KL1630"/>
      <c r="KM1630"/>
      <c r="KN1630"/>
      <c r="KO1630"/>
      <c r="KP1630"/>
      <c r="KQ1630"/>
      <c r="KR1630"/>
      <c r="KS1630"/>
      <c r="KT1630"/>
      <c r="KU1630"/>
      <c r="KV1630"/>
      <c r="KW1630"/>
      <c r="KX1630"/>
      <c r="KY1630"/>
      <c r="KZ1630"/>
      <c r="LA1630"/>
      <c r="LB1630"/>
      <c r="LC1630"/>
      <c r="LD1630"/>
      <c r="LE1630"/>
      <c r="LF1630"/>
      <c r="LG1630"/>
      <c r="LH1630"/>
      <c r="LI1630"/>
      <c r="LJ1630"/>
      <c r="LK1630"/>
      <c r="LL1630"/>
      <c r="LM1630"/>
      <c r="LN1630"/>
      <c r="LO1630"/>
      <c r="LP1630"/>
      <c r="LQ1630"/>
      <c r="LR1630"/>
      <c r="LS1630"/>
      <c r="LT1630"/>
      <c r="LU1630"/>
      <c r="LV1630"/>
      <c r="LW1630"/>
      <c r="LX1630"/>
      <c r="LY1630"/>
      <c r="LZ1630"/>
      <c r="MA1630"/>
      <c r="MB1630"/>
      <c r="MC1630"/>
      <c r="MD1630"/>
      <c r="ME1630"/>
      <c r="MF1630"/>
      <c r="MG1630"/>
      <c r="MH1630"/>
      <c r="MI1630"/>
      <c r="MJ1630"/>
      <c r="MK1630"/>
      <c r="ML1630"/>
      <c r="MM1630"/>
      <c r="MN1630"/>
      <c r="MO1630"/>
      <c r="MP1630"/>
      <c r="MQ1630"/>
      <c r="MR1630"/>
      <c r="MS1630"/>
      <c r="MT1630"/>
      <c r="MU1630"/>
      <c r="MV1630"/>
      <c r="MW1630"/>
      <c r="MX1630"/>
      <c r="MY1630"/>
      <c r="MZ1630"/>
      <c r="NA1630"/>
      <c r="NB1630"/>
      <c r="NC1630"/>
      <c r="ND1630"/>
      <c r="NE1630"/>
      <c r="NF1630"/>
      <c r="NG1630"/>
      <c r="NH1630"/>
      <c r="NI1630"/>
      <c r="NJ1630"/>
      <c r="NK1630"/>
      <c r="NL1630"/>
      <c r="NM1630"/>
      <c r="NN1630"/>
      <c r="NO1630"/>
      <c r="NP1630"/>
      <c r="NQ1630"/>
      <c r="NR1630"/>
      <c r="NS1630"/>
      <c r="NT1630"/>
      <c r="NU1630"/>
      <c r="NV1630"/>
      <c r="NW1630"/>
      <c r="NX1630"/>
      <c r="NY1630"/>
      <c r="NZ1630"/>
      <c r="OA1630"/>
      <c r="OB1630"/>
      <c r="OC1630"/>
      <c r="OD1630"/>
      <c r="OE1630"/>
      <c r="OF1630"/>
      <c r="OG1630"/>
      <c r="OH1630"/>
      <c r="OI1630"/>
      <c r="OJ1630"/>
      <c r="OK1630"/>
      <c r="OL1630"/>
      <c r="OM1630"/>
      <c r="ON1630"/>
      <c r="OO1630"/>
      <c r="OP1630"/>
      <c r="OQ1630"/>
      <c r="OR1630"/>
      <c r="OS1630"/>
      <c r="OT1630"/>
      <c r="OU1630"/>
      <c r="OV1630"/>
      <c r="OW1630"/>
      <c r="OX1630"/>
      <c r="OY1630"/>
      <c r="OZ1630"/>
      <c r="PA1630"/>
      <c r="PB1630"/>
      <c r="PC1630"/>
      <c r="PD1630"/>
      <c r="PE1630"/>
      <c r="PF1630"/>
      <c r="PG1630"/>
      <c r="PH1630"/>
      <c r="PI1630"/>
      <c r="PJ1630"/>
      <c r="PK1630"/>
      <c r="PL1630"/>
      <c r="PM1630"/>
      <c r="PN1630"/>
      <c r="PO1630"/>
      <c r="PP1630"/>
      <c r="PQ1630"/>
      <c r="PR1630"/>
      <c r="PS1630"/>
      <c r="PT1630"/>
      <c r="PU1630"/>
      <c r="PV1630"/>
      <c r="PW1630"/>
      <c r="PX1630"/>
      <c r="PY1630"/>
      <c r="PZ1630"/>
      <c r="QA1630"/>
      <c r="QB1630"/>
      <c r="QC1630"/>
      <c r="QD1630"/>
      <c r="QE1630"/>
      <c r="QF1630"/>
      <c r="QG1630"/>
      <c r="QH1630"/>
      <c r="QI1630"/>
      <c r="QJ1630"/>
      <c r="QK1630"/>
      <c r="QL1630"/>
      <c r="QM1630"/>
      <c r="QN1630"/>
      <c r="QO1630"/>
      <c r="QP1630"/>
      <c r="QQ1630"/>
      <c r="QR1630"/>
      <c r="QS1630"/>
    </row>
    <row r="1631" spans="1:461" hidden="1" x14ac:dyDescent="0.4">
      <c r="B1631">
        <v>11</v>
      </c>
      <c r="C1631">
        <v>10</v>
      </c>
      <c r="D1631" s="1">
        <v>43414.667546296296</v>
      </c>
      <c r="E1631" s="1"/>
      <c r="G1631">
        <v>508</v>
      </c>
      <c r="H1631" t="s">
        <v>31</v>
      </c>
      <c r="I1631">
        <v>502</v>
      </c>
      <c r="J1631" t="s">
        <v>48</v>
      </c>
      <c r="K1631" s="1">
        <v>43414.637766203705</v>
      </c>
      <c r="L1631" s="1">
        <v>43414.664629629631</v>
      </c>
      <c r="M1631" t="s">
        <v>1310</v>
      </c>
      <c r="N1631" s="9">
        <f t="shared" si="78"/>
        <v>43414.637499999997</v>
      </c>
      <c r="O1631" s="9">
        <f t="shared" si="79"/>
        <v>43414.664583333331</v>
      </c>
      <c r="P1631" s="74" t="str">
        <f t="shared" si="80"/>
        <v>43414.637543414.6645833333</v>
      </c>
      <c r="Q1631" s="75" t="str">
        <f t="shared" si="77"/>
        <v>肯定的</v>
      </c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/>
      <c r="BC1631"/>
      <c r="BD1631"/>
      <c r="BE1631"/>
      <c r="BF1631"/>
      <c r="BG1631"/>
      <c r="BH1631"/>
      <c r="BI1631"/>
      <c r="BJ1631"/>
      <c r="BK1631"/>
      <c r="BL1631"/>
      <c r="BM1631"/>
      <c r="BN1631"/>
      <c r="BO1631"/>
      <c r="BP1631"/>
      <c r="BQ1631"/>
      <c r="BR1631"/>
      <c r="BS1631"/>
      <c r="BT1631"/>
      <c r="BU1631"/>
      <c r="BV1631"/>
      <c r="BW1631"/>
      <c r="BX1631"/>
      <c r="BY1631"/>
      <c r="BZ1631"/>
      <c r="CA1631"/>
      <c r="CB1631"/>
      <c r="CC1631"/>
      <c r="CD1631"/>
      <c r="CE1631"/>
      <c r="CF1631"/>
      <c r="CG1631"/>
      <c r="CH1631"/>
      <c r="CI1631"/>
      <c r="CJ1631"/>
      <c r="CK1631"/>
      <c r="CL1631"/>
      <c r="CM1631"/>
      <c r="CN1631"/>
      <c r="CO1631"/>
      <c r="CP1631"/>
      <c r="CQ1631"/>
      <c r="CR1631"/>
      <c r="CS1631"/>
      <c r="CT1631"/>
      <c r="CU1631"/>
      <c r="CV1631"/>
      <c r="CW1631"/>
      <c r="CX1631"/>
      <c r="CY1631"/>
      <c r="CZ1631"/>
      <c r="DA1631"/>
      <c r="DB1631"/>
      <c r="DC1631"/>
      <c r="DD1631"/>
      <c r="DE1631"/>
      <c r="DF1631"/>
      <c r="DG1631"/>
      <c r="DH1631"/>
      <c r="DI1631"/>
      <c r="DJ1631"/>
      <c r="DK1631"/>
      <c r="DL1631"/>
      <c r="DM1631"/>
      <c r="DN1631"/>
      <c r="DO1631"/>
      <c r="DP1631"/>
      <c r="DQ1631"/>
      <c r="DR1631"/>
      <c r="DS1631"/>
      <c r="DT1631"/>
      <c r="DU1631"/>
      <c r="DV1631"/>
      <c r="DW1631"/>
      <c r="DX1631"/>
      <c r="DY1631"/>
      <c r="DZ1631"/>
      <c r="EA1631"/>
      <c r="EB1631"/>
      <c r="EC1631"/>
      <c r="ED1631"/>
      <c r="EE1631"/>
      <c r="EF1631"/>
      <c r="EG1631"/>
      <c r="EH1631"/>
      <c r="EI1631"/>
      <c r="EJ1631"/>
      <c r="EK1631"/>
      <c r="EL1631"/>
      <c r="EM1631"/>
      <c r="EN1631"/>
      <c r="EO1631"/>
      <c r="EP1631"/>
      <c r="EQ1631"/>
      <c r="ER1631"/>
      <c r="ES1631"/>
      <c r="ET1631"/>
      <c r="EU1631"/>
      <c r="EV1631"/>
      <c r="EW1631"/>
      <c r="EX1631"/>
      <c r="EY1631"/>
      <c r="EZ1631"/>
      <c r="FA1631"/>
      <c r="FB1631"/>
      <c r="FC1631"/>
      <c r="FD1631"/>
      <c r="FE1631"/>
      <c r="FF1631"/>
      <c r="FG1631"/>
      <c r="FH1631"/>
      <c r="FI1631"/>
      <c r="FJ1631"/>
      <c r="FK1631"/>
      <c r="FL1631"/>
      <c r="FM1631"/>
      <c r="FN1631"/>
      <c r="FO1631"/>
      <c r="FP1631"/>
      <c r="FQ1631"/>
      <c r="FR1631"/>
      <c r="FS1631"/>
      <c r="FT1631"/>
      <c r="FU1631"/>
      <c r="FV1631"/>
      <c r="FW1631"/>
      <c r="FX1631"/>
      <c r="FY1631"/>
      <c r="FZ1631"/>
      <c r="GA1631"/>
      <c r="GB1631"/>
      <c r="GC1631"/>
      <c r="GD1631"/>
      <c r="GE1631"/>
      <c r="GF1631"/>
      <c r="GG1631"/>
      <c r="GH1631"/>
      <c r="GI1631"/>
      <c r="GJ1631"/>
      <c r="GK1631"/>
      <c r="GL1631"/>
      <c r="GM1631"/>
      <c r="GN1631"/>
      <c r="GO1631"/>
      <c r="GP1631"/>
      <c r="GQ1631"/>
      <c r="GR1631"/>
      <c r="GS1631"/>
      <c r="GT1631"/>
      <c r="GU1631"/>
      <c r="GV1631"/>
      <c r="GW1631"/>
      <c r="GX1631"/>
      <c r="GY1631"/>
      <c r="GZ1631"/>
      <c r="HA1631"/>
      <c r="HB1631"/>
      <c r="HC1631"/>
      <c r="HD1631"/>
      <c r="HE1631"/>
      <c r="HF1631"/>
      <c r="HG1631"/>
      <c r="HH1631"/>
      <c r="HI1631"/>
      <c r="HJ1631"/>
      <c r="HK1631"/>
      <c r="HL1631"/>
      <c r="HM1631"/>
      <c r="HN1631"/>
      <c r="HO1631"/>
      <c r="HP1631"/>
      <c r="HQ1631"/>
      <c r="HR1631"/>
      <c r="HS1631"/>
      <c r="HT1631"/>
      <c r="HU1631"/>
      <c r="HV1631"/>
      <c r="HW1631"/>
      <c r="HX1631"/>
      <c r="HY1631"/>
      <c r="HZ1631"/>
      <c r="IA1631"/>
      <c r="IB1631"/>
      <c r="IC1631"/>
      <c r="ID1631"/>
      <c r="IE1631"/>
      <c r="IF1631"/>
      <c r="IG1631"/>
      <c r="IH1631"/>
      <c r="II1631"/>
      <c r="IJ1631"/>
      <c r="IK1631"/>
      <c r="IL1631"/>
      <c r="IM1631"/>
      <c r="IN1631"/>
      <c r="IO1631"/>
      <c r="IP1631"/>
      <c r="IQ1631"/>
      <c r="IR1631"/>
      <c r="IS1631"/>
      <c r="IT1631"/>
      <c r="IU1631"/>
      <c r="IV1631"/>
      <c r="IW1631"/>
      <c r="IX1631"/>
      <c r="IY1631"/>
      <c r="IZ1631"/>
      <c r="JA1631"/>
      <c r="JB1631"/>
      <c r="JC1631"/>
      <c r="JD1631"/>
      <c r="JE1631"/>
      <c r="JF1631"/>
      <c r="JG1631"/>
      <c r="JH1631"/>
      <c r="JI1631"/>
      <c r="JJ1631"/>
      <c r="JK1631"/>
      <c r="JL1631"/>
      <c r="JM1631"/>
      <c r="JN1631"/>
      <c r="JO1631"/>
      <c r="JP1631"/>
      <c r="JQ1631"/>
      <c r="JR1631"/>
      <c r="JS1631"/>
      <c r="JT1631"/>
      <c r="JU1631"/>
      <c r="JV1631"/>
      <c r="JW1631"/>
      <c r="JX1631"/>
      <c r="JY1631"/>
      <c r="JZ1631"/>
      <c r="KA1631"/>
      <c r="KB1631"/>
      <c r="KC1631"/>
      <c r="KD1631"/>
      <c r="KE1631"/>
      <c r="KF1631"/>
      <c r="KG1631"/>
      <c r="KH1631"/>
      <c r="KI1631"/>
      <c r="KJ1631"/>
      <c r="KK1631"/>
      <c r="KL1631"/>
      <c r="KM1631"/>
      <c r="KN1631"/>
      <c r="KO1631"/>
      <c r="KP1631"/>
      <c r="KQ1631"/>
      <c r="KR1631"/>
      <c r="KS1631"/>
      <c r="KT1631"/>
      <c r="KU1631"/>
      <c r="KV1631"/>
      <c r="KW1631"/>
      <c r="KX1631"/>
      <c r="KY1631"/>
      <c r="KZ1631"/>
      <c r="LA1631"/>
      <c r="LB1631"/>
      <c r="LC1631"/>
      <c r="LD1631"/>
      <c r="LE1631"/>
      <c r="LF1631"/>
      <c r="LG1631"/>
      <c r="LH1631"/>
      <c r="LI1631"/>
      <c r="LJ1631"/>
      <c r="LK1631"/>
      <c r="LL1631"/>
      <c r="LM1631"/>
      <c r="LN1631"/>
      <c r="LO1631"/>
      <c r="LP1631"/>
      <c r="LQ1631"/>
      <c r="LR1631"/>
      <c r="LS1631"/>
      <c r="LT1631"/>
      <c r="LU1631"/>
      <c r="LV1631"/>
      <c r="LW1631"/>
      <c r="LX1631"/>
      <c r="LY1631"/>
      <c r="LZ1631"/>
      <c r="MA1631"/>
      <c r="MB1631"/>
      <c r="MC1631"/>
      <c r="MD1631"/>
      <c r="ME1631"/>
      <c r="MF1631"/>
      <c r="MG1631"/>
      <c r="MH1631"/>
      <c r="MI1631"/>
      <c r="MJ1631"/>
      <c r="MK1631"/>
      <c r="ML1631"/>
      <c r="MM1631"/>
      <c r="MN1631"/>
      <c r="MO1631"/>
      <c r="MP1631"/>
      <c r="MQ1631"/>
      <c r="MR1631"/>
      <c r="MS1631"/>
      <c r="MT1631"/>
      <c r="MU1631"/>
      <c r="MV1631"/>
      <c r="MW1631"/>
      <c r="MX1631"/>
      <c r="MY1631"/>
      <c r="MZ1631"/>
      <c r="NA1631"/>
      <c r="NB1631"/>
      <c r="NC1631"/>
      <c r="ND1631"/>
      <c r="NE1631"/>
      <c r="NF1631"/>
      <c r="NG1631"/>
      <c r="NH1631"/>
      <c r="NI1631"/>
      <c r="NJ1631"/>
      <c r="NK1631"/>
      <c r="NL1631"/>
      <c r="NM1631"/>
      <c r="NN1631"/>
      <c r="NO1631"/>
      <c r="NP1631"/>
      <c r="NQ1631"/>
      <c r="NR1631"/>
      <c r="NS1631"/>
      <c r="NT1631"/>
      <c r="NU1631"/>
      <c r="NV1631"/>
      <c r="NW1631"/>
      <c r="NX1631"/>
      <c r="NY1631"/>
      <c r="NZ1631"/>
      <c r="OA1631"/>
      <c r="OB1631"/>
      <c r="OC1631"/>
      <c r="OD1631"/>
      <c r="OE1631"/>
      <c r="OF1631"/>
      <c r="OG1631"/>
      <c r="OH1631"/>
      <c r="OI1631"/>
      <c r="OJ1631"/>
      <c r="OK1631"/>
      <c r="OL1631"/>
      <c r="OM1631"/>
      <c r="ON1631"/>
      <c r="OO1631"/>
      <c r="OP1631"/>
      <c r="OQ1631"/>
      <c r="OR1631"/>
      <c r="OS1631"/>
      <c r="OT1631"/>
      <c r="OU1631"/>
      <c r="OV1631"/>
      <c r="OW1631"/>
      <c r="OX1631"/>
      <c r="OY1631"/>
      <c r="OZ1631"/>
      <c r="PA1631"/>
      <c r="PB1631"/>
      <c r="PC1631"/>
      <c r="PD1631"/>
      <c r="PE1631"/>
      <c r="PF1631"/>
      <c r="PG1631"/>
      <c r="PH1631"/>
      <c r="PI1631"/>
      <c r="PJ1631"/>
      <c r="PK1631"/>
      <c r="PL1631"/>
      <c r="PM1631"/>
      <c r="PN1631"/>
      <c r="PO1631"/>
      <c r="PP1631"/>
      <c r="PQ1631"/>
      <c r="PR1631"/>
      <c r="PS1631"/>
      <c r="PT1631"/>
      <c r="PU1631"/>
      <c r="PV1631"/>
      <c r="PW1631"/>
      <c r="PX1631"/>
      <c r="PY1631"/>
      <c r="PZ1631"/>
      <c r="QA1631"/>
      <c r="QB1631"/>
      <c r="QC1631"/>
      <c r="QD1631"/>
      <c r="QE1631"/>
      <c r="QF1631"/>
      <c r="QG1631"/>
      <c r="QH1631"/>
      <c r="QI1631"/>
      <c r="QJ1631"/>
      <c r="QK1631"/>
      <c r="QL1631"/>
      <c r="QM1631"/>
      <c r="QN1631"/>
      <c r="QO1631"/>
      <c r="QP1631"/>
      <c r="QQ1631"/>
      <c r="QR1631"/>
      <c r="QS1631"/>
    </row>
    <row r="1632" spans="1:461" hidden="1" x14ac:dyDescent="0.4">
      <c r="B1632">
        <v>11</v>
      </c>
      <c r="C1632">
        <v>10</v>
      </c>
      <c r="D1632" s="1">
        <v>43414.672858796293</v>
      </c>
      <c r="E1632" s="1"/>
      <c r="G1632">
        <v>500</v>
      </c>
      <c r="H1632" t="s">
        <v>29</v>
      </c>
      <c r="I1632">
        <v>515</v>
      </c>
      <c r="J1632" t="s">
        <v>72</v>
      </c>
      <c r="K1632" s="1">
        <v>43414.653773148151</v>
      </c>
      <c r="L1632" s="1">
        <v>43414.672592592593</v>
      </c>
      <c r="M1632" t="s">
        <v>1310</v>
      </c>
      <c r="N1632" s="9">
        <f t="shared" si="78"/>
        <v>43414.65347222222</v>
      </c>
      <c r="O1632" s="9">
        <f t="shared" si="79"/>
        <v>43414.672222222223</v>
      </c>
      <c r="P1632" s="74" t="str">
        <f t="shared" si="80"/>
        <v>43414.653472222243414.6722222222</v>
      </c>
      <c r="Q1632" s="75" t="str">
        <f t="shared" si="77"/>
        <v>肯定的</v>
      </c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/>
      <c r="BC1632"/>
      <c r="BD1632"/>
      <c r="BE1632"/>
      <c r="BF1632"/>
      <c r="BG1632"/>
      <c r="BH1632"/>
      <c r="BI1632"/>
      <c r="BJ1632"/>
      <c r="BK1632"/>
      <c r="BL1632"/>
      <c r="BM1632"/>
      <c r="BN1632"/>
      <c r="BO1632"/>
      <c r="BP1632"/>
      <c r="BQ1632"/>
      <c r="BR1632"/>
      <c r="BS1632"/>
      <c r="BT1632"/>
      <c r="BU1632"/>
      <c r="BV1632"/>
      <c r="BW1632"/>
      <c r="BX1632"/>
      <c r="BY1632"/>
      <c r="BZ1632"/>
      <c r="CA1632"/>
      <c r="CB1632"/>
      <c r="CC1632"/>
      <c r="CD1632"/>
      <c r="CE1632"/>
      <c r="CF1632"/>
      <c r="CG1632"/>
      <c r="CH1632"/>
      <c r="CI1632"/>
      <c r="CJ1632"/>
      <c r="CK1632"/>
      <c r="CL1632"/>
      <c r="CM1632"/>
      <c r="CN1632"/>
      <c r="CO1632"/>
      <c r="CP1632"/>
      <c r="CQ1632"/>
      <c r="CR1632"/>
      <c r="CS1632"/>
      <c r="CT1632"/>
      <c r="CU1632"/>
      <c r="CV1632"/>
      <c r="CW1632"/>
      <c r="CX1632"/>
      <c r="CY1632"/>
      <c r="CZ1632"/>
      <c r="DA1632"/>
      <c r="DB1632"/>
      <c r="DC1632"/>
      <c r="DD1632"/>
      <c r="DE1632"/>
      <c r="DF1632"/>
      <c r="DG1632"/>
      <c r="DH1632"/>
      <c r="DI1632"/>
      <c r="DJ1632"/>
      <c r="DK1632"/>
      <c r="DL1632"/>
      <c r="DM1632"/>
      <c r="DN1632"/>
      <c r="DO1632"/>
      <c r="DP1632"/>
      <c r="DQ1632"/>
      <c r="DR1632"/>
      <c r="DS1632"/>
      <c r="DT1632"/>
      <c r="DU1632"/>
      <c r="DV1632"/>
      <c r="DW1632"/>
      <c r="DX1632"/>
      <c r="DY1632"/>
      <c r="DZ1632"/>
      <c r="EA1632"/>
      <c r="EB1632"/>
      <c r="EC1632"/>
      <c r="ED1632"/>
      <c r="EE1632"/>
      <c r="EF1632"/>
      <c r="EG1632"/>
      <c r="EH1632"/>
      <c r="EI1632"/>
      <c r="EJ1632"/>
      <c r="EK1632"/>
      <c r="EL1632"/>
      <c r="EM1632"/>
      <c r="EN1632"/>
      <c r="EO1632"/>
      <c r="EP1632"/>
      <c r="EQ1632"/>
      <c r="ER1632"/>
      <c r="ES1632"/>
      <c r="ET1632"/>
      <c r="EU1632"/>
      <c r="EV1632"/>
      <c r="EW1632"/>
      <c r="EX1632"/>
      <c r="EY1632"/>
      <c r="EZ1632"/>
      <c r="FA1632"/>
      <c r="FB1632"/>
      <c r="FC1632"/>
      <c r="FD1632"/>
      <c r="FE1632"/>
      <c r="FF1632"/>
      <c r="FG1632"/>
      <c r="FH1632"/>
      <c r="FI1632"/>
      <c r="FJ1632"/>
      <c r="FK1632"/>
      <c r="FL1632"/>
      <c r="FM1632"/>
      <c r="FN1632"/>
      <c r="FO1632"/>
      <c r="FP1632"/>
      <c r="FQ1632"/>
      <c r="FR1632"/>
      <c r="FS1632"/>
      <c r="FT1632"/>
      <c r="FU1632"/>
      <c r="FV1632"/>
      <c r="FW1632"/>
      <c r="FX1632"/>
      <c r="FY1632"/>
      <c r="FZ1632"/>
      <c r="GA1632"/>
      <c r="GB1632"/>
      <c r="GC1632"/>
      <c r="GD1632"/>
      <c r="GE1632"/>
      <c r="GF1632"/>
      <c r="GG1632"/>
      <c r="GH1632"/>
      <c r="GI1632"/>
      <c r="GJ1632"/>
      <c r="GK1632"/>
      <c r="GL1632"/>
      <c r="GM1632"/>
      <c r="GN1632"/>
      <c r="GO1632"/>
      <c r="GP1632"/>
      <c r="GQ1632"/>
      <c r="GR1632"/>
      <c r="GS1632"/>
      <c r="GT1632"/>
      <c r="GU1632"/>
      <c r="GV1632"/>
      <c r="GW1632"/>
      <c r="GX1632"/>
      <c r="GY1632"/>
      <c r="GZ1632"/>
      <c r="HA1632"/>
      <c r="HB1632"/>
      <c r="HC1632"/>
      <c r="HD1632"/>
      <c r="HE1632"/>
      <c r="HF1632"/>
      <c r="HG1632"/>
      <c r="HH1632"/>
      <c r="HI1632"/>
      <c r="HJ1632"/>
      <c r="HK1632"/>
      <c r="HL1632"/>
      <c r="HM1632"/>
      <c r="HN1632"/>
      <c r="HO1632"/>
      <c r="HP1632"/>
      <c r="HQ1632"/>
      <c r="HR1632"/>
      <c r="HS1632"/>
      <c r="HT1632"/>
      <c r="HU1632"/>
      <c r="HV1632"/>
      <c r="HW1632"/>
      <c r="HX1632"/>
      <c r="HY1632"/>
      <c r="HZ1632"/>
      <c r="IA1632"/>
      <c r="IB1632"/>
      <c r="IC1632"/>
      <c r="ID1632"/>
      <c r="IE1632"/>
      <c r="IF1632"/>
      <c r="IG1632"/>
      <c r="IH1632"/>
      <c r="II1632"/>
      <c r="IJ1632"/>
      <c r="IK1632"/>
      <c r="IL1632"/>
      <c r="IM1632"/>
      <c r="IN1632"/>
      <c r="IO1632"/>
      <c r="IP1632"/>
      <c r="IQ1632"/>
      <c r="IR1632"/>
      <c r="IS1632"/>
      <c r="IT1632"/>
      <c r="IU1632"/>
      <c r="IV1632"/>
      <c r="IW1632"/>
      <c r="IX1632"/>
      <c r="IY1632"/>
      <c r="IZ1632"/>
      <c r="JA1632"/>
      <c r="JB1632"/>
      <c r="JC1632"/>
      <c r="JD1632"/>
      <c r="JE1632"/>
      <c r="JF1632"/>
      <c r="JG1632"/>
      <c r="JH1632"/>
      <c r="JI1632"/>
      <c r="JJ1632"/>
      <c r="JK1632"/>
      <c r="JL1632"/>
      <c r="JM1632"/>
      <c r="JN1632"/>
      <c r="JO1632"/>
      <c r="JP1632"/>
      <c r="JQ1632"/>
      <c r="JR1632"/>
      <c r="JS1632"/>
      <c r="JT1632"/>
      <c r="JU1632"/>
      <c r="JV1632"/>
      <c r="JW1632"/>
      <c r="JX1632"/>
      <c r="JY1632"/>
      <c r="JZ1632"/>
      <c r="KA1632"/>
      <c r="KB1632"/>
      <c r="KC1632"/>
      <c r="KD1632"/>
      <c r="KE1632"/>
      <c r="KF1632"/>
      <c r="KG1632"/>
      <c r="KH1632"/>
      <c r="KI1632"/>
      <c r="KJ1632"/>
      <c r="KK1632"/>
      <c r="KL1632"/>
      <c r="KM1632"/>
      <c r="KN1632"/>
      <c r="KO1632"/>
      <c r="KP1632"/>
      <c r="KQ1632"/>
      <c r="KR1632"/>
      <c r="KS1632"/>
      <c r="KT1632"/>
      <c r="KU1632"/>
      <c r="KV1632"/>
      <c r="KW1632"/>
      <c r="KX1632"/>
      <c r="KY1632"/>
      <c r="KZ1632"/>
      <c r="LA1632"/>
      <c r="LB1632"/>
      <c r="LC1632"/>
      <c r="LD1632"/>
      <c r="LE1632"/>
      <c r="LF1632"/>
      <c r="LG1632"/>
      <c r="LH1632"/>
      <c r="LI1632"/>
      <c r="LJ1632"/>
      <c r="LK1632"/>
      <c r="LL1632"/>
      <c r="LM1632"/>
      <c r="LN1632"/>
      <c r="LO1632"/>
      <c r="LP1632"/>
      <c r="LQ1632"/>
      <c r="LR1632"/>
      <c r="LS1632"/>
      <c r="LT1632"/>
      <c r="LU1632"/>
      <c r="LV1632"/>
      <c r="LW1632"/>
      <c r="LX1632"/>
      <c r="LY1632"/>
      <c r="LZ1632"/>
      <c r="MA1632"/>
      <c r="MB1632"/>
      <c r="MC1632"/>
      <c r="MD1632"/>
      <c r="ME1632"/>
      <c r="MF1632"/>
      <c r="MG1632"/>
      <c r="MH1632"/>
      <c r="MI1632"/>
      <c r="MJ1632"/>
      <c r="MK1632"/>
      <c r="ML1632"/>
      <c r="MM1632"/>
      <c r="MN1632"/>
      <c r="MO1632"/>
      <c r="MP1632"/>
      <c r="MQ1632"/>
      <c r="MR1632"/>
      <c r="MS1632"/>
      <c r="MT1632"/>
      <c r="MU1632"/>
      <c r="MV1632"/>
      <c r="MW1632"/>
      <c r="MX1632"/>
      <c r="MY1632"/>
      <c r="MZ1632"/>
      <c r="NA1632"/>
      <c r="NB1632"/>
      <c r="NC1632"/>
      <c r="ND1632"/>
      <c r="NE1632"/>
      <c r="NF1632"/>
      <c r="NG1632"/>
      <c r="NH1632"/>
      <c r="NI1632"/>
      <c r="NJ1632"/>
      <c r="NK1632"/>
      <c r="NL1632"/>
      <c r="NM1632"/>
      <c r="NN1632"/>
      <c r="NO1632"/>
      <c r="NP1632"/>
      <c r="NQ1632"/>
      <c r="NR1632"/>
      <c r="NS1632"/>
      <c r="NT1632"/>
      <c r="NU1632"/>
      <c r="NV1632"/>
      <c r="NW1632"/>
      <c r="NX1632"/>
      <c r="NY1632"/>
      <c r="NZ1632"/>
      <c r="OA1632"/>
      <c r="OB1632"/>
      <c r="OC1632"/>
      <c r="OD1632"/>
      <c r="OE1632"/>
      <c r="OF1632"/>
      <c r="OG1632"/>
      <c r="OH1632"/>
      <c r="OI1632"/>
      <c r="OJ1632"/>
      <c r="OK1632"/>
      <c r="OL1632"/>
      <c r="OM1632"/>
      <c r="ON1632"/>
      <c r="OO1632"/>
      <c r="OP1632"/>
      <c r="OQ1632"/>
      <c r="OR1632"/>
      <c r="OS1632"/>
      <c r="OT1632"/>
      <c r="OU1632"/>
      <c r="OV1632"/>
      <c r="OW1632"/>
      <c r="OX1632"/>
      <c r="OY1632"/>
      <c r="OZ1632"/>
      <c r="PA1632"/>
      <c r="PB1632"/>
      <c r="PC1632"/>
      <c r="PD1632"/>
      <c r="PE1632"/>
      <c r="PF1632"/>
      <c r="PG1632"/>
      <c r="PH1632"/>
      <c r="PI1632"/>
      <c r="PJ1632"/>
      <c r="PK1632"/>
      <c r="PL1632"/>
      <c r="PM1632"/>
      <c r="PN1632"/>
      <c r="PO1632"/>
      <c r="PP1632"/>
      <c r="PQ1632"/>
      <c r="PR1632"/>
      <c r="PS1632"/>
      <c r="PT1632"/>
      <c r="PU1632"/>
      <c r="PV1632"/>
      <c r="PW1632"/>
      <c r="PX1632"/>
      <c r="PY1632"/>
      <c r="PZ1632"/>
      <c r="QA1632"/>
      <c r="QB1632"/>
      <c r="QC1632"/>
      <c r="QD1632"/>
      <c r="QE1632"/>
      <c r="QF1632"/>
      <c r="QG1632"/>
      <c r="QH1632"/>
      <c r="QI1632"/>
      <c r="QJ1632"/>
      <c r="QK1632"/>
      <c r="QL1632"/>
      <c r="QM1632"/>
      <c r="QN1632"/>
      <c r="QO1632"/>
      <c r="QP1632"/>
      <c r="QQ1632"/>
      <c r="QR1632"/>
      <c r="QS1632"/>
    </row>
    <row r="1633" spans="1:461" hidden="1" x14ac:dyDescent="0.4">
      <c r="B1633">
        <v>11</v>
      </c>
      <c r="C1633">
        <v>10</v>
      </c>
      <c r="D1633" s="1">
        <v>43414.672858796293</v>
      </c>
      <c r="E1633" s="1"/>
      <c r="G1633">
        <v>530</v>
      </c>
      <c r="H1633" t="s">
        <v>23</v>
      </c>
      <c r="I1633">
        <v>539</v>
      </c>
      <c r="J1633" t="s">
        <v>41</v>
      </c>
      <c r="K1633" s="1">
        <v>43414.639363425929</v>
      </c>
      <c r="L1633" s="1">
        <v>43414.672210648147</v>
      </c>
      <c r="M1633" t="s">
        <v>1310</v>
      </c>
      <c r="N1633" s="9">
        <f t="shared" si="78"/>
        <v>43414.638888888891</v>
      </c>
      <c r="O1633" s="9">
        <f t="shared" si="79"/>
        <v>43414.671527777777</v>
      </c>
      <c r="P1633" s="74" t="str">
        <f t="shared" si="80"/>
        <v>43414.638888888943414.6715277778</v>
      </c>
      <c r="Q1633" s="75" t="str">
        <f t="shared" si="77"/>
        <v>肯定的</v>
      </c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/>
      <c r="BC1633"/>
      <c r="BD1633"/>
      <c r="BE1633"/>
      <c r="BF1633"/>
      <c r="BG1633"/>
      <c r="BH1633"/>
      <c r="BI1633"/>
      <c r="BJ1633"/>
      <c r="BK1633"/>
      <c r="BL1633"/>
      <c r="BM1633"/>
      <c r="BN1633"/>
      <c r="BO1633"/>
      <c r="BP1633"/>
      <c r="BQ1633"/>
      <c r="BR1633"/>
      <c r="BS1633"/>
      <c r="BT1633"/>
      <c r="BU1633"/>
      <c r="BV1633"/>
      <c r="BW1633"/>
      <c r="BX1633"/>
      <c r="BY1633"/>
      <c r="BZ1633"/>
      <c r="CA1633"/>
      <c r="CB1633"/>
      <c r="CC1633"/>
      <c r="CD1633"/>
      <c r="CE1633"/>
      <c r="CF1633"/>
      <c r="CG1633"/>
      <c r="CH1633"/>
      <c r="CI1633"/>
      <c r="CJ1633"/>
      <c r="CK1633"/>
      <c r="CL1633"/>
      <c r="CM1633"/>
      <c r="CN1633"/>
      <c r="CO1633"/>
      <c r="CP1633"/>
      <c r="CQ1633"/>
      <c r="CR1633"/>
      <c r="CS1633"/>
      <c r="CT1633"/>
      <c r="CU1633"/>
      <c r="CV1633"/>
      <c r="CW1633"/>
      <c r="CX1633"/>
      <c r="CY1633"/>
      <c r="CZ1633"/>
      <c r="DA1633"/>
      <c r="DB1633"/>
      <c r="DC1633"/>
      <c r="DD1633"/>
      <c r="DE1633"/>
      <c r="DF1633"/>
      <c r="DG1633"/>
      <c r="DH1633"/>
      <c r="DI1633"/>
      <c r="DJ1633"/>
      <c r="DK1633"/>
      <c r="DL1633"/>
      <c r="DM1633"/>
      <c r="DN1633"/>
      <c r="DO1633"/>
      <c r="DP1633"/>
      <c r="DQ1633"/>
      <c r="DR1633"/>
      <c r="DS1633"/>
      <c r="DT1633"/>
      <c r="DU1633"/>
      <c r="DV1633"/>
      <c r="DW1633"/>
      <c r="DX1633"/>
      <c r="DY1633"/>
      <c r="DZ1633"/>
      <c r="EA1633"/>
      <c r="EB1633"/>
      <c r="EC1633"/>
      <c r="ED1633"/>
      <c r="EE1633"/>
      <c r="EF1633"/>
      <c r="EG1633"/>
      <c r="EH1633"/>
      <c r="EI1633"/>
      <c r="EJ1633"/>
      <c r="EK1633"/>
      <c r="EL1633"/>
      <c r="EM1633"/>
      <c r="EN1633"/>
      <c r="EO1633"/>
      <c r="EP1633"/>
      <c r="EQ1633"/>
      <c r="ER1633"/>
      <c r="ES1633"/>
      <c r="ET1633"/>
      <c r="EU1633"/>
      <c r="EV1633"/>
      <c r="EW1633"/>
      <c r="EX1633"/>
      <c r="EY1633"/>
      <c r="EZ1633"/>
      <c r="FA1633"/>
      <c r="FB1633"/>
      <c r="FC1633"/>
      <c r="FD1633"/>
      <c r="FE1633"/>
      <c r="FF1633"/>
      <c r="FG1633"/>
      <c r="FH1633"/>
      <c r="FI1633"/>
      <c r="FJ1633"/>
      <c r="FK1633"/>
      <c r="FL1633"/>
      <c r="FM1633"/>
      <c r="FN1633"/>
      <c r="FO1633"/>
      <c r="FP1633"/>
      <c r="FQ1633"/>
      <c r="FR1633"/>
      <c r="FS1633"/>
      <c r="FT1633"/>
      <c r="FU1633"/>
      <c r="FV1633"/>
      <c r="FW1633"/>
      <c r="FX1633"/>
      <c r="FY1633"/>
      <c r="FZ1633"/>
      <c r="GA1633"/>
      <c r="GB1633"/>
      <c r="GC1633"/>
      <c r="GD1633"/>
      <c r="GE1633"/>
      <c r="GF1633"/>
      <c r="GG1633"/>
      <c r="GH1633"/>
      <c r="GI1633"/>
      <c r="GJ1633"/>
      <c r="GK1633"/>
      <c r="GL1633"/>
      <c r="GM1633"/>
      <c r="GN1633"/>
      <c r="GO1633"/>
      <c r="GP1633"/>
      <c r="GQ1633"/>
      <c r="GR1633"/>
      <c r="GS1633"/>
      <c r="GT1633"/>
      <c r="GU1633"/>
      <c r="GV1633"/>
      <c r="GW1633"/>
      <c r="GX1633"/>
      <c r="GY1633"/>
      <c r="GZ1633"/>
      <c r="HA1633"/>
      <c r="HB1633"/>
      <c r="HC1633"/>
      <c r="HD1633"/>
      <c r="HE1633"/>
      <c r="HF1633"/>
      <c r="HG1633"/>
      <c r="HH1633"/>
      <c r="HI1633"/>
      <c r="HJ1633"/>
      <c r="HK1633"/>
      <c r="HL1633"/>
      <c r="HM1633"/>
      <c r="HN1633"/>
      <c r="HO1633"/>
      <c r="HP1633"/>
      <c r="HQ1633"/>
      <c r="HR1633"/>
      <c r="HS1633"/>
      <c r="HT1633"/>
      <c r="HU1633"/>
      <c r="HV1633"/>
      <c r="HW1633"/>
      <c r="HX1633"/>
      <c r="HY1633"/>
      <c r="HZ1633"/>
      <c r="IA1633"/>
      <c r="IB1633"/>
      <c r="IC1633"/>
      <c r="ID1633"/>
      <c r="IE1633"/>
      <c r="IF1633"/>
      <c r="IG1633"/>
      <c r="IH1633"/>
      <c r="II1633"/>
      <c r="IJ1633"/>
      <c r="IK1633"/>
      <c r="IL1633"/>
      <c r="IM1633"/>
      <c r="IN1633"/>
      <c r="IO1633"/>
      <c r="IP1633"/>
      <c r="IQ1633"/>
      <c r="IR1633"/>
      <c r="IS1633"/>
      <c r="IT1633"/>
      <c r="IU1633"/>
      <c r="IV1633"/>
      <c r="IW1633"/>
      <c r="IX1633"/>
      <c r="IY1633"/>
      <c r="IZ1633"/>
      <c r="JA1633"/>
      <c r="JB1633"/>
      <c r="JC1633"/>
      <c r="JD1633"/>
      <c r="JE1633"/>
      <c r="JF1633"/>
      <c r="JG1633"/>
      <c r="JH1633"/>
      <c r="JI1633"/>
      <c r="JJ1633"/>
      <c r="JK1633"/>
      <c r="JL1633"/>
      <c r="JM1633"/>
      <c r="JN1633"/>
      <c r="JO1633"/>
      <c r="JP1633"/>
      <c r="JQ1633"/>
      <c r="JR1633"/>
      <c r="JS1633"/>
      <c r="JT1633"/>
      <c r="JU1633"/>
      <c r="JV1633"/>
      <c r="JW1633"/>
      <c r="JX1633"/>
      <c r="JY1633"/>
      <c r="JZ1633"/>
      <c r="KA1633"/>
      <c r="KB1633"/>
      <c r="KC1633"/>
      <c r="KD1633"/>
      <c r="KE1633"/>
      <c r="KF1633"/>
      <c r="KG1633"/>
      <c r="KH1633"/>
      <c r="KI1633"/>
      <c r="KJ1633"/>
      <c r="KK1633"/>
      <c r="KL1633"/>
      <c r="KM1633"/>
      <c r="KN1633"/>
      <c r="KO1633"/>
      <c r="KP1633"/>
      <c r="KQ1633"/>
      <c r="KR1633"/>
      <c r="KS1633"/>
      <c r="KT1633"/>
      <c r="KU1633"/>
      <c r="KV1633"/>
      <c r="KW1633"/>
      <c r="KX1633"/>
      <c r="KY1633"/>
      <c r="KZ1633"/>
      <c r="LA1633"/>
      <c r="LB1633"/>
      <c r="LC1633"/>
      <c r="LD1633"/>
      <c r="LE1633"/>
      <c r="LF1633"/>
      <c r="LG1633"/>
      <c r="LH1633"/>
      <c r="LI1633"/>
      <c r="LJ1633"/>
      <c r="LK1633"/>
      <c r="LL1633"/>
      <c r="LM1633"/>
      <c r="LN1633"/>
      <c r="LO1633"/>
      <c r="LP1633"/>
      <c r="LQ1633"/>
      <c r="LR1633"/>
      <c r="LS1633"/>
      <c r="LT1633"/>
      <c r="LU1633"/>
      <c r="LV1633"/>
      <c r="LW1633"/>
      <c r="LX1633"/>
      <c r="LY1633"/>
      <c r="LZ1633"/>
      <c r="MA1633"/>
      <c r="MB1633"/>
      <c r="MC1633"/>
      <c r="MD1633"/>
      <c r="ME1633"/>
      <c r="MF1633"/>
      <c r="MG1633"/>
      <c r="MH1633"/>
      <c r="MI1633"/>
      <c r="MJ1633"/>
      <c r="MK1633"/>
      <c r="ML1633"/>
      <c r="MM1633"/>
      <c r="MN1633"/>
      <c r="MO1633"/>
      <c r="MP1633"/>
      <c r="MQ1633"/>
      <c r="MR1633"/>
      <c r="MS1633"/>
      <c r="MT1633"/>
      <c r="MU1633"/>
      <c r="MV1633"/>
      <c r="MW1633"/>
      <c r="MX1633"/>
      <c r="MY1633"/>
      <c r="MZ1633"/>
      <c r="NA1633"/>
      <c r="NB1633"/>
      <c r="NC1633"/>
      <c r="ND1633"/>
      <c r="NE1633"/>
      <c r="NF1633"/>
      <c r="NG1633"/>
      <c r="NH1633"/>
      <c r="NI1633"/>
      <c r="NJ1633"/>
      <c r="NK1633"/>
      <c r="NL1633"/>
      <c r="NM1633"/>
      <c r="NN1633"/>
      <c r="NO1633"/>
      <c r="NP1633"/>
      <c r="NQ1633"/>
      <c r="NR1633"/>
      <c r="NS1633"/>
      <c r="NT1633"/>
      <c r="NU1633"/>
      <c r="NV1633"/>
      <c r="NW1633"/>
      <c r="NX1633"/>
      <c r="NY1633"/>
      <c r="NZ1633"/>
      <c r="OA1633"/>
      <c r="OB1633"/>
      <c r="OC1633"/>
      <c r="OD1633"/>
      <c r="OE1633"/>
      <c r="OF1633"/>
      <c r="OG1633"/>
      <c r="OH1633"/>
      <c r="OI1633"/>
      <c r="OJ1633"/>
      <c r="OK1633"/>
      <c r="OL1633"/>
      <c r="OM1633"/>
      <c r="ON1633"/>
      <c r="OO1633"/>
      <c r="OP1633"/>
      <c r="OQ1633"/>
      <c r="OR1633"/>
      <c r="OS1633"/>
      <c r="OT1633"/>
      <c r="OU1633"/>
      <c r="OV1633"/>
      <c r="OW1633"/>
      <c r="OX1633"/>
      <c r="OY1633"/>
      <c r="OZ1633"/>
      <c r="PA1633"/>
      <c r="PB1633"/>
      <c r="PC1633"/>
      <c r="PD1633"/>
      <c r="PE1633"/>
      <c r="PF1633"/>
      <c r="PG1633"/>
      <c r="PH1633"/>
      <c r="PI1633"/>
      <c r="PJ1633"/>
      <c r="PK1633"/>
      <c r="PL1633"/>
      <c r="PM1633"/>
      <c r="PN1633"/>
      <c r="PO1633"/>
      <c r="PP1633"/>
      <c r="PQ1633"/>
      <c r="PR1633"/>
      <c r="PS1633"/>
      <c r="PT1633"/>
      <c r="PU1633"/>
      <c r="PV1633"/>
      <c r="PW1633"/>
      <c r="PX1633"/>
      <c r="PY1633"/>
      <c r="PZ1633"/>
      <c r="QA1633"/>
      <c r="QB1633"/>
      <c r="QC1633"/>
      <c r="QD1633"/>
      <c r="QE1633"/>
      <c r="QF1633"/>
      <c r="QG1633"/>
      <c r="QH1633"/>
      <c r="QI1633"/>
      <c r="QJ1633"/>
      <c r="QK1633"/>
      <c r="QL1633"/>
      <c r="QM1633"/>
      <c r="QN1633"/>
      <c r="QO1633"/>
      <c r="QP1633"/>
      <c r="QQ1633"/>
      <c r="QR1633"/>
      <c r="QS1633"/>
    </row>
    <row r="1634" spans="1:461" hidden="1" x14ac:dyDescent="0.4">
      <c r="B1634">
        <v>11</v>
      </c>
      <c r="C1634">
        <v>10</v>
      </c>
      <c r="D1634" s="1">
        <v>43414.673854166664</v>
      </c>
      <c r="E1634" s="1"/>
      <c r="G1634">
        <v>521</v>
      </c>
      <c r="H1634" t="s">
        <v>59</v>
      </c>
      <c r="I1634">
        <v>508</v>
      </c>
      <c r="J1634" t="s">
        <v>31</v>
      </c>
      <c r="K1634" s="1">
        <v>43414.657534722224</v>
      </c>
      <c r="L1634" s="1">
        <v>43414.673726851855</v>
      </c>
      <c r="M1634" t="s">
        <v>1310</v>
      </c>
      <c r="N1634" s="9">
        <f t="shared" si="78"/>
        <v>43414.656944444447</v>
      </c>
      <c r="O1634" s="9">
        <f t="shared" si="79"/>
        <v>43414.673611111109</v>
      </c>
      <c r="P1634" s="74" t="str">
        <f t="shared" si="80"/>
        <v>43414.656944444443414.6736111111</v>
      </c>
      <c r="Q1634" s="75" t="str">
        <f t="shared" si="77"/>
        <v>肯定的</v>
      </c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  <c r="BA1634"/>
      <c r="BB1634"/>
      <c r="BC1634"/>
      <c r="BD1634"/>
      <c r="BE1634"/>
      <c r="BF1634"/>
      <c r="BG1634"/>
      <c r="BH1634"/>
      <c r="BI1634"/>
      <c r="BJ1634"/>
      <c r="BK1634"/>
      <c r="BL1634"/>
      <c r="BM1634"/>
      <c r="BN1634"/>
      <c r="BO1634"/>
      <c r="BP1634"/>
      <c r="BQ1634"/>
      <c r="BR1634"/>
      <c r="BS1634"/>
      <c r="BT1634"/>
      <c r="BU1634"/>
      <c r="BV1634"/>
      <c r="BW1634"/>
      <c r="BX1634"/>
      <c r="BY1634"/>
      <c r="BZ1634"/>
      <c r="CA1634"/>
      <c r="CB1634"/>
      <c r="CC1634"/>
      <c r="CD1634"/>
      <c r="CE1634"/>
      <c r="CF1634"/>
      <c r="CG1634"/>
      <c r="CH1634"/>
      <c r="CI1634"/>
      <c r="CJ1634"/>
      <c r="CK1634"/>
      <c r="CL1634"/>
      <c r="CM1634"/>
      <c r="CN1634"/>
      <c r="CO1634"/>
      <c r="CP1634"/>
      <c r="CQ1634"/>
      <c r="CR1634"/>
      <c r="CS1634"/>
      <c r="CT1634"/>
      <c r="CU1634"/>
      <c r="CV1634"/>
      <c r="CW1634"/>
      <c r="CX1634"/>
      <c r="CY1634"/>
      <c r="CZ1634"/>
      <c r="DA1634"/>
      <c r="DB1634"/>
      <c r="DC1634"/>
      <c r="DD1634"/>
      <c r="DE1634"/>
      <c r="DF1634"/>
      <c r="DG1634"/>
      <c r="DH1634"/>
      <c r="DI1634"/>
      <c r="DJ1634"/>
      <c r="DK1634"/>
      <c r="DL1634"/>
      <c r="DM1634"/>
      <c r="DN1634"/>
      <c r="DO1634"/>
      <c r="DP1634"/>
      <c r="DQ1634"/>
      <c r="DR1634"/>
      <c r="DS1634"/>
      <c r="DT1634"/>
      <c r="DU1634"/>
      <c r="DV1634"/>
      <c r="DW1634"/>
      <c r="DX1634"/>
      <c r="DY1634"/>
      <c r="DZ1634"/>
      <c r="EA1634"/>
      <c r="EB1634"/>
      <c r="EC1634"/>
      <c r="ED1634"/>
      <c r="EE1634"/>
      <c r="EF1634"/>
      <c r="EG1634"/>
      <c r="EH1634"/>
      <c r="EI1634"/>
      <c r="EJ1634"/>
      <c r="EK1634"/>
      <c r="EL1634"/>
      <c r="EM1634"/>
      <c r="EN1634"/>
      <c r="EO1634"/>
      <c r="EP1634"/>
      <c r="EQ1634"/>
      <c r="ER1634"/>
      <c r="ES1634"/>
      <c r="ET1634"/>
      <c r="EU1634"/>
      <c r="EV1634"/>
      <c r="EW1634"/>
      <c r="EX1634"/>
      <c r="EY1634"/>
      <c r="EZ1634"/>
      <c r="FA1634"/>
      <c r="FB1634"/>
      <c r="FC1634"/>
      <c r="FD1634"/>
      <c r="FE1634"/>
      <c r="FF1634"/>
      <c r="FG1634"/>
      <c r="FH1634"/>
      <c r="FI1634"/>
      <c r="FJ1634"/>
      <c r="FK1634"/>
      <c r="FL1634"/>
      <c r="FM1634"/>
      <c r="FN1634"/>
      <c r="FO1634"/>
      <c r="FP1634"/>
      <c r="FQ1634"/>
      <c r="FR1634"/>
      <c r="FS1634"/>
      <c r="FT1634"/>
      <c r="FU1634"/>
      <c r="FV1634"/>
      <c r="FW1634"/>
      <c r="FX1634"/>
      <c r="FY1634"/>
      <c r="FZ1634"/>
      <c r="GA1634"/>
      <c r="GB1634"/>
      <c r="GC1634"/>
      <c r="GD1634"/>
      <c r="GE1634"/>
      <c r="GF1634"/>
      <c r="GG1634"/>
      <c r="GH1634"/>
      <c r="GI1634"/>
      <c r="GJ1634"/>
      <c r="GK1634"/>
      <c r="GL1634"/>
      <c r="GM1634"/>
      <c r="GN1634"/>
      <c r="GO1634"/>
      <c r="GP1634"/>
      <c r="GQ1634"/>
      <c r="GR1634"/>
      <c r="GS1634"/>
      <c r="GT1634"/>
      <c r="GU1634"/>
      <c r="GV1634"/>
      <c r="GW1634"/>
      <c r="GX1634"/>
      <c r="GY1634"/>
      <c r="GZ1634"/>
      <c r="HA1634"/>
      <c r="HB1634"/>
      <c r="HC1634"/>
      <c r="HD1634"/>
      <c r="HE1634"/>
      <c r="HF1634"/>
      <c r="HG1634"/>
      <c r="HH1634"/>
      <c r="HI1634"/>
      <c r="HJ1634"/>
      <c r="HK1634"/>
      <c r="HL1634"/>
      <c r="HM1634"/>
      <c r="HN1634"/>
      <c r="HO1634"/>
      <c r="HP1634"/>
      <c r="HQ1634"/>
      <c r="HR1634"/>
      <c r="HS1634"/>
      <c r="HT1634"/>
      <c r="HU1634"/>
      <c r="HV1634"/>
      <c r="HW1634"/>
      <c r="HX1634"/>
      <c r="HY1634"/>
      <c r="HZ1634"/>
      <c r="IA1634"/>
      <c r="IB1634"/>
      <c r="IC1634"/>
      <c r="ID1634"/>
      <c r="IE1634"/>
      <c r="IF1634"/>
      <c r="IG1634"/>
      <c r="IH1634"/>
      <c r="II1634"/>
      <c r="IJ1634"/>
      <c r="IK1634"/>
      <c r="IL1634"/>
      <c r="IM1634"/>
      <c r="IN1634"/>
      <c r="IO1634"/>
      <c r="IP1634"/>
      <c r="IQ1634"/>
      <c r="IR1634"/>
      <c r="IS1634"/>
      <c r="IT1634"/>
      <c r="IU1634"/>
      <c r="IV1634"/>
      <c r="IW1634"/>
      <c r="IX1634"/>
      <c r="IY1634"/>
      <c r="IZ1634"/>
      <c r="JA1634"/>
      <c r="JB1634"/>
      <c r="JC1634"/>
      <c r="JD1634"/>
      <c r="JE1634"/>
      <c r="JF1634"/>
      <c r="JG1634"/>
      <c r="JH1634"/>
      <c r="JI1634"/>
      <c r="JJ1634"/>
      <c r="JK1634"/>
      <c r="JL1634"/>
      <c r="JM1634"/>
      <c r="JN1634"/>
      <c r="JO1634"/>
      <c r="JP1634"/>
      <c r="JQ1634"/>
      <c r="JR1634"/>
      <c r="JS1634"/>
      <c r="JT1634"/>
      <c r="JU1634"/>
      <c r="JV1634"/>
      <c r="JW1634"/>
      <c r="JX1634"/>
      <c r="JY1634"/>
      <c r="JZ1634"/>
      <c r="KA1634"/>
      <c r="KB1634"/>
      <c r="KC1634"/>
      <c r="KD1634"/>
      <c r="KE1634"/>
      <c r="KF1634"/>
      <c r="KG1634"/>
      <c r="KH1634"/>
      <c r="KI1634"/>
      <c r="KJ1634"/>
      <c r="KK1634"/>
      <c r="KL1634"/>
      <c r="KM1634"/>
      <c r="KN1634"/>
      <c r="KO1634"/>
      <c r="KP1634"/>
      <c r="KQ1634"/>
      <c r="KR1634"/>
      <c r="KS1634"/>
      <c r="KT1634"/>
      <c r="KU1634"/>
      <c r="KV1634"/>
      <c r="KW1634"/>
      <c r="KX1634"/>
      <c r="KY1634"/>
      <c r="KZ1634"/>
      <c r="LA1634"/>
      <c r="LB1634"/>
      <c r="LC1634"/>
      <c r="LD1634"/>
      <c r="LE1634"/>
      <c r="LF1634"/>
      <c r="LG1634"/>
      <c r="LH1634"/>
      <c r="LI1634"/>
      <c r="LJ1634"/>
      <c r="LK1634"/>
      <c r="LL1634"/>
      <c r="LM1634"/>
      <c r="LN1634"/>
      <c r="LO1634"/>
      <c r="LP1634"/>
      <c r="LQ1634"/>
      <c r="LR1634"/>
      <c r="LS1634"/>
      <c r="LT1634"/>
      <c r="LU1634"/>
      <c r="LV1634"/>
      <c r="LW1634"/>
      <c r="LX1634"/>
      <c r="LY1634"/>
      <c r="LZ1634"/>
      <c r="MA1634"/>
      <c r="MB1634"/>
      <c r="MC1634"/>
      <c r="MD1634"/>
      <c r="ME1634"/>
      <c r="MF1634"/>
      <c r="MG1634"/>
      <c r="MH1634"/>
      <c r="MI1634"/>
      <c r="MJ1634"/>
      <c r="MK1634"/>
      <c r="ML1634"/>
      <c r="MM1634"/>
      <c r="MN1634"/>
      <c r="MO1634"/>
      <c r="MP1634"/>
      <c r="MQ1634"/>
      <c r="MR1634"/>
      <c r="MS1634"/>
      <c r="MT1634"/>
      <c r="MU1634"/>
      <c r="MV1634"/>
      <c r="MW1634"/>
      <c r="MX1634"/>
      <c r="MY1634"/>
      <c r="MZ1634"/>
      <c r="NA1634"/>
      <c r="NB1634"/>
      <c r="NC1634"/>
      <c r="ND1634"/>
      <c r="NE1634"/>
      <c r="NF1634"/>
      <c r="NG1634"/>
      <c r="NH1634"/>
      <c r="NI1634"/>
      <c r="NJ1634"/>
      <c r="NK1634"/>
      <c r="NL1634"/>
      <c r="NM1634"/>
      <c r="NN1634"/>
      <c r="NO1634"/>
      <c r="NP1634"/>
      <c r="NQ1634"/>
      <c r="NR1634"/>
      <c r="NS1634"/>
      <c r="NT1634"/>
      <c r="NU1634"/>
      <c r="NV1634"/>
      <c r="NW1634"/>
      <c r="NX1634"/>
      <c r="NY1634"/>
      <c r="NZ1634"/>
      <c r="OA1634"/>
      <c r="OB1634"/>
      <c r="OC1634"/>
      <c r="OD1634"/>
      <c r="OE1634"/>
      <c r="OF1634"/>
      <c r="OG1634"/>
      <c r="OH1634"/>
      <c r="OI1634"/>
      <c r="OJ1634"/>
      <c r="OK1634"/>
      <c r="OL1634"/>
      <c r="OM1634"/>
      <c r="ON1634"/>
      <c r="OO1634"/>
      <c r="OP1634"/>
      <c r="OQ1634"/>
      <c r="OR1634"/>
      <c r="OS1634"/>
      <c r="OT1634"/>
      <c r="OU1634"/>
      <c r="OV1634"/>
      <c r="OW1634"/>
      <c r="OX1634"/>
      <c r="OY1634"/>
      <c r="OZ1634"/>
      <c r="PA1634"/>
      <c r="PB1634"/>
      <c r="PC1634"/>
      <c r="PD1634"/>
      <c r="PE1634"/>
      <c r="PF1634"/>
      <c r="PG1634"/>
      <c r="PH1634"/>
      <c r="PI1634"/>
      <c r="PJ1634"/>
      <c r="PK1634"/>
      <c r="PL1634"/>
      <c r="PM1634"/>
      <c r="PN1634"/>
      <c r="PO1634"/>
      <c r="PP1634"/>
      <c r="PQ1634"/>
      <c r="PR1634"/>
      <c r="PS1634"/>
      <c r="PT1634"/>
      <c r="PU1634"/>
      <c r="PV1634"/>
      <c r="PW1634"/>
      <c r="PX1634"/>
      <c r="PY1634"/>
      <c r="PZ1634"/>
      <c r="QA1634"/>
      <c r="QB1634"/>
      <c r="QC1634"/>
      <c r="QD1634"/>
      <c r="QE1634"/>
      <c r="QF1634"/>
      <c r="QG1634"/>
      <c r="QH1634"/>
      <c r="QI1634"/>
      <c r="QJ1634"/>
      <c r="QK1634"/>
      <c r="QL1634"/>
      <c r="QM1634"/>
      <c r="QN1634"/>
      <c r="QO1634"/>
      <c r="QP1634"/>
      <c r="QQ1634"/>
      <c r="QR1634"/>
      <c r="QS1634"/>
    </row>
    <row r="1635" spans="1:461" hidden="1" x14ac:dyDescent="0.4">
      <c r="A1635" s="43" t="s">
        <v>1320</v>
      </c>
      <c r="B1635" s="43">
        <v>11</v>
      </c>
      <c r="C1635" s="43">
        <v>10</v>
      </c>
      <c r="D1635" s="44">
        <v>43414.674421296295</v>
      </c>
      <c r="E1635" s="44"/>
      <c r="G1635" s="43">
        <v>500</v>
      </c>
      <c r="H1635" s="43" t="s">
        <v>29</v>
      </c>
      <c r="I1635" s="43">
        <v>515</v>
      </c>
      <c r="J1635" s="43" t="s">
        <v>72</v>
      </c>
      <c r="K1635" s="44">
        <v>43414.653773148151</v>
      </c>
      <c r="L1635" s="44">
        <v>43414.672592592593</v>
      </c>
      <c r="M1635" s="43" t="s">
        <v>1310</v>
      </c>
      <c r="N1635" s="45">
        <f t="shared" si="78"/>
        <v>43414.65347222222</v>
      </c>
      <c r="O1635" s="45">
        <f t="shared" si="79"/>
        <v>43414.672222222223</v>
      </c>
      <c r="P1635" s="48" t="str">
        <f t="shared" si="80"/>
        <v>43414.653472222243414.6722222222</v>
      </c>
      <c r="Q1635" s="49" t="str">
        <f t="shared" si="77"/>
        <v>肯定的</v>
      </c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  <c r="BA1635"/>
      <c r="BB1635"/>
      <c r="BC1635"/>
      <c r="BD1635"/>
      <c r="BE1635"/>
      <c r="BF1635"/>
      <c r="BG1635"/>
      <c r="BH1635"/>
      <c r="BI1635"/>
      <c r="BJ1635"/>
      <c r="BK1635"/>
      <c r="BL1635"/>
      <c r="BM1635"/>
      <c r="BN1635"/>
      <c r="BO1635"/>
      <c r="BP1635"/>
      <c r="BQ1635"/>
      <c r="BR1635"/>
      <c r="BS1635"/>
      <c r="BT1635"/>
      <c r="BU1635"/>
      <c r="BV1635"/>
      <c r="BW1635"/>
      <c r="BX1635"/>
      <c r="BY1635"/>
      <c r="BZ1635"/>
      <c r="CA1635"/>
      <c r="CB1635"/>
      <c r="CC1635"/>
      <c r="CD1635"/>
      <c r="CE1635"/>
      <c r="CF1635"/>
      <c r="CG1635"/>
      <c r="CH1635"/>
      <c r="CI1635"/>
      <c r="CJ1635"/>
      <c r="CK1635"/>
      <c r="CL1635"/>
      <c r="CM1635"/>
      <c r="CN1635"/>
      <c r="CO1635"/>
      <c r="CP1635"/>
      <c r="CQ1635"/>
      <c r="CR1635"/>
      <c r="CS1635"/>
      <c r="CT1635"/>
      <c r="CU1635"/>
      <c r="CV1635"/>
      <c r="CW1635"/>
      <c r="CX1635"/>
      <c r="CY1635"/>
      <c r="CZ1635"/>
      <c r="DA1635"/>
      <c r="DB1635"/>
      <c r="DC1635"/>
      <c r="DD1635"/>
      <c r="DE1635"/>
      <c r="DF1635"/>
      <c r="DG1635"/>
      <c r="DH1635"/>
      <c r="DI1635"/>
      <c r="DJ1635"/>
      <c r="DK1635"/>
      <c r="DL1635"/>
      <c r="DM1635"/>
      <c r="DN1635"/>
      <c r="DO1635"/>
      <c r="DP1635"/>
      <c r="DQ1635"/>
      <c r="DR1635"/>
      <c r="DS1635"/>
      <c r="DT1635"/>
      <c r="DU1635"/>
      <c r="DV1635"/>
      <c r="DW1635"/>
      <c r="DX1635"/>
      <c r="DY1635"/>
      <c r="DZ1635"/>
      <c r="EA1635"/>
      <c r="EB1635"/>
      <c r="EC1635"/>
      <c r="ED1635"/>
      <c r="EE1635"/>
      <c r="EF1635"/>
      <c r="EG1635"/>
      <c r="EH1635"/>
      <c r="EI1635"/>
      <c r="EJ1635"/>
      <c r="EK1635"/>
      <c r="EL1635"/>
      <c r="EM1635"/>
      <c r="EN1635"/>
      <c r="EO1635"/>
      <c r="EP1635"/>
      <c r="EQ1635"/>
      <c r="ER1635"/>
      <c r="ES1635"/>
      <c r="ET1635"/>
      <c r="EU1635"/>
      <c r="EV1635"/>
      <c r="EW1635"/>
      <c r="EX1635"/>
      <c r="EY1635"/>
      <c r="EZ1635"/>
      <c r="FA1635"/>
      <c r="FB1635"/>
      <c r="FC1635"/>
      <c r="FD1635"/>
      <c r="FE1635"/>
      <c r="FF1635"/>
      <c r="FG1635"/>
      <c r="FH1635"/>
      <c r="FI1635"/>
      <c r="FJ1635"/>
      <c r="FK1635"/>
      <c r="FL1635"/>
      <c r="FM1635"/>
      <c r="FN1635"/>
      <c r="FO1635"/>
      <c r="FP1635"/>
      <c r="FQ1635"/>
      <c r="FR1635"/>
      <c r="FS1635"/>
      <c r="FT1635"/>
      <c r="FU1635"/>
      <c r="FV1635"/>
      <c r="FW1635"/>
      <c r="FX1635"/>
      <c r="FY1635"/>
      <c r="FZ1635"/>
      <c r="GA1635"/>
      <c r="GB1635"/>
      <c r="GC1635"/>
      <c r="GD1635"/>
      <c r="GE1635"/>
      <c r="GF1635"/>
      <c r="GG1635"/>
      <c r="GH1635"/>
      <c r="GI1635"/>
      <c r="GJ1635"/>
      <c r="GK1635"/>
      <c r="GL1635"/>
      <c r="GM1635"/>
      <c r="GN1635"/>
      <c r="GO1635"/>
      <c r="GP1635"/>
      <c r="GQ1635"/>
      <c r="GR1635"/>
      <c r="GS1635"/>
      <c r="GT1635"/>
      <c r="GU1635"/>
      <c r="GV1635"/>
      <c r="GW1635"/>
      <c r="GX1635"/>
      <c r="GY1635"/>
      <c r="GZ1635"/>
      <c r="HA1635"/>
      <c r="HB1635"/>
      <c r="HC1635"/>
      <c r="HD1635"/>
      <c r="HE1635"/>
      <c r="HF1635"/>
      <c r="HG1635"/>
      <c r="HH1635"/>
      <c r="HI1635"/>
      <c r="HJ1635"/>
      <c r="HK1635"/>
      <c r="HL1635"/>
      <c r="HM1635"/>
      <c r="HN1635"/>
      <c r="HO1635"/>
      <c r="HP1635"/>
      <c r="HQ1635"/>
      <c r="HR1635"/>
      <c r="HS1635"/>
      <c r="HT1635"/>
      <c r="HU1635"/>
      <c r="HV1635"/>
      <c r="HW1635"/>
      <c r="HX1635"/>
      <c r="HY1635"/>
      <c r="HZ1635"/>
      <c r="IA1635"/>
      <c r="IB1635"/>
      <c r="IC1635"/>
      <c r="ID1635"/>
      <c r="IE1635"/>
      <c r="IF1635"/>
      <c r="IG1635"/>
      <c r="IH1635"/>
      <c r="II1635"/>
      <c r="IJ1635"/>
      <c r="IK1635"/>
      <c r="IL1635"/>
      <c r="IM1635"/>
      <c r="IN1635"/>
      <c r="IO1635"/>
      <c r="IP1635"/>
      <c r="IQ1635"/>
      <c r="IR1635"/>
      <c r="IS1635"/>
      <c r="IT1635"/>
      <c r="IU1635"/>
      <c r="IV1635"/>
      <c r="IW1635"/>
      <c r="IX1635"/>
      <c r="IY1635"/>
      <c r="IZ1635"/>
      <c r="JA1635"/>
      <c r="JB1635"/>
      <c r="JC1635"/>
      <c r="JD1635"/>
      <c r="JE1635"/>
      <c r="JF1635"/>
      <c r="JG1635"/>
      <c r="JH1635"/>
      <c r="JI1635"/>
      <c r="JJ1635"/>
      <c r="JK1635"/>
      <c r="JL1635"/>
      <c r="JM1635"/>
      <c r="JN1635"/>
      <c r="JO1635"/>
      <c r="JP1635"/>
      <c r="JQ1635"/>
      <c r="JR1635"/>
      <c r="JS1635"/>
      <c r="JT1635"/>
      <c r="JU1635"/>
      <c r="JV1635"/>
      <c r="JW1635"/>
      <c r="JX1635"/>
      <c r="JY1635"/>
      <c r="JZ1635"/>
      <c r="KA1635"/>
      <c r="KB1635"/>
      <c r="KC1635"/>
      <c r="KD1635"/>
      <c r="KE1635"/>
      <c r="KF1635"/>
      <c r="KG1635"/>
      <c r="KH1635"/>
      <c r="KI1635"/>
      <c r="KJ1635"/>
      <c r="KK1635"/>
      <c r="KL1635"/>
      <c r="KM1635"/>
      <c r="KN1635"/>
      <c r="KO1635"/>
      <c r="KP1635"/>
      <c r="KQ1635"/>
      <c r="KR1635"/>
      <c r="KS1635"/>
      <c r="KT1635"/>
      <c r="KU1635"/>
      <c r="KV1635"/>
      <c r="KW1635"/>
      <c r="KX1635"/>
      <c r="KY1635"/>
      <c r="KZ1635"/>
      <c r="LA1635"/>
      <c r="LB1635"/>
      <c r="LC1635"/>
      <c r="LD1635"/>
      <c r="LE1635"/>
      <c r="LF1635"/>
      <c r="LG1635"/>
      <c r="LH1635"/>
      <c r="LI1635"/>
      <c r="LJ1635"/>
      <c r="LK1635"/>
      <c r="LL1635"/>
      <c r="LM1635"/>
      <c r="LN1635"/>
      <c r="LO1635"/>
      <c r="LP1635"/>
      <c r="LQ1635"/>
      <c r="LR1635"/>
      <c r="LS1635"/>
      <c r="LT1635"/>
      <c r="LU1635"/>
      <c r="LV1635"/>
      <c r="LW1635"/>
      <c r="LX1635"/>
      <c r="LY1635"/>
      <c r="LZ1635"/>
      <c r="MA1635"/>
      <c r="MB1635"/>
      <c r="MC1635"/>
      <c r="MD1635"/>
      <c r="ME1635"/>
      <c r="MF1635"/>
      <c r="MG1635"/>
      <c r="MH1635"/>
      <c r="MI1635"/>
      <c r="MJ1635"/>
      <c r="MK1635"/>
      <c r="ML1635"/>
      <c r="MM1635"/>
      <c r="MN1635"/>
      <c r="MO1635"/>
      <c r="MP1635"/>
      <c r="MQ1635"/>
      <c r="MR1635"/>
      <c r="MS1635"/>
      <c r="MT1635"/>
      <c r="MU1635"/>
      <c r="MV1635"/>
      <c r="MW1635"/>
      <c r="MX1635"/>
      <c r="MY1635"/>
      <c r="MZ1635"/>
      <c r="NA1635"/>
      <c r="NB1635"/>
      <c r="NC1635"/>
      <c r="ND1635"/>
      <c r="NE1635"/>
      <c r="NF1635"/>
      <c r="NG1635"/>
      <c r="NH1635"/>
      <c r="NI1635"/>
      <c r="NJ1635"/>
      <c r="NK1635"/>
      <c r="NL1635"/>
      <c r="NM1635"/>
      <c r="NN1635"/>
      <c r="NO1635"/>
      <c r="NP1635"/>
      <c r="NQ1635"/>
      <c r="NR1635"/>
      <c r="NS1635"/>
      <c r="NT1635"/>
      <c r="NU1635"/>
      <c r="NV1635"/>
      <c r="NW1635"/>
      <c r="NX1635"/>
      <c r="NY1635"/>
      <c r="NZ1635"/>
      <c r="OA1635"/>
      <c r="OB1635"/>
      <c r="OC1635"/>
      <c r="OD1635"/>
      <c r="OE1635"/>
      <c r="OF1635"/>
      <c r="OG1635"/>
      <c r="OH1635"/>
      <c r="OI1635"/>
      <c r="OJ1635"/>
      <c r="OK1635"/>
      <c r="OL1635"/>
      <c r="OM1635"/>
      <c r="ON1635"/>
      <c r="OO1635"/>
      <c r="OP1635"/>
      <c r="OQ1635"/>
      <c r="OR1635"/>
      <c r="OS1635"/>
      <c r="OT1635"/>
      <c r="OU1635"/>
      <c r="OV1635"/>
      <c r="OW1635"/>
      <c r="OX1635"/>
      <c r="OY1635"/>
      <c r="OZ1635"/>
      <c r="PA1635"/>
      <c r="PB1635"/>
      <c r="PC1635"/>
      <c r="PD1635"/>
      <c r="PE1635"/>
      <c r="PF1635"/>
      <c r="PG1635"/>
      <c r="PH1635"/>
      <c r="PI1635"/>
      <c r="PJ1635"/>
      <c r="PK1635"/>
      <c r="PL1635"/>
      <c r="PM1635"/>
      <c r="PN1635"/>
      <c r="PO1635"/>
      <c r="PP1635"/>
      <c r="PQ1635"/>
      <c r="PR1635"/>
      <c r="PS1635"/>
      <c r="PT1635"/>
      <c r="PU1635"/>
      <c r="PV1635"/>
      <c r="PW1635"/>
      <c r="PX1635"/>
      <c r="PY1635"/>
      <c r="PZ1635"/>
      <c r="QA1635"/>
      <c r="QB1635"/>
      <c r="QC1635"/>
      <c r="QD1635"/>
      <c r="QE1635"/>
      <c r="QF1635"/>
      <c r="QG1635"/>
      <c r="QH1635"/>
      <c r="QI1635"/>
      <c r="QJ1635"/>
      <c r="QK1635"/>
      <c r="QL1635"/>
      <c r="QM1635"/>
      <c r="QN1635"/>
      <c r="QO1635"/>
      <c r="QP1635"/>
      <c r="QQ1635"/>
      <c r="QR1635"/>
      <c r="QS1635"/>
    </row>
    <row r="1636" spans="1:461" hidden="1" x14ac:dyDescent="0.4">
      <c r="B1636">
        <v>11</v>
      </c>
      <c r="C1636">
        <v>10</v>
      </c>
      <c r="D1636" s="1">
        <v>43414.683807870373</v>
      </c>
      <c r="E1636" s="1"/>
      <c r="G1636">
        <v>521</v>
      </c>
      <c r="H1636" t="s">
        <v>59</v>
      </c>
      <c r="I1636">
        <v>503</v>
      </c>
      <c r="J1636" t="s">
        <v>25</v>
      </c>
      <c r="K1636" s="1">
        <v>43414.656840277778</v>
      </c>
      <c r="L1636" s="1">
        <v>43414.683703703704</v>
      </c>
      <c r="M1636" t="s">
        <v>1312</v>
      </c>
      <c r="N1636" s="9">
        <f t="shared" si="78"/>
        <v>43414.65625</v>
      </c>
      <c r="O1636" s="9">
        <f t="shared" si="79"/>
        <v>43414.683333333334</v>
      </c>
      <c r="P1636" s="74" t="str">
        <f t="shared" si="80"/>
        <v>43414.6562543414.6833333333</v>
      </c>
      <c r="Q1636" s="75" t="str">
        <f t="shared" si="77"/>
        <v>否定的</v>
      </c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  <c r="BA1636"/>
      <c r="BB1636"/>
      <c r="BC1636"/>
      <c r="BD1636"/>
      <c r="BE1636"/>
      <c r="BF1636"/>
      <c r="BG1636"/>
      <c r="BH1636"/>
      <c r="BI1636"/>
      <c r="BJ1636"/>
      <c r="BK1636"/>
      <c r="BL1636"/>
      <c r="BM1636"/>
      <c r="BN1636"/>
      <c r="BO1636"/>
      <c r="BP1636"/>
      <c r="BQ1636"/>
      <c r="BR1636"/>
      <c r="BS1636"/>
      <c r="BT1636"/>
      <c r="BU1636"/>
      <c r="BV1636"/>
      <c r="BW1636"/>
      <c r="BX1636"/>
      <c r="BY1636"/>
      <c r="BZ1636"/>
      <c r="CA1636"/>
      <c r="CB1636"/>
      <c r="CC1636"/>
      <c r="CD1636"/>
      <c r="CE1636"/>
      <c r="CF1636"/>
      <c r="CG1636"/>
      <c r="CH1636"/>
      <c r="CI1636"/>
      <c r="CJ1636"/>
      <c r="CK1636"/>
      <c r="CL1636"/>
      <c r="CM1636"/>
      <c r="CN1636"/>
      <c r="CO1636"/>
      <c r="CP1636"/>
      <c r="CQ1636"/>
      <c r="CR1636"/>
      <c r="CS1636"/>
      <c r="CT1636"/>
      <c r="CU1636"/>
      <c r="CV1636"/>
      <c r="CW1636"/>
      <c r="CX1636"/>
      <c r="CY1636"/>
      <c r="CZ1636"/>
      <c r="DA1636"/>
      <c r="DB1636"/>
      <c r="DC1636"/>
      <c r="DD1636"/>
      <c r="DE1636"/>
      <c r="DF1636"/>
      <c r="DG1636"/>
      <c r="DH1636"/>
      <c r="DI1636"/>
      <c r="DJ1636"/>
      <c r="DK1636"/>
      <c r="DL1636"/>
      <c r="DM1636"/>
      <c r="DN1636"/>
      <c r="DO1636"/>
      <c r="DP1636"/>
      <c r="DQ1636"/>
      <c r="DR1636"/>
      <c r="DS1636"/>
      <c r="DT1636"/>
      <c r="DU1636"/>
      <c r="DV1636"/>
      <c r="DW1636"/>
      <c r="DX1636"/>
      <c r="DY1636"/>
      <c r="DZ1636"/>
      <c r="EA1636"/>
      <c r="EB1636"/>
      <c r="EC1636"/>
      <c r="ED1636"/>
      <c r="EE1636"/>
      <c r="EF1636"/>
      <c r="EG1636"/>
      <c r="EH1636"/>
      <c r="EI1636"/>
      <c r="EJ1636"/>
      <c r="EK1636"/>
      <c r="EL1636"/>
      <c r="EM1636"/>
      <c r="EN1636"/>
      <c r="EO1636"/>
      <c r="EP1636"/>
      <c r="EQ1636"/>
      <c r="ER1636"/>
      <c r="ES1636"/>
      <c r="ET1636"/>
      <c r="EU1636"/>
      <c r="EV1636"/>
      <c r="EW1636"/>
      <c r="EX1636"/>
      <c r="EY1636"/>
      <c r="EZ1636"/>
      <c r="FA1636"/>
      <c r="FB1636"/>
      <c r="FC1636"/>
      <c r="FD1636"/>
      <c r="FE1636"/>
      <c r="FF1636"/>
      <c r="FG1636"/>
      <c r="FH1636"/>
      <c r="FI1636"/>
      <c r="FJ1636"/>
      <c r="FK1636"/>
      <c r="FL1636"/>
      <c r="FM1636"/>
      <c r="FN1636"/>
      <c r="FO1636"/>
      <c r="FP1636"/>
      <c r="FQ1636"/>
      <c r="FR1636"/>
      <c r="FS1636"/>
      <c r="FT1636"/>
      <c r="FU1636"/>
      <c r="FV1636"/>
      <c r="FW1636"/>
      <c r="FX1636"/>
      <c r="FY1636"/>
      <c r="FZ1636"/>
      <c r="GA1636"/>
      <c r="GB1636"/>
      <c r="GC1636"/>
      <c r="GD1636"/>
      <c r="GE1636"/>
      <c r="GF1636"/>
      <c r="GG1636"/>
      <c r="GH1636"/>
      <c r="GI1636"/>
      <c r="GJ1636"/>
      <c r="GK1636"/>
      <c r="GL1636"/>
      <c r="GM1636"/>
      <c r="GN1636"/>
      <c r="GO1636"/>
      <c r="GP1636"/>
      <c r="GQ1636"/>
      <c r="GR1636"/>
      <c r="GS1636"/>
      <c r="GT1636"/>
      <c r="GU1636"/>
      <c r="GV1636"/>
      <c r="GW1636"/>
      <c r="GX1636"/>
      <c r="GY1636"/>
      <c r="GZ1636"/>
      <c r="HA1636"/>
      <c r="HB1636"/>
      <c r="HC1636"/>
      <c r="HD1636"/>
      <c r="HE1636"/>
      <c r="HF1636"/>
      <c r="HG1636"/>
      <c r="HH1636"/>
      <c r="HI1636"/>
      <c r="HJ1636"/>
      <c r="HK1636"/>
      <c r="HL1636"/>
      <c r="HM1636"/>
      <c r="HN1636"/>
      <c r="HO1636"/>
      <c r="HP1636"/>
      <c r="HQ1636"/>
      <c r="HR1636"/>
      <c r="HS1636"/>
      <c r="HT1636"/>
      <c r="HU1636"/>
      <c r="HV1636"/>
      <c r="HW1636"/>
      <c r="HX1636"/>
      <c r="HY1636"/>
      <c r="HZ1636"/>
      <c r="IA1636"/>
      <c r="IB1636"/>
      <c r="IC1636"/>
      <c r="ID1636"/>
      <c r="IE1636"/>
      <c r="IF1636"/>
      <c r="IG1636"/>
      <c r="IH1636"/>
      <c r="II1636"/>
      <c r="IJ1636"/>
      <c r="IK1636"/>
      <c r="IL1636"/>
      <c r="IM1636"/>
      <c r="IN1636"/>
      <c r="IO1636"/>
      <c r="IP1636"/>
      <c r="IQ1636"/>
      <c r="IR1636"/>
      <c r="IS1636"/>
      <c r="IT1636"/>
      <c r="IU1636"/>
      <c r="IV1636"/>
      <c r="IW1636"/>
      <c r="IX1636"/>
      <c r="IY1636"/>
      <c r="IZ1636"/>
      <c r="JA1636"/>
      <c r="JB1636"/>
      <c r="JC1636"/>
      <c r="JD1636"/>
      <c r="JE1636"/>
      <c r="JF1636"/>
      <c r="JG1636"/>
      <c r="JH1636"/>
      <c r="JI1636"/>
      <c r="JJ1636"/>
      <c r="JK1636"/>
      <c r="JL1636"/>
      <c r="JM1636"/>
      <c r="JN1636"/>
      <c r="JO1636"/>
      <c r="JP1636"/>
      <c r="JQ1636"/>
      <c r="JR1636"/>
      <c r="JS1636"/>
      <c r="JT1636"/>
      <c r="JU1636"/>
      <c r="JV1636"/>
      <c r="JW1636"/>
      <c r="JX1636"/>
      <c r="JY1636"/>
      <c r="JZ1636"/>
      <c r="KA1636"/>
      <c r="KB1636"/>
      <c r="KC1636"/>
      <c r="KD1636"/>
      <c r="KE1636"/>
      <c r="KF1636"/>
      <c r="KG1636"/>
      <c r="KH1636"/>
      <c r="KI1636"/>
      <c r="KJ1636"/>
      <c r="KK1636"/>
      <c r="KL1636"/>
      <c r="KM1636"/>
      <c r="KN1636"/>
      <c r="KO1636"/>
      <c r="KP1636"/>
      <c r="KQ1636"/>
      <c r="KR1636"/>
      <c r="KS1636"/>
      <c r="KT1636"/>
      <c r="KU1636"/>
      <c r="KV1636"/>
      <c r="KW1636"/>
      <c r="KX1636"/>
      <c r="KY1636"/>
      <c r="KZ1636"/>
      <c r="LA1636"/>
      <c r="LB1636"/>
      <c r="LC1636"/>
      <c r="LD1636"/>
      <c r="LE1636"/>
      <c r="LF1636"/>
      <c r="LG1636"/>
      <c r="LH1636"/>
      <c r="LI1636"/>
      <c r="LJ1636"/>
      <c r="LK1636"/>
      <c r="LL1636"/>
      <c r="LM1636"/>
      <c r="LN1636"/>
      <c r="LO1636"/>
      <c r="LP1636"/>
      <c r="LQ1636"/>
      <c r="LR1636"/>
      <c r="LS1636"/>
      <c r="LT1636"/>
      <c r="LU1636"/>
      <c r="LV1636"/>
      <c r="LW1636"/>
      <c r="LX1636"/>
      <c r="LY1636"/>
      <c r="LZ1636"/>
      <c r="MA1636"/>
      <c r="MB1636"/>
      <c r="MC1636"/>
      <c r="MD1636"/>
      <c r="ME1636"/>
      <c r="MF1636"/>
      <c r="MG1636"/>
      <c r="MH1636"/>
      <c r="MI1636"/>
      <c r="MJ1636"/>
      <c r="MK1636"/>
      <c r="ML1636"/>
      <c r="MM1636"/>
      <c r="MN1636"/>
      <c r="MO1636"/>
      <c r="MP1636"/>
      <c r="MQ1636"/>
      <c r="MR1636"/>
      <c r="MS1636"/>
      <c r="MT1636"/>
      <c r="MU1636"/>
      <c r="MV1636"/>
      <c r="MW1636"/>
      <c r="MX1636"/>
      <c r="MY1636"/>
      <c r="MZ1636"/>
      <c r="NA1636"/>
      <c r="NB1636"/>
      <c r="NC1636"/>
      <c r="ND1636"/>
      <c r="NE1636"/>
      <c r="NF1636"/>
      <c r="NG1636"/>
      <c r="NH1636"/>
      <c r="NI1636"/>
      <c r="NJ1636"/>
      <c r="NK1636"/>
      <c r="NL1636"/>
      <c r="NM1636"/>
      <c r="NN1636"/>
      <c r="NO1636"/>
      <c r="NP1636"/>
      <c r="NQ1636"/>
      <c r="NR1636"/>
      <c r="NS1636"/>
      <c r="NT1636"/>
      <c r="NU1636"/>
      <c r="NV1636"/>
      <c r="NW1636"/>
      <c r="NX1636"/>
      <c r="NY1636"/>
      <c r="NZ1636"/>
      <c r="OA1636"/>
      <c r="OB1636"/>
      <c r="OC1636"/>
      <c r="OD1636"/>
      <c r="OE1636"/>
      <c r="OF1636"/>
      <c r="OG1636"/>
      <c r="OH1636"/>
      <c r="OI1636"/>
      <c r="OJ1636"/>
      <c r="OK1636"/>
      <c r="OL1636"/>
      <c r="OM1636"/>
      <c r="ON1636"/>
      <c r="OO1636"/>
      <c r="OP1636"/>
      <c r="OQ1636"/>
      <c r="OR1636"/>
      <c r="OS1636"/>
      <c r="OT1636"/>
      <c r="OU1636"/>
      <c r="OV1636"/>
      <c r="OW1636"/>
      <c r="OX1636"/>
      <c r="OY1636"/>
      <c r="OZ1636"/>
      <c r="PA1636"/>
      <c r="PB1636"/>
      <c r="PC1636"/>
      <c r="PD1636"/>
      <c r="PE1636"/>
      <c r="PF1636"/>
      <c r="PG1636"/>
      <c r="PH1636"/>
      <c r="PI1636"/>
      <c r="PJ1636"/>
      <c r="PK1636"/>
      <c r="PL1636"/>
      <c r="PM1636"/>
      <c r="PN1636"/>
      <c r="PO1636"/>
      <c r="PP1636"/>
      <c r="PQ1636"/>
      <c r="PR1636"/>
      <c r="PS1636"/>
      <c r="PT1636"/>
      <c r="PU1636"/>
      <c r="PV1636"/>
      <c r="PW1636"/>
      <c r="PX1636"/>
      <c r="PY1636"/>
      <c r="PZ1636"/>
      <c r="QA1636"/>
      <c r="QB1636"/>
      <c r="QC1636"/>
      <c r="QD1636"/>
      <c r="QE1636"/>
      <c r="QF1636"/>
      <c r="QG1636"/>
      <c r="QH1636"/>
      <c r="QI1636"/>
      <c r="QJ1636"/>
      <c r="QK1636"/>
      <c r="QL1636"/>
      <c r="QM1636"/>
      <c r="QN1636"/>
      <c r="QO1636"/>
      <c r="QP1636"/>
      <c r="QQ1636"/>
      <c r="QR1636"/>
      <c r="QS1636"/>
    </row>
    <row r="1637" spans="1:461" hidden="1" x14ac:dyDescent="0.4">
      <c r="B1637">
        <v>11</v>
      </c>
      <c r="C1637">
        <v>10</v>
      </c>
      <c r="D1637" s="1">
        <v>43414.684756944444</v>
      </c>
      <c r="E1637" s="1"/>
      <c r="G1637">
        <v>515</v>
      </c>
      <c r="H1637" t="s">
        <v>72</v>
      </c>
      <c r="I1637">
        <v>508</v>
      </c>
      <c r="J1637" t="s">
        <v>31</v>
      </c>
      <c r="K1637" s="1">
        <v>43414.666724537034</v>
      </c>
      <c r="L1637" s="1">
        <v>43414.681886574072</v>
      </c>
      <c r="M1637" t="s">
        <v>1310</v>
      </c>
      <c r="N1637" s="9">
        <f t="shared" si="78"/>
        <v>43414.666666666664</v>
      </c>
      <c r="O1637" s="9">
        <f t="shared" si="79"/>
        <v>43414.681250000001</v>
      </c>
      <c r="P1637" s="74" t="str">
        <f t="shared" si="80"/>
        <v>43414.666666666743414.68125</v>
      </c>
      <c r="Q1637" s="75" t="str">
        <f t="shared" si="77"/>
        <v>肯定的</v>
      </c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  <c r="BA1637"/>
      <c r="BB1637"/>
      <c r="BC1637"/>
      <c r="BD1637"/>
      <c r="BE1637"/>
      <c r="BF1637"/>
      <c r="BG1637"/>
      <c r="BH1637"/>
      <c r="BI1637"/>
      <c r="BJ1637"/>
      <c r="BK1637"/>
      <c r="BL1637"/>
      <c r="BM1637"/>
      <c r="BN1637"/>
      <c r="BO1637"/>
      <c r="BP1637"/>
      <c r="BQ1637"/>
      <c r="BR1637"/>
      <c r="BS1637"/>
      <c r="BT1637"/>
      <c r="BU1637"/>
      <c r="BV1637"/>
      <c r="BW1637"/>
      <c r="BX1637"/>
      <c r="BY1637"/>
      <c r="BZ1637"/>
      <c r="CA1637"/>
      <c r="CB1637"/>
      <c r="CC1637"/>
      <c r="CD1637"/>
      <c r="CE1637"/>
      <c r="CF1637"/>
      <c r="CG1637"/>
      <c r="CH1637"/>
      <c r="CI1637"/>
      <c r="CJ1637"/>
      <c r="CK1637"/>
      <c r="CL1637"/>
      <c r="CM1637"/>
      <c r="CN1637"/>
      <c r="CO1637"/>
      <c r="CP1637"/>
      <c r="CQ1637"/>
      <c r="CR1637"/>
      <c r="CS1637"/>
      <c r="CT1637"/>
      <c r="CU1637"/>
      <c r="CV1637"/>
      <c r="CW1637"/>
      <c r="CX1637"/>
      <c r="CY1637"/>
      <c r="CZ1637"/>
      <c r="DA1637"/>
      <c r="DB1637"/>
      <c r="DC1637"/>
      <c r="DD1637"/>
      <c r="DE1637"/>
      <c r="DF1637"/>
      <c r="DG1637"/>
      <c r="DH1637"/>
      <c r="DI1637"/>
      <c r="DJ1637"/>
      <c r="DK1637"/>
      <c r="DL1637"/>
      <c r="DM1637"/>
      <c r="DN1637"/>
      <c r="DO1637"/>
      <c r="DP1637"/>
      <c r="DQ1637"/>
      <c r="DR1637"/>
      <c r="DS1637"/>
      <c r="DT1637"/>
      <c r="DU1637"/>
      <c r="DV1637"/>
      <c r="DW1637"/>
      <c r="DX1637"/>
      <c r="DY1637"/>
      <c r="DZ1637"/>
      <c r="EA1637"/>
      <c r="EB1637"/>
      <c r="EC1637"/>
      <c r="ED1637"/>
      <c r="EE1637"/>
      <c r="EF1637"/>
      <c r="EG1637"/>
      <c r="EH1637"/>
      <c r="EI1637"/>
      <c r="EJ1637"/>
      <c r="EK1637"/>
      <c r="EL1637"/>
      <c r="EM1637"/>
      <c r="EN1637"/>
      <c r="EO1637"/>
      <c r="EP1637"/>
      <c r="EQ1637"/>
      <c r="ER1637"/>
      <c r="ES1637"/>
      <c r="ET1637"/>
      <c r="EU1637"/>
      <c r="EV1637"/>
      <c r="EW1637"/>
      <c r="EX1637"/>
      <c r="EY1637"/>
      <c r="EZ1637"/>
      <c r="FA1637"/>
      <c r="FB1637"/>
      <c r="FC1637"/>
      <c r="FD1637"/>
      <c r="FE1637"/>
      <c r="FF1637"/>
      <c r="FG1637"/>
      <c r="FH1637"/>
      <c r="FI1637"/>
      <c r="FJ1637"/>
      <c r="FK1637"/>
      <c r="FL1637"/>
      <c r="FM1637"/>
      <c r="FN1637"/>
      <c r="FO1637"/>
      <c r="FP1637"/>
      <c r="FQ1637"/>
      <c r="FR1637"/>
      <c r="FS1637"/>
      <c r="FT1637"/>
      <c r="FU1637"/>
      <c r="FV1637"/>
      <c r="FW1637"/>
      <c r="FX1637"/>
      <c r="FY1637"/>
      <c r="FZ1637"/>
      <c r="GA1637"/>
      <c r="GB1637"/>
      <c r="GC1637"/>
      <c r="GD1637"/>
      <c r="GE1637"/>
      <c r="GF1637"/>
      <c r="GG1637"/>
      <c r="GH1637"/>
      <c r="GI1637"/>
      <c r="GJ1637"/>
      <c r="GK1637"/>
      <c r="GL1637"/>
      <c r="GM1637"/>
      <c r="GN1637"/>
      <c r="GO1637"/>
      <c r="GP1637"/>
      <c r="GQ1637"/>
      <c r="GR1637"/>
      <c r="GS1637"/>
      <c r="GT1637"/>
      <c r="GU1637"/>
      <c r="GV1637"/>
      <c r="GW1637"/>
      <c r="GX1637"/>
      <c r="GY1637"/>
      <c r="GZ1637"/>
      <c r="HA1637"/>
      <c r="HB1637"/>
      <c r="HC1637"/>
      <c r="HD1637"/>
      <c r="HE1637"/>
      <c r="HF1637"/>
      <c r="HG1637"/>
      <c r="HH1637"/>
      <c r="HI1637"/>
      <c r="HJ1637"/>
      <c r="HK1637"/>
      <c r="HL1637"/>
      <c r="HM1637"/>
      <c r="HN1637"/>
      <c r="HO1637"/>
      <c r="HP1637"/>
      <c r="HQ1637"/>
      <c r="HR1637"/>
      <c r="HS1637"/>
      <c r="HT1637"/>
      <c r="HU1637"/>
      <c r="HV1637"/>
      <c r="HW1637"/>
      <c r="HX1637"/>
      <c r="HY1637"/>
      <c r="HZ1637"/>
      <c r="IA1637"/>
      <c r="IB1637"/>
      <c r="IC1637"/>
      <c r="ID1637"/>
      <c r="IE1637"/>
      <c r="IF1637"/>
      <c r="IG1637"/>
      <c r="IH1637"/>
      <c r="II1637"/>
      <c r="IJ1637"/>
      <c r="IK1637"/>
      <c r="IL1637"/>
      <c r="IM1637"/>
      <c r="IN1637"/>
      <c r="IO1637"/>
      <c r="IP1637"/>
      <c r="IQ1637"/>
      <c r="IR1637"/>
      <c r="IS1637"/>
      <c r="IT1637"/>
      <c r="IU1637"/>
      <c r="IV1637"/>
      <c r="IW1637"/>
      <c r="IX1637"/>
      <c r="IY1637"/>
      <c r="IZ1637"/>
      <c r="JA1637"/>
      <c r="JB1637"/>
      <c r="JC1637"/>
      <c r="JD1637"/>
      <c r="JE1637"/>
      <c r="JF1637"/>
      <c r="JG1637"/>
      <c r="JH1637"/>
      <c r="JI1637"/>
      <c r="JJ1637"/>
      <c r="JK1637"/>
      <c r="JL1637"/>
      <c r="JM1637"/>
      <c r="JN1637"/>
      <c r="JO1637"/>
      <c r="JP1637"/>
      <c r="JQ1637"/>
      <c r="JR1637"/>
      <c r="JS1637"/>
      <c r="JT1637"/>
      <c r="JU1637"/>
      <c r="JV1637"/>
      <c r="JW1637"/>
      <c r="JX1637"/>
      <c r="JY1637"/>
      <c r="JZ1637"/>
      <c r="KA1637"/>
      <c r="KB1637"/>
      <c r="KC1637"/>
      <c r="KD1637"/>
      <c r="KE1637"/>
      <c r="KF1637"/>
      <c r="KG1637"/>
      <c r="KH1637"/>
      <c r="KI1637"/>
      <c r="KJ1637"/>
      <c r="KK1637"/>
      <c r="KL1637"/>
      <c r="KM1637"/>
      <c r="KN1637"/>
      <c r="KO1637"/>
      <c r="KP1637"/>
      <c r="KQ1637"/>
      <c r="KR1637"/>
      <c r="KS1637"/>
      <c r="KT1637"/>
      <c r="KU1637"/>
      <c r="KV1637"/>
      <c r="KW1637"/>
      <c r="KX1637"/>
      <c r="KY1637"/>
      <c r="KZ1637"/>
      <c r="LA1637"/>
      <c r="LB1637"/>
      <c r="LC1637"/>
      <c r="LD1637"/>
      <c r="LE1637"/>
      <c r="LF1637"/>
      <c r="LG1637"/>
      <c r="LH1637"/>
      <c r="LI1637"/>
      <c r="LJ1637"/>
      <c r="LK1637"/>
      <c r="LL1637"/>
      <c r="LM1637"/>
      <c r="LN1637"/>
      <c r="LO1637"/>
      <c r="LP1637"/>
      <c r="LQ1637"/>
      <c r="LR1637"/>
      <c r="LS1637"/>
      <c r="LT1637"/>
      <c r="LU1637"/>
      <c r="LV1637"/>
      <c r="LW1637"/>
      <c r="LX1637"/>
      <c r="LY1637"/>
      <c r="LZ1637"/>
      <c r="MA1637"/>
      <c r="MB1637"/>
      <c r="MC1637"/>
      <c r="MD1637"/>
      <c r="ME1637"/>
      <c r="MF1637"/>
      <c r="MG1637"/>
      <c r="MH1637"/>
      <c r="MI1637"/>
      <c r="MJ1637"/>
      <c r="MK1637"/>
      <c r="ML1637"/>
      <c r="MM1637"/>
      <c r="MN1637"/>
      <c r="MO1637"/>
      <c r="MP1637"/>
      <c r="MQ1637"/>
      <c r="MR1637"/>
      <c r="MS1637"/>
      <c r="MT1637"/>
      <c r="MU1637"/>
      <c r="MV1637"/>
      <c r="MW1637"/>
      <c r="MX1637"/>
      <c r="MY1637"/>
      <c r="MZ1637"/>
      <c r="NA1637"/>
      <c r="NB1637"/>
      <c r="NC1637"/>
      <c r="ND1637"/>
      <c r="NE1637"/>
      <c r="NF1637"/>
      <c r="NG1637"/>
      <c r="NH1637"/>
      <c r="NI1637"/>
      <c r="NJ1637"/>
      <c r="NK1637"/>
      <c r="NL1637"/>
      <c r="NM1637"/>
      <c r="NN1637"/>
      <c r="NO1637"/>
      <c r="NP1637"/>
      <c r="NQ1637"/>
      <c r="NR1637"/>
      <c r="NS1637"/>
      <c r="NT1637"/>
      <c r="NU1637"/>
      <c r="NV1637"/>
      <c r="NW1637"/>
      <c r="NX1637"/>
      <c r="NY1637"/>
      <c r="NZ1637"/>
      <c r="OA1637"/>
      <c r="OB1637"/>
      <c r="OC1637"/>
      <c r="OD1637"/>
      <c r="OE1637"/>
      <c r="OF1637"/>
      <c r="OG1637"/>
      <c r="OH1637"/>
      <c r="OI1637"/>
      <c r="OJ1637"/>
      <c r="OK1637"/>
      <c r="OL1637"/>
      <c r="OM1637"/>
      <c r="ON1637"/>
      <c r="OO1637"/>
      <c r="OP1637"/>
      <c r="OQ1637"/>
      <c r="OR1637"/>
      <c r="OS1637"/>
      <c r="OT1637"/>
      <c r="OU1637"/>
      <c r="OV1637"/>
      <c r="OW1637"/>
      <c r="OX1637"/>
      <c r="OY1637"/>
      <c r="OZ1637"/>
      <c r="PA1637"/>
      <c r="PB1637"/>
      <c r="PC1637"/>
      <c r="PD1637"/>
      <c r="PE1637"/>
      <c r="PF1637"/>
      <c r="PG1637"/>
      <c r="PH1637"/>
      <c r="PI1637"/>
      <c r="PJ1637"/>
      <c r="PK1637"/>
      <c r="PL1637"/>
      <c r="PM1637"/>
      <c r="PN1637"/>
      <c r="PO1637"/>
      <c r="PP1637"/>
      <c r="PQ1637"/>
      <c r="PR1637"/>
      <c r="PS1637"/>
      <c r="PT1637"/>
      <c r="PU1637"/>
      <c r="PV1637"/>
      <c r="PW1637"/>
      <c r="PX1637"/>
      <c r="PY1637"/>
      <c r="PZ1637"/>
      <c r="QA1637"/>
      <c r="QB1637"/>
      <c r="QC1637"/>
      <c r="QD1637"/>
      <c r="QE1637"/>
      <c r="QF1637"/>
      <c r="QG1637"/>
      <c r="QH1637"/>
      <c r="QI1637"/>
      <c r="QJ1637"/>
      <c r="QK1637"/>
      <c r="QL1637"/>
      <c r="QM1637"/>
      <c r="QN1637"/>
      <c r="QO1637"/>
      <c r="QP1637"/>
      <c r="QQ1637"/>
      <c r="QR1637"/>
      <c r="QS1637"/>
    </row>
    <row r="1638" spans="1:461" hidden="1" x14ac:dyDescent="0.4">
      <c r="B1638">
        <v>11</v>
      </c>
      <c r="C1638">
        <v>10</v>
      </c>
      <c r="D1638" s="1">
        <v>43414.68949074074</v>
      </c>
      <c r="E1638" s="1"/>
      <c r="G1638">
        <v>539</v>
      </c>
      <c r="H1638" t="s">
        <v>41</v>
      </c>
      <c r="I1638">
        <v>503</v>
      </c>
      <c r="J1638" t="s">
        <v>25</v>
      </c>
      <c r="K1638" s="1">
        <v>43414.657187500001</v>
      </c>
      <c r="L1638" s="1">
        <v>43414.688425925924</v>
      </c>
      <c r="M1638" t="s">
        <v>1310</v>
      </c>
      <c r="N1638" s="9">
        <f t="shared" si="78"/>
        <v>43414.656944444447</v>
      </c>
      <c r="O1638" s="9">
        <f t="shared" si="79"/>
        <v>43414.688194444447</v>
      </c>
      <c r="P1638" s="74" t="str">
        <f t="shared" si="80"/>
        <v>43414.656944444443414.6881944444</v>
      </c>
      <c r="Q1638" s="75" t="str">
        <f t="shared" si="77"/>
        <v>肯定的</v>
      </c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/>
      <c r="BC1638"/>
      <c r="BD1638"/>
      <c r="BE1638"/>
      <c r="BF1638"/>
      <c r="BG1638"/>
      <c r="BH1638"/>
      <c r="BI1638"/>
      <c r="BJ1638"/>
      <c r="BK1638"/>
      <c r="BL1638"/>
      <c r="BM1638"/>
      <c r="BN1638"/>
      <c r="BO1638"/>
      <c r="BP1638"/>
      <c r="BQ1638"/>
      <c r="BR1638"/>
      <c r="BS1638"/>
      <c r="BT1638"/>
      <c r="BU1638"/>
      <c r="BV1638"/>
      <c r="BW1638"/>
      <c r="BX1638"/>
      <c r="BY1638"/>
      <c r="BZ1638"/>
      <c r="CA1638"/>
      <c r="CB1638"/>
      <c r="CC1638"/>
      <c r="CD1638"/>
      <c r="CE1638"/>
      <c r="CF1638"/>
      <c r="CG1638"/>
      <c r="CH1638"/>
      <c r="CI1638"/>
      <c r="CJ1638"/>
      <c r="CK1638"/>
      <c r="CL1638"/>
      <c r="CM1638"/>
      <c r="CN1638"/>
      <c r="CO1638"/>
      <c r="CP1638"/>
      <c r="CQ1638"/>
      <c r="CR1638"/>
      <c r="CS1638"/>
      <c r="CT1638"/>
      <c r="CU1638"/>
      <c r="CV1638"/>
      <c r="CW1638"/>
      <c r="CX1638"/>
      <c r="CY1638"/>
      <c r="CZ1638"/>
      <c r="DA1638"/>
      <c r="DB1638"/>
      <c r="DC1638"/>
      <c r="DD1638"/>
      <c r="DE1638"/>
      <c r="DF1638"/>
      <c r="DG1638"/>
      <c r="DH1638"/>
      <c r="DI1638"/>
      <c r="DJ1638"/>
      <c r="DK1638"/>
      <c r="DL1638"/>
      <c r="DM1638"/>
      <c r="DN1638"/>
      <c r="DO1638"/>
      <c r="DP1638"/>
      <c r="DQ1638"/>
      <c r="DR1638"/>
      <c r="DS1638"/>
      <c r="DT1638"/>
      <c r="DU1638"/>
      <c r="DV1638"/>
      <c r="DW1638"/>
      <c r="DX1638"/>
      <c r="DY1638"/>
      <c r="DZ1638"/>
      <c r="EA1638"/>
      <c r="EB1638"/>
      <c r="EC1638"/>
      <c r="ED1638"/>
      <c r="EE1638"/>
      <c r="EF1638"/>
      <c r="EG1638"/>
      <c r="EH1638"/>
      <c r="EI1638"/>
      <c r="EJ1638"/>
      <c r="EK1638"/>
      <c r="EL1638"/>
      <c r="EM1638"/>
      <c r="EN1638"/>
      <c r="EO1638"/>
      <c r="EP1638"/>
      <c r="EQ1638"/>
      <c r="ER1638"/>
      <c r="ES1638"/>
      <c r="ET1638"/>
      <c r="EU1638"/>
      <c r="EV1638"/>
      <c r="EW1638"/>
      <c r="EX1638"/>
      <c r="EY1638"/>
      <c r="EZ1638"/>
      <c r="FA1638"/>
      <c r="FB1638"/>
      <c r="FC1638"/>
      <c r="FD1638"/>
      <c r="FE1638"/>
      <c r="FF1638"/>
      <c r="FG1638"/>
      <c r="FH1638"/>
      <c r="FI1638"/>
      <c r="FJ1638"/>
      <c r="FK1638"/>
      <c r="FL1638"/>
      <c r="FM1638"/>
      <c r="FN1638"/>
      <c r="FO1638"/>
      <c r="FP1638"/>
      <c r="FQ1638"/>
      <c r="FR1638"/>
      <c r="FS1638"/>
      <c r="FT1638"/>
      <c r="FU1638"/>
      <c r="FV1638"/>
      <c r="FW1638"/>
      <c r="FX1638"/>
      <c r="FY1638"/>
      <c r="FZ1638"/>
      <c r="GA1638"/>
      <c r="GB1638"/>
      <c r="GC1638"/>
      <c r="GD1638"/>
      <c r="GE1638"/>
      <c r="GF1638"/>
      <c r="GG1638"/>
      <c r="GH1638"/>
      <c r="GI1638"/>
      <c r="GJ1638"/>
      <c r="GK1638"/>
      <c r="GL1638"/>
      <c r="GM1638"/>
      <c r="GN1638"/>
      <c r="GO1638"/>
      <c r="GP1638"/>
      <c r="GQ1638"/>
      <c r="GR1638"/>
      <c r="GS1638"/>
      <c r="GT1638"/>
      <c r="GU1638"/>
      <c r="GV1638"/>
      <c r="GW1638"/>
      <c r="GX1638"/>
      <c r="GY1638"/>
      <c r="GZ1638"/>
      <c r="HA1638"/>
      <c r="HB1638"/>
      <c r="HC1638"/>
      <c r="HD1638"/>
      <c r="HE1638"/>
      <c r="HF1638"/>
      <c r="HG1638"/>
      <c r="HH1638"/>
      <c r="HI1638"/>
      <c r="HJ1638"/>
      <c r="HK1638"/>
      <c r="HL1638"/>
      <c r="HM1638"/>
      <c r="HN1638"/>
      <c r="HO1638"/>
      <c r="HP1638"/>
      <c r="HQ1638"/>
      <c r="HR1638"/>
      <c r="HS1638"/>
      <c r="HT1638"/>
      <c r="HU1638"/>
      <c r="HV1638"/>
      <c r="HW1638"/>
      <c r="HX1638"/>
      <c r="HY1638"/>
      <c r="HZ1638"/>
      <c r="IA1638"/>
      <c r="IB1638"/>
      <c r="IC1638"/>
      <c r="ID1638"/>
      <c r="IE1638"/>
      <c r="IF1638"/>
      <c r="IG1638"/>
      <c r="IH1638"/>
      <c r="II1638"/>
      <c r="IJ1638"/>
      <c r="IK1638"/>
      <c r="IL1638"/>
      <c r="IM1638"/>
      <c r="IN1638"/>
      <c r="IO1638"/>
      <c r="IP1638"/>
      <c r="IQ1638"/>
      <c r="IR1638"/>
      <c r="IS1638"/>
      <c r="IT1638"/>
      <c r="IU1638"/>
      <c r="IV1638"/>
      <c r="IW1638"/>
      <c r="IX1638"/>
      <c r="IY1638"/>
      <c r="IZ1638"/>
      <c r="JA1638"/>
      <c r="JB1638"/>
      <c r="JC1638"/>
      <c r="JD1638"/>
      <c r="JE1638"/>
      <c r="JF1638"/>
      <c r="JG1638"/>
      <c r="JH1638"/>
      <c r="JI1638"/>
      <c r="JJ1638"/>
      <c r="JK1638"/>
      <c r="JL1638"/>
      <c r="JM1638"/>
      <c r="JN1638"/>
      <c r="JO1638"/>
      <c r="JP1638"/>
      <c r="JQ1638"/>
      <c r="JR1638"/>
      <c r="JS1638"/>
      <c r="JT1638"/>
      <c r="JU1638"/>
      <c r="JV1638"/>
      <c r="JW1638"/>
      <c r="JX1638"/>
      <c r="JY1638"/>
      <c r="JZ1638"/>
      <c r="KA1638"/>
      <c r="KB1638"/>
      <c r="KC1638"/>
      <c r="KD1638"/>
      <c r="KE1638"/>
      <c r="KF1638"/>
      <c r="KG1638"/>
      <c r="KH1638"/>
      <c r="KI1638"/>
      <c r="KJ1638"/>
      <c r="KK1638"/>
      <c r="KL1638"/>
      <c r="KM1638"/>
      <c r="KN1638"/>
      <c r="KO1638"/>
      <c r="KP1638"/>
      <c r="KQ1638"/>
      <c r="KR1638"/>
      <c r="KS1638"/>
      <c r="KT1638"/>
      <c r="KU1638"/>
      <c r="KV1638"/>
      <c r="KW1638"/>
      <c r="KX1638"/>
      <c r="KY1638"/>
      <c r="KZ1638"/>
      <c r="LA1638"/>
      <c r="LB1638"/>
      <c r="LC1638"/>
      <c r="LD1638"/>
      <c r="LE1638"/>
      <c r="LF1638"/>
      <c r="LG1638"/>
      <c r="LH1638"/>
      <c r="LI1638"/>
      <c r="LJ1638"/>
      <c r="LK1638"/>
      <c r="LL1638"/>
      <c r="LM1638"/>
      <c r="LN1638"/>
      <c r="LO1638"/>
      <c r="LP1638"/>
      <c r="LQ1638"/>
      <c r="LR1638"/>
      <c r="LS1638"/>
      <c r="LT1638"/>
      <c r="LU1638"/>
      <c r="LV1638"/>
      <c r="LW1638"/>
      <c r="LX1638"/>
      <c r="LY1638"/>
      <c r="LZ1638"/>
      <c r="MA1638"/>
      <c r="MB1638"/>
      <c r="MC1638"/>
      <c r="MD1638"/>
      <c r="ME1638"/>
      <c r="MF1638"/>
      <c r="MG1638"/>
      <c r="MH1638"/>
      <c r="MI1638"/>
      <c r="MJ1638"/>
      <c r="MK1638"/>
      <c r="ML1638"/>
      <c r="MM1638"/>
      <c r="MN1638"/>
      <c r="MO1638"/>
      <c r="MP1638"/>
      <c r="MQ1638"/>
      <c r="MR1638"/>
      <c r="MS1638"/>
      <c r="MT1638"/>
      <c r="MU1638"/>
      <c r="MV1638"/>
      <c r="MW1638"/>
      <c r="MX1638"/>
      <c r="MY1638"/>
      <c r="MZ1638"/>
      <c r="NA1638"/>
      <c r="NB1638"/>
      <c r="NC1638"/>
      <c r="ND1638"/>
      <c r="NE1638"/>
      <c r="NF1638"/>
      <c r="NG1638"/>
      <c r="NH1638"/>
      <c r="NI1638"/>
      <c r="NJ1638"/>
      <c r="NK1638"/>
      <c r="NL1638"/>
      <c r="NM1638"/>
      <c r="NN1638"/>
      <c r="NO1638"/>
      <c r="NP1638"/>
      <c r="NQ1638"/>
      <c r="NR1638"/>
      <c r="NS1638"/>
      <c r="NT1638"/>
      <c r="NU1638"/>
      <c r="NV1638"/>
      <c r="NW1638"/>
      <c r="NX1638"/>
      <c r="NY1638"/>
      <c r="NZ1638"/>
      <c r="OA1638"/>
      <c r="OB1638"/>
      <c r="OC1638"/>
      <c r="OD1638"/>
      <c r="OE1638"/>
      <c r="OF1638"/>
      <c r="OG1638"/>
      <c r="OH1638"/>
      <c r="OI1638"/>
      <c r="OJ1638"/>
      <c r="OK1638"/>
      <c r="OL1638"/>
      <c r="OM1638"/>
      <c r="ON1638"/>
      <c r="OO1638"/>
      <c r="OP1638"/>
      <c r="OQ1638"/>
      <c r="OR1638"/>
      <c r="OS1638"/>
      <c r="OT1638"/>
      <c r="OU1638"/>
      <c r="OV1638"/>
      <c r="OW1638"/>
      <c r="OX1638"/>
      <c r="OY1638"/>
      <c r="OZ1638"/>
      <c r="PA1638"/>
      <c r="PB1638"/>
      <c r="PC1638"/>
      <c r="PD1638"/>
      <c r="PE1638"/>
      <c r="PF1638"/>
      <c r="PG1638"/>
      <c r="PH1638"/>
      <c r="PI1638"/>
      <c r="PJ1638"/>
      <c r="PK1638"/>
      <c r="PL1638"/>
      <c r="PM1638"/>
      <c r="PN1638"/>
      <c r="PO1638"/>
      <c r="PP1638"/>
      <c r="PQ1638"/>
      <c r="PR1638"/>
      <c r="PS1638"/>
      <c r="PT1638"/>
      <c r="PU1638"/>
      <c r="PV1638"/>
      <c r="PW1638"/>
      <c r="PX1638"/>
      <c r="PY1638"/>
      <c r="PZ1638"/>
      <c r="QA1638"/>
      <c r="QB1638"/>
      <c r="QC1638"/>
      <c r="QD1638"/>
      <c r="QE1638"/>
      <c r="QF1638"/>
      <c r="QG1638"/>
      <c r="QH1638"/>
      <c r="QI1638"/>
      <c r="QJ1638"/>
      <c r="QK1638"/>
      <c r="QL1638"/>
      <c r="QM1638"/>
      <c r="QN1638"/>
      <c r="QO1638"/>
      <c r="QP1638"/>
      <c r="QQ1638"/>
      <c r="QR1638"/>
      <c r="QS1638"/>
    </row>
    <row r="1639" spans="1:461" hidden="1" x14ac:dyDescent="0.4">
      <c r="B1639">
        <v>11</v>
      </c>
      <c r="C1639">
        <v>10</v>
      </c>
      <c r="D1639" s="1">
        <v>43414.695254629631</v>
      </c>
      <c r="E1639" s="1"/>
      <c r="G1639">
        <v>546</v>
      </c>
      <c r="H1639" t="s">
        <v>63</v>
      </c>
      <c r="I1639">
        <v>543</v>
      </c>
      <c r="J1639" t="s">
        <v>27</v>
      </c>
      <c r="K1639" s="1">
        <v>43414.676377314812</v>
      </c>
      <c r="L1639" s="1">
        <v>43414.693460648145</v>
      </c>
      <c r="M1639" t="s">
        <v>1310</v>
      </c>
      <c r="N1639" s="9">
        <f t="shared" si="78"/>
        <v>43414.675694444442</v>
      </c>
      <c r="O1639" s="9">
        <f t="shared" si="79"/>
        <v>43414.693055555559</v>
      </c>
      <c r="P1639" s="74" t="str">
        <f t="shared" si="80"/>
        <v>43414.675694444443414.6930555556</v>
      </c>
      <c r="Q1639" s="75" t="str">
        <f t="shared" si="77"/>
        <v>肯定的</v>
      </c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/>
      <c r="BC1639"/>
      <c r="BD1639"/>
      <c r="BE1639"/>
      <c r="BF1639"/>
      <c r="BG1639"/>
      <c r="BH1639"/>
      <c r="BI1639"/>
      <c r="BJ1639"/>
      <c r="BK1639"/>
      <c r="BL1639"/>
      <c r="BM1639"/>
      <c r="BN1639"/>
      <c r="BO1639"/>
      <c r="BP1639"/>
      <c r="BQ1639"/>
      <c r="BR1639"/>
      <c r="BS1639"/>
      <c r="BT1639"/>
      <c r="BU1639"/>
      <c r="BV1639"/>
      <c r="BW1639"/>
      <c r="BX1639"/>
      <c r="BY1639"/>
      <c r="BZ1639"/>
      <c r="CA1639"/>
      <c r="CB1639"/>
      <c r="CC1639"/>
      <c r="CD1639"/>
      <c r="CE1639"/>
      <c r="CF1639"/>
      <c r="CG1639"/>
      <c r="CH1639"/>
      <c r="CI1639"/>
      <c r="CJ1639"/>
      <c r="CK1639"/>
      <c r="CL1639"/>
      <c r="CM1639"/>
      <c r="CN1639"/>
      <c r="CO1639"/>
      <c r="CP1639"/>
      <c r="CQ1639"/>
      <c r="CR1639"/>
      <c r="CS1639"/>
      <c r="CT1639"/>
      <c r="CU1639"/>
      <c r="CV1639"/>
      <c r="CW1639"/>
      <c r="CX1639"/>
      <c r="CY1639"/>
      <c r="CZ1639"/>
      <c r="DA1639"/>
      <c r="DB1639"/>
      <c r="DC1639"/>
      <c r="DD1639"/>
      <c r="DE1639"/>
      <c r="DF1639"/>
      <c r="DG1639"/>
      <c r="DH1639"/>
      <c r="DI1639"/>
      <c r="DJ1639"/>
      <c r="DK1639"/>
      <c r="DL1639"/>
      <c r="DM1639"/>
      <c r="DN1639"/>
      <c r="DO1639"/>
      <c r="DP1639"/>
      <c r="DQ1639"/>
      <c r="DR1639"/>
      <c r="DS1639"/>
      <c r="DT1639"/>
      <c r="DU1639"/>
      <c r="DV1639"/>
      <c r="DW1639"/>
      <c r="DX1639"/>
      <c r="DY1639"/>
      <c r="DZ1639"/>
      <c r="EA1639"/>
      <c r="EB1639"/>
      <c r="EC1639"/>
      <c r="ED1639"/>
      <c r="EE1639"/>
      <c r="EF1639"/>
      <c r="EG1639"/>
      <c r="EH1639"/>
      <c r="EI1639"/>
      <c r="EJ1639"/>
      <c r="EK1639"/>
      <c r="EL1639"/>
      <c r="EM1639"/>
      <c r="EN1639"/>
      <c r="EO1639"/>
      <c r="EP1639"/>
      <c r="EQ1639"/>
      <c r="ER1639"/>
      <c r="ES1639"/>
      <c r="ET1639"/>
      <c r="EU1639"/>
      <c r="EV1639"/>
      <c r="EW1639"/>
      <c r="EX1639"/>
      <c r="EY1639"/>
      <c r="EZ1639"/>
      <c r="FA1639"/>
      <c r="FB1639"/>
      <c r="FC1639"/>
      <c r="FD1639"/>
      <c r="FE1639"/>
      <c r="FF1639"/>
      <c r="FG1639"/>
      <c r="FH1639"/>
      <c r="FI1639"/>
      <c r="FJ1639"/>
      <c r="FK1639"/>
      <c r="FL1639"/>
      <c r="FM1639"/>
      <c r="FN1639"/>
      <c r="FO1639"/>
      <c r="FP1639"/>
      <c r="FQ1639"/>
      <c r="FR1639"/>
      <c r="FS1639"/>
      <c r="FT1639"/>
      <c r="FU1639"/>
      <c r="FV1639"/>
      <c r="FW1639"/>
      <c r="FX1639"/>
      <c r="FY1639"/>
      <c r="FZ1639"/>
      <c r="GA1639"/>
      <c r="GB1639"/>
      <c r="GC1639"/>
      <c r="GD1639"/>
      <c r="GE1639"/>
      <c r="GF1639"/>
      <c r="GG1639"/>
      <c r="GH1639"/>
      <c r="GI1639"/>
      <c r="GJ1639"/>
      <c r="GK1639"/>
      <c r="GL1639"/>
      <c r="GM1639"/>
      <c r="GN1639"/>
      <c r="GO1639"/>
      <c r="GP1639"/>
      <c r="GQ1639"/>
      <c r="GR1639"/>
      <c r="GS1639"/>
      <c r="GT1639"/>
      <c r="GU1639"/>
      <c r="GV1639"/>
      <c r="GW1639"/>
      <c r="GX1639"/>
      <c r="GY1639"/>
      <c r="GZ1639"/>
      <c r="HA1639"/>
      <c r="HB1639"/>
      <c r="HC1639"/>
      <c r="HD1639"/>
      <c r="HE1639"/>
      <c r="HF1639"/>
      <c r="HG1639"/>
      <c r="HH1639"/>
      <c r="HI1639"/>
      <c r="HJ1639"/>
      <c r="HK1639"/>
      <c r="HL1639"/>
      <c r="HM1639"/>
      <c r="HN1639"/>
      <c r="HO1639"/>
      <c r="HP1639"/>
      <c r="HQ1639"/>
      <c r="HR1639"/>
      <c r="HS1639"/>
      <c r="HT1639"/>
      <c r="HU1639"/>
      <c r="HV1639"/>
      <c r="HW1639"/>
      <c r="HX1639"/>
      <c r="HY1639"/>
      <c r="HZ1639"/>
      <c r="IA1639"/>
      <c r="IB1639"/>
      <c r="IC1639"/>
      <c r="ID1639"/>
      <c r="IE1639"/>
      <c r="IF1639"/>
      <c r="IG1639"/>
      <c r="IH1639"/>
      <c r="II1639"/>
      <c r="IJ1639"/>
      <c r="IK1639"/>
      <c r="IL1639"/>
      <c r="IM1639"/>
      <c r="IN1639"/>
      <c r="IO1639"/>
      <c r="IP1639"/>
      <c r="IQ1639"/>
      <c r="IR1639"/>
      <c r="IS1639"/>
      <c r="IT1639"/>
      <c r="IU1639"/>
      <c r="IV1639"/>
      <c r="IW1639"/>
      <c r="IX1639"/>
      <c r="IY1639"/>
      <c r="IZ1639"/>
      <c r="JA1639"/>
      <c r="JB1639"/>
      <c r="JC1639"/>
      <c r="JD1639"/>
      <c r="JE1639"/>
      <c r="JF1639"/>
      <c r="JG1639"/>
      <c r="JH1639"/>
      <c r="JI1639"/>
      <c r="JJ1639"/>
      <c r="JK1639"/>
      <c r="JL1639"/>
      <c r="JM1639"/>
      <c r="JN1639"/>
      <c r="JO1639"/>
      <c r="JP1639"/>
      <c r="JQ1639"/>
      <c r="JR1639"/>
      <c r="JS1639"/>
      <c r="JT1639"/>
      <c r="JU1639"/>
      <c r="JV1639"/>
      <c r="JW1639"/>
      <c r="JX1639"/>
      <c r="JY1639"/>
      <c r="JZ1639"/>
      <c r="KA1639"/>
      <c r="KB1639"/>
      <c r="KC1639"/>
      <c r="KD1639"/>
      <c r="KE1639"/>
      <c r="KF1639"/>
      <c r="KG1639"/>
      <c r="KH1639"/>
      <c r="KI1639"/>
      <c r="KJ1639"/>
      <c r="KK1639"/>
      <c r="KL1639"/>
      <c r="KM1639"/>
      <c r="KN1639"/>
      <c r="KO1639"/>
      <c r="KP1639"/>
      <c r="KQ1639"/>
      <c r="KR1639"/>
      <c r="KS1639"/>
      <c r="KT1639"/>
      <c r="KU1639"/>
      <c r="KV1639"/>
      <c r="KW1639"/>
      <c r="KX1639"/>
      <c r="KY1639"/>
      <c r="KZ1639"/>
      <c r="LA1639"/>
      <c r="LB1639"/>
      <c r="LC1639"/>
      <c r="LD1639"/>
      <c r="LE1639"/>
      <c r="LF1639"/>
      <c r="LG1639"/>
      <c r="LH1639"/>
      <c r="LI1639"/>
      <c r="LJ1639"/>
      <c r="LK1639"/>
      <c r="LL1639"/>
      <c r="LM1639"/>
      <c r="LN1639"/>
      <c r="LO1639"/>
      <c r="LP1639"/>
      <c r="LQ1639"/>
      <c r="LR1639"/>
      <c r="LS1639"/>
      <c r="LT1639"/>
      <c r="LU1639"/>
      <c r="LV1639"/>
      <c r="LW1639"/>
      <c r="LX1639"/>
      <c r="LY1639"/>
      <c r="LZ1639"/>
      <c r="MA1639"/>
      <c r="MB1639"/>
      <c r="MC1639"/>
      <c r="MD1639"/>
      <c r="ME1639"/>
      <c r="MF1639"/>
      <c r="MG1639"/>
      <c r="MH1639"/>
      <c r="MI1639"/>
      <c r="MJ1639"/>
      <c r="MK1639"/>
      <c r="ML1639"/>
      <c r="MM1639"/>
      <c r="MN1639"/>
      <c r="MO1639"/>
      <c r="MP1639"/>
      <c r="MQ1639"/>
      <c r="MR1639"/>
      <c r="MS1639"/>
      <c r="MT1639"/>
      <c r="MU1639"/>
      <c r="MV1639"/>
      <c r="MW1639"/>
      <c r="MX1639"/>
      <c r="MY1639"/>
      <c r="MZ1639"/>
      <c r="NA1639"/>
      <c r="NB1639"/>
      <c r="NC1639"/>
      <c r="ND1639"/>
      <c r="NE1639"/>
      <c r="NF1639"/>
      <c r="NG1639"/>
      <c r="NH1639"/>
      <c r="NI1639"/>
      <c r="NJ1639"/>
      <c r="NK1639"/>
      <c r="NL1639"/>
      <c r="NM1639"/>
      <c r="NN1639"/>
      <c r="NO1639"/>
      <c r="NP1639"/>
      <c r="NQ1639"/>
      <c r="NR1639"/>
      <c r="NS1639"/>
      <c r="NT1639"/>
      <c r="NU1639"/>
      <c r="NV1639"/>
      <c r="NW1639"/>
      <c r="NX1639"/>
      <c r="NY1639"/>
      <c r="NZ1639"/>
      <c r="OA1639"/>
      <c r="OB1639"/>
      <c r="OC1639"/>
      <c r="OD1639"/>
      <c r="OE1639"/>
      <c r="OF1639"/>
      <c r="OG1639"/>
      <c r="OH1639"/>
      <c r="OI1639"/>
      <c r="OJ1639"/>
      <c r="OK1639"/>
      <c r="OL1639"/>
      <c r="OM1639"/>
      <c r="ON1639"/>
      <c r="OO1639"/>
      <c r="OP1639"/>
      <c r="OQ1639"/>
      <c r="OR1639"/>
      <c r="OS1639"/>
      <c r="OT1639"/>
      <c r="OU1639"/>
      <c r="OV1639"/>
      <c r="OW1639"/>
      <c r="OX1639"/>
      <c r="OY1639"/>
      <c r="OZ1639"/>
      <c r="PA1639"/>
      <c r="PB1639"/>
      <c r="PC1639"/>
      <c r="PD1639"/>
      <c r="PE1639"/>
      <c r="PF1639"/>
      <c r="PG1639"/>
      <c r="PH1639"/>
      <c r="PI1639"/>
      <c r="PJ1639"/>
      <c r="PK1639"/>
      <c r="PL1639"/>
      <c r="PM1639"/>
      <c r="PN1639"/>
      <c r="PO1639"/>
      <c r="PP1639"/>
      <c r="PQ1639"/>
      <c r="PR1639"/>
      <c r="PS1639"/>
      <c r="PT1639"/>
      <c r="PU1639"/>
      <c r="PV1639"/>
      <c r="PW1639"/>
      <c r="PX1639"/>
      <c r="PY1639"/>
      <c r="PZ1639"/>
      <c r="QA1639"/>
      <c r="QB1639"/>
      <c r="QC1639"/>
      <c r="QD1639"/>
      <c r="QE1639"/>
      <c r="QF1639"/>
      <c r="QG1639"/>
      <c r="QH1639"/>
      <c r="QI1639"/>
      <c r="QJ1639"/>
      <c r="QK1639"/>
      <c r="QL1639"/>
      <c r="QM1639"/>
      <c r="QN1639"/>
      <c r="QO1639"/>
      <c r="QP1639"/>
      <c r="QQ1639"/>
      <c r="QR1639"/>
      <c r="QS1639"/>
    </row>
    <row r="1640" spans="1:461" hidden="1" x14ac:dyDescent="0.4">
      <c r="B1640">
        <v>11</v>
      </c>
      <c r="C1640">
        <v>10</v>
      </c>
      <c r="D1640" s="1">
        <v>43414.701168981483</v>
      </c>
      <c r="E1640" s="1"/>
      <c r="G1640">
        <v>502</v>
      </c>
      <c r="H1640" t="s">
        <v>48</v>
      </c>
      <c r="I1640">
        <v>533</v>
      </c>
      <c r="J1640" t="s">
        <v>91</v>
      </c>
      <c r="K1640" s="1">
        <v>43414.68209490741</v>
      </c>
      <c r="L1640" s="1">
        <v>43414.697384259256</v>
      </c>
      <c r="M1640" t="s">
        <v>1310</v>
      </c>
      <c r="N1640" s="9">
        <f t="shared" si="78"/>
        <v>43414.681944444441</v>
      </c>
      <c r="O1640" s="9">
        <f t="shared" si="79"/>
        <v>43414.697222222225</v>
      </c>
      <c r="P1640" s="74" t="str">
        <f t="shared" si="80"/>
        <v>43414.681944444443414.6972222222</v>
      </c>
      <c r="Q1640" s="75" t="str">
        <f t="shared" si="77"/>
        <v>肯定的</v>
      </c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  <c r="BD1640"/>
      <c r="BE1640"/>
      <c r="BF1640"/>
      <c r="BG1640"/>
      <c r="BH1640"/>
      <c r="BI1640"/>
      <c r="BJ1640"/>
      <c r="BK1640"/>
      <c r="BL1640"/>
      <c r="BM1640"/>
      <c r="BN1640"/>
      <c r="BO1640"/>
      <c r="BP1640"/>
      <c r="BQ1640"/>
      <c r="BR1640"/>
      <c r="BS1640"/>
      <c r="BT1640"/>
      <c r="BU1640"/>
      <c r="BV1640"/>
      <c r="BW1640"/>
      <c r="BX1640"/>
      <c r="BY1640"/>
      <c r="BZ1640"/>
      <c r="CA1640"/>
      <c r="CB1640"/>
      <c r="CC1640"/>
      <c r="CD1640"/>
      <c r="CE1640"/>
      <c r="CF1640"/>
      <c r="CG1640"/>
      <c r="CH1640"/>
      <c r="CI1640"/>
      <c r="CJ1640"/>
      <c r="CK1640"/>
      <c r="CL1640"/>
      <c r="CM1640"/>
      <c r="CN1640"/>
      <c r="CO1640"/>
      <c r="CP1640"/>
      <c r="CQ1640"/>
      <c r="CR1640"/>
      <c r="CS1640"/>
      <c r="CT1640"/>
      <c r="CU1640"/>
      <c r="CV1640"/>
      <c r="CW1640"/>
      <c r="CX1640"/>
      <c r="CY1640"/>
      <c r="CZ1640"/>
      <c r="DA1640"/>
      <c r="DB1640"/>
      <c r="DC1640"/>
      <c r="DD1640"/>
      <c r="DE1640"/>
      <c r="DF1640"/>
      <c r="DG1640"/>
      <c r="DH1640"/>
      <c r="DI1640"/>
      <c r="DJ1640"/>
      <c r="DK1640"/>
      <c r="DL1640"/>
      <c r="DM1640"/>
      <c r="DN1640"/>
      <c r="DO1640"/>
      <c r="DP1640"/>
      <c r="DQ1640"/>
      <c r="DR1640"/>
      <c r="DS1640"/>
      <c r="DT1640"/>
      <c r="DU1640"/>
      <c r="DV1640"/>
      <c r="DW1640"/>
      <c r="DX1640"/>
      <c r="DY1640"/>
      <c r="DZ1640"/>
      <c r="EA1640"/>
      <c r="EB1640"/>
      <c r="EC1640"/>
      <c r="ED1640"/>
      <c r="EE1640"/>
      <c r="EF1640"/>
      <c r="EG1640"/>
      <c r="EH1640"/>
      <c r="EI1640"/>
      <c r="EJ1640"/>
      <c r="EK1640"/>
      <c r="EL1640"/>
      <c r="EM1640"/>
      <c r="EN1640"/>
      <c r="EO1640"/>
      <c r="EP1640"/>
      <c r="EQ1640"/>
      <c r="ER1640"/>
      <c r="ES1640"/>
      <c r="ET1640"/>
      <c r="EU1640"/>
      <c r="EV1640"/>
      <c r="EW1640"/>
      <c r="EX1640"/>
      <c r="EY1640"/>
      <c r="EZ1640"/>
      <c r="FA1640"/>
      <c r="FB1640"/>
      <c r="FC1640"/>
      <c r="FD1640"/>
      <c r="FE1640"/>
      <c r="FF1640"/>
      <c r="FG1640"/>
      <c r="FH1640"/>
      <c r="FI1640"/>
      <c r="FJ1640"/>
      <c r="FK1640"/>
      <c r="FL1640"/>
      <c r="FM1640"/>
      <c r="FN1640"/>
      <c r="FO1640"/>
      <c r="FP1640"/>
      <c r="FQ1640"/>
      <c r="FR1640"/>
      <c r="FS1640"/>
      <c r="FT1640"/>
      <c r="FU1640"/>
      <c r="FV1640"/>
      <c r="FW1640"/>
      <c r="FX1640"/>
      <c r="FY1640"/>
      <c r="FZ1640"/>
      <c r="GA1640"/>
      <c r="GB1640"/>
      <c r="GC1640"/>
      <c r="GD1640"/>
      <c r="GE1640"/>
      <c r="GF1640"/>
      <c r="GG1640"/>
      <c r="GH1640"/>
      <c r="GI1640"/>
      <c r="GJ1640"/>
      <c r="GK1640"/>
      <c r="GL1640"/>
      <c r="GM1640"/>
      <c r="GN1640"/>
      <c r="GO1640"/>
      <c r="GP1640"/>
      <c r="GQ1640"/>
      <c r="GR1640"/>
      <c r="GS1640"/>
      <c r="GT1640"/>
      <c r="GU1640"/>
      <c r="GV1640"/>
      <c r="GW1640"/>
      <c r="GX1640"/>
      <c r="GY1640"/>
      <c r="GZ1640"/>
      <c r="HA1640"/>
      <c r="HB1640"/>
      <c r="HC1640"/>
      <c r="HD1640"/>
      <c r="HE1640"/>
      <c r="HF1640"/>
      <c r="HG1640"/>
      <c r="HH1640"/>
      <c r="HI1640"/>
      <c r="HJ1640"/>
      <c r="HK1640"/>
      <c r="HL1640"/>
      <c r="HM1640"/>
      <c r="HN1640"/>
      <c r="HO1640"/>
      <c r="HP1640"/>
      <c r="HQ1640"/>
      <c r="HR1640"/>
      <c r="HS1640"/>
      <c r="HT1640"/>
      <c r="HU1640"/>
      <c r="HV1640"/>
      <c r="HW1640"/>
      <c r="HX1640"/>
      <c r="HY1640"/>
      <c r="HZ1640"/>
      <c r="IA1640"/>
      <c r="IB1640"/>
      <c r="IC1640"/>
      <c r="ID1640"/>
      <c r="IE1640"/>
      <c r="IF1640"/>
      <c r="IG1640"/>
      <c r="IH1640"/>
      <c r="II1640"/>
      <c r="IJ1640"/>
      <c r="IK1640"/>
      <c r="IL1640"/>
      <c r="IM1640"/>
      <c r="IN1640"/>
      <c r="IO1640"/>
      <c r="IP1640"/>
      <c r="IQ1640"/>
      <c r="IR1640"/>
      <c r="IS1640"/>
      <c r="IT1640"/>
      <c r="IU1640"/>
      <c r="IV1640"/>
      <c r="IW1640"/>
      <c r="IX1640"/>
      <c r="IY1640"/>
      <c r="IZ1640"/>
      <c r="JA1640"/>
      <c r="JB1640"/>
      <c r="JC1640"/>
      <c r="JD1640"/>
      <c r="JE1640"/>
      <c r="JF1640"/>
      <c r="JG1640"/>
      <c r="JH1640"/>
      <c r="JI1640"/>
      <c r="JJ1640"/>
      <c r="JK1640"/>
      <c r="JL1640"/>
      <c r="JM1640"/>
      <c r="JN1640"/>
      <c r="JO1640"/>
      <c r="JP1640"/>
      <c r="JQ1640"/>
      <c r="JR1640"/>
      <c r="JS1640"/>
      <c r="JT1640"/>
      <c r="JU1640"/>
      <c r="JV1640"/>
      <c r="JW1640"/>
      <c r="JX1640"/>
      <c r="JY1640"/>
      <c r="JZ1640"/>
      <c r="KA1640"/>
      <c r="KB1640"/>
      <c r="KC1640"/>
      <c r="KD1640"/>
      <c r="KE1640"/>
      <c r="KF1640"/>
      <c r="KG1640"/>
      <c r="KH1640"/>
      <c r="KI1640"/>
      <c r="KJ1640"/>
      <c r="KK1640"/>
      <c r="KL1640"/>
      <c r="KM1640"/>
      <c r="KN1640"/>
      <c r="KO1640"/>
      <c r="KP1640"/>
      <c r="KQ1640"/>
      <c r="KR1640"/>
      <c r="KS1640"/>
      <c r="KT1640"/>
      <c r="KU1640"/>
      <c r="KV1640"/>
      <c r="KW1640"/>
      <c r="KX1640"/>
      <c r="KY1640"/>
      <c r="KZ1640"/>
      <c r="LA1640"/>
      <c r="LB1640"/>
      <c r="LC1640"/>
      <c r="LD1640"/>
      <c r="LE1640"/>
      <c r="LF1640"/>
      <c r="LG1640"/>
      <c r="LH1640"/>
      <c r="LI1640"/>
      <c r="LJ1640"/>
      <c r="LK1640"/>
      <c r="LL1640"/>
      <c r="LM1640"/>
      <c r="LN1640"/>
      <c r="LO1640"/>
      <c r="LP1640"/>
      <c r="LQ1640"/>
      <c r="LR1640"/>
      <c r="LS1640"/>
      <c r="LT1640"/>
      <c r="LU1640"/>
      <c r="LV1640"/>
      <c r="LW1640"/>
      <c r="LX1640"/>
      <c r="LY1640"/>
      <c r="LZ1640"/>
      <c r="MA1640"/>
      <c r="MB1640"/>
      <c r="MC1640"/>
      <c r="MD1640"/>
      <c r="ME1640"/>
      <c r="MF1640"/>
      <c r="MG1640"/>
      <c r="MH1640"/>
      <c r="MI1640"/>
      <c r="MJ1640"/>
      <c r="MK1640"/>
      <c r="ML1640"/>
      <c r="MM1640"/>
      <c r="MN1640"/>
      <c r="MO1640"/>
      <c r="MP1640"/>
      <c r="MQ1640"/>
      <c r="MR1640"/>
      <c r="MS1640"/>
      <c r="MT1640"/>
      <c r="MU1640"/>
      <c r="MV1640"/>
      <c r="MW1640"/>
      <c r="MX1640"/>
      <c r="MY1640"/>
      <c r="MZ1640"/>
      <c r="NA1640"/>
      <c r="NB1640"/>
      <c r="NC1640"/>
      <c r="ND1640"/>
      <c r="NE1640"/>
      <c r="NF1640"/>
      <c r="NG1640"/>
      <c r="NH1640"/>
      <c r="NI1640"/>
      <c r="NJ1640"/>
      <c r="NK1640"/>
      <c r="NL1640"/>
      <c r="NM1640"/>
      <c r="NN1640"/>
      <c r="NO1640"/>
      <c r="NP1640"/>
      <c r="NQ1640"/>
      <c r="NR1640"/>
      <c r="NS1640"/>
      <c r="NT1640"/>
      <c r="NU1640"/>
      <c r="NV1640"/>
      <c r="NW1640"/>
      <c r="NX1640"/>
      <c r="NY1640"/>
      <c r="NZ1640"/>
      <c r="OA1640"/>
      <c r="OB1640"/>
      <c r="OC1640"/>
      <c r="OD1640"/>
      <c r="OE1640"/>
      <c r="OF1640"/>
      <c r="OG1640"/>
      <c r="OH1640"/>
      <c r="OI1640"/>
      <c r="OJ1640"/>
      <c r="OK1640"/>
      <c r="OL1640"/>
      <c r="OM1640"/>
      <c r="ON1640"/>
      <c r="OO1640"/>
      <c r="OP1640"/>
      <c r="OQ1640"/>
      <c r="OR1640"/>
      <c r="OS1640"/>
      <c r="OT1640"/>
      <c r="OU1640"/>
      <c r="OV1640"/>
      <c r="OW1640"/>
      <c r="OX1640"/>
      <c r="OY1640"/>
      <c r="OZ1640"/>
      <c r="PA1640"/>
      <c r="PB1640"/>
      <c r="PC1640"/>
      <c r="PD1640"/>
      <c r="PE1640"/>
      <c r="PF1640"/>
      <c r="PG1640"/>
      <c r="PH1640"/>
      <c r="PI1640"/>
      <c r="PJ1640"/>
      <c r="PK1640"/>
      <c r="PL1640"/>
      <c r="PM1640"/>
      <c r="PN1640"/>
      <c r="PO1640"/>
      <c r="PP1640"/>
      <c r="PQ1640"/>
      <c r="PR1640"/>
      <c r="PS1640"/>
      <c r="PT1640"/>
      <c r="PU1640"/>
      <c r="PV1640"/>
      <c r="PW1640"/>
      <c r="PX1640"/>
      <c r="PY1640"/>
      <c r="PZ1640"/>
      <c r="QA1640"/>
      <c r="QB1640"/>
      <c r="QC1640"/>
      <c r="QD1640"/>
      <c r="QE1640"/>
      <c r="QF1640"/>
      <c r="QG1640"/>
      <c r="QH1640"/>
      <c r="QI1640"/>
      <c r="QJ1640"/>
      <c r="QK1640"/>
      <c r="QL1640"/>
      <c r="QM1640"/>
      <c r="QN1640"/>
      <c r="QO1640"/>
      <c r="QP1640"/>
      <c r="QQ1640"/>
      <c r="QR1640"/>
      <c r="QS1640"/>
    </row>
    <row r="1641" spans="1:461" hidden="1" x14ac:dyDescent="0.4">
      <c r="B1641">
        <v>11</v>
      </c>
      <c r="C1641">
        <v>10</v>
      </c>
      <c r="D1641" s="1">
        <v>43414.703819444447</v>
      </c>
      <c r="E1641" s="1"/>
      <c r="G1641">
        <v>515</v>
      </c>
      <c r="H1641" t="s">
        <v>72</v>
      </c>
      <c r="I1641">
        <v>546</v>
      </c>
      <c r="J1641" t="s">
        <v>63</v>
      </c>
      <c r="K1641" s="1">
        <v>43414.680902777778</v>
      </c>
      <c r="L1641" s="1">
        <v>43414.702974537038</v>
      </c>
      <c r="M1641" t="s">
        <v>1310</v>
      </c>
      <c r="N1641" s="9">
        <f t="shared" si="78"/>
        <v>43414.680555555555</v>
      </c>
      <c r="O1641" s="9">
        <f t="shared" si="79"/>
        <v>43414.702777777777</v>
      </c>
      <c r="P1641" s="74" t="str">
        <f t="shared" si="80"/>
        <v>43414.680555555643414.7027777778</v>
      </c>
      <c r="Q1641" s="75" t="str">
        <f t="shared" si="77"/>
        <v>肯定的</v>
      </c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  <c r="BD1641"/>
      <c r="BE1641"/>
      <c r="BF1641"/>
      <c r="BG1641"/>
      <c r="BH1641"/>
      <c r="BI1641"/>
      <c r="BJ1641"/>
      <c r="BK1641"/>
      <c r="BL1641"/>
      <c r="BM1641"/>
      <c r="BN1641"/>
      <c r="BO1641"/>
      <c r="BP1641"/>
      <c r="BQ1641"/>
      <c r="BR1641"/>
      <c r="BS1641"/>
      <c r="BT1641"/>
      <c r="BU1641"/>
      <c r="BV1641"/>
      <c r="BW1641"/>
      <c r="BX1641"/>
      <c r="BY1641"/>
      <c r="BZ1641"/>
      <c r="CA1641"/>
      <c r="CB1641"/>
      <c r="CC1641"/>
      <c r="CD1641"/>
      <c r="CE1641"/>
      <c r="CF1641"/>
      <c r="CG1641"/>
      <c r="CH1641"/>
      <c r="CI1641"/>
      <c r="CJ1641"/>
      <c r="CK1641"/>
      <c r="CL1641"/>
      <c r="CM1641"/>
      <c r="CN1641"/>
      <c r="CO1641"/>
      <c r="CP1641"/>
      <c r="CQ1641"/>
      <c r="CR1641"/>
      <c r="CS1641"/>
      <c r="CT1641"/>
      <c r="CU1641"/>
      <c r="CV1641"/>
      <c r="CW1641"/>
      <c r="CX1641"/>
      <c r="CY1641"/>
      <c r="CZ1641"/>
      <c r="DA1641"/>
      <c r="DB1641"/>
      <c r="DC1641"/>
      <c r="DD1641"/>
      <c r="DE1641"/>
      <c r="DF1641"/>
      <c r="DG1641"/>
      <c r="DH1641"/>
      <c r="DI1641"/>
      <c r="DJ1641"/>
      <c r="DK1641"/>
      <c r="DL1641"/>
      <c r="DM1641"/>
      <c r="DN1641"/>
      <c r="DO1641"/>
      <c r="DP1641"/>
      <c r="DQ1641"/>
      <c r="DR1641"/>
      <c r="DS1641"/>
      <c r="DT1641"/>
      <c r="DU1641"/>
      <c r="DV1641"/>
      <c r="DW1641"/>
      <c r="DX1641"/>
      <c r="DY1641"/>
      <c r="DZ1641"/>
      <c r="EA1641"/>
      <c r="EB1641"/>
      <c r="EC1641"/>
      <c r="ED1641"/>
      <c r="EE1641"/>
      <c r="EF1641"/>
      <c r="EG1641"/>
      <c r="EH1641"/>
      <c r="EI1641"/>
      <c r="EJ1641"/>
      <c r="EK1641"/>
      <c r="EL1641"/>
      <c r="EM1641"/>
      <c r="EN1641"/>
      <c r="EO1641"/>
      <c r="EP1641"/>
      <c r="EQ1641"/>
      <c r="ER1641"/>
      <c r="ES1641"/>
      <c r="ET1641"/>
      <c r="EU1641"/>
      <c r="EV1641"/>
      <c r="EW1641"/>
      <c r="EX1641"/>
      <c r="EY1641"/>
      <c r="EZ1641"/>
      <c r="FA1641"/>
      <c r="FB1641"/>
      <c r="FC1641"/>
      <c r="FD1641"/>
      <c r="FE1641"/>
      <c r="FF1641"/>
      <c r="FG1641"/>
      <c r="FH1641"/>
      <c r="FI1641"/>
      <c r="FJ1641"/>
      <c r="FK1641"/>
      <c r="FL1641"/>
      <c r="FM1641"/>
      <c r="FN1641"/>
      <c r="FO1641"/>
      <c r="FP1641"/>
      <c r="FQ1641"/>
      <c r="FR1641"/>
      <c r="FS1641"/>
      <c r="FT1641"/>
      <c r="FU1641"/>
      <c r="FV1641"/>
      <c r="FW1641"/>
      <c r="FX1641"/>
      <c r="FY1641"/>
      <c r="FZ1641"/>
      <c r="GA1641"/>
      <c r="GB1641"/>
      <c r="GC1641"/>
      <c r="GD1641"/>
      <c r="GE1641"/>
      <c r="GF1641"/>
      <c r="GG1641"/>
      <c r="GH1641"/>
      <c r="GI1641"/>
      <c r="GJ1641"/>
      <c r="GK1641"/>
      <c r="GL1641"/>
      <c r="GM1641"/>
      <c r="GN1641"/>
      <c r="GO1641"/>
      <c r="GP1641"/>
      <c r="GQ1641"/>
      <c r="GR1641"/>
      <c r="GS1641"/>
      <c r="GT1641"/>
      <c r="GU1641"/>
      <c r="GV1641"/>
      <c r="GW1641"/>
      <c r="GX1641"/>
      <c r="GY1641"/>
      <c r="GZ1641"/>
      <c r="HA1641"/>
      <c r="HB1641"/>
      <c r="HC1641"/>
      <c r="HD1641"/>
      <c r="HE1641"/>
      <c r="HF1641"/>
      <c r="HG1641"/>
      <c r="HH1641"/>
      <c r="HI1641"/>
      <c r="HJ1641"/>
      <c r="HK1641"/>
      <c r="HL1641"/>
      <c r="HM1641"/>
      <c r="HN1641"/>
      <c r="HO1641"/>
      <c r="HP1641"/>
      <c r="HQ1641"/>
      <c r="HR1641"/>
      <c r="HS1641"/>
      <c r="HT1641"/>
      <c r="HU1641"/>
      <c r="HV1641"/>
      <c r="HW1641"/>
      <c r="HX1641"/>
      <c r="HY1641"/>
      <c r="HZ1641"/>
      <c r="IA1641"/>
      <c r="IB1641"/>
      <c r="IC1641"/>
      <c r="ID1641"/>
      <c r="IE1641"/>
      <c r="IF1641"/>
      <c r="IG1641"/>
      <c r="IH1641"/>
      <c r="II1641"/>
      <c r="IJ1641"/>
      <c r="IK1641"/>
      <c r="IL1641"/>
      <c r="IM1641"/>
      <c r="IN1641"/>
      <c r="IO1641"/>
      <c r="IP1641"/>
      <c r="IQ1641"/>
      <c r="IR1641"/>
      <c r="IS1641"/>
      <c r="IT1641"/>
      <c r="IU1641"/>
      <c r="IV1641"/>
      <c r="IW1641"/>
      <c r="IX1641"/>
      <c r="IY1641"/>
      <c r="IZ1641"/>
      <c r="JA1641"/>
      <c r="JB1641"/>
      <c r="JC1641"/>
      <c r="JD1641"/>
      <c r="JE1641"/>
      <c r="JF1641"/>
      <c r="JG1641"/>
      <c r="JH1641"/>
      <c r="JI1641"/>
      <c r="JJ1641"/>
      <c r="JK1641"/>
      <c r="JL1641"/>
      <c r="JM1641"/>
      <c r="JN1641"/>
      <c r="JO1641"/>
      <c r="JP1641"/>
      <c r="JQ1641"/>
      <c r="JR1641"/>
      <c r="JS1641"/>
      <c r="JT1641"/>
      <c r="JU1641"/>
      <c r="JV1641"/>
      <c r="JW1641"/>
      <c r="JX1641"/>
      <c r="JY1641"/>
      <c r="JZ1641"/>
      <c r="KA1641"/>
      <c r="KB1641"/>
      <c r="KC1641"/>
      <c r="KD1641"/>
      <c r="KE1641"/>
      <c r="KF1641"/>
      <c r="KG1641"/>
      <c r="KH1641"/>
      <c r="KI1641"/>
      <c r="KJ1641"/>
      <c r="KK1641"/>
      <c r="KL1641"/>
      <c r="KM1641"/>
      <c r="KN1641"/>
      <c r="KO1641"/>
      <c r="KP1641"/>
      <c r="KQ1641"/>
      <c r="KR1641"/>
      <c r="KS1641"/>
      <c r="KT1641"/>
      <c r="KU1641"/>
      <c r="KV1641"/>
      <c r="KW1641"/>
      <c r="KX1641"/>
      <c r="KY1641"/>
      <c r="KZ1641"/>
      <c r="LA1641"/>
      <c r="LB1641"/>
      <c r="LC1641"/>
      <c r="LD1641"/>
      <c r="LE1641"/>
      <c r="LF1641"/>
      <c r="LG1641"/>
      <c r="LH1641"/>
      <c r="LI1641"/>
      <c r="LJ1641"/>
      <c r="LK1641"/>
      <c r="LL1641"/>
      <c r="LM1641"/>
      <c r="LN1641"/>
      <c r="LO1641"/>
      <c r="LP1641"/>
      <c r="LQ1641"/>
      <c r="LR1641"/>
      <c r="LS1641"/>
      <c r="LT1641"/>
      <c r="LU1641"/>
      <c r="LV1641"/>
      <c r="LW1641"/>
      <c r="LX1641"/>
      <c r="LY1641"/>
      <c r="LZ1641"/>
      <c r="MA1641"/>
      <c r="MB1641"/>
      <c r="MC1641"/>
      <c r="MD1641"/>
      <c r="ME1641"/>
      <c r="MF1641"/>
      <c r="MG1641"/>
      <c r="MH1641"/>
      <c r="MI1641"/>
      <c r="MJ1641"/>
      <c r="MK1641"/>
      <c r="ML1641"/>
      <c r="MM1641"/>
      <c r="MN1641"/>
      <c r="MO1641"/>
      <c r="MP1641"/>
      <c r="MQ1641"/>
      <c r="MR1641"/>
      <c r="MS1641"/>
      <c r="MT1641"/>
      <c r="MU1641"/>
      <c r="MV1641"/>
      <c r="MW1641"/>
      <c r="MX1641"/>
      <c r="MY1641"/>
      <c r="MZ1641"/>
      <c r="NA1641"/>
      <c r="NB1641"/>
      <c r="NC1641"/>
      <c r="ND1641"/>
      <c r="NE1641"/>
      <c r="NF1641"/>
      <c r="NG1641"/>
      <c r="NH1641"/>
      <c r="NI1641"/>
      <c r="NJ1641"/>
      <c r="NK1641"/>
      <c r="NL1641"/>
      <c r="NM1641"/>
      <c r="NN1641"/>
      <c r="NO1641"/>
      <c r="NP1641"/>
      <c r="NQ1641"/>
      <c r="NR1641"/>
      <c r="NS1641"/>
      <c r="NT1641"/>
      <c r="NU1641"/>
      <c r="NV1641"/>
      <c r="NW1641"/>
      <c r="NX1641"/>
      <c r="NY1641"/>
      <c r="NZ1641"/>
      <c r="OA1641"/>
      <c r="OB1641"/>
      <c r="OC1641"/>
      <c r="OD1641"/>
      <c r="OE1641"/>
      <c r="OF1641"/>
      <c r="OG1641"/>
      <c r="OH1641"/>
      <c r="OI1641"/>
      <c r="OJ1641"/>
      <c r="OK1641"/>
      <c r="OL1641"/>
      <c r="OM1641"/>
      <c r="ON1641"/>
      <c r="OO1641"/>
      <c r="OP1641"/>
      <c r="OQ1641"/>
      <c r="OR1641"/>
      <c r="OS1641"/>
      <c r="OT1641"/>
      <c r="OU1641"/>
      <c r="OV1641"/>
      <c r="OW1641"/>
      <c r="OX1641"/>
      <c r="OY1641"/>
      <c r="OZ1641"/>
      <c r="PA1641"/>
      <c r="PB1641"/>
      <c r="PC1641"/>
      <c r="PD1641"/>
      <c r="PE1641"/>
      <c r="PF1641"/>
      <c r="PG1641"/>
      <c r="PH1641"/>
      <c r="PI1641"/>
      <c r="PJ1641"/>
      <c r="PK1641"/>
      <c r="PL1641"/>
      <c r="PM1641"/>
      <c r="PN1641"/>
      <c r="PO1641"/>
      <c r="PP1641"/>
      <c r="PQ1641"/>
      <c r="PR1641"/>
      <c r="PS1641"/>
      <c r="PT1641"/>
      <c r="PU1641"/>
      <c r="PV1641"/>
      <c r="PW1641"/>
      <c r="PX1641"/>
      <c r="PY1641"/>
      <c r="PZ1641"/>
      <c r="QA1641"/>
      <c r="QB1641"/>
      <c r="QC1641"/>
      <c r="QD1641"/>
      <c r="QE1641"/>
      <c r="QF1641"/>
      <c r="QG1641"/>
      <c r="QH1641"/>
      <c r="QI1641"/>
      <c r="QJ1641"/>
      <c r="QK1641"/>
      <c r="QL1641"/>
      <c r="QM1641"/>
      <c r="QN1641"/>
      <c r="QO1641"/>
      <c r="QP1641"/>
      <c r="QQ1641"/>
      <c r="QR1641"/>
      <c r="QS1641"/>
    </row>
    <row r="1642" spans="1:461" hidden="1" x14ac:dyDescent="0.4">
      <c r="B1642">
        <v>11</v>
      </c>
      <c r="C1642">
        <v>10</v>
      </c>
      <c r="D1642" s="1">
        <v>43414.703993055555</v>
      </c>
      <c r="E1642" s="1"/>
      <c r="G1642">
        <v>528</v>
      </c>
      <c r="H1642" t="s">
        <v>34</v>
      </c>
      <c r="I1642">
        <v>546</v>
      </c>
      <c r="J1642" t="s">
        <v>63</v>
      </c>
      <c r="K1642" s="1">
        <v>43414.684976851851</v>
      </c>
      <c r="L1642" s="1">
        <v>43414.702928240738</v>
      </c>
      <c r="M1642" t="s">
        <v>1310</v>
      </c>
      <c r="N1642" s="9">
        <f t="shared" si="78"/>
        <v>43414.68472222222</v>
      </c>
      <c r="O1642" s="9">
        <f t="shared" si="79"/>
        <v>43414.702777777777</v>
      </c>
      <c r="P1642" s="74" t="str">
        <f t="shared" si="80"/>
        <v>43414.684722222243414.7027777778</v>
      </c>
      <c r="Q1642" s="75" t="str">
        <f t="shared" si="77"/>
        <v>肯定的</v>
      </c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/>
      <c r="BC1642"/>
      <c r="BD1642"/>
      <c r="BE1642"/>
      <c r="BF1642"/>
      <c r="BG1642"/>
      <c r="BH1642"/>
      <c r="BI1642"/>
      <c r="BJ1642"/>
      <c r="BK1642"/>
      <c r="BL1642"/>
      <c r="BM1642"/>
      <c r="BN1642"/>
      <c r="BO1642"/>
      <c r="BP1642"/>
      <c r="BQ1642"/>
      <c r="BR1642"/>
      <c r="BS1642"/>
      <c r="BT1642"/>
      <c r="BU1642"/>
      <c r="BV1642"/>
      <c r="BW1642"/>
      <c r="BX1642"/>
      <c r="BY1642"/>
      <c r="BZ1642"/>
      <c r="CA1642"/>
      <c r="CB1642"/>
      <c r="CC1642"/>
      <c r="CD1642"/>
      <c r="CE1642"/>
      <c r="CF1642"/>
      <c r="CG1642"/>
      <c r="CH1642"/>
      <c r="CI1642"/>
      <c r="CJ1642"/>
      <c r="CK1642"/>
      <c r="CL1642"/>
      <c r="CM1642"/>
      <c r="CN1642"/>
      <c r="CO1642"/>
      <c r="CP1642"/>
      <c r="CQ1642"/>
      <c r="CR1642"/>
      <c r="CS1642"/>
      <c r="CT1642"/>
      <c r="CU1642"/>
      <c r="CV1642"/>
      <c r="CW1642"/>
      <c r="CX1642"/>
      <c r="CY1642"/>
      <c r="CZ1642"/>
      <c r="DA1642"/>
      <c r="DB1642"/>
      <c r="DC1642"/>
      <c r="DD1642"/>
      <c r="DE1642"/>
      <c r="DF1642"/>
      <c r="DG1642"/>
      <c r="DH1642"/>
      <c r="DI1642"/>
      <c r="DJ1642"/>
      <c r="DK1642"/>
      <c r="DL1642"/>
      <c r="DM1642"/>
      <c r="DN1642"/>
      <c r="DO1642"/>
      <c r="DP1642"/>
      <c r="DQ1642"/>
      <c r="DR1642"/>
      <c r="DS1642"/>
      <c r="DT1642"/>
      <c r="DU1642"/>
      <c r="DV1642"/>
      <c r="DW1642"/>
      <c r="DX1642"/>
      <c r="DY1642"/>
      <c r="DZ1642"/>
      <c r="EA1642"/>
      <c r="EB1642"/>
      <c r="EC1642"/>
      <c r="ED1642"/>
      <c r="EE1642"/>
      <c r="EF1642"/>
      <c r="EG1642"/>
      <c r="EH1642"/>
      <c r="EI1642"/>
      <c r="EJ1642"/>
      <c r="EK1642"/>
      <c r="EL1642"/>
      <c r="EM1642"/>
      <c r="EN1642"/>
      <c r="EO1642"/>
      <c r="EP1642"/>
      <c r="EQ1642"/>
      <c r="ER1642"/>
      <c r="ES1642"/>
      <c r="ET1642"/>
      <c r="EU1642"/>
      <c r="EV1642"/>
      <c r="EW1642"/>
      <c r="EX1642"/>
      <c r="EY1642"/>
      <c r="EZ1642"/>
      <c r="FA1642"/>
      <c r="FB1642"/>
      <c r="FC1642"/>
      <c r="FD1642"/>
      <c r="FE1642"/>
      <c r="FF1642"/>
      <c r="FG1642"/>
      <c r="FH1642"/>
      <c r="FI1642"/>
      <c r="FJ1642"/>
      <c r="FK1642"/>
      <c r="FL1642"/>
      <c r="FM1642"/>
      <c r="FN1642"/>
      <c r="FO1642"/>
      <c r="FP1642"/>
      <c r="FQ1642"/>
      <c r="FR1642"/>
      <c r="FS1642"/>
      <c r="FT1642"/>
      <c r="FU1642"/>
      <c r="FV1642"/>
      <c r="FW1642"/>
      <c r="FX1642"/>
      <c r="FY1642"/>
      <c r="FZ1642"/>
      <c r="GA1642"/>
      <c r="GB1642"/>
      <c r="GC1642"/>
      <c r="GD1642"/>
      <c r="GE1642"/>
      <c r="GF1642"/>
      <c r="GG1642"/>
      <c r="GH1642"/>
      <c r="GI1642"/>
      <c r="GJ1642"/>
      <c r="GK1642"/>
      <c r="GL1642"/>
      <c r="GM1642"/>
      <c r="GN1642"/>
      <c r="GO1642"/>
      <c r="GP1642"/>
      <c r="GQ1642"/>
      <c r="GR1642"/>
      <c r="GS1642"/>
      <c r="GT1642"/>
      <c r="GU1642"/>
      <c r="GV1642"/>
      <c r="GW1642"/>
      <c r="GX1642"/>
      <c r="GY1642"/>
      <c r="GZ1642"/>
      <c r="HA1642"/>
      <c r="HB1642"/>
      <c r="HC1642"/>
      <c r="HD1642"/>
      <c r="HE1642"/>
      <c r="HF1642"/>
      <c r="HG1642"/>
      <c r="HH1642"/>
      <c r="HI1642"/>
      <c r="HJ1642"/>
      <c r="HK1642"/>
      <c r="HL1642"/>
      <c r="HM1642"/>
      <c r="HN1642"/>
      <c r="HO1642"/>
      <c r="HP1642"/>
      <c r="HQ1642"/>
      <c r="HR1642"/>
      <c r="HS1642"/>
      <c r="HT1642"/>
      <c r="HU1642"/>
      <c r="HV1642"/>
      <c r="HW1642"/>
      <c r="HX1642"/>
      <c r="HY1642"/>
      <c r="HZ1642"/>
      <c r="IA1642"/>
      <c r="IB1642"/>
      <c r="IC1642"/>
      <c r="ID1642"/>
      <c r="IE1642"/>
      <c r="IF1642"/>
      <c r="IG1642"/>
      <c r="IH1642"/>
      <c r="II1642"/>
      <c r="IJ1642"/>
      <c r="IK1642"/>
      <c r="IL1642"/>
      <c r="IM1642"/>
      <c r="IN1642"/>
      <c r="IO1642"/>
      <c r="IP1642"/>
      <c r="IQ1642"/>
      <c r="IR1642"/>
      <c r="IS1642"/>
      <c r="IT1642"/>
      <c r="IU1642"/>
      <c r="IV1642"/>
      <c r="IW1642"/>
      <c r="IX1642"/>
      <c r="IY1642"/>
      <c r="IZ1642"/>
      <c r="JA1642"/>
      <c r="JB1642"/>
      <c r="JC1642"/>
      <c r="JD1642"/>
      <c r="JE1642"/>
      <c r="JF1642"/>
      <c r="JG1642"/>
      <c r="JH1642"/>
      <c r="JI1642"/>
      <c r="JJ1642"/>
      <c r="JK1642"/>
      <c r="JL1642"/>
      <c r="JM1642"/>
      <c r="JN1642"/>
      <c r="JO1642"/>
      <c r="JP1642"/>
      <c r="JQ1642"/>
      <c r="JR1642"/>
      <c r="JS1642"/>
      <c r="JT1642"/>
      <c r="JU1642"/>
      <c r="JV1642"/>
      <c r="JW1642"/>
      <c r="JX1642"/>
      <c r="JY1642"/>
      <c r="JZ1642"/>
      <c r="KA1642"/>
      <c r="KB1642"/>
      <c r="KC1642"/>
      <c r="KD1642"/>
      <c r="KE1642"/>
      <c r="KF1642"/>
      <c r="KG1642"/>
      <c r="KH1642"/>
      <c r="KI1642"/>
      <c r="KJ1642"/>
      <c r="KK1642"/>
      <c r="KL1642"/>
      <c r="KM1642"/>
      <c r="KN1642"/>
      <c r="KO1642"/>
      <c r="KP1642"/>
      <c r="KQ1642"/>
      <c r="KR1642"/>
      <c r="KS1642"/>
      <c r="KT1642"/>
      <c r="KU1642"/>
      <c r="KV1642"/>
      <c r="KW1642"/>
      <c r="KX1642"/>
      <c r="KY1642"/>
      <c r="KZ1642"/>
      <c r="LA1642"/>
      <c r="LB1642"/>
      <c r="LC1642"/>
      <c r="LD1642"/>
      <c r="LE1642"/>
      <c r="LF1642"/>
      <c r="LG1642"/>
      <c r="LH1642"/>
      <c r="LI1642"/>
      <c r="LJ1642"/>
      <c r="LK1642"/>
      <c r="LL1642"/>
      <c r="LM1642"/>
      <c r="LN1642"/>
      <c r="LO1642"/>
      <c r="LP1642"/>
      <c r="LQ1642"/>
      <c r="LR1642"/>
      <c r="LS1642"/>
      <c r="LT1642"/>
      <c r="LU1642"/>
      <c r="LV1642"/>
      <c r="LW1642"/>
      <c r="LX1642"/>
      <c r="LY1642"/>
      <c r="LZ1642"/>
      <c r="MA1642"/>
      <c r="MB1642"/>
      <c r="MC1642"/>
      <c r="MD1642"/>
      <c r="ME1642"/>
      <c r="MF1642"/>
      <c r="MG1642"/>
      <c r="MH1642"/>
      <c r="MI1642"/>
      <c r="MJ1642"/>
      <c r="MK1642"/>
      <c r="ML1642"/>
      <c r="MM1642"/>
      <c r="MN1642"/>
      <c r="MO1642"/>
      <c r="MP1642"/>
      <c r="MQ1642"/>
      <c r="MR1642"/>
      <c r="MS1642"/>
      <c r="MT1642"/>
      <c r="MU1642"/>
      <c r="MV1642"/>
      <c r="MW1642"/>
      <c r="MX1642"/>
      <c r="MY1642"/>
      <c r="MZ1642"/>
      <c r="NA1642"/>
      <c r="NB1642"/>
      <c r="NC1642"/>
      <c r="ND1642"/>
      <c r="NE1642"/>
      <c r="NF1642"/>
      <c r="NG1642"/>
      <c r="NH1642"/>
      <c r="NI1642"/>
      <c r="NJ1642"/>
      <c r="NK1642"/>
      <c r="NL1642"/>
      <c r="NM1642"/>
      <c r="NN1642"/>
      <c r="NO1642"/>
      <c r="NP1642"/>
      <c r="NQ1642"/>
      <c r="NR1642"/>
      <c r="NS1642"/>
      <c r="NT1642"/>
      <c r="NU1642"/>
      <c r="NV1642"/>
      <c r="NW1642"/>
      <c r="NX1642"/>
      <c r="NY1642"/>
      <c r="NZ1642"/>
      <c r="OA1642"/>
      <c r="OB1642"/>
      <c r="OC1642"/>
      <c r="OD1642"/>
      <c r="OE1642"/>
      <c r="OF1642"/>
      <c r="OG1642"/>
      <c r="OH1642"/>
      <c r="OI1642"/>
      <c r="OJ1642"/>
      <c r="OK1642"/>
      <c r="OL1642"/>
      <c r="OM1642"/>
      <c r="ON1642"/>
      <c r="OO1642"/>
      <c r="OP1642"/>
      <c r="OQ1642"/>
      <c r="OR1642"/>
      <c r="OS1642"/>
      <c r="OT1642"/>
      <c r="OU1642"/>
      <c r="OV1642"/>
      <c r="OW1642"/>
      <c r="OX1642"/>
      <c r="OY1642"/>
      <c r="OZ1642"/>
      <c r="PA1642"/>
      <c r="PB1642"/>
      <c r="PC1642"/>
      <c r="PD1642"/>
      <c r="PE1642"/>
      <c r="PF1642"/>
      <c r="PG1642"/>
      <c r="PH1642"/>
      <c r="PI1642"/>
      <c r="PJ1642"/>
      <c r="PK1642"/>
      <c r="PL1642"/>
      <c r="PM1642"/>
      <c r="PN1642"/>
      <c r="PO1642"/>
      <c r="PP1642"/>
      <c r="PQ1642"/>
      <c r="PR1642"/>
      <c r="PS1642"/>
      <c r="PT1642"/>
      <c r="PU1642"/>
      <c r="PV1642"/>
      <c r="PW1642"/>
      <c r="PX1642"/>
      <c r="PY1642"/>
      <c r="PZ1642"/>
      <c r="QA1642"/>
      <c r="QB1642"/>
      <c r="QC1642"/>
      <c r="QD1642"/>
      <c r="QE1642"/>
      <c r="QF1642"/>
      <c r="QG1642"/>
      <c r="QH1642"/>
      <c r="QI1642"/>
      <c r="QJ1642"/>
      <c r="QK1642"/>
      <c r="QL1642"/>
      <c r="QM1642"/>
      <c r="QN1642"/>
      <c r="QO1642"/>
      <c r="QP1642"/>
      <c r="QQ1642"/>
      <c r="QR1642"/>
      <c r="QS1642"/>
    </row>
    <row r="1643" spans="1:461" hidden="1" x14ac:dyDescent="0.4">
      <c r="B1643">
        <v>11</v>
      </c>
      <c r="C1643">
        <v>10</v>
      </c>
      <c r="D1643" s="1">
        <v>43414.719236111108</v>
      </c>
      <c r="E1643" s="1"/>
      <c r="G1643">
        <v>545</v>
      </c>
      <c r="H1643" t="s">
        <v>19</v>
      </c>
      <c r="I1643">
        <v>508</v>
      </c>
      <c r="J1643" t="s">
        <v>31</v>
      </c>
      <c r="K1643" s="1">
        <v>43414.70480324074</v>
      </c>
      <c r="L1643" s="1">
        <v>43414.716145833336</v>
      </c>
      <c r="M1643" t="s">
        <v>1310</v>
      </c>
      <c r="N1643" s="9">
        <f t="shared" si="78"/>
        <v>43414.70416666667</v>
      </c>
      <c r="O1643" s="9">
        <f t="shared" si="79"/>
        <v>43414.71597222222</v>
      </c>
      <c r="P1643" s="74" t="str">
        <f t="shared" si="80"/>
        <v>43414.704166666743414.7159722222</v>
      </c>
      <c r="Q1643" s="75" t="str">
        <f t="shared" ref="Q1643:Q1706" si="81">M1643</f>
        <v>肯定的</v>
      </c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/>
      <c r="BC1643"/>
      <c r="BD1643"/>
      <c r="BE1643"/>
      <c r="BF1643"/>
      <c r="BG1643"/>
      <c r="BH1643"/>
      <c r="BI1643"/>
      <c r="BJ1643"/>
      <c r="BK1643"/>
      <c r="BL1643"/>
      <c r="BM1643"/>
      <c r="BN1643"/>
      <c r="BO1643"/>
      <c r="BP1643"/>
      <c r="BQ1643"/>
      <c r="BR1643"/>
      <c r="BS1643"/>
      <c r="BT1643"/>
      <c r="BU1643"/>
      <c r="BV1643"/>
      <c r="BW1643"/>
      <c r="BX1643"/>
      <c r="BY1643"/>
      <c r="BZ1643"/>
      <c r="CA1643"/>
      <c r="CB1643"/>
      <c r="CC1643"/>
      <c r="CD1643"/>
      <c r="CE1643"/>
      <c r="CF1643"/>
      <c r="CG1643"/>
      <c r="CH1643"/>
      <c r="CI1643"/>
      <c r="CJ1643"/>
      <c r="CK1643"/>
      <c r="CL1643"/>
      <c r="CM1643"/>
      <c r="CN1643"/>
      <c r="CO1643"/>
      <c r="CP1643"/>
      <c r="CQ1643"/>
      <c r="CR1643"/>
      <c r="CS1643"/>
      <c r="CT1643"/>
      <c r="CU1643"/>
      <c r="CV1643"/>
      <c r="CW1643"/>
      <c r="CX1643"/>
      <c r="CY1643"/>
      <c r="CZ1643"/>
      <c r="DA1643"/>
      <c r="DB1643"/>
      <c r="DC1643"/>
      <c r="DD1643"/>
      <c r="DE1643"/>
      <c r="DF1643"/>
      <c r="DG1643"/>
      <c r="DH1643"/>
      <c r="DI1643"/>
      <c r="DJ1643"/>
      <c r="DK1643"/>
      <c r="DL1643"/>
      <c r="DM1643"/>
      <c r="DN1643"/>
      <c r="DO1643"/>
      <c r="DP1643"/>
      <c r="DQ1643"/>
      <c r="DR1643"/>
      <c r="DS1643"/>
      <c r="DT1643"/>
      <c r="DU1643"/>
      <c r="DV1643"/>
      <c r="DW1643"/>
      <c r="DX1643"/>
      <c r="DY1643"/>
      <c r="DZ1643"/>
      <c r="EA1643"/>
      <c r="EB1643"/>
      <c r="EC1643"/>
      <c r="ED1643"/>
      <c r="EE1643"/>
      <c r="EF1643"/>
      <c r="EG1643"/>
      <c r="EH1643"/>
      <c r="EI1643"/>
      <c r="EJ1643"/>
      <c r="EK1643"/>
      <c r="EL1643"/>
      <c r="EM1643"/>
      <c r="EN1643"/>
      <c r="EO1643"/>
      <c r="EP1643"/>
      <c r="EQ1643"/>
      <c r="ER1643"/>
      <c r="ES1643"/>
      <c r="ET1643"/>
      <c r="EU1643"/>
      <c r="EV1643"/>
      <c r="EW1643"/>
      <c r="EX1643"/>
      <c r="EY1643"/>
      <c r="EZ1643"/>
      <c r="FA1643"/>
      <c r="FB1643"/>
      <c r="FC1643"/>
      <c r="FD1643"/>
      <c r="FE1643"/>
      <c r="FF1643"/>
      <c r="FG1643"/>
      <c r="FH1643"/>
      <c r="FI1643"/>
      <c r="FJ1643"/>
      <c r="FK1643"/>
      <c r="FL1643"/>
      <c r="FM1643"/>
      <c r="FN1643"/>
      <c r="FO1643"/>
      <c r="FP1643"/>
      <c r="FQ1643"/>
      <c r="FR1643"/>
      <c r="FS1643"/>
      <c r="FT1643"/>
      <c r="FU1643"/>
      <c r="FV1643"/>
      <c r="FW1643"/>
      <c r="FX1643"/>
      <c r="FY1643"/>
      <c r="FZ1643"/>
      <c r="GA1643"/>
      <c r="GB1643"/>
      <c r="GC1643"/>
      <c r="GD1643"/>
      <c r="GE1643"/>
      <c r="GF1643"/>
      <c r="GG1643"/>
      <c r="GH1643"/>
      <c r="GI1643"/>
      <c r="GJ1643"/>
      <c r="GK1643"/>
      <c r="GL1643"/>
      <c r="GM1643"/>
      <c r="GN1643"/>
      <c r="GO1643"/>
      <c r="GP1643"/>
      <c r="GQ1643"/>
      <c r="GR1643"/>
      <c r="GS1643"/>
      <c r="GT1643"/>
      <c r="GU1643"/>
      <c r="GV1643"/>
      <c r="GW1643"/>
      <c r="GX1643"/>
      <c r="GY1643"/>
      <c r="GZ1643"/>
      <c r="HA1643"/>
      <c r="HB1643"/>
      <c r="HC1643"/>
      <c r="HD1643"/>
      <c r="HE1643"/>
      <c r="HF1643"/>
      <c r="HG1643"/>
      <c r="HH1643"/>
      <c r="HI1643"/>
      <c r="HJ1643"/>
      <c r="HK1643"/>
      <c r="HL1643"/>
      <c r="HM1643"/>
      <c r="HN1643"/>
      <c r="HO1643"/>
      <c r="HP1643"/>
      <c r="HQ1643"/>
      <c r="HR1643"/>
      <c r="HS1643"/>
      <c r="HT1643"/>
      <c r="HU1643"/>
      <c r="HV1643"/>
      <c r="HW1643"/>
      <c r="HX1643"/>
      <c r="HY1643"/>
      <c r="HZ1643"/>
      <c r="IA1643"/>
      <c r="IB1643"/>
      <c r="IC1643"/>
      <c r="ID1643"/>
      <c r="IE1643"/>
      <c r="IF1643"/>
      <c r="IG1643"/>
      <c r="IH1643"/>
      <c r="II1643"/>
      <c r="IJ1643"/>
      <c r="IK1643"/>
      <c r="IL1643"/>
      <c r="IM1643"/>
      <c r="IN1643"/>
      <c r="IO1643"/>
      <c r="IP1643"/>
      <c r="IQ1643"/>
      <c r="IR1643"/>
      <c r="IS1643"/>
      <c r="IT1643"/>
      <c r="IU1643"/>
      <c r="IV1643"/>
      <c r="IW1643"/>
      <c r="IX1643"/>
      <c r="IY1643"/>
      <c r="IZ1643"/>
      <c r="JA1643"/>
      <c r="JB1643"/>
      <c r="JC1643"/>
      <c r="JD1643"/>
      <c r="JE1643"/>
      <c r="JF1643"/>
      <c r="JG1643"/>
      <c r="JH1643"/>
      <c r="JI1643"/>
      <c r="JJ1643"/>
      <c r="JK1643"/>
      <c r="JL1643"/>
      <c r="JM1643"/>
      <c r="JN1643"/>
      <c r="JO1643"/>
      <c r="JP1643"/>
      <c r="JQ1643"/>
      <c r="JR1643"/>
      <c r="JS1643"/>
      <c r="JT1643"/>
      <c r="JU1643"/>
      <c r="JV1643"/>
      <c r="JW1643"/>
      <c r="JX1643"/>
      <c r="JY1643"/>
      <c r="JZ1643"/>
      <c r="KA1643"/>
      <c r="KB1643"/>
      <c r="KC1643"/>
      <c r="KD1643"/>
      <c r="KE1643"/>
      <c r="KF1643"/>
      <c r="KG1643"/>
      <c r="KH1643"/>
      <c r="KI1643"/>
      <c r="KJ1643"/>
      <c r="KK1643"/>
      <c r="KL1643"/>
      <c r="KM1643"/>
      <c r="KN1643"/>
      <c r="KO1643"/>
      <c r="KP1643"/>
      <c r="KQ1643"/>
      <c r="KR1643"/>
      <c r="KS1643"/>
      <c r="KT1643"/>
      <c r="KU1643"/>
      <c r="KV1643"/>
      <c r="KW1643"/>
      <c r="KX1643"/>
      <c r="KY1643"/>
      <c r="KZ1643"/>
      <c r="LA1643"/>
      <c r="LB1643"/>
      <c r="LC1643"/>
      <c r="LD1643"/>
      <c r="LE1643"/>
      <c r="LF1643"/>
      <c r="LG1643"/>
      <c r="LH1643"/>
      <c r="LI1643"/>
      <c r="LJ1643"/>
      <c r="LK1643"/>
      <c r="LL1643"/>
      <c r="LM1643"/>
      <c r="LN1643"/>
      <c r="LO1643"/>
      <c r="LP1643"/>
      <c r="LQ1643"/>
      <c r="LR1643"/>
      <c r="LS1643"/>
      <c r="LT1643"/>
      <c r="LU1643"/>
      <c r="LV1643"/>
      <c r="LW1643"/>
      <c r="LX1643"/>
      <c r="LY1643"/>
      <c r="LZ1643"/>
      <c r="MA1643"/>
      <c r="MB1643"/>
      <c r="MC1643"/>
      <c r="MD1643"/>
      <c r="ME1643"/>
      <c r="MF1643"/>
      <c r="MG1643"/>
      <c r="MH1643"/>
      <c r="MI1643"/>
      <c r="MJ1643"/>
      <c r="MK1643"/>
      <c r="ML1643"/>
      <c r="MM1643"/>
      <c r="MN1643"/>
      <c r="MO1643"/>
      <c r="MP1643"/>
      <c r="MQ1643"/>
      <c r="MR1643"/>
      <c r="MS1643"/>
      <c r="MT1643"/>
      <c r="MU1643"/>
      <c r="MV1643"/>
      <c r="MW1643"/>
      <c r="MX1643"/>
      <c r="MY1643"/>
      <c r="MZ1643"/>
      <c r="NA1643"/>
      <c r="NB1643"/>
      <c r="NC1643"/>
      <c r="ND1643"/>
      <c r="NE1643"/>
      <c r="NF1643"/>
      <c r="NG1643"/>
      <c r="NH1643"/>
      <c r="NI1643"/>
      <c r="NJ1643"/>
      <c r="NK1643"/>
      <c r="NL1643"/>
      <c r="NM1643"/>
      <c r="NN1643"/>
      <c r="NO1643"/>
      <c r="NP1643"/>
      <c r="NQ1643"/>
      <c r="NR1643"/>
      <c r="NS1643"/>
      <c r="NT1643"/>
      <c r="NU1643"/>
      <c r="NV1643"/>
      <c r="NW1643"/>
      <c r="NX1643"/>
      <c r="NY1643"/>
      <c r="NZ1643"/>
      <c r="OA1643"/>
      <c r="OB1643"/>
      <c r="OC1643"/>
      <c r="OD1643"/>
      <c r="OE1643"/>
      <c r="OF1643"/>
      <c r="OG1643"/>
      <c r="OH1643"/>
      <c r="OI1643"/>
      <c r="OJ1643"/>
      <c r="OK1643"/>
      <c r="OL1643"/>
      <c r="OM1643"/>
      <c r="ON1643"/>
      <c r="OO1643"/>
      <c r="OP1643"/>
      <c r="OQ1643"/>
      <c r="OR1643"/>
      <c r="OS1643"/>
      <c r="OT1643"/>
      <c r="OU1643"/>
      <c r="OV1643"/>
      <c r="OW1643"/>
      <c r="OX1643"/>
      <c r="OY1643"/>
      <c r="OZ1643"/>
      <c r="PA1643"/>
      <c r="PB1643"/>
      <c r="PC1643"/>
      <c r="PD1643"/>
      <c r="PE1643"/>
      <c r="PF1643"/>
      <c r="PG1643"/>
      <c r="PH1643"/>
      <c r="PI1643"/>
      <c r="PJ1643"/>
      <c r="PK1643"/>
      <c r="PL1643"/>
      <c r="PM1643"/>
      <c r="PN1643"/>
      <c r="PO1643"/>
      <c r="PP1643"/>
      <c r="PQ1643"/>
      <c r="PR1643"/>
      <c r="PS1643"/>
      <c r="PT1643"/>
      <c r="PU1643"/>
      <c r="PV1643"/>
      <c r="PW1643"/>
      <c r="PX1643"/>
      <c r="PY1643"/>
      <c r="PZ1643"/>
      <c r="QA1643"/>
      <c r="QB1643"/>
      <c r="QC1643"/>
      <c r="QD1643"/>
      <c r="QE1643"/>
      <c r="QF1643"/>
      <c r="QG1643"/>
      <c r="QH1643"/>
      <c r="QI1643"/>
      <c r="QJ1643"/>
      <c r="QK1643"/>
      <c r="QL1643"/>
      <c r="QM1643"/>
      <c r="QN1643"/>
      <c r="QO1643"/>
      <c r="QP1643"/>
      <c r="QQ1643"/>
      <c r="QR1643"/>
      <c r="QS1643"/>
    </row>
    <row r="1644" spans="1:461" hidden="1" x14ac:dyDescent="0.4">
      <c r="B1644">
        <v>11</v>
      </c>
      <c r="C1644">
        <v>10</v>
      </c>
      <c r="D1644" s="1">
        <v>43414.719467592593</v>
      </c>
      <c r="E1644" s="1"/>
      <c r="G1644">
        <v>523</v>
      </c>
      <c r="H1644" t="s">
        <v>37</v>
      </c>
      <c r="I1644">
        <v>543</v>
      </c>
      <c r="J1644" t="s">
        <v>27</v>
      </c>
      <c r="K1644" s="1">
        <v>43414.696932870371</v>
      </c>
      <c r="L1644" s="1">
        <v>43414.719247685185</v>
      </c>
      <c r="M1644" t="s">
        <v>1312</v>
      </c>
      <c r="N1644" s="9">
        <f t="shared" si="78"/>
        <v>43414.696527777778</v>
      </c>
      <c r="O1644" s="9">
        <f t="shared" si="79"/>
        <v>43414.71875</v>
      </c>
      <c r="P1644" s="74" t="str">
        <f t="shared" si="80"/>
        <v>43414.696527777843414.71875</v>
      </c>
      <c r="Q1644" s="75" t="str">
        <f t="shared" si="81"/>
        <v>否定的</v>
      </c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/>
      <c r="BC1644"/>
      <c r="BD1644"/>
      <c r="BE1644"/>
      <c r="BF1644"/>
      <c r="BG1644"/>
      <c r="BH1644"/>
      <c r="BI1644"/>
      <c r="BJ1644"/>
      <c r="BK1644"/>
      <c r="BL1644"/>
      <c r="BM1644"/>
      <c r="BN1644"/>
      <c r="BO1644"/>
      <c r="BP1644"/>
      <c r="BQ1644"/>
      <c r="BR1644"/>
      <c r="BS1644"/>
      <c r="BT1644"/>
      <c r="BU1644"/>
      <c r="BV1644"/>
      <c r="BW1644"/>
      <c r="BX1644"/>
      <c r="BY1644"/>
      <c r="BZ1644"/>
      <c r="CA1644"/>
      <c r="CB1644"/>
      <c r="CC1644"/>
      <c r="CD1644"/>
      <c r="CE1644"/>
      <c r="CF1644"/>
      <c r="CG1644"/>
      <c r="CH1644"/>
      <c r="CI1644"/>
      <c r="CJ1644"/>
      <c r="CK1644"/>
      <c r="CL1644"/>
      <c r="CM1644"/>
      <c r="CN1644"/>
      <c r="CO1644"/>
      <c r="CP1644"/>
      <c r="CQ1644"/>
      <c r="CR1644"/>
      <c r="CS1644"/>
      <c r="CT1644"/>
      <c r="CU1644"/>
      <c r="CV1644"/>
      <c r="CW1644"/>
      <c r="CX1644"/>
      <c r="CY1644"/>
      <c r="CZ1644"/>
      <c r="DA1644"/>
      <c r="DB1644"/>
      <c r="DC1644"/>
      <c r="DD1644"/>
      <c r="DE1644"/>
      <c r="DF1644"/>
      <c r="DG1644"/>
      <c r="DH1644"/>
      <c r="DI1644"/>
      <c r="DJ1644"/>
      <c r="DK1644"/>
      <c r="DL1644"/>
      <c r="DM1644"/>
      <c r="DN1644"/>
      <c r="DO1644"/>
      <c r="DP1644"/>
      <c r="DQ1644"/>
      <c r="DR1644"/>
      <c r="DS1644"/>
      <c r="DT1644"/>
      <c r="DU1644"/>
      <c r="DV1644"/>
      <c r="DW1644"/>
      <c r="DX1644"/>
      <c r="DY1644"/>
      <c r="DZ1644"/>
      <c r="EA1644"/>
      <c r="EB1644"/>
      <c r="EC1644"/>
      <c r="ED1644"/>
      <c r="EE1644"/>
      <c r="EF1644"/>
      <c r="EG1644"/>
      <c r="EH1644"/>
      <c r="EI1644"/>
      <c r="EJ1644"/>
      <c r="EK1644"/>
      <c r="EL1644"/>
      <c r="EM1644"/>
      <c r="EN1644"/>
      <c r="EO1644"/>
      <c r="EP1644"/>
      <c r="EQ1644"/>
      <c r="ER1644"/>
      <c r="ES1644"/>
      <c r="ET1644"/>
      <c r="EU1644"/>
      <c r="EV1644"/>
      <c r="EW1644"/>
      <c r="EX1644"/>
      <c r="EY1644"/>
      <c r="EZ1644"/>
      <c r="FA1644"/>
      <c r="FB1644"/>
      <c r="FC1644"/>
      <c r="FD1644"/>
      <c r="FE1644"/>
      <c r="FF1644"/>
      <c r="FG1644"/>
      <c r="FH1644"/>
      <c r="FI1644"/>
      <c r="FJ1644"/>
      <c r="FK1644"/>
      <c r="FL1644"/>
      <c r="FM1644"/>
      <c r="FN1644"/>
      <c r="FO1644"/>
      <c r="FP1644"/>
      <c r="FQ1644"/>
      <c r="FR1644"/>
      <c r="FS1644"/>
      <c r="FT1644"/>
      <c r="FU1644"/>
      <c r="FV1644"/>
      <c r="FW1644"/>
      <c r="FX1644"/>
      <c r="FY1644"/>
      <c r="FZ1644"/>
      <c r="GA1644"/>
      <c r="GB1644"/>
      <c r="GC1644"/>
      <c r="GD1644"/>
      <c r="GE1644"/>
      <c r="GF1644"/>
      <c r="GG1644"/>
      <c r="GH1644"/>
      <c r="GI1644"/>
      <c r="GJ1644"/>
      <c r="GK1644"/>
      <c r="GL1644"/>
      <c r="GM1644"/>
      <c r="GN1644"/>
      <c r="GO1644"/>
      <c r="GP1644"/>
      <c r="GQ1644"/>
      <c r="GR1644"/>
      <c r="GS1644"/>
      <c r="GT1644"/>
      <c r="GU1644"/>
      <c r="GV1644"/>
      <c r="GW1644"/>
      <c r="GX1644"/>
      <c r="GY1644"/>
      <c r="GZ1644"/>
      <c r="HA1644"/>
      <c r="HB1644"/>
      <c r="HC1644"/>
      <c r="HD1644"/>
      <c r="HE1644"/>
      <c r="HF1644"/>
      <c r="HG1644"/>
      <c r="HH1644"/>
      <c r="HI1644"/>
      <c r="HJ1644"/>
      <c r="HK1644"/>
      <c r="HL1644"/>
      <c r="HM1644"/>
      <c r="HN1644"/>
      <c r="HO1644"/>
      <c r="HP1644"/>
      <c r="HQ1644"/>
      <c r="HR1644"/>
      <c r="HS1644"/>
      <c r="HT1644"/>
      <c r="HU1644"/>
      <c r="HV1644"/>
      <c r="HW1644"/>
      <c r="HX1644"/>
      <c r="HY1644"/>
      <c r="HZ1644"/>
      <c r="IA1644"/>
      <c r="IB1644"/>
      <c r="IC1644"/>
      <c r="ID1644"/>
      <c r="IE1644"/>
      <c r="IF1644"/>
      <c r="IG1644"/>
      <c r="IH1644"/>
      <c r="II1644"/>
      <c r="IJ1644"/>
      <c r="IK1644"/>
      <c r="IL1644"/>
      <c r="IM1644"/>
      <c r="IN1644"/>
      <c r="IO1644"/>
      <c r="IP1644"/>
      <c r="IQ1644"/>
      <c r="IR1644"/>
      <c r="IS1644"/>
      <c r="IT1644"/>
      <c r="IU1644"/>
      <c r="IV1644"/>
      <c r="IW1644"/>
      <c r="IX1644"/>
      <c r="IY1644"/>
      <c r="IZ1644"/>
      <c r="JA1644"/>
      <c r="JB1644"/>
      <c r="JC1644"/>
      <c r="JD1644"/>
      <c r="JE1644"/>
      <c r="JF1644"/>
      <c r="JG1644"/>
      <c r="JH1644"/>
      <c r="JI1644"/>
      <c r="JJ1644"/>
      <c r="JK1644"/>
      <c r="JL1644"/>
      <c r="JM1644"/>
      <c r="JN1644"/>
      <c r="JO1644"/>
      <c r="JP1644"/>
      <c r="JQ1644"/>
      <c r="JR1644"/>
      <c r="JS1644"/>
      <c r="JT1644"/>
      <c r="JU1644"/>
      <c r="JV1644"/>
      <c r="JW1644"/>
      <c r="JX1644"/>
      <c r="JY1644"/>
      <c r="JZ1644"/>
      <c r="KA1644"/>
      <c r="KB1644"/>
      <c r="KC1644"/>
      <c r="KD1644"/>
      <c r="KE1644"/>
      <c r="KF1644"/>
      <c r="KG1644"/>
      <c r="KH1644"/>
      <c r="KI1644"/>
      <c r="KJ1644"/>
      <c r="KK1644"/>
      <c r="KL1644"/>
      <c r="KM1644"/>
      <c r="KN1644"/>
      <c r="KO1644"/>
      <c r="KP1644"/>
      <c r="KQ1644"/>
      <c r="KR1644"/>
      <c r="KS1644"/>
      <c r="KT1644"/>
      <c r="KU1644"/>
      <c r="KV1644"/>
      <c r="KW1644"/>
      <c r="KX1644"/>
      <c r="KY1644"/>
      <c r="KZ1644"/>
      <c r="LA1644"/>
      <c r="LB1644"/>
      <c r="LC1644"/>
      <c r="LD1644"/>
      <c r="LE1644"/>
      <c r="LF1644"/>
      <c r="LG1644"/>
      <c r="LH1644"/>
      <c r="LI1644"/>
      <c r="LJ1644"/>
      <c r="LK1644"/>
      <c r="LL1644"/>
      <c r="LM1644"/>
      <c r="LN1644"/>
      <c r="LO1644"/>
      <c r="LP1644"/>
      <c r="LQ1644"/>
      <c r="LR1644"/>
      <c r="LS1644"/>
      <c r="LT1644"/>
      <c r="LU1644"/>
      <c r="LV1644"/>
      <c r="LW1644"/>
      <c r="LX1644"/>
      <c r="LY1644"/>
      <c r="LZ1644"/>
      <c r="MA1644"/>
      <c r="MB1644"/>
      <c r="MC1644"/>
      <c r="MD1644"/>
      <c r="ME1644"/>
      <c r="MF1644"/>
      <c r="MG1644"/>
      <c r="MH1644"/>
      <c r="MI1644"/>
      <c r="MJ1644"/>
      <c r="MK1644"/>
      <c r="ML1644"/>
      <c r="MM1644"/>
      <c r="MN1644"/>
      <c r="MO1644"/>
      <c r="MP1644"/>
      <c r="MQ1644"/>
      <c r="MR1644"/>
      <c r="MS1644"/>
      <c r="MT1644"/>
      <c r="MU1644"/>
      <c r="MV1644"/>
      <c r="MW1644"/>
      <c r="MX1644"/>
      <c r="MY1644"/>
      <c r="MZ1644"/>
      <c r="NA1644"/>
      <c r="NB1644"/>
      <c r="NC1644"/>
      <c r="ND1644"/>
      <c r="NE1644"/>
      <c r="NF1644"/>
      <c r="NG1644"/>
      <c r="NH1644"/>
      <c r="NI1644"/>
      <c r="NJ1644"/>
      <c r="NK1644"/>
      <c r="NL1644"/>
      <c r="NM1644"/>
      <c r="NN1644"/>
      <c r="NO1644"/>
      <c r="NP1644"/>
      <c r="NQ1644"/>
      <c r="NR1644"/>
      <c r="NS1644"/>
      <c r="NT1644"/>
      <c r="NU1644"/>
      <c r="NV1644"/>
      <c r="NW1644"/>
      <c r="NX1644"/>
      <c r="NY1644"/>
      <c r="NZ1644"/>
      <c r="OA1644"/>
      <c r="OB1644"/>
      <c r="OC1644"/>
      <c r="OD1644"/>
      <c r="OE1644"/>
      <c r="OF1644"/>
      <c r="OG1644"/>
      <c r="OH1644"/>
      <c r="OI1644"/>
      <c r="OJ1644"/>
      <c r="OK1644"/>
      <c r="OL1644"/>
      <c r="OM1644"/>
      <c r="ON1644"/>
      <c r="OO1644"/>
      <c r="OP1644"/>
      <c r="OQ1644"/>
      <c r="OR1644"/>
      <c r="OS1644"/>
      <c r="OT1644"/>
      <c r="OU1644"/>
      <c r="OV1644"/>
      <c r="OW1644"/>
      <c r="OX1644"/>
      <c r="OY1644"/>
      <c r="OZ1644"/>
      <c r="PA1644"/>
      <c r="PB1644"/>
      <c r="PC1644"/>
      <c r="PD1644"/>
      <c r="PE1644"/>
      <c r="PF1644"/>
      <c r="PG1644"/>
      <c r="PH1644"/>
      <c r="PI1644"/>
      <c r="PJ1644"/>
      <c r="PK1644"/>
      <c r="PL1644"/>
      <c r="PM1644"/>
      <c r="PN1644"/>
      <c r="PO1644"/>
      <c r="PP1644"/>
      <c r="PQ1644"/>
      <c r="PR1644"/>
      <c r="PS1644"/>
      <c r="PT1644"/>
      <c r="PU1644"/>
      <c r="PV1644"/>
      <c r="PW1644"/>
      <c r="PX1644"/>
      <c r="PY1644"/>
      <c r="PZ1644"/>
      <c r="QA1644"/>
      <c r="QB1644"/>
      <c r="QC1644"/>
      <c r="QD1644"/>
      <c r="QE1644"/>
      <c r="QF1644"/>
      <c r="QG1644"/>
      <c r="QH1644"/>
      <c r="QI1644"/>
      <c r="QJ1644"/>
      <c r="QK1644"/>
      <c r="QL1644"/>
      <c r="QM1644"/>
      <c r="QN1644"/>
      <c r="QO1644"/>
      <c r="QP1644"/>
      <c r="QQ1644"/>
      <c r="QR1644"/>
      <c r="QS1644"/>
    </row>
    <row r="1645" spans="1:461" hidden="1" x14ac:dyDescent="0.4">
      <c r="B1645">
        <v>11</v>
      </c>
      <c r="C1645">
        <v>10</v>
      </c>
      <c r="D1645" s="1">
        <v>43414.722719907404</v>
      </c>
      <c r="E1645" s="1"/>
      <c r="G1645">
        <v>508</v>
      </c>
      <c r="H1645" t="s">
        <v>31</v>
      </c>
      <c r="I1645">
        <v>546</v>
      </c>
      <c r="J1645" t="s">
        <v>63</v>
      </c>
      <c r="K1645" s="1">
        <v>43414.702696759261</v>
      </c>
      <c r="L1645" s="1">
        <v>43414.719606481478</v>
      </c>
      <c r="M1645" t="s">
        <v>1310</v>
      </c>
      <c r="N1645" s="9">
        <f t="shared" si="78"/>
        <v>43414.70208333333</v>
      </c>
      <c r="O1645" s="9">
        <f t="shared" si="79"/>
        <v>43414.719444444447</v>
      </c>
      <c r="P1645" s="74" t="str">
        <f t="shared" si="80"/>
        <v>43414.702083333343414.7194444444</v>
      </c>
      <c r="Q1645" s="75" t="str">
        <f t="shared" si="81"/>
        <v>肯定的</v>
      </c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/>
      <c r="BE1645"/>
      <c r="BF1645"/>
      <c r="BG1645"/>
      <c r="BH1645"/>
      <c r="BI1645"/>
      <c r="BJ1645"/>
      <c r="BK1645"/>
      <c r="BL1645"/>
      <c r="BM1645"/>
      <c r="BN1645"/>
      <c r="BO1645"/>
      <c r="BP1645"/>
      <c r="BQ1645"/>
      <c r="BR1645"/>
      <c r="BS1645"/>
      <c r="BT1645"/>
      <c r="BU1645"/>
      <c r="BV1645"/>
      <c r="BW1645"/>
      <c r="BX1645"/>
      <c r="BY1645"/>
      <c r="BZ1645"/>
      <c r="CA1645"/>
      <c r="CB1645"/>
      <c r="CC1645"/>
      <c r="CD1645"/>
      <c r="CE1645"/>
      <c r="CF1645"/>
      <c r="CG1645"/>
      <c r="CH1645"/>
      <c r="CI1645"/>
      <c r="CJ1645"/>
      <c r="CK1645"/>
      <c r="CL1645"/>
      <c r="CM1645"/>
      <c r="CN1645"/>
      <c r="CO1645"/>
      <c r="CP1645"/>
      <c r="CQ1645"/>
      <c r="CR1645"/>
      <c r="CS1645"/>
      <c r="CT1645"/>
      <c r="CU1645"/>
      <c r="CV1645"/>
      <c r="CW1645"/>
      <c r="CX1645"/>
      <c r="CY1645"/>
      <c r="CZ1645"/>
      <c r="DA1645"/>
      <c r="DB1645"/>
      <c r="DC1645"/>
      <c r="DD1645"/>
      <c r="DE1645"/>
      <c r="DF1645"/>
      <c r="DG1645"/>
      <c r="DH1645"/>
      <c r="DI1645"/>
      <c r="DJ1645"/>
      <c r="DK1645"/>
      <c r="DL1645"/>
      <c r="DM1645"/>
      <c r="DN1645"/>
      <c r="DO1645"/>
      <c r="DP1645"/>
      <c r="DQ1645"/>
      <c r="DR1645"/>
      <c r="DS1645"/>
      <c r="DT1645"/>
      <c r="DU1645"/>
      <c r="DV1645"/>
      <c r="DW1645"/>
      <c r="DX1645"/>
      <c r="DY1645"/>
      <c r="DZ1645"/>
      <c r="EA1645"/>
      <c r="EB1645"/>
      <c r="EC1645"/>
      <c r="ED1645"/>
      <c r="EE1645"/>
      <c r="EF1645"/>
      <c r="EG1645"/>
      <c r="EH1645"/>
      <c r="EI1645"/>
      <c r="EJ1645"/>
      <c r="EK1645"/>
      <c r="EL1645"/>
      <c r="EM1645"/>
      <c r="EN1645"/>
      <c r="EO1645"/>
      <c r="EP1645"/>
      <c r="EQ1645"/>
      <c r="ER1645"/>
      <c r="ES1645"/>
      <c r="ET1645"/>
      <c r="EU1645"/>
      <c r="EV1645"/>
      <c r="EW1645"/>
      <c r="EX1645"/>
      <c r="EY1645"/>
      <c r="EZ1645"/>
      <c r="FA1645"/>
      <c r="FB1645"/>
      <c r="FC1645"/>
      <c r="FD1645"/>
      <c r="FE1645"/>
      <c r="FF1645"/>
      <c r="FG1645"/>
      <c r="FH1645"/>
      <c r="FI1645"/>
      <c r="FJ1645"/>
      <c r="FK1645"/>
      <c r="FL1645"/>
      <c r="FM1645"/>
      <c r="FN1645"/>
      <c r="FO1645"/>
      <c r="FP1645"/>
      <c r="FQ1645"/>
      <c r="FR1645"/>
      <c r="FS1645"/>
      <c r="FT1645"/>
      <c r="FU1645"/>
      <c r="FV1645"/>
      <c r="FW1645"/>
      <c r="FX1645"/>
      <c r="FY1645"/>
      <c r="FZ1645"/>
      <c r="GA1645"/>
      <c r="GB1645"/>
      <c r="GC1645"/>
      <c r="GD1645"/>
      <c r="GE1645"/>
      <c r="GF1645"/>
      <c r="GG1645"/>
      <c r="GH1645"/>
      <c r="GI1645"/>
      <c r="GJ1645"/>
      <c r="GK1645"/>
      <c r="GL1645"/>
      <c r="GM1645"/>
      <c r="GN1645"/>
      <c r="GO1645"/>
      <c r="GP1645"/>
      <c r="GQ1645"/>
      <c r="GR1645"/>
      <c r="GS1645"/>
      <c r="GT1645"/>
      <c r="GU1645"/>
      <c r="GV1645"/>
      <c r="GW1645"/>
      <c r="GX1645"/>
      <c r="GY1645"/>
      <c r="GZ1645"/>
      <c r="HA1645"/>
      <c r="HB1645"/>
      <c r="HC1645"/>
      <c r="HD1645"/>
      <c r="HE1645"/>
      <c r="HF1645"/>
      <c r="HG1645"/>
      <c r="HH1645"/>
      <c r="HI1645"/>
      <c r="HJ1645"/>
      <c r="HK1645"/>
      <c r="HL1645"/>
      <c r="HM1645"/>
      <c r="HN1645"/>
      <c r="HO1645"/>
      <c r="HP1645"/>
      <c r="HQ1645"/>
      <c r="HR1645"/>
      <c r="HS1645"/>
      <c r="HT1645"/>
      <c r="HU1645"/>
      <c r="HV1645"/>
      <c r="HW1645"/>
      <c r="HX1645"/>
      <c r="HY1645"/>
      <c r="HZ1645"/>
      <c r="IA1645"/>
      <c r="IB1645"/>
      <c r="IC1645"/>
      <c r="ID1645"/>
      <c r="IE1645"/>
      <c r="IF1645"/>
      <c r="IG1645"/>
      <c r="IH1645"/>
      <c r="II1645"/>
      <c r="IJ1645"/>
      <c r="IK1645"/>
      <c r="IL1645"/>
      <c r="IM1645"/>
      <c r="IN1645"/>
      <c r="IO1645"/>
      <c r="IP1645"/>
      <c r="IQ1645"/>
      <c r="IR1645"/>
      <c r="IS1645"/>
      <c r="IT1645"/>
      <c r="IU1645"/>
      <c r="IV1645"/>
      <c r="IW1645"/>
      <c r="IX1645"/>
      <c r="IY1645"/>
      <c r="IZ1645"/>
      <c r="JA1645"/>
      <c r="JB1645"/>
      <c r="JC1645"/>
      <c r="JD1645"/>
      <c r="JE1645"/>
      <c r="JF1645"/>
      <c r="JG1645"/>
      <c r="JH1645"/>
      <c r="JI1645"/>
      <c r="JJ1645"/>
      <c r="JK1645"/>
      <c r="JL1645"/>
      <c r="JM1645"/>
      <c r="JN1645"/>
      <c r="JO1645"/>
      <c r="JP1645"/>
      <c r="JQ1645"/>
      <c r="JR1645"/>
      <c r="JS1645"/>
      <c r="JT1645"/>
      <c r="JU1645"/>
      <c r="JV1645"/>
      <c r="JW1645"/>
      <c r="JX1645"/>
      <c r="JY1645"/>
      <c r="JZ1645"/>
      <c r="KA1645"/>
      <c r="KB1645"/>
      <c r="KC1645"/>
      <c r="KD1645"/>
      <c r="KE1645"/>
      <c r="KF1645"/>
      <c r="KG1645"/>
      <c r="KH1645"/>
      <c r="KI1645"/>
      <c r="KJ1645"/>
      <c r="KK1645"/>
      <c r="KL1645"/>
      <c r="KM1645"/>
      <c r="KN1645"/>
      <c r="KO1645"/>
      <c r="KP1645"/>
      <c r="KQ1645"/>
      <c r="KR1645"/>
      <c r="KS1645"/>
      <c r="KT1645"/>
      <c r="KU1645"/>
      <c r="KV1645"/>
      <c r="KW1645"/>
      <c r="KX1645"/>
      <c r="KY1645"/>
      <c r="KZ1645"/>
      <c r="LA1645"/>
      <c r="LB1645"/>
      <c r="LC1645"/>
      <c r="LD1645"/>
      <c r="LE1645"/>
      <c r="LF1645"/>
      <c r="LG1645"/>
      <c r="LH1645"/>
      <c r="LI1645"/>
      <c r="LJ1645"/>
      <c r="LK1645"/>
      <c r="LL1645"/>
      <c r="LM1645"/>
      <c r="LN1645"/>
      <c r="LO1645"/>
      <c r="LP1645"/>
      <c r="LQ1645"/>
      <c r="LR1645"/>
      <c r="LS1645"/>
      <c r="LT1645"/>
      <c r="LU1645"/>
      <c r="LV1645"/>
      <c r="LW1645"/>
      <c r="LX1645"/>
      <c r="LY1645"/>
      <c r="LZ1645"/>
      <c r="MA1645"/>
      <c r="MB1645"/>
      <c r="MC1645"/>
      <c r="MD1645"/>
      <c r="ME1645"/>
      <c r="MF1645"/>
      <c r="MG1645"/>
      <c r="MH1645"/>
      <c r="MI1645"/>
      <c r="MJ1645"/>
      <c r="MK1645"/>
      <c r="ML1645"/>
      <c r="MM1645"/>
      <c r="MN1645"/>
      <c r="MO1645"/>
      <c r="MP1645"/>
      <c r="MQ1645"/>
      <c r="MR1645"/>
      <c r="MS1645"/>
      <c r="MT1645"/>
      <c r="MU1645"/>
      <c r="MV1645"/>
      <c r="MW1645"/>
      <c r="MX1645"/>
      <c r="MY1645"/>
      <c r="MZ1645"/>
      <c r="NA1645"/>
      <c r="NB1645"/>
      <c r="NC1645"/>
      <c r="ND1645"/>
      <c r="NE1645"/>
      <c r="NF1645"/>
      <c r="NG1645"/>
      <c r="NH1645"/>
      <c r="NI1645"/>
      <c r="NJ1645"/>
      <c r="NK1645"/>
      <c r="NL1645"/>
      <c r="NM1645"/>
      <c r="NN1645"/>
      <c r="NO1645"/>
      <c r="NP1645"/>
      <c r="NQ1645"/>
      <c r="NR1645"/>
      <c r="NS1645"/>
      <c r="NT1645"/>
      <c r="NU1645"/>
      <c r="NV1645"/>
      <c r="NW1645"/>
      <c r="NX1645"/>
      <c r="NY1645"/>
      <c r="NZ1645"/>
      <c r="OA1645"/>
      <c r="OB1645"/>
      <c r="OC1645"/>
      <c r="OD1645"/>
      <c r="OE1645"/>
      <c r="OF1645"/>
      <c r="OG1645"/>
      <c r="OH1645"/>
      <c r="OI1645"/>
      <c r="OJ1645"/>
      <c r="OK1645"/>
      <c r="OL1645"/>
      <c r="OM1645"/>
      <c r="ON1645"/>
      <c r="OO1645"/>
      <c r="OP1645"/>
      <c r="OQ1645"/>
      <c r="OR1645"/>
      <c r="OS1645"/>
      <c r="OT1645"/>
      <c r="OU1645"/>
      <c r="OV1645"/>
      <c r="OW1645"/>
      <c r="OX1645"/>
      <c r="OY1645"/>
      <c r="OZ1645"/>
      <c r="PA1645"/>
      <c r="PB1645"/>
      <c r="PC1645"/>
      <c r="PD1645"/>
      <c r="PE1645"/>
      <c r="PF1645"/>
      <c r="PG1645"/>
      <c r="PH1645"/>
      <c r="PI1645"/>
      <c r="PJ1645"/>
      <c r="PK1645"/>
      <c r="PL1645"/>
      <c r="PM1645"/>
      <c r="PN1645"/>
      <c r="PO1645"/>
      <c r="PP1645"/>
      <c r="PQ1645"/>
      <c r="PR1645"/>
      <c r="PS1645"/>
      <c r="PT1645"/>
      <c r="PU1645"/>
      <c r="PV1645"/>
      <c r="PW1645"/>
      <c r="PX1645"/>
      <c r="PY1645"/>
      <c r="PZ1645"/>
      <c r="QA1645"/>
      <c r="QB1645"/>
      <c r="QC1645"/>
      <c r="QD1645"/>
      <c r="QE1645"/>
      <c r="QF1645"/>
      <c r="QG1645"/>
      <c r="QH1645"/>
      <c r="QI1645"/>
      <c r="QJ1645"/>
      <c r="QK1645"/>
      <c r="QL1645"/>
      <c r="QM1645"/>
      <c r="QN1645"/>
      <c r="QO1645"/>
      <c r="QP1645"/>
      <c r="QQ1645"/>
      <c r="QR1645"/>
      <c r="QS1645"/>
    </row>
    <row r="1646" spans="1:461" hidden="1" x14ac:dyDescent="0.4">
      <c r="B1646">
        <v>11</v>
      </c>
      <c r="C1646">
        <v>10</v>
      </c>
      <c r="D1646" s="1">
        <v>43414.723090277781</v>
      </c>
      <c r="E1646" s="1"/>
      <c r="G1646">
        <v>503</v>
      </c>
      <c r="H1646" t="s">
        <v>25</v>
      </c>
      <c r="I1646">
        <v>533</v>
      </c>
      <c r="J1646" t="s">
        <v>91</v>
      </c>
      <c r="K1646" s="1">
        <v>43414.707638888889</v>
      </c>
      <c r="L1646" s="1">
        <v>43414.720891203702</v>
      </c>
      <c r="M1646" t="s">
        <v>1310</v>
      </c>
      <c r="N1646" s="9">
        <f t="shared" si="78"/>
        <v>43414.707638888889</v>
      </c>
      <c r="O1646" s="9">
        <f t="shared" si="79"/>
        <v>43414.720833333333</v>
      </c>
      <c r="P1646" s="74" t="str">
        <f t="shared" si="80"/>
        <v>43414.707638888943414.7208333333</v>
      </c>
      <c r="Q1646" s="75" t="str">
        <f t="shared" si="81"/>
        <v>肯定的</v>
      </c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/>
      <c r="BE1646"/>
      <c r="BF1646"/>
      <c r="BG1646"/>
      <c r="BH1646"/>
      <c r="BI1646"/>
      <c r="BJ1646"/>
      <c r="BK1646"/>
      <c r="BL1646"/>
      <c r="BM1646"/>
      <c r="BN1646"/>
      <c r="BO1646"/>
      <c r="BP1646"/>
      <c r="BQ1646"/>
      <c r="BR1646"/>
      <c r="BS1646"/>
      <c r="BT1646"/>
      <c r="BU1646"/>
      <c r="BV1646"/>
      <c r="BW1646"/>
      <c r="BX1646"/>
      <c r="BY1646"/>
      <c r="BZ1646"/>
      <c r="CA1646"/>
      <c r="CB1646"/>
      <c r="CC1646"/>
      <c r="CD1646"/>
      <c r="CE1646"/>
      <c r="CF1646"/>
      <c r="CG1646"/>
      <c r="CH1646"/>
      <c r="CI1646"/>
      <c r="CJ1646"/>
      <c r="CK1646"/>
      <c r="CL1646"/>
      <c r="CM1646"/>
      <c r="CN1646"/>
      <c r="CO1646"/>
      <c r="CP1646"/>
      <c r="CQ1646"/>
      <c r="CR1646"/>
      <c r="CS1646"/>
      <c r="CT1646"/>
      <c r="CU1646"/>
      <c r="CV1646"/>
      <c r="CW1646"/>
      <c r="CX1646"/>
      <c r="CY1646"/>
      <c r="CZ1646"/>
      <c r="DA1646"/>
      <c r="DB1646"/>
      <c r="DC1646"/>
      <c r="DD1646"/>
      <c r="DE1646"/>
      <c r="DF1646"/>
      <c r="DG1646"/>
      <c r="DH1646"/>
      <c r="DI1646"/>
      <c r="DJ1646"/>
      <c r="DK1646"/>
      <c r="DL1646"/>
      <c r="DM1646"/>
      <c r="DN1646"/>
      <c r="DO1646"/>
      <c r="DP1646"/>
      <c r="DQ1646"/>
      <c r="DR1646"/>
      <c r="DS1646"/>
      <c r="DT1646"/>
      <c r="DU1646"/>
      <c r="DV1646"/>
      <c r="DW1646"/>
      <c r="DX1646"/>
      <c r="DY1646"/>
      <c r="DZ1646"/>
      <c r="EA1646"/>
      <c r="EB1646"/>
      <c r="EC1646"/>
      <c r="ED1646"/>
      <c r="EE1646"/>
      <c r="EF1646"/>
      <c r="EG1646"/>
      <c r="EH1646"/>
      <c r="EI1646"/>
      <c r="EJ1646"/>
      <c r="EK1646"/>
      <c r="EL1646"/>
      <c r="EM1646"/>
      <c r="EN1646"/>
      <c r="EO1646"/>
      <c r="EP1646"/>
      <c r="EQ1646"/>
      <c r="ER1646"/>
      <c r="ES1646"/>
      <c r="ET1646"/>
      <c r="EU1646"/>
      <c r="EV1646"/>
      <c r="EW1646"/>
      <c r="EX1646"/>
      <c r="EY1646"/>
      <c r="EZ1646"/>
      <c r="FA1646"/>
      <c r="FB1646"/>
      <c r="FC1646"/>
      <c r="FD1646"/>
      <c r="FE1646"/>
      <c r="FF1646"/>
      <c r="FG1646"/>
      <c r="FH1646"/>
      <c r="FI1646"/>
      <c r="FJ1646"/>
      <c r="FK1646"/>
      <c r="FL1646"/>
      <c r="FM1646"/>
      <c r="FN1646"/>
      <c r="FO1646"/>
      <c r="FP1646"/>
      <c r="FQ1646"/>
      <c r="FR1646"/>
      <c r="FS1646"/>
      <c r="FT1646"/>
      <c r="FU1646"/>
      <c r="FV1646"/>
      <c r="FW1646"/>
      <c r="FX1646"/>
      <c r="FY1646"/>
      <c r="FZ1646"/>
      <c r="GA1646"/>
      <c r="GB1646"/>
      <c r="GC1646"/>
      <c r="GD1646"/>
      <c r="GE1646"/>
      <c r="GF1646"/>
      <c r="GG1646"/>
      <c r="GH1646"/>
      <c r="GI1646"/>
      <c r="GJ1646"/>
      <c r="GK1646"/>
      <c r="GL1646"/>
      <c r="GM1646"/>
      <c r="GN1646"/>
      <c r="GO1646"/>
      <c r="GP1646"/>
      <c r="GQ1646"/>
      <c r="GR1646"/>
      <c r="GS1646"/>
      <c r="GT1646"/>
      <c r="GU1646"/>
      <c r="GV1646"/>
      <c r="GW1646"/>
      <c r="GX1646"/>
      <c r="GY1646"/>
      <c r="GZ1646"/>
      <c r="HA1646"/>
      <c r="HB1646"/>
      <c r="HC1646"/>
      <c r="HD1646"/>
      <c r="HE1646"/>
      <c r="HF1646"/>
      <c r="HG1646"/>
      <c r="HH1646"/>
      <c r="HI1646"/>
      <c r="HJ1646"/>
      <c r="HK1646"/>
      <c r="HL1646"/>
      <c r="HM1646"/>
      <c r="HN1646"/>
      <c r="HO1646"/>
      <c r="HP1646"/>
      <c r="HQ1646"/>
      <c r="HR1646"/>
      <c r="HS1646"/>
      <c r="HT1646"/>
      <c r="HU1646"/>
      <c r="HV1646"/>
      <c r="HW1646"/>
      <c r="HX1646"/>
      <c r="HY1646"/>
      <c r="HZ1646"/>
      <c r="IA1646"/>
      <c r="IB1646"/>
      <c r="IC1646"/>
      <c r="ID1646"/>
      <c r="IE1646"/>
      <c r="IF1646"/>
      <c r="IG1646"/>
      <c r="IH1646"/>
      <c r="II1646"/>
      <c r="IJ1646"/>
      <c r="IK1646"/>
      <c r="IL1646"/>
      <c r="IM1646"/>
      <c r="IN1646"/>
      <c r="IO1646"/>
      <c r="IP1646"/>
      <c r="IQ1646"/>
      <c r="IR1646"/>
      <c r="IS1646"/>
      <c r="IT1646"/>
      <c r="IU1646"/>
      <c r="IV1646"/>
      <c r="IW1646"/>
      <c r="IX1646"/>
      <c r="IY1646"/>
      <c r="IZ1646"/>
      <c r="JA1646"/>
      <c r="JB1646"/>
      <c r="JC1646"/>
      <c r="JD1646"/>
      <c r="JE1646"/>
      <c r="JF1646"/>
      <c r="JG1646"/>
      <c r="JH1646"/>
      <c r="JI1646"/>
      <c r="JJ1646"/>
      <c r="JK1646"/>
      <c r="JL1646"/>
      <c r="JM1646"/>
      <c r="JN1646"/>
      <c r="JO1646"/>
      <c r="JP1646"/>
      <c r="JQ1646"/>
      <c r="JR1646"/>
      <c r="JS1646"/>
      <c r="JT1646"/>
      <c r="JU1646"/>
      <c r="JV1646"/>
      <c r="JW1646"/>
      <c r="JX1646"/>
      <c r="JY1646"/>
      <c r="JZ1646"/>
      <c r="KA1646"/>
      <c r="KB1646"/>
      <c r="KC1646"/>
      <c r="KD1646"/>
      <c r="KE1646"/>
      <c r="KF1646"/>
      <c r="KG1646"/>
      <c r="KH1646"/>
      <c r="KI1646"/>
      <c r="KJ1646"/>
      <c r="KK1646"/>
      <c r="KL1646"/>
      <c r="KM1646"/>
      <c r="KN1646"/>
      <c r="KO1646"/>
      <c r="KP1646"/>
      <c r="KQ1646"/>
      <c r="KR1646"/>
      <c r="KS1646"/>
      <c r="KT1646"/>
      <c r="KU1646"/>
      <c r="KV1646"/>
      <c r="KW1646"/>
      <c r="KX1646"/>
      <c r="KY1646"/>
      <c r="KZ1646"/>
      <c r="LA1646"/>
      <c r="LB1646"/>
      <c r="LC1646"/>
      <c r="LD1646"/>
      <c r="LE1646"/>
      <c r="LF1646"/>
      <c r="LG1646"/>
      <c r="LH1646"/>
      <c r="LI1646"/>
      <c r="LJ1646"/>
      <c r="LK1646"/>
      <c r="LL1646"/>
      <c r="LM1646"/>
      <c r="LN1646"/>
      <c r="LO1646"/>
      <c r="LP1646"/>
      <c r="LQ1646"/>
      <c r="LR1646"/>
      <c r="LS1646"/>
      <c r="LT1646"/>
      <c r="LU1646"/>
      <c r="LV1646"/>
      <c r="LW1646"/>
      <c r="LX1646"/>
      <c r="LY1646"/>
      <c r="LZ1646"/>
      <c r="MA1646"/>
      <c r="MB1646"/>
      <c r="MC1646"/>
      <c r="MD1646"/>
      <c r="ME1646"/>
      <c r="MF1646"/>
      <c r="MG1646"/>
      <c r="MH1646"/>
      <c r="MI1646"/>
      <c r="MJ1646"/>
      <c r="MK1646"/>
      <c r="ML1646"/>
      <c r="MM1646"/>
      <c r="MN1646"/>
      <c r="MO1646"/>
      <c r="MP1646"/>
      <c r="MQ1646"/>
      <c r="MR1646"/>
      <c r="MS1646"/>
      <c r="MT1646"/>
      <c r="MU1646"/>
      <c r="MV1646"/>
      <c r="MW1646"/>
      <c r="MX1646"/>
      <c r="MY1646"/>
      <c r="MZ1646"/>
      <c r="NA1646"/>
      <c r="NB1646"/>
      <c r="NC1646"/>
      <c r="ND1646"/>
      <c r="NE1646"/>
      <c r="NF1646"/>
      <c r="NG1646"/>
      <c r="NH1646"/>
      <c r="NI1646"/>
      <c r="NJ1646"/>
      <c r="NK1646"/>
      <c r="NL1646"/>
      <c r="NM1646"/>
      <c r="NN1646"/>
      <c r="NO1646"/>
      <c r="NP1646"/>
      <c r="NQ1646"/>
      <c r="NR1646"/>
      <c r="NS1646"/>
      <c r="NT1646"/>
      <c r="NU1646"/>
      <c r="NV1646"/>
      <c r="NW1646"/>
      <c r="NX1646"/>
      <c r="NY1646"/>
      <c r="NZ1646"/>
      <c r="OA1646"/>
      <c r="OB1646"/>
      <c r="OC1646"/>
      <c r="OD1646"/>
      <c r="OE1646"/>
      <c r="OF1646"/>
      <c r="OG1646"/>
      <c r="OH1646"/>
      <c r="OI1646"/>
      <c r="OJ1646"/>
      <c r="OK1646"/>
      <c r="OL1646"/>
      <c r="OM1646"/>
      <c r="ON1646"/>
      <c r="OO1646"/>
      <c r="OP1646"/>
      <c r="OQ1646"/>
      <c r="OR1646"/>
      <c r="OS1646"/>
      <c r="OT1646"/>
      <c r="OU1646"/>
      <c r="OV1646"/>
      <c r="OW1646"/>
      <c r="OX1646"/>
      <c r="OY1646"/>
      <c r="OZ1646"/>
      <c r="PA1646"/>
      <c r="PB1646"/>
      <c r="PC1646"/>
      <c r="PD1646"/>
      <c r="PE1646"/>
      <c r="PF1646"/>
      <c r="PG1646"/>
      <c r="PH1646"/>
      <c r="PI1646"/>
      <c r="PJ1646"/>
      <c r="PK1646"/>
      <c r="PL1646"/>
      <c r="PM1646"/>
      <c r="PN1646"/>
      <c r="PO1646"/>
      <c r="PP1646"/>
      <c r="PQ1646"/>
      <c r="PR1646"/>
      <c r="PS1646"/>
      <c r="PT1646"/>
      <c r="PU1646"/>
      <c r="PV1646"/>
      <c r="PW1646"/>
      <c r="PX1646"/>
      <c r="PY1646"/>
      <c r="PZ1646"/>
      <c r="QA1646"/>
      <c r="QB1646"/>
      <c r="QC1646"/>
      <c r="QD1646"/>
      <c r="QE1646"/>
      <c r="QF1646"/>
      <c r="QG1646"/>
      <c r="QH1646"/>
      <c r="QI1646"/>
      <c r="QJ1646"/>
      <c r="QK1646"/>
      <c r="QL1646"/>
      <c r="QM1646"/>
      <c r="QN1646"/>
      <c r="QO1646"/>
      <c r="QP1646"/>
      <c r="QQ1646"/>
      <c r="QR1646"/>
      <c r="QS1646"/>
    </row>
    <row r="1647" spans="1:461" hidden="1" x14ac:dyDescent="0.4">
      <c r="B1647">
        <v>11</v>
      </c>
      <c r="C1647">
        <v>10</v>
      </c>
      <c r="D1647" s="1">
        <v>43414.723796296297</v>
      </c>
      <c r="E1647" s="1"/>
      <c r="G1647">
        <v>508</v>
      </c>
      <c r="H1647" t="s">
        <v>31</v>
      </c>
      <c r="I1647">
        <v>502</v>
      </c>
      <c r="J1647" t="s">
        <v>48</v>
      </c>
      <c r="K1647" s="1">
        <v>43414.707407407404</v>
      </c>
      <c r="L1647" s="1">
        <v>43414.72210648148</v>
      </c>
      <c r="M1647" t="s">
        <v>1310</v>
      </c>
      <c r="N1647" s="9">
        <f t="shared" si="78"/>
        <v>43414.706944444442</v>
      </c>
      <c r="O1647" s="9">
        <f t="shared" si="79"/>
        <v>43414.72152777778</v>
      </c>
      <c r="P1647" s="74" t="str">
        <f t="shared" si="80"/>
        <v>43414.706944444443414.7215277778</v>
      </c>
      <c r="Q1647" s="75" t="str">
        <f t="shared" si="81"/>
        <v>肯定的</v>
      </c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/>
      <c r="BC1647"/>
      <c r="BD1647"/>
      <c r="BE1647"/>
      <c r="BF1647"/>
      <c r="BG1647"/>
      <c r="BH1647"/>
      <c r="BI1647"/>
      <c r="BJ1647"/>
      <c r="BK1647"/>
      <c r="BL1647"/>
      <c r="BM1647"/>
      <c r="BN1647"/>
      <c r="BO1647"/>
      <c r="BP1647"/>
      <c r="BQ1647"/>
      <c r="BR1647"/>
      <c r="BS1647"/>
      <c r="BT1647"/>
      <c r="BU1647"/>
      <c r="BV1647"/>
      <c r="BW1647"/>
      <c r="BX1647"/>
      <c r="BY1647"/>
      <c r="BZ1647"/>
      <c r="CA1647"/>
      <c r="CB1647"/>
      <c r="CC1647"/>
      <c r="CD1647"/>
      <c r="CE1647"/>
      <c r="CF1647"/>
      <c r="CG1647"/>
      <c r="CH1647"/>
      <c r="CI1647"/>
      <c r="CJ1647"/>
      <c r="CK1647"/>
      <c r="CL1647"/>
      <c r="CM1647"/>
      <c r="CN1647"/>
      <c r="CO1647"/>
      <c r="CP1647"/>
      <c r="CQ1647"/>
      <c r="CR1647"/>
      <c r="CS1647"/>
      <c r="CT1647"/>
      <c r="CU1647"/>
      <c r="CV1647"/>
      <c r="CW1647"/>
      <c r="CX1647"/>
      <c r="CY1647"/>
      <c r="CZ1647"/>
      <c r="DA1647"/>
      <c r="DB1647"/>
      <c r="DC1647"/>
      <c r="DD1647"/>
      <c r="DE1647"/>
      <c r="DF1647"/>
      <c r="DG1647"/>
      <c r="DH1647"/>
      <c r="DI1647"/>
      <c r="DJ1647"/>
      <c r="DK1647"/>
      <c r="DL1647"/>
      <c r="DM1647"/>
      <c r="DN1647"/>
      <c r="DO1647"/>
      <c r="DP1647"/>
      <c r="DQ1647"/>
      <c r="DR1647"/>
      <c r="DS1647"/>
      <c r="DT1647"/>
      <c r="DU1647"/>
      <c r="DV1647"/>
      <c r="DW1647"/>
      <c r="DX1647"/>
      <c r="DY1647"/>
      <c r="DZ1647"/>
      <c r="EA1647"/>
      <c r="EB1647"/>
      <c r="EC1647"/>
      <c r="ED1647"/>
      <c r="EE1647"/>
      <c r="EF1647"/>
      <c r="EG1647"/>
      <c r="EH1647"/>
      <c r="EI1647"/>
      <c r="EJ1647"/>
      <c r="EK1647"/>
      <c r="EL1647"/>
      <c r="EM1647"/>
      <c r="EN1647"/>
      <c r="EO1647"/>
      <c r="EP1647"/>
      <c r="EQ1647"/>
      <c r="ER1647"/>
      <c r="ES1647"/>
      <c r="ET1647"/>
      <c r="EU1647"/>
      <c r="EV1647"/>
      <c r="EW1647"/>
      <c r="EX1647"/>
      <c r="EY1647"/>
      <c r="EZ1647"/>
      <c r="FA1647"/>
      <c r="FB1647"/>
      <c r="FC1647"/>
      <c r="FD1647"/>
      <c r="FE1647"/>
      <c r="FF1647"/>
      <c r="FG1647"/>
      <c r="FH1647"/>
      <c r="FI1647"/>
      <c r="FJ1647"/>
      <c r="FK1647"/>
      <c r="FL1647"/>
      <c r="FM1647"/>
      <c r="FN1647"/>
      <c r="FO1647"/>
      <c r="FP1647"/>
      <c r="FQ1647"/>
      <c r="FR1647"/>
      <c r="FS1647"/>
      <c r="FT1647"/>
      <c r="FU1647"/>
      <c r="FV1647"/>
      <c r="FW1647"/>
      <c r="FX1647"/>
      <c r="FY1647"/>
      <c r="FZ1647"/>
      <c r="GA1647"/>
      <c r="GB1647"/>
      <c r="GC1647"/>
      <c r="GD1647"/>
      <c r="GE1647"/>
      <c r="GF1647"/>
      <c r="GG1647"/>
      <c r="GH1647"/>
      <c r="GI1647"/>
      <c r="GJ1647"/>
      <c r="GK1647"/>
      <c r="GL1647"/>
      <c r="GM1647"/>
      <c r="GN1647"/>
      <c r="GO1647"/>
      <c r="GP1647"/>
      <c r="GQ1647"/>
      <c r="GR1647"/>
      <c r="GS1647"/>
      <c r="GT1647"/>
      <c r="GU1647"/>
      <c r="GV1647"/>
      <c r="GW1647"/>
      <c r="GX1647"/>
      <c r="GY1647"/>
      <c r="GZ1647"/>
      <c r="HA1647"/>
      <c r="HB1647"/>
      <c r="HC1647"/>
      <c r="HD1647"/>
      <c r="HE1647"/>
      <c r="HF1647"/>
      <c r="HG1647"/>
      <c r="HH1647"/>
      <c r="HI1647"/>
      <c r="HJ1647"/>
      <c r="HK1647"/>
      <c r="HL1647"/>
      <c r="HM1647"/>
      <c r="HN1647"/>
      <c r="HO1647"/>
      <c r="HP1647"/>
      <c r="HQ1647"/>
      <c r="HR1647"/>
      <c r="HS1647"/>
      <c r="HT1647"/>
      <c r="HU1647"/>
      <c r="HV1647"/>
      <c r="HW1647"/>
      <c r="HX1647"/>
      <c r="HY1647"/>
      <c r="HZ1647"/>
      <c r="IA1647"/>
      <c r="IB1647"/>
      <c r="IC1647"/>
      <c r="ID1647"/>
      <c r="IE1647"/>
      <c r="IF1647"/>
      <c r="IG1647"/>
      <c r="IH1647"/>
      <c r="II1647"/>
      <c r="IJ1647"/>
      <c r="IK1647"/>
      <c r="IL1647"/>
      <c r="IM1647"/>
      <c r="IN1647"/>
      <c r="IO1647"/>
      <c r="IP1647"/>
      <c r="IQ1647"/>
      <c r="IR1647"/>
      <c r="IS1647"/>
      <c r="IT1647"/>
      <c r="IU1647"/>
      <c r="IV1647"/>
      <c r="IW1647"/>
      <c r="IX1647"/>
      <c r="IY1647"/>
      <c r="IZ1647"/>
      <c r="JA1647"/>
      <c r="JB1647"/>
      <c r="JC1647"/>
      <c r="JD1647"/>
      <c r="JE1647"/>
      <c r="JF1647"/>
      <c r="JG1647"/>
      <c r="JH1647"/>
      <c r="JI1647"/>
      <c r="JJ1647"/>
      <c r="JK1647"/>
      <c r="JL1647"/>
      <c r="JM1647"/>
      <c r="JN1647"/>
      <c r="JO1647"/>
      <c r="JP1647"/>
      <c r="JQ1647"/>
      <c r="JR1647"/>
      <c r="JS1647"/>
      <c r="JT1647"/>
      <c r="JU1647"/>
      <c r="JV1647"/>
      <c r="JW1647"/>
      <c r="JX1647"/>
      <c r="JY1647"/>
      <c r="JZ1647"/>
      <c r="KA1647"/>
      <c r="KB1647"/>
      <c r="KC1647"/>
      <c r="KD1647"/>
      <c r="KE1647"/>
      <c r="KF1647"/>
      <c r="KG1647"/>
      <c r="KH1647"/>
      <c r="KI1647"/>
      <c r="KJ1647"/>
      <c r="KK1647"/>
      <c r="KL1647"/>
      <c r="KM1647"/>
      <c r="KN1647"/>
      <c r="KO1647"/>
      <c r="KP1647"/>
      <c r="KQ1647"/>
      <c r="KR1647"/>
      <c r="KS1647"/>
      <c r="KT1647"/>
      <c r="KU1647"/>
      <c r="KV1647"/>
      <c r="KW1647"/>
      <c r="KX1647"/>
      <c r="KY1647"/>
      <c r="KZ1647"/>
      <c r="LA1647"/>
      <c r="LB1647"/>
      <c r="LC1647"/>
      <c r="LD1647"/>
      <c r="LE1647"/>
      <c r="LF1647"/>
      <c r="LG1647"/>
      <c r="LH1647"/>
      <c r="LI1647"/>
      <c r="LJ1647"/>
      <c r="LK1647"/>
      <c r="LL1647"/>
      <c r="LM1647"/>
      <c r="LN1647"/>
      <c r="LO1647"/>
      <c r="LP1647"/>
      <c r="LQ1647"/>
      <c r="LR1647"/>
      <c r="LS1647"/>
      <c r="LT1647"/>
      <c r="LU1647"/>
      <c r="LV1647"/>
      <c r="LW1647"/>
      <c r="LX1647"/>
      <c r="LY1647"/>
      <c r="LZ1647"/>
      <c r="MA1647"/>
      <c r="MB1647"/>
      <c r="MC1647"/>
      <c r="MD1647"/>
      <c r="ME1647"/>
      <c r="MF1647"/>
      <c r="MG1647"/>
      <c r="MH1647"/>
      <c r="MI1647"/>
      <c r="MJ1647"/>
      <c r="MK1647"/>
      <c r="ML1647"/>
      <c r="MM1647"/>
      <c r="MN1647"/>
      <c r="MO1647"/>
      <c r="MP1647"/>
      <c r="MQ1647"/>
      <c r="MR1647"/>
      <c r="MS1647"/>
      <c r="MT1647"/>
      <c r="MU1647"/>
      <c r="MV1647"/>
      <c r="MW1647"/>
      <c r="MX1647"/>
      <c r="MY1647"/>
      <c r="MZ1647"/>
      <c r="NA1647"/>
      <c r="NB1647"/>
      <c r="NC1647"/>
      <c r="ND1647"/>
      <c r="NE1647"/>
      <c r="NF1647"/>
      <c r="NG1647"/>
      <c r="NH1647"/>
      <c r="NI1647"/>
      <c r="NJ1647"/>
      <c r="NK1647"/>
      <c r="NL1647"/>
      <c r="NM1647"/>
      <c r="NN1647"/>
      <c r="NO1647"/>
      <c r="NP1647"/>
      <c r="NQ1647"/>
      <c r="NR1647"/>
      <c r="NS1647"/>
      <c r="NT1647"/>
      <c r="NU1647"/>
      <c r="NV1647"/>
      <c r="NW1647"/>
      <c r="NX1647"/>
      <c r="NY1647"/>
      <c r="NZ1647"/>
      <c r="OA1647"/>
      <c r="OB1647"/>
      <c r="OC1647"/>
      <c r="OD1647"/>
      <c r="OE1647"/>
      <c r="OF1647"/>
      <c r="OG1647"/>
      <c r="OH1647"/>
      <c r="OI1647"/>
      <c r="OJ1647"/>
      <c r="OK1647"/>
      <c r="OL1647"/>
      <c r="OM1647"/>
      <c r="ON1647"/>
      <c r="OO1647"/>
      <c r="OP1647"/>
      <c r="OQ1647"/>
      <c r="OR1647"/>
      <c r="OS1647"/>
      <c r="OT1647"/>
      <c r="OU1647"/>
      <c r="OV1647"/>
      <c r="OW1647"/>
      <c r="OX1647"/>
      <c r="OY1647"/>
      <c r="OZ1647"/>
      <c r="PA1647"/>
      <c r="PB1647"/>
      <c r="PC1647"/>
      <c r="PD1647"/>
      <c r="PE1647"/>
      <c r="PF1647"/>
      <c r="PG1647"/>
      <c r="PH1647"/>
      <c r="PI1647"/>
      <c r="PJ1647"/>
      <c r="PK1647"/>
      <c r="PL1647"/>
      <c r="PM1647"/>
      <c r="PN1647"/>
      <c r="PO1647"/>
      <c r="PP1647"/>
      <c r="PQ1647"/>
      <c r="PR1647"/>
      <c r="PS1647"/>
      <c r="PT1647"/>
      <c r="PU1647"/>
      <c r="PV1647"/>
      <c r="PW1647"/>
      <c r="PX1647"/>
      <c r="PY1647"/>
      <c r="PZ1647"/>
      <c r="QA1647"/>
      <c r="QB1647"/>
      <c r="QC1647"/>
      <c r="QD1647"/>
      <c r="QE1647"/>
      <c r="QF1647"/>
      <c r="QG1647"/>
      <c r="QH1647"/>
      <c r="QI1647"/>
      <c r="QJ1647"/>
      <c r="QK1647"/>
      <c r="QL1647"/>
      <c r="QM1647"/>
      <c r="QN1647"/>
      <c r="QO1647"/>
      <c r="QP1647"/>
      <c r="QQ1647"/>
      <c r="QR1647"/>
      <c r="QS1647"/>
    </row>
    <row r="1648" spans="1:461" hidden="1" x14ac:dyDescent="0.4">
      <c r="B1648">
        <v>11</v>
      </c>
      <c r="C1648">
        <v>10</v>
      </c>
      <c r="D1648" s="1">
        <v>43414.7265625</v>
      </c>
      <c r="E1648" s="1"/>
      <c r="G1648">
        <v>543</v>
      </c>
      <c r="H1648" t="s">
        <v>27</v>
      </c>
      <c r="I1648">
        <v>530</v>
      </c>
      <c r="J1648" t="s">
        <v>23</v>
      </c>
      <c r="K1648" s="1">
        <v>43414.704594907409</v>
      </c>
      <c r="L1648" s="1">
        <v>43414.725462962961</v>
      </c>
      <c r="M1648" t="s">
        <v>1310</v>
      </c>
      <c r="N1648" s="9">
        <f t="shared" si="78"/>
        <v>43414.70416666667</v>
      </c>
      <c r="O1648" s="9">
        <f t="shared" si="79"/>
        <v>43414.724999999999</v>
      </c>
      <c r="P1648" s="74" t="str">
        <f t="shared" si="80"/>
        <v>43414.704166666743414.725</v>
      </c>
      <c r="Q1648" s="75" t="str">
        <f t="shared" si="81"/>
        <v>肯定的</v>
      </c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/>
      <c r="BB1648"/>
      <c r="BC1648"/>
      <c r="BD1648"/>
      <c r="BE1648"/>
      <c r="BF1648"/>
      <c r="BG1648"/>
      <c r="BH1648"/>
      <c r="BI1648"/>
      <c r="BJ1648"/>
      <c r="BK1648"/>
      <c r="BL1648"/>
      <c r="BM1648"/>
      <c r="BN1648"/>
      <c r="BO1648"/>
      <c r="BP1648"/>
      <c r="BQ1648"/>
      <c r="BR1648"/>
      <c r="BS1648"/>
      <c r="BT1648"/>
      <c r="BU1648"/>
      <c r="BV1648"/>
      <c r="BW1648"/>
      <c r="BX1648"/>
      <c r="BY1648"/>
      <c r="BZ1648"/>
      <c r="CA1648"/>
      <c r="CB1648"/>
      <c r="CC1648"/>
      <c r="CD1648"/>
      <c r="CE1648"/>
      <c r="CF1648"/>
      <c r="CG1648"/>
      <c r="CH1648"/>
      <c r="CI1648"/>
      <c r="CJ1648"/>
      <c r="CK1648"/>
      <c r="CL1648"/>
      <c r="CM1648"/>
      <c r="CN1648"/>
      <c r="CO1648"/>
      <c r="CP1648"/>
      <c r="CQ1648"/>
      <c r="CR1648"/>
      <c r="CS1648"/>
      <c r="CT1648"/>
      <c r="CU1648"/>
      <c r="CV1648"/>
      <c r="CW1648"/>
      <c r="CX1648"/>
      <c r="CY1648"/>
      <c r="CZ1648"/>
      <c r="DA1648"/>
      <c r="DB1648"/>
      <c r="DC1648"/>
      <c r="DD1648"/>
      <c r="DE1648"/>
      <c r="DF1648"/>
      <c r="DG1648"/>
      <c r="DH1648"/>
      <c r="DI1648"/>
      <c r="DJ1648"/>
      <c r="DK1648"/>
      <c r="DL1648"/>
      <c r="DM1648"/>
      <c r="DN1648"/>
      <c r="DO1648"/>
      <c r="DP1648"/>
      <c r="DQ1648"/>
      <c r="DR1648"/>
      <c r="DS1648"/>
      <c r="DT1648"/>
      <c r="DU1648"/>
      <c r="DV1648"/>
      <c r="DW1648"/>
      <c r="DX1648"/>
      <c r="DY1648"/>
      <c r="DZ1648"/>
      <c r="EA1648"/>
      <c r="EB1648"/>
      <c r="EC1648"/>
      <c r="ED1648"/>
      <c r="EE1648"/>
      <c r="EF1648"/>
      <c r="EG1648"/>
      <c r="EH1648"/>
      <c r="EI1648"/>
      <c r="EJ1648"/>
      <c r="EK1648"/>
      <c r="EL1648"/>
      <c r="EM1648"/>
      <c r="EN1648"/>
      <c r="EO1648"/>
      <c r="EP1648"/>
      <c r="EQ1648"/>
      <c r="ER1648"/>
      <c r="ES1648"/>
      <c r="ET1648"/>
      <c r="EU1648"/>
      <c r="EV1648"/>
      <c r="EW1648"/>
      <c r="EX1648"/>
      <c r="EY1648"/>
      <c r="EZ1648"/>
      <c r="FA1648"/>
      <c r="FB1648"/>
      <c r="FC1648"/>
      <c r="FD1648"/>
      <c r="FE1648"/>
      <c r="FF1648"/>
      <c r="FG1648"/>
      <c r="FH1648"/>
      <c r="FI1648"/>
      <c r="FJ1648"/>
      <c r="FK1648"/>
      <c r="FL1648"/>
      <c r="FM1648"/>
      <c r="FN1648"/>
      <c r="FO1648"/>
      <c r="FP1648"/>
      <c r="FQ1648"/>
      <c r="FR1648"/>
      <c r="FS1648"/>
      <c r="FT1648"/>
      <c r="FU1648"/>
      <c r="FV1648"/>
      <c r="FW1648"/>
      <c r="FX1648"/>
      <c r="FY1648"/>
      <c r="FZ1648"/>
      <c r="GA1648"/>
      <c r="GB1648"/>
      <c r="GC1648"/>
      <c r="GD1648"/>
      <c r="GE1648"/>
      <c r="GF1648"/>
      <c r="GG1648"/>
      <c r="GH1648"/>
      <c r="GI1648"/>
      <c r="GJ1648"/>
      <c r="GK1648"/>
      <c r="GL1648"/>
      <c r="GM1648"/>
      <c r="GN1648"/>
      <c r="GO1648"/>
      <c r="GP1648"/>
      <c r="GQ1648"/>
      <c r="GR1648"/>
      <c r="GS1648"/>
      <c r="GT1648"/>
      <c r="GU1648"/>
      <c r="GV1648"/>
      <c r="GW1648"/>
      <c r="GX1648"/>
      <c r="GY1648"/>
      <c r="GZ1648"/>
      <c r="HA1648"/>
      <c r="HB1648"/>
      <c r="HC1648"/>
      <c r="HD1648"/>
      <c r="HE1648"/>
      <c r="HF1648"/>
      <c r="HG1648"/>
      <c r="HH1648"/>
      <c r="HI1648"/>
      <c r="HJ1648"/>
      <c r="HK1648"/>
      <c r="HL1648"/>
      <c r="HM1648"/>
      <c r="HN1648"/>
      <c r="HO1648"/>
      <c r="HP1648"/>
      <c r="HQ1648"/>
      <c r="HR1648"/>
      <c r="HS1648"/>
      <c r="HT1648"/>
      <c r="HU1648"/>
      <c r="HV1648"/>
      <c r="HW1648"/>
      <c r="HX1648"/>
      <c r="HY1648"/>
      <c r="HZ1648"/>
      <c r="IA1648"/>
      <c r="IB1648"/>
      <c r="IC1648"/>
      <c r="ID1648"/>
      <c r="IE1648"/>
      <c r="IF1648"/>
      <c r="IG1648"/>
      <c r="IH1648"/>
      <c r="II1648"/>
      <c r="IJ1648"/>
      <c r="IK1648"/>
      <c r="IL1648"/>
      <c r="IM1648"/>
      <c r="IN1648"/>
      <c r="IO1648"/>
      <c r="IP1648"/>
      <c r="IQ1648"/>
      <c r="IR1648"/>
      <c r="IS1648"/>
      <c r="IT1648"/>
      <c r="IU1648"/>
      <c r="IV1648"/>
      <c r="IW1648"/>
      <c r="IX1648"/>
      <c r="IY1648"/>
      <c r="IZ1648"/>
      <c r="JA1648"/>
      <c r="JB1648"/>
      <c r="JC1648"/>
      <c r="JD1648"/>
      <c r="JE1648"/>
      <c r="JF1648"/>
      <c r="JG1648"/>
      <c r="JH1648"/>
      <c r="JI1648"/>
      <c r="JJ1648"/>
      <c r="JK1648"/>
      <c r="JL1648"/>
      <c r="JM1648"/>
      <c r="JN1648"/>
      <c r="JO1648"/>
      <c r="JP1648"/>
      <c r="JQ1648"/>
      <c r="JR1648"/>
      <c r="JS1648"/>
      <c r="JT1648"/>
      <c r="JU1648"/>
      <c r="JV1648"/>
      <c r="JW1648"/>
      <c r="JX1648"/>
      <c r="JY1648"/>
      <c r="JZ1648"/>
      <c r="KA1648"/>
      <c r="KB1648"/>
      <c r="KC1648"/>
      <c r="KD1648"/>
      <c r="KE1648"/>
      <c r="KF1648"/>
      <c r="KG1648"/>
      <c r="KH1648"/>
      <c r="KI1648"/>
      <c r="KJ1648"/>
      <c r="KK1648"/>
      <c r="KL1648"/>
      <c r="KM1648"/>
      <c r="KN1648"/>
      <c r="KO1648"/>
      <c r="KP1648"/>
      <c r="KQ1648"/>
      <c r="KR1648"/>
      <c r="KS1648"/>
      <c r="KT1648"/>
      <c r="KU1648"/>
      <c r="KV1648"/>
      <c r="KW1648"/>
      <c r="KX1648"/>
      <c r="KY1648"/>
      <c r="KZ1648"/>
      <c r="LA1648"/>
      <c r="LB1648"/>
      <c r="LC1648"/>
      <c r="LD1648"/>
      <c r="LE1648"/>
      <c r="LF1648"/>
      <c r="LG1648"/>
      <c r="LH1648"/>
      <c r="LI1648"/>
      <c r="LJ1648"/>
      <c r="LK1648"/>
      <c r="LL1648"/>
      <c r="LM1648"/>
      <c r="LN1648"/>
      <c r="LO1648"/>
      <c r="LP1648"/>
      <c r="LQ1648"/>
      <c r="LR1648"/>
      <c r="LS1648"/>
      <c r="LT1648"/>
      <c r="LU1648"/>
      <c r="LV1648"/>
      <c r="LW1648"/>
      <c r="LX1648"/>
      <c r="LY1648"/>
      <c r="LZ1648"/>
      <c r="MA1648"/>
      <c r="MB1648"/>
      <c r="MC1648"/>
      <c r="MD1648"/>
      <c r="ME1648"/>
      <c r="MF1648"/>
      <c r="MG1648"/>
      <c r="MH1648"/>
      <c r="MI1648"/>
      <c r="MJ1648"/>
      <c r="MK1648"/>
      <c r="ML1648"/>
      <c r="MM1648"/>
      <c r="MN1648"/>
      <c r="MO1648"/>
      <c r="MP1648"/>
      <c r="MQ1648"/>
      <c r="MR1648"/>
      <c r="MS1648"/>
      <c r="MT1648"/>
      <c r="MU1648"/>
      <c r="MV1648"/>
      <c r="MW1648"/>
      <c r="MX1648"/>
      <c r="MY1648"/>
      <c r="MZ1648"/>
      <c r="NA1648"/>
      <c r="NB1648"/>
      <c r="NC1648"/>
      <c r="ND1648"/>
      <c r="NE1648"/>
      <c r="NF1648"/>
      <c r="NG1648"/>
      <c r="NH1648"/>
      <c r="NI1648"/>
      <c r="NJ1648"/>
      <c r="NK1648"/>
      <c r="NL1648"/>
      <c r="NM1648"/>
      <c r="NN1648"/>
      <c r="NO1648"/>
      <c r="NP1648"/>
      <c r="NQ1648"/>
      <c r="NR1648"/>
      <c r="NS1648"/>
      <c r="NT1648"/>
      <c r="NU1648"/>
      <c r="NV1648"/>
      <c r="NW1648"/>
      <c r="NX1648"/>
      <c r="NY1648"/>
      <c r="NZ1648"/>
      <c r="OA1648"/>
      <c r="OB1648"/>
      <c r="OC1648"/>
      <c r="OD1648"/>
      <c r="OE1648"/>
      <c r="OF1648"/>
      <c r="OG1648"/>
      <c r="OH1648"/>
      <c r="OI1648"/>
      <c r="OJ1648"/>
      <c r="OK1648"/>
      <c r="OL1648"/>
      <c r="OM1648"/>
      <c r="ON1648"/>
      <c r="OO1648"/>
      <c r="OP1648"/>
      <c r="OQ1648"/>
      <c r="OR1648"/>
      <c r="OS1648"/>
      <c r="OT1648"/>
      <c r="OU1648"/>
      <c r="OV1648"/>
      <c r="OW1648"/>
      <c r="OX1648"/>
      <c r="OY1648"/>
      <c r="OZ1648"/>
      <c r="PA1648"/>
      <c r="PB1648"/>
      <c r="PC1648"/>
      <c r="PD1648"/>
      <c r="PE1648"/>
      <c r="PF1648"/>
      <c r="PG1648"/>
      <c r="PH1648"/>
      <c r="PI1648"/>
      <c r="PJ1648"/>
      <c r="PK1648"/>
      <c r="PL1648"/>
      <c r="PM1648"/>
      <c r="PN1648"/>
      <c r="PO1648"/>
      <c r="PP1648"/>
      <c r="PQ1648"/>
      <c r="PR1648"/>
      <c r="PS1648"/>
      <c r="PT1648"/>
      <c r="PU1648"/>
      <c r="PV1648"/>
      <c r="PW1648"/>
      <c r="PX1648"/>
      <c r="PY1648"/>
      <c r="PZ1648"/>
      <c r="QA1648"/>
      <c r="QB1648"/>
      <c r="QC1648"/>
      <c r="QD1648"/>
      <c r="QE1648"/>
      <c r="QF1648"/>
      <c r="QG1648"/>
      <c r="QH1648"/>
      <c r="QI1648"/>
      <c r="QJ1648"/>
      <c r="QK1648"/>
      <c r="QL1648"/>
      <c r="QM1648"/>
      <c r="QN1648"/>
      <c r="QO1648"/>
      <c r="QP1648"/>
      <c r="QQ1648"/>
      <c r="QR1648"/>
      <c r="QS1648"/>
    </row>
    <row r="1649" spans="1:461" hidden="1" x14ac:dyDescent="0.4">
      <c r="B1649">
        <v>11</v>
      </c>
      <c r="C1649">
        <v>10</v>
      </c>
      <c r="D1649" s="1">
        <v>43414.739201388889</v>
      </c>
      <c r="E1649" s="1"/>
      <c r="G1649">
        <v>541</v>
      </c>
      <c r="H1649" t="s">
        <v>55</v>
      </c>
      <c r="I1649">
        <v>549</v>
      </c>
      <c r="J1649" t="s">
        <v>76</v>
      </c>
      <c r="K1649" s="1">
        <v>43414.723032407404</v>
      </c>
      <c r="L1649" s="1">
        <v>43414.737361111111</v>
      </c>
      <c r="M1649" t="s">
        <v>1310</v>
      </c>
      <c r="N1649" s="9">
        <f t="shared" si="78"/>
        <v>43414.722916666666</v>
      </c>
      <c r="O1649" s="9">
        <f t="shared" si="79"/>
        <v>43414.736805555556</v>
      </c>
      <c r="P1649" s="74" t="str">
        <f t="shared" si="80"/>
        <v>43414.722916666743414.7368055556</v>
      </c>
      <c r="Q1649" s="75" t="str">
        <f t="shared" si="81"/>
        <v>肯定的</v>
      </c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/>
      <c r="BC1649"/>
      <c r="BD1649"/>
      <c r="BE1649"/>
      <c r="BF1649"/>
      <c r="BG1649"/>
      <c r="BH1649"/>
      <c r="BI1649"/>
      <c r="BJ1649"/>
      <c r="BK1649"/>
      <c r="BL1649"/>
      <c r="BM1649"/>
      <c r="BN1649"/>
      <c r="BO1649"/>
      <c r="BP1649"/>
      <c r="BQ1649"/>
      <c r="BR1649"/>
      <c r="BS1649"/>
      <c r="BT1649"/>
      <c r="BU1649"/>
      <c r="BV1649"/>
      <c r="BW1649"/>
      <c r="BX1649"/>
      <c r="BY1649"/>
      <c r="BZ1649"/>
      <c r="CA1649"/>
      <c r="CB1649"/>
      <c r="CC1649"/>
      <c r="CD1649"/>
      <c r="CE1649"/>
      <c r="CF1649"/>
      <c r="CG1649"/>
      <c r="CH1649"/>
      <c r="CI1649"/>
      <c r="CJ1649"/>
      <c r="CK1649"/>
      <c r="CL1649"/>
      <c r="CM1649"/>
      <c r="CN1649"/>
      <c r="CO1649"/>
      <c r="CP1649"/>
      <c r="CQ1649"/>
      <c r="CR1649"/>
      <c r="CS1649"/>
      <c r="CT1649"/>
      <c r="CU1649"/>
      <c r="CV1649"/>
      <c r="CW1649"/>
      <c r="CX1649"/>
      <c r="CY1649"/>
      <c r="CZ1649"/>
      <c r="DA1649"/>
      <c r="DB1649"/>
      <c r="DC1649"/>
      <c r="DD1649"/>
      <c r="DE1649"/>
      <c r="DF1649"/>
      <c r="DG1649"/>
      <c r="DH1649"/>
      <c r="DI1649"/>
      <c r="DJ1649"/>
      <c r="DK1649"/>
      <c r="DL1649"/>
      <c r="DM1649"/>
      <c r="DN1649"/>
      <c r="DO1649"/>
      <c r="DP1649"/>
      <c r="DQ1649"/>
      <c r="DR1649"/>
      <c r="DS1649"/>
      <c r="DT1649"/>
      <c r="DU1649"/>
      <c r="DV1649"/>
      <c r="DW1649"/>
      <c r="DX1649"/>
      <c r="DY1649"/>
      <c r="DZ1649"/>
      <c r="EA1649"/>
      <c r="EB1649"/>
      <c r="EC1649"/>
      <c r="ED1649"/>
      <c r="EE1649"/>
      <c r="EF1649"/>
      <c r="EG1649"/>
      <c r="EH1649"/>
      <c r="EI1649"/>
      <c r="EJ1649"/>
      <c r="EK1649"/>
      <c r="EL1649"/>
      <c r="EM1649"/>
      <c r="EN1649"/>
      <c r="EO1649"/>
      <c r="EP1649"/>
      <c r="EQ1649"/>
      <c r="ER1649"/>
      <c r="ES1649"/>
      <c r="ET1649"/>
      <c r="EU1649"/>
      <c r="EV1649"/>
      <c r="EW1649"/>
      <c r="EX1649"/>
      <c r="EY1649"/>
      <c r="EZ1649"/>
      <c r="FA1649"/>
      <c r="FB1649"/>
      <c r="FC1649"/>
      <c r="FD1649"/>
      <c r="FE1649"/>
      <c r="FF1649"/>
      <c r="FG1649"/>
      <c r="FH1649"/>
      <c r="FI1649"/>
      <c r="FJ1649"/>
      <c r="FK1649"/>
      <c r="FL1649"/>
      <c r="FM1649"/>
      <c r="FN1649"/>
      <c r="FO1649"/>
      <c r="FP1649"/>
      <c r="FQ1649"/>
      <c r="FR1649"/>
      <c r="FS1649"/>
      <c r="FT1649"/>
      <c r="FU1649"/>
      <c r="FV1649"/>
      <c r="FW1649"/>
      <c r="FX1649"/>
      <c r="FY1649"/>
      <c r="FZ1649"/>
      <c r="GA1649"/>
      <c r="GB1649"/>
      <c r="GC1649"/>
      <c r="GD1649"/>
      <c r="GE1649"/>
      <c r="GF1649"/>
      <c r="GG1649"/>
      <c r="GH1649"/>
      <c r="GI1649"/>
      <c r="GJ1649"/>
      <c r="GK1649"/>
      <c r="GL1649"/>
      <c r="GM1649"/>
      <c r="GN1649"/>
      <c r="GO1649"/>
      <c r="GP1649"/>
      <c r="GQ1649"/>
      <c r="GR1649"/>
      <c r="GS1649"/>
      <c r="GT1649"/>
      <c r="GU1649"/>
      <c r="GV1649"/>
      <c r="GW1649"/>
      <c r="GX1649"/>
      <c r="GY1649"/>
      <c r="GZ1649"/>
      <c r="HA1649"/>
      <c r="HB1649"/>
      <c r="HC1649"/>
      <c r="HD1649"/>
      <c r="HE1649"/>
      <c r="HF1649"/>
      <c r="HG1649"/>
      <c r="HH1649"/>
      <c r="HI1649"/>
      <c r="HJ1649"/>
      <c r="HK1649"/>
      <c r="HL1649"/>
      <c r="HM1649"/>
      <c r="HN1649"/>
      <c r="HO1649"/>
      <c r="HP1649"/>
      <c r="HQ1649"/>
      <c r="HR1649"/>
      <c r="HS1649"/>
      <c r="HT1649"/>
      <c r="HU1649"/>
      <c r="HV1649"/>
      <c r="HW1649"/>
      <c r="HX1649"/>
      <c r="HY1649"/>
      <c r="HZ1649"/>
      <c r="IA1649"/>
      <c r="IB1649"/>
      <c r="IC1649"/>
      <c r="ID1649"/>
      <c r="IE1649"/>
      <c r="IF1649"/>
      <c r="IG1649"/>
      <c r="IH1649"/>
      <c r="II1649"/>
      <c r="IJ1649"/>
      <c r="IK1649"/>
      <c r="IL1649"/>
      <c r="IM1649"/>
      <c r="IN1649"/>
      <c r="IO1649"/>
      <c r="IP1649"/>
      <c r="IQ1649"/>
      <c r="IR1649"/>
      <c r="IS1649"/>
      <c r="IT1649"/>
      <c r="IU1649"/>
      <c r="IV1649"/>
      <c r="IW1649"/>
      <c r="IX1649"/>
      <c r="IY1649"/>
      <c r="IZ1649"/>
      <c r="JA1649"/>
      <c r="JB1649"/>
      <c r="JC1649"/>
      <c r="JD1649"/>
      <c r="JE1649"/>
      <c r="JF1649"/>
      <c r="JG1649"/>
      <c r="JH1649"/>
      <c r="JI1649"/>
      <c r="JJ1649"/>
      <c r="JK1649"/>
      <c r="JL1649"/>
      <c r="JM1649"/>
      <c r="JN1649"/>
      <c r="JO1649"/>
      <c r="JP1649"/>
      <c r="JQ1649"/>
      <c r="JR1649"/>
      <c r="JS1649"/>
      <c r="JT1649"/>
      <c r="JU1649"/>
      <c r="JV1649"/>
      <c r="JW1649"/>
      <c r="JX1649"/>
      <c r="JY1649"/>
      <c r="JZ1649"/>
      <c r="KA1649"/>
      <c r="KB1649"/>
      <c r="KC1649"/>
      <c r="KD1649"/>
      <c r="KE1649"/>
      <c r="KF1649"/>
      <c r="KG1649"/>
      <c r="KH1649"/>
      <c r="KI1649"/>
      <c r="KJ1649"/>
      <c r="KK1649"/>
      <c r="KL1649"/>
      <c r="KM1649"/>
      <c r="KN1649"/>
      <c r="KO1649"/>
      <c r="KP1649"/>
      <c r="KQ1649"/>
      <c r="KR1649"/>
      <c r="KS1649"/>
      <c r="KT1649"/>
      <c r="KU1649"/>
      <c r="KV1649"/>
      <c r="KW1649"/>
      <c r="KX1649"/>
      <c r="KY1649"/>
      <c r="KZ1649"/>
      <c r="LA1649"/>
      <c r="LB1649"/>
      <c r="LC1649"/>
      <c r="LD1649"/>
      <c r="LE1649"/>
      <c r="LF1649"/>
      <c r="LG1649"/>
      <c r="LH1649"/>
      <c r="LI1649"/>
      <c r="LJ1649"/>
      <c r="LK1649"/>
      <c r="LL1649"/>
      <c r="LM1649"/>
      <c r="LN1649"/>
      <c r="LO1649"/>
      <c r="LP1649"/>
      <c r="LQ1649"/>
      <c r="LR1649"/>
      <c r="LS1649"/>
      <c r="LT1649"/>
      <c r="LU1649"/>
      <c r="LV1649"/>
      <c r="LW1649"/>
      <c r="LX1649"/>
      <c r="LY1649"/>
      <c r="LZ1649"/>
      <c r="MA1649"/>
      <c r="MB1649"/>
      <c r="MC1649"/>
      <c r="MD1649"/>
      <c r="ME1649"/>
      <c r="MF1649"/>
      <c r="MG1649"/>
      <c r="MH1649"/>
      <c r="MI1649"/>
      <c r="MJ1649"/>
      <c r="MK1649"/>
      <c r="ML1649"/>
      <c r="MM1649"/>
      <c r="MN1649"/>
      <c r="MO1649"/>
      <c r="MP1649"/>
      <c r="MQ1649"/>
      <c r="MR1649"/>
      <c r="MS1649"/>
      <c r="MT1649"/>
      <c r="MU1649"/>
      <c r="MV1649"/>
      <c r="MW1649"/>
      <c r="MX1649"/>
      <c r="MY1649"/>
      <c r="MZ1649"/>
      <c r="NA1649"/>
      <c r="NB1649"/>
      <c r="NC1649"/>
      <c r="ND1649"/>
      <c r="NE1649"/>
      <c r="NF1649"/>
      <c r="NG1649"/>
      <c r="NH1649"/>
      <c r="NI1649"/>
      <c r="NJ1649"/>
      <c r="NK1649"/>
      <c r="NL1649"/>
      <c r="NM1649"/>
      <c r="NN1649"/>
      <c r="NO1649"/>
      <c r="NP1649"/>
      <c r="NQ1649"/>
      <c r="NR1649"/>
      <c r="NS1649"/>
      <c r="NT1649"/>
      <c r="NU1649"/>
      <c r="NV1649"/>
      <c r="NW1649"/>
      <c r="NX1649"/>
      <c r="NY1649"/>
      <c r="NZ1649"/>
      <c r="OA1649"/>
      <c r="OB1649"/>
      <c r="OC1649"/>
      <c r="OD1649"/>
      <c r="OE1649"/>
      <c r="OF1649"/>
      <c r="OG1649"/>
      <c r="OH1649"/>
      <c r="OI1649"/>
      <c r="OJ1649"/>
      <c r="OK1649"/>
      <c r="OL1649"/>
      <c r="OM1649"/>
      <c r="ON1649"/>
      <c r="OO1649"/>
      <c r="OP1649"/>
      <c r="OQ1649"/>
      <c r="OR1649"/>
      <c r="OS1649"/>
      <c r="OT1649"/>
      <c r="OU1649"/>
      <c r="OV1649"/>
      <c r="OW1649"/>
      <c r="OX1649"/>
      <c r="OY1649"/>
      <c r="OZ1649"/>
      <c r="PA1649"/>
      <c r="PB1649"/>
      <c r="PC1649"/>
      <c r="PD1649"/>
      <c r="PE1649"/>
      <c r="PF1649"/>
      <c r="PG1649"/>
      <c r="PH1649"/>
      <c r="PI1649"/>
      <c r="PJ1649"/>
      <c r="PK1649"/>
      <c r="PL1649"/>
      <c r="PM1649"/>
      <c r="PN1649"/>
      <c r="PO1649"/>
      <c r="PP1649"/>
      <c r="PQ1649"/>
      <c r="PR1649"/>
      <c r="PS1649"/>
      <c r="PT1649"/>
      <c r="PU1649"/>
      <c r="PV1649"/>
      <c r="PW1649"/>
      <c r="PX1649"/>
      <c r="PY1649"/>
      <c r="PZ1649"/>
      <c r="QA1649"/>
      <c r="QB1649"/>
      <c r="QC1649"/>
      <c r="QD1649"/>
      <c r="QE1649"/>
      <c r="QF1649"/>
      <c r="QG1649"/>
      <c r="QH1649"/>
      <c r="QI1649"/>
      <c r="QJ1649"/>
      <c r="QK1649"/>
      <c r="QL1649"/>
      <c r="QM1649"/>
      <c r="QN1649"/>
      <c r="QO1649"/>
      <c r="QP1649"/>
      <c r="QQ1649"/>
      <c r="QR1649"/>
      <c r="QS1649"/>
    </row>
    <row r="1650" spans="1:461" hidden="1" x14ac:dyDescent="0.4">
      <c r="B1650">
        <v>11</v>
      </c>
      <c r="C1650">
        <v>10</v>
      </c>
      <c r="D1650" s="1">
        <v>43414.761122685188</v>
      </c>
      <c r="E1650" s="1"/>
      <c r="G1650">
        <v>539</v>
      </c>
      <c r="H1650" t="s">
        <v>41</v>
      </c>
      <c r="I1650">
        <v>509</v>
      </c>
      <c r="J1650" t="s">
        <v>57</v>
      </c>
      <c r="K1650" s="1">
        <v>43414.751296296294</v>
      </c>
      <c r="L1650" s="1">
        <v>43414.759270833332</v>
      </c>
      <c r="M1650" t="s">
        <v>1310</v>
      </c>
      <c r="N1650" s="9">
        <f t="shared" si="78"/>
        <v>43414.750694444447</v>
      </c>
      <c r="O1650" s="9">
        <f t="shared" si="79"/>
        <v>43414.759027777778</v>
      </c>
      <c r="P1650" s="74" t="str">
        <f t="shared" si="80"/>
        <v>43414.750694444443414.7590277778</v>
      </c>
      <c r="Q1650" s="75" t="str">
        <f t="shared" si="81"/>
        <v>肯定的</v>
      </c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/>
      <c r="BC1650"/>
      <c r="BD1650"/>
      <c r="BE1650"/>
      <c r="BF1650"/>
      <c r="BG1650"/>
      <c r="BH1650"/>
      <c r="BI1650"/>
      <c r="BJ1650"/>
      <c r="BK1650"/>
      <c r="BL1650"/>
      <c r="BM1650"/>
      <c r="BN1650"/>
      <c r="BO1650"/>
      <c r="BP1650"/>
      <c r="BQ1650"/>
      <c r="BR1650"/>
      <c r="BS1650"/>
      <c r="BT1650"/>
      <c r="BU1650"/>
      <c r="BV1650"/>
      <c r="BW1650"/>
      <c r="BX1650"/>
      <c r="BY1650"/>
      <c r="BZ1650"/>
      <c r="CA1650"/>
      <c r="CB1650"/>
      <c r="CC1650"/>
      <c r="CD1650"/>
      <c r="CE1650"/>
      <c r="CF1650"/>
      <c r="CG1650"/>
      <c r="CH1650"/>
      <c r="CI1650"/>
      <c r="CJ1650"/>
      <c r="CK1650"/>
      <c r="CL1650"/>
      <c r="CM1650"/>
      <c r="CN1650"/>
      <c r="CO1650"/>
      <c r="CP1650"/>
      <c r="CQ1650"/>
      <c r="CR1650"/>
      <c r="CS1650"/>
      <c r="CT1650"/>
      <c r="CU1650"/>
      <c r="CV1650"/>
      <c r="CW1650"/>
      <c r="CX1650"/>
      <c r="CY1650"/>
      <c r="CZ1650"/>
      <c r="DA1650"/>
      <c r="DB1650"/>
      <c r="DC1650"/>
      <c r="DD1650"/>
      <c r="DE1650"/>
      <c r="DF1650"/>
      <c r="DG1650"/>
      <c r="DH1650"/>
      <c r="DI1650"/>
      <c r="DJ1650"/>
      <c r="DK1650"/>
      <c r="DL1650"/>
      <c r="DM1650"/>
      <c r="DN1650"/>
      <c r="DO1650"/>
      <c r="DP1650"/>
      <c r="DQ1650"/>
      <c r="DR1650"/>
      <c r="DS1650"/>
      <c r="DT1650"/>
      <c r="DU1650"/>
      <c r="DV1650"/>
      <c r="DW1650"/>
      <c r="DX1650"/>
      <c r="DY1650"/>
      <c r="DZ1650"/>
      <c r="EA1650"/>
      <c r="EB1650"/>
      <c r="EC1650"/>
      <c r="ED1650"/>
      <c r="EE1650"/>
      <c r="EF1650"/>
      <c r="EG1650"/>
      <c r="EH1650"/>
      <c r="EI1650"/>
      <c r="EJ1650"/>
      <c r="EK1650"/>
      <c r="EL1650"/>
      <c r="EM1650"/>
      <c r="EN1650"/>
      <c r="EO1650"/>
      <c r="EP1650"/>
      <c r="EQ1650"/>
      <c r="ER1650"/>
      <c r="ES1650"/>
      <c r="ET1650"/>
      <c r="EU1650"/>
      <c r="EV1650"/>
      <c r="EW1650"/>
      <c r="EX1650"/>
      <c r="EY1650"/>
      <c r="EZ1650"/>
      <c r="FA1650"/>
      <c r="FB1650"/>
      <c r="FC1650"/>
      <c r="FD1650"/>
      <c r="FE1650"/>
      <c r="FF1650"/>
      <c r="FG1650"/>
      <c r="FH1650"/>
      <c r="FI1650"/>
      <c r="FJ1650"/>
      <c r="FK1650"/>
      <c r="FL1650"/>
      <c r="FM1650"/>
      <c r="FN1650"/>
      <c r="FO1650"/>
      <c r="FP1650"/>
      <c r="FQ1650"/>
      <c r="FR1650"/>
      <c r="FS1650"/>
      <c r="FT1650"/>
      <c r="FU1650"/>
      <c r="FV1650"/>
      <c r="FW1650"/>
      <c r="FX1650"/>
      <c r="FY1650"/>
      <c r="FZ1650"/>
      <c r="GA1650"/>
      <c r="GB1650"/>
      <c r="GC1650"/>
      <c r="GD1650"/>
      <c r="GE1650"/>
      <c r="GF1650"/>
      <c r="GG1650"/>
      <c r="GH1650"/>
      <c r="GI1650"/>
      <c r="GJ1650"/>
      <c r="GK1650"/>
      <c r="GL1650"/>
      <c r="GM1650"/>
      <c r="GN1650"/>
      <c r="GO1650"/>
      <c r="GP1650"/>
      <c r="GQ1650"/>
      <c r="GR1650"/>
      <c r="GS1650"/>
      <c r="GT1650"/>
      <c r="GU1650"/>
      <c r="GV1650"/>
      <c r="GW1650"/>
      <c r="GX1650"/>
      <c r="GY1650"/>
      <c r="GZ1650"/>
      <c r="HA1650"/>
      <c r="HB1650"/>
      <c r="HC1650"/>
      <c r="HD1650"/>
      <c r="HE1650"/>
      <c r="HF1650"/>
      <c r="HG1650"/>
      <c r="HH1650"/>
      <c r="HI1650"/>
      <c r="HJ1650"/>
      <c r="HK1650"/>
      <c r="HL1650"/>
      <c r="HM1650"/>
      <c r="HN1650"/>
      <c r="HO1650"/>
      <c r="HP1650"/>
      <c r="HQ1650"/>
      <c r="HR1650"/>
      <c r="HS1650"/>
      <c r="HT1650"/>
      <c r="HU1650"/>
      <c r="HV1650"/>
      <c r="HW1650"/>
      <c r="HX1650"/>
      <c r="HY1650"/>
      <c r="HZ1650"/>
      <c r="IA1650"/>
      <c r="IB1650"/>
      <c r="IC1650"/>
      <c r="ID1650"/>
      <c r="IE1650"/>
      <c r="IF1650"/>
      <c r="IG1650"/>
      <c r="IH1650"/>
      <c r="II1650"/>
      <c r="IJ1650"/>
      <c r="IK1650"/>
      <c r="IL1650"/>
      <c r="IM1650"/>
      <c r="IN1650"/>
      <c r="IO1650"/>
      <c r="IP1650"/>
      <c r="IQ1650"/>
      <c r="IR1650"/>
      <c r="IS1650"/>
      <c r="IT1650"/>
      <c r="IU1650"/>
      <c r="IV1650"/>
      <c r="IW1650"/>
      <c r="IX1650"/>
      <c r="IY1650"/>
      <c r="IZ1650"/>
      <c r="JA1650"/>
      <c r="JB1650"/>
      <c r="JC1650"/>
      <c r="JD1650"/>
      <c r="JE1650"/>
      <c r="JF1650"/>
      <c r="JG1650"/>
      <c r="JH1650"/>
      <c r="JI1650"/>
      <c r="JJ1650"/>
      <c r="JK1650"/>
      <c r="JL1650"/>
      <c r="JM1650"/>
      <c r="JN1650"/>
      <c r="JO1650"/>
      <c r="JP1650"/>
      <c r="JQ1650"/>
      <c r="JR1650"/>
      <c r="JS1650"/>
      <c r="JT1650"/>
      <c r="JU1650"/>
      <c r="JV1650"/>
      <c r="JW1650"/>
      <c r="JX1650"/>
      <c r="JY1650"/>
      <c r="JZ1650"/>
      <c r="KA1650"/>
      <c r="KB1650"/>
      <c r="KC1650"/>
      <c r="KD1650"/>
      <c r="KE1650"/>
      <c r="KF1650"/>
      <c r="KG1650"/>
      <c r="KH1650"/>
      <c r="KI1650"/>
      <c r="KJ1650"/>
      <c r="KK1650"/>
      <c r="KL1650"/>
      <c r="KM1650"/>
      <c r="KN1650"/>
      <c r="KO1650"/>
      <c r="KP1650"/>
      <c r="KQ1650"/>
      <c r="KR1650"/>
      <c r="KS1650"/>
      <c r="KT1650"/>
      <c r="KU1650"/>
      <c r="KV1650"/>
      <c r="KW1650"/>
      <c r="KX1650"/>
      <c r="KY1650"/>
      <c r="KZ1650"/>
      <c r="LA1650"/>
      <c r="LB1650"/>
      <c r="LC1650"/>
      <c r="LD1650"/>
      <c r="LE1650"/>
      <c r="LF1650"/>
      <c r="LG1650"/>
      <c r="LH1650"/>
      <c r="LI1650"/>
      <c r="LJ1650"/>
      <c r="LK1650"/>
      <c r="LL1650"/>
      <c r="LM1650"/>
      <c r="LN1650"/>
      <c r="LO1650"/>
      <c r="LP1650"/>
      <c r="LQ1650"/>
      <c r="LR1650"/>
      <c r="LS1650"/>
      <c r="LT1650"/>
      <c r="LU1650"/>
      <c r="LV1650"/>
      <c r="LW1650"/>
      <c r="LX1650"/>
      <c r="LY1650"/>
      <c r="LZ1650"/>
      <c r="MA1650"/>
      <c r="MB1650"/>
      <c r="MC1650"/>
      <c r="MD1650"/>
      <c r="ME1650"/>
      <c r="MF1650"/>
      <c r="MG1650"/>
      <c r="MH1650"/>
      <c r="MI1650"/>
      <c r="MJ1650"/>
      <c r="MK1650"/>
      <c r="ML1650"/>
      <c r="MM1650"/>
      <c r="MN1650"/>
      <c r="MO1650"/>
      <c r="MP1650"/>
      <c r="MQ1650"/>
      <c r="MR1650"/>
      <c r="MS1650"/>
      <c r="MT1650"/>
      <c r="MU1650"/>
      <c r="MV1650"/>
      <c r="MW1650"/>
      <c r="MX1650"/>
      <c r="MY1650"/>
      <c r="MZ1650"/>
      <c r="NA1650"/>
      <c r="NB1650"/>
      <c r="NC1650"/>
      <c r="ND1650"/>
      <c r="NE1650"/>
      <c r="NF1650"/>
      <c r="NG1650"/>
      <c r="NH1650"/>
      <c r="NI1650"/>
      <c r="NJ1650"/>
      <c r="NK1650"/>
      <c r="NL1650"/>
      <c r="NM1650"/>
      <c r="NN1650"/>
      <c r="NO1650"/>
      <c r="NP1650"/>
      <c r="NQ1650"/>
      <c r="NR1650"/>
      <c r="NS1650"/>
      <c r="NT1650"/>
      <c r="NU1650"/>
      <c r="NV1650"/>
      <c r="NW1650"/>
      <c r="NX1650"/>
      <c r="NY1650"/>
      <c r="NZ1650"/>
      <c r="OA1650"/>
      <c r="OB1650"/>
      <c r="OC1650"/>
      <c r="OD1650"/>
      <c r="OE1650"/>
      <c r="OF1650"/>
      <c r="OG1650"/>
      <c r="OH1650"/>
      <c r="OI1650"/>
      <c r="OJ1650"/>
      <c r="OK1650"/>
      <c r="OL1650"/>
      <c r="OM1650"/>
      <c r="ON1650"/>
      <c r="OO1650"/>
      <c r="OP1650"/>
      <c r="OQ1650"/>
      <c r="OR1650"/>
      <c r="OS1650"/>
      <c r="OT1650"/>
      <c r="OU1650"/>
      <c r="OV1650"/>
      <c r="OW1650"/>
      <c r="OX1650"/>
      <c r="OY1650"/>
      <c r="OZ1650"/>
      <c r="PA1650"/>
      <c r="PB1650"/>
      <c r="PC1650"/>
      <c r="PD1650"/>
      <c r="PE1650"/>
      <c r="PF1650"/>
      <c r="PG1650"/>
      <c r="PH1650"/>
      <c r="PI1650"/>
      <c r="PJ1650"/>
      <c r="PK1650"/>
      <c r="PL1650"/>
      <c r="PM1650"/>
      <c r="PN1650"/>
      <c r="PO1650"/>
      <c r="PP1650"/>
      <c r="PQ1650"/>
      <c r="PR1650"/>
      <c r="PS1650"/>
      <c r="PT1650"/>
      <c r="PU1650"/>
      <c r="PV1650"/>
      <c r="PW1650"/>
      <c r="PX1650"/>
      <c r="PY1650"/>
      <c r="PZ1650"/>
      <c r="QA1650"/>
      <c r="QB1650"/>
      <c r="QC1650"/>
      <c r="QD1650"/>
      <c r="QE1650"/>
      <c r="QF1650"/>
      <c r="QG1650"/>
      <c r="QH1650"/>
      <c r="QI1650"/>
      <c r="QJ1650"/>
      <c r="QK1650"/>
      <c r="QL1650"/>
      <c r="QM1650"/>
      <c r="QN1650"/>
      <c r="QO1650"/>
      <c r="QP1650"/>
      <c r="QQ1650"/>
      <c r="QR1650"/>
      <c r="QS1650"/>
    </row>
    <row r="1651" spans="1:461" hidden="1" x14ac:dyDescent="0.4">
      <c r="B1651">
        <v>11</v>
      </c>
      <c r="C1651">
        <v>10</v>
      </c>
      <c r="D1651" s="1">
        <v>43414.763124999998</v>
      </c>
      <c r="E1651" s="1"/>
      <c r="G1651">
        <v>530</v>
      </c>
      <c r="H1651" t="s">
        <v>23</v>
      </c>
      <c r="I1651">
        <v>546</v>
      </c>
      <c r="J1651" t="s">
        <v>63</v>
      </c>
      <c r="K1651" s="1">
        <v>43414.727824074071</v>
      </c>
      <c r="L1651" s="1">
        <v>43414.762881944444</v>
      </c>
      <c r="M1651" t="s">
        <v>1312</v>
      </c>
      <c r="N1651" s="9">
        <f t="shared" si="78"/>
        <v>43414.727777777778</v>
      </c>
      <c r="O1651" s="9">
        <f t="shared" si="79"/>
        <v>43414.762499999997</v>
      </c>
      <c r="P1651" s="74" t="str">
        <f t="shared" si="80"/>
        <v>43414.727777777843414.7625</v>
      </c>
      <c r="Q1651" s="75" t="str">
        <f t="shared" si="81"/>
        <v>否定的</v>
      </c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/>
      <c r="BB1651"/>
      <c r="BC1651"/>
      <c r="BD1651"/>
      <c r="BE1651"/>
      <c r="BF1651"/>
      <c r="BG1651"/>
      <c r="BH1651"/>
      <c r="BI1651"/>
      <c r="BJ1651"/>
      <c r="BK1651"/>
      <c r="BL1651"/>
      <c r="BM1651"/>
      <c r="BN1651"/>
      <c r="BO1651"/>
      <c r="BP1651"/>
      <c r="BQ1651"/>
      <c r="BR1651"/>
      <c r="BS1651"/>
      <c r="BT1651"/>
      <c r="BU1651"/>
      <c r="BV1651"/>
      <c r="BW1651"/>
      <c r="BX1651"/>
      <c r="BY1651"/>
      <c r="BZ1651"/>
      <c r="CA1651"/>
      <c r="CB1651"/>
      <c r="CC1651"/>
      <c r="CD1651"/>
      <c r="CE1651"/>
      <c r="CF1651"/>
      <c r="CG1651"/>
      <c r="CH1651"/>
      <c r="CI1651"/>
      <c r="CJ1651"/>
      <c r="CK1651"/>
      <c r="CL1651"/>
      <c r="CM1651"/>
      <c r="CN1651"/>
      <c r="CO1651"/>
      <c r="CP1651"/>
      <c r="CQ1651"/>
      <c r="CR1651"/>
      <c r="CS1651"/>
      <c r="CT1651"/>
      <c r="CU1651"/>
      <c r="CV1651"/>
      <c r="CW1651"/>
      <c r="CX1651"/>
      <c r="CY1651"/>
      <c r="CZ1651"/>
      <c r="DA1651"/>
      <c r="DB1651"/>
      <c r="DC1651"/>
      <c r="DD1651"/>
      <c r="DE1651"/>
      <c r="DF1651"/>
      <c r="DG1651"/>
      <c r="DH1651"/>
      <c r="DI1651"/>
      <c r="DJ1651"/>
      <c r="DK1651"/>
      <c r="DL1651"/>
      <c r="DM1651"/>
      <c r="DN1651"/>
      <c r="DO1651"/>
      <c r="DP1651"/>
      <c r="DQ1651"/>
      <c r="DR1651"/>
      <c r="DS1651"/>
      <c r="DT1651"/>
      <c r="DU1651"/>
      <c r="DV1651"/>
      <c r="DW1651"/>
      <c r="DX1651"/>
      <c r="DY1651"/>
      <c r="DZ1651"/>
      <c r="EA1651"/>
      <c r="EB1651"/>
      <c r="EC1651"/>
      <c r="ED1651"/>
      <c r="EE1651"/>
      <c r="EF1651"/>
      <c r="EG1651"/>
      <c r="EH1651"/>
      <c r="EI1651"/>
      <c r="EJ1651"/>
      <c r="EK1651"/>
      <c r="EL1651"/>
      <c r="EM1651"/>
      <c r="EN1651"/>
      <c r="EO1651"/>
      <c r="EP1651"/>
      <c r="EQ1651"/>
      <c r="ER1651"/>
      <c r="ES1651"/>
      <c r="ET1651"/>
      <c r="EU1651"/>
      <c r="EV1651"/>
      <c r="EW1651"/>
      <c r="EX1651"/>
      <c r="EY1651"/>
      <c r="EZ1651"/>
      <c r="FA1651"/>
      <c r="FB1651"/>
      <c r="FC1651"/>
      <c r="FD1651"/>
      <c r="FE1651"/>
      <c r="FF1651"/>
      <c r="FG1651"/>
      <c r="FH1651"/>
      <c r="FI1651"/>
      <c r="FJ1651"/>
      <c r="FK1651"/>
      <c r="FL1651"/>
      <c r="FM1651"/>
      <c r="FN1651"/>
      <c r="FO1651"/>
      <c r="FP1651"/>
      <c r="FQ1651"/>
      <c r="FR1651"/>
      <c r="FS1651"/>
      <c r="FT1651"/>
      <c r="FU1651"/>
      <c r="FV1651"/>
      <c r="FW1651"/>
      <c r="FX1651"/>
      <c r="FY1651"/>
      <c r="FZ1651"/>
      <c r="GA1651"/>
      <c r="GB1651"/>
      <c r="GC1651"/>
      <c r="GD1651"/>
      <c r="GE1651"/>
      <c r="GF1651"/>
      <c r="GG1651"/>
      <c r="GH1651"/>
      <c r="GI1651"/>
      <c r="GJ1651"/>
      <c r="GK1651"/>
      <c r="GL1651"/>
      <c r="GM1651"/>
      <c r="GN1651"/>
      <c r="GO1651"/>
      <c r="GP1651"/>
      <c r="GQ1651"/>
      <c r="GR1651"/>
      <c r="GS1651"/>
      <c r="GT1651"/>
      <c r="GU1651"/>
      <c r="GV1651"/>
      <c r="GW1651"/>
      <c r="GX1651"/>
      <c r="GY1651"/>
      <c r="GZ1651"/>
      <c r="HA1651"/>
      <c r="HB1651"/>
      <c r="HC1651"/>
      <c r="HD1651"/>
      <c r="HE1651"/>
      <c r="HF1651"/>
      <c r="HG1651"/>
      <c r="HH1651"/>
      <c r="HI1651"/>
      <c r="HJ1651"/>
      <c r="HK1651"/>
      <c r="HL1651"/>
      <c r="HM1651"/>
      <c r="HN1651"/>
      <c r="HO1651"/>
      <c r="HP1651"/>
      <c r="HQ1651"/>
      <c r="HR1651"/>
      <c r="HS1651"/>
      <c r="HT1651"/>
      <c r="HU1651"/>
      <c r="HV1651"/>
      <c r="HW1651"/>
      <c r="HX1651"/>
      <c r="HY1651"/>
      <c r="HZ1651"/>
      <c r="IA1651"/>
      <c r="IB1651"/>
      <c r="IC1651"/>
      <c r="ID1651"/>
      <c r="IE1651"/>
      <c r="IF1651"/>
      <c r="IG1651"/>
      <c r="IH1651"/>
      <c r="II1651"/>
      <c r="IJ1651"/>
      <c r="IK1651"/>
      <c r="IL1651"/>
      <c r="IM1651"/>
      <c r="IN1651"/>
      <c r="IO1651"/>
      <c r="IP1651"/>
      <c r="IQ1651"/>
      <c r="IR1651"/>
      <c r="IS1651"/>
      <c r="IT1651"/>
      <c r="IU1651"/>
      <c r="IV1651"/>
      <c r="IW1651"/>
      <c r="IX1651"/>
      <c r="IY1651"/>
      <c r="IZ1651"/>
      <c r="JA1651"/>
      <c r="JB1651"/>
      <c r="JC1651"/>
      <c r="JD1651"/>
      <c r="JE1651"/>
      <c r="JF1651"/>
      <c r="JG1651"/>
      <c r="JH1651"/>
      <c r="JI1651"/>
      <c r="JJ1651"/>
      <c r="JK1651"/>
      <c r="JL1651"/>
      <c r="JM1651"/>
      <c r="JN1651"/>
      <c r="JO1651"/>
      <c r="JP1651"/>
      <c r="JQ1651"/>
      <c r="JR1651"/>
      <c r="JS1651"/>
      <c r="JT1651"/>
      <c r="JU1651"/>
      <c r="JV1651"/>
      <c r="JW1651"/>
      <c r="JX1651"/>
      <c r="JY1651"/>
      <c r="JZ1651"/>
      <c r="KA1651"/>
      <c r="KB1651"/>
      <c r="KC1651"/>
      <c r="KD1651"/>
      <c r="KE1651"/>
      <c r="KF1651"/>
      <c r="KG1651"/>
      <c r="KH1651"/>
      <c r="KI1651"/>
      <c r="KJ1651"/>
      <c r="KK1651"/>
      <c r="KL1651"/>
      <c r="KM1651"/>
      <c r="KN1651"/>
      <c r="KO1651"/>
      <c r="KP1651"/>
      <c r="KQ1651"/>
      <c r="KR1651"/>
      <c r="KS1651"/>
      <c r="KT1651"/>
      <c r="KU1651"/>
      <c r="KV1651"/>
      <c r="KW1651"/>
      <c r="KX1651"/>
      <c r="KY1651"/>
      <c r="KZ1651"/>
      <c r="LA1651"/>
      <c r="LB1651"/>
      <c r="LC1651"/>
      <c r="LD1651"/>
      <c r="LE1651"/>
      <c r="LF1651"/>
      <c r="LG1651"/>
      <c r="LH1651"/>
      <c r="LI1651"/>
      <c r="LJ1651"/>
      <c r="LK1651"/>
      <c r="LL1651"/>
      <c r="LM1651"/>
      <c r="LN1651"/>
      <c r="LO1651"/>
      <c r="LP1651"/>
      <c r="LQ1651"/>
      <c r="LR1651"/>
      <c r="LS1651"/>
      <c r="LT1651"/>
      <c r="LU1651"/>
      <c r="LV1651"/>
      <c r="LW1651"/>
      <c r="LX1651"/>
      <c r="LY1651"/>
      <c r="LZ1651"/>
      <c r="MA1651"/>
      <c r="MB1651"/>
      <c r="MC1651"/>
      <c r="MD1651"/>
      <c r="ME1651"/>
      <c r="MF1651"/>
      <c r="MG1651"/>
      <c r="MH1651"/>
      <c r="MI1651"/>
      <c r="MJ1651"/>
      <c r="MK1651"/>
      <c r="ML1651"/>
      <c r="MM1651"/>
      <c r="MN1651"/>
      <c r="MO1651"/>
      <c r="MP1651"/>
      <c r="MQ1651"/>
      <c r="MR1651"/>
      <c r="MS1651"/>
      <c r="MT1651"/>
      <c r="MU1651"/>
      <c r="MV1651"/>
      <c r="MW1651"/>
      <c r="MX1651"/>
      <c r="MY1651"/>
      <c r="MZ1651"/>
      <c r="NA1651"/>
      <c r="NB1651"/>
      <c r="NC1651"/>
      <c r="ND1651"/>
      <c r="NE1651"/>
      <c r="NF1651"/>
      <c r="NG1651"/>
      <c r="NH1651"/>
      <c r="NI1651"/>
      <c r="NJ1651"/>
      <c r="NK1651"/>
      <c r="NL1651"/>
      <c r="NM1651"/>
      <c r="NN1651"/>
      <c r="NO1651"/>
      <c r="NP1651"/>
      <c r="NQ1651"/>
      <c r="NR1651"/>
      <c r="NS1651"/>
      <c r="NT1651"/>
      <c r="NU1651"/>
      <c r="NV1651"/>
      <c r="NW1651"/>
      <c r="NX1651"/>
      <c r="NY1651"/>
      <c r="NZ1651"/>
      <c r="OA1651"/>
      <c r="OB1651"/>
      <c r="OC1651"/>
      <c r="OD1651"/>
      <c r="OE1651"/>
      <c r="OF1651"/>
      <c r="OG1651"/>
      <c r="OH1651"/>
      <c r="OI1651"/>
      <c r="OJ1651"/>
      <c r="OK1651"/>
      <c r="OL1651"/>
      <c r="OM1651"/>
      <c r="ON1651"/>
      <c r="OO1651"/>
      <c r="OP1651"/>
      <c r="OQ1651"/>
      <c r="OR1651"/>
      <c r="OS1651"/>
      <c r="OT1651"/>
      <c r="OU1651"/>
      <c r="OV1651"/>
      <c r="OW1651"/>
      <c r="OX1651"/>
      <c r="OY1651"/>
      <c r="OZ1651"/>
      <c r="PA1651"/>
      <c r="PB1651"/>
      <c r="PC1651"/>
      <c r="PD1651"/>
      <c r="PE1651"/>
      <c r="PF1651"/>
      <c r="PG1651"/>
      <c r="PH1651"/>
      <c r="PI1651"/>
      <c r="PJ1651"/>
      <c r="PK1651"/>
      <c r="PL1651"/>
      <c r="PM1651"/>
      <c r="PN1651"/>
      <c r="PO1651"/>
      <c r="PP1651"/>
      <c r="PQ1651"/>
      <c r="PR1651"/>
      <c r="PS1651"/>
      <c r="PT1651"/>
      <c r="PU1651"/>
      <c r="PV1651"/>
      <c r="PW1651"/>
      <c r="PX1651"/>
      <c r="PY1651"/>
      <c r="PZ1651"/>
      <c r="QA1651"/>
      <c r="QB1651"/>
      <c r="QC1651"/>
      <c r="QD1651"/>
      <c r="QE1651"/>
      <c r="QF1651"/>
      <c r="QG1651"/>
      <c r="QH1651"/>
      <c r="QI1651"/>
      <c r="QJ1651"/>
      <c r="QK1651"/>
      <c r="QL1651"/>
      <c r="QM1651"/>
      <c r="QN1651"/>
      <c r="QO1651"/>
      <c r="QP1651"/>
      <c r="QQ1651"/>
      <c r="QR1651"/>
      <c r="QS1651"/>
    </row>
    <row r="1652" spans="1:461" hidden="1" x14ac:dyDescent="0.4">
      <c r="B1652">
        <v>11</v>
      </c>
      <c r="C1652">
        <v>10</v>
      </c>
      <c r="D1652" s="1">
        <v>43414.768553240741</v>
      </c>
      <c r="E1652" s="1"/>
      <c r="G1652">
        <v>530</v>
      </c>
      <c r="H1652" t="s">
        <v>23</v>
      </c>
      <c r="I1652">
        <v>545</v>
      </c>
      <c r="J1652" t="s">
        <v>19</v>
      </c>
      <c r="K1652" s="1">
        <v>43414.740428240744</v>
      </c>
      <c r="L1652" s="1">
        <v>43414.763703703706</v>
      </c>
      <c r="M1652" t="s">
        <v>1310</v>
      </c>
      <c r="N1652" s="9">
        <f t="shared" si="78"/>
        <v>43414.740277777775</v>
      </c>
      <c r="O1652" s="9">
        <f t="shared" si="79"/>
        <v>43414.763194444444</v>
      </c>
      <c r="P1652" s="74" t="str">
        <f t="shared" si="80"/>
        <v>43414.740277777843414.7631944444</v>
      </c>
      <c r="Q1652" s="75" t="str">
        <f t="shared" si="81"/>
        <v>肯定的</v>
      </c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/>
      <c r="BB1652"/>
      <c r="BC1652"/>
      <c r="BD1652"/>
      <c r="BE1652"/>
      <c r="BF1652"/>
      <c r="BG1652"/>
      <c r="BH1652"/>
      <c r="BI1652"/>
      <c r="BJ1652"/>
      <c r="BK1652"/>
      <c r="BL1652"/>
      <c r="BM1652"/>
      <c r="BN1652"/>
      <c r="BO1652"/>
      <c r="BP1652"/>
      <c r="BQ1652"/>
      <c r="BR1652"/>
      <c r="BS1652"/>
      <c r="BT1652"/>
      <c r="BU1652"/>
      <c r="BV1652"/>
      <c r="BW1652"/>
      <c r="BX1652"/>
      <c r="BY1652"/>
      <c r="BZ1652"/>
      <c r="CA1652"/>
      <c r="CB1652"/>
      <c r="CC1652"/>
      <c r="CD1652"/>
      <c r="CE1652"/>
      <c r="CF1652"/>
      <c r="CG1652"/>
      <c r="CH1652"/>
      <c r="CI1652"/>
      <c r="CJ1652"/>
      <c r="CK1652"/>
      <c r="CL1652"/>
      <c r="CM1652"/>
      <c r="CN1652"/>
      <c r="CO1652"/>
      <c r="CP1652"/>
      <c r="CQ1652"/>
      <c r="CR1652"/>
      <c r="CS1652"/>
      <c r="CT1652"/>
      <c r="CU1652"/>
      <c r="CV1652"/>
      <c r="CW1652"/>
      <c r="CX1652"/>
      <c r="CY1652"/>
      <c r="CZ1652"/>
      <c r="DA1652"/>
      <c r="DB1652"/>
      <c r="DC1652"/>
      <c r="DD1652"/>
      <c r="DE1652"/>
      <c r="DF1652"/>
      <c r="DG1652"/>
      <c r="DH1652"/>
      <c r="DI1652"/>
      <c r="DJ1652"/>
      <c r="DK1652"/>
      <c r="DL1652"/>
      <c r="DM1652"/>
      <c r="DN1652"/>
      <c r="DO1652"/>
      <c r="DP1652"/>
      <c r="DQ1652"/>
      <c r="DR1652"/>
      <c r="DS1652"/>
      <c r="DT1652"/>
      <c r="DU1652"/>
      <c r="DV1652"/>
      <c r="DW1652"/>
      <c r="DX1652"/>
      <c r="DY1652"/>
      <c r="DZ1652"/>
      <c r="EA1652"/>
      <c r="EB1652"/>
      <c r="EC1652"/>
      <c r="ED1652"/>
      <c r="EE1652"/>
      <c r="EF1652"/>
      <c r="EG1652"/>
      <c r="EH1652"/>
      <c r="EI1652"/>
      <c r="EJ1652"/>
      <c r="EK1652"/>
      <c r="EL1652"/>
      <c r="EM1652"/>
      <c r="EN1652"/>
      <c r="EO1652"/>
      <c r="EP1652"/>
      <c r="EQ1652"/>
      <c r="ER1652"/>
      <c r="ES1652"/>
      <c r="ET1652"/>
      <c r="EU1652"/>
      <c r="EV1652"/>
      <c r="EW1652"/>
      <c r="EX1652"/>
      <c r="EY1652"/>
      <c r="EZ1652"/>
      <c r="FA1652"/>
      <c r="FB1652"/>
      <c r="FC1652"/>
      <c r="FD1652"/>
      <c r="FE1652"/>
      <c r="FF1652"/>
      <c r="FG1652"/>
      <c r="FH1652"/>
      <c r="FI1652"/>
      <c r="FJ1652"/>
      <c r="FK1652"/>
      <c r="FL1652"/>
      <c r="FM1652"/>
      <c r="FN1652"/>
      <c r="FO1652"/>
      <c r="FP1652"/>
      <c r="FQ1652"/>
      <c r="FR1652"/>
      <c r="FS1652"/>
      <c r="FT1652"/>
      <c r="FU1652"/>
      <c r="FV1652"/>
      <c r="FW1652"/>
      <c r="FX1652"/>
      <c r="FY1652"/>
      <c r="FZ1652"/>
      <c r="GA1652"/>
      <c r="GB1652"/>
      <c r="GC1652"/>
      <c r="GD1652"/>
      <c r="GE1652"/>
      <c r="GF1652"/>
      <c r="GG1652"/>
      <c r="GH1652"/>
      <c r="GI1652"/>
      <c r="GJ1652"/>
      <c r="GK1652"/>
      <c r="GL1652"/>
      <c r="GM1652"/>
      <c r="GN1652"/>
      <c r="GO1652"/>
      <c r="GP1652"/>
      <c r="GQ1652"/>
      <c r="GR1652"/>
      <c r="GS1652"/>
      <c r="GT1652"/>
      <c r="GU1652"/>
      <c r="GV1652"/>
      <c r="GW1652"/>
      <c r="GX1652"/>
      <c r="GY1652"/>
      <c r="GZ1652"/>
      <c r="HA1652"/>
      <c r="HB1652"/>
      <c r="HC1652"/>
      <c r="HD1652"/>
      <c r="HE1652"/>
      <c r="HF1652"/>
      <c r="HG1652"/>
      <c r="HH1652"/>
      <c r="HI1652"/>
      <c r="HJ1652"/>
      <c r="HK1652"/>
      <c r="HL1652"/>
      <c r="HM1652"/>
      <c r="HN1652"/>
      <c r="HO1652"/>
      <c r="HP1652"/>
      <c r="HQ1652"/>
      <c r="HR1652"/>
      <c r="HS1652"/>
      <c r="HT1652"/>
      <c r="HU1652"/>
      <c r="HV1652"/>
      <c r="HW1652"/>
      <c r="HX1652"/>
      <c r="HY1652"/>
      <c r="HZ1652"/>
      <c r="IA1652"/>
      <c r="IB1652"/>
      <c r="IC1652"/>
      <c r="ID1652"/>
      <c r="IE1652"/>
      <c r="IF1652"/>
      <c r="IG1652"/>
      <c r="IH1652"/>
      <c r="II1652"/>
      <c r="IJ1652"/>
      <c r="IK1652"/>
      <c r="IL1652"/>
      <c r="IM1652"/>
      <c r="IN1652"/>
      <c r="IO1652"/>
      <c r="IP1652"/>
      <c r="IQ1652"/>
      <c r="IR1652"/>
      <c r="IS1652"/>
      <c r="IT1652"/>
      <c r="IU1652"/>
      <c r="IV1652"/>
      <c r="IW1652"/>
      <c r="IX1652"/>
      <c r="IY1652"/>
      <c r="IZ1652"/>
      <c r="JA1652"/>
      <c r="JB1652"/>
      <c r="JC1652"/>
      <c r="JD1652"/>
      <c r="JE1652"/>
      <c r="JF1652"/>
      <c r="JG1652"/>
      <c r="JH1652"/>
      <c r="JI1652"/>
      <c r="JJ1652"/>
      <c r="JK1652"/>
      <c r="JL1652"/>
      <c r="JM1652"/>
      <c r="JN1652"/>
      <c r="JO1652"/>
      <c r="JP1652"/>
      <c r="JQ1652"/>
      <c r="JR1652"/>
      <c r="JS1652"/>
      <c r="JT1652"/>
      <c r="JU1652"/>
      <c r="JV1652"/>
      <c r="JW1652"/>
      <c r="JX1652"/>
      <c r="JY1652"/>
      <c r="JZ1652"/>
      <c r="KA1652"/>
      <c r="KB1652"/>
      <c r="KC1652"/>
      <c r="KD1652"/>
      <c r="KE1652"/>
      <c r="KF1652"/>
      <c r="KG1652"/>
      <c r="KH1652"/>
      <c r="KI1652"/>
      <c r="KJ1652"/>
      <c r="KK1652"/>
      <c r="KL1652"/>
      <c r="KM1652"/>
      <c r="KN1652"/>
      <c r="KO1652"/>
      <c r="KP1652"/>
      <c r="KQ1652"/>
      <c r="KR1652"/>
      <c r="KS1652"/>
      <c r="KT1652"/>
      <c r="KU1652"/>
      <c r="KV1652"/>
      <c r="KW1652"/>
      <c r="KX1652"/>
      <c r="KY1652"/>
      <c r="KZ1652"/>
      <c r="LA1652"/>
      <c r="LB1652"/>
      <c r="LC1652"/>
      <c r="LD1652"/>
      <c r="LE1652"/>
      <c r="LF1652"/>
      <c r="LG1652"/>
      <c r="LH1652"/>
      <c r="LI1652"/>
      <c r="LJ1652"/>
      <c r="LK1652"/>
      <c r="LL1652"/>
      <c r="LM1652"/>
      <c r="LN1652"/>
      <c r="LO1652"/>
      <c r="LP1652"/>
      <c r="LQ1652"/>
      <c r="LR1652"/>
      <c r="LS1652"/>
      <c r="LT1652"/>
      <c r="LU1652"/>
      <c r="LV1652"/>
      <c r="LW1652"/>
      <c r="LX1652"/>
      <c r="LY1652"/>
      <c r="LZ1652"/>
      <c r="MA1652"/>
      <c r="MB1652"/>
      <c r="MC1652"/>
      <c r="MD1652"/>
      <c r="ME1652"/>
      <c r="MF1652"/>
      <c r="MG1652"/>
      <c r="MH1652"/>
      <c r="MI1652"/>
      <c r="MJ1652"/>
      <c r="MK1652"/>
      <c r="ML1652"/>
      <c r="MM1652"/>
      <c r="MN1652"/>
      <c r="MO1652"/>
      <c r="MP1652"/>
      <c r="MQ1652"/>
      <c r="MR1652"/>
      <c r="MS1652"/>
      <c r="MT1652"/>
      <c r="MU1652"/>
      <c r="MV1652"/>
      <c r="MW1652"/>
      <c r="MX1652"/>
      <c r="MY1652"/>
      <c r="MZ1652"/>
      <c r="NA1652"/>
      <c r="NB1652"/>
      <c r="NC1652"/>
      <c r="ND1652"/>
      <c r="NE1652"/>
      <c r="NF1652"/>
      <c r="NG1652"/>
      <c r="NH1652"/>
      <c r="NI1652"/>
      <c r="NJ1652"/>
      <c r="NK1652"/>
      <c r="NL1652"/>
      <c r="NM1652"/>
      <c r="NN1652"/>
      <c r="NO1652"/>
      <c r="NP1652"/>
      <c r="NQ1652"/>
      <c r="NR1652"/>
      <c r="NS1652"/>
      <c r="NT1652"/>
      <c r="NU1652"/>
      <c r="NV1652"/>
      <c r="NW1652"/>
      <c r="NX1652"/>
      <c r="NY1652"/>
      <c r="NZ1652"/>
      <c r="OA1652"/>
      <c r="OB1652"/>
      <c r="OC1652"/>
      <c r="OD1652"/>
      <c r="OE1652"/>
      <c r="OF1652"/>
      <c r="OG1652"/>
      <c r="OH1652"/>
      <c r="OI1652"/>
      <c r="OJ1652"/>
      <c r="OK1652"/>
      <c r="OL1652"/>
      <c r="OM1652"/>
      <c r="ON1652"/>
      <c r="OO1652"/>
      <c r="OP1652"/>
      <c r="OQ1652"/>
      <c r="OR1652"/>
      <c r="OS1652"/>
      <c r="OT1652"/>
      <c r="OU1652"/>
      <c r="OV1652"/>
      <c r="OW1652"/>
      <c r="OX1652"/>
      <c r="OY1652"/>
      <c r="OZ1652"/>
      <c r="PA1652"/>
      <c r="PB1652"/>
      <c r="PC1652"/>
      <c r="PD1652"/>
      <c r="PE1652"/>
      <c r="PF1652"/>
      <c r="PG1652"/>
      <c r="PH1652"/>
      <c r="PI1652"/>
      <c r="PJ1652"/>
      <c r="PK1652"/>
      <c r="PL1652"/>
      <c r="PM1652"/>
      <c r="PN1652"/>
      <c r="PO1652"/>
      <c r="PP1652"/>
      <c r="PQ1652"/>
      <c r="PR1652"/>
      <c r="PS1652"/>
      <c r="PT1652"/>
      <c r="PU1652"/>
      <c r="PV1652"/>
      <c r="PW1652"/>
      <c r="PX1652"/>
      <c r="PY1652"/>
      <c r="PZ1652"/>
      <c r="QA1652"/>
      <c r="QB1652"/>
      <c r="QC1652"/>
      <c r="QD1652"/>
      <c r="QE1652"/>
      <c r="QF1652"/>
      <c r="QG1652"/>
      <c r="QH1652"/>
      <c r="QI1652"/>
      <c r="QJ1652"/>
      <c r="QK1652"/>
      <c r="QL1652"/>
      <c r="QM1652"/>
      <c r="QN1652"/>
      <c r="QO1652"/>
      <c r="QP1652"/>
      <c r="QQ1652"/>
      <c r="QR1652"/>
      <c r="QS1652"/>
    </row>
    <row r="1653" spans="1:461" hidden="1" x14ac:dyDescent="0.4">
      <c r="B1653">
        <v>11</v>
      </c>
      <c r="C1653">
        <v>10</v>
      </c>
      <c r="D1653" s="1">
        <v>43414.785914351851</v>
      </c>
      <c r="E1653" s="1"/>
      <c r="G1653">
        <v>509</v>
      </c>
      <c r="H1653" t="s">
        <v>57</v>
      </c>
      <c r="I1653">
        <v>541</v>
      </c>
      <c r="J1653" t="s">
        <v>55</v>
      </c>
      <c r="K1653" s="1">
        <v>43414.771481481483</v>
      </c>
      <c r="L1653" s="1">
        <v>43414.78261574074</v>
      </c>
      <c r="M1653" t="s">
        <v>1310</v>
      </c>
      <c r="N1653" s="9">
        <f t="shared" si="78"/>
        <v>43414.770833333336</v>
      </c>
      <c r="O1653" s="9">
        <f t="shared" si="79"/>
        <v>43414.781944444447</v>
      </c>
      <c r="P1653" s="74" t="str">
        <f t="shared" si="80"/>
        <v>43414.770833333343414.7819444444</v>
      </c>
      <c r="Q1653" s="75" t="str">
        <f t="shared" si="81"/>
        <v>肯定的</v>
      </c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/>
      <c r="BC1653"/>
      <c r="BD1653"/>
      <c r="BE1653"/>
      <c r="BF1653"/>
      <c r="BG1653"/>
      <c r="BH1653"/>
      <c r="BI1653"/>
      <c r="BJ1653"/>
      <c r="BK1653"/>
      <c r="BL1653"/>
      <c r="BM1653"/>
      <c r="BN1653"/>
      <c r="BO1653"/>
      <c r="BP1653"/>
      <c r="BQ1653"/>
      <c r="BR1653"/>
      <c r="BS1653"/>
      <c r="BT1653"/>
      <c r="BU1653"/>
      <c r="BV1653"/>
      <c r="BW1653"/>
      <c r="BX1653"/>
      <c r="BY1653"/>
      <c r="BZ1653"/>
      <c r="CA1653"/>
      <c r="CB1653"/>
      <c r="CC1653"/>
      <c r="CD1653"/>
      <c r="CE1653"/>
      <c r="CF1653"/>
      <c r="CG1653"/>
      <c r="CH1653"/>
      <c r="CI1653"/>
      <c r="CJ1653"/>
      <c r="CK1653"/>
      <c r="CL1653"/>
      <c r="CM1653"/>
      <c r="CN1653"/>
      <c r="CO1653"/>
      <c r="CP1653"/>
      <c r="CQ1653"/>
      <c r="CR1653"/>
      <c r="CS1653"/>
      <c r="CT1653"/>
      <c r="CU1653"/>
      <c r="CV1653"/>
      <c r="CW1653"/>
      <c r="CX1653"/>
      <c r="CY1653"/>
      <c r="CZ1653"/>
      <c r="DA1653"/>
      <c r="DB1653"/>
      <c r="DC1653"/>
      <c r="DD1653"/>
      <c r="DE1653"/>
      <c r="DF1653"/>
      <c r="DG1653"/>
      <c r="DH1653"/>
      <c r="DI1653"/>
      <c r="DJ1653"/>
      <c r="DK1653"/>
      <c r="DL1653"/>
      <c r="DM1653"/>
      <c r="DN1653"/>
      <c r="DO1653"/>
      <c r="DP1653"/>
      <c r="DQ1653"/>
      <c r="DR1653"/>
      <c r="DS1653"/>
      <c r="DT1653"/>
      <c r="DU1653"/>
      <c r="DV1653"/>
      <c r="DW1653"/>
      <c r="DX1653"/>
      <c r="DY1653"/>
      <c r="DZ1653"/>
      <c r="EA1653"/>
      <c r="EB1653"/>
      <c r="EC1653"/>
      <c r="ED1653"/>
      <c r="EE1653"/>
      <c r="EF1653"/>
      <c r="EG1653"/>
      <c r="EH1653"/>
      <c r="EI1653"/>
      <c r="EJ1653"/>
      <c r="EK1653"/>
      <c r="EL1653"/>
      <c r="EM1653"/>
      <c r="EN1653"/>
      <c r="EO1653"/>
      <c r="EP1653"/>
      <c r="EQ1653"/>
      <c r="ER1653"/>
      <c r="ES1653"/>
      <c r="ET1653"/>
      <c r="EU1653"/>
      <c r="EV1653"/>
      <c r="EW1653"/>
      <c r="EX1653"/>
      <c r="EY1653"/>
      <c r="EZ1653"/>
      <c r="FA1653"/>
      <c r="FB1653"/>
      <c r="FC1653"/>
      <c r="FD1653"/>
      <c r="FE1653"/>
      <c r="FF1653"/>
      <c r="FG1653"/>
      <c r="FH1653"/>
      <c r="FI1653"/>
      <c r="FJ1653"/>
      <c r="FK1653"/>
      <c r="FL1653"/>
      <c r="FM1653"/>
      <c r="FN1653"/>
      <c r="FO1653"/>
      <c r="FP1653"/>
      <c r="FQ1653"/>
      <c r="FR1653"/>
      <c r="FS1653"/>
      <c r="FT1653"/>
      <c r="FU1653"/>
      <c r="FV1653"/>
      <c r="FW1653"/>
      <c r="FX1653"/>
      <c r="FY1653"/>
      <c r="FZ1653"/>
      <c r="GA1653"/>
      <c r="GB1653"/>
      <c r="GC1653"/>
      <c r="GD1653"/>
      <c r="GE1653"/>
      <c r="GF1653"/>
      <c r="GG1653"/>
      <c r="GH1653"/>
      <c r="GI1653"/>
      <c r="GJ1653"/>
      <c r="GK1653"/>
      <c r="GL1653"/>
      <c r="GM1653"/>
      <c r="GN1653"/>
      <c r="GO1653"/>
      <c r="GP1653"/>
      <c r="GQ1653"/>
      <c r="GR1653"/>
      <c r="GS1653"/>
      <c r="GT1653"/>
      <c r="GU1653"/>
      <c r="GV1653"/>
      <c r="GW1653"/>
      <c r="GX1653"/>
      <c r="GY1653"/>
      <c r="GZ1653"/>
      <c r="HA1653"/>
      <c r="HB1653"/>
      <c r="HC1653"/>
      <c r="HD1653"/>
      <c r="HE1653"/>
      <c r="HF1653"/>
      <c r="HG1653"/>
      <c r="HH1653"/>
      <c r="HI1653"/>
      <c r="HJ1653"/>
      <c r="HK1653"/>
      <c r="HL1653"/>
      <c r="HM1653"/>
      <c r="HN1653"/>
      <c r="HO1653"/>
      <c r="HP1653"/>
      <c r="HQ1653"/>
      <c r="HR1653"/>
      <c r="HS1653"/>
      <c r="HT1653"/>
      <c r="HU1653"/>
      <c r="HV1653"/>
      <c r="HW1653"/>
      <c r="HX1653"/>
      <c r="HY1653"/>
      <c r="HZ1653"/>
      <c r="IA1653"/>
      <c r="IB1653"/>
      <c r="IC1653"/>
      <c r="ID1653"/>
      <c r="IE1653"/>
      <c r="IF1653"/>
      <c r="IG1653"/>
      <c r="IH1653"/>
      <c r="II1653"/>
      <c r="IJ1653"/>
      <c r="IK1653"/>
      <c r="IL1653"/>
      <c r="IM1653"/>
      <c r="IN1653"/>
      <c r="IO1653"/>
      <c r="IP1653"/>
      <c r="IQ1653"/>
      <c r="IR1653"/>
      <c r="IS1653"/>
      <c r="IT1653"/>
      <c r="IU1653"/>
      <c r="IV1653"/>
      <c r="IW1653"/>
      <c r="IX1653"/>
      <c r="IY1653"/>
      <c r="IZ1653"/>
      <c r="JA1653"/>
      <c r="JB1653"/>
      <c r="JC1653"/>
      <c r="JD1653"/>
      <c r="JE1653"/>
      <c r="JF1653"/>
      <c r="JG1653"/>
      <c r="JH1653"/>
      <c r="JI1653"/>
      <c r="JJ1653"/>
      <c r="JK1653"/>
      <c r="JL1653"/>
      <c r="JM1653"/>
      <c r="JN1653"/>
      <c r="JO1653"/>
      <c r="JP1653"/>
      <c r="JQ1653"/>
      <c r="JR1653"/>
      <c r="JS1653"/>
      <c r="JT1653"/>
      <c r="JU1653"/>
      <c r="JV1653"/>
      <c r="JW1653"/>
      <c r="JX1653"/>
      <c r="JY1653"/>
      <c r="JZ1653"/>
      <c r="KA1653"/>
      <c r="KB1653"/>
      <c r="KC1653"/>
      <c r="KD1653"/>
      <c r="KE1653"/>
      <c r="KF1653"/>
      <c r="KG1653"/>
      <c r="KH1653"/>
      <c r="KI1653"/>
      <c r="KJ1653"/>
      <c r="KK1653"/>
      <c r="KL1653"/>
      <c r="KM1653"/>
      <c r="KN1653"/>
      <c r="KO1653"/>
      <c r="KP1653"/>
      <c r="KQ1653"/>
      <c r="KR1653"/>
      <c r="KS1653"/>
      <c r="KT1653"/>
      <c r="KU1653"/>
      <c r="KV1653"/>
      <c r="KW1653"/>
      <c r="KX1653"/>
      <c r="KY1653"/>
      <c r="KZ1653"/>
      <c r="LA1653"/>
      <c r="LB1653"/>
      <c r="LC1653"/>
      <c r="LD1653"/>
      <c r="LE1653"/>
      <c r="LF1653"/>
      <c r="LG1653"/>
      <c r="LH1653"/>
      <c r="LI1653"/>
      <c r="LJ1653"/>
      <c r="LK1653"/>
      <c r="LL1653"/>
      <c r="LM1653"/>
      <c r="LN1653"/>
      <c r="LO1653"/>
      <c r="LP1653"/>
      <c r="LQ1653"/>
      <c r="LR1653"/>
      <c r="LS1653"/>
      <c r="LT1653"/>
      <c r="LU1653"/>
      <c r="LV1653"/>
      <c r="LW1653"/>
      <c r="LX1653"/>
      <c r="LY1653"/>
      <c r="LZ1653"/>
      <c r="MA1653"/>
      <c r="MB1653"/>
      <c r="MC1653"/>
      <c r="MD1653"/>
      <c r="ME1653"/>
      <c r="MF1653"/>
      <c r="MG1653"/>
      <c r="MH1653"/>
      <c r="MI1653"/>
      <c r="MJ1653"/>
      <c r="MK1653"/>
      <c r="ML1653"/>
      <c r="MM1653"/>
      <c r="MN1653"/>
      <c r="MO1653"/>
      <c r="MP1653"/>
      <c r="MQ1653"/>
      <c r="MR1653"/>
      <c r="MS1653"/>
      <c r="MT1653"/>
      <c r="MU1653"/>
      <c r="MV1653"/>
      <c r="MW1653"/>
      <c r="MX1653"/>
      <c r="MY1653"/>
      <c r="MZ1653"/>
      <c r="NA1653"/>
      <c r="NB1653"/>
      <c r="NC1653"/>
      <c r="ND1653"/>
      <c r="NE1653"/>
      <c r="NF1653"/>
      <c r="NG1653"/>
      <c r="NH1653"/>
      <c r="NI1653"/>
      <c r="NJ1653"/>
      <c r="NK1653"/>
      <c r="NL1653"/>
      <c r="NM1653"/>
      <c r="NN1653"/>
      <c r="NO1653"/>
      <c r="NP1653"/>
      <c r="NQ1653"/>
      <c r="NR1653"/>
      <c r="NS1653"/>
      <c r="NT1653"/>
      <c r="NU1653"/>
      <c r="NV1653"/>
      <c r="NW1653"/>
      <c r="NX1653"/>
      <c r="NY1653"/>
      <c r="NZ1653"/>
      <c r="OA1653"/>
      <c r="OB1653"/>
      <c r="OC1653"/>
      <c r="OD1653"/>
      <c r="OE1653"/>
      <c r="OF1653"/>
      <c r="OG1653"/>
      <c r="OH1653"/>
      <c r="OI1653"/>
      <c r="OJ1653"/>
      <c r="OK1653"/>
      <c r="OL1653"/>
      <c r="OM1653"/>
      <c r="ON1653"/>
      <c r="OO1653"/>
      <c r="OP1653"/>
      <c r="OQ1653"/>
      <c r="OR1653"/>
      <c r="OS1653"/>
      <c r="OT1653"/>
      <c r="OU1653"/>
      <c r="OV1653"/>
      <c r="OW1653"/>
      <c r="OX1653"/>
      <c r="OY1653"/>
      <c r="OZ1653"/>
      <c r="PA1653"/>
      <c r="PB1653"/>
      <c r="PC1653"/>
      <c r="PD1653"/>
      <c r="PE1653"/>
      <c r="PF1653"/>
      <c r="PG1653"/>
      <c r="PH1653"/>
      <c r="PI1653"/>
      <c r="PJ1653"/>
      <c r="PK1653"/>
      <c r="PL1653"/>
      <c r="PM1653"/>
      <c r="PN1653"/>
      <c r="PO1653"/>
      <c r="PP1653"/>
      <c r="PQ1653"/>
      <c r="PR1653"/>
      <c r="PS1653"/>
      <c r="PT1653"/>
      <c r="PU1653"/>
      <c r="PV1653"/>
      <c r="PW1653"/>
      <c r="PX1653"/>
      <c r="PY1653"/>
      <c r="PZ1653"/>
      <c r="QA1653"/>
      <c r="QB1653"/>
      <c r="QC1653"/>
      <c r="QD1653"/>
      <c r="QE1653"/>
      <c r="QF1653"/>
      <c r="QG1653"/>
      <c r="QH1653"/>
      <c r="QI1653"/>
      <c r="QJ1653"/>
      <c r="QK1653"/>
      <c r="QL1653"/>
      <c r="QM1653"/>
      <c r="QN1653"/>
      <c r="QO1653"/>
      <c r="QP1653"/>
      <c r="QQ1653"/>
      <c r="QR1653"/>
      <c r="QS1653"/>
    </row>
    <row r="1654" spans="1:461" hidden="1" x14ac:dyDescent="0.4">
      <c r="B1654">
        <v>11</v>
      </c>
      <c r="C1654">
        <v>10</v>
      </c>
      <c r="D1654" s="1">
        <v>43414.795127314814</v>
      </c>
      <c r="E1654" s="1"/>
      <c r="G1654">
        <v>507</v>
      </c>
      <c r="H1654" t="s">
        <v>65</v>
      </c>
      <c r="I1654">
        <v>521</v>
      </c>
      <c r="J1654" t="s">
        <v>59</v>
      </c>
      <c r="K1654" s="1">
        <v>43414.781446759262</v>
      </c>
      <c r="L1654" s="1">
        <v>43414.794907407406</v>
      </c>
      <c r="M1654" t="s">
        <v>1310</v>
      </c>
      <c r="N1654" s="9">
        <f t="shared" si="78"/>
        <v>43414.78125</v>
      </c>
      <c r="O1654" s="9">
        <f t="shared" si="79"/>
        <v>43414.794444444444</v>
      </c>
      <c r="P1654" s="74" t="str">
        <f t="shared" si="80"/>
        <v>43414.7812543414.7944444444</v>
      </c>
      <c r="Q1654" s="75" t="str">
        <f t="shared" si="81"/>
        <v>肯定的</v>
      </c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/>
      <c r="BC1654"/>
      <c r="BD1654"/>
      <c r="BE1654"/>
      <c r="BF1654"/>
      <c r="BG1654"/>
      <c r="BH1654"/>
      <c r="BI1654"/>
      <c r="BJ1654"/>
      <c r="BK1654"/>
      <c r="BL1654"/>
      <c r="BM1654"/>
      <c r="BN1654"/>
      <c r="BO1654"/>
      <c r="BP1654"/>
      <c r="BQ1654"/>
      <c r="BR1654"/>
      <c r="BS1654"/>
      <c r="BT1654"/>
      <c r="BU1654"/>
      <c r="BV1654"/>
      <c r="BW1654"/>
      <c r="BX1654"/>
      <c r="BY1654"/>
      <c r="BZ1654"/>
      <c r="CA1654"/>
      <c r="CB1654"/>
      <c r="CC1654"/>
      <c r="CD1654"/>
      <c r="CE1654"/>
      <c r="CF1654"/>
      <c r="CG1654"/>
      <c r="CH1654"/>
      <c r="CI1654"/>
      <c r="CJ1654"/>
      <c r="CK1654"/>
      <c r="CL1654"/>
      <c r="CM1654"/>
      <c r="CN1654"/>
      <c r="CO1654"/>
      <c r="CP1654"/>
      <c r="CQ1654"/>
      <c r="CR1654"/>
      <c r="CS1654"/>
      <c r="CT1654"/>
      <c r="CU1654"/>
      <c r="CV1654"/>
      <c r="CW1654"/>
      <c r="CX1654"/>
      <c r="CY1654"/>
      <c r="CZ1654"/>
      <c r="DA1654"/>
      <c r="DB1654"/>
      <c r="DC1654"/>
      <c r="DD1654"/>
      <c r="DE1654"/>
      <c r="DF1654"/>
      <c r="DG1654"/>
      <c r="DH1654"/>
      <c r="DI1654"/>
      <c r="DJ1654"/>
      <c r="DK1654"/>
      <c r="DL1654"/>
      <c r="DM1654"/>
      <c r="DN1654"/>
      <c r="DO1654"/>
      <c r="DP1654"/>
      <c r="DQ1654"/>
      <c r="DR1654"/>
      <c r="DS1654"/>
      <c r="DT1654"/>
      <c r="DU1654"/>
      <c r="DV1654"/>
      <c r="DW1654"/>
      <c r="DX1654"/>
      <c r="DY1654"/>
      <c r="DZ1654"/>
      <c r="EA1654"/>
      <c r="EB1654"/>
      <c r="EC1654"/>
      <c r="ED1654"/>
      <c r="EE1654"/>
      <c r="EF1654"/>
      <c r="EG1654"/>
      <c r="EH1654"/>
      <c r="EI1654"/>
      <c r="EJ1654"/>
      <c r="EK1654"/>
      <c r="EL1654"/>
      <c r="EM1654"/>
      <c r="EN1654"/>
      <c r="EO1654"/>
      <c r="EP1654"/>
      <c r="EQ1654"/>
      <c r="ER1654"/>
      <c r="ES1654"/>
      <c r="ET1654"/>
      <c r="EU1654"/>
      <c r="EV1654"/>
      <c r="EW1654"/>
      <c r="EX1654"/>
      <c r="EY1654"/>
      <c r="EZ1654"/>
      <c r="FA1654"/>
      <c r="FB1654"/>
      <c r="FC1654"/>
      <c r="FD1654"/>
      <c r="FE1654"/>
      <c r="FF1654"/>
      <c r="FG1654"/>
      <c r="FH1654"/>
      <c r="FI1654"/>
      <c r="FJ1654"/>
      <c r="FK1654"/>
      <c r="FL1654"/>
      <c r="FM1654"/>
      <c r="FN1654"/>
      <c r="FO1654"/>
      <c r="FP1654"/>
      <c r="FQ1654"/>
      <c r="FR1654"/>
      <c r="FS1654"/>
      <c r="FT1654"/>
      <c r="FU1654"/>
      <c r="FV1654"/>
      <c r="FW1654"/>
      <c r="FX1654"/>
      <c r="FY1654"/>
      <c r="FZ1654"/>
      <c r="GA1654"/>
      <c r="GB1654"/>
      <c r="GC1654"/>
      <c r="GD1654"/>
      <c r="GE1654"/>
      <c r="GF1654"/>
      <c r="GG1654"/>
      <c r="GH1654"/>
      <c r="GI1654"/>
      <c r="GJ1654"/>
      <c r="GK1654"/>
      <c r="GL1654"/>
      <c r="GM1654"/>
      <c r="GN1654"/>
      <c r="GO1654"/>
      <c r="GP1654"/>
      <c r="GQ1654"/>
      <c r="GR1654"/>
      <c r="GS1654"/>
      <c r="GT1654"/>
      <c r="GU1654"/>
      <c r="GV1654"/>
      <c r="GW1654"/>
      <c r="GX1654"/>
      <c r="GY1654"/>
      <c r="GZ1654"/>
      <c r="HA1654"/>
      <c r="HB1654"/>
      <c r="HC1654"/>
      <c r="HD1654"/>
      <c r="HE1654"/>
      <c r="HF1654"/>
      <c r="HG1654"/>
      <c r="HH1654"/>
      <c r="HI1654"/>
      <c r="HJ1654"/>
      <c r="HK1654"/>
      <c r="HL1654"/>
      <c r="HM1654"/>
      <c r="HN1654"/>
      <c r="HO1654"/>
      <c r="HP1654"/>
      <c r="HQ1654"/>
      <c r="HR1654"/>
      <c r="HS1654"/>
      <c r="HT1654"/>
      <c r="HU1654"/>
      <c r="HV1654"/>
      <c r="HW1654"/>
      <c r="HX1654"/>
      <c r="HY1654"/>
      <c r="HZ1654"/>
      <c r="IA1654"/>
      <c r="IB1654"/>
      <c r="IC1654"/>
      <c r="ID1654"/>
      <c r="IE1654"/>
      <c r="IF1654"/>
      <c r="IG1654"/>
      <c r="IH1654"/>
      <c r="II1654"/>
      <c r="IJ1654"/>
      <c r="IK1654"/>
      <c r="IL1654"/>
      <c r="IM1654"/>
      <c r="IN1654"/>
      <c r="IO1654"/>
      <c r="IP1654"/>
      <c r="IQ1654"/>
      <c r="IR1654"/>
      <c r="IS1654"/>
      <c r="IT1654"/>
      <c r="IU1654"/>
      <c r="IV1654"/>
      <c r="IW1654"/>
      <c r="IX1654"/>
      <c r="IY1654"/>
      <c r="IZ1654"/>
      <c r="JA1654"/>
      <c r="JB1654"/>
      <c r="JC1654"/>
      <c r="JD1654"/>
      <c r="JE1654"/>
      <c r="JF1654"/>
      <c r="JG1654"/>
      <c r="JH1654"/>
      <c r="JI1654"/>
      <c r="JJ1654"/>
      <c r="JK1654"/>
      <c r="JL1654"/>
      <c r="JM1654"/>
      <c r="JN1654"/>
      <c r="JO1654"/>
      <c r="JP1654"/>
      <c r="JQ1654"/>
      <c r="JR1654"/>
      <c r="JS1654"/>
      <c r="JT1654"/>
      <c r="JU1654"/>
      <c r="JV1654"/>
      <c r="JW1654"/>
      <c r="JX1654"/>
      <c r="JY1654"/>
      <c r="JZ1654"/>
      <c r="KA1654"/>
      <c r="KB1654"/>
      <c r="KC1654"/>
      <c r="KD1654"/>
      <c r="KE1654"/>
      <c r="KF1654"/>
      <c r="KG1654"/>
      <c r="KH1654"/>
      <c r="KI1654"/>
      <c r="KJ1654"/>
      <c r="KK1654"/>
      <c r="KL1654"/>
      <c r="KM1654"/>
      <c r="KN1654"/>
      <c r="KO1654"/>
      <c r="KP1654"/>
      <c r="KQ1654"/>
      <c r="KR1654"/>
      <c r="KS1654"/>
      <c r="KT1654"/>
      <c r="KU1654"/>
      <c r="KV1654"/>
      <c r="KW1654"/>
      <c r="KX1654"/>
      <c r="KY1654"/>
      <c r="KZ1654"/>
      <c r="LA1654"/>
      <c r="LB1654"/>
      <c r="LC1654"/>
      <c r="LD1654"/>
      <c r="LE1654"/>
      <c r="LF1654"/>
      <c r="LG1654"/>
      <c r="LH1654"/>
      <c r="LI1654"/>
      <c r="LJ1654"/>
      <c r="LK1654"/>
      <c r="LL1654"/>
      <c r="LM1654"/>
      <c r="LN1654"/>
      <c r="LO1654"/>
      <c r="LP1654"/>
      <c r="LQ1654"/>
      <c r="LR1654"/>
      <c r="LS1654"/>
      <c r="LT1654"/>
      <c r="LU1654"/>
      <c r="LV1654"/>
      <c r="LW1654"/>
      <c r="LX1654"/>
      <c r="LY1654"/>
      <c r="LZ1654"/>
      <c r="MA1654"/>
      <c r="MB1654"/>
      <c r="MC1654"/>
      <c r="MD1654"/>
      <c r="ME1654"/>
      <c r="MF1654"/>
      <c r="MG1654"/>
      <c r="MH1654"/>
      <c r="MI1654"/>
      <c r="MJ1654"/>
      <c r="MK1654"/>
      <c r="ML1654"/>
      <c r="MM1654"/>
      <c r="MN1654"/>
      <c r="MO1654"/>
      <c r="MP1654"/>
      <c r="MQ1654"/>
      <c r="MR1654"/>
      <c r="MS1654"/>
      <c r="MT1654"/>
      <c r="MU1654"/>
      <c r="MV1654"/>
      <c r="MW1654"/>
      <c r="MX1654"/>
      <c r="MY1654"/>
      <c r="MZ1654"/>
      <c r="NA1654"/>
      <c r="NB1654"/>
      <c r="NC1654"/>
      <c r="ND1654"/>
      <c r="NE1654"/>
      <c r="NF1654"/>
      <c r="NG1654"/>
      <c r="NH1654"/>
      <c r="NI1654"/>
      <c r="NJ1654"/>
      <c r="NK1654"/>
      <c r="NL1654"/>
      <c r="NM1654"/>
      <c r="NN1654"/>
      <c r="NO1654"/>
      <c r="NP1654"/>
      <c r="NQ1654"/>
      <c r="NR1654"/>
      <c r="NS1654"/>
      <c r="NT1654"/>
      <c r="NU1654"/>
      <c r="NV1654"/>
      <c r="NW1654"/>
      <c r="NX1654"/>
      <c r="NY1654"/>
      <c r="NZ1654"/>
      <c r="OA1654"/>
      <c r="OB1654"/>
      <c r="OC1654"/>
      <c r="OD1654"/>
      <c r="OE1654"/>
      <c r="OF1654"/>
      <c r="OG1654"/>
      <c r="OH1654"/>
      <c r="OI1654"/>
      <c r="OJ1654"/>
      <c r="OK1654"/>
      <c r="OL1654"/>
      <c r="OM1654"/>
      <c r="ON1654"/>
      <c r="OO1654"/>
      <c r="OP1654"/>
      <c r="OQ1654"/>
      <c r="OR1654"/>
      <c r="OS1654"/>
      <c r="OT1654"/>
      <c r="OU1654"/>
      <c r="OV1654"/>
      <c r="OW1654"/>
      <c r="OX1654"/>
      <c r="OY1654"/>
      <c r="OZ1654"/>
      <c r="PA1654"/>
      <c r="PB1654"/>
      <c r="PC1654"/>
      <c r="PD1654"/>
      <c r="PE1654"/>
      <c r="PF1654"/>
      <c r="PG1654"/>
      <c r="PH1654"/>
      <c r="PI1654"/>
      <c r="PJ1654"/>
      <c r="PK1654"/>
      <c r="PL1654"/>
      <c r="PM1654"/>
      <c r="PN1654"/>
      <c r="PO1654"/>
      <c r="PP1654"/>
      <c r="PQ1654"/>
      <c r="PR1654"/>
      <c r="PS1654"/>
      <c r="PT1654"/>
      <c r="PU1654"/>
      <c r="PV1654"/>
      <c r="PW1654"/>
      <c r="PX1654"/>
      <c r="PY1654"/>
      <c r="PZ1654"/>
      <c r="QA1654"/>
      <c r="QB1654"/>
      <c r="QC1654"/>
      <c r="QD1654"/>
      <c r="QE1654"/>
      <c r="QF1654"/>
      <c r="QG1654"/>
      <c r="QH1654"/>
      <c r="QI1654"/>
      <c r="QJ1654"/>
      <c r="QK1654"/>
      <c r="QL1654"/>
      <c r="QM1654"/>
      <c r="QN1654"/>
      <c r="QO1654"/>
      <c r="QP1654"/>
      <c r="QQ1654"/>
      <c r="QR1654"/>
      <c r="QS1654"/>
    </row>
    <row r="1655" spans="1:461" hidden="1" x14ac:dyDescent="0.4">
      <c r="B1655">
        <v>11</v>
      </c>
      <c r="C1655">
        <v>10</v>
      </c>
      <c r="D1655" s="1">
        <v>43414.795914351853</v>
      </c>
      <c r="E1655" s="1"/>
      <c r="G1655">
        <v>509</v>
      </c>
      <c r="H1655" t="s">
        <v>57</v>
      </c>
      <c r="I1655">
        <v>500</v>
      </c>
      <c r="J1655" t="s">
        <v>29</v>
      </c>
      <c r="K1655" s="1">
        <v>43414.784849537034</v>
      </c>
      <c r="L1655" s="1">
        <v>43414.794120370374</v>
      </c>
      <c r="M1655" t="s">
        <v>1310</v>
      </c>
      <c r="N1655" s="9">
        <f t="shared" si="78"/>
        <v>43414.784722222219</v>
      </c>
      <c r="O1655" s="9">
        <f t="shared" si="79"/>
        <v>43414.793749999997</v>
      </c>
      <c r="P1655" s="74" t="str">
        <f t="shared" si="80"/>
        <v>43414.784722222243414.79375</v>
      </c>
      <c r="Q1655" s="75" t="str">
        <f t="shared" si="81"/>
        <v>肯定的</v>
      </c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  <c r="BA1655"/>
      <c r="BB1655"/>
      <c r="BC1655"/>
      <c r="BD1655"/>
      <c r="BE1655"/>
      <c r="BF1655"/>
      <c r="BG1655"/>
      <c r="BH1655"/>
      <c r="BI1655"/>
      <c r="BJ1655"/>
      <c r="BK1655"/>
      <c r="BL1655"/>
      <c r="BM1655"/>
      <c r="BN1655"/>
      <c r="BO1655"/>
      <c r="BP1655"/>
      <c r="BQ1655"/>
      <c r="BR1655"/>
      <c r="BS1655"/>
      <c r="BT1655"/>
      <c r="BU1655"/>
      <c r="BV1655"/>
      <c r="BW1655"/>
      <c r="BX1655"/>
      <c r="BY1655"/>
      <c r="BZ1655"/>
      <c r="CA1655"/>
      <c r="CB1655"/>
      <c r="CC1655"/>
      <c r="CD1655"/>
      <c r="CE1655"/>
      <c r="CF1655"/>
      <c r="CG1655"/>
      <c r="CH1655"/>
      <c r="CI1655"/>
      <c r="CJ1655"/>
      <c r="CK1655"/>
      <c r="CL1655"/>
      <c r="CM1655"/>
      <c r="CN1655"/>
      <c r="CO1655"/>
      <c r="CP1655"/>
      <c r="CQ1655"/>
      <c r="CR1655"/>
      <c r="CS1655"/>
      <c r="CT1655"/>
      <c r="CU1655"/>
      <c r="CV1655"/>
      <c r="CW1655"/>
      <c r="CX1655"/>
      <c r="CY1655"/>
      <c r="CZ1655"/>
      <c r="DA1655"/>
      <c r="DB1655"/>
      <c r="DC1655"/>
      <c r="DD1655"/>
      <c r="DE1655"/>
      <c r="DF1655"/>
      <c r="DG1655"/>
      <c r="DH1655"/>
      <c r="DI1655"/>
      <c r="DJ1655"/>
      <c r="DK1655"/>
      <c r="DL1655"/>
      <c r="DM1655"/>
      <c r="DN1655"/>
      <c r="DO1655"/>
      <c r="DP1655"/>
      <c r="DQ1655"/>
      <c r="DR1655"/>
      <c r="DS1655"/>
      <c r="DT1655"/>
      <c r="DU1655"/>
      <c r="DV1655"/>
      <c r="DW1655"/>
      <c r="DX1655"/>
      <c r="DY1655"/>
      <c r="DZ1655"/>
      <c r="EA1655"/>
      <c r="EB1655"/>
      <c r="EC1655"/>
      <c r="ED1655"/>
      <c r="EE1655"/>
      <c r="EF1655"/>
      <c r="EG1655"/>
      <c r="EH1655"/>
      <c r="EI1655"/>
      <c r="EJ1655"/>
      <c r="EK1655"/>
      <c r="EL1655"/>
      <c r="EM1655"/>
      <c r="EN1655"/>
      <c r="EO1655"/>
      <c r="EP1655"/>
      <c r="EQ1655"/>
      <c r="ER1655"/>
      <c r="ES1655"/>
      <c r="ET1655"/>
      <c r="EU1655"/>
      <c r="EV1655"/>
      <c r="EW1655"/>
      <c r="EX1655"/>
      <c r="EY1655"/>
      <c r="EZ1655"/>
      <c r="FA1655"/>
      <c r="FB1655"/>
      <c r="FC1655"/>
      <c r="FD1655"/>
      <c r="FE1655"/>
      <c r="FF1655"/>
      <c r="FG1655"/>
      <c r="FH1655"/>
      <c r="FI1655"/>
      <c r="FJ1655"/>
      <c r="FK1655"/>
      <c r="FL1655"/>
      <c r="FM1655"/>
      <c r="FN1655"/>
      <c r="FO1655"/>
      <c r="FP1655"/>
      <c r="FQ1655"/>
      <c r="FR1655"/>
      <c r="FS1655"/>
      <c r="FT1655"/>
      <c r="FU1655"/>
      <c r="FV1655"/>
      <c r="FW1655"/>
      <c r="FX1655"/>
      <c r="FY1655"/>
      <c r="FZ1655"/>
      <c r="GA1655"/>
      <c r="GB1655"/>
      <c r="GC1655"/>
      <c r="GD1655"/>
      <c r="GE1655"/>
      <c r="GF1655"/>
      <c r="GG1655"/>
      <c r="GH1655"/>
      <c r="GI1655"/>
      <c r="GJ1655"/>
      <c r="GK1655"/>
      <c r="GL1655"/>
      <c r="GM1655"/>
      <c r="GN1655"/>
      <c r="GO1655"/>
      <c r="GP1655"/>
      <c r="GQ1655"/>
      <c r="GR1655"/>
      <c r="GS1655"/>
      <c r="GT1655"/>
      <c r="GU1655"/>
      <c r="GV1655"/>
      <c r="GW1655"/>
      <c r="GX1655"/>
      <c r="GY1655"/>
      <c r="GZ1655"/>
      <c r="HA1655"/>
      <c r="HB1655"/>
      <c r="HC1655"/>
      <c r="HD1655"/>
      <c r="HE1655"/>
      <c r="HF1655"/>
      <c r="HG1655"/>
      <c r="HH1655"/>
      <c r="HI1655"/>
      <c r="HJ1655"/>
      <c r="HK1655"/>
      <c r="HL1655"/>
      <c r="HM1655"/>
      <c r="HN1655"/>
      <c r="HO1655"/>
      <c r="HP1655"/>
      <c r="HQ1655"/>
      <c r="HR1655"/>
      <c r="HS1655"/>
      <c r="HT1655"/>
      <c r="HU1655"/>
      <c r="HV1655"/>
      <c r="HW1655"/>
      <c r="HX1655"/>
      <c r="HY1655"/>
      <c r="HZ1655"/>
      <c r="IA1655"/>
      <c r="IB1655"/>
      <c r="IC1655"/>
      <c r="ID1655"/>
      <c r="IE1655"/>
      <c r="IF1655"/>
      <c r="IG1655"/>
      <c r="IH1655"/>
      <c r="II1655"/>
      <c r="IJ1655"/>
      <c r="IK1655"/>
      <c r="IL1655"/>
      <c r="IM1655"/>
      <c r="IN1655"/>
      <c r="IO1655"/>
      <c r="IP1655"/>
      <c r="IQ1655"/>
      <c r="IR1655"/>
      <c r="IS1655"/>
      <c r="IT1655"/>
      <c r="IU1655"/>
      <c r="IV1655"/>
      <c r="IW1655"/>
      <c r="IX1655"/>
      <c r="IY1655"/>
      <c r="IZ1655"/>
      <c r="JA1655"/>
      <c r="JB1655"/>
      <c r="JC1655"/>
      <c r="JD1655"/>
      <c r="JE1655"/>
      <c r="JF1655"/>
      <c r="JG1655"/>
      <c r="JH1655"/>
      <c r="JI1655"/>
      <c r="JJ1655"/>
      <c r="JK1655"/>
      <c r="JL1655"/>
      <c r="JM1655"/>
      <c r="JN1655"/>
      <c r="JO1655"/>
      <c r="JP1655"/>
      <c r="JQ1655"/>
      <c r="JR1655"/>
      <c r="JS1655"/>
      <c r="JT1655"/>
      <c r="JU1655"/>
      <c r="JV1655"/>
      <c r="JW1655"/>
      <c r="JX1655"/>
      <c r="JY1655"/>
      <c r="JZ1655"/>
      <c r="KA1655"/>
      <c r="KB1655"/>
      <c r="KC1655"/>
      <c r="KD1655"/>
      <c r="KE1655"/>
      <c r="KF1655"/>
      <c r="KG1655"/>
      <c r="KH1655"/>
      <c r="KI1655"/>
      <c r="KJ1655"/>
      <c r="KK1655"/>
      <c r="KL1655"/>
      <c r="KM1655"/>
      <c r="KN1655"/>
      <c r="KO1655"/>
      <c r="KP1655"/>
      <c r="KQ1655"/>
      <c r="KR1655"/>
      <c r="KS1655"/>
      <c r="KT1655"/>
      <c r="KU1655"/>
      <c r="KV1655"/>
      <c r="KW1655"/>
      <c r="KX1655"/>
      <c r="KY1655"/>
      <c r="KZ1655"/>
      <c r="LA1655"/>
      <c r="LB1655"/>
      <c r="LC1655"/>
      <c r="LD1655"/>
      <c r="LE1655"/>
      <c r="LF1655"/>
      <c r="LG1655"/>
      <c r="LH1655"/>
      <c r="LI1655"/>
      <c r="LJ1655"/>
      <c r="LK1655"/>
      <c r="LL1655"/>
      <c r="LM1655"/>
      <c r="LN1655"/>
      <c r="LO1655"/>
      <c r="LP1655"/>
      <c r="LQ1655"/>
      <c r="LR1655"/>
      <c r="LS1655"/>
      <c r="LT1655"/>
      <c r="LU1655"/>
      <c r="LV1655"/>
      <c r="LW1655"/>
      <c r="LX1655"/>
      <c r="LY1655"/>
      <c r="LZ1655"/>
      <c r="MA1655"/>
      <c r="MB1655"/>
      <c r="MC1655"/>
      <c r="MD1655"/>
      <c r="ME1655"/>
      <c r="MF1655"/>
      <c r="MG1655"/>
      <c r="MH1655"/>
      <c r="MI1655"/>
      <c r="MJ1655"/>
      <c r="MK1655"/>
      <c r="ML1655"/>
      <c r="MM1655"/>
      <c r="MN1655"/>
      <c r="MO1655"/>
      <c r="MP1655"/>
      <c r="MQ1655"/>
      <c r="MR1655"/>
      <c r="MS1655"/>
      <c r="MT1655"/>
      <c r="MU1655"/>
      <c r="MV1655"/>
      <c r="MW1655"/>
      <c r="MX1655"/>
      <c r="MY1655"/>
      <c r="MZ1655"/>
      <c r="NA1655"/>
      <c r="NB1655"/>
      <c r="NC1655"/>
      <c r="ND1655"/>
      <c r="NE1655"/>
      <c r="NF1655"/>
      <c r="NG1655"/>
      <c r="NH1655"/>
      <c r="NI1655"/>
      <c r="NJ1655"/>
      <c r="NK1655"/>
      <c r="NL1655"/>
      <c r="NM1655"/>
      <c r="NN1655"/>
      <c r="NO1655"/>
      <c r="NP1655"/>
      <c r="NQ1655"/>
      <c r="NR1655"/>
      <c r="NS1655"/>
      <c r="NT1655"/>
      <c r="NU1655"/>
      <c r="NV1655"/>
      <c r="NW1655"/>
      <c r="NX1655"/>
      <c r="NY1655"/>
      <c r="NZ1655"/>
      <c r="OA1655"/>
      <c r="OB1655"/>
      <c r="OC1655"/>
      <c r="OD1655"/>
      <c r="OE1655"/>
      <c r="OF1655"/>
      <c r="OG1655"/>
      <c r="OH1655"/>
      <c r="OI1655"/>
      <c r="OJ1655"/>
      <c r="OK1655"/>
      <c r="OL1655"/>
      <c r="OM1655"/>
      <c r="ON1655"/>
      <c r="OO1655"/>
      <c r="OP1655"/>
      <c r="OQ1655"/>
      <c r="OR1655"/>
      <c r="OS1655"/>
      <c r="OT1655"/>
      <c r="OU1655"/>
      <c r="OV1655"/>
      <c r="OW1655"/>
      <c r="OX1655"/>
      <c r="OY1655"/>
      <c r="OZ1655"/>
      <c r="PA1655"/>
      <c r="PB1655"/>
      <c r="PC1655"/>
      <c r="PD1655"/>
      <c r="PE1655"/>
      <c r="PF1655"/>
      <c r="PG1655"/>
      <c r="PH1655"/>
      <c r="PI1655"/>
      <c r="PJ1655"/>
      <c r="PK1655"/>
      <c r="PL1655"/>
      <c r="PM1655"/>
      <c r="PN1655"/>
      <c r="PO1655"/>
      <c r="PP1655"/>
      <c r="PQ1655"/>
      <c r="PR1655"/>
      <c r="PS1655"/>
      <c r="PT1655"/>
      <c r="PU1655"/>
      <c r="PV1655"/>
      <c r="PW1655"/>
      <c r="PX1655"/>
      <c r="PY1655"/>
      <c r="PZ1655"/>
      <c r="QA1655"/>
      <c r="QB1655"/>
      <c r="QC1655"/>
      <c r="QD1655"/>
      <c r="QE1655"/>
      <c r="QF1655"/>
      <c r="QG1655"/>
      <c r="QH1655"/>
      <c r="QI1655"/>
      <c r="QJ1655"/>
      <c r="QK1655"/>
      <c r="QL1655"/>
      <c r="QM1655"/>
      <c r="QN1655"/>
      <c r="QO1655"/>
      <c r="QP1655"/>
      <c r="QQ1655"/>
      <c r="QR1655"/>
      <c r="QS1655"/>
    </row>
    <row r="1656" spans="1:461" hidden="1" x14ac:dyDescent="0.4">
      <c r="B1656">
        <v>11</v>
      </c>
      <c r="C1656">
        <v>10</v>
      </c>
      <c r="D1656" s="1">
        <v>43414.799224537041</v>
      </c>
      <c r="E1656" s="1"/>
      <c r="G1656">
        <v>533</v>
      </c>
      <c r="H1656" t="s">
        <v>91</v>
      </c>
      <c r="I1656">
        <v>502</v>
      </c>
      <c r="J1656" t="s">
        <v>48</v>
      </c>
      <c r="K1656" s="1">
        <v>43414.781030092592</v>
      </c>
      <c r="L1656" s="1">
        <v>43414.797291666669</v>
      </c>
      <c r="M1656" t="s">
        <v>1310</v>
      </c>
      <c r="N1656" s="9">
        <f t="shared" si="78"/>
        <v>43414.780555555553</v>
      </c>
      <c r="O1656" s="9">
        <f t="shared" si="79"/>
        <v>43414.797222222223</v>
      </c>
      <c r="P1656" s="74" t="str">
        <f t="shared" si="80"/>
        <v>43414.780555555643414.7972222222</v>
      </c>
      <c r="Q1656" s="75" t="str">
        <f t="shared" si="81"/>
        <v>肯定的</v>
      </c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/>
      <c r="BC1656"/>
      <c r="BD1656"/>
      <c r="BE1656"/>
      <c r="BF1656"/>
      <c r="BG1656"/>
      <c r="BH1656"/>
      <c r="BI1656"/>
      <c r="BJ1656"/>
      <c r="BK1656"/>
      <c r="BL1656"/>
      <c r="BM1656"/>
      <c r="BN1656"/>
      <c r="BO1656"/>
      <c r="BP1656"/>
      <c r="BQ1656"/>
      <c r="BR1656"/>
      <c r="BS1656"/>
      <c r="BT1656"/>
      <c r="BU1656"/>
      <c r="BV1656"/>
      <c r="BW1656"/>
      <c r="BX1656"/>
      <c r="BY1656"/>
      <c r="BZ1656"/>
      <c r="CA1656"/>
      <c r="CB1656"/>
      <c r="CC1656"/>
      <c r="CD1656"/>
      <c r="CE1656"/>
      <c r="CF1656"/>
      <c r="CG1656"/>
      <c r="CH1656"/>
      <c r="CI1656"/>
      <c r="CJ1656"/>
      <c r="CK1656"/>
      <c r="CL1656"/>
      <c r="CM1656"/>
      <c r="CN1656"/>
      <c r="CO1656"/>
      <c r="CP1656"/>
      <c r="CQ1656"/>
      <c r="CR1656"/>
      <c r="CS1656"/>
      <c r="CT1656"/>
      <c r="CU1656"/>
      <c r="CV1656"/>
      <c r="CW1656"/>
      <c r="CX1656"/>
      <c r="CY1656"/>
      <c r="CZ1656"/>
      <c r="DA1656"/>
      <c r="DB1656"/>
      <c r="DC1656"/>
      <c r="DD1656"/>
      <c r="DE1656"/>
      <c r="DF1656"/>
      <c r="DG1656"/>
      <c r="DH1656"/>
      <c r="DI1656"/>
      <c r="DJ1656"/>
      <c r="DK1656"/>
      <c r="DL1656"/>
      <c r="DM1656"/>
      <c r="DN1656"/>
      <c r="DO1656"/>
      <c r="DP1656"/>
      <c r="DQ1656"/>
      <c r="DR1656"/>
      <c r="DS1656"/>
      <c r="DT1656"/>
      <c r="DU1656"/>
      <c r="DV1656"/>
      <c r="DW1656"/>
      <c r="DX1656"/>
      <c r="DY1656"/>
      <c r="DZ1656"/>
      <c r="EA1656"/>
      <c r="EB1656"/>
      <c r="EC1656"/>
      <c r="ED1656"/>
      <c r="EE1656"/>
      <c r="EF1656"/>
      <c r="EG1656"/>
      <c r="EH1656"/>
      <c r="EI1656"/>
      <c r="EJ1656"/>
      <c r="EK1656"/>
      <c r="EL1656"/>
      <c r="EM1656"/>
      <c r="EN1656"/>
      <c r="EO1656"/>
      <c r="EP1656"/>
      <c r="EQ1656"/>
      <c r="ER1656"/>
      <c r="ES1656"/>
      <c r="ET1656"/>
      <c r="EU1656"/>
      <c r="EV1656"/>
      <c r="EW1656"/>
      <c r="EX1656"/>
      <c r="EY1656"/>
      <c r="EZ1656"/>
      <c r="FA1656"/>
      <c r="FB1656"/>
      <c r="FC1656"/>
      <c r="FD1656"/>
      <c r="FE1656"/>
      <c r="FF1656"/>
      <c r="FG1656"/>
      <c r="FH1656"/>
      <c r="FI1656"/>
      <c r="FJ1656"/>
      <c r="FK1656"/>
      <c r="FL1656"/>
      <c r="FM1656"/>
      <c r="FN1656"/>
      <c r="FO1656"/>
      <c r="FP1656"/>
      <c r="FQ1656"/>
      <c r="FR1656"/>
      <c r="FS1656"/>
      <c r="FT1656"/>
      <c r="FU1656"/>
      <c r="FV1656"/>
      <c r="FW1656"/>
      <c r="FX1656"/>
      <c r="FY1656"/>
      <c r="FZ1656"/>
      <c r="GA1656"/>
      <c r="GB1656"/>
      <c r="GC1656"/>
      <c r="GD1656"/>
      <c r="GE1656"/>
      <c r="GF1656"/>
      <c r="GG1656"/>
      <c r="GH1656"/>
      <c r="GI1656"/>
      <c r="GJ1656"/>
      <c r="GK1656"/>
      <c r="GL1656"/>
      <c r="GM1656"/>
      <c r="GN1656"/>
      <c r="GO1656"/>
      <c r="GP1656"/>
      <c r="GQ1656"/>
      <c r="GR1656"/>
      <c r="GS1656"/>
      <c r="GT1656"/>
      <c r="GU1656"/>
      <c r="GV1656"/>
      <c r="GW1656"/>
      <c r="GX1656"/>
      <c r="GY1656"/>
      <c r="GZ1656"/>
      <c r="HA1656"/>
      <c r="HB1656"/>
      <c r="HC1656"/>
      <c r="HD1656"/>
      <c r="HE1656"/>
      <c r="HF1656"/>
      <c r="HG1656"/>
      <c r="HH1656"/>
      <c r="HI1656"/>
      <c r="HJ1656"/>
      <c r="HK1656"/>
      <c r="HL1656"/>
      <c r="HM1656"/>
      <c r="HN1656"/>
      <c r="HO1656"/>
      <c r="HP1656"/>
      <c r="HQ1656"/>
      <c r="HR1656"/>
      <c r="HS1656"/>
      <c r="HT1656"/>
      <c r="HU1656"/>
      <c r="HV1656"/>
      <c r="HW1656"/>
      <c r="HX1656"/>
      <c r="HY1656"/>
      <c r="HZ1656"/>
      <c r="IA1656"/>
      <c r="IB1656"/>
      <c r="IC1656"/>
      <c r="ID1656"/>
      <c r="IE1656"/>
      <c r="IF1656"/>
      <c r="IG1656"/>
      <c r="IH1656"/>
      <c r="II1656"/>
      <c r="IJ1656"/>
      <c r="IK1656"/>
      <c r="IL1656"/>
      <c r="IM1656"/>
      <c r="IN1656"/>
      <c r="IO1656"/>
      <c r="IP1656"/>
      <c r="IQ1656"/>
      <c r="IR1656"/>
      <c r="IS1656"/>
      <c r="IT1656"/>
      <c r="IU1656"/>
      <c r="IV1656"/>
      <c r="IW1656"/>
      <c r="IX1656"/>
      <c r="IY1656"/>
      <c r="IZ1656"/>
      <c r="JA1656"/>
      <c r="JB1656"/>
      <c r="JC1656"/>
      <c r="JD1656"/>
      <c r="JE1656"/>
      <c r="JF1656"/>
      <c r="JG1656"/>
      <c r="JH1656"/>
      <c r="JI1656"/>
      <c r="JJ1656"/>
      <c r="JK1656"/>
      <c r="JL1656"/>
      <c r="JM1656"/>
      <c r="JN1656"/>
      <c r="JO1656"/>
      <c r="JP1656"/>
      <c r="JQ1656"/>
      <c r="JR1656"/>
      <c r="JS1656"/>
      <c r="JT1656"/>
      <c r="JU1656"/>
      <c r="JV1656"/>
      <c r="JW1656"/>
      <c r="JX1656"/>
      <c r="JY1656"/>
      <c r="JZ1656"/>
      <c r="KA1656"/>
      <c r="KB1656"/>
      <c r="KC1656"/>
      <c r="KD1656"/>
      <c r="KE1656"/>
      <c r="KF1656"/>
      <c r="KG1656"/>
      <c r="KH1656"/>
      <c r="KI1656"/>
      <c r="KJ1656"/>
      <c r="KK1656"/>
      <c r="KL1656"/>
      <c r="KM1656"/>
      <c r="KN1656"/>
      <c r="KO1656"/>
      <c r="KP1656"/>
      <c r="KQ1656"/>
      <c r="KR1656"/>
      <c r="KS1656"/>
      <c r="KT1656"/>
      <c r="KU1656"/>
      <c r="KV1656"/>
      <c r="KW1656"/>
      <c r="KX1656"/>
      <c r="KY1656"/>
      <c r="KZ1656"/>
      <c r="LA1656"/>
      <c r="LB1656"/>
      <c r="LC1656"/>
      <c r="LD1656"/>
      <c r="LE1656"/>
      <c r="LF1656"/>
      <c r="LG1656"/>
      <c r="LH1656"/>
      <c r="LI1656"/>
      <c r="LJ1656"/>
      <c r="LK1656"/>
      <c r="LL1656"/>
      <c r="LM1656"/>
      <c r="LN1656"/>
      <c r="LO1656"/>
      <c r="LP1656"/>
      <c r="LQ1656"/>
      <c r="LR1656"/>
      <c r="LS1656"/>
      <c r="LT1656"/>
      <c r="LU1656"/>
      <c r="LV1656"/>
      <c r="LW1656"/>
      <c r="LX1656"/>
      <c r="LY1656"/>
      <c r="LZ1656"/>
      <c r="MA1656"/>
      <c r="MB1656"/>
      <c r="MC1656"/>
      <c r="MD1656"/>
      <c r="ME1656"/>
      <c r="MF1656"/>
      <c r="MG1656"/>
      <c r="MH1656"/>
      <c r="MI1656"/>
      <c r="MJ1656"/>
      <c r="MK1656"/>
      <c r="ML1656"/>
      <c r="MM1656"/>
      <c r="MN1656"/>
      <c r="MO1656"/>
      <c r="MP1656"/>
      <c r="MQ1656"/>
      <c r="MR1656"/>
      <c r="MS1656"/>
      <c r="MT1656"/>
      <c r="MU1656"/>
      <c r="MV1656"/>
      <c r="MW1656"/>
      <c r="MX1656"/>
      <c r="MY1656"/>
      <c r="MZ1656"/>
      <c r="NA1656"/>
      <c r="NB1656"/>
      <c r="NC1656"/>
      <c r="ND1656"/>
      <c r="NE1656"/>
      <c r="NF1656"/>
      <c r="NG1656"/>
      <c r="NH1656"/>
      <c r="NI1656"/>
      <c r="NJ1656"/>
      <c r="NK1656"/>
      <c r="NL1656"/>
      <c r="NM1656"/>
      <c r="NN1656"/>
      <c r="NO1656"/>
      <c r="NP1656"/>
      <c r="NQ1656"/>
      <c r="NR1656"/>
      <c r="NS1656"/>
      <c r="NT1656"/>
      <c r="NU1656"/>
      <c r="NV1656"/>
      <c r="NW1656"/>
      <c r="NX1656"/>
      <c r="NY1656"/>
      <c r="NZ1656"/>
      <c r="OA1656"/>
      <c r="OB1656"/>
      <c r="OC1656"/>
      <c r="OD1656"/>
      <c r="OE1656"/>
      <c r="OF1656"/>
      <c r="OG1656"/>
      <c r="OH1656"/>
      <c r="OI1656"/>
      <c r="OJ1656"/>
      <c r="OK1656"/>
      <c r="OL1656"/>
      <c r="OM1656"/>
      <c r="ON1656"/>
      <c r="OO1656"/>
      <c r="OP1656"/>
      <c r="OQ1656"/>
      <c r="OR1656"/>
      <c r="OS1656"/>
      <c r="OT1656"/>
      <c r="OU1656"/>
      <c r="OV1656"/>
      <c r="OW1656"/>
      <c r="OX1656"/>
      <c r="OY1656"/>
      <c r="OZ1656"/>
      <c r="PA1656"/>
      <c r="PB1656"/>
      <c r="PC1656"/>
      <c r="PD1656"/>
      <c r="PE1656"/>
      <c r="PF1656"/>
      <c r="PG1656"/>
      <c r="PH1656"/>
      <c r="PI1656"/>
      <c r="PJ1656"/>
      <c r="PK1656"/>
      <c r="PL1656"/>
      <c r="PM1656"/>
      <c r="PN1656"/>
      <c r="PO1656"/>
      <c r="PP1656"/>
      <c r="PQ1656"/>
      <c r="PR1656"/>
      <c r="PS1656"/>
      <c r="PT1656"/>
      <c r="PU1656"/>
      <c r="PV1656"/>
      <c r="PW1656"/>
      <c r="PX1656"/>
      <c r="PY1656"/>
      <c r="PZ1656"/>
      <c r="QA1656"/>
      <c r="QB1656"/>
      <c r="QC1656"/>
      <c r="QD1656"/>
      <c r="QE1656"/>
      <c r="QF1656"/>
      <c r="QG1656"/>
      <c r="QH1656"/>
      <c r="QI1656"/>
      <c r="QJ1656"/>
      <c r="QK1656"/>
      <c r="QL1656"/>
      <c r="QM1656"/>
      <c r="QN1656"/>
      <c r="QO1656"/>
      <c r="QP1656"/>
      <c r="QQ1656"/>
      <c r="QR1656"/>
      <c r="QS1656"/>
    </row>
    <row r="1657" spans="1:461" hidden="1" x14ac:dyDescent="0.4">
      <c r="B1657">
        <v>11</v>
      </c>
      <c r="C1657">
        <v>10</v>
      </c>
      <c r="D1657" s="1">
        <v>43414.80296296296</v>
      </c>
      <c r="E1657" s="1"/>
      <c r="G1657">
        <v>525</v>
      </c>
      <c r="H1657" t="s">
        <v>50</v>
      </c>
      <c r="I1657">
        <v>530</v>
      </c>
      <c r="J1657" t="s">
        <v>23</v>
      </c>
      <c r="K1657" s="1">
        <v>43414.770972222221</v>
      </c>
      <c r="L1657" s="1">
        <v>43414.798182870371</v>
      </c>
      <c r="M1657" t="s">
        <v>1310</v>
      </c>
      <c r="N1657" s="9">
        <f t="shared" si="78"/>
        <v>43414.770833333336</v>
      </c>
      <c r="O1657" s="9">
        <f t="shared" si="79"/>
        <v>43414.79791666667</v>
      </c>
      <c r="P1657" s="74" t="str">
        <f t="shared" si="80"/>
        <v>43414.770833333343414.7979166667</v>
      </c>
      <c r="Q1657" s="75" t="str">
        <f t="shared" si="81"/>
        <v>肯定的</v>
      </c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/>
      <c r="BC1657"/>
      <c r="BD1657"/>
      <c r="BE1657"/>
      <c r="BF1657"/>
      <c r="BG1657"/>
      <c r="BH1657"/>
      <c r="BI1657"/>
      <c r="BJ1657"/>
      <c r="BK1657"/>
      <c r="BL1657"/>
      <c r="BM1657"/>
      <c r="BN1657"/>
      <c r="BO1657"/>
      <c r="BP1657"/>
      <c r="BQ1657"/>
      <c r="BR1657"/>
      <c r="BS1657"/>
      <c r="BT1657"/>
      <c r="BU1657"/>
      <c r="BV1657"/>
      <c r="BW1657"/>
      <c r="BX1657"/>
      <c r="BY1657"/>
      <c r="BZ1657"/>
      <c r="CA1657"/>
      <c r="CB1657"/>
      <c r="CC1657"/>
      <c r="CD1657"/>
      <c r="CE1657"/>
      <c r="CF1657"/>
      <c r="CG1657"/>
      <c r="CH1657"/>
      <c r="CI1657"/>
      <c r="CJ1657"/>
      <c r="CK1657"/>
      <c r="CL1657"/>
      <c r="CM1657"/>
      <c r="CN1657"/>
      <c r="CO1657"/>
      <c r="CP1657"/>
      <c r="CQ1657"/>
      <c r="CR1657"/>
      <c r="CS1657"/>
      <c r="CT1657"/>
      <c r="CU1657"/>
      <c r="CV1657"/>
      <c r="CW1657"/>
      <c r="CX1657"/>
      <c r="CY1657"/>
      <c r="CZ1657"/>
      <c r="DA1657"/>
      <c r="DB1657"/>
      <c r="DC1657"/>
      <c r="DD1657"/>
      <c r="DE1657"/>
      <c r="DF1657"/>
      <c r="DG1657"/>
      <c r="DH1657"/>
      <c r="DI1657"/>
      <c r="DJ1657"/>
      <c r="DK1657"/>
      <c r="DL1657"/>
      <c r="DM1657"/>
      <c r="DN1657"/>
      <c r="DO1657"/>
      <c r="DP1657"/>
      <c r="DQ1657"/>
      <c r="DR1657"/>
      <c r="DS1657"/>
      <c r="DT1657"/>
      <c r="DU1657"/>
      <c r="DV1657"/>
      <c r="DW1657"/>
      <c r="DX1657"/>
      <c r="DY1657"/>
      <c r="DZ1657"/>
      <c r="EA1657"/>
      <c r="EB1657"/>
      <c r="EC1657"/>
      <c r="ED1657"/>
      <c r="EE1657"/>
      <c r="EF1657"/>
      <c r="EG1657"/>
      <c r="EH1657"/>
      <c r="EI1657"/>
      <c r="EJ1657"/>
      <c r="EK1657"/>
      <c r="EL1657"/>
      <c r="EM1657"/>
      <c r="EN1657"/>
      <c r="EO1657"/>
      <c r="EP1657"/>
      <c r="EQ1657"/>
      <c r="ER1657"/>
      <c r="ES1657"/>
      <c r="ET1657"/>
      <c r="EU1657"/>
      <c r="EV1657"/>
      <c r="EW1657"/>
      <c r="EX1657"/>
      <c r="EY1657"/>
      <c r="EZ1657"/>
      <c r="FA1657"/>
      <c r="FB1657"/>
      <c r="FC1657"/>
      <c r="FD1657"/>
      <c r="FE1657"/>
      <c r="FF1657"/>
      <c r="FG1657"/>
      <c r="FH1657"/>
      <c r="FI1657"/>
      <c r="FJ1657"/>
      <c r="FK1657"/>
      <c r="FL1657"/>
      <c r="FM1657"/>
      <c r="FN1657"/>
      <c r="FO1657"/>
      <c r="FP1657"/>
      <c r="FQ1657"/>
      <c r="FR1657"/>
      <c r="FS1657"/>
      <c r="FT1657"/>
      <c r="FU1657"/>
      <c r="FV1657"/>
      <c r="FW1657"/>
      <c r="FX1657"/>
      <c r="FY1657"/>
      <c r="FZ1657"/>
      <c r="GA1657"/>
      <c r="GB1657"/>
      <c r="GC1657"/>
      <c r="GD1657"/>
      <c r="GE1657"/>
      <c r="GF1657"/>
      <c r="GG1657"/>
      <c r="GH1657"/>
      <c r="GI1657"/>
      <c r="GJ1657"/>
      <c r="GK1657"/>
      <c r="GL1657"/>
      <c r="GM1657"/>
      <c r="GN1657"/>
      <c r="GO1657"/>
      <c r="GP1657"/>
      <c r="GQ1657"/>
      <c r="GR1657"/>
      <c r="GS1657"/>
      <c r="GT1657"/>
      <c r="GU1657"/>
      <c r="GV1657"/>
      <c r="GW1657"/>
      <c r="GX1657"/>
      <c r="GY1657"/>
      <c r="GZ1657"/>
      <c r="HA1657"/>
      <c r="HB1657"/>
      <c r="HC1657"/>
      <c r="HD1657"/>
      <c r="HE1657"/>
      <c r="HF1657"/>
      <c r="HG1657"/>
      <c r="HH1657"/>
      <c r="HI1657"/>
      <c r="HJ1657"/>
      <c r="HK1657"/>
      <c r="HL1657"/>
      <c r="HM1657"/>
      <c r="HN1657"/>
      <c r="HO1657"/>
      <c r="HP1657"/>
      <c r="HQ1657"/>
      <c r="HR1657"/>
      <c r="HS1657"/>
      <c r="HT1657"/>
      <c r="HU1657"/>
      <c r="HV1657"/>
      <c r="HW1657"/>
      <c r="HX1657"/>
      <c r="HY1657"/>
      <c r="HZ1657"/>
      <c r="IA1657"/>
      <c r="IB1657"/>
      <c r="IC1657"/>
      <c r="ID1657"/>
      <c r="IE1657"/>
      <c r="IF1657"/>
      <c r="IG1657"/>
      <c r="IH1657"/>
      <c r="II1657"/>
      <c r="IJ1657"/>
      <c r="IK1657"/>
      <c r="IL1657"/>
      <c r="IM1657"/>
      <c r="IN1657"/>
      <c r="IO1657"/>
      <c r="IP1657"/>
      <c r="IQ1657"/>
      <c r="IR1657"/>
      <c r="IS1657"/>
      <c r="IT1657"/>
      <c r="IU1657"/>
      <c r="IV1657"/>
      <c r="IW1657"/>
      <c r="IX1657"/>
      <c r="IY1657"/>
      <c r="IZ1657"/>
      <c r="JA1657"/>
      <c r="JB1657"/>
      <c r="JC1657"/>
      <c r="JD1657"/>
      <c r="JE1657"/>
      <c r="JF1657"/>
      <c r="JG1657"/>
      <c r="JH1657"/>
      <c r="JI1657"/>
      <c r="JJ1657"/>
      <c r="JK1657"/>
      <c r="JL1657"/>
      <c r="JM1657"/>
      <c r="JN1657"/>
      <c r="JO1657"/>
      <c r="JP1657"/>
      <c r="JQ1657"/>
      <c r="JR1657"/>
      <c r="JS1657"/>
      <c r="JT1657"/>
      <c r="JU1657"/>
      <c r="JV1657"/>
      <c r="JW1657"/>
      <c r="JX1657"/>
      <c r="JY1657"/>
      <c r="JZ1657"/>
      <c r="KA1657"/>
      <c r="KB1657"/>
      <c r="KC1657"/>
      <c r="KD1657"/>
      <c r="KE1657"/>
      <c r="KF1657"/>
      <c r="KG1657"/>
      <c r="KH1657"/>
      <c r="KI1657"/>
      <c r="KJ1657"/>
      <c r="KK1657"/>
      <c r="KL1657"/>
      <c r="KM1657"/>
      <c r="KN1657"/>
      <c r="KO1657"/>
      <c r="KP1657"/>
      <c r="KQ1657"/>
      <c r="KR1657"/>
      <c r="KS1657"/>
      <c r="KT1657"/>
      <c r="KU1657"/>
      <c r="KV1657"/>
      <c r="KW1657"/>
      <c r="KX1657"/>
      <c r="KY1657"/>
      <c r="KZ1657"/>
      <c r="LA1657"/>
      <c r="LB1657"/>
      <c r="LC1657"/>
      <c r="LD1657"/>
      <c r="LE1657"/>
      <c r="LF1657"/>
      <c r="LG1657"/>
      <c r="LH1657"/>
      <c r="LI1657"/>
      <c r="LJ1657"/>
      <c r="LK1657"/>
      <c r="LL1657"/>
      <c r="LM1657"/>
      <c r="LN1657"/>
      <c r="LO1657"/>
      <c r="LP1657"/>
      <c r="LQ1657"/>
      <c r="LR1657"/>
      <c r="LS1657"/>
      <c r="LT1657"/>
      <c r="LU1657"/>
      <c r="LV1657"/>
      <c r="LW1657"/>
      <c r="LX1657"/>
      <c r="LY1657"/>
      <c r="LZ1657"/>
      <c r="MA1657"/>
      <c r="MB1657"/>
      <c r="MC1657"/>
      <c r="MD1657"/>
      <c r="ME1657"/>
      <c r="MF1657"/>
      <c r="MG1657"/>
      <c r="MH1657"/>
      <c r="MI1657"/>
      <c r="MJ1657"/>
      <c r="MK1657"/>
      <c r="ML1657"/>
      <c r="MM1657"/>
      <c r="MN1657"/>
      <c r="MO1657"/>
      <c r="MP1657"/>
      <c r="MQ1657"/>
      <c r="MR1657"/>
      <c r="MS1657"/>
      <c r="MT1657"/>
      <c r="MU1657"/>
      <c r="MV1657"/>
      <c r="MW1657"/>
      <c r="MX1657"/>
      <c r="MY1657"/>
      <c r="MZ1657"/>
      <c r="NA1657"/>
      <c r="NB1657"/>
      <c r="NC1657"/>
      <c r="ND1657"/>
      <c r="NE1657"/>
      <c r="NF1657"/>
      <c r="NG1657"/>
      <c r="NH1657"/>
      <c r="NI1657"/>
      <c r="NJ1657"/>
      <c r="NK1657"/>
      <c r="NL1657"/>
      <c r="NM1657"/>
      <c r="NN1657"/>
      <c r="NO1657"/>
      <c r="NP1657"/>
      <c r="NQ1657"/>
      <c r="NR1657"/>
      <c r="NS1657"/>
      <c r="NT1657"/>
      <c r="NU1657"/>
      <c r="NV1657"/>
      <c r="NW1657"/>
      <c r="NX1657"/>
      <c r="NY1657"/>
      <c r="NZ1657"/>
      <c r="OA1657"/>
      <c r="OB1657"/>
      <c r="OC1657"/>
      <c r="OD1657"/>
      <c r="OE1657"/>
      <c r="OF1657"/>
      <c r="OG1657"/>
      <c r="OH1657"/>
      <c r="OI1657"/>
      <c r="OJ1657"/>
      <c r="OK1657"/>
      <c r="OL1657"/>
      <c r="OM1657"/>
      <c r="ON1657"/>
      <c r="OO1657"/>
      <c r="OP1657"/>
      <c r="OQ1657"/>
      <c r="OR1657"/>
      <c r="OS1657"/>
      <c r="OT1657"/>
      <c r="OU1657"/>
      <c r="OV1657"/>
      <c r="OW1657"/>
      <c r="OX1657"/>
      <c r="OY1657"/>
      <c r="OZ1657"/>
      <c r="PA1657"/>
      <c r="PB1657"/>
      <c r="PC1657"/>
      <c r="PD1657"/>
      <c r="PE1657"/>
      <c r="PF1657"/>
      <c r="PG1657"/>
      <c r="PH1657"/>
      <c r="PI1657"/>
      <c r="PJ1657"/>
      <c r="PK1657"/>
      <c r="PL1657"/>
      <c r="PM1657"/>
      <c r="PN1657"/>
      <c r="PO1657"/>
      <c r="PP1657"/>
      <c r="PQ1657"/>
      <c r="PR1657"/>
      <c r="PS1657"/>
      <c r="PT1657"/>
      <c r="PU1657"/>
      <c r="PV1657"/>
      <c r="PW1657"/>
      <c r="PX1657"/>
      <c r="PY1657"/>
      <c r="PZ1657"/>
      <c r="QA1657"/>
      <c r="QB1657"/>
      <c r="QC1657"/>
      <c r="QD1657"/>
      <c r="QE1657"/>
      <c r="QF1657"/>
      <c r="QG1657"/>
      <c r="QH1657"/>
      <c r="QI1657"/>
      <c r="QJ1657"/>
      <c r="QK1657"/>
      <c r="QL1657"/>
      <c r="QM1657"/>
      <c r="QN1657"/>
      <c r="QO1657"/>
      <c r="QP1657"/>
      <c r="QQ1657"/>
      <c r="QR1657"/>
      <c r="QS1657"/>
    </row>
    <row r="1658" spans="1:461" hidden="1" x14ac:dyDescent="0.4">
      <c r="A1658" s="43" t="s">
        <v>1320</v>
      </c>
      <c r="B1658" s="43">
        <v>11</v>
      </c>
      <c r="C1658" s="43">
        <v>10</v>
      </c>
      <c r="D1658" s="44">
        <v>43414.80296296296</v>
      </c>
      <c r="E1658" s="44"/>
      <c r="G1658" s="43">
        <v>525</v>
      </c>
      <c r="H1658" s="43" t="s">
        <v>50</v>
      </c>
      <c r="I1658" s="43">
        <v>530</v>
      </c>
      <c r="J1658" s="43" t="s">
        <v>23</v>
      </c>
      <c r="K1658" s="44">
        <v>43414.770972222221</v>
      </c>
      <c r="L1658" s="44">
        <v>43414.798182870371</v>
      </c>
      <c r="M1658" s="43" t="s">
        <v>1310</v>
      </c>
      <c r="N1658" s="45">
        <f t="shared" si="78"/>
        <v>43414.770833333336</v>
      </c>
      <c r="O1658" s="45">
        <f t="shared" si="79"/>
        <v>43414.79791666667</v>
      </c>
      <c r="P1658" s="48" t="str">
        <f t="shared" si="80"/>
        <v>43414.770833333343414.7979166667</v>
      </c>
      <c r="Q1658" s="49" t="str">
        <f t="shared" si="81"/>
        <v>肯定的</v>
      </c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/>
      <c r="BC1658"/>
      <c r="BD1658"/>
      <c r="BE1658"/>
      <c r="BF1658"/>
      <c r="BG1658"/>
      <c r="BH1658"/>
      <c r="BI1658"/>
      <c r="BJ1658"/>
      <c r="BK1658"/>
      <c r="BL1658"/>
      <c r="BM1658"/>
      <c r="BN1658"/>
      <c r="BO1658"/>
      <c r="BP1658"/>
      <c r="BQ1658"/>
      <c r="BR1658"/>
      <c r="BS1658"/>
      <c r="BT1658"/>
      <c r="BU1658"/>
      <c r="BV1658"/>
      <c r="BW1658"/>
      <c r="BX1658"/>
      <c r="BY1658"/>
      <c r="BZ1658"/>
      <c r="CA1658"/>
      <c r="CB1658"/>
      <c r="CC1658"/>
      <c r="CD1658"/>
      <c r="CE1658"/>
      <c r="CF1658"/>
      <c r="CG1658"/>
      <c r="CH1658"/>
      <c r="CI1658"/>
      <c r="CJ1658"/>
      <c r="CK1658"/>
      <c r="CL1658"/>
      <c r="CM1658"/>
      <c r="CN1658"/>
      <c r="CO1658"/>
      <c r="CP1658"/>
      <c r="CQ1658"/>
      <c r="CR1658"/>
      <c r="CS1658"/>
      <c r="CT1658"/>
      <c r="CU1658"/>
      <c r="CV1658"/>
      <c r="CW1658"/>
      <c r="CX1658"/>
      <c r="CY1658"/>
      <c r="CZ1658"/>
      <c r="DA1658"/>
      <c r="DB1658"/>
      <c r="DC1658"/>
      <c r="DD1658"/>
      <c r="DE1658"/>
      <c r="DF1658"/>
      <c r="DG1658"/>
      <c r="DH1658"/>
      <c r="DI1658"/>
      <c r="DJ1658"/>
      <c r="DK1658"/>
      <c r="DL1658"/>
      <c r="DM1658"/>
      <c r="DN1658"/>
      <c r="DO1658"/>
      <c r="DP1658"/>
      <c r="DQ1658"/>
      <c r="DR1658"/>
      <c r="DS1658"/>
      <c r="DT1658"/>
      <c r="DU1658"/>
      <c r="DV1658"/>
      <c r="DW1658"/>
      <c r="DX1658"/>
      <c r="DY1658"/>
      <c r="DZ1658"/>
      <c r="EA1658"/>
      <c r="EB1658"/>
      <c r="EC1658"/>
      <c r="ED1658"/>
      <c r="EE1658"/>
      <c r="EF1658"/>
      <c r="EG1658"/>
      <c r="EH1658"/>
      <c r="EI1658"/>
      <c r="EJ1658"/>
      <c r="EK1658"/>
      <c r="EL1658"/>
      <c r="EM1658"/>
      <c r="EN1658"/>
      <c r="EO1658"/>
      <c r="EP1658"/>
      <c r="EQ1658"/>
      <c r="ER1658"/>
      <c r="ES1658"/>
      <c r="ET1658"/>
      <c r="EU1658"/>
      <c r="EV1658"/>
      <c r="EW1658"/>
      <c r="EX1658"/>
      <c r="EY1658"/>
      <c r="EZ1658"/>
      <c r="FA1658"/>
      <c r="FB1658"/>
      <c r="FC1658"/>
      <c r="FD1658"/>
      <c r="FE1658"/>
      <c r="FF1658"/>
      <c r="FG1658"/>
      <c r="FH1658"/>
      <c r="FI1658"/>
      <c r="FJ1658"/>
      <c r="FK1658"/>
      <c r="FL1658"/>
      <c r="FM1658"/>
      <c r="FN1658"/>
      <c r="FO1658"/>
      <c r="FP1658"/>
      <c r="FQ1658"/>
      <c r="FR1658"/>
      <c r="FS1658"/>
      <c r="FT1658"/>
      <c r="FU1658"/>
      <c r="FV1658"/>
      <c r="FW1658"/>
      <c r="FX1658"/>
      <c r="FY1658"/>
      <c r="FZ1658"/>
      <c r="GA1658"/>
      <c r="GB1658"/>
      <c r="GC1658"/>
      <c r="GD1658"/>
      <c r="GE1658"/>
      <c r="GF1658"/>
      <c r="GG1658"/>
      <c r="GH1658"/>
      <c r="GI1658"/>
      <c r="GJ1658"/>
      <c r="GK1658"/>
      <c r="GL1658"/>
      <c r="GM1658"/>
      <c r="GN1658"/>
      <c r="GO1658"/>
      <c r="GP1658"/>
      <c r="GQ1658"/>
      <c r="GR1658"/>
      <c r="GS1658"/>
      <c r="GT1658"/>
      <c r="GU1658"/>
      <c r="GV1658"/>
      <c r="GW1658"/>
      <c r="GX1658"/>
      <c r="GY1658"/>
      <c r="GZ1658"/>
      <c r="HA1658"/>
      <c r="HB1658"/>
      <c r="HC1658"/>
      <c r="HD1658"/>
      <c r="HE1658"/>
      <c r="HF1658"/>
      <c r="HG1658"/>
      <c r="HH1658"/>
      <c r="HI1658"/>
      <c r="HJ1658"/>
      <c r="HK1658"/>
      <c r="HL1658"/>
      <c r="HM1658"/>
      <c r="HN1658"/>
      <c r="HO1658"/>
      <c r="HP1658"/>
      <c r="HQ1658"/>
      <c r="HR1658"/>
      <c r="HS1658"/>
      <c r="HT1658"/>
      <c r="HU1658"/>
      <c r="HV1658"/>
      <c r="HW1658"/>
      <c r="HX1658"/>
      <c r="HY1658"/>
      <c r="HZ1658"/>
      <c r="IA1658"/>
      <c r="IB1658"/>
      <c r="IC1658"/>
      <c r="ID1658"/>
      <c r="IE1658"/>
      <c r="IF1658"/>
      <c r="IG1658"/>
      <c r="IH1658"/>
      <c r="II1658"/>
      <c r="IJ1658"/>
      <c r="IK1658"/>
      <c r="IL1658"/>
      <c r="IM1658"/>
      <c r="IN1658"/>
      <c r="IO1658"/>
      <c r="IP1658"/>
      <c r="IQ1658"/>
      <c r="IR1658"/>
      <c r="IS1658"/>
      <c r="IT1658"/>
      <c r="IU1658"/>
      <c r="IV1658"/>
      <c r="IW1658"/>
      <c r="IX1658"/>
      <c r="IY1658"/>
      <c r="IZ1658"/>
      <c r="JA1658"/>
      <c r="JB1658"/>
      <c r="JC1658"/>
      <c r="JD1658"/>
      <c r="JE1658"/>
      <c r="JF1658"/>
      <c r="JG1658"/>
      <c r="JH1658"/>
      <c r="JI1658"/>
      <c r="JJ1658"/>
      <c r="JK1658"/>
      <c r="JL1658"/>
      <c r="JM1658"/>
      <c r="JN1658"/>
      <c r="JO1658"/>
      <c r="JP1658"/>
      <c r="JQ1658"/>
      <c r="JR1658"/>
      <c r="JS1658"/>
      <c r="JT1658"/>
      <c r="JU1658"/>
      <c r="JV1658"/>
      <c r="JW1658"/>
      <c r="JX1658"/>
      <c r="JY1658"/>
      <c r="JZ1658"/>
      <c r="KA1658"/>
      <c r="KB1658"/>
      <c r="KC1658"/>
      <c r="KD1658"/>
      <c r="KE1658"/>
      <c r="KF1658"/>
      <c r="KG1658"/>
      <c r="KH1658"/>
      <c r="KI1658"/>
      <c r="KJ1658"/>
      <c r="KK1658"/>
      <c r="KL1658"/>
      <c r="KM1658"/>
      <c r="KN1658"/>
      <c r="KO1658"/>
      <c r="KP1658"/>
      <c r="KQ1658"/>
      <c r="KR1658"/>
      <c r="KS1658"/>
      <c r="KT1658"/>
      <c r="KU1658"/>
      <c r="KV1658"/>
      <c r="KW1658"/>
      <c r="KX1658"/>
      <c r="KY1658"/>
      <c r="KZ1658"/>
      <c r="LA1658"/>
      <c r="LB1658"/>
      <c r="LC1658"/>
      <c r="LD1658"/>
      <c r="LE1658"/>
      <c r="LF1658"/>
      <c r="LG1658"/>
      <c r="LH1658"/>
      <c r="LI1658"/>
      <c r="LJ1658"/>
      <c r="LK1658"/>
      <c r="LL1658"/>
      <c r="LM1658"/>
      <c r="LN1658"/>
      <c r="LO1658"/>
      <c r="LP1658"/>
      <c r="LQ1658"/>
      <c r="LR1658"/>
      <c r="LS1658"/>
      <c r="LT1658"/>
      <c r="LU1658"/>
      <c r="LV1658"/>
      <c r="LW1658"/>
      <c r="LX1658"/>
      <c r="LY1658"/>
      <c r="LZ1658"/>
      <c r="MA1658"/>
      <c r="MB1658"/>
      <c r="MC1658"/>
      <c r="MD1658"/>
      <c r="ME1658"/>
      <c r="MF1658"/>
      <c r="MG1658"/>
      <c r="MH1658"/>
      <c r="MI1658"/>
      <c r="MJ1658"/>
      <c r="MK1658"/>
      <c r="ML1658"/>
      <c r="MM1658"/>
      <c r="MN1658"/>
      <c r="MO1658"/>
      <c r="MP1658"/>
      <c r="MQ1658"/>
      <c r="MR1658"/>
      <c r="MS1658"/>
      <c r="MT1658"/>
      <c r="MU1658"/>
      <c r="MV1658"/>
      <c r="MW1658"/>
      <c r="MX1658"/>
      <c r="MY1658"/>
      <c r="MZ1658"/>
      <c r="NA1658"/>
      <c r="NB1658"/>
      <c r="NC1658"/>
      <c r="ND1658"/>
      <c r="NE1658"/>
      <c r="NF1658"/>
      <c r="NG1658"/>
      <c r="NH1658"/>
      <c r="NI1658"/>
      <c r="NJ1658"/>
      <c r="NK1658"/>
      <c r="NL1658"/>
      <c r="NM1658"/>
      <c r="NN1658"/>
      <c r="NO1658"/>
      <c r="NP1658"/>
      <c r="NQ1658"/>
      <c r="NR1658"/>
      <c r="NS1658"/>
      <c r="NT1658"/>
      <c r="NU1658"/>
      <c r="NV1658"/>
      <c r="NW1658"/>
      <c r="NX1658"/>
      <c r="NY1658"/>
      <c r="NZ1658"/>
      <c r="OA1658"/>
      <c r="OB1658"/>
      <c r="OC1658"/>
      <c r="OD1658"/>
      <c r="OE1658"/>
      <c r="OF1658"/>
      <c r="OG1658"/>
      <c r="OH1658"/>
      <c r="OI1658"/>
      <c r="OJ1658"/>
      <c r="OK1658"/>
      <c r="OL1658"/>
      <c r="OM1658"/>
      <c r="ON1658"/>
      <c r="OO1658"/>
      <c r="OP1658"/>
      <c r="OQ1658"/>
      <c r="OR1658"/>
      <c r="OS1658"/>
      <c r="OT1658"/>
      <c r="OU1658"/>
      <c r="OV1658"/>
      <c r="OW1658"/>
      <c r="OX1658"/>
      <c r="OY1658"/>
      <c r="OZ1658"/>
      <c r="PA1658"/>
      <c r="PB1658"/>
      <c r="PC1658"/>
      <c r="PD1658"/>
      <c r="PE1658"/>
      <c r="PF1658"/>
      <c r="PG1658"/>
      <c r="PH1658"/>
      <c r="PI1658"/>
      <c r="PJ1658"/>
      <c r="PK1658"/>
      <c r="PL1658"/>
      <c r="PM1658"/>
      <c r="PN1658"/>
      <c r="PO1658"/>
      <c r="PP1658"/>
      <c r="PQ1658"/>
      <c r="PR1658"/>
      <c r="PS1658"/>
      <c r="PT1658"/>
      <c r="PU1658"/>
      <c r="PV1658"/>
      <c r="PW1658"/>
      <c r="PX1658"/>
      <c r="PY1658"/>
      <c r="PZ1658"/>
      <c r="QA1658"/>
      <c r="QB1658"/>
      <c r="QC1658"/>
      <c r="QD1658"/>
      <c r="QE1658"/>
      <c r="QF1658"/>
      <c r="QG1658"/>
      <c r="QH1658"/>
      <c r="QI1658"/>
      <c r="QJ1658"/>
      <c r="QK1658"/>
      <c r="QL1658"/>
      <c r="QM1658"/>
      <c r="QN1658"/>
      <c r="QO1658"/>
      <c r="QP1658"/>
      <c r="QQ1658"/>
      <c r="QR1658"/>
      <c r="QS1658"/>
    </row>
    <row r="1659" spans="1:461" hidden="1" x14ac:dyDescent="0.4">
      <c r="A1659" s="43" t="s">
        <v>1320</v>
      </c>
      <c r="B1659" s="43">
        <v>11</v>
      </c>
      <c r="C1659" s="43">
        <v>10</v>
      </c>
      <c r="D1659" s="44">
        <v>43414.802974537037</v>
      </c>
      <c r="E1659" s="44"/>
      <c r="G1659" s="43">
        <v>525</v>
      </c>
      <c r="H1659" s="43" t="s">
        <v>50</v>
      </c>
      <c r="I1659" s="43">
        <v>530</v>
      </c>
      <c r="J1659" s="43" t="s">
        <v>23</v>
      </c>
      <c r="K1659" s="44">
        <v>43414.770972222221</v>
      </c>
      <c r="L1659" s="44">
        <v>43414.798182870371</v>
      </c>
      <c r="M1659" s="43" t="s">
        <v>1310</v>
      </c>
      <c r="N1659" s="45">
        <f t="shared" ref="N1659:N1722" si="82">INT(K1659*1440)/1440</f>
        <v>43414.770833333336</v>
      </c>
      <c r="O1659" s="45">
        <f t="shared" ref="O1659:O1722" si="83">INT(L1659*1440)/1440</f>
        <v>43414.79791666667</v>
      </c>
      <c r="P1659" s="48" t="str">
        <f t="shared" si="80"/>
        <v>43414.770833333343414.7979166667</v>
      </c>
      <c r="Q1659" s="49" t="str">
        <f t="shared" si="81"/>
        <v>肯定的</v>
      </c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/>
      <c r="BC1659"/>
      <c r="BD1659"/>
      <c r="BE1659"/>
      <c r="BF1659"/>
      <c r="BG1659"/>
      <c r="BH1659"/>
      <c r="BI1659"/>
      <c r="BJ1659"/>
      <c r="BK1659"/>
      <c r="BL1659"/>
      <c r="BM1659"/>
      <c r="BN1659"/>
      <c r="BO1659"/>
      <c r="BP1659"/>
      <c r="BQ1659"/>
      <c r="BR1659"/>
      <c r="BS1659"/>
      <c r="BT1659"/>
      <c r="BU1659"/>
      <c r="BV1659"/>
      <c r="BW1659"/>
      <c r="BX1659"/>
      <c r="BY1659"/>
      <c r="BZ1659"/>
      <c r="CA1659"/>
      <c r="CB1659"/>
      <c r="CC1659"/>
      <c r="CD1659"/>
      <c r="CE1659"/>
      <c r="CF1659"/>
      <c r="CG1659"/>
      <c r="CH1659"/>
      <c r="CI1659"/>
      <c r="CJ1659"/>
      <c r="CK1659"/>
      <c r="CL1659"/>
      <c r="CM1659"/>
      <c r="CN1659"/>
      <c r="CO1659"/>
      <c r="CP1659"/>
      <c r="CQ1659"/>
      <c r="CR1659"/>
      <c r="CS1659"/>
      <c r="CT1659"/>
      <c r="CU1659"/>
      <c r="CV1659"/>
      <c r="CW1659"/>
      <c r="CX1659"/>
      <c r="CY1659"/>
      <c r="CZ1659"/>
      <c r="DA1659"/>
      <c r="DB1659"/>
      <c r="DC1659"/>
      <c r="DD1659"/>
      <c r="DE1659"/>
      <c r="DF1659"/>
      <c r="DG1659"/>
      <c r="DH1659"/>
      <c r="DI1659"/>
      <c r="DJ1659"/>
      <c r="DK1659"/>
      <c r="DL1659"/>
      <c r="DM1659"/>
      <c r="DN1659"/>
      <c r="DO1659"/>
      <c r="DP1659"/>
      <c r="DQ1659"/>
      <c r="DR1659"/>
      <c r="DS1659"/>
      <c r="DT1659"/>
      <c r="DU1659"/>
      <c r="DV1659"/>
      <c r="DW1659"/>
      <c r="DX1659"/>
      <c r="DY1659"/>
      <c r="DZ1659"/>
      <c r="EA1659"/>
      <c r="EB1659"/>
      <c r="EC1659"/>
      <c r="ED1659"/>
      <c r="EE1659"/>
      <c r="EF1659"/>
      <c r="EG1659"/>
      <c r="EH1659"/>
      <c r="EI1659"/>
      <c r="EJ1659"/>
      <c r="EK1659"/>
      <c r="EL1659"/>
      <c r="EM1659"/>
      <c r="EN1659"/>
      <c r="EO1659"/>
      <c r="EP1659"/>
      <c r="EQ1659"/>
      <c r="ER1659"/>
      <c r="ES1659"/>
      <c r="ET1659"/>
      <c r="EU1659"/>
      <c r="EV1659"/>
      <c r="EW1659"/>
      <c r="EX1659"/>
      <c r="EY1659"/>
      <c r="EZ1659"/>
      <c r="FA1659"/>
      <c r="FB1659"/>
      <c r="FC1659"/>
      <c r="FD1659"/>
      <c r="FE1659"/>
      <c r="FF1659"/>
      <c r="FG1659"/>
      <c r="FH1659"/>
      <c r="FI1659"/>
      <c r="FJ1659"/>
      <c r="FK1659"/>
      <c r="FL1659"/>
      <c r="FM1659"/>
      <c r="FN1659"/>
      <c r="FO1659"/>
      <c r="FP1659"/>
      <c r="FQ1659"/>
      <c r="FR1659"/>
      <c r="FS1659"/>
      <c r="FT1659"/>
      <c r="FU1659"/>
      <c r="FV1659"/>
      <c r="FW1659"/>
      <c r="FX1659"/>
      <c r="FY1659"/>
      <c r="FZ1659"/>
      <c r="GA1659"/>
      <c r="GB1659"/>
      <c r="GC1659"/>
      <c r="GD1659"/>
      <c r="GE1659"/>
      <c r="GF1659"/>
      <c r="GG1659"/>
      <c r="GH1659"/>
      <c r="GI1659"/>
      <c r="GJ1659"/>
      <c r="GK1659"/>
      <c r="GL1659"/>
      <c r="GM1659"/>
      <c r="GN1659"/>
      <c r="GO1659"/>
      <c r="GP1659"/>
      <c r="GQ1659"/>
      <c r="GR1659"/>
      <c r="GS1659"/>
      <c r="GT1659"/>
      <c r="GU1659"/>
      <c r="GV1659"/>
      <c r="GW1659"/>
      <c r="GX1659"/>
      <c r="GY1659"/>
      <c r="GZ1659"/>
      <c r="HA1659"/>
      <c r="HB1659"/>
      <c r="HC1659"/>
      <c r="HD1659"/>
      <c r="HE1659"/>
      <c r="HF1659"/>
      <c r="HG1659"/>
      <c r="HH1659"/>
      <c r="HI1659"/>
      <c r="HJ1659"/>
      <c r="HK1659"/>
      <c r="HL1659"/>
      <c r="HM1659"/>
      <c r="HN1659"/>
      <c r="HO1659"/>
      <c r="HP1659"/>
      <c r="HQ1659"/>
      <c r="HR1659"/>
      <c r="HS1659"/>
      <c r="HT1659"/>
      <c r="HU1659"/>
      <c r="HV1659"/>
      <c r="HW1659"/>
      <c r="HX1659"/>
      <c r="HY1659"/>
      <c r="HZ1659"/>
      <c r="IA1659"/>
      <c r="IB1659"/>
      <c r="IC1659"/>
      <c r="ID1659"/>
      <c r="IE1659"/>
      <c r="IF1659"/>
      <c r="IG1659"/>
      <c r="IH1659"/>
      <c r="II1659"/>
      <c r="IJ1659"/>
      <c r="IK1659"/>
      <c r="IL1659"/>
      <c r="IM1659"/>
      <c r="IN1659"/>
      <c r="IO1659"/>
      <c r="IP1659"/>
      <c r="IQ1659"/>
      <c r="IR1659"/>
      <c r="IS1659"/>
      <c r="IT1659"/>
      <c r="IU1659"/>
      <c r="IV1659"/>
      <c r="IW1659"/>
      <c r="IX1659"/>
      <c r="IY1659"/>
      <c r="IZ1659"/>
      <c r="JA1659"/>
      <c r="JB1659"/>
      <c r="JC1659"/>
      <c r="JD1659"/>
      <c r="JE1659"/>
      <c r="JF1659"/>
      <c r="JG1659"/>
      <c r="JH1659"/>
      <c r="JI1659"/>
      <c r="JJ1659"/>
      <c r="JK1659"/>
      <c r="JL1659"/>
      <c r="JM1659"/>
      <c r="JN1659"/>
      <c r="JO1659"/>
      <c r="JP1659"/>
      <c r="JQ1659"/>
      <c r="JR1659"/>
      <c r="JS1659"/>
      <c r="JT1659"/>
      <c r="JU1659"/>
      <c r="JV1659"/>
      <c r="JW1659"/>
      <c r="JX1659"/>
      <c r="JY1659"/>
      <c r="JZ1659"/>
      <c r="KA1659"/>
      <c r="KB1659"/>
      <c r="KC1659"/>
      <c r="KD1659"/>
      <c r="KE1659"/>
      <c r="KF1659"/>
      <c r="KG1659"/>
      <c r="KH1659"/>
      <c r="KI1659"/>
      <c r="KJ1659"/>
      <c r="KK1659"/>
      <c r="KL1659"/>
      <c r="KM1659"/>
      <c r="KN1659"/>
      <c r="KO1659"/>
      <c r="KP1659"/>
      <c r="KQ1659"/>
      <c r="KR1659"/>
      <c r="KS1659"/>
      <c r="KT1659"/>
      <c r="KU1659"/>
      <c r="KV1659"/>
      <c r="KW1659"/>
      <c r="KX1659"/>
      <c r="KY1659"/>
      <c r="KZ1659"/>
      <c r="LA1659"/>
      <c r="LB1659"/>
      <c r="LC1659"/>
      <c r="LD1659"/>
      <c r="LE1659"/>
      <c r="LF1659"/>
      <c r="LG1659"/>
      <c r="LH1659"/>
      <c r="LI1659"/>
      <c r="LJ1659"/>
      <c r="LK1659"/>
      <c r="LL1659"/>
      <c r="LM1659"/>
      <c r="LN1659"/>
      <c r="LO1659"/>
      <c r="LP1659"/>
      <c r="LQ1659"/>
      <c r="LR1659"/>
      <c r="LS1659"/>
      <c r="LT1659"/>
      <c r="LU1659"/>
      <c r="LV1659"/>
      <c r="LW1659"/>
      <c r="LX1659"/>
      <c r="LY1659"/>
      <c r="LZ1659"/>
      <c r="MA1659"/>
      <c r="MB1659"/>
      <c r="MC1659"/>
      <c r="MD1659"/>
      <c r="ME1659"/>
      <c r="MF1659"/>
      <c r="MG1659"/>
      <c r="MH1659"/>
      <c r="MI1659"/>
      <c r="MJ1659"/>
      <c r="MK1659"/>
      <c r="ML1659"/>
      <c r="MM1659"/>
      <c r="MN1659"/>
      <c r="MO1659"/>
      <c r="MP1659"/>
      <c r="MQ1659"/>
      <c r="MR1659"/>
      <c r="MS1659"/>
      <c r="MT1659"/>
      <c r="MU1659"/>
      <c r="MV1659"/>
      <c r="MW1659"/>
      <c r="MX1659"/>
      <c r="MY1659"/>
      <c r="MZ1659"/>
      <c r="NA1659"/>
      <c r="NB1659"/>
      <c r="NC1659"/>
      <c r="ND1659"/>
      <c r="NE1659"/>
      <c r="NF1659"/>
      <c r="NG1659"/>
      <c r="NH1659"/>
      <c r="NI1659"/>
      <c r="NJ1659"/>
      <c r="NK1659"/>
      <c r="NL1659"/>
      <c r="NM1659"/>
      <c r="NN1659"/>
      <c r="NO1659"/>
      <c r="NP1659"/>
      <c r="NQ1659"/>
      <c r="NR1659"/>
      <c r="NS1659"/>
      <c r="NT1659"/>
      <c r="NU1659"/>
      <c r="NV1659"/>
      <c r="NW1659"/>
      <c r="NX1659"/>
      <c r="NY1659"/>
      <c r="NZ1659"/>
      <c r="OA1659"/>
      <c r="OB1659"/>
      <c r="OC1659"/>
      <c r="OD1659"/>
      <c r="OE1659"/>
      <c r="OF1659"/>
      <c r="OG1659"/>
      <c r="OH1659"/>
      <c r="OI1659"/>
      <c r="OJ1659"/>
      <c r="OK1659"/>
      <c r="OL1659"/>
      <c r="OM1659"/>
      <c r="ON1659"/>
      <c r="OO1659"/>
      <c r="OP1659"/>
      <c r="OQ1659"/>
      <c r="OR1659"/>
      <c r="OS1659"/>
      <c r="OT1659"/>
      <c r="OU1659"/>
      <c r="OV1659"/>
      <c r="OW1659"/>
      <c r="OX1659"/>
      <c r="OY1659"/>
      <c r="OZ1659"/>
      <c r="PA1659"/>
      <c r="PB1659"/>
      <c r="PC1659"/>
      <c r="PD1659"/>
      <c r="PE1659"/>
      <c r="PF1659"/>
      <c r="PG1659"/>
      <c r="PH1659"/>
      <c r="PI1659"/>
      <c r="PJ1659"/>
      <c r="PK1659"/>
      <c r="PL1659"/>
      <c r="PM1659"/>
      <c r="PN1659"/>
      <c r="PO1659"/>
      <c r="PP1659"/>
      <c r="PQ1659"/>
      <c r="PR1659"/>
      <c r="PS1659"/>
      <c r="PT1659"/>
      <c r="PU1659"/>
      <c r="PV1659"/>
      <c r="PW1659"/>
      <c r="PX1659"/>
      <c r="PY1659"/>
      <c r="PZ1659"/>
      <c r="QA1659"/>
      <c r="QB1659"/>
      <c r="QC1659"/>
      <c r="QD1659"/>
      <c r="QE1659"/>
      <c r="QF1659"/>
      <c r="QG1659"/>
      <c r="QH1659"/>
      <c r="QI1659"/>
      <c r="QJ1659"/>
      <c r="QK1659"/>
      <c r="QL1659"/>
      <c r="QM1659"/>
      <c r="QN1659"/>
      <c r="QO1659"/>
      <c r="QP1659"/>
      <c r="QQ1659"/>
      <c r="QR1659"/>
      <c r="QS1659"/>
    </row>
    <row r="1660" spans="1:461" hidden="1" x14ac:dyDescent="0.4">
      <c r="A1660" s="43" t="s">
        <v>1320</v>
      </c>
      <c r="B1660" s="43">
        <v>11</v>
      </c>
      <c r="C1660" s="43">
        <v>10</v>
      </c>
      <c r="D1660" s="44">
        <v>43414.802974537037</v>
      </c>
      <c r="E1660" s="44"/>
      <c r="G1660" s="43">
        <v>525</v>
      </c>
      <c r="H1660" s="43" t="s">
        <v>50</v>
      </c>
      <c r="I1660" s="43">
        <v>530</v>
      </c>
      <c r="J1660" s="43" t="s">
        <v>23</v>
      </c>
      <c r="K1660" s="44">
        <v>43414.770972222221</v>
      </c>
      <c r="L1660" s="44">
        <v>43414.798182870371</v>
      </c>
      <c r="M1660" s="43" t="s">
        <v>1310</v>
      </c>
      <c r="N1660" s="45">
        <f t="shared" si="82"/>
        <v>43414.770833333336</v>
      </c>
      <c r="O1660" s="45">
        <f t="shared" si="83"/>
        <v>43414.79791666667</v>
      </c>
      <c r="P1660" s="48" t="str">
        <f t="shared" si="80"/>
        <v>43414.770833333343414.7979166667</v>
      </c>
      <c r="Q1660" s="49" t="str">
        <f t="shared" si="81"/>
        <v>肯定的</v>
      </c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/>
      <c r="BE1660"/>
      <c r="BF1660"/>
      <c r="BG1660"/>
      <c r="BH1660"/>
      <c r="BI1660"/>
      <c r="BJ1660"/>
      <c r="BK1660"/>
      <c r="BL1660"/>
      <c r="BM1660"/>
      <c r="BN1660"/>
      <c r="BO1660"/>
      <c r="BP1660"/>
      <c r="BQ1660"/>
      <c r="BR1660"/>
      <c r="BS1660"/>
      <c r="BT1660"/>
      <c r="BU1660"/>
      <c r="BV1660"/>
      <c r="BW1660"/>
      <c r="BX1660"/>
      <c r="BY1660"/>
      <c r="BZ1660"/>
      <c r="CA1660"/>
      <c r="CB1660"/>
      <c r="CC1660"/>
      <c r="CD1660"/>
      <c r="CE1660"/>
      <c r="CF1660"/>
      <c r="CG1660"/>
      <c r="CH1660"/>
      <c r="CI1660"/>
      <c r="CJ1660"/>
      <c r="CK1660"/>
      <c r="CL1660"/>
      <c r="CM1660"/>
      <c r="CN1660"/>
      <c r="CO1660"/>
      <c r="CP1660"/>
      <c r="CQ1660"/>
      <c r="CR1660"/>
      <c r="CS1660"/>
      <c r="CT1660"/>
      <c r="CU1660"/>
      <c r="CV1660"/>
      <c r="CW1660"/>
      <c r="CX1660"/>
      <c r="CY1660"/>
      <c r="CZ1660"/>
      <c r="DA1660"/>
      <c r="DB1660"/>
      <c r="DC1660"/>
      <c r="DD1660"/>
      <c r="DE1660"/>
      <c r="DF1660"/>
      <c r="DG1660"/>
      <c r="DH1660"/>
      <c r="DI1660"/>
      <c r="DJ1660"/>
      <c r="DK1660"/>
      <c r="DL1660"/>
      <c r="DM1660"/>
      <c r="DN1660"/>
      <c r="DO1660"/>
      <c r="DP1660"/>
      <c r="DQ1660"/>
      <c r="DR1660"/>
      <c r="DS1660"/>
      <c r="DT1660"/>
      <c r="DU1660"/>
      <c r="DV1660"/>
      <c r="DW1660"/>
      <c r="DX1660"/>
      <c r="DY1660"/>
      <c r="DZ1660"/>
      <c r="EA1660"/>
      <c r="EB1660"/>
      <c r="EC1660"/>
      <c r="ED1660"/>
      <c r="EE1660"/>
      <c r="EF1660"/>
      <c r="EG1660"/>
      <c r="EH1660"/>
      <c r="EI1660"/>
      <c r="EJ1660"/>
      <c r="EK1660"/>
      <c r="EL1660"/>
      <c r="EM1660"/>
      <c r="EN1660"/>
      <c r="EO1660"/>
      <c r="EP1660"/>
      <c r="EQ1660"/>
      <c r="ER1660"/>
      <c r="ES1660"/>
      <c r="ET1660"/>
      <c r="EU1660"/>
      <c r="EV1660"/>
      <c r="EW1660"/>
      <c r="EX1660"/>
      <c r="EY1660"/>
      <c r="EZ1660"/>
      <c r="FA1660"/>
      <c r="FB1660"/>
      <c r="FC1660"/>
      <c r="FD1660"/>
      <c r="FE1660"/>
      <c r="FF1660"/>
      <c r="FG1660"/>
      <c r="FH1660"/>
      <c r="FI1660"/>
      <c r="FJ1660"/>
      <c r="FK1660"/>
      <c r="FL1660"/>
      <c r="FM1660"/>
      <c r="FN1660"/>
      <c r="FO1660"/>
      <c r="FP1660"/>
      <c r="FQ1660"/>
      <c r="FR1660"/>
      <c r="FS1660"/>
      <c r="FT1660"/>
      <c r="FU1660"/>
      <c r="FV1660"/>
      <c r="FW1660"/>
      <c r="FX1660"/>
      <c r="FY1660"/>
      <c r="FZ1660"/>
      <c r="GA1660"/>
      <c r="GB1660"/>
      <c r="GC1660"/>
      <c r="GD1660"/>
      <c r="GE1660"/>
      <c r="GF1660"/>
      <c r="GG1660"/>
      <c r="GH1660"/>
      <c r="GI1660"/>
      <c r="GJ1660"/>
      <c r="GK1660"/>
      <c r="GL1660"/>
      <c r="GM1660"/>
      <c r="GN1660"/>
      <c r="GO1660"/>
      <c r="GP1660"/>
      <c r="GQ1660"/>
      <c r="GR1660"/>
      <c r="GS1660"/>
      <c r="GT1660"/>
      <c r="GU1660"/>
      <c r="GV1660"/>
      <c r="GW1660"/>
      <c r="GX1660"/>
      <c r="GY1660"/>
      <c r="GZ1660"/>
      <c r="HA1660"/>
      <c r="HB1660"/>
      <c r="HC1660"/>
      <c r="HD1660"/>
      <c r="HE1660"/>
      <c r="HF1660"/>
      <c r="HG1660"/>
      <c r="HH1660"/>
      <c r="HI1660"/>
      <c r="HJ1660"/>
      <c r="HK1660"/>
      <c r="HL1660"/>
      <c r="HM1660"/>
      <c r="HN1660"/>
      <c r="HO1660"/>
      <c r="HP1660"/>
      <c r="HQ1660"/>
      <c r="HR1660"/>
      <c r="HS1660"/>
      <c r="HT1660"/>
      <c r="HU1660"/>
      <c r="HV1660"/>
      <c r="HW1660"/>
      <c r="HX1660"/>
      <c r="HY1660"/>
      <c r="HZ1660"/>
      <c r="IA1660"/>
      <c r="IB1660"/>
      <c r="IC1660"/>
      <c r="ID1660"/>
      <c r="IE1660"/>
      <c r="IF1660"/>
      <c r="IG1660"/>
      <c r="IH1660"/>
      <c r="II1660"/>
      <c r="IJ1660"/>
      <c r="IK1660"/>
      <c r="IL1660"/>
      <c r="IM1660"/>
      <c r="IN1660"/>
      <c r="IO1660"/>
      <c r="IP1660"/>
      <c r="IQ1660"/>
      <c r="IR1660"/>
      <c r="IS1660"/>
      <c r="IT1660"/>
      <c r="IU1660"/>
      <c r="IV1660"/>
      <c r="IW1660"/>
      <c r="IX1660"/>
      <c r="IY1660"/>
      <c r="IZ1660"/>
      <c r="JA1660"/>
      <c r="JB1660"/>
      <c r="JC1660"/>
      <c r="JD1660"/>
      <c r="JE1660"/>
      <c r="JF1660"/>
      <c r="JG1660"/>
      <c r="JH1660"/>
      <c r="JI1660"/>
      <c r="JJ1660"/>
      <c r="JK1660"/>
      <c r="JL1660"/>
      <c r="JM1660"/>
      <c r="JN1660"/>
      <c r="JO1660"/>
      <c r="JP1660"/>
      <c r="JQ1660"/>
      <c r="JR1660"/>
      <c r="JS1660"/>
      <c r="JT1660"/>
      <c r="JU1660"/>
      <c r="JV1660"/>
      <c r="JW1660"/>
      <c r="JX1660"/>
      <c r="JY1660"/>
      <c r="JZ1660"/>
      <c r="KA1660"/>
      <c r="KB1660"/>
      <c r="KC1660"/>
      <c r="KD1660"/>
      <c r="KE1660"/>
      <c r="KF1660"/>
      <c r="KG1660"/>
      <c r="KH1660"/>
      <c r="KI1660"/>
      <c r="KJ1660"/>
      <c r="KK1660"/>
      <c r="KL1660"/>
      <c r="KM1660"/>
      <c r="KN1660"/>
      <c r="KO1660"/>
      <c r="KP1660"/>
      <c r="KQ1660"/>
      <c r="KR1660"/>
      <c r="KS1660"/>
      <c r="KT1660"/>
      <c r="KU1660"/>
      <c r="KV1660"/>
      <c r="KW1660"/>
      <c r="KX1660"/>
      <c r="KY1660"/>
      <c r="KZ1660"/>
      <c r="LA1660"/>
      <c r="LB1660"/>
      <c r="LC1660"/>
      <c r="LD1660"/>
      <c r="LE1660"/>
      <c r="LF1660"/>
      <c r="LG1660"/>
      <c r="LH1660"/>
      <c r="LI1660"/>
      <c r="LJ1660"/>
      <c r="LK1660"/>
      <c r="LL1660"/>
      <c r="LM1660"/>
      <c r="LN1660"/>
      <c r="LO1660"/>
      <c r="LP1660"/>
      <c r="LQ1660"/>
      <c r="LR1660"/>
      <c r="LS1660"/>
      <c r="LT1660"/>
      <c r="LU1660"/>
      <c r="LV1660"/>
      <c r="LW1660"/>
      <c r="LX1660"/>
      <c r="LY1660"/>
      <c r="LZ1660"/>
      <c r="MA1660"/>
      <c r="MB1660"/>
      <c r="MC1660"/>
      <c r="MD1660"/>
      <c r="ME1660"/>
      <c r="MF1660"/>
      <c r="MG1660"/>
      <c r="MH1660"/>
      <c r="MI1660"/>
      <c r="MJ1660"/>
      <c r="MK1660"/>
      <c r="ML1660"/>
      <c r="MM1660"/>
      <c r="MN1660"/>
      <c r="MO1660"/>
      <c r="MP1660"/>
      <c r="MQ1660"/>
      <c r="MR1660"/>
      <c r="MS1660"/>
      <c r="MT1660"/>
      <c r="MU1660"/>
      <c r="MV1660"/>
      <c r="MW1660"/>
      <c r="MX1660"/>
      <c r="MY1660"/>
      <c r="MZ1660"/>
      <c r="NA1660"/>
      <c r="NB1660"/>
      <c r="NC1660"/>
      <c r="ND1660"/>
      <c r="NE1660"/>
      <c r="NF1660"/>
      <c r="NG1660"/>
      <c r="NH1660"/>
      <c r="NI1660"/>
      <c r="NJ1660"/>
      <c r="NK1660"/>
      <c r="NL1660"/>
      <c r="NM1660"/>
      <c r="NN1660"/>
      <c r="NO1660"/>
      <c r="NP1660"/>
      <c r="NQ1660"/>
      <c r="NR1660"/>
      <c r="NS1660"/>
      <c r="NT1660"/>
      <c r="NU1660"/>
      <c r="NV1660"/>
      <c r="NW1660"/>
      <c r="NX1660"/>
      <c r="NY1660"/>
      <c r="NZ1660"/>
      <c r="OA1660"/>
      <c r="OB1660"/>
      <c r="OC1660"/>
      <c r="OD1660"/>
      <c r="OE1660"/>
      <c r="OF1660"/>
      <c r="OG1660"/>
      <c r="OH1660"/>
      <c r="OI1660"/>
      <c r="OJ1660"/>
      <c r="OK1660"/>
      <c r="OL1660"/>
      <c r="OM1660"/>
      <c r="ON1660"/>
      <c r="OO1660"/>
      <c r="OP1660"/>
      <c r="OQ1660"/>
      <c r="OR1660"/>
      <c r="OS1660"/>
      <c r="OT1660"/>
      <c r="OU1660"/>
      <c r="OV1660"/>
      <c r="OW1660"/>
      <c r="OX1660"/>
      <c r="OY1660"/>
      <c r="OZ1660"/>
      <c r="PA1660"/>
      <c r="PB1660"/>
      <c r="PC1660"/>
      <c r="PD1660"/>
      <c r="PE1660"/>
      <c r="PF1660"/>
      <c r="PG1660"/>
      <c r="PH1660"/>
      <c r="PI1660"/>
      <c r="PJ1660"/>
      <c r="PK1660"/>
      <c r="PL1660"/>
      <c r="PM1660"/>
      <c r="PN1660"/>
      <c r="PO1660"/>
      <c r="PP1660"/>
      <c r="PQ1660"/>
      <c r="PR1660"/>
      <c r="PS1660"/>
      <c r="PT1660"/>
      <c r="PU1660"/>
      <c r="PV1660"/>
      <c r="PW1660"/>
      <c r="PX1660"/>
      <c r="PY1660"/>
      <c r="PZ1660"/>
      <c r="QA1660"/>
      <c r="QB1660"/>
      <c r="QC1660"/>
      <c r="QD1660"/>
      <c r="QE1660"/>
      <c r="QF1660"/>
      <c r="QG1660"/>
      <c r="QH1660"/>
      <c r="QI1660"/>
      <c r="QJ1660"/>
      <c r="QK1660"/>
      <c r="QL1660"/>
      <c r="QM1660"/>
      <c r="QN1660"/>
      <c r="QO1660"/>
      <c r="QP1660"/>
      <c r="QQ1660"/>
      <c r="QR1660"/>
      <c r="QS1660"/>
    </row>
    <row r="1661" spans="1:461" hidden="1" x14ac:dyDescent="0.4">
      <c r="A1661" s="43" t="s">
        <v>1320</v>
      </c>
      <c r="B1661" s="43">
        <v>11</v>
      </c>
      <c r="C1661" s="43">
        <v>10</v>
      </c>
      <c r="D1661" s="44">
        <v>43414.802974537037</v>
      </c>
      <c r="E1661" s="44"/>
      <c r="G1661" s="43">
        <v>525</v>
      </c>
      <c r="H1661" s="43" t="s">
        <v>50</v>
      </c>
      <c r="I1661" s="43">
        <v>530</v>
      </c>
      <c r="J1661" s="43" t="s">
        <v>23</v>
      </c>
      <c r="K1661" s="44">
        <v>43414.770972222221</v>
      </c>
      <c r="L1661" s="44">
        <v>43414.798182870371</v>
      </c>
      <c r="M1661" s="43" t="s">
        <v>1310</v>
      </c>
      <c r="N1661" s="45">
        <f t="shared" si="82"/>
        <v>43414.770833333336</v>
      </c>
      <c r="O1661" s="45">
        <f t="shared" si="83"/>
        <v>43414.79791666667</v>
      </c>
      <c r="P1661" s="48" t="str">
        <f t="shared" si="80"/>
        <v>43414.770833333343414.7979166667</v>
      </c>
      <c r="Q1661" s="49" t="str">
        <f t="shared" si="81"/>
        <v>肯定的</v>
      </c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/>
      <c r="BC1661"/>
      <c r="BD1661"/>
      <c r="BE1661"/>
      <c r="BF1661"/>
      <c r="BG1661"/>
      <c r="BH1661"/>
      <c r="BI1661"/>
      <c r="BJ1661"/>
      <c r="BK1661"/>
      <c r="BL1661"/>
      <c r="BM1661"/>
      <c r="BN1661"/>
      <c r="BO1661"/>
      <c r="BP1661"/>
      <c r="BQ1661"/>
      <c r="BR1661"/>
      <c r="BS1661"/>
      <c r="BT1661"/>
      <c r="BU1661"/>
      <c r="BV1661"/>
      <c r="BW1661"/>
      <c r="BX1661"/>
      <c r="BY1661"/>
      <c r="BZ1661"/>
      <c r="CA1661"/>
      <c r="CB1661"/>
      <c r="CC1661"/>
      <c r="CD1661"/>
      <c r="CE1661"/>
      <c r="CF1661"/>
      <c r="CG1661"/>
      <c r="CH1661"/>
      <c r="CI1661"/>
      <c r="CJ1661"/>
      <c r="CK1661"/>
      <c r="CL1661"/>
      <c r="CM1661"/>
      <c r="CN1661"/>
      <c r="CO1661"/>
      <c r="CP1661"/>
      <c r="CQ1661"/>
      <c r="CR1661"/>
      <c r="CS1661"/>
      <c r="CT1661"/>
      <c r="CU1661"/>
      <c r="CV1661"/>
      <c r="CW1661"/>
      <c r="CX1661"/>
      <c r="CY1661"/>
      <c r="CZ1661"/>
      <c r="DA1661"/>
      <c r="DB1661"/>
      <c r="DC1661"/>
      <c r="DD1661"/>
      <c r="DE1661"/>
      <c r="DF1661"/>
      <c r="DG1661"/>
      <c r="DH1661"/>
      <c r="DI1661"/>
      <c r="DJ1661"/>
      <c r="DK1661"/>
      <c r="DL1661"/>
      <c r="DM1661"/>
      <c r="DN1661"/>
      <c r="DO1661"/>
      <c r="DP1661"/>
      <c r="DQ1661"/>
      <c r="DR1661"/>
      <c r="DS1661"/>
      <c r="DT1661"/>
      <c r="DU1661"/>
      <c r="DV1661"/>
      <c r="DW1661"/>
      <c r="DX1661"/>
      <c r="DY1661"/>
      <c r="DZ1661"/>
      <c r="EA1661"/>
      <c r="EB1661"/>
      <c r="EC1661"/>
      <c r="ED1661"/>
      <c r="EE1661"/>
      <c r="EF1661"/>
      <c r="EG1661"/>
      <c r="EH1661"/>
      <c r="EI1661"/>
      <c r="EJ1661"/>
      <c r="EK1661"/>
      <c r="EL1661"/>
      <c r="EM1661"/>
      <c r="EN1661"/>
      <c r="EO1661"/>
      <c r="EP1661"/>
      <c r="EQ1661"/>
      <c r="ER1661"/>
      <c r="ES1661"/>
      <c r="ET1661"/>
      <c r="EU1661"/>
      <c r="EV1661"/>
      <c r="EW1661"/>
      <c r="EX1661"/>
      <c r="EY1661"/>
      <c r="EZ1661"/>
      <c r="FA1661"/>
      <c r="FB1661"/>
      <c r="FC1661"/>
      <c r="FD1661"/>
      <c r="FE1661"/>
      <c r="FF1661"/>
      <c r="FG1661"/>
      <c r="FH1661"/>
      <c r="FI1661"/>
      <c r="FJ1661"/>
      <c r="FK1661"/>
      <c r="FL1661"/>
      <c r="FM1661"/>
      <c r="FN1661"/>
      <c r="FO1661"/>
      <c r="FP1661"/>
      <c r="FQ1661"/>
      <c r="FR1661"/>
      <c r="FS1661"/>
      <c r="FT1661"/>
      <c r="FU1661"/>
      <c r="FV1661"/>
      <c r="FW1661"/>
      <c r="FX1661"/>
      <c r="FY1661"/>
      <c r="FZ1661"/>
      <c r="GA1661"/>
      <c r="GB1661"/>
      <c r="GC1661"/>
      <c r="GD1661"/>
      <c r="GE1661"/>
      <c r="GF1661"/>
      <c r="GG1661"/>
      <c r="GH1661"/>
      <c r="GI1661"/>
      <c r="GJ1661"/>
      <c r="GK1661"/>
      <c r="GL1661"/>
      <c r="GM1661"/>
      <c r="GN1661"/>
      <c r="GO1661"/>
      <c r="GP1661"/>
      <c r="GQ1661"/>
      <c r="GR1661"/>
      <c r="GS1661"/>
      <c r="GT1661"/>
      <c r="GU1661"/>
      <c r="GV1661"/>
      <c r="GW1661"/>
      <c r="GX1661"/>
      <c r="GY1661"/>
      <c r="GZ1661"/>
      <c r="HA1661"/>
      <c r="HB1661"/>
      <c r="HC1661"/>
      <c r="HD1661"/>
      <c r="HE1661"/>
      <c r="HF1661"/>
      <c r="HG1661"/>
      <c r="HH1661"/>
      <c r="HI1661"/>
      <c r="HJ1661"/>
      <c r="HK1661"/>
      <c r="HL1661"/>
      <c r="HM1661"/>
      <c r="HN1661"/>
      <c r="HO1661"/>
      <c r="HP1661"/>
      <c r="HQ1661"/>
      <c r="HR1661"/>
      <c r="HS1661"/>
      <c r="HT1661"/>
      <c r="HU1661"/>
      <c r="HV1661"/>
      <c r="HW1661"/>
      <c r="HX1661"/>
      <c r="HY1661"/>
      <c r="HZ1661"/>
      <c r="IA1661"/>
      <c r="IB1661"/>
      <c r="IC1661"/>
      <c r="ID1661"/>
      <c r="IE1661"/>
      <c r="IF1661"/>
      <c r="IG1661"/>
      <c r="IH1661"/>
      <c r="II1661"/>
      <c r="IJ1661"/>
      <c r="IK1661"/>
      <c r="IL1661"/>
      <c r="IM1661"/>
      <c r="IN1661"/>
      <c r="IO1661"/>
      <c r="IP1661"/>
      <c r="IQ1661"/>
      <c r="IR1661"/>
      <c r="IS1661"/>
      <c r="IT1661"/>
      <c r="IU1661"/>
      <c r="IV1661"/>
      <c r="IW1661"/>
      <c r="IX1661"/>
      <c r="IY1661"/>
      <c r="IZ1661"/>
      <c r="JA1661"/>
      <c r="JB1661"/>
      <c r="JC1661"/>
      <c r="JD1661"/>
      <c r="JE1661"/>
      <c r="JF1661"/>
      <c r="JG1661"/>
      <c r="JH1661"/>
      <c r="JI1661"/>
      <c r="JJ1661"/>
      <c r="JK1661"/>
      <c r="JL1661"/>
      <c r="JM1661"/>
      <c r="JN1661"/>
      <c r="JO1661"/>
      <c r="JP1661"/>
      <c r="JQ1661"/>
      <c r="JR1661"/>
      <c r="JS1661"/>
      <c r="JT1661"/>
      <c r="JU1661"/>
      <c r="JV1661"/>
      <c r="JW1661"/>
      <c r="JX1661"/>
      <c r="JY1661"/>
      <c r="JZ1661"/>
      <c r="KA1661"/>
      <c r="KB1661"/>
      <c r="KC1661"/>
      <c r="KD1661"/>
      <c r="KE1661"/>
      <c r="KF1661"/>
      <c r="KG1661"/>
      <c r="KH1661"/>
      <c r="KI1661"/>
      <c r="KJ1661"/>
      <c r="KK1661"/>
      <c r="KL1661"/>
      <c r="KM1661"/>
      <c r="KN1661"/>
      <c r="KO1661"/>
      <c r="KP1661"/>
      <c r="KQ1661"/>
      <c r="KR1661"/>
      <c r="KS1661"/>
      <c r="KT1661"/>
      <c r="KU1661"/>
      <c r="KV1661"/>
      <c r="KW1661"/>
      <c r="KX1661"/>
      <c r="KY1661"/>
      <c r="KZ1661"/>
      <c r="LA1661"/>
      <c r="LB1661"/>
      <c r="LC1661"/>
      <c r="LD1661"/>
      <c r="LE1661"/>
      <c r="LF1661"/>
      <c r="LG1661"/>
      <c r="LH1661"/>
      <c r="LI1661"/>
      <c r="LJ1661"/>
      <c r="LK1661"/>
      <c r="LL1661"/>
      <c r="LM1661"/>
      <c r="LN1661"/>
      <c r="LO1661"/>
      <c r="LP1661"/>
      <c r="LQ1661"/>
      <c r="LR1661"/>
      <c r="LS1661"/>
      <c r="LT1661"/>
      <c r="LU1661"/>
      <c r="LV1661"/>
      <c r="LW1661"/>
      <c r="LX1661"/>
      <c r="LY1661"/>
      <c r="LZ1661"/>
      <c r="MA1661"/>
      <c r="MB1661"/>
      <c r="MC1661"/>
      <c r="MD1661"/>
      <c r="ME1661"/>
      <c r="MF1661"/>
      <c r="MG1661"/>
      <c r="MH1661"/>
      <c r="MI1661"/>
      <c r="MJ1661"/>
      <c r="MK1661"/>
      <c r="ML1661"/>
      <c r="MM1661"/>
      <c r="MN1661"/>
      <c r="MO1661"/>
      <c r="MP1661"/>
      <c r="MQ1661"/>
      <c r="MR1661"/>
      <c r="MS1661"/>
      <c r="MT1661"/>
      <c r="MU1661"/>
      <c r="MV1661"/>
      <c r="MW1661"/>
      <c r="MX1661"/>
      <c r="MY1661"/>
      <c r="MZ1661"/>
      <c r="NA1661"/>
      <c r="NB1661"/>
      <c r="NC1661"/>
      <c r="ND1661"/>
      <c r="NE1661"/>
      <c r="NF1661"/>
      <c r="NG1661"/>
      <c r="NH1661"/>
      <c r="NI1661"/>
      <c r="NJ1661"/>
      <c r="NK1661"/>
      <c r="NL1661"/>
      <c r="NM1661"/>
      <c r="NN1661"/>
      <c r="NO1661"/>
      <c r="NP1661"/>
      <c r="NQ1661"/>
      <c r="NR1661"/>
      <c r="NS1661"/>
      <c r="NT1661"/>
      <c r="NU1661"/>
      <c r="NV1661"/>
      <c r="NW1661"/>
      <c r="NX1661"/>
      <c r="NY1661"/>
      <c r="NZ1661"/>
      <c r="OA1661"/>
      <c r="OB1661"/>
      <c r="OC1661"/>
      <c r="OD1661"/>
      <c r="OE1661"/>
      <c r="OF1661"/>
      <c r="OG1661"/>
      <c r="OH1661"/>
      <c r="OI1661"/>
      <c r="OJ1661"/>
      <c r="OK1661"/>
      <c r="OL1661"/>
      <c r="OM1661"/>
      <c r="ON1661"/>
      <c r="OO1661"/>
      <c r="OP1661"/>
      <c r="OQ1661"/>
      <c r="OR1661"/>
      <c r="OS1661"/>
      <c r="OT1661"/>
      <c r="OU1661"/>
      <c r="OV1661"/>
      <c r="OW1661"/>
      <c r="OX1661"/>
      <c r="OY1661"/>
      <c r="OZ1661"/>
      <c r="PA1661"/>
      <c r="PB1661"/>
      <c r="PC1661"/>
      <c r="PD1661"/>
      <c r="PE1661"/>
      <c r="PF1661"/>
      <c r="PG1661"/>
      <c r="PH1661"/>
      <c r="PI1661"/>
      <c r="PJ1661"/>
      <c r="PK1661"/>
      <c r="PL1661"/>
      <c r="PM1661"/>
      <c r="PN1661"/>
      <c r="PO1661"/>
      <c r="PP1661"/>
      <c r="PQ1661"/>
      <c r="PR1661"/>
      <c r="PS1661"/>
      <c r="PT1661"/>
      <c r="PU1661"/>
      <c r="PV1661"/>
      <c r="PW1661"/>
      <c r="PX1661"/>
      <c r="PY1661"/>
      <c r="PZ1661"/>
      <c r="QA1661"/>
      <c r="QB1661"/>
      <c r="QC1661"/>
      <c r="QD1661"/>
      <c r="QE1661"/>
      <c r="QF1661"/>
      <c r="QG1661"/>
      <c r="QH1661"/>
      <c r="QI1661"/>
      <c r="QJ1661"/>
      <c r="QK1661"/>
      <c r="QL1661"/>
      <c r="QM1661"/>
      <c r="QN1661"/>
      <c r="QO1661"/>
      <c r="QP1661"/>
      <c r="QQ1661"/>
      <c r="QR1661"/>
      <c r="QS1661"/>
    </row>
    <row r="1662" spans="1:461" hidden="1" x14ac:dyDescent="0.4">
      <c r="A1662" s="43" t="s">
        <v>1320</v>
      </c>
      <c r="B1662" s="43">
        <v>11</v>
      </c>
      <c r="C1662" s="43">
        <v>10</v>
      </c>
      <c r="D1662" s="44">
        <v>43414.802974537037</v>
      </c>
      <c r="E1662" s="44"/>
      <c r="G1662" s="43">
        <v>525</v>
      </c>
      <c r="H1662" s="43" t="s">
        <v>50</v>
      </c>
      <c r="I1662" s="43">
        <v>530</v>
      </c>
      <c r="J1662" s="43" t="s">
        <v>23</v>
      </c>
      <c r="K1662" s="44">
        <v>43414.770972222221</v>
      </c>
      <c r="L1662" s="44">
        <v>43414.798182870371</v>
      </c>
      <c r="M1662" s="43" t="s">
        <v>1310</v>
      </c>
      <c r="N1662" s="45">
        <f t="shared" si="82"/>
        <v>43414.770833333336</v>
      </c>
      <c r="O1662" s="45">
        <f t="shared" si="83"/>
        <v>43414.79791666667</v>
      </c>
      <c r="P1662" s="48" t="str">
        <f t="shared" si="80"/>
        <v>43414.770833333343414.7979166667</v>
      </c>
      <c r="Q1662" s="49" t="str">
        <f t="shared" si="81"/>
        <v>肯定的</v>
      </c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/>
      <c r="BC1662"/>
      <c r="BD1662"/>
      <c r="BE1662"/>
      <c r="BF1662"/>
      <c r="BG1662"/>
      <c r="BH1662"/>
      <c r="BI1662"/>
      <c r="BJ1662"/>
      <c r="BK1662"/>
      <c r="BL1662"/>
      <c r="BM1662"/>
      <c r="BN1662"/>
      <c r="BO1662"/>
      <c r="BP1662"/>
      <c r="BQ1662"/>
      <c r="BR1662"/>
      <c r="BS1662"/>
      <c r="BT1662"/>
      <c r="BU1662"/>
      <c r="BV1662"/>
      <c r="BW1662"/>
      <c r="BX1662"/>
      <c r="BY1662"/>
      <c r="BZ1662"/>
      <c r="CA1662"/>
      <c r="CB1662"/>
      <c r="CC1662"/>
      <c r="CD1662"/>
      <c r="CE1662"/>
      <c r="CF1662"/>
      <c r="CG1662"/>
      <c r="CH1662"/>
      <c r="CI1662"/>
      <c r="CJ1662"/>
      <c r="CK1662"/>
      <c r="CL1662"/>
      <c r="CM1662"/>
      <c r="CN1662"/>
      <c r="CO1662"/>
      <c r="CP1662"/>
      <c r="CQ1662"/>
      <c r="CR1662"/>
      <c r="CS1662"/>
      <c r="CT1662"/>
      <c r="CU1662"/>
      <c r="CV1662"/>
      <c r="CW1662"/>
      <c r="CX1662"/>
      <c r="CY1662"/>
      <c r="CZ1662"/>
      <c r="DA1662"/>
      <c r="DB1662"/>
      <c r="DC1662"/>
      <c r="DD1662"/>
      <c r="DE1662"/>
      <c r="DF1662"/>
      <c r="DG1662"/>
      <c r="DH1662"/>
      <c r="DI1662"/>
      <c r="DJ1662"/>
      <c r="DK1662"/>
      <c r="DL1662"/>
      <c r="DM1662"/>
      <c r="DN1662"/>
      <c r="DO1662"/>
      <c r="DP1662"/>
      <c r="DQ1662"/>
      <c r="DR1662"/>
      <c r="DS1662"/>
      <c r="DT1662"/>
      <c r="DU1662"/>
      <c r="DV1662"/>
      <c r="DW1662"/>
      <c r="DX1662"/>
      <c r="DY1662"/>
      <c r="DZ1662"/>
      <c r="EA1662"/>
      <c r="EB1662"/>
      <c r="EC1662"/>
      <c r="ED1662"/>
      <c r="EE1662"/>
      <c r="EF1662"/>
      <c r="EG1662"/>
      <c r="EH1662"/>
      <c r="EI1662"/>
      <c r="EJ1662"/>
      <c r="EK1662"/>
      <c r="EL1662"/>
      <c r="EM1662"/>
      <c r="EN1662"/>
      <c r="EO1662"/>
      <c r="EP1662"/>
      <c r="EQ1662"/>
      <c r="ER1662"/>
      <c r="ES1662"/>
      <c r="ET1662"/>
      <c r="EU1662"/>
      <c r="EV1662"/>
      <c r="EW1662"/>
      <c r="EX1662"/>
      <c r="EY1662"/>
      <c r="EZ1662"/>
      <c r="FA1662"/>
      <c r="FB1662"/>
      <c r="FC1662"/>
      <c r="FD1662"/>
      <c r="FE1662"/>
      <c r="FF1662"/>
      <c r="FG1662"/>
      <c r="FH1662"/>
      <c r="FI1662"/>
      <c r="FJ1662"/>
      <c r="FK1662"/>
      <c r="FL1662"/>
      <c r="FM1662"/>
      <c r="FN1662"/>
      <c r="FO1662"/>
      <c r="FP1662"/>
      <c r="FQ1662"/>
      <c r="FR1662"/>
      <c r="FS1662"/>
      <c r="FT1662"/>
      <c r="FU1662"/>
      <c r="FV1662"/>
      <c r="FW1662"/>
      <c r="FX1662"/>
      <c r="FY1662"/>
      <c r="FZ1662"/>
      <c r="GA1662"/>
      <c r="GB1662"/>
      <c r="GC1662"/>
      <c r="GD1662"/>
      <c r="GE1662"/>
      <c r="GF1662"/>
      <c r="GG1662"/>
      <c r="GH1662"/>
      <c r="GI1662"/>
      <c r="GJ1662"/>
      <c r="GK1662"/>
      <c r="GL1662"/>
      <c r="GM1662"/>
      <c r="GN1662"/>
      <c r="GO1662"/>
      <c r="GP1662"/>
      <c r="GQ1662"/>
      <c r="GR1662"/>
      <c r="GS1662"/>
      <c r="GT1662"/>
      <c r="GU1662"/>
      <c r="GV1662"/>
      <c r="GW1662"/>
      <c r="GX1662"/>
      <c r="GY1662"/>
      <c r="GZ1662"/>
      <c r="HA1662"/>
      <c r="HB1662"/>
      <c r="HC1662"/>
      <c r="HD1662"/>
      <c r="HE1662"/>
      <c r="HF1662"/>
      <c r="HG1662"/>
      <c r="HH1662"/>
      <c r="HI1662"/>
      <c r="HJ1662"/>
      <c r="HK1662"/>
      <c r="HL1662"/>
      <c r="HM1662"/>
      <c r="HN1662"/>
      <c r="HO1662"/>
      <c r="HP1662"/>
      <c r="HQ1662"/>
      <c r="HR1662"/>
      <c r="HS1662"/>
      <c r="HT1662"/>
      <c r="HU1662"/>
      <c r="HV1662"/>
      <c r="HW1662"/>
      <c r="HX1662"/>
      <c r="HY1662"/>
      <c r="HZ1662"/>
      <c r="IA1662"/>
      <c r="IB1662"/>
      <c r="IC1662"/>
      <c r="ID1662"/>
      <c r="IE1662"/>
      <c r="IF1662"/>
      <c r="IG1662"/>
      <c r="IH1662"/>
      <c r="II1662"/>
      <c r="IJ1662"/>
      <c r="IK1662"/>
      <c r="IL1662"/>
      <c r="IM1662"/>
      <c r="IN1662"/>
      <c r="IO1662"/>
      <c r="IP1662"/>
      <c r="IQ1662"/>
      <c r="IR1662"/>
      <c r="IS1662"/>
      <c r="IT1662"/>
      <c r="IU1662"/>
      <c r="IV1662"/>
      <c r="IW1662"/>
      <c r="IX1662"/>
      <c r="IY1662"/>
      <c r="IZ1662"/>
      <c r="JA1662"/>
      <c r="JB1662"/>
      <c r="JC1662"/>
      <c r="JD1662"/>
      <c r="JE1662"/>
      <c r="JF1662"/>
      <c r="JG1662"/>
      <c r="JH1662"/>
      <c r="JI1662"/>
      <c r="JJ1662"/>
      <c r="JK1662"/>
      <c r="JL1662"/>
      <c r="JM1662"/>
      <c r="JN1662"/>
      <c r="JO1662"/>
      <c r="JP1662"/>
      <c r="JQ1662"/>
      <c r="JR1662"/>
      <c r="JS1662"/>
      <c r="JT1662"/>
      <c r="JU1662"/>
      <c r="JV1662"/>
      <c r="JW1662"/>
      <c r="JX1662"/>
      <c r="JY1662"/>
      <c r="JZ1662"/>
      <c r="KA1662"/>
      <c r="KB1662"/>
      <c r="KC1662"/>
      <c r="KD1662"/>
      <c r="KE1662"/>
      <c r="KF1662"/>
      <c r="KG1662"/>
      <c r="KH1662"/>
      <c r="KI1662"/>
      <c r="KJ1662"/>
      <c r="KK1662"/>
      <c r="KL1662"/>
      <c r="KM1662"/>
      <c r="KN1662"/>
      <c r="KO1662"/>
      <c r="KP1662"/>
      <c r="KQ1662"/>
      <c r="KR1662"/>
      <c r="KS1662"/>
      <c r="KT1662"/>
      <c r="KU1662"/>
      <c r="KV1662"/>
      <c r="KW1662"/>
      <c r="KX1662"/>
      <c r="KY1662"/>
      <c r="KZ1662"/>
      <c r="LA1662"/>
      <c r="LB1662"/>
      <c r="LC1662"/>
      <c r="LD1662"/>
      <c r="LE1662"/>
      <c r="LF1662"/>
      <c r="LG1662"/>
      <c r="LH1662"/>
      <c r="LI1662"/>
      <c r="LJ1662"/>
      <c r="LK1662"/>
      <c r="LL1662"/>
      <c r="LM1662"/>
      <c r="LN1662"/>
      <c r="LO1662"/>
      <c r="LP1662"/>
      <c r="LQ1662"/>
      <c r="LR1662"/>
      <c r="LS1662"/>
      <c r="LT1662"/>
      <c r="LU1662"/>
      <c r="LV1662"/>
      <c r="LW1662"/>
      <c r="LX1662"/>
      <c r="LY1662"/>
      <c r="LZ1662"/>
      <c r="MA1662"/>
      <c r="MB1662"/>
      <c r="MC1662"/>
      <c r="MD1662"/>
      <c r="ME1662"/>
      <c r="MF1662"/>
      <c r="MG1662"/>
      <c r="MH1662"/>
      <c r="MI1662"/>
      <c r="MJ1662"/>
      <c r="MK1662"/>
      <c r="ML1662"/>
      <c r="MM1662"/>
      <c r="MN1662"/>
      <c r="MO1662"/>
      <c r="MP1662"/>
      <c r="MQ1662"/>
      <c r="MR1662"/>
      <c r="MS1662"/>
      <c r="MT1662"/>
      <c r="MU1662"/>
      <c r="MV1662"/>
      <c r="MW1662"/>
      <c r="MX1662"/>
      <c r="MY1662"/>
      <c r="MZ1662"/>
      <c r="NA1662"/>
      <c r="NB1662"/>
      <c r="NC1662"/>
      <c r="ND1662"/>
      <c r="NE1662"/>
      <c r="NF1662"/>
      <c r="NG1662"/>
      <c r="NH1662"/>
      <c r="NI1662"/>
      <c r="NJ1662"/>
      <c r="NK1662"/>
      <c r="NL1662"/>
      <c r="NM1662"/>
      <c r="NN1662"/>
      <c r="NO1662"/>
      <c r="NP1662"/>
      <c r="NQ1662"/>
      <c r="NR1662"/>
      <c r="NS1662"/>
      <c r="NT1662"/>
      <c r="NU1662"/>
      <c r="NV1662"/>
      <c r="NW1662"/>
      <c r="NX1662"/>
      <c r="NY1662"/>
      <c r="NZ1662"/>
      <c r="OA1662"/>
      <c r="OB1662"/>
      <c r="OC1662"/>
      <c r="OD1662"/>
      <c r="OE1662"/>
      <c r="OF1662"/>
      <c r="OG1662"/>
      <c r="OH1662"/>
      <c r="OI1662"/>
      <c r="OJ1662"/>
      <c r="OK1662"/>
      <c r="OL1662"/>
      <c r="OM1662"/>
      <c r="ON1662"/>
      <c r="OO1662"/>
      <c r="OP1662"/>
      <c r="OQ1662"/>
      <c r="OR1662"/>
      <c r="OS1662"/>
      <c r="OT1662"/>
      <c r="OU1662"/>
      <c r="OV1662"/>
      <c r="OW1662"/>
      <c r="OX1662"/>
      <c r="OY1662"/>
      <c r="OZ1662"/>
      <c r="PA1662"/>
      <c r="PB1662"/>
      <c r="PC1662"/>
      <c r="PD1662"/>
      <c r="PE1662"/>
      <c r="PF1662"/>
      <c r="PG1662"/>
      <c r="PH1662"/>
      <c r="PI1662"/>
      <c r="PJ1662"/>
      <c r="PK1662"/>
      <c r="PL1662"/>
      <c r="PM1662"/>
      <c r="PN1662"/>
      <c r="PO1662"/>
      <c r="PP1662"/>
      <c r="PQ1662"/>
      <c r="PR1662"/>
      <c r="PS1662"/>
      <c r="PT1662"/>
      <c r="PU1662"/>
      <c r="PV1662"/>
      <c r="PW1662"/>
      <c r="PX1662"/>
      <c r="PY1662"/>
      <c r="PZ1662"/>
      <c r="QA1662"/>
      <c r="QB1662"/>
      <c r="QC1662"/>
      <c r="QD1662"/>
      <c r="QE1662"/>
      <c r="QF1662"/>
      <c r="QG1662"/>
      <c r="QH1662"/>
      <c r="QI1662"/>
      <c r="QJ1662"/>
      <c r="QK1662"/>
      <c r="QL1662"/>
      <c r="QM1662"/>
      <c r="QN1662"/>
      <c r="QO1662"/>
      <c r="QP1662"/>
      <c r="QQ1662"/>
      <c r="QR1662"/>
      <c r="QS1662"/>
    </row>
    <row r="1663" spans="1:461" hidden="1" x14ac:dyDescent="0.4">
      <c r="A1663" s="43" t="s">
        <v>1320</v>
      </c>
      <c r="B1663" s="43">
        <v>11</v>
      </c>
      <c r="C1663" s="43">
        <v>10</v>
      </c>
      <c r="D1663" s="44">
        <v>43414.802974537037</v>
      </c>
      <c r="E1663" s="44"/>
      <c r="G1663" s="43">
        <v>525</v>
      </c>
      <c r="H1663" s="43" t="s">
        <v>50</v>
      </c>
      <c r="I1663" s="43">
        <v>530</v>
      </c>
      <c r="J1663" s="43" t="s">
        <v>23</v>
      </c>
      <c r="K1663" s="44">
        <v>43414.770972222221</v>
      </c>
      <c r="L1663" s="44">
        <v>43414.798182870371</v>
      </c>
      <c r="M1663" s="43" t="s">
        <v>1310</v>
      </c>
      <c r="N1663" s="45">
        <f t="shared" si="82"/>
        <v>43414.770833333336</v>
      </c>
      <c r="O1663" s="45">
        <f t="shared" si="83"/>
        <v>43414.79791666667</v>
      </c>
      <c r="P1663" s="48" t="str">
        <f t="shared" si="80"/>
        <v>43414.770833333343414.7979166667</v>
      </c>
      <c r="Q1663" s="49" t="str">
        <f t="shared" si="81"/>
        <v>肯定的</v>
      </c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  <c r="BA1663"/>
      <c r="BB1663"/>
      <c r="BC1663"/>
      <c r="BD1663"/>
      <c r="BE1663"/>
      <c r="BF1663"/>
      <c r="BG1663"/>
      <c r="BH1663"/>
      <c r="BI1663"/>
      <c r="BJ1663"/>
      <c r="BK1663"/>
      <c r="BL1663"/>
      <c r="BM1663"/>
      <c r="BN1663"/>
      <c r="BO1663"/>
      <c r="BP1663"/>
      <c r="BQ1663"/>
      <c r="BR1663"/>
      <c r="BS1663"/>
      <c r="BT1663"/>
      <c r="BU1663"/>
      <c r="BV1663"/>
      <c r="BW1663"/>
      <c r="BX1663"/>
      <c r="BY1663"/>
      <c r="BZ1663"/>
      <c r="CA1663"/>
      <c r="CB1663"/>
      <c r="CC1663"/>
      <c r="CD1663"/>
      <c r="CE1663"/>
      <c r="CF1663"/>
      <c r="CG1663"/>
      <c r="CH1663"/>
      <c r="CI1663"/>
      <c r="CJ1663"/>
      <c r="CK1663"/>
      <c r="CL1663"/>
      <c r="CM1663"/>
      <c r="CN1663"/>
      <c r="CO1663"/>
      <c r="CP1663"/>
      <c r="CQ1663"/>
      <c r="CR1663"/>
      <c r="CS1663"/>
      <c r="CT1663"/>
      <c r="CU1663"/>
      <c r="CV1663"/>
      <c r="CW1663"/>
      <c r="CX1663"/>
      <c r="CY1663"/>
      <c r="CZ1663"/>
      <c r="DA1663"/>
      <c r="DB1663"/>
      <c r="DC1663"/>
      <c r="DD1663"/>
      <c r="DE1663"/>
      <c r="DF1663"/>
      <c r="DG1663"/>
      <c r="DH1663"/>
      <c r="DI1663"/>
      <c r="DJ1663"/>
      <c r="DK1663"/>
      <c r="DL1663"/>
      <c r="DM1663"/>
      <c r="DN1663"/>
      <c r="DO1663"/>
      <c r="DP1663"/>
      <c r="DQ1663"/>
      <c r="DR1663"/>
      <c r="DS1663"/>
      <c r="DT1663"/>
      <c r="DU1663"/>
      <c r="DV1663"/>
      <c r="DW1663"/>
      <c r="DX1663"/>
      <c r="DY1663"/>
      <c r="DZ1663"/>
      <c r="EA1663"/>
      <c r="EB1663"/>
      <c r="EC1663"/>
      <c r="ED1663"/>
      <c r="EE1663"/>
      <c r="EF1663"/>
      <c r="EG1663"/>
      <c r="EH1663"/>
      <c r="EI1663"/>
      <c r="EJ1663"/>
      <c r="EK1663"/>
      <c r="EL1663"/>
      <c r="EM1663"/>
      <c r="EN1663"/>
      <c r="EO1663"/>
      <c r="EP1663"/>
      <c r="EQ1663"/>
      <c r="ER1663"/>
      <c r="ES1663"/>
      <c r="ET1663"/>
      <c r="EU1663"/>
      <c r="EV1663"/>
      <c r="EW1663"/>
      <c r="EX1663"/>
      <c r="EY1663"/>
      <c r="EZ1663"/>
      <c r="FA1663"/>
      <c r="FB1663"/>
      <c r="FC1663"/>
      <c r="FD1663"/>
      <c r="FE1663"/>
      <c r="FF1663"/>
      <c r="FG1663"/>
      <c r="FH1663"/>
      <c r="FI1663"/>
      <c r="FJ1663"/>
      <c r="FK1663"/>
      <c r="FL1663"/>
      <c r="FM1663"/>
      <c r="FN1663"/>
      <c r="FO1663"/>
      <c r="FP1663"/>
      <c r="FQ1663"/>
      <c r="FR1663"/>
      <c r="FS1663"/>
      <c r="FT1663"/>
      <c r="FU1663"/>
      <c r="FV1663"/>
      <c r="FW1663"/>
      <c r="FX1663"/>
      <c r="FY1663"/>
      <c r="FZ1663"/>
      <c r="GA1663"/>
      <c r="GB1663"/>
      <c r="GC1663"/>
      <c r="GD1663"/>
      <c r="GE1663"/>
      <c r="GF1663"/>
      <c r="GG1663"/>
      <c r="GH1663"/>
      <c r="GI1663"/>
      <c r="GJ1663"/>
      <c r="GK1663"/>
      <c r="GL1663"/>
      <c r="GM1663"/>
      <c r="GN1663"/>
      <c r="GO1663"/>
      <c r="GP1663"/>
      <c r="GQ1663"/>
      <c r="GR1663"/>
      <c r="GS1663"/>
      <c r="GT1663"/>
      <c r="GU1663"/>
      <c r="GV1663"/>
      <c r="GW1663"/>
      <c r="GX1663"/>
      <c r="GY1663"/>
      <c r="GZ1663"/>
      <c r="HA1663"/>
      <c r="HB1663"/>
      <c r="HC1663"/>
      <c r="HD1663"/>
      <c r="HE1663"/>
      <c r="HF1663"/>
      <c r="HG1663"/>
      <c r="HH1663"/>
      <c r="HI1663"/>
      <c r="HJ1663"/>
      <c r="HK1663"/>
      <c r="HL1663"/>
      <c r="HM1663"/>
      <c r="HN1663"/>
      <c r="HO1663"/>
      <c r="HP1663"/>
      <c r="HQ1663"/>
      <c r="HR1663"/>
      <c r="HS1663"/>
      <c r="HT1663"/>
      <c r="HU1663"/>
      <c r="HV1663"/>
      <c r="HW1663"/>
      <c r="HX1663"/>
      <c r="HY1663"/>
      <c r="HZ1663"/>
      <c r="IA1663"/>
      <c r="IB1663"/>
      <c r="IC1663"/>
      <c r="ID1663"/>
      <c r="IE1663"/>
      <c r="IF1663"/>
      <c r="IG1663"/>
      <c r="IH1663"/>
      <c r="II1663"/>
      <c r="IJ1663"/>
      <c r="IK1663"/>
      <c r="IL1663"/>
      <c r="IM1663"/>
      <c r="IN1663"/>
      <c r="IO1663"/>
      <c r="IP1663"/>
      <c r="IQ1663"/>
      <c r="IR1663"/>
      <c r="IS1663"/>
      <c r="IT1663"/>
      <c r="IU1663"/>
      <c r="IV1663"/>
      <c r="IW1663"/>
      <c r="IX1663"/>
      <c r="IY1663"/>
      <c r="IZ1663"/>
      <c r="JA1663"/>
      <c r="JB1663"/>
      <c r="JC1663"/>
      <c r="JD1663"/>
      <c r="JE1663"/>
      <c r="JF1663"/>
      <c r="JG1663"/>
      <c r="JH1663"/>
      <c r="JI1663"/>
      <c r="JJ1663"/>
      <c r="JK1663"/>
      <c r="JL1663"/>
      <c r="JM1663"/>
      <c r="JN1663"/>
      <c r="JO1663"/>
      <c r="JP1663"/>
      <c r="JQ1663"/>
      <c r="JR1663"/>
      <c r="JS1663"/>
      <c r="JT1663"/>
      <c r="JU1663"/>
      <c r="JV1663"/>
      <c r="JW1663"/>
      <c r="JX1663"/>
      <c r="JY1663"/>
      <c r="JZ1663"/>
      <c r="KA1663"/>
      <c r="KB1663"/>
      <c r="KC1663"/>
      <c r="KD1663"/>
      <c r="KE1663"/>
      <c r="KF1663"/>
      <c r="KG1663"/>
      <c r="KH1663"/>
      <c r="KI1663"/>
      <c r="KJ1663"/>
      <c r="KK1663"/>
      <c r="KL1663"/>
      <c r="KM1663"/>
      <c r="KN1663"/>
      <c r="KO1663"/>
      <c r="KP1663"/>
      <c r="KQ1663"/>
      <c r="KR1663"/>
      <c r="KS1663"/>
      <c r="KT1663"/>
      <c r="KU1663"/>
      <c r="KV1663"/>
      <c r="KW1663"/>
      <c r="KX1663"/>
      <c r="KY1663"/>
      <c r="KZ1663"/>
      <c r="LA1663"/>
      <c r="LB1663"/>
      <c r="LC1663"/>
      <c r="LD1663"/>
      <c r="LE1663"/>
      <c r="LF1663"/>
      <c r="LG1663"/>
      <c r="LH1663"/>
      <c r="LI1663"/>
      <c r="LJ1663"/>
      <c r="LK1663"/>
      <c r="LL1663"/>
      <c r="LM1663"/>
      <c r="LN1663"/>
      <c r="LO1663"/>
      <c r="LP1663"/>
      <c r="LQ1663"/>
      <c r="LR1663"/>
      <c r="LS1663"/>
      <c r="LT1663"/>
      <c r="LU1663"/>
      <c r="LV1663"/>
      <c r="LW1663"/>
      <c r="LX1663"/>
      <c r="LY1663"/>
      <c r="LZ1663"/>
      <c r="MA1663"/>
      <c r="MB1663"/>
      <c r="MC1663"/>
      <c r="MD1663"/>
      <c r="ME1663"/>
      <c r="MF1663"/>
      <c r="MG1663"/>
      <c r="MH1663"/>
      <c r="MI1663"/>
      <c r="MJ1663"/>
      <c r="MK1663"/>
      <c r="ML1663"/>
      <c r="MM1663"/>
      <c r="MN1663"/>
      <c r="MO1663"/>
      <c r="MP1663"/>
      <c r="MQ1663"/>
      <c r="MR1663"/>
      <c r="MS1663"/>
      <c r="MT1663"/>
      <c r="MU1663"/>
      <c r="MV1663"/>
      <c r="MW1663"/>
      <c r="MX1663"/>
      <c r="MY1663"/>
      <c r="MZ1663"/>
      <c r="NA1663"/>
      <c r="NB1663"/>
      <c r="NC1663"/>
      <c r="ND1663"/>
      <c r="NE1663"/>
      <c r="NF1663"/>
      <c r="NG1663"/>
      <c r="NH1663"/>
      <c r="NI1663"/>
      <c r="NJ1663"/>
      <c r="NK1663"/>
      <c r="NL1663"/>
      <c r="NM1663"/>
      <c r="NN1663"/>
      <c r="NO1663"/>
      <c r="NP1663"/>
      <c r="NQ1663"/>
      <c r="NR1663"/>
      <c r="NS1663"/>
      <c r="NT1663"/>
      <c r="NU1663"/>
      <c r="NV1663"/>
      <c r="NW1663"/>
      <c r="NX1663"/>
      <c r="NY1663"/>
      <c r="NZ1663"/>
      <c r="OA1663"/>
      <c r="OB1663"/>
      <c r="OC1663"/>
      <c r="OD1663"/>
      <c r="OE1663"/>
      <c r="OF1663"/>
      <c r="OG1663"/>
      <c r="OH1663"/>
      <c r="OI1663"/>
      <c r="OJ1663"/>
      <c r="OK1663"/>
      <c r="OL1663"/>
      <c r="OM1663"/>
      <c r="ON1663"/>
      <c r="OO1663"/>
      <c r="OP1663"/>
      <c r="OQ1663"/>
      <c r="OR1663"/>
      <c r="OS1663"/>
      <c r="OT1663"/>
      <c r="OU1663"/>
      <c r="OV1663"/>
      <c r="OW1663"/>
      <c r="OX1663"/>
      <c r="OY1663"/>
      <c r="OZ1663"/>
      <c r="PA1663"/>
      <c r="PB1663"/>
      <c r="PC1663"/>
      <c r="PD1663"/>
      <c r="PE1663"/>
      <c r="PF1663"/>
      <c r="PG1663"/>
      <c r="PH1663"/>
      <c r="PI1663"/>
      <c r="PJ1663"/>
      <c r="PK1663"/>
      <c r="PL1663"/>
      <c r="PM1663"/>
      <c r="PN1663"/>
      <c r="PO1663"/>
      <c r="PP1663"/>
      <c r="PQ1663"/>
      <c r="PR1663"/>
      <c r="PS1663"/>
      <c r="PT1663"/>
      <c r="PU1663"/>
      <c r="PV1663"/>
      <c r="PW1663"/>
      <c r="PX1663"/>
      <c r="PY1663"/>
      <c r="PZ1663"/>
      <c r="QA1663"/>
      <c r="QB1663"/>
      <c r="QC1663"/>
      <c r="QD1663"/>
      <c r="QE1663"/>
      <c r="QF1663"/>
      <c r="QG1663"/>
      <c r="QH1663"/>
      <c r="QI1663"/>
      <c r="QJ1663"/>
      <c r="QK1663"/>
      <c r="QL1663"/>
      <c r="QM1663"/>
      <c r="QN1663"/>
      <c r="QO1663"/>
      <c r="QP1663"/>
      <c r="QQ1663"/>
      <c r="QR1663"/>
      <c r="QS1663"/>
    </row>
    <row r="1664" spans="1:461" hidden="1" x14ac:dyDescent="0.4">
      <c r="A1664" s="43" t="s">
        <v>1320</v>
      </c>
      <c r="B1664" s="43">
        <v>11</v>
      </c>
      <c r="C1664" s="43">
        <v>10</v>
      </c>
      <c r="D1664" s="44">
        <v>43414.802974537037</v>
      </c>
      <c r="E1664" s="44"/>
      <c r="G1664" s="43">
        <v>525</v>
      </c>
      <c r="H1664" s="43" t="s">
        <v>50</v>
      </c>
      <c r="I1664" s="43">
        <v>530</v>
      </c>
      <c r="J1664" s="43" t="s">
        <v>23</v>
      </c>
      <c r="K1664" s="44">
        <v>43414.770972222221</v>
      </c>
      <c r="L1664" s="44">
        <v>43414.798182870371</v>
      </c>
      <c r="M1664" s="43" t="s">
        <v>1310</v>
      </c>
      <c r="N1664" s="45">
        <f t="shared" si="82"/>
        <v>43414.770833333336</v>
      </c>
      <c r="O1664" s="45">
        <f t="shared" si="83"/>
        <v>43414.79791666667</v>
      </c>
      <c r="P1664" s="48" t="str">
        <f t="shared" si="80"/>
        <v>43414.770833333343414.7979166667</v>
      </c>
      <c r="Q1664" s="49" t="str">
        <f t="shared" si="81"/>
        <v>肯定的</v>
      </c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  <c r="AY1664"/>
      <c r="AZ1664"/>
      <c r="BA1664"/>
      <c r="BB1664"/>
      <c r="BC1664"/>
      <c r="BD1664"/>
      <c r="BE1664"/>
      <c r="BF1664"/>
      <c r="BG1664"/>
      <c r="BH1664"/>
      <c r="BI1664"/>
      <c r="BJ1664"/>
      <c r="BK1664"/>
      <c r="BL1664"/>
      <c r="BM1664"/>
      <c r="BN1664"/>
      <c r="BO1664"/>
      <c r="BP1664"/>
      <c r="BQ1664"/>
      <c r="BR1664"/>
      <c r="BS1664"/>
      <c r="BT1664"/>
      <c r="BU1664"/>
      <c r="BV1664"/>
      <c r="BW1664"/>
      <c r="BX1664"/>
      <c r="BY1664"/>
      <c r="BZ1664"/>
      <c r="CA1664"/>
      <c r="CB1664"/>
      <c r="CC1664"/>
      <c r="CD1664"/>
      <c r="CE1664"/>
      <c r="CF1664"/>
      <c r="CG1664"/>
      <c r="CH1664"/>
      <c r="CI1664"/>
      <c r="CJ1664"/>
      <c r="CK1664"/>
      <c r="CL1664"/>
      <c r="CM1664"/>
      <c r="CN1664"/>
      <c r="CO1664"/>
      <c r="CP1664"/>
      <c r="CQ1664"/>
      <c r="CR1664"/>
      <c r="CS1664"/>
      <c r="CT1664"/>
      <c r="CU1664"/>
      <c r="CV1664"/>
      <c r="CW1664"/>
      <c r="CX1664"/>
      <c r="CY1664"/>
      <c r="CZ1664"/>
      <c r="DA1664"/>
      <c r="DB1664"/>
      <c r="DC1664"/>
      <c r="DD1664"/>
      <c r="DE1664"/>
      <c r="DF1664"/>
      <c r="DG1664"/>
      <c r="DH1664"/>
      <c r="DI1664"/>
      <c r="DJ1664"/>
      <c r="DK1664"/>
      <c r="DL1664"/>
      <c r="DM1664"/>
      <c r="DN1664"/>
      <c r="DO1664"/>
      <c r="DP1664"/>
      <c r="DQ1664"/>
      <c r="DR1664"/>
      <c r="DS1664"/>
      <c r="DT1664"/>
      <c r="DU1664"/>
      <c r="DV1664"/>
      <c r="DW1664"/>
      <c r="DX1664"/>
      <c r="DY1664"/>
      <c r="DZ1664"/>
      <c r="EA1664"/>
      <c r="EB1664"/>
      <c r="EC1664"/>
      <c r="ED1664"/>
      <c r="EE1664"/>
      <c r="EF1664"/>
      <c r="EG1664"/>
      <c r="EH1664"/>
      <c r="EI1664"/>
      <c r="EJ1664"/>
      <c r="EK1664"/>
      <c r="EL1664"/>
      <c r="EM1664"/>
      <c r="EN1664"/>
      <c r="EO1664"/>
      <c r="EP1664"/>
      <c r="EQ1664"/>
      <c r="ER1664"/>
      <c r="ES1664"/>
      <c r="ET1664"/>
      <c r="EU1664"/>
      <c r="EV1664"/>
      <c r="EW1664"/>
      <c r="EX1664"/>
      <c r="EY1664"/>
      <c r="EZ1664"/>
      <c r="FA1664"/>
      <c r="FB1664"/>
      <c r="FC1664"/>
      <c r="FD1664"/>
      <c r="FE1664"/>
      <c r="FF1664"/>
      <c r="FG1664"/>
      <c r="FH1664"/>
      <c r="FI1664"/>
      <c r="FJ1664"/>
      <c r="FK1664"/>
      <c r="FL1664"/>
      <c r="FM1664"/>
      <c r="FN1664"/>
      <c r="FO1664"/>
      <c r="FP1664"/>
      <c r="FQ1664"/>
      <c r="FR1664"/>
      <c r="FS1664"/>
      <c r="FT1664"/>
      <c r="FU1664"/>
      <c r="FV1664"/>
      <c r="FW1664"/>
      <c r="FX1664"/>
      <c r="FY1664"/>
      <c r="FZ1664"/>
      <c r="GA1664"/>
      <c r="GB1664"/>
      <c r="GC1664"/>
      <c r="GD1664"/>
      <c r="GE1664"/>
      <c r="GF1664"/>
      <c r="GG1664"/>
      <c r="GH1664"/>
      <c r="GI1664"/>
      <c r="GJ1664"/>
      <c r="GK1664"/>
      <c r="GL1664"/>
      <c r="GM1664"/>
      <c r="GN1664"/>
      <c r="GO1664"/>
      <c r="GP1664"/>
      <c r="GQ1664"/>
      <c r="GR1664"/>
      <c r="GS1664"/>
      <c r="GT1664"/>
      <c r="GU1664"/>
      <c r="GV1664"/>
      <c r="GW1664"/>
      <c r="GX1664"/>
      <c r="GY1664"/>
      <c r="GZ1664"/>
      <c r="HA1664"/>
      <c r="HB1664"/>
      <c r="HC1664"/>
      <c r="HD1664"/>
      <c r="HE1664"/>
      <c r="HF1664"/>
      <c r="HG1664"/>
      <c r="HH1664"/>
      <c r="HI1664"/>
      <c r="HJ1664"/>
      <c r="HK1664"/>
      <c r="HL1664"/>
      <c r="HM1664"/>
      <c r="HN1664"/>
      <c r="HO1664"/>
      <c r="HP1664"/>
      <c r="HQ1664"/>
      <c r="HR1664"/>
      <c r="HS1664"/>
      <c r="HT1664"/>
      <c r="HU1664"/>
      <c r="HV1664"/>
      <c r="HW1664"/>
      <c r="HX1664"/>
      <c r="HY1664"/>
      <c r="HZ1664"/>
      <c r="IA1664"/>
      <c r="IB1664"/>
      <c r="IC1664"/>
      <c r="ID1664"/>
      <c r="IE1664"/>
      <c r="IF1664"/>
      <c r="IG1664"/>
      <c r="IH1664"/>
      <c r="II1664"/>
      <c r="IJ1664"/>
      <c r="IK1664"/>
      <c r="IL1664"/>
      <c r="IM1664"/>
      <c r="IN1664"/>
      <c r="IO1664"/>
      <c r="IP1664"/>
      <c r="IQ1664"/>
      <c r="IR1664"/>
      <c r="IS1664"/>
      <c r="IT1664"/>
      <c r="IU1664"/>
      <c r="IV1664"/>
      <c r="IW1664"/>
      <c r="IX1664"/>
      <c r="IY1664"/>
      <c r="IZ1664"/>
      <c r="JA1664"/>
      <c r="JB1664"/>
      <c r="JC1664"/>
      <c r="JD1664"/>
      <c r="JE1664"/>
      <c r="JF1664"/>
      <c r="JG1664"/>
      <c r="JH1664"/>
      <c r="JI1664"/>
      <c r="JJ1664"/>
      <c r="JK1664"/>
      <c r="JL1664"/>
      <c r="JM1664"/>
      <c r="JN1664"/>
      <c r="JO1664"/>
      <c r="JP1664"/>
      <c r="JQ1664"/>
      <c r="JR1664"/>
      <c r="JS1664"/>
      <c r="JT1664"/>
      <c r="JU1664"/>
      <c r="JV1664"/>
      <c r="JW1664"/>
      <c r="JX1664"/>
      <c r="JY1664"/>
      <c r="JZ1664"/>
      <c r="KA1664"/>
      <c r="KB1664"/>
      <c r="KC1664"/>
      <c r="KD1664"/>
      <c r="KE1664"/>
      <c r="KF1664"/>
      <c r="KG1664"/>
      <c r="KH1664"/>
      <c r="KI1664"/>
      <c r="KJ1664"/>
      <c r="KK1664"/>
      <c r="KL1664"/>
      <c r="KM1664"/>
      <c r="KN1664"/>
      <c r="KO1664"/>
      <c r="KP1664"/>
      <c r="KQ1664"/>
      <c r="KR1664"/>
      <c r="KS1664"/>
      <c r="KT1664"/>
      <c r="KU1664"/>
      <c r="KV1664"/>
      <c r="KW1664"/>
      <c r="KX1664"/>
      <c r="KY1664"/>
      <c r="KZ1664"/>
      <c r="LA1664"/>
      <c r="LB1664"/>
      <c r="LC1664"/>
      <c r="LD1664"/>
      <c r="LE1664"/>
      <c r="LF1664"/>
      <c r="LG1664"/>
      <c r="LH1664"/>
      <c r="LI1664"/>
      <c r="LJ1664"/>
      <c r="LK1664"/>
      <c r="LL1664"/>
      <c r="LM1664"/>
      <c r="LN1664"/>
      <c r="LO1664"/>
      <c r="LP1664"/>
      <c r="LQ1664"/>
      <c r="LR1664"/>
      <c r="LS1664"/>
      <c r="LT1664"/>
      <c r="LU1664"/>
      <c r="LV1664"/>
      <c r="LW1664"/>
      <c r="LX1664"/>
      <c r="LY1664"/>
      <c r="LZ1664"/>
      <c r="MA1664"/>
      <c r="MB1664"/>
      <c r="MC1664"/>
      <c r="MD1664"/>
      <c r="ME1664"/>
      <c r="MF1664"/>
      <c r="MG1664"/>
      <c r="MH1664"/>
      <c r="MI1664"/>
      <c r="MJ1664"/>
      <c r="MK1664"/>
      <c r="ML1664"/>
      <c r="MM1664"/>
      <c r="MN1664"/>
      <c r="MO1664"/>
      <c r="MP1664"/>
      <c r="MQ1664"/>
      <c r="MR1664"/>
      <c r="MS1664"/>
      <c r="MT1664"/>
      <c r="MU1664"/>
      <c r="MV1664"/>
      <c r="MW1664"/>
      <c r="MX1664"/>
      <c r="MY1664"/>
      <c r="MZ1664"/>
      <c r="NA1664"/>
      <c r="NB1664"/>
      <c r="NC1664"/>
      <c r="ND1664"/>
      <c r="NE1664"/>
      <c r="NF1664"/>
      <c r="NG1664"/>
      <c r="NH1664"/>
      <c r="NI1664"/>
      <c r="NJ1664"/>
      <c r="NK1664"/>
      <c r="NL1664"/>
      <c r="NM1664"/>
      <c r="NN1664"/>
      <c r="NO1664"/>
      <c r="NP1664"/>
      <c r="NQ1664"/>
      <c r="NR1664"/>
      <c r="NS1664"/>
      <c r="NT1664"/>
      <c r="NU1664"/>
      <c r="NV1664"/>
      <c r="NW1664"/>
      <c r="NX1664"/>
      <c r="NY1664"/>
      <c r="NZ1664"/>
      <c r="OA1664"/>
      <c r="OB1664"/>
      <c r="OC1664"/>
      <c r="OD1664"/>
      <c r="OE1664"/>
      <c r="OF1664"/>
      <c r="OG1664"/>
      <c r="OH1664"/>
      <c r="OI1664"/>
      <c r="OJ1664"/>
      <c r="OK1664"/>
      <c r="OL1664"/>
      <c r="OM1664"/>
      <c r="ON1664"/>
      <c r="OO1664"/>
      <c r="OP1664"/>
      <c r="OQ1664"/>
      <c r="OR1664"/>
      <c r="OS1664"/>
      <c r="OT1664"/>
      <c r="OU1664"/>
      <c r="OV1664"/>
      <c r="OW1664"/>
      <c r="OX1664"/>
      <c r="OY1664"/>
      <c r="OZ1664"/>
      <c r="PA1664"/>
      <c r="PB1664"/>
      <c r="PC1664"/>
      <c r="PD1664"/>
      <c r="PE1664"/>
      <c r="PF1664"/>
      <c r="PG1664"/>
      <c r="PH1664"/>
      <c r="PI1664"/>
      <c r="PJ1664"/>
      <c r="PK1664"/>
      <c r="PL1664"/>
      <c r="PM1664"/>
      <c r="PN1664"/>
      <c r="PO1664"/>
      <c r="PP1664"/>
      <c r="PQ1664"/>
      <c r="PR1664"/>
      <c r="PS1664"/>
      <c r="PT1664"/>
      <c r="PU1664"/>
      <c r="PV1664"/>
      <c r="PW1664"/>
      <c r="PX1664"/>
      <c r="PY1664"/>
      <c r="PZ1664"/>
      <c r="QA1664"/>
      <c r="QB1664"/>
      <c r="QC1664"/>
      <c r="QD1664"/>
      <c r="QE1664"/>
      <c r="QF1664"/>
      <c r="QG1664"/>
      <c r="QH1664"/>
      <c r="QI1664"/>
      <c r="QJ1664"/>
      <c r="QK1664"/>
      <c r="QL1664"/>
      <c r="QM1664"/>
      <c r="QN1664"/>
      <c r="QO1664"/>
      <c r="QP1664"/>
      <c r="QQ1664"/>
      <c r="QR1664"/>
      <c r="QS1664"/>
    </row>
    <row r="1665" spans="1:461" hidden="1" x14ac:dyDescent="0.4">
      <c r="B1665">
        <v>11</v>
      </c>
      <c r="C1665">
        <v>10</v>
      </c>
      <c r="D1665" s="1">
        <v>43414.803171296298</v>
      </c>
      <c r="E1665" s="1"/>
      <c r="G1665">
        <v>530</v>
      </c>
      <c r="H1665" t="s">
        <v>23</v>
      </c>
      <c r="I1665">
        <v>545</v>
      </c>
      <c r="J1665" t="s">
        <v>19</v>
      </c>
      <c r="K1665" s="1">
        <v>43414.787118055552</v>
      </c>
      <c r="L1665" s="1">
        <v>43414.801134259258</v>
      </c>
      <c r="M1665" t="s">
        <v>1310</v>
      </c>
      <c r="N1665" s="9">
        <f t="shared" si="82"/>
        <v>43414.786805555559</v>
      </c>
      <c r="O1665" s="9">
        <f t="shared" si="83"/>
        <v>43414.800694444442</v>
      </c>
      <c r="P1665" s="74" t="str">
        <f t="shared" si="80"/>
        <v>43414.786805555643414.8006944444</v>
      </c>
      <c r="Q1665" s="75" t="str">
        <f t="shared" si="81"/>
        <v>肯定的</v>
      </c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/>
      <c r="BB1665"/>
      <c r="BC1665"/>
      <c r="BD1665"/>
      <c r="BE1665"/>
      <c r="BF1665"/>
      <c r="BG1665"/>
      <c r="BH1665"/>
      <c r="BI1665"/>
      <c r="BJ1665"/>
      <c r="BK1665"/>
      <c r="BL1665"/>
      <c r="BM1665"/>
      <c r="BN1665"/>
      <c r="BO1665"/>
      <c r="BP1665"/>
      <c r="BQ1665"/>
      <c r="BR1665"/>
      <c r="BS1665"/>
      <c r="BT1665"/>
      <c r="BU1665"/>
      <c r="BV1665"/>
      <c r="BW1665"/>
      <c r="BX1665"/>
      <c r="BY1665"/>
      <c r="BZ1665"/>
      <c r="CA1665"/>
      <c r="CB1665"/>
      <c r="CC1665"/>
      <c r="CD1665"/>
      <c r="CE1665"/>
      <c r="CF1665"/>
      <c r="CG1665"/>
      <c r="CH1665"/>
      <c r="CI1665"/>
      <c r="CJ1665"/>
      <c r="CK1665"/>
      <c r="CL1665"/>
      <c r="CM1665"/>
      <c r="CN1665"/>
      <c r="CO1665"/>
      <c r="CP1665"/>
      <c r="CQ1665"/>
      <c r="CR1665"/>
      <c r="CS1665"/>
      <c r="CT1665"/>
      <c r="CU1665"/>
      <c r="CV1665"/>
      <c r="CW1665"/>
      <c r="CX1665"/>
      <c r="CY1665"/>
      <c r="CZ1665"/>
      <c r="DA1665"/>
      <c r="DB1665"/>
      <c r="DC1665"/>
      <c r="DD1665"/>
      <c r="DE1665"/>
      <c r="DF1665"/>
      <c r="DG1665"/>
      <c r="DH1665"/>
      <c r="DI1665"/>
      <c r="DJ1665"/>
      <c r="DK1665"/>
      <c r="DL1665"/>
      <c r="DM1665"/>
      <c r="DN1665"/>
      <c r="DO1665"/>
      <c r="DP1665"/>
      <c r="DQ1665"/>
      <c r="DR1665"/>
      <c r="DS1665"/>
      <c r="DT1665"/>
      <c r="DU1665"/>
      <c r="DV1665"/>
      <c r="DW1665"/>
      <c r="DX1665"/>
      <c r="DY1665"/>
      <c r="DZ1665"/>
      <c r="EA1665"/>
      <c r="EB1665"/>
      <c r="EC1665"/>
      <c r="ED1665"/>
      <c r="EE1665"/>
      <c r="EF1665"/>
      <c r="EG1665"/>
      <c r="EH1665"/>
      <c r="EI1665"/>
      <c r="EJ1665"/>
      <c r="EK1665"/>
      <c r="EL1665"/>
      <c r="EM1665"/>
      <c r="EN1665"/>
      <c r="EO1665"/>
      <c r="EP1665"/>
      <c r="EQ1665"/>
      <c r="ER1665"/>
      <c r="ES1665"/>
      <c r="ET1665"/>
      <c r="EU1665"/>
      <c r="EV1665"/>
      <c r="EW1665"/>
      <c r="EX1665"/>
      <c r="EY1665"/>
      <c r="EZ1665"/>
      <c r="FA1665"/>
      <c r="FB1665"/>
      <c r="FC1665"/>
      <c r="FD1665"/>
      <c r="FE1665"/>
      <c r="FF1665"/>
      <c r="FG1665"/>
      <c r="FH1665"/>
      <c r="FI1665"/>
      <c r="FJ1665"/>
      <c r="FK1665"/>
      <c r="FL1665"/>
      <c r="FM1665"/>
      <c r="FN1665"/>
      <c r="FO1665"/>
      <c r="FP1665"/>
      <c r="FQ1665"/>
      <c r="FR1665"/>
      <c r="FS1665"/>
      <c r="FT1665"/>
      <c r="FU1665"/>
      <c r="FV1665"/>
      <c r="FW1665"/>
      <c r="FX1665"/>
      <c r="FY1665"/>
      <c r="FZ1665"/>
      <c r="GA1665"/>
      <c r="GB1665"/>
      <c r="GC1665"/>
      <c r="GD1665"/>
      <c r="GE1665"/>
      <c r="GF1665"/>
      <c r="GG1665"/>
      <c r="GH1665"/>
      <c r="GI1665"/>
      <c r="GJ1665"/>
      <c r="GK1665"/>
      <c r="GL1665"/>
      <c r="GM1665"/>
      <c r="GN1665"/>
      <c r="GO1665"/>
      <c r="GP1665"/>
      <c r="GQ1665"/>
      <c r="GR1665"/>
      <c r="GS1665"/>
      <c r="GT1665"/>
      <c r="GU1665"/>
      <c r="GV1665"/>
      <c r="GW1665"/>
      <c r="GX1665"/>
      <c r="GY1665"/>
      <c r="GZ1665"/>
      <c r="HA1665"/>
      <c r="HB1665"/>
      <c r="HC1665"/>
      <c r="HD1665"/>
      <c r="HE1665"/>
      <c r="HF1665"/>
      <c r="HG1665"/>
      <c r="HH1665"/>
      <c r="HI1665"/>
      <c r="HJ1665"/>
      <c r="HK1665"/>
      <c r="HL1665"/>
      <c r="HM1665"/>
      <c r="HN1665"/>
      <c r="HO1665"/>
      <c r="HP1665"/>
      <c r="HQ1665"/>
      <c r="HR1665"/>
      <c r="HS1665"/>
      <c r="HT1665"/>
      <c r="HU1665"/>
      <c r="HV1665"/>
      <c r="HW1665"/>
      <c r="HX1665"/>
      <c r="HY1665"/>
      <c r="HZ1665"/>
      <c r="IA1665"/>
      <c r="IB1665"/>
      <c r="IC1665"/>
      <c r="ID1665"/>
      <c r="IE1665"/>
      <c r="IF1665"/>
      <c r="IG1665"/>
      <c r="IH1665"/>
      <c r="II1665"/>
      <c r="IJ1665"/>
      <c r="IK1665"/>
      <c r="IL1665"/>
      <c r="IM1665"/>
      <c r="IN1665"/>
      <c r="IO1665"/>
      <c r="IP1665"/>
      <c r="IQ1665"/>
      <c r="IR1665"/>
      <c r="IS1665"/>
      <c r="IT1665"/>
      <c r="IU1665"/>
      <c r="IV1665"/>
      <c r="IW1665"/>
      <c r="IX1665"/>
      <c r="IY1665"/>
      <c r="IZ1665"/>
      <c r="JA1665"/>
      <c r="JB1665"/>
      <c r="JC1665"/>
      <c r="JD1665"/>
      <c r="JE1665"/>
      <c r="JF1665"/>
      <c r="JG1665"/>
      <c r="JH1665"/>
      <c r="JI1665"/>
      <c r="JJ1665"/>
      <c r="JK1665"/>
      <c r="JL1665"/>
      <c r="JM1665"/>
      <c r="JN1665"/>
      <c r="JO1665"/>
      <c r="JP1665"/>
      <c r="JQ1665"/>
      <c r="JR1665"/>
      <c r="JS1665"/>
      <c r="JT1665"/>
      <c r="JU1665"/>
      <c r="JV1665"/>
      <c r="JW1665"/>
      <c r="JX1665"/>
      <c r="JY1665"/>
      <c r="JZ1665"/>
      <c r="KA1665"/>
      <c r="KB1665"/>
      <c r="KC1665"/>
      <c r="KD1665"/>
      <c r="KE1665"/>
      <c r="KF1665"/>
      <c r="KG1665"/>
      <c r="KH1665"/>
      <c r="KI1665"/>
      <c r="KJ1665"/>
      <c r="KK1665"/>
      <c r="KL1665"/>
      <c r="KM1665"/>
      <c r="KN1665"/>
      <c r="KO1665"/>
      <c r="KP1665"/>
      <c r="KQ1665"/>
      <c r="KR1665"/>
      <c r="KS1665"/>
      <c r="KT1665"/>
      <c r="KU1665"/>
      <c r="KV1665"/>
      <c r="KW1665"/>
      <c r="KX1665"/>
      <c r="KY1665"/>
      <c r="KZ1665"/>
      <c r="LA1665"/>
      <c r="LB1665"/>
      <c r="LC1665"/>
      <c r="LD1665"/>
      <c r="LE1665"/>
      <c r="LF1665"/>
      <c r="LG1665"/>
      <c r="LH1665"/>
      <c r="LI1665"/>
      <c r="LJ1665"/>
      <c r="LK1665"/>
      <c r="LL1665"/>
      <c r="LM1665"/>
      <c r="LN1665"/>
      <c r="LO1665"/>
      <c r="LP1665"/>
      <c r="LQ1665"/>
      <c r="LR1665"/>
      <c r="LS1665"/>
      <c r="LT1665"/>
      <c r="LU1665"/>
      <c r="LV1665"/>
      <c r="LW1665"/>
      <c r="LX1665"/>
      <c r="LY1665"/>
      <c r="LZ1665"/>
      <c r="MA1665"/>
      <c r="MB1665"/>
      <c r="MC1665"/>
      <c r="MD1665"/>
      <c r="ME1665"/>
      <c r="MF1665"/>
      <c r="MG1665"/>
      <c r="MH1665"/>
      <c r="MI1665"/>
      <c r="MJ1665"/>
      <c r="MK1665"/>
      <c r="ML1665"/>
      <c r="MM1665"/>
      <c r="MN1665"/>
      <c r="MO1665"/>
      <c r="MP1665"/>
      <c r="MQ1665"/>
      <c r="MR1665"/>
      <c r="MS1665"/>
      <c r="MT1665"/>
      <c r="MU1665"/>
      <c r="MV1665"/>
      <c r="MW1665"/>
      <c r="MX1665"/>
      <c r="MY1665"/>
      <c r="MZ1665"/>
      <c r="NA1665"/>
      <c r="NB1665"/>
      <c r="NC1665"/>
      <c r="ND1665"/>
      <c r="NE1665"/>
      <c r="NF1665"/>
      <c r="NG1665"/>
      <c r="NH1665"/>
      <c r="NI1665"/>
      <c r="NJ1665"/>
      <c r="NK1665"/>
      <c r="NL1665"/>
      <c r="NM1665"/>
      <c r="NN1665"/>
      <c r="NO1665"/>
      <c r="NP1665"/>
      <c r="NQ1665"/>
      <c r="NR1665"/>
      <c r="NS1665"/>
      <c r="NT1665"/>
      <c r="NU1665"/>
      <c r="NV1665"/>
      <c r="NW1665"/>
      <c r="NX1665"/>
      <c r="NY1665"/>
      <c r="NZ1665"/>
      <c r="OA1665"/>
      <c r="OB1665"/>
      <c r="OC1665"/>
      <c r="OD1665"/>
      <c r="OE1665"/>
      <c r="OF1665"/>
      <c r="OG1665"/>
      <c r="OH1665"/>
      <c r="OI1665"/>
      <c r="OJ1665"/>
      <c r="OK1665"/>
      <c r="OL1665"/>
      <c r="OM1665"/>
      <c r="ON1665"/>
      <c r="OO1665"/>
      <c r="OP1665"/>
      <c r="OQ1665"/>
      <c r="OR1665"/>
      <c r="OS1665"/>
      <c r="OT1665"/>
      <c r="OU1665"/>
      <c r="OV1665"/>
      <c r="OW1665"/>
      <c r="OX1665"/>
      <c r="OY1665"/>
      <c r="OZ1665"/>
      <c r="PA1665"/>
      <c r="PB1665"/>
      <c r="PC1665"/>
      <c r="PD1665"/>
      <c r="PE1665"/>
      <c r="PF1665"/>
      <c r="PG1665"/>
      <c r="PH1665"/>
      <c r="PI1665"/>
      <c r="PJ1665"/>
      <c r="PK1665"/>
      <c r="PL1665"/>
      <c r="PM1665"/>
      <c r="PN1665"/>
      <c r="PO1665"/>
      <c r="PP1665"/>
      <c r="PQ1665"/>
      <c r="PR1665"/>
      <c r="PS1665"/>
      <c r="PT1665"/>
      <c r="PU1665"/>
      <c r="PV1665"/>
      <c r="PW1665"/>
      <c r="PX1665"/>
      <c r="PY1665"/>
      <c r="PZ1665"/>
      <c r="QA1665"/>
      <c r="QB1665"/>
      <c r="QC1665"/>
      <c r="QD1665"/>
      <c r="QE1665"/>
      <c r="QF1665"/>
      <c r="QG1665"/>
      <c r="QH1665"/>
      <c r="QI1665"/>
      <c r="QJ1665"/>
      <c r="QK1665"/>
      <c r="QL1665"/>
      <c r="QM1665"/>
      <c r="QN1665"/>
      <c r="QO1665"/>
      <c r="QP1665"/>
      <c r="QQ1665"/>
      <c r="QR1665"/>
      <c r="QS1665"/>
    </row>
    <row r="1666" spans="1:461" hidden="1" x14ac:dyDescent="0.4">
      <c r="A1666" s="43" t="s">
        <v>1320</v>
      </c>
      <c r="B1666" s="43">
        <v>11</v>
      </c>
      <c r="C1666" s="43">
        <v>10</v>
      </c>
      <c r="D1666" s="44">
        <v>43414.803194444445</v>
      </c>
      <c r="E1666" s="44"/>
      <c r="G1666" s="43">
        <v>530</v>
      </c>
      <c r="H1666" s="43" t="s">
        <v>23</v>
      </c>
      <c r="I1666" s="43">
        <v>545</v>
      </c>
      <c r="J1666" s="43" t="s">
        <v>19</v>
      </c>
      <c r="K1666" s="44">
        <v>43414.787118055552</v>
      </c>
      <c r="L1666" s="44">
        <v>43414.801134259258</v>
      </c>
      <c r="M1666" s="43" t="s">
        <v>1310</v>
      </c>
      <c r="N1666" s="45">
        <f t="shared" si="82"/>
        <v>43414.786805555559</v>
      </c>
      <c r="O1666" s="45">
        <f t="shared" si="83"/>
        <v>43414.800694444442</v>
      </c>
      <c r="P1666" s="48" t="str">
        <f t="shared" ref="P1666:P1729" si="84">CONCATENATE(N1666,O1666)</f>
        <v>43414.786805555643414.8006944444</v>
      </c>
      <c r="Q1666" s="49" t="str">
        <f t="shared" si="81"/>
        <v>肯定的</v>
      </c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  <c r="BA1666"/>
      <c r="BB1666"/>
      <c r="BC1666"/>
      <c r="BD1666"/>
      <c r="BE1666"/>
      <c r="BF1666"/>
      <c r="BG1666"/>
      <c r="BH1666"/>
      <c r="BI1666"/>
      <c r="BJ1666"/>
      <c r="BK1666"/>
      <c r="BL1666"/>
      <c r="BM1666"/>
      <c r="BN1666"/>
      <c r="BO1666"/>
      <c r="BP1666"/>
      <c r="BQ1666"/>
      <c r="BR1666"/>
      <c r="BS1666"/>
      <c r="BT1666"/>
      <c r="BU1666"/>
      <c r="BV1666"/>
      <c r="BW1666"/>
      <c r="BX1666"/>
      <c r="BY1666"/>
      <c r="BZ1666"/>
      <c r="CA1666"/>
      <c r="CB1666"/>
      <c r="CC1666"/>
      <c r="CD1666"/>
      <c r="CE1666"/>
      <c r="CF1666"/>
      <c r="CG1666"/>
      <c r="CH1666"/>
      <c r="CI1666"/>
      <c r="CJ1666"/>
      <c r="CK1666"/>
      <c r="CL1666"/>
      <c r="CM1666"/>
      <c r="CN1666"/>
      <c r="CO1666"/>
      <c r="CP1666"/>
      <c r="CQ1666"/>
      <c r="CR1666"/>
      <c r="CS1666"/>
      <c r="CT1666"/>
      <c r="CU1666"/>
      <c r="CV1666"/>
      <c r="CW1666"/>
      <c r="CX1666"/>
      <c r="CY1666"/>
      <c r="CZ1666"/>
      <c r="DA1666"/>
      <c r="DB1666"/>
      <c r="DC1666"/>
      <c r="DD1666"/>
      <c r="DE1666"/>
      <c r="DF1666"/>
      <c r="DG1666"/>
      <c r="DH1666"/>
      <c r="DI1666"/>
      <c r="DJ1666"/>
      <c r="DK1666"/>
      <c r="DL1666"/>
      <c r="DM1666"/>
      <c r="DN1666"/>
      <c r="DO1666"/>
      <c r="DP1666"/>
      <c r="DQ1666"/>
      <c r="DR1666"/>
      <c r="DS1666"/>
      <c r="DT1666"/>
      <c r="DU1666"/>
      <c r="DV1666"/>
      <c r="DW1666"/>
      <c r="DX1666"/>
      <c r="DY1666"/>
      <c r="DZ1666"/>
      <c r="EA1666"/>
      <c r="EB1666"/>
      <c r="EC1666"/>
      <c r="ED1666"/>
      <c r="EE1666"/>
      <c r="EF1666"/>
      <c r="EG1666"/>
      <c r="EH1666"/>
      <c r="EI1666"/>
      <c r="EJ1666"/>
      <c r="EK1666"/>
      <c r="EL1666"/>
      <c r="EM1666"/>
      <c r="EN1666"/>
      <c r="EO1666"/>
      <c r="EP1666"/>
      <c r="EQ1666"/>
      <c r="ER1666"/>
      <c r="ES1666"/>
      <c r="ET1666"/>
      <c r="EU1666"/>
      <c r="EV1666"/>
      <c r="EW1666"/>
      <c r="EX1666"/>
      <c r="EY1666"/>
      <c r="EZ1666"/>
      <c r="FA1666"/>
      <c r="FB1666"/>
      <c r="FC1666"/>
      <c r="FD1666"/>
      <c r="FE1666"/>
      <c r="FF1666"/>
      <c r="FG1666"/>
      <c r="FH1666"/>
      <c r="FI1666"/>
      <c r="FJ1666"/>
      <c r="FK1666"/>
      <c r="FL1666"/>
      <c r="FM1666"/>
      <c r="FN1666"/>
      <c r="FO1666"/>
      <c r="FP1666"/>
      <c r="FQ1666"/>
      <c r="FR1666"/>
      <c r="FS1666"/>
      <c r="FT1666"/>
      <c r="FU1666"/>
      <c r="FV1666"/>
      <c r="FW1666"/>
      <c r="FX1666"/>
      <c r="FY1666"/>
      <c r="FZ1666"/>
      <c r="GA1666"/>
      <c r="GB1666"/>
      <c r="GC1666"/>
      <c r="GD1666"/>
      <c r="GE1666"/>
      <c r="GF1666"/>
      <c r="GG1666"/>
      <c r="GH1666"/>
      <c r="GI1666"/>
      <c r="GJ1666"/>
      <c r="GK1666"/>
      <c r="GL1666"/>
      <c r="GM1666"/>
      <c r="GN1666"/>
      <c r="GO1666"/>
      <c r="GP1666"/>
      <c r="GQ1666"/>
      <c r="GR1666"/>
      <c r="GS1666"/>
      <c r="GT1666"/>
      <c r="GU1666"/>
      <c r="GV1666"/>
      <c r="GW1666"/>
      <c r="GX1666"/>
      <c r="GY1666"/>
      <c r="GZ1666"/>
      <c r="HA1666"/>
      <c r="HB1666"/>
      <c r="HC1666"/>
      <c r="HD1666"/>
      <c r="HE1666"/>
      <c r="HF1666"/>
      <c r="HG1666"/>
      <c r="HH1666"/>
      <c r="HI1666"/>
      <c r="HJ1666"/>
      <c r="HK1666"/>
      <c r="HL1666"/>
      <c r="HM1666"/>
      <c r="HN1666"/>
      <c r="HO1666"/>
      <c r="HP1666"/>
      <c r="HQ1666"/>
      <c r="HR1666"/>
      <c r="HS1666"/>
      <c r="HT1666"/>
      <c r="HU1666"/>
      <c r="HV1666"/>
      <c r="HW1666"/>
      <c r="HX1666"/>
      <c r="HY1666"/>
      <c r="HZ1666"/>
      <c r="IA1666"/>
      <c r="IB1666"/>
      <c r="IC1666"/>
      <c r="ID1666"/>
      <c r="IE1666"/>
      <c r="IF1666"/>
      <c r="IG1666"/>
      <c r="IH1666"/>
      <c r="II1666"/>
      <c r="IJ1666"/>
      <c r="IK1666"/>
      <c r="IL1666"/>
      <c r="IM1666"/>
      <c r="IN1666"/>
      <c r="IO1666"/>
      <c r="IP1666"/>
      <c r="IQ1666"/>
      <c r="IR1666"/>
      <c r="IS1666"/>
      <c r="IT1666"/>
      <c r="IU1666"/>
      <c r="IV1666"/>
      <c r="IW1666"/>
      <c r="IX1666"/>
      <c r="IY1666"/>
      <c r="IZ1666"/>
      <c r="JA1666"/>
      <c r="JB1666"/>
      <c r="JC1666"/>
      <c r="JD1666"/>
      <c r="JE1666"/>
      <c r="JF1666"/>
      <c r="JG1666"/>
      <c r="JH1666"/>
      <c r="JI1666"/>
      <c r="JJ1666"/>
      <c r="JK1666"/>
      <c r="JL1666"/>
      <c r="JM1666"/>
      <c r="JN1666"/>
      <c r="JO1666"/>
      <c r="JP1666"/>
      <c r="JQ1666"/>
      <c r="JR1666"/>
      <c r="JS1666"/>
      <c r="JT1666"/>
      <c r="JU1666"/>
      <c r="JV1666"/>
      <c r="JW1666"/>
      <c r="JX1666"/>
      <c r="JY1666"/>
      <c r="JZ1666"/>
      <c r="KA1666"/>
      <c r="KB1666"/>
      <c r="KC1666"/>
      <c r="KD1666"/>
      <c r="KE1666"/>
      <c r="KF1666"/>
      <c r="KG1666"/>
      <c r="KH1666"/>
      <c r="KI1666"/>
      <c r="KJ1666"/>
      <c r="KK1666"/>
      <c r="KL1666"/>
      <c r="KM1666"/>
      <c r="KN1666"/>
      <c r="KO1666"/>
      <c r="KP1666"/>
      <c r="KQ1666"/>
      <c r="KR1666"/>
      <c r="KS1666"/>
      <c r="KT1666"/>
      <c r="KU1666"/>
      <c r="KV1666"/>
      <c r="KW1666"/>
      <c r="KX1666"/>
      <c r="KY1666"/>
      <c r="KZ1666"/>
      <c r="LA1666"/>
      <c r="LB1666"/>
      <c r="LC1666"/>
      <c r="LD1666"/>
      <c r="LE1666"/>
      <c r="LF1666"/>
      <c r="LG1666"/>
      <c r="LH1666"/>
      <c r="LI1666"/>
      <c r="LJ1666"/>
      <c r="LK1666"/>
      <c r="LL1666"/>
      <c r="LM1666"/>
      <c r="LN1666"/>
      <c r="LO1666"/>
      <c r="LP1666"/>
      <c r="LQ1666"/>
      <c r="LR1666"/>
      <c r="LS1666"/>
      <c r="LT1666"/>
      <c r="LU1666"/>
      <c r="LV1666"/>
      <c r="LW1666"/>
      <c r="LX1666"/>
      <c r="LY1666"/>
      <c r="LZ1666"/>
      <c r="MA1666"/>
      <c r="MB1666"/>
      <c r="MC1666"/>
      <c r="MD1666"/>
      <c r="ME1666"/>
      <c r="MF1666"/>
      <c r="MG1666"/>
      <c r="MH1666"/>
      <c r="MI1666"/>
      <c r="MJ1666"/>
      <c r="MK1666"/>
      <c r="ML1666"/>
      <c r="MM1666"/>
      <c r="MN1666"/>
      <c r="MO1666"/>
      <c r="MP1666"/>
      <c r="MQ1666"/>
      <c r="MR1666"/>
      <c r="MS1666"/>
      <c r="MT1666"/>
      <c r="MU1666"/>
      <c r="MV1666"/>
      <c r="MW1666"/>
      <c r="MX1666"/>
      <c r="MY1666"/>
      <c r="MZ1666"/>
      <c r="NA1666"/>
      <c r="NB1666"/>
      <c r="NC1666"/>
      <c r="ND1666"/>
      <c r="NE1666"/>
      <c r="NF1666"/>
      <c r="NG1666"/>
      <c r="NH1666"/>
      <c r="NI1666"/>
      <c r="NJ1666"/>
      <c r="NK1666"/>
      <c r="NL1666"/>
      <c r="NM1666"/>
      <c r="NN1666"/>
      <c r="NO1666"/>
      <c r="NP1666"/>
      <c r="NQ1666"/>
      <c r="NR1666"/>
      <c r="NS1666"/>
      <c r="NT1666"/>
      <c r="NU1666"/>
      <c r="NV1666"/>
      <c r="NW1666"/>
      <c r="NX1666"/>
      <c r="NY1666"/>
      <c r="NZ1666"/>
      <c r="OA1666"/>
      <c r="OB1666"/>
      <c r="OC1666"/>
      <c r="OD1666"/>
      <c r="OE1666"/>
      <c r="OF1666"/>
      <c r="OG1666"/>
      <c r="OH1666"/>
      <c r="OI1666"/>
      <c r="OJ1666"/>
      <c r="OK1666"/>
      <c r="OL1666"/>
      <c r="OM1666"/>
      <c r="ON1666"/>
      <c r="OO1666"/>
      <c r="OP1666"/>
      <c r="OQ1666"/>
      <c r="OR1666"/>
      <c r="OS1666"/>
      <c r="OT1666"/>
      <c r="OU1666"/>
      <c r="OV1666"/>
      <c r="OW1666"/>
      <c r="OX1666"/>
      <c r="OY1666"/>
      <c r="OZ1666"/>
      <c r="PA1666"/>
      <c r="PB1666"/>
      <c r="PC1666"/>
      <c r="PD1666"/>
      <c r="PE1666"/>
      <c r="PF1666"/>
      <c r="PG1666"/>
      <c r="PH1666"/>
      <c r="PI1666"/>
      <c r="PJ1666"/>
      <c r="PK1666"/>
      <c r="PL1666"/>
      <c r="PM1666"/>
      <c r="PN1666"/>
      <c r="PO1666"/>
      <c r="PP1666"/>
      <c r="PQ1666"/>
      <c r="PR1666"/>
      <c r="PS1666"/>
      <c r="PT1666"/>
      <c r="PU1666"/>
      <c r="PV1666"/>
      <c r="PW1666"/>
      <c r="PX1666"/>
      <c r="PY1666"/>
      <c r="PZ1666"/>
      <c r="QA1666"/>
      <c r="QB1666"/>
      <c r="QC1666"/>
      <c r="QD1666"/>
      <c r="QE1666"/>
      <c r="QF1666"/>
      <c r="QG1666"/>
      <c r="QH1666"/>
      <c r="QI1666"/>
      <c r="QJ1666"/>
      <c r="QK1666"/>
      <c r="QL1666"/>
      <c r="QM1666"/>
      <c r="QN1666"/>
      <c r="QO1666"/>
      <c r="QP1666"/>
      <c r="QQ1666"/>
      <c r="QR1666"/>
      <c r="QS1666"/>
    </row>
    <row r="1667" spans="1:461" hidden="1" x14ac:dyDescent="0.4">
      <c r="B1667">
        <v>11</v>
      </c>
      <c r="C1667">
        <v>10</v>
      </c>
      <c r="D1667" s="1">
        <v>43414.808634259258</v>
      </c>
      <c r="E1667" s="1"/>
      <c r="G1667">
        <v>545</v>
      </c>
      <c r="H1667" t="s">
        <v>19</v>
      </c>
      <c r="I1667">
        <v>509</v>
      </c>
      <c r="J1667" t="s">
        <v>57</v>
      </c>
      <c r="K1667" s="1">
        <v>43414.796076388891</v>
      </c>
      <c r="L1667" s="1">
        <v>43414.805462962962</v>
      </c>
      <c r="M1667" t="s">
        <v>1310</v>
      </c>
      <c r="N1667" s="9">
        <f t="shared" si="82"/>
        <v>43414.79583333333</v>
      </c>
      <c r="O1667" s="9">
        <f t="shared" si="83"/>
        <v>43414.804861111108</v>
      </c>
      <c r="P1667" s="74" t="str">
        <f t="shared" si="84"/>
        <v>43414.795833333343414.8048611111</v>
      </c>
      <c r="Q1667" s="75" t="str">
        <f t="shared" si="81"/>
        <v>肯定的</v>
      </c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  <c r="BA1667"/>
      <c r="BB1667"/>
      <c r="BC1667"/>
      <c r="BD1667"/>
      <c r="BE1667"/>
      <c r="BF1667"/>
      <c r="BG1667"/>
      <c r="BH1667"/>
      <c r="BI1667"/>
      <c r="BJ1667"/>
      <c r="BK1667"/>
      <c r="BL1667"/>
      <c r="BM1667"/>
      <c r="BN1667"/>
      <c r="BO1667"/>
      <c r="BP1667"/>
      <c r="BQ1667"/>
      <c r="BR1667"/>
      <c r="BS1667"/>
      <c r="BT1667"/>
      <c r="BU1667"/>
      <c r="BV1667"/>
      <c r="BW1667"/>
      <c r="BX1667"/>
      <c r="BY1667"/>
      <c r="BZ1667"/>
      <c r="CA1667"/>
      <c r="CB1667"/>
      <c r="CC1667"/>
      <c r="CD1667"/>
      <c r="CE1667"/>
      <c r="CF1667"/>
      <c r="CG1667"/>
      <c r="CH1667"/>
      <c r="CI1667"/>
      <c r="CJ1667"/>
      <c r="CK1667"/>
      <c r="CL1667"/>
      <c r="CM1667"/>
      <c r="CN1667"/>
      <c r="CO1667"/>
      <c r="CP1667"/>
      <c r="CQ1667"/>
      <c r="CR1667"/>
      <c r="CS1667"/>
      <c r="CT1667"/>
      <c r="CU1667"/>
      <c r="CV1667"/>
      <c r="CW1667"/>
      <c r="CX1667"/>
      <c r="CY1667"/>
      <c r="CZ1667"/>
      <c r="DA1667"/>
      <c r="DB1667"/>
      <c r="DC1667"/>
      <c r="DD1667"/>
      <c r="DE1667"/>
      <c r="DF1667"/>
      <c r="DG1667"/>
      <c r="DH1667"/>
      <c r="DI1667"/>
      <c r="DJ1667"/>
      <c r="DK1667"/>
      <c r="DL1667"/>
      <c r="DM1667"/>
      <c r="DN1667"/>
      <c r="DO1667"/>
      <c r="DP1667"/>
      <c r="DQ1667"/>
      <c r="DR1667"/>
      <c r="DS1667"/>
      <c r="DT1667"/>
      <c r="DU1667"/>
      <c r="DV1667"/>
      <c r="DW1667"/>
      <c r="DX1667"/>
      <c r="DY1667"/>
      <c r="DZ1667"/>
      <c r="EA1667"/>
      <c r="EB1667"/>
      <c r="EC1667"/>
      <c r="ED1667"/>
      <c r="EE1667"/>
      <c r="EF1667"/>
      <c r="EG1667"/>
      <c r="EH1667"/>
      <c r="EI1667"/>
      <c r="EJ1667"/>
      <c r="EK1667"/>
      <c r="EL1667"/>
      <c r="EM1667"/>
      <c r="EN1667"/>
      <c r="EO1667"/>
      <c r="EP1667"/>
      <c r="EQ1667"/>
      <c r="ER1667"/>
      <c r="ES1667"/>
      <c r="ET1667"/>
      <c r="EU1667"/>
      <c r="EV1667"/>
      <c r="EW1667"/>
      <c r="EX1667"/>
      <c r="EY1667"/>
      <c r="EZ1667"/>
      <c r="FA1667"/>
      <c r="FB1667"/>
      <c r="FC1667"/>
      <c r="FD1667"/>
      <c r="FE1667"/>
      <c r="FF1667"/>
      <c r="FG1667"/>
      <c r="FH1667"/>
      <c r="FI1667"/>
      <c r="FJ1667"/>
      <c r="FK1667"/>
      <c r="FL1667"/>
      <c r="FM1667"/>
      <c r="FN1667"/>
      <c r="FO1667"/>
      <c r="FP1667"/>
      <c r="FQ1667"/>
      <c r="FR1667"/>
      <c r="FS1667"/>
      <c r="FT1667"/>
      <c r="FU1667"/>
      <c r="FV1667"/>
      <c r="FW1667"/>
      <c r="FX1667"/>
      <c r="FY1667"/>
      <c r="FZ1667"/>
      <c r="GA1667"/>
      <c r="GB1667"/>
      <c r="GC1667"/>
      <c r="GD1667"/>
      <c r="GE1667"/>
      <c r="GF1667"/>
      <c r="GG1667"/>
      <c r="GH1667"/>
      <c r="GI1667"/>
      <c r="GJ1667"/>
      <c r="GK1667"/>
      <c r="GL1667"/>
      <c r="GM1667"/>
      <c r="GN1667"/>
      <c r="GO1667"/>
      <c r="GP1667"/>
      <c r="GQ1667"/>
      <c r="GR1667"/>
      <c r="GS1667"/>
      <c r="GT1667"/>
      <c r="GU1667"/>
      <c r="GV1667"/>
      <c r="GW1667"/>
      <c r="GX1667"/>
      <c r="GY1667"/>
      <c r="GZ1667"/>
      <c r="HA1667"/>
      <c r="HB1667"/>
      <c r="HC1667"/>
      <c r="HD1667"/>
      <c r="HE1667"/>
      <c r="HF1667"/>
      <c r="HG1667"/>
      <c r="HH1667"/>
      <c r="HI1667"/>
      <c r="HJ1667"/>
      <c r="HK1667"/>
      <c r="HL1667"/>
      <c r="HM1667"/>
      <c r="HN1667"/>
      <c r="HO1667"/>
      <c r="HP1667"/>
      <c r="HQ1667"/>
      <c r="HR1667"/>
      <c r="HS1667"/>
      <c r="HT1667"/>
      <c r="HU1667"/>
      <c r="HV1667"/>
      <c r="HW1667"/>
      <c r="HX1667"/>
      <c r="HY1667"/>
      <c r="HZ1667"/>
      <c r="IA1667"/>
      <c r="IB1667"/>
      <c r="IC1667"/>
      <c r="ID1667"/>
      <c r="IE1667"/>
      <c r="IF1667"/>
      <c r="IG1667"/>
      <c r="IH1667"/>
      <c r="II1667"/>
      <c r="IJ1667"/>
      <c r="IK1667"/>
      <c r="IL1667"/>
      <c r="IM1667"/>
      <c r="IN1667"/>
      <c r="IO1667"/>
      <c r="IP1667"/>
      <c r="IQ1667"/>
      <c r="IR1667"/>
      <c r="IS1667"/>
      <c r="IT1667"/>
      <c r="IU1667"/>
      <c r="IV1667"/>
      <c r="IW1667"/>
      <c r="IX1667"/>
      <c r="IY1667"/>
      <c r="IZ1667"/>
      <c r="JA1667"/>
      <c r="JB1667"/>
      <c r="JC1667"/>
      <c r="JD1667"/>
      <c r="JE1667"/>
      <c r="JF1667"/>
      <c r="JG1667"/>
      <c r="JH1667"/>
      <c r="JI1667"/>
      <c r="JJ1667"/>
      <c r="JK1667"/>
      <c r="JL1667"/>
      <c r="JM1667"/>
      <c r="JN1667"/>
      <c r="JO1667"/>
      <c r="JP1667"/>
      <c r="JQ1667"/>
      <c r="JR1667"/>
      <c r="JS1667"/>
      <c r="JT1667"/>
      <c r="JU1667"/>
      <c r="JV1667"/>
      <c r="JW1667"/>
      <c r="JX1667"/>
      <c r="JY1667"/>
      <c r="JZ1667"/>
      <c r="KA1667"/>
      <c r="KB1667"/>
      <c r="KC1667"/>
      <c r="KD1667"/>
      <c r="KE1667"/>
      <c r="KF1667"/>
      <c r="KG1667"/>
      <c r="KH1667"/>
      <c r="KI1667"/>
      <c r="KJ1667"/>
      <c r="KK1667"/>
      <c r="KL1667"/>
      <c r="KM1667"/>
      <c r="KN1667"/>
      <c r="KO1667"/>
      <c r="KP1667"/>
      <c r="KQ1667"/>
      <c r="KR1667"/>
      <c r="KS1667"/>
      <c r="KT1667"/>
      <c r="KU1667"/>
      <c r="KV1667"/>
      <c r="KW1667"/>
      <c r="KX1667"/>
      <c r="KY1667"/>
      <c r="KZ1667"/>
      <c r="LA1667"/>
      <c r="LB1667"/>
      <c r="LC1667"/>
      <c r="LD1667"/>
      <c r="LE1667"/>
      <c r="LF1667"/>
      <c r="LG1667"/>
      <c r="LH1667"/>
      <c r="LI1667"/>
      <c r="LJ1667"/>
      <c r="LK1667"/>
      <c r="LL1667"/>
      <c r="LM1667"/>
      <c r="LN1667"/>
      <c r="LO1667"/>
      <c r="LP1667"/>
      <c r="LQ1667"/>
      <c r="LR1667"/>
      <c r="LS1667"/>
      <c r="LT1667"/>
      <c r="LU1667"/>
      <c r="LV1667"/>
      <c r="LW1667"/>
      <c r="LX1667"/>
      <c r="LY1667"/>
      <c r="LZ1667"/>
      <c r="MA1667"/>
      <c r="MB1667"/>
      <c r="MC1667"/>
      <c r="MD1667"/>
      <c r="ME1667"/>
      <c r="MF1667"/>
      <c r="MG1667"/>
      <c r="MH1667"/>
      <c r="MI1667"/>
      <c r="MJ1667"/>
      <c r="MK1667"/>
      <c r="ML1667"/>
      <c r="MM1667"/>
      <c r="MN1667"/>
      <c r="MO1667"/>
      <c r="MP1667"/>
      <c r="MQ1667"/>
      <c r="MR1667"/>
      <c r="MS1667"/>
      <c r="MT1667"/>
      <c r="MU1667"/>
      <c r="MV1667"/>
      <c r="MW1667"/>
      <c r="MX1667"/>
      <c r="MY1667"/>
      <c r="MZ1667"/>
      <c r="NA1667"/>
      <c r="NB1667"/>
      <c r="NC1667"/>
      <c r="ND1667"/>
      <c r="NE1667"/>
      <c r="NF1667"/>
      <c r="NG1667"/>
      <c r="NH1667"/>
      <c r="NI1667"/>
      <c r="NJ1667"/>
      <c r="NK1667"/>
      <c r="NL1667"/>
      <c r="NM1667"/>
      <c r="NN1667"/>
      <c r="NO1667"/>
      <c r="NP1667"/>
      <c r="NQ1667"/>
      <c r="NR1667"/>
      <c r="NS1667"/>
      <c r="NT1667"/>
      <c r="NU1667"/>
      <c r="NV1667"/>
      <c r="NW1667"/>
      <c r="NX1667"/>
      <c r="NY1667"/>
      <c r="NZ1667"/>
      <c r="OA1667"/>
      <c r="OB1667"/>
      <c r="OC1667"/>
      <c r="OD1667"/>
      <c r="OE1667"/>
      <c r="OF1667"/>
      <c r="OG1667"/>
      <c r="OH1667"/>
      <c r="OI1667"/>
      <c r="OJ1667"/>
      <c r="OK1667"/>
      <c r="OL1667"/>
      <c r="OM1667"/>
      <c r="ON1667"/>
      <c r="OO1667"/>
      <c r="OP1667"/>
      <c r="OQ1667"/>
      <c r="OR1667"/>
      <c r="OS1667"/>
      <c r="OT1667"/>
      <c r="OU1667"/>
      <c r="OV1667"/>
      <c r="OW1667"/>
      <c r="OX1667"/>
      <c r="OY1667"/>
      <c r="OZ1667"/>
      <c r="PA1667"/>
      <c r="PB1667"/>
      <c r="PC1667"/>
      <c r="PD1667"/>
      <c r="PE1667"/>
      <c r="PF1667"/>
      <c r="PG1667"/>
      <c r="PH1667"/>
      <c r="PI1667"/>
      <c r="PJ1667"/>
      <c r="PK1667"/>
      <c r="PL1667"/>
      <c r="PM1667"/>
      <c r="PN1667"/>
      <c r="PO1667"/>
      <c r="PP1667"/>
      <c r="PQ1667"/>
      <c r="PR1667"/>
      <c r="PS1667"/>
      <c r="PT1667"/>
      <c r="PU1667"/>
      <c r="PV1667"/>
      <c r="PW1667"/>
      <c r="PX1667"/>
      <c r="PY1667"/>
      <c r="PZ1667"/>
      <c r="QA1667"/>
      <c r="QB1667"/>
      <c r="QC1667"/>
      <c r="QD1667"/>
      <c r="QE1667"/>
      <c r="QF1667"/>
      <c r="QG1667"/>
      <c r="QH1667"/>
      <c r="QI1667"/>
      <c r="QJ1667"/>
      <c r="QK1667"/>
      <c r="QL1667"/>
      <c r="QM1667"/>
      <c r="QN1667"/>
      <c r="QO1667"/>
      <c r="QP1667"/>
      <c r="QQ1667"/>
      <c r="QR1667"/>
      <c r="QS1667"/>
    </row>
    <row r="1668" spans="1:461" hidden="1" x14ac:dyDescent="0.4">
      <c r="B1668">
        <v>11</v>
      </c>
      <c r="C1668">
        <v>10</v>
      </c>
      <c r="D1668" s="1">
        <v>43414.811192129629</v>
      </c>
      <c r="E1668" s="1"/>
      <c r="G1668">
        <v>539</v>
      </c>
      <c r="H1668" t="s">
        <v>41</v>
      </c>
      <c r="I1668">
        <v>502</v>
      </c>
      <c r="J1668" t="s">
        <v>48</v>
      </c>
      <c r="K1668" s="1">
        <v>43414.769606481481</v>
      </c>
      <c r="L1668" s="1">
        <v>43414.810474537036</v>
      </c>
      <c r="M1668" t="s">
        <v>1310</v>
      </c>
      <c r="N1668" s="9">
        <f t="shared" si="82"/>
        <v>43414.769444444442</v>
      </c>
      <c r="O1668" s="9">
        <f t="shared" si="83"/>
        <v>43414.810416666667</v>
      </c>
      <c r="P1668" s="74" t="str">
        <f t="shared" si="84"/>
        <v>43414.769444444443414.8104166667</v>
      </c>
      <c r="Q1668" s="75" t="str">
        <f t="shared" si="81"/>
        <v>肯定的</v>
      </c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  <c r="AY1668"/>
      <c r="AZ1668"/>
      <c r="BA1668"/>
      <c r="BB1668"/>
      <c r="BC1668"/>
      <c r="BD1668"/>
      <c r="BE1668"/>
      <c r="BF1668"/>
      <c r="BG1668"/>
      <c r="BH1668"/>
      <c r="BI1668"/>
      <c r="BJ1668"/>
      <c r="BK1668"/>
      <c r="BL1668"/>
      <c r="BM1668"/>
      <c r="BN1668"/>
      <c r="BO1668"/>
      <c r="BP1668"/>
      <c r="BQ1668"/>
      <c r="BR1668"/>
      <c r="BS1668"/>
      <c r="BT1668"/>
      <c r="BU1668"/>
      <c r="BV1668"/>
      <c r="BW1668"/>
      <c r="BX1668"/>
      <c r="BY1668"/>
      <c r="BZ1668"/>
      <c r="CA1668"/>
      <c r="CB1668"/>
      <c r="CC1668"/>
      <c r="CD1668"/>
      <c r="CE1668"/>
      <c r="CF1668"/>
      <c r="CG1668"/>
      <c r="CH1668"/>
      <c r="CI1668"/>
      <c r="CJ1668"/>
      <c r="CK1668"/>
      <c r="CL1668"/>
      <c r="CM1668"/>
      <c r="CN1668"/>
      <c r="CO1668"/>
      <c r="CP1668"/>
      <c r="CQ1668"/>
      <c r="CR1668"/>
      <c r="CS1668"/>
      <c r="CT1668"/>
      <c r="CU1668"/>
      <c r="CV1668"/>
      <c r="CW1668"/>
      <c r="CX1668"/>
      <c r="CY1668"/>
      <c r="CZ1668"/>
      <c r="DA1668"/>
      <c r="DB1668"/>
      <c r="DC1668"/>
      <c r="DD1668"/>
      <c r="DE1668"/>
      <c r="DF1668"/>
      <c r="DG1668"/>
      <c r="DH1668"/>
      <c r="DI1668"/>
      <c r="DJ1668"/>
      <c r="DK1668"/>
      <c r="DL1668"/>
      <c r="DM1668"/>
      <c r="DN1668"/>
      <c r="DO1668"/>
      <c r="DP1668"/>
      <c r="DQ1668"/>
      <c r="DR1668"/>
      <c r="DS1668"/>
      <c r="DT1668"/>
      <c r="DU1668"/>
      <c r="DV1668"/>
      <c r="DW1668"/>
      <c r="DX1668"/>
      <c r="DY1668"/>
      <c r="DZ1668"/>
      <c r="EA1668"/>
      <c r="EB1668"/>
      <c r="EC1668"/>
      <c r="ED1668"/>
      <c r="EE1668"/>
      <c r="EF1668"/>
      <c r="EG1668"/>
      <c r="EH1668"/>
      <c r="EI1668"/>
      <c r="EJ1668"/>
      <c r="EK1668"/>
      <c r="EL1668"/>
      <c r="EM1668"/>
      <c r="EN1668"/>
      <c r="EO1668"/>
      <c r="EP1668"/>
      <c r="EQ1668"/>
      <c r="ER1668"/>
      <c r="ES1668"/>
      <c r="ET1668"/>
      <c r="EU1668"/>
      <c r="EV1668"/>
      <c r="EW1668"/>
      <c r="EX1668"/>
      <c r="EY1668"/>
      <c r="EZ1668"/>
      <c r="FA1668"/>
      <c r="FB1668"/>
      <c r="FC1668"/>
      <c r="FD1668"/>
      <c r="FE1668"/>
      <c r="FF1668"/>
      <c r="FG1668"/>
      <c r="FH1668"/>
      <c r="FI1668"/>
      <c r="FJ1668"/>
      <c r="FK1668"/>
      <c r="FL1668"/>
      <c r="FM1668"/>
      <c r="FN1668"/>
      <c r="FO1668"/>
      <c r="FP1668"/>
      <c r="FQ1668"/>
      <c r="FR1668"/>
      <c r="FS1668"/>
      <c r="FT1668"/>
      <c r="FU1668"/>
      <c r="FV1668"/>
      <c r="FW1668"/>
      <c r="FX1668"/>
      <c r="FY1668"/>
      <c r="FZ1668"/>
      <c r="GA1668"/>
      <c r="GB1668"/>
      <c r="GC1668"/>
      <c r="GD1668"/>
      <c r="GE1668"/>
      <c r="GF1668"/>
      <c r="GG1668"/>
      <c r="GH1668"/>
      <c r="GI1668"/>
      <c r="GJ1668"/>
      <c r="GK1668"/>
      <c r="GL1668"/>
      <c r="GM1668"/>
      <c r="GN1668"/>
      <c r="GO1668"/>
      <c r="GP1668"/>
      <c r="GQ1668"/>
      <c r="GR1668"/>
      <c r="GS1668"/>
      <c r="GT1668"/>
      <c r="GU1668"/>
      <c r="GV1668"/>
      <c r="GW1668"/>
      <c r="GX1668"/>
      <c r="GY1668"/>
      <c r="GZ1668"/>
      <c r="HA1668"/>
      <c r="HB1668"/>
      <c r="HC1668"/>
      <c r="HD1668"/>
      <c r="HE1668"/>
      <c r="HF1668"/>
      <c r="HG1668"/>
      <c r="HH1668"/>
      <c r="HI1668"/>
      <c r="HJ1668"/>
      <c r="HK1668"/>
      <c r="HL1668"/>
      <c r="HM1668"/>
      <c r="HN1668"/>
      <c r="HO1668"/>
      <c r="HP1668"/>
      <c r="HQ1668"/>
      <c r="HR1668"/>
      <c r="HS1668"/>
      <c r="HT1668"/>
      <c r="HU1668"/>
      <c r="HV1668"/>
      <c r="HW1668"/>
      <c r="HX1668"/>
      <c r="HY1668"/>
      <c r="HZ1668"/>
      <c r="IA1668"/>
      <c r="IB1668"/>
      <c r="IC1668"/>
      <c r="ID1668"/>
      <c r="IE1668"/>
      <c r="IF1668"/>
      <c r="IG1668"/>
      <c r="IH1668"/>
      <c r="II1668"/>
      <c r="IJ1668"/>
      <c r="IK1668"/>
      <c r="IL1668"/>
      <c r="IM1668"/>
      <c r="IN1668"/>
      <c r="IO1668"/>
      <c r="IP1668"/>
      <c r="IQ1668"/>
      <c r="IR1668"/>
      <c r="IS1668"/>
      <c r="IT1668"/>
      <c r="IU1668"/>
      <c r="IV1668"/>
      <c r="IW1668"/>
      <c r="IX1668"/>
      <c r="IY1668"/>
      <c r="IZ1668"/>
      <c r="JA1668"/>
      <c r="JB1668"/>
      <c r="JC1668"/>
      <c r="JD1668"/>
      <c r="JE1668"/>
      <c r="JF1668"/>
      <c r="JG1668"/>
      <c r="JH1668"/>
      <c r="JI1668"/>
      <c r="JJ1668"/>
      <c r="JK1668"/>
      <c r="JL1668"/>
      <c r="JM1668"/>
      <c r="JN1668"/>
      <c r="JO1668"/>
      <c r="JP1668"/>
      <c r="JQ1668"/>
      <c r="JR1668"/>
      <c r="JS1668"/>
      <c r="JT1668"/>
      <c r="JU1668"/>
      <c r="JV1668"/>
      <c r="JW1668"/>
      <c r="JX1668"/>
      <c r="JY1668"/>
      <c r="JZ1668"/>
      <c r="KA1668"/>
      <c r="KB1668"/>
      <c r="KC1668"/>
      <c r="KD1668"/>
      <c r="KE1668"/>
      <c r="KF1668"/>
      <c r="KG1668"/>
      <c r="KH1668"/>
      <c r="KI1668"/>
      <c r="KJ1668"/>
      <c r="KK1668"/>
      <c r="KL1668"/>
      <c r="KM1668"/>
      <c r="KN1668"/>
      <c r="KO1668"/>
      <c r="KP1668"/>
      <c r="KQ1668"/>
      <c r="KR1668"/>
      <c r="KS1668"/>
      <c r="KT1668"/>
      <c r="KU1668"/>
      <c r="KV1668"/>
      <c r="KW1668"/>
      <c r="KX1668"/>
      <c r="KY1668"/>
      <c r="KZ1668"/>
      <c r="LA1668"/>
      <c r="LB1668"/>
      <c r="LC1668"/>
      <c r="LD1668"/>
      <c r="LE1668"/>
      <c r="LF1668"/>
      <c r="LG1668"/>
      <c r="LH1668"/>
      <c r="LI1668"/>
      <c r="LJ1668"/>
      <c r="LK1668"/>
      <c r="LL1668"/>
      <c r="LM1668"/>
      <c r="LN1668"/>
      <c r="LO1668"/>
      <c r="LP1668"/>
      <c r="LQ1668"/>
      <c r="LR1668"/>
      <c r="LS1668"/>
      <c r="LT1668"/>
      <c r="LU1668"/>
      <c r="LV1668"/>
      <c r="LW1668"/>
      <c r="LX1668"/>
      <c r="LY1668"/>
      <c r="LZ1668"/>
      <c r="MA1668"/>
      <c r="MB1668"/>
      <c r="MC1668"/>
      <c r="MD1668"/>
      <c r="ME1668"/>
      <c r="MF1668"/>
      <c r="MG1668"/>
      <c r="MH1668"/>
      <c r="MI1668"/>
      <c r="MJ1668"/>
      <c r="MK1668"/>
      <c r="ML1668"/>
      <c r="MM1668"/>
      <c r="MN1668"/>
      <c r="MO1668"/>
      <c r="MP1668"/>
      <c r="MQ1668"/>
      <c r="MR1668"/>
      <c r="MS1668"/>
      <c r="MT1668"/>
      <c r="MU1668"/>
      <c r="MV1668"/>
      <c r="MW1668"/>
      <c r="MX1668"/>
      <c r="MY1668"/>
      <c r="MZ1668"/>
      <c r="NA1668"/>
      <c r="NB1668"/>
      <c r="NC1668"/>
      <c r="ND1668"/>
      <c r="NE1668"/>
      <c r="NF1668"/>
      <c r="NG1668"/>
      <c r="NH1668"/>
      <c r="NI1668"/>
      <c r="NJ1668"/>
      <c r="NK1668"/>
      <c r="NL1668"/>
      <c r="NM1668"/>
      <c r="NN1668"/>
      <c r="NO1668"/>
      <c r="NP1668"/>
      <c r="NQ1668"/>
      <c r="NR1668"/>
      <c r="NS1668"/>
      <c r="NT1668"/>
      <c r="NU1668"/>
      <c r="NV1668"/>
      <c r="NW1668"/>
      <c r="NX1668"/>
      <c r="NY1668"/>
      <c r="NZ1668"/>
      <c r="OA1668"/>
      <c r="OB1668"/>
      <c r="OC1668"/>
      <c r="OD1668"/>
      <c r="OE1668"/>
      <c r="OF1668"/>
      <c r="OG1668"/>
      <c r="OH1668"/>
      <c r="OI1668"/>
      <c r="OJ1668"/>
      <c r="OK1668"/>
      <c r="OL1668"/>
      <c r="OM1668"/>
      <c r="ON1668"/>
      <c r="OO1668"/>
      <c r="OP1668"/>
      <c r="OQ1668"/>
      <c r="OR1668"/>
      <c r="OS1668"/>
      <c r="OT1668"/>
      <c r="OU1668"/>
      <c r="OV1668"/>
      <c r="OW1668"/>
      <c r="OX1668"/>
      <c r="OY1668"/>
      <c r="OZ1668"/>
      <c r="PA1668"/>
      <c r="PB1668"/>
      <c r="PC1668"/>
      <c r="PD1668"/>
      <c r="PE1668"/>
      <c r="PF1668"/>
      <c r="PG1668"/>
      <c r="PH1668"/>
      <c r="PI1668"/>
      <c r="PJ1668"/>
      <c r="PK1668"/>
      <c r="PL1668"/>
      <c r="PM1668"/>
      <c r="PN1668"/>
      <c r="PO1668"/>
      <c r="PP1668"/>
      <c r="PQ1668"/>
      <c r="PR1668"/>
      <c r="PS1668"/>
      <c r="PT1668"/>
      <c r="PU1668"/>
      <c r="PV1668"/>
      <c r="PW1668"/>
      <c r="PX1668"/>
      <c r="PY1668"/>
      <c r="PZ1668"/>
      <c r="QA1668"/>
      <c r="QB1668"/>
      <c r="QC1668"/>
      <c r="QD1668"/>
      <c r="QE1668"/>
      <c r="QF1668"/>
      <c r="QG1668"/>
      <c r="QH1668"/>
      <c r="QI1668"/>
      <c r="QJ1668"/>
      <c r="QK1668"/>
      <c r="QL1668"/>
      <c r="QM1668"/>
      <c r="QN1668"/>
      <c r="QO1668"/>
      <c r="QP1668"/>
      <c r="QQ1668"/>
      <c r="QR1668"/>
      <c r="QS1668"/>
    </row>
    <row r="1669" spans="1:461" hidden="1" x14ac:dyDescent="0.4">
      <c r="B1669">
        <v>11</v>
      </c>
      <c r="C1669">
        <v>10</v>
      </c>
      <c r="D1669" s="1">
        <v>43414.817361111112</v>
      </c>
      <c r="E1669" s="1"/>
      <c r="G1669">
        <v>543</v>
      </c>
      <c r="H1669" t="s">
        <v>27</v>
      </c>
      <c r="I1669">
        <v>549</v>
      </c>
      <c r="J1669" t="s">
        <v>76</v>
      </c>
      <c r="K1669" s="1">
        <v>43414.797812500001</v>
      </c>
      <c r="L1669" s="1">
        <v>43414.817291666666</v>
      </c>
      <c r="M1669" t="s">
        <v>1310</v>
      </c>
      <c r="N1669" s="9">
        <f t="shared" si="82"/>
        <v>43414.797222222223</v>
      </c>
      <c r="O1669" s="9">
        <f t="shared" si="83"/>
        <v>43414.816666666666</v>
      </c>
      <c r="P1669" s="74" t="str">
        <f t="shared" si="84"/>
        <v>43414.797222222243414.8166666667</v>
      </c>
      <c r="Q1669" s="75" t="str">
        <f t="shared" si="81"/>
        <v>肯定的</v>
      </c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  <c r="AY1669"/>
      <c r="AZ1669"/>
      <c r="BA1669"/>
      <c r="BB1669"/>
      <c r="BC1669"/>
      <c r="BD1669"/>
      <c r="BE1669"/>
      <c r="BF1669"/>
      <c r="BG1669"/>
      <c r="BH1669"/>
      <c r="BI1669"/>
      <c r="BJ1669"/>
      <c r="BK1669"/>
      <c r="BL1669"/>
      <c r="BM1669"/>
      <c r="BN1669"/>
      <c r="BO1669"/>
      <c r="BP1669"/>
      <c r="BQ1669"/>
      <c r="BR1669"/>
      <c r="BS1669"/>
      <c r="BT1669"/>
      <c r="BU1669"/>
      <c r="BV1669"/>
      <c r="BW1669"/>
      <c r="BX1669"/>
      <c r="BY1669"/>
      <c r="BZ1669"/>
      <c r="CA1669"/>
      <c r="CB1669"/>
      <c r="CC1669"/>
      <c r="CD1669"/>
      <c r="CE1669"/>
      <c r="CF1669"/>
      <c r="CG1669"/>
      <c r="CH1669"/>
      <c r="CI1669"/>
      <c r="CJ1669"/>
      <c r="CK1669"/>
      <c r="CL1669"/>
      <c r="CM1669"/>
      <c r="CN1669"/>
      <c r="CO1669"/>
      <c r="CP1669"/>
      <c r="CQ1669"/>
      <c r="CR1669"/>
      <c r="CS1669"/>
      <c r="CT1669"/>
      <c r="CU1669"/>
      <c r="CV1669"/>
      <c r="CW1669"/>
      <c r="CX1669"/>
      <c r="CY1669"/>
      <c r="CZ1669"/>
      <c r="DA1669"/>
      <c r="DB1669"/>
      <c r="DC1669"/>
      <c r="DD1669"/>
      <c r="DE1669"/>
      <c r="DF1669"/>
      <c r="DG1669"/>
      <c r="DH1669"/>
      <c r="DI1669"/>
      <c r="DJ1669"/>
      <c r="DK1669"/>
      <c r="DL1669"/>
      <c r="DM1669"/>
      <c r="DN1669"/>
      <c r="DO1669"/>
      <c r="DP1669"/>
      <c r="DQ1669"/>
      <c r="DR1669"/>
      <c r="DS1669"/>
      <c r="DT1669"/>
      <c r="DU1669"/>
      <c r="DV1669"/>
      <c r="DW1669"/>
      <c r="DX1669"/>
      <c r="DY1669"/>
      <c r="DZ1669"/>
      <c r="EA1669"/>
      <c r="EB1669"/>
      <c r="EC1669"/>
      <c r="ED1669"/>
      <c r="EE1669"/>
      <c r="EF1669"/>
      <c r="EG1669"/>
      <c r="EH1669"/>
      <c r="EI1669"/>
      <c r="EJ1669"/>
      <c r="EK1669"/>
      <c r="EL1669"/>
      <c r="EM1669"/>
      <c r="EN1669"/>
      <c r="EO1669"/>
      <c r="EP1669"/>
      <c r="EQ1669"/>
      <c r="ER1669"/>
      <c r="ES1669"/>
      <c r="ET1669"/>
      <c r="EU1669"/>
      <c r="EV1669"/>
      <c r="EW1669"/>
      <c r="EX1669"/>
      <c r="EY1669"/>
      <c r="EZ1669"/>
      <c r="FA1669"/>
      <c r="FB1669"/>
      <c r="FC1669"/>
      <c r="FD1669"/>
      <c r="FE1669"/>
      <c r="FF1669"/>
      <c r="FG1669"/>
      <c r="FH1669"/>
      <c r="FI1669"/>
      <c r="FJ1669"/>
      <c r="FK1669"/>
      <c r="FL1669"/>
      <c r="FM1669"/>
      <c r="FN1669"/>
      <c r="FO1669"/>
      <c r="FP1669"/>
      <c r="FQ1669"/>
      <c r="FR1669"/>
      <c r="FS1669"/>
      <c r="FT1669"/>
      <c r="FU1669"/>
      <c r="FV1669"/>
      <c r="FW1669"/>
      <c r="FX1669"/>
      <c r="FY1669"/>
      <c r="FZ1669"/>
      <c r="GA1669"/>
      <c r="GB1669"/>
      <c r="GC1669"/>
      <c r="GD1669"/>
      <c r="GE1669"/>
      <c r="GF1669"/>
      <c r="GG1669"/>
      <c r="GH1669"/>
      <c r="GI1669"/>
      <c r="GJ1669"/>
      <c r="GK1669"/>
      <c r="GL1669"/>
      <c r="GM1669"/>
      <c r="GN1669"/>
      <c r="GO1669"/>
      <c r="GP1669"/>
      <c r="GQ1669"/>
      <c r="GR1669"/>
      <c r="GS1669"/>
      <c r="GT1669"/>
      <c r="GU1669"/>
      <c r="GV1669"/>
      <c r="GW1669"/>
      <c r="GX1669"/>
      <c r="GY1669"/>
      <c r="GZ1669"/>
      <c r="HA1669"/>
      <c r="HB1669"/>
      <c r="HC1669"/>
      <c r="HD1669"/>
      <c r="HE1669"/>
      <c r="HF1669"/>
      <c r="HG1669"/>
      <c r="HH1669"/>
      <c r="HI1669"/>
      <c r="HJ1669"/>
      <c r="HK1669"/>
      <c r="HL1669"/>
      <c r="HM1669"/>
      <c r="HN1669"/>
      <c r="HO1669"/>
      <c r="HP1669"/>
      <c r="HQ1669"/>
      <c r="HR1669"/>
      <c r="HS1669"/>
      <c r="HT1669"/>
      <c r="HU1669"/>
      <c r="HV1669"/>
      <c r="HW1669"/>
      <c r="HX1669"/>
      <c r="HY1669"/>
      <c r="HZ1669"/>
      <c r="IA1669"/>
      <c r="IB1669"/>
      <c r="IC1669"/>
      <c r="ID1669"/>
      <c r="IE1669"/>
      <c r="IF1669"/>
      <c r="IG1669"/>
      <c r="IH1669"/>
      <c r="II1669"/>
      <c r="IJ1669"/>
      <c r="IK1669"/>
      <c r="IL1669"/>
      <c r="IM1669"/>
      <c r="IN1669"/>
      <c r="IO1669"/>
      <c r="IP1669"/>
      <c r="IQ1669"/>
      <c r="IR1669"/>
      <c r="IS1669"/>
      <c r="IT1669"/>
      <c r="IU1669"/>
      <c r="IV1669"/>
      <c r="IW1669"/>
      <c r="IX1669"/>
      <c r="IY1669"/>
      <c r="IZ1669"/>
      <c r="JA1669"/>
      <c r="JB1669"/>
      <c r="JC1669"/>
      <c r="JD1669"/>
      <c r="JE1669"/>
      <c r="JF1669"/>
      <c r="JG1669"/>
      <c r="JH1669"/>
      <c r="JI1669"/>
      <c r="JJ1669"/>
      <c r="JK1669"/>
      <c r="JL1669"/>
      <c r="JM1669"/>
      <c r="JN1669"/>
      <c r="JO1669"/>
      <c r="JP1669"/>
      <c r="JQ1669"/>
      <c r="JR1669"/>
      <c r="JS1669"/>
      <c r="JT1669"/>
      <c r="JU1669"/>
      <c r="JV1669"/>
      <c r="JW1669"/>
      <c r="JX1669"/>
      <c r="JY1669"/>
      <c r="JZ1669"/>
      <c r="KA1669"/>
      <c r="KB1669"/>
      <c r="KC1669"/>
      <c r="KD1669"/>
      <c r="KE1669"/>
      <c r="KF1669"/>
      <c r="KG1669"/>
      <c r="KH1669"/>
      <c r="KI1669"/>
      <c r="KJ1669"/>
      <c r="KK1669"/>
      <c r="KL1669"/>
      <c r="KM1669"/>
      <c r="KN1669"/>
      <c r="KO1669"/>
      <c r="KP1669"/>
      <c r="KQ1669"/>
      <c r="KR1669"/>
      <c r="KS1669"/>
      <c r="KT1669"/>
      <c r="KU1669"/>
      <c r="KV1669"/>
      <c r="KW1669"/>
      <c r="KX1669"/>
      <c r="KY1669"/>
      <c r="KZ1669"/>
      <c r="LA1669"/>
      <c r="LB1669"/>
      <c r="LC1669"/>
      <c r="LD1669"/>
      <c r="LE1669"/>
      <c r="LF1669"/>
      <c r="LG1669"/>
      <c r="LH1669"/>
      <c r="LI1669"/>
      <c r="LJ1669"/>
      <c r="LK1669"/>
      <c r="LL1669"/>
      <c r="LM1669"/>
      <c r="LN1669"/>
      <c r="LO1669"/>
      <c r="LP1669"/>
      <c r="LQ1669"/>
      <c r="LR1669"/>
      <c r="LS1669"/>
      <c r="LT1669"/>
      <c r="LU1669"/>
      <c r="LV1669"/>
      <c r="LW1669"/>
      <c r="LX1669"/>
      <c r="LY1669"/>
      <c r="LZ1669"/>
      <c r="MA1669"/>
      <c r="MB1669"/>
      <c r="MC1669"/>
      <c r="MD1669"/>
      <c r="ME1669"/>
      <c r="MF1669"/>
      <c r="MG1669"/>
      <c r="MH1669"/>
      <c r="MI1669"/>
      <c r="MJ1669"/>
      <c r="MK1669"/>
      <c r="ML1669"/>
      <c r="MM1669"/>
      <c r="MN1669"/>
      <c r="MO1669"/>
      <c r="MP1669"/>
      <c r="MQ1669"/>
      <c r="MR1669"/>
      <c r="MS1669"/>
      <c r="MT1669"/>
      <c r="MU1669"/>
      <c r="MV1669"/>
      <c r="MW1669"/>
      <c r="MX1669"/>
      <c r="MY1669"/>
      <c r="MZ1669"/>
      <c r="NA1669"/>
      <c r="NB1669"/>
      <c r="NC1669"/>
      <c r="ND1669"/>
      <c r="NE1669"/>
      <c r="NF1669"/>
      <c r="NG1669"/>
      <c r="NH1669"/>
      <c r="NI1669"/>
      <c r="NJ1669"/>
      <c r="NK1669"/>
      <c r="NL1669"/>
      <c r="NM1669"/>
      <c r="NN1669"/>
      <c r="NO1669"/>
      <c r="NP1669"/>
      <c r="NQ1669"/>
      <c r="NR1669"/>
      <c r="NS1669"/>
      <c r="NT1669"/>
      <c r="NU1669"/>
      <c r="NV1669"/>
      <c r="NW1669"/>
      <c r="NX1669"/>
      <c r="NY1669"/>
      <c r="NZ1669"/>
      <c r="OA1669"/>
      <c r="OB1669"/>
      <c r="OC1669"/>
      <c r="OD1669"/>
      <c r="OE1669"/>
      <c r="OF1669"/>
      <c r="OG1669"/>
      <c r="OH1669"/>
      <c r="OI1669"/>
      <c r="OJ1669"/>
      <c r="OK1669"/>
      <c r="OL1669"/>
      <c r="OM1669"/>
      <c r="ON1669"/>
      <c r="OO1669"/>
      <c r="OP1669"/>
      <c r="OQ1669"/>
      <c r="OR1669"/>
      <c r="OS1669"/>
      <c r="OT1669"/>
      <c r="OU1669"/>
      <c r="OV1669"/>
      <c r="OW1669"/>
      <c r="OX1669"/>
      <c r="OY1669"/>
      <c r="OZ1669"/>
      <c r="PA1669"/>
      <c r="PB1669"/>
      <c r="PC1669"/>
      <c r="PD1669"/>
      <c r="PE1669"/>
      <c r="PF1669"/>
      <c r="PG1669"/>
      <c r="PH1669"/>
      <c r="PI1669"/>
      <c r="PJ1669"/>
      <c r="PK1669"/>
      <c r="PL1669"/>
      <c r="PM1669"/>
      <c r="PN1669"/>
      <c r="PO1669"/>
      <c r="PP1669"/>
      <c r="PQ1669"/>
      <c r="PR1669"/>
      <c r="PS1669"/>
      <c r="PT1669"/>
      <c r="PU1669"/>
      <c r="PV1669"/>
      <c r="PW1669"/>
      <c r="PX1669"/>
      <c r="PY1669"/>
      <c r="PZ1669"/>
      <c r="QA1669"/>
      <c r="QB1669"/>
      <c r="QC1669"/>
      <c r="QD1669"/>
      <c r="QE1669"/>
      <c r="QF1669"/>
      <c r="QG1669"/>
      <c r="QH1669"/>
      <c r="QI1669"/>
      <c r="QJ1669"/>
      <c r="QK1669"/>
      <c r="QL1669"/>
      <c r="QM1669"/>
      <c r="QN1669"/>
      <c r="QO1669"/>
      <c r="QP1669"/>
      <c r="QQ1669"/>
      <c r="QR1669"/>
      <c r="QS1669"/>
    </row>
    <row r="1670" spans="1:461" hidden="1" x14ac:dyDescent="0.4">
      <c r="B1670">
        <v>11</v>
      </c>
      <c r="C1670">
        <v>10</v>
      </c>
      <c r="D1670" s="1">
        <v>43414.826793981483</v>
      </c>
      <c r="E1670" s="1"/>
      <c r="G1670">
        <v>509</v>
      </c>
      <c r="H1670" t="s">
        <v>57</v>
      </c>
      <c r="I1670">
        <v>544</v>
      </c>
      <c r="J1670" t="s">
        <v>21</v>
      </c>
      <c r="K1670" s="1">
        <v>43414.812222222223</v>
      </c>
      <c r="L1670" s="1">
        <v>43414.823969907404</v>
      </c>
      <c r="M1670" t="s">
        <v>1310</v>
      </c>
      <c r="N1670" s="9">
        <f t="shared" si="82"/>
        <v>43414.811805555553</v>
      </c>
      <c r="O1670" s="9">
        <f t="shared" si="83"/>
        <v>43414.823611111111</v>
      </c>
      <c r="P1670" s="74" t="str">
        <f t="shared" si="84"/>
        <v>43414.811805555643414.8236111111</v>
      </c>
      <c r="Q1670" s="75" t="str">
        <f t="shared" si="81"/>
        <v>肯定的</v>
      </c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  <c r="AY1670"/>
      <c r="AZ1670"/>
      <c r="BA1670"/>
      <c r="BB1670"/>
      <c r="BC1670"/>
      <c r="BD1670"/>
      <c r="BE1670"/>
      <c r="BF1670"/>
      <c r="BG1670"/>
      <c r="BH1670"/>
      <c r="BI1670"/>
      <c r="BJ1670"/>
      <c r="BK1670"/>
      <c r="BL1670"/>
      <c r="BM1670"/>
      <c r="BN1670"/>
      <c r="BO1670"/>
      <c r="BP1670"/>
      <c r="BQ1670"/>
      <c r="BR1670"/>
      <c r="BS1670"/>
      <c r="BT1670"/>
      <c r="BU1670"/>
      <c r="BV1670"/>
      <c r="BW1670"/>
      <c r="BX1670"/>
      <c r="BY1670"/>
      <c r="BZ1670"/>
      <c r="CA1670"/>
      <c r="CB1670"/>
      <c r="CC1670"/>
      <c r="CD1670"/>
      <c r="CE1670"/>
      <c r="CF1670"/>
      <c r="CG1670"/>
      <c r="CH1670"/>
      <c r="CI1670"/>
      <c r="CJ1670"/>
      <c r="CK1670"/>
      <c r="CL1670"/>
      <c r="CM1670"/>
      <c r="CN1670"/>
      <c r="CO1670"/>
      <c r="CP1670"/>
      <c r="CQ1670"/>
      <c r="CR1670"/>
      <c r="CS1670"/>
      <c r="CT1670"/>
      <c r="CU1670"/>
      <c r="CV1670"/>
      <c r="CW1670"/>
      <c r="CX1670"/>
      <c r="CY1670"/>
      <c r="CZ1670"/>
      <c r="DA1670"/>
      <c r="DB1670"/>
      <c r="DC1670"/>
      <c r="DD1670"/>
      <c r="DE1670"/>
      <c r="DF1670"/>
      <c r="DG1670"/>
      <c r="DH1670"/>
      <c r="DI1670"/>
      <c r="DJ1670"/>
      <c r="DK1670"/>
      <c r="DL1670"/>
      <c r="DM1670"/>
      <c r="DN1670"/>
      <c r="DO1670"/>
      <c r="DP1670"/>
      <c r="DQ1670"/>
      <c r="DR1670"/>
      <c r="DS1670"/>
      <c r="DT1670"/>
      <c r="DU1670"/>
      <c r="DV1670"/>
      <c r="DW1670"/>
      <c r="DX1670"/>
      <c r="DY1670"/>
      <c r="DZ1670"/>
      <c r="EA1670"/>
      <c r="EB1670"/>
      <c r="EC1670"/>
      <c r="ED1670"/>
      <c r="EE1670"/>
      <c r="EF1670"/>
      <c r="EG1670"/>
      <c r="EH1670"/>
      <c r="EI1670"/>
      <c r="EJ1670"/>
      <c r="EK1670"/>
      <c r="EL1670"/>
      <c r="EM1670"/>
      <c r="EN1670"/>
      <c r="EO1670"/>
      <c r="EP1670"/>
      <c r="EQ1670"/>
      <c r="ER1670"/>
      <c r="ES1670"/>
      <c r="ET1670"/>
      <c r="EU1670"/>
      <c r="EV1670"/>
      <c r="EW1670"/>
      <c r="EX1670"/>
      <c r="EY1670"/>
      <c r="EZ1670"/>
      <c r="FA1670"/>
      <c r="FB1670"/>
      <c r="FC1670"/>
      <c r="FD1670"/>
      <c r="FE1670"/>
      <c r="FF1670"/>
      <c r="FG1670"/>
      <c r="FH1670"/>
      <c r="FI1670"/>
      <c r="FJ1670"/>
      <c r="FK1670"/>
      <c r="FL1670"/>
      <c r="FM1670"/>
      <c r="FN1670"/>
      <c r="FO1670"/>
      <c r="FP1670"/>
      <c r="FQ1670"/>
      <c r="FR1670"/>
      <c r="FS1670"/>
      <c r="FT1670"/>
      <c r="FU1670"/>
      <c r="FV1670"/>
      <c r="FW1670"/>
      <c r="FX1670"/>
      <c r="FY1670"/>
      <c r="FZ1670"/>
      <c r="GA1670"/>
      <c r="GB1670"/>
      <c r="GC1670"/>
      <c r="GD1670"/>
      <c r="GE1670"/>
      <c r="GF1670"/>
      <c r="GG1670"/>
      <c r="GH1670"/>
      <c r="GI1670"/>
      <c r="GJ1670"/>
      <c r="GK1670"/>
      <c r="GL1670"/>
      <c r="GM1670"/>
      <c r="GN1670"/>
      <c r="GO1670"/>
      <c r="GP1670"/>
      <c r="GQ1670"/>
      <c r="GR1670"/>
      <c r="GS1670"/>
      <c r="GT1670"/>
      <c r="GU1670"/>
      <c r="GV1670"/>
      <c r="GW1670"/>
      <c r="GX1670"/>
      <c r="GY1670"/>
      <c r="GZ1670"/>
      <c r="HA1670"/>
      <c r="HB1670"/>
      <c r="HC1670"/>
      <c r="HD1670"/>
      <c r="HE1670"/>
      <c r="HF1670"/>
      <c r="HG1670"/>
      <c r="HH1670"/>
      <c r="HI1670"/>
      <c r="HJ1670"/>
      <c r="HK1670"/>
      <c r="HL1670"/>
      <c r="HM1670"/>
      <c r="HN1670"/>
      <c r="HO1670"/>
      <c r="HP1670"/>
      <c r="HQ1670"/>
      <c r="HR1670"/>
      <c r="HS1670"/>
      <c r="HT1670"/>
      <c r="HU1670"/>
      <c r="HV1670"/>
      <c r="HW1670"/>
      <c r="HX1670"/>
      <c r="HY1670"/>
      <c r="HZ1670"/>
      <c r="IA1670"/>
      <c r="IB1670"/>
      <c r="IC1670"/>
      <c r="ID1670"/>
      <c r="IE1670"/>
      <c r="IF1670"/>
      <c r="IG1670"/>
      <c r="IH1670"/>
      <c r="II1670"/>
      <c r="IJ1670"/>
      <c r="IK1670"/>
      <c r="IL1670"/>
      <c r="IM1670"/>
      <c r="IN1670"/>
      <c r="IO1670"/>
      <c r="IP1670"/>
      <c r="IQ1670"/>
      <c r="IR1670"/>
      <c r="IS1670"/>
      <c r="IT1670"/>
      <c r="IU1670"/>
      <c r="IV1670"/>
      <c r="IW1670"/>
      <c r="IX1670"/>
      <c r="IY1670"/>
      <c r="IZ1670"/>
      <c r="JA1670"/>
      <c r="JB1670"/>
      <c r="JC1670"/>
      <c r="JD1670"/>
      <c r="JE1670"/>
      <c r="JF1670"/>
      <c r="JG1670"/>
      <c r="JH1670"/>
      <c r="JI1670"/>
      <c r="JJ1670"/>
      <c r="JK1670"/>
      <c r="JL1670"/>
      <c r="JM1670"/>
      <c r="JN1670"/>
      <c r="JO1670"/>
      <c r="JP1670"/>
      <c r="JQ1670"/>
      <c r="JR1670"/>
      <c r="JS1670"/>
      <c r="JT1670"/>
      <c r="JU1670"/>
      <c r="JV1670"/>
      <c r="JW1670"/>
      <c r="JX1670"/>
      <c r="JY1670"/>
      <c r="JZ1670"/>
      <c r="KA1670"/>
      <c r="KB1670"/>
      <c r="KC1670"/>
      <c r="KD1670"/>
      <c r="KE1670"/>
      <c r="KF1670"/>
      <c r="KG1670"/>
      <c r="KH1670"/>
      <c r="KI1670"/>
      <c r="KJ1670"/>
      <c r="KK1670"/>
      <c r="KL1670"/>
      <c r="KM1670"/>
      <c r="KN1670"/>
      <c r="KO1670"/>
      <c r="KP1670"/>
      <c r="KQ1670"/>
      <c r="KR1670"/>
      <c r="KS1670"/>
      <c r="KT1670"/>
      <c r="KU1670"/>
      <c r="KV1670"/>
      <c r="KW1670"/>
      <c r="KX1670"/>
      <c r="KY1670"/>
      <c r="KZ1670"/>
      <c r="LA1670"/>
      <c r="LB1670"/>
      <c r="LC1670"/>
      <c r="LD1670"/>
      <c r="LE1670"/>
      <c r="LF1670"/>
      <c r="LG1670"/>
      <c r="LH1670"/>
      <c r="LI1670"/>
      <c r="LJ1670"/>
      <c r="LK1670"/>
      <c r="LL1670"/>
      <c r="LM1670"/>
      <c r="LN1670"/>
      <c r="LO1670"/>
      <c r="LP1670"/>
      <c r="LQ1670"/>
      <c r="LR1670"/>
      <c r="LS1670"/>
      <c r="LT1670"/>
      <c r="LU1670"/>
      <c r="LV1670"/>
      <c r="LW1670"/>
      <c r="LX1670"/>
      <c r="LY1670"/>
      <c r="LZ1670"/>
      <c r="MA1670"/>
      <c r="MB1670"/>
      <c r="MC1670"/>
      <c r="MD1670"/>
      <c r="ME1670"/>
      <c r="MF1670"/>
      <c r="MG1670"/>
      <c r="MH1670"/>
      <c r="MI1670"/>
      <c r="MJ1670"/>
      <c r="MK1670"/>
      <c r="ML1670"/>
      <c r="MM1670"/>
      <c r="MN1670"/>
      <c r="MO1670"/>
      <c r="MP1670"/>
      <c r="MQ1670"/>
      <c r="MR1670"/>
      <c r="MS1670"/>
      <c r="MT1670"/>
      <c r="MU1670"/>
      <c r="MV1670"/>
      <c r="MW1670"/>
      <c r="MX1670"/>
      <c r="MY1670"/>
      <c r="MZ1670"/>
      <c r="NA1670"/>
      <c r="NB1670"/>
      <c r="NC1670"/>
      <c r="ND1670"/>
      <c r="NE1670"/>
      <c r="NF1670"/>
      <c r="NG1670"/>
      <c r="NH1670"/>
      <c r="NI1670"/>
      <c r="NJ1670"/>
      <c r="NK1670"/>
      <c r="NL1670"/>
      <c r="NM1670"/>
      <c r="NN1670"/>
      <c r="NO1670"/>
      <c r="NP1670"/>
      <c r="NQ1670"/>
      <c r="NR1670"/>
      <c r="NS1670"/>
      <c r="NT1670"/>
      <c r="NU1670"/>
      <c r="NV1670"/>
      <c r="NW1670"/>
      <c r="NX1670"/>
      <c r="NY1670"/>
      <c r="NZ1670"/>
      <c r="OA1670"/>
      <c r="OB1670"/>
      <c r="OC1670"/>
      <c r="OD1670"/>
      <c r="OE1670"/>
      <c r="OF1670"/>
      <c r="OG1670"/>
      <c r="OH1670"/>
      <c r="OI1670"/>
      <c r="OJ1670"/>
      <c r="OK1670"/>
      <c r="OL1670"/>
      <c r="OM1670"/>
      <c r="ON1670"/>
      <c r="OO1670"/>
      <c r="OP1670"/>
      <c r="OQ1670"/>
      <c r="OR1670"/>
      <c r="OS1670"/>
      <c r="OT1670"/>
      <c r="OU1670"/>
      <c r="OV1670"/>
      <c r="OW1670"/>
      <c r="OX1670"/>
      <c r="OY1670"/>
      <c r="OZ1670"/>
      <c r="PA1670"/>
      <c r="PB1670"/>
      <c r="PC1670"/>
      <c r="PD1670"/>
      <c r="PE1670"/>
      <c r="PF1670"/>
      <c r="PG1670"/>
      <c r="PH1670"/>
      <c r="PI1670"/>
      <c r="PJ1670"/>
      <c r="PK1670"/>
      <c r="PL1670"/>
      <c r="PM1670"/>
      <c r="PN1670"/>
      <c r="PO1670"/>
      <c r="PP1670"/>
      <c r="PQ1670"/>
      <c r="PR1670"/>
      <c r="PS1670"/>
      <c r="PT1670"/>
      <c r="PU1670"/>
      <c r="PV1670"/>
      <c r="PW1670"/>
      <c r="PX1670"/>
      <c r="PY1670"/>
      <c r="PZ1670"/>
      <c r="QA1670"/>
      <c r="QB1670"/>
      <c r="QC1670"/>
      <c r="QD1670"/>
      <c r="QE1670"/>
      <c r="QF1670"/>
      <c r="QG1670"/>
      <c r="QH1670"/>
      <c r="QI1670"/>
      <c r="QJ1670"/>
      <c r="QK1670"/>
      <c r="QL1670"/>
      <c r="QM1670"/>
      <c r="QN1670"/>
      <c r="QO1670"/>
      <c r="QP1670"/>
      <c r="QQ1670"/>
      <c r="QR1670"/>
      <c r="QS1670"/>
    </row>
    <row r="1671" spans="1:461" hidden="1" x14ac:dyDescent="0.4">
      <c r="B1671">
        <v>11</v>
      </c>
      <c r="C1671">
        <v>10</v>
      </c>
      <c r="D1671" s="1">
        <v>43414.8516087963</v>
      </c>
      <c r="E1671" s="1"/>
      <c r="G1671">
        <v>502</v>
      </c>
      <c r="H1671" t="s">
        <v>48</v>
      </c>
      <c r="I1671">
        <v>543</v>
      </c>
      <c r="J1671" t="s">
        <v>27</v>
      </c>
      <c r="K1671" s="1">
        <v>43414.838483796295</v>
      </c>
      <c r="L1671" s="1">
        <v>43414.848958333336</v>
      </c>
      <c r="M1671" t="s">
        <v>1310</v>
      </c>
      <c r="N1671" s="9">
        <f t="shared" si="82"/>
        <v>43414.838194444441</v>
      </c>
      <c r="O1671" s="9">
        <f t="shared" si="83"/>
        <v>43414.848611111112</v>
      </c>
      <c r="P1671" s="74" t="str">
        <f t="shared" si="84"/>
        <v>43414.838194444443414.8486111111</v>
      </c>
      <c r="Q1671" s="75" t="str">
        <f t="shared" si="81"/>
        <v>肯定的</v>
      </c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/>
      <c r="BA1671"/>
      <c r="BB1671"/>
      <c r="BC1671"/>
      <c r="BD1671"/>
      <c r="BE1671"/>
      <c r="BF1671"/>
      <c r="BG1671"/>
      <c r="BH1671"/>
      <c r="BI1671"/>
      <c r="BJ1671"/>
      <c r="BK1671"/>
      <c r="BL1671"/>
      <c r="BM1671"/>
      <c r="BN1671"/>
      <c r="BO1671"/>
      <c r="BP1671"/>
      <c r="BQ1671"/>
      <c r="BR1671"/>
      <c r="BS1671"/>
      <c r="BT1671"/>
      <c r="BU1671"/>
      <c r="BV1671"/>
      <c r="BW1671"/>
      <c r="BX1671"/>
      <c r="BY1671"/>
      <c r="BZ1671"/>
      <c r="CA1671"/>
      <c r="CB1671"/>
      <c r="CC1671"/>
      <c r="CD1671"/>
      <c r="CE1671"/>
      <c r="CF1671"/>
      <c r="CG1671"/>
      <c r="CH1671"/>
      <c r="CI1671"/>
      <c r="CJ1671"/>
      <c r="CK1671"/>
      <c r="CL1671"/>
      <c r="CM1671"/>
      <c r="CN1671"/>
      <c r="CO1671"/>
      <c r="CP1671"/>
      <c r="CQ1671"/>
      <c r="CR1671"/>
      <c r="CS1671"/>
      <c r="CT1671"/>
      <c r="CU1671"/>
      <c r="CV1671"/>
      <c r="CW1671"/>
      <c r="CX1671"/>
      <c r="CY1671"/>
      <c r="CZ1671"/>
      <c r="DA1671"/>
      <c r="DB1671"/>
      <c r="DC1671"/>
      <c r="DD1671"/>
      <c r="DE1671"/>
      <c r="DF1671"/>
      <c r="DG1671"/>
      <c r="DH1671"/>
      <c r="DI1671"/>
      <c r="DJ1671"/>
      <c r="DK1671"/>
      <c r="DL1671"/>
      <c r="DM1671"/>
      <c r="DN1671"/>
      <c r="DO1671"/>
      <c r="DP1671"/>
      <c r="DQ1671"/>
      <c r="DR1671"/>
      <c r="DS1671"/>
      <c r="DT1671"/>
      <c r="DU1671"/>
      <c r="DV1671"/>
      <c r="DW1671"/>
      <c r="DX1671"/>
      <c r="DY1671"/>
      <c r="DZ1671"/>
      <c r="EA1671"/>
      <c r="EB1671"/>
      <c r="EC1671"/>
      <c r="ED1671"/>
      <c r="EE1671"/>
      <c r="EF1671"/>
      <c r="EG1671"/>
      <c r="EH1671"/>
      <c r="EI1671"/>
      <c r="EJ1671"/>
      <c r="EK1671"/>
      <c r="EL1671"/>
      <c r="EM1671"/>
      <c r="EN1671"/>
      <c r="EO1671"/>
      <c r="EP1671"/>
      <c r="EQ1671"/>
      <c r="ER1671"/>
      <c r="ES1671"/>
      <c r="ET1671"/>
      <c r="EU1671"/>
      <c r="EV1671"/>
      <c r="EW1671"/>
      <c r="EX1671"/>
      <c r="EY1671"/>
      <c r="EZ1671"/>
      <c r="FA1671"/>
      <c r="FB1671"/>
      <c r="FC1671"/>
      <c r="FD1671"/>
      <c r="FE1671"/>
      <c r="FF1671"/>
      <c r="FG1671"/>
      <c r="FH1671"/>
      <c r="FI1671"/>
      <c r="FJ1671"/>
      <c r="FK1671"/>
      <c r="FL1671"/>
      <c r="FM1671"/>
      <c r="FN1671"/>
      <c r="FO1671"/>
      <c r="FP1671"/>
      <c r="FQ1671"/>
      <c r="FR1671"/>
      <c r="FS1671"/>
      <c r="FT1671"/>
      <c r="FU1671"/>
      <c r="FV1671"/>
      <c r="FW1671"/>
      <c r="FX1671"/>
      <c r="FY1671"/>
      <c r="FZ1671"/>
      <c r="GA1671"/>
      <c r="GB1671"/>
      <c r="GC1671"/>
      <c r="GD1671"/>
      <c r="GE1671"/>
      <c r="GF1671"/>
      <c r="GG1671"/>
      <c r="GH1671"/>
      <c r="GI1671"/>
      <c r="GJ1671"/>
      <c r="GK1671"/>
      <c r="GL1671"/>
      <c r="GM1671"/>
      <c r="GN1671"/>
      <c r="GO1671"/>
      <c r="GP1671"/>
      <c r="GQ1671"/>
      <c r="GR1671"/>
      <c r="GS1671"/>
      <c r="GT1671"/>
      <c r="GU1671"/>
      <c r="GV1671"/>
      <c r="GW1671"/>
      <c r="GX1671"/>
      <c r="GY1671"/>
      <c r="GZ1671"/>
      <c r="HA1671"/>
      <c r="HB1671"/>
      <c r="HC1671"/>
      <c r="HD1671"/>
      <c r="HE1671"/>
      <c r="HF1671"/>
      <c r="HG1671"/>
      <c r="HH1671"/>
      <c r="HI1671"/>
      <c r="HJ1671"/>
      <c r="HK1671"/>
      <c r="HL1671"/>
      <c r="HM1671"/>
      <c r="HN1671"/>
      <c r="HO1671"/>
      <c r="HP1671"/>
      <c r="HQ1671"/>
      <c r="HR1671"/>
      <c r="HS1671"/>
      <c r="HT1671"/>
      <c r="HU1671"/>
      <c r="HV1671"/>
      <c r="HW1671"/>
      <c r="HX1671"/>
      <c r="HY1671"/>
      <c r="HZ1671"/>
      <c r="IA1671"/>
      <c r="IB1671"/>
      <c r="IC1671"/>
      <c r="ID1671"/>
      <c r="IE1671"/>
      <c r="IF1671"/>
      <c r="IG1671"/>
      <c r="IH1671"/>
      <c r="II1671"/>
      <c r="IJ1671"/>
      <c r="IK1671"/>
      <c r="IL1671"/>
      <c r="IM1671"/>
      <c r="IN1671"/>
      <c r="IO1671"/>
      <c r="IP1671"/>
      <c r="IQ1671"/>
      <c r="IR1671"/>
      <c r="IS1671"/>
      <c r="IT1671"/>
      <c r="IU1671"/>
      <c r="IV1671"/>
      <c r="IW1671"/>
      <c r="IX1671"/>
      <c r="IY1671"/>
      <c r="IZ1671"/>
      <c r="JA1671"/>
      <c r="JB1671"/>
      <c r="JC1671"/>
      <c r="JD1671"/>
      <c r="JE1671"/>
      <c r="JF1671"/>
      <c r="JG1671"/>
      <c r="JH1671"/>
      <c r="JI1671"/>
      <c r="JJ1671"/>
      <c r="JK1671"/>
      <c r="JL1671"/>
      <c r="JM1671"/>
      <c r="JN1671"/>
      <c r="JO1671"/>
      <c r="JP1671"/>
      <c r="JQ1671"/>
      <c r="JR1671"/>
      <c r="JS1671"/>
      <c r="JT1671"/>
      <c r="JU1671"/>
      <c r="JV1671"/>
      <c r="JW1671"/>
      <c r="JX1671"/>
      <c r="JY1671"/>
      <c r="JZ1671"/>
      <c r="KA1671"/>
      <c r="KB1671"/>
      <c r="KC1671"/>
      <c r="KD1671"/>
      <c r="KE1671"/>
      <c r="KF1671"/>
      <c r="KG1671"/>
      <c r="KH1671"/>
      <c r="KI1671"/>
      <c r="KJ1671"/>
      <c r="KK1671"/>
      <c r="KL1671"/>
      <c r="KM1671"/>
      <c r="KN1671"/>
      <c r="KO1671"/>
      <c r="KP1671"/>
      <c r="KQ1671"/>
      <c r="KR1671"/>
      <c r="KS1671"/>
      <c r="KT1671"/>
      <c r="KU1671"/>
      <c r="KV1671"/>
      <c r="KW1671"/>
      <c r="KX1671"/>
      <c r="KY1671"/>
      <c r="KZ1671"/>
      <c r="LA1671"/>
      <c r="LB1671"/>
      <c r="LC1671"/>
      <c r="LD1671"/>
      <c r="LE1671"/>
      <c r="LF1671"/>
      <c r="LG1671"/>
      <c r="LH1671"/>
      <c r="LI1671"/>
      <c r="LJ1671"/>
      <c r="LK1671"/>
      <c r="LL1671"/>
      <c r="LM1671"/>
      <c r="LN1671"/>
      <c r="LO1671"/>
      <c r="LP1671"/>
      <c r="LQ1671"/>
      <c r="LR1671"/>
      <c r="LS1671"/>
      <c r="LT1671"/>
      <c r="LU1671"/>
      <c r="LV1671"/>
      <c r="LW1671"/>
      <c r="LX1671"/>
      <c r="LY1671"/>
      <c r="LZ1671"/>
      <c r="MA1671"/>
      <c r="MB1671"/>
      <c r="MC1671"/>
      <c r="MD1671"/>
      <c r="ME1671"/>
      <c r="MF1671"/>
      <c r="MG1671"/>
      <c r="MH1671"/>
      <c r="MI1671"/>
      <c r="MJ1671"/>
      <c r="MK1671"/>
      <c r="ML1671"/>
      <c r="MM1671"/>
      <c r="MN1671"/>
      <c r="MO1671"/>
      <c r="MP1671"/>
      <c r="MQ1671"/>
      <c r="MR1671"/>
      <c r="MS1671"/>
      <c r="MT1671"/>
      <c r="MU1671"/>
      <c r="MV1671"/>
      <c r="MW1671"/>
      <c r="MX1671"/>
      <c r="MY1671"/>
      <c r="MZ1671"/>
      <c r="NA1671"/>
      <c r="NB1671"/>
      <c r="NC1671"/>
      <c r="ND1671"/>
      <c r="NE1671"/>
      <c r="NF1671"/>
      <c r="NG1671"/>
      <c r="NH1671"/>
      <c r="NI1671"/>
      <c r="NJ1671"/>
      <c r="NK1671"/>
      <c r="NL1671"/>
      <c r="NM1671"/>
      <c r="NN1671"/>
      <c r="NO1671"/>
      <c r="NP1671"/>
      <c r="NQ1671"/>
      <c r="NR1671"/>
      <c r="NS1671"/>
      <c r="NT1671"/>
      <c r="NU1671"/>
      <c r="NV1671"/>
      <c r="NW1671"/>
      <c r="NX1671"/>
      <c r="NY1671"/>
      <c r="NZ1671"/>
      <c r="OA1671"/>
      <c r="OB1671"/>
      <c r="OC1671"/>
      <c r="OD1671"/>
      <c r="OE1671"/>
      <c r="OF1671"/>
      <c r="OG1671"/>
      <c r="OH1671"/>
      <c r="OI1671"/>
      <c r="OJ1671"/>
      <c r="OK1671"/>
      <c r="OL1671"/>
      <c r="OM1671"/>
      <c r="ON1671"/>
      <c r="OO1671"/>
      <c r="OP1671"/>
      <c r="OQ1671"/>
      <c r="OR1671"/>
      <c r="OS1671"/>
      <c r="OT1671"/>
      <c r="OU1671"/>
      <c r="OV1671"/>
      <c r="OW1671"/>
      <c r="OX1671"/>
      <c r="OY1671"/>
      <c r="OZ1671"/>
      <c r="PA1671"/>
      <c r="PB1671"/>
      <c r="PC1671"/>
      <c r="PD1671"/>
      <c r="PE1671"/>
      <c r="PF1671"/>
      <c r="PG1671"/>
      <c r="PH1671"/>
      <c r="PI1671"/>
      <c r="PJ1671"/>
      <c r="PK1671"/>
      <c r="PL1671"/>
      <c r="PM1671"/>
      <c r="PN1671"/>
      <c r="PO1671"/>
      <c r="PP1671"/>
      <c r="PQ1671"/>
      <c r="PR1671"/>
      <c r="PS1671"/>
      <c r="PT1671"/>
      <c r="PU1671"/>
      <c r="PV1671"/>
      <c r="PW1671"/>
      <c r="PX1671"/>
      <c r="PY1671"/>
      <c r="PZ1671"/>
      <c r="QA1671"/>
      <c r="QB1671"/>
      <c r="QC1671"/>
      <c r="QD1671"/>
      <c r="QE1671"/>
      <c r="QF1671"/>
      <c r="QG1671"/>
      <c r="QH1671"/>
      <c r="QI1671"/>
      <c r="QJ1671"/>
      <c r="QK1671"/>
      <c r="QL1671"/>
      <c r="QM1671"/>
      <c r="QN1671"/>
      <c r="QO1671"/>
      <c r="QP1671"/>
      <c r="QQ1671"/>
      <c r="QR1671"/>
      <c r="QS1671"/>
    </row>
    <row r="1672" spans="1:461" hidden="1" x14ac:dyDescent="0.4">
      <c r="B1672">
        <v>11</v>
      </c>
      <c r="C1672">
        <v>10</v>
      </c>
      <c r="D1672" s="1">
        <v>43414.857106481482</v>
      </c>
      <c r="E1672" s="1"/>
      <c r="G1672">
        <v>508</v>
      </c>
      <c r="H1672" t="s">
        <v>31</v>
      </c>
      <c r="I1672">
        <v>539</v>
      </c>
      <c r="J1672" t="s">
        <v>41</v>
      </c>
      <c r="K1672" s="1">
        <v>43414.847557870373</v>
      </c>
      <c r="L1672" s="1">
        <v>43414.854641203703</v>
      </c>
      <c r="M1672" t="s">
        <v>1310</v>
      </c>
      <c r="N1672" s="9">
        <f t="shared" si="82"/>
        <v>43414.847222222219</v>
      </c>
      <c r="O1672" s="9">
        <f t="shared" si="83"/>
        <v>43414.854166666664</v>
      </c>
      <c r="P1672" s="74" t="str">
        <f t="shared" si="84"/>
        <v>43414.847222222243414.8541666667</v>
      </c>
      <c r="Q1672" s="75" t="str">
        <f t="shared" si="81"/>
        <v>肯定的</v>
      </c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/>
      <c r="BB1672"/>
      <c r="BC1672"/>
      <c r="BD1672"/>
      <c r="BE1672"/>
      <c r="BF1672"/>
      <c r="BG1672"/>
      <c r="BH1672"/>
      <c r="BI1672"/>
      <c r="BJ1672"/>
      <c r="BK1672"/>
      <c r="BL1672"/>
      <c r="BM1672"/>
      <c r="BN1672"/>
      <c r="BO1672"/>
      <c r="BP1672"/>
      <c r="BQ1672"/>
      <c r="BR1672"/>
      <c r="BS1672"/>
      <c r="BT1672"/>
      <c r="BU1672"/>
      <c r="BV1672"/>
      <c r="BW1672"/>
      <c r="BX1672"/>
      <c r="BY1672"/>
      <c r="BZ1672"/>
      <c r="CA1672"/>
      <c r="CB1672"/>
      <c r="CC1672"/>
      <c r="CD1672"/>
      <c r="CE1672"/>
      <c r="CF1672"/>
      <c r="CG1672"/>
      <c r="CH1672"/>
      <c r="CI1672"/>
      <c r="CJ1672"/>
      <c r="CK1672"/>
      <c r="CL1672"/>
      <c r="CM1672"/>
      <c r="CN1672"/>
      <c r="CO1672"/>
      <c r="CP1672"/>
      <c r="CQ1672"/>
      <c r="CR1672"/>
      <c r="CS1672"/>
      <c r="CT1672"/>
      <c r="CU1672"/>
      <c r="CV1672"/>
      <c r="CW1672"/>
      <c r="CX1672"/>
      <c r="CY1672"/>
      <c r="CZ1672"/>
      <c r="DA1672"/>
      <c r="DB1672"/>
      <c r="DC1672"/>
      <c r="DD1672"/>
      <c r="DE1672"/>
      <c r="DF1672"/>
      <c r="DG1672"/>
      <c r="DH1672"/>
      <c r="DI1672"/>
      <c r="DJ1672"/>
      <c r="DK1672"/>
      <c r="DL1672"/>
      <c r="DM1672"/>
      <c r="DN1672"/>
      <c r="DO1672"/>
      <c r="DP1672"/>
      <c r="DQ1672"/>
      <c r="DR1672"/>
      <c r="DS1672"/>
      <c r="DT1672"/>
      <c r="DU1672"/>
      <c r="DV1672"/>
      <c r="DW1672"/>
      <c r="DX1672"/>
      <c r="DY1672"/>
      <c r="DZ1672"/>
      <c r="EA1672"/>
      <c r="EB1672"/>
      <c r="EC1672"/>
      <c r="ED1672"/>
      <c r="EE1672"/>
      <c r="EF1672"/>
      <c r="EG1672"/>
      <c r="EH1672"/>
      <c r="EI1672"/>
      <c r="EJ1672"/>
      <c r="EK1672"/>
      <c r="EL1672"/>
      <c r="EM1672"/>
      <c r="EN1672"/>
      <c r="EO1672"/>
      <c r="EP1672"/>
      <c r="EQ1672"/>
      <c r="ER1672"/>
      <c r="ES1672"/>
      <c r="ET1672"/>
      <c r="EU1672"/>
      <c r="EV1672"/>
      <c r="EW1672"/>
      <c r="EX1672"/>
      <c r="EY1672"/>
      <c r="EZ1672"/>
      <c r="FA1672"/>
      <c r="FB1672"/>
      <c r="FC1672"/>
      <c r="FD1672"/>
      <c r="FE1672"/>
      <c r="FF1672"/>
      <c r="FG1672"/>
      <c r="FH1672"/>
      <c r="FI1672"/>
      <c r="FJ1672"/>
      <c r="FK1672"/>
      <c r="FL1672"/>
      <c r="FM1672"/>
      <c r="FN1672"/>
      <c r="FO1672"/>
      <c r="FP1672"/>
      <c r="FQ1672"/>
      <c r="FR1672"/>
      <c r="FS1672"/>
      <c r="FT1672"/>
      <c r="FU1672"/>
      <c r="FV1672"/>
      <c r="FW1672"/>
      <c r="FX1672"/>
      <c r="FY1672"/>
      <c r="FZ1672"/>
      <c r="GA1672"/>
      <c r="GB1672"/>
      <c r="GC1672"/>
      <c r="GD1672"/>
      <c r="GE1672"/>
      <c r="GF1672"/>
      <c r="GG1672"/>
      <c r="GH1672"/>
      <c r="GI1672"/>
      <c r="GJ1672"/>
      <c r="GK1672"/>
      <c r="GL1672"/>
      <c r="GM1672"/>
      <c r="GN1672"/>
      <c r="GO1672"/>
      <c r="GP1672"/>
      <c r="GQ1672"/>
      <c r="GR1672"/>
      <c r="GS1672"/>
      <c r="GT1672"/>
      <c r="GU1672"/>
      <c r="GV1672"/>
      <c r="GW1672"/>
      <c r="GX1672"/>
      <c r="GY1672"/>
      <c r="GZ1672"/>
      <c r="HA1672"/>
      <c r="HB1672"/>
      <c r="HC1672"/>
      <c r="HD1672"/>
      <c r="HE1672"/>
      <c r="HF1672"/>
      <c r="HG1672"/>
      <c r="HH1672"/>
      <c r="HI1672"/>
      <c r="HJ1672"/>
      <c r="HK1672"/>
      <c r="HL1672"/>
      <c r="HM1672"/>
      <c r="HN1672"/>
      <c r="HO1672"/>
      <c r="HP1672"/>
      <c r="HQ1672"/>
      <c r="HR1672"/>
      <c r="HS1672"/>
      <c r="HT1672"/>
      <c r="HU1672"/>
      <c r="HV1672"/>
      <c r="HW1672"/>
      <c r="HX1672"/>
      <c r="HY1672"/>
      <c r="HZ1672"/>
      <c r="IA1672"/>
      <c r="IB1672"/>
      <c r="IC1672"/>
      <c r="ID1672"/>
      <c r="IE1672"/>
      <c r="IF1672"/>
      <c r="IG1672"/>
      <c r="IH1672"/>
      <c r="II1672"/>
      <c r="IJ1672"/>
      <c r="IK1672"/>
      <c r="IL1672"/>
      <c r="IM1672"/>
      <c r="IN1672"/>
      <c r="IO1672"/>
      <c r="IP1672"/>
      <c r="IQ1672"/>
      <c r="IR1672"/>
      <c r="IS1672"/>
      <c r="IT1672"/>
      <c r="IU1672"/>
      <c r="IV1672"/>
      <c r="IW1672"/>
      <c r="IX1672"/>
      <c r="IY1672"/>
      <c r="IZ1672"/>
      <c r="JA1672"/>
      <c r="JB1672"/>
      <c r="JC1672"/>
      <c r="JD1672"/>
      <c r="JE1672"/>
      <c r="JF1672"/>
      <c r="JG1672"/>
      <c r="JH1672"/>
      <c r="JI1672"/>
      <c r="JJ1672"/>
      <c r="JK1672"/>
      <c r="JL1672"/>
      <c r="JM1672"/>
      <c r="JN1672"/>
      <c r="JO1672"/>
      <c r="JP1672"/>
      <c r="JQ1672"/>
      <c r="JR1672"/>
      <c r="JS1672"/>
      <c r="JT1672"/>
      <c r="JU1672"/>
      <c r="JV1672"/>
      <c r="JW1672"/>
      <c r="JX1672"/>
      <c r="JY1672"/>
      <c r="JZ1672"/>
      <c r="KA1672"/>
      <c r="KB1672"/>
      <c r="KC1672"/>
      <c r="KD1672"/>
      <c r="KE1672"/>
      <c r="KF1672"/>
      <c r="KG1672"/>
      <c r="KH1672"/>
      <c r="KI1672"/>
      <c r="KJ1672"/>
      <c r="KK1672"/>
      <c r="KL1672"/>
      <c r="KM1672"/>
      <c r="KN1672"/>
      <c r="KO1672"/>
      <c r="KP1672"/>
      <c r="KQ1672"/>
      <c r="KR1672"/>
      <c r="KS1672"/>
      <c r="KT1672"/>
      <c r="KU1672"/>
      <c r="KV1672"/>
      <c r="KW1672"/>
      <c r="KX1672"/>
      <c r="KY1672"/>
      <c r="KZ1672"/>
      <c r="LA1672"/>
      <c r="LB1672"/>
      <c r="LC1672"/>
      <c r="LD1672"/>
      <c r="LE1672"/>
      <c r="LF1672"/>
      <c r="LG1672"/>
      <c r="LH1672"/>
      <c r="LI1672"/>
      <c r="LJ1672"/>
      <c r="LK1672"/>
      <c r="LL1672"/>
      <c r="LM1672"/>
      <c r="LN1672"/>
      <c r="LO1672"/>
      <c r="LP1672"/>
      <c r="LQ1672"/>
      <c r="LR1672"/>
      <c r="LS1672"/>
      <c r="LT1672"/>
      <c r="LU1672"/>
      <c r="LV1672"/>
      <c r="LW1672"/>
      <c r="LX1672"/>
      <c r="LY1672"/>
      <c r="LZ1672"/>
      <c r="MA1672"/>
      <c r="MB1672"/>
      <c r="MC1672"/>
      <c r="MD1672"/>
      <c r="ME1672"/>
      <c r="MF1672"/>
      <c r="MG1672"/>
      <c r="MH1672"/>
      <c r="MI1672"/>
      <c r="MJ1672"/>
      <c r="MK1672"/>
      <c r="ML1672"/>
      <c r="MM1672"/>
      <c r="MN1672"/>
      <c r="MO1672"/>
      <c r="MP1672"/>
      <c r="MQ1672"/>
      <c r="MR1672"/>
      <c r="MS1672"/>
      <c r="MT1672"/>
      <c r="MU1672"/>
      <c r="MV1672"/>
      <c r="MW1672"/>
      <c r="MX1672"/>
      <c r="MY1672"/>
      <c r="MZ1672"/>
      <c r="NA1672"/>
      <c r="NB1672"/>
      <c r="NC1672"/>
      <c r="ND1672"/>
      <c r="NE1672"/>
      <c r="NF1672"/>
      <c r="NG1672"/>
      <c r="NH1672"/>
      <c r="NI1672"/>
      <c r="NJ1672"/>
      <c r="NK1672"/>
      <c r="NL1672"/>
      <c r="NM1672"/>
      <c r="NN1672"/>
      <c r="NO1672"/>
      <c r="NP1672"/>
      <c r="NQ1672"/>
      <c r="NR1672"/>
      <c r="NS1672"/>
      <c r="NT1672"/>
      <c r="NU1672"/>
      <c r="NV1672"/>
      <c r="NW1672"/>
      <c r="NX1672"/>
      <c r="NY1672"/>
      <c r="NZ1672"/>
      <c r="OA1672"/>
      <c r="OB1672"/>
      <c r="OC1672"/>
      <c r="OD1672"/>
      <c r="OE1672"/>
      <c r="OF1672"/>
      <c r="OG1672"/>
      <c r="OH1672"/>
      <c r="OI1672"/>
      <c r="OJ1672"/>
      <c r="OK1672"/>
      <c r="OL1672"/>
      <c r="OM1672"/>
      <c r="ON1672"/>
      <c r="OO1672"/>
      <c r="OP1672"/>
      <c r="OQ1672"/>
      <c r="OR1672"/>
      <c r="OS1672"/>
      <c r="OT1672"/>
      <c r="OU1672"/>
      <c r="OV1672"/>
      <c r="OW1672"/>
      <c r="OX1672"/>
      <c r="OY1672"/>
      <c r="OZ1672"/>
      <c r="PA1672"/>
      <c r="PB1672"/>
      <c r="PC1672"/>
      <c r="PD1672"/>
      <c r="PE1672"/>
      <c r="PF1672"/>
      <c r="PG1672"/>
      <c r="PH1672"/>
      <c r="PI1672"/>
      <c r="PJ1672"/>
      <c r="PK1672"/>
      <c r="PL1672"/>
      <c r="PM1672"/>
      <c r="PN1672"/>
      <c r="PO1672"/>
      <c r="PP1672"/>
      <c r="PQ1672"/>
      <c r="PR1672"/>
      <c r="PS1672"/>
      <c r="PT1672"/>
      <c r="PU1672"/>
      <c r="PV1672"/>
      <c r="PW1672"/>
      <c r="PX1672"/>
      <c r="PY1672"/>
      <c r="PZ1672"/>
      <c r="QA1672"/>
      <c r="QB1672"/>
      <c r="QC1672"/>
      <c r="QD1672"/>
      <c r="QE1672"/>
      <c r="QF1672"/>
      <c r="QG1672"/>
      <c r="QH1672"/>
      <c r="QI1672"/>
      <c r="QJ1672"/>
      <c r="QK1672"/>
      <c r="QL1672"/>
      <c r="QM1672"/>
      <c r="QN1672"/>
      <c r="QO1672"/>
      <c r="QP1672"/>
      <c r="QQ1672"/>
      <c r="QR1672"/>
      <c r="QS1672"/>
    </row>
    <row r="1673" spans="1:461" hidden="1" x14ac:dyDescent="0.4">
      <c r="B1673">
        <v>11</v>
      </c>
      <c r="C1673">
        <v>10</v>
      </c>
      <c r="D1673" s="1">
        <v>43414.867199074077</v>
      </c>
      <c r="E1673" s="1"/>
      <c r="G1673">
        <v>549</v>
      </c>
      <c r="H1673" t="s">
        <v>76</v>
      </c>
      <c r="I1673">
        <v>543</v>
      </c>
      <c r="J1673" t="s">
        <v>27</v>
      </c>
      <c r="K1673" s="1">
        <v>43414.855902777781</v>
      </c>
      <c r="L1673" s="1">
        <v>43414.864976851852</v>
      </c>
      <c r="M1673" t="s">
        <v>1310</v>
      </c>
      <c r="N1673" s="9">
        <f t="shared" si="82"/>
        <v>43414.855555555558</v>
      </c>
      <c r="O1673" s="9">
        <f t="shared" si="83"/>
        <v>43414.864583333336</v>
      </c>
      <c r="P1673" s="74" t="str">
        <f t="shared" si="84"/>
        <v>43414.855555555643414.8645833333</v>
      </c>
      <c r="Q1673" s="75" t="str">
        <f t="shared" si="81"/>
        <v>肯定的</v>
      </c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/>
      <c r="BB1673"/>
      <c r="BC1673"/>
      <c r="BD1673"/>
      <c r="BE1673"/>
      <c r="BF1673"/>
      <c r="BG1673"/>
      <c r="BH1673"/>
      <c r="BI1673"/>
      <c r="BJ1673"/>
      <c r="BK1673"/>
      <c r="BL1673"/>
      <c r="BM1673"/>
      <c r="BN1673"/>
      <c r="BO1673"/>
      <c r="BP1673"/>
      <c r="BQ1673"/>
      <c r="BR1673"/>
      <c r="BS1673"/>
      <c r="BT1673"/>
      <c r="BU1673"/>
      <c r="BV1673"/>
      <c r="BW1673"/>
      <c r="BX1673"/>
      <c r="BY1673"/>
      <c r="BZ1673"/>
      <c r="CA1673"/>
      <c r="CB1673"/>
      <c r="CC1673"/>
      <c r="CD1673"/>
      <c r="CE1673"/>
      <c r="CF1673"/>
      <c r="CG1673"/>
      <c r="CH1673"/>
      <c r="CI1673"/>
      <c r="CJ1673"/>
      <c r="CK1673"/>
      <c r="CL1673"/>
      <c r="CM1673"/>
      <c r="CN1673"/>
      <c r="CO1673"/>
      <c r="CP1673"/>
      <c r="CQ1673"/>
      <c r="CR1673"/>
      <c r="CS1673"/>
      <c r="CT1673"/>
      <c r="CU1673"/>
      <c r="CV1673"/>
      <c r="CW1673"/>
      <c r="CX1673"/>
      <c r="CY1673"/>
      <c r="CZ1673"/>
      <c r="DA1673"/>
      <c r="DB1673"/>
      <c r="DC1673"/>
      <c r="DD1673"/>
      <c r="DE1673"/>
      <c r="DF1673"/>
      <c r="DG1673"/>
      <c r="DH1673"/>
      <c r="DI1673"/>
      <c r="DJ1673"/>
      <c r="DK1673"/>
      <c r="DL1673"/>
      <c r="DM1673"/>
      <c r="DN1673"/>
      <c r="DO1673"/>
      <c r="DP1673"/>
      <c r="DQ1673"/>
      <c r="DR1673"/>
      <c r="DS1673"/>
      <c r="DT1673"/>
      <c r="DU1673"/>
      <c r="DV1673"/>
      <c r="DW1673"/>
      <c r="DX1673"/>
      <c r="DY1673"/>
      <c r="DZ1673"/>
      <c r="EA1673"/>
      <c r="EB1673"/>
      <c r="EC1673"/>
      <c r="ED1673"/>
      <c r="EE1673"/>
      <c r="EF1673"/>
      <c r="EG1673"/>
      <c r="EH1673"/>
      <c r="EI1673"/>
      <c r="EJ1673"/>
      <c r="EK1673"/>
      <c r="EL1673"/>
      <c r="EM1673"/>
      <c r="EN1673"/>
      <c r="EO1673"/>
      <c r="EP1673"/>
      <c r="EQ1673"/>
      <c r="ER1673"/>
      <c r="ES1673"/>
      <c r="ET1673"/>
      <c r="EU1673"/>
      <c r="EV1673"/>
      <c r="EW1673"/>
      <c r="EX1673"/>
      <c r="EY1673"/>
      <c r="EZ1673"/>
      <c r="FA1673"/>
      <c r="FB1673"/>
      <c r="FC1673"/>
      <c r="FD1673"/>
      <c r="FE1673"/>
      <c r="FF1673"/>
      <c r="FG1673"/>
      <c r="FH1673"/>
      <c r="FI1673"/>
      <c r="FJ1673"/>
      <c r="FK1673"/>
      <c r="FL1673"/>
      <c r="FM1673"/>
      <c r="FN1673"/>
      <c r="FO1673"/>
      <c r="FP1673"/>
      <c r="FQ1673"/>
      <c r="FR1673"/>
      <c r="FS1673"/>
      <c r="FT1673"/>
      <c r="FU1673"/>
      <c r="FV1673"/>
      <c r="FW1673"/>
      <c r="FX1673"/>
      <c r="FY1673"/>
      <c r="FZ1673"/>
      <c r="GA1673"/>
      <c r="GB1673"/>
      <c r="GC1673"/>
      <c r="GD1673"/>
      <c r="GE1673"/>
      <c r="GF1673"/>
      <c r="GG1673"/>
      <c r="GH1673"/>
      <c r="GI1673"/>
      <c r="GJ1673"/>
      <c r="GK1673"/>
      <c r="GL1673"/>
      <c r="GM1673"/>
      <c r="GN1673"/>
      <c r="GO1673"/>
      <c r="GP1673"/>
      <c r="GQ1673"/>
      <c r="GR1673"/>
      <c r="GS1673"/>
      <c r="GT1673"/>
      <c r="GU1673"/>
      <c r="GV1673"/>
      <c r="GW1673"/>
      <c r="GX1673"/>
      <c r="GY1673"/>
      <c r="GZ1673"/>
      <c r="HA1673"/>
      <c r="HB1673"/>
      <c r="HC1673"/>
      <c r="HD1673"/>
      <c r="HE1673"/>
      <c r="HF1673"/>
      <c r="HG1673"/>
      <c r="HH1673"/>
      <c r="HI1673"/>
      <c r="HJ1673"/>
      <c r="HK1673"/>
      <c r="HL1673"/>
      <c r="HM1673"/>
      <c r="HN1673"/>
      <c r="HO1673"/>
      <c r="HP1673"/>
      <c r="HQ1673"/>
      <c r="HR1673"/>
      <c r="HS1673"/>
      <c r="HT1673"/>
      <c r="HU1673"/>
      <c r="HV1673"/>
      <c r="HW1673"/>
      <c r="HX1673"/>
      <c r="HY1673"/>
      <c r="HZ1673"/>
      <c r="IA1673"/>
      <c r="IB1673"/>
      <c r="IC1673"/>
      <c r="ID1673"/>
      <c r="IE1673"/>
      <c r="IF1673"/>
      <c r="IG1673"/>
      <c r="IH1673"/>
      <c r="II1673"/>
      <c r="IJ1673"/>
      <c r="IK1673"/>
      <c r="IL1673"/>
      <c r="IM1673"/>
      <c r="IN1673"/>
      <c r="IO1673"/>
      <c r="IP1673"/>
      <c r="IQ1673"/>
      <c r="IR1673"/>
      <c r="IS1673"/>
      <c r="IT1673"/>
      <c r="IU1673"/>
      <c r="IV1673"/>
      <c r="IW1673"/>
      <c r="IX1673"/>
      <c r="IY1673"/>
      <c r="IZ1673"/>
      <c r="JA1673"/>
      <c r="JB1673"/>
      <c r="JC1673"/>
      <c r="JD1673"/>
      <c r="JE1673"/>
      <c r="JF1673"/>
      <c r="JG1673"/>
      <c r="JH1673"/>
      <c r="JI1673"/>
      <c r="JJ1673"/>
      <c r="JK1673"/>
      <c r="JL1673"/>
      <c r="JM1673"/>
      <c r="JN1673"/>
      <c r="JO1673"/>
      <c r="JP1673"/>
      <c r="JQ1673"/>
      <c r="JR1673"/>
      <c r="JS1673"/>
      <c r="JT1673"/>
      <c r="JU1673"/>
      <c r="JV1673"/>
      <c r="JW1673"/>
      <c r="JX1673"/>
      <c r="JY1673"/>
      <c r="JZ1673"/>
      <c r="KA1673"/>
      <c r="KB1673"/>
      <c r="KC1673"/>
      <c r="KD1673"/>
      <c r="KE1673"/>
      <c r="KF1673"/>
      <c r="KG1673"/>
      <c r="KH1673"/>
      <c r="KI1673"/>
      <c r="KJ1673"/>
      <c r="KK1673"/>
      <c r="KL1673"/>
      <c r="KM1673"/>
      <c r="KN1673"/>
      <c r="KO1673"/>
      <c r="KP1673"/>
      <c r="KQ1673"/>
      <c r="KR1673"/>
      <c r="KS1673"/>
      <c r="KT1673"/>
      <c r="KU1673"/>
      <c r="KV1673"/>
      <c r="KW1673"/>
      <c r="KX1673"/>
      <c r="KY1673"/>
      <c r="KZ1673"/>
      <c r="LA1673"/>
      <c r="LB1673"/>
      <c r="LC1673"/>
      <c r="LD1673"/>
      <c r="LE1673"/>
      <c r="LF1673"/>
      <c r="LG1673"/>
      <c r="LH1673"/>
      <c r="LI1673"/>
      <c r="LJ1673"/>
      <c r="LK1673"/>
      <c r="LL1673"/>
      <c r="LM1673"/>
      <c r="LN1673"/>
      <c r="LO1673"/>
      <c r="LP1673"/>
      <c r="LQ1673"/>
      <c r="LR1673"/>
      <c r="LS1673"/>
      <c r="LT1673"/>
      <c r="LU1673"/>
      <c r="LV1673"/>
      <c r="LW1673"/>
      <c r="LX1673"/>
      <c r="LY1673"/>
      <c r="LZ1673"/>
      <c r="MA1673"/>
      <c r="MB1673"/>
      <c r="MC1673"/>
      <c r="MD1673"/>
      <c r="ME1673"/>
      <c r="MF1673"/>
      <c r="MG1673"/>
      <c r="MH1673"/>
      <c r="MI1673"/>
      <c r="MJ1673"/>
      <c r="MK1673"/>
      <c r="ML1673"/>
      <c r="MM1673"/>
      <c r="MN1673"/>
      <c r="MO1673"/>
      <c r="MP1673"/>
      <c r="MQ1673"/>
      <c r="MR1673"/>
      <c r="MS1673"/>
      <c r="MT1673"/>
      <c r="MU1673"/>
      <c r="MV1673"/>
      <c r="MW1673"/>
      <c r="MX1673"/>
      <c r="MY1673"/>
      <c r="MZ1673"/>
      <c r="NA1673"/>
      <c r="NB1673"/>
      <c r="NC1673"/>
      <c r="ND1673"/>
      <c r="NE1673"/>
      <c r="NF1673"/>
      <c r="NG1673"/>
      <c r="NH1673"/>
      <c r="NI1673"/>
      <c r="NJ1673"/>
      <c r="NK1673"/>
      <c r="NL1673"/>
      <c r="NM1673"/>
      <c r="NN1673"/>
      <c r="NO1673"/>
      <c r="NP1673"/>
      <c r="NQ1673"/>
      <c r="NR1673"/>
      <c r="NS1673"/>
      <c r="NT1673"/>
      <c r="NU1673"/>
      <c r="NV1673"/>
      <c r="NW1673"/>
      <c r="NX1673"/>
      <c r="NY1673"/>
      <c r="NZ1673"/>
      <c r="OA1673"/>
      <c r="OB1673"/>
      <c r="OC1673"/>
      <c r="OD1673"/>
      <c r="OE1673"/>
      <c r="OF1673"/>
      <c r="OG1673"/>
      <c r="OH1673"/>
      <c r="OI1673"/>
      <c r="OJ1673"/>
      <c r="OK1673"/>
      <c r="OL1673"/>
      <c r="OM1673"/>
      <c r="ON1673"/>
      <c r="OO1673"/>
      <c r="OP1673"/>
      <c r="OQ1673"/>
      <c r="OR1673"/>
      <c r="OS1673"/>
      <c r="OT1673"/>
      <c r="OU1673"/>
      <c r="OV1673"/>
      <c r="OW1673"/>
      <c r="OX1673"/>
      <c r="OY1673"/>
      <c r="OZ1673"/>
      <c r="PA1673"/>
      <c r="PB1673"/>
      <c r="PC1673"/>
      <c r="PD1673"/>
      <c r="PE1673"/>
      <c r="PF1673"/>
      <c r="PG1673"/>
      <c r="PH1673"/>
      <c r="PI1673"/>
      <c r="PJ1673"/>
      <c r="PK1673"/>
      <c r="PL1673"/>
      <c r="PM1673"/>
      <c r="PN1673"/>
      <c r="PO1673"/>
      <c r="PP1673"/>
      <c r="PQ1673"/>
      <c r="PR1673"/>
      <c r="PS1673"/>
      <c r="PT1673"/>
      <c r="PU1673"/>
      <c r="PV1673"/>
      <c r="PW1673"/>
      <c r="PX1673"/>
      <c r="PY1673"/>
      <c r="PZ1673"/>
      <c r="QA1673"/>
      <c r="QB1673"/>
      <c r="QC1673"/>
      <c r="QD1673"/>
      <c r="QE1673"/>
      <c r="QF1673"/>
      <c r="QG1673"/>
      <c r="QH1673"/>
      <c r="QI1673"/>
      <c r="QJ1673"/>
      <c r="QK1673"/>
      <c r="QL1673"/>
      <c r="QM1673"/>
      <c r="QN1673"/>
      <c r="QO1673"/>
      <c r="QP1673"/>
      <c r="QQ1673"/>
      <c r="QR1673"/>
      <c r="QS1673"/>
    </row>
    <row r="1674" spans="1:461" hidden="1" x14ac:dyDescent="0.4">
      <c r="B1674">
        <v>11</v>
      </c>
      <c r="C1674">
        <v>10</v>
      </c>
      <c r="D1674" s="1">
        <v>43414.871712962966</v>
      </c>
      <c r="E1674" s="1"/>
      <c r="G1674">
        <v>539</v>
      </c>
      <c r="H1674" t="s">
        <v>41</v>
      </c>
      <c r="I1674">
        <v>502</v>
      </c>
      <c r="J1674" t="s">
        <v>48</v>
      </c>
      <c r="K1674" s="1">
        <v>43414.858680555553</v>
      </c>
      <c r="L1674" s="1">
        <v>43414.871666666666</v>
      </c>
      <c r="M1674" t="s">
        <v>1310</v>
      </c>
      <c r="N1674" s="9">
        <f t="shared" si="82"/>
        <v>43414.85833333333</v>
      </c>
      <c r="O1674" s="9">
        <f t="shared" si="83"/>
        <v>43414.871527777781</v>
      </c>
      <c r="P1674" s="74" t="str">
        <f t="shared" si="84"/>
        <v>43414.858333333343414.8715277778</v>
      </c>
      <c r="Q1674" s="75" t="str">
        <f t="shared" si="81"/>
        <v>肯定的</v>
      </c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  <c r="BA1674"/>
      <c r="BB1674"/>
      <c r="BC1674"/>
      <c r="BD1674"/>
      <c r="BE1674"/>
      <c r="BF1674"/>
      <c r="BG1674"/>
      <c r="BH1674"/>
      <c r="BI1674"/>
      <c r="BJ1674"/>
      <c r="BK1674"/>
      <c r="BL1674"/>
      <c r="BM1674"/>
      <c r="BN1674"/>
      <c r="BO1674"/>
      <c r="BP1674"/>
      <c r="BQ1674"/>
      <c r="BR1674"/>
      <c r="BS1674"/>
      <c r="BT1674"/>
      <c r="BU1674"/>
      <c r="BV1674"/>
      <c r="BW1674"/>
      <c r="BX1674"/>
      <c r="BY1674"/>
      <c r="BZ1674"/>
      <c r="CA1674"/>
      <c r="CB1674"/>
      <c r="CC1674"/>
      <c r="CD1674"/>
      <c r="CE1674"/>
      <c r="CF1674"/>
      <c r="CG1674"/>
      <c r="CH1674"/>
      <c r="CI1674"/>
      <c r="CJ1674"/>
      <c r="CK1674"/>
      <c r="CL1674"/>
      <c r="CM1674"/>
      <c r="CN1674"/>
      <c r="CO1674"/>
      <c r="CP1674"/>
      <c r="CQ1674"/>
      <c r="CR1674"/>
      <c r="CS1674"/>
      <c r="CT1674"/>
      <c r="CU1674"/>
      <c r="CV1674"/>
      <c r="CW1674"/>
      <c r="CX1674"/>
      <c r="CY1674"/>
      <c r="CZ1674"/>
      <c r="DA1674"/>
      <c r="DB1674"/>
      <c r="DC1674"/>
      <c r="DD1674"/>
      <c r="DE1674"/>
      <c r="DF1674"/>
      <c r="DG1674"/>
      <c r="DH1674"/>
      <c r="DI1674"/>
      <c r="DJ1674"/>
      <c r="DK1674"/>
      <c r="DL1674"/>
      <c r="DM1674"/>
      <c r="DN1674"/>
      <c r="DO1674"/>
      <c r="DP1674"/>
      <c r="DQ1674"/>
      <c r="DR1674"/>
      <c r="DS1674"/>
      <c r="DT1674"/>
      <c r="DU1674"/>
      <c r="DV1674"/>
      <c r="DW1674"/>
      <c r="DX1674"/>
      <c r="DY1674"/>
      <c r="DZ1674"/>
      <c r="EA1674"/>
      <c r="EB1674"/>
      <c r="EC1674"/>
      <c r="ED1674"/>
      <c r="EE1674"/>
      <c r="EF1674"/>
      <c r="EG1674"/>
      <c r="EH1674"/>
      <c r="EI1674"/>
      <c r="EJ1674"/>
      <c r="EK1674"/>
      <c r="EL1674"/>
      <c r="EM1674"/>
      <c r="EN1674"/>
      <c r="EO1674"/>
      <c r="EP1674"/>
      <c r="EQ1674"/>
      <c r="ER1674"/>
      <c r="ES1674"/>
      <c r="ET1674"/>
      <c r="EU1674"/>
      <c r="EV1674"/>
      <c r="EW1674"/>
      <c r="EX1674"/>
      <c r="EY1674"/>
      <c r="EZ1674"/>
      <c r="FA1674"/>
      <c r="FB1674"/>
      <c r="FC1674"/>
      <c r="FD1674"/>
      <c r="FE1674"/>
      <c r="FF1674"/>
      <c r="FG1674"/>
      <c r="FH1674"/>
      <c r="FI1674"/>
      <c r="FJ1674"/>
      <c r="FK1674"/>
      <c r="FL1674"/>
      <c r="FM1674"/>
      <c r="FN1674"/>
      <c r="FO1674"/>
      <c r="FP1674"/>
      <c r="FQ1674"/>
      <c r="FR1674"/>
      <c r="FS1674"/>
      <c r="FT1674"/>
      <c r="FU1674"/>
      <c r="FV1674"/>
      <c r="FW1674"/>
      <c r="FX1674"/>
      <c r="FY1674"/>
      <c r="FZ1674"/>
      <c r="GA1674"/>
      <c r="GB1674"/>
      <c r="GC1674"/>
      <c r="GD1674"/>
      <c r="GE1674"/>
      <c r="GF1674"/>
      <c r="GG1674"/>
      <c r="GH1674"/>
      <c r="GI1674"/>
      <c r="GJ1674"/>
      <c r="GK1674"/>
      <c r="GL1674"/>
      <c r="GM1674"/>
      <c r="GN1674"/>
      <c r="GO1674"/>
      <c r="GP1674"/>
      <c r="GQ1674"/>
      <c r="GR1674"/>
      <c r="GS1674"/>
      <c r="GT1674"/>
      <c r="GU1674"/>
      <c r="GV1674"/>
      <c r="GW1674"/>
      <c r="GX1674"/>
      <c r="GY1674"/>
      <c r="GZ1674"/>
      <c r="HA1674"/>
      <c r="HB1674"/>
      <c r="HC1674"/>
      <c r="HD1674"/>
      <c r="HE1674"/>
      <c r="HF1674"/>
      <c r="HG1674"/>
      <c r="HH1674"/>
      <c r="HI1674"/>
      <c r="HJ1674"/>
      <c r="HK1674"/>
      <c r="HL1674"/>
      <c r="HM1674"/>
      <c r="HN1674"/>
      <c r="HO1674"/>
      <c r="HP1674"/>
      <c r="HQ1674"/>
      <c r="HR1674"/>
      <c r="HS1674"/>
      <c r="HT1674"/>
      <c r="HU1674"/>
      <c r="HV1674"/>
      <c r="HW1674"/>
      <c r="HX1674"/>
      <c r="HY1674"/>
      <c r="HZ1674"/>
      <c r="IA1674"/>
      <c r="IB1674"/>
      <c r="IC1674"/>
      <c r="ID1674"/>
      <c r="IE1674"/>
      <c r="IF1674"/>
      <c r="IG1674"/>
      <c r="IH1674"/>
      <c r="II1674"/>
      <c r="IJ1674"/>
      <c r="IK1674"/>
      <c r="IL1674"/>
      <c r="IM1674"/>
      <c r="IN1674"/>
      <c r="IO1674"/>
      <c r="IP1674"/>
      <c r="IQ1674"/>
      <c r="IR1674"/>
      <c r="IS1674"/>
      <c r="IT1674"/>
      <c r="IU1674"/>
      <c r="IV1674"/>
      <c r="IW1674"/>
      <c r="IX1674"/>
      <c r="IY1674"/>
      <c r="IZ1674"/>
      <c r="JA1674"/>
      <c r="JB1674"/>
      <c r="JC1674"/>
      <c r="JD1674"/>
      <c r="JE1674"/>
      <c r="JF1674"/>
      <c r="JG1674"/>
      <c r="JH1674"/>
      <c r="JI1674"/>
      <c r="JJ1674"/>
      <c r="JK1674"/>
      <c r="JL1674"/>
      <c r="JM1674"/>
      <c r="JN1674"/>
      <c r="JO1674"/>
      <c r="JP1674"/>
      <c r="JQ1674"/>
      <c r="JR1674"/>
      <c r="JS1674"/>
      <c r="JT1674"/>
      <c r="JU1674"/>
      <c r="JV1674"/>
      <c r="JW1674"/>
      <c r="JX1674"/>
      <c r="JY1674"/>
      <c r="JZ1674"/>
      <c r="KA1674"/>
      <c r="KB1674"/>
      <c r="KC1674"/>
      <c r="KD1674"/>
      <c r="KE1674"/>
      <c r="KF1674"/>
      <c r="KG1674"/>
      <c r="KH1674"/>
      <c r="KI1674"/>
      <c r="KJ1674"/>
      <c r="KK1674"/>
      <c r="KL1674"/>
      <c r="KM1674"/>
      <c r="KN1674"/>
      <c r="KO1674"/>
      <c r="KP1674"/>
      <c r="KQ1674"/>
      <c r="KR1674"/>
      <c r="KS1674"/>
      <c r="KT1674"/>
      <c r="KU1674"/>
      <c r="KV1674"/>
      <c r="KW1674"/>
      <c r="KX1674"/>
      <c r="KY1674"/>
      <c r="KZ1674"/>
      <c r="LA1674"/>
      <c r="LB1674"/>
      <c r="LC1674"/>
      <c r="LD1674"/>
      <c r="LE1674"/>
      <c r="LF1674"/>
      <c r="LG1674"/>
      <c r="LH1674"/>
      <c r="LI1674"/>
      <c r="LJ1674"/>
      <c r="LK1674"/>
      <c r="LL1674"/>
      <c r="LM1674"/>
      <c r="LN1674"/>
      <c r="LO1674"/>
      <c r="LP1674"/>
      <c r="LQ1674"/>
      <c r="LR1674"/>
      <c r="LS1674"/>
      <c r="LT1674"/>
      <c r="LU1674"/>
      <c r="LV1674"/>
      <c r="LW1674"/>
      <c r="LX1674"/>
      <c r="LY1674"/>
      <c r="LZ1674"/>
      <c r="MA1674"/>
      <c r="MB1674"/>
      <c r="MC1674"/>
      <c r="MD1674"/>
      <c r="ME1674"/>
      <c r="MF1674"/>
      <c r="MG1674"/>
      <c r="MH1674"/>
      <c r="MI1674"/>
      <c r="MJ1674"/>
      <c r="MK1674"/>
      <c r="ML1674"/>
      <c r="MM1674"/>
      <c r="MN1674"/>
      <c r="MO1674"/>
      <c r="MP1674"/>
      <c r="MQ1674"/>
      <c r="MR1674"/>
      <c r="MS1674"/>
      <c r="MT1674"/>
      <c r="MU1674"/>
      <c r="MV1674"/>
      <c r="MW1674"/>
      <c r="MX1674"/>
      <c r="MY1674"/>
      <c r="MZ1674"/>
      <c r="NA1674"/>
      <c r="NB1674"/>
      <c r="NC1674"/>
      <c r="ND1674"/>
      <c r="NE1674"/>
      <c r="NF1674"/>
      <c r="NG1674"/>
      <c r="NH1674"/>
      <c r="NI1674"/>
      <c r="NJ1674"/>
      <c r="NK1674"/>
      <c r="NL1674"/>
      <c r="NM1674"/>
      <c r="NN1674"/>
      <c r="NO1674"/>
      <c r="NP1674"/>
      <c r="NQ1674"/>
      <c r="NR1674"/>
      <c r="NS1674"/>
      <c r="NT1674"/>
      <c r="NU1674"/>
      <c r="NV1674"/>
      <c r="NW1674"/>
      <c r="NX1674"/>
      <c r="NY1674"/>
      <c r="NZ1674"/>
      <c r="OA1674"/>
      <c r="OB1674"/>
      <c r="OC1674"/>
      <c r="OD1674"/>
      <c r="OE1674"/>
      <c r="OF1674"/>
      <c r="OG1674"/>
      <c r="OH1674"/>
      <c r="OI1674"/>
      <c r="OJ1674"/>
      <c r="OK1674"/>
      <c r="OL1674"/>
      <c r="OM1674"/>
      <c r="ON1674"/>
      <c r="OO1674"/>
      <c r="OP1674"/>
      <c r="OQ1674"/>
      <c r="OR1674"/>
      <c r="OS1674"/>
      <c r="OT1674"/>
      <c r="OU1674"/>
      <c r="OV1674"/>
      <c r="OW1674"/>
      <c r="OX1674"/>
      <c r="OY1674"/>
      <c r="OZ1674"/>
      <c r="PA1674"/>
      <c r="PB1674"/>
      <c r="PC1674"/>
      <c r="PD1674"/>
      <c r="PE1674"/>
      <c r="PF1674"/>
      <c r="PG1674"/>
      <c r="PH1674"/>
      <c r="PI1674"/>
      <c r="PJ1674"/>
      <c r="PK1674"/>
      <c r="PL1674"/>
      <c r="PM1674"/>
      <c r="PN1674"/>
      <c r="PO1674"/>
      <c r="PP1674"/>
      <c r="PQ1674"/>
      <c r="PR1674"/>
      <c r="PS1674"/>
      <c r="PT1674"/>
      <c r="PU1674"/>
      <c r="PV1674"/>
      <c r="PW1674"/>
      <c r="PX1674"/>
      <c r="PY1674"/>
      <c r="PZ1674"/>
      <c r="QA1674"/>
      <c r="QB1674"/>
      <c r="QC1674"/>
      <c r="QD1674"/>
      <c r="QE1674"/>
      <c r="QF1674"/>
      <c r="QG1674"/>
      <c r="QH1674"/>
      <c r="QI1674"/>
      <c r="QJ1674"/>
      <c r="QK1674"/>
      <c r="QL1674"/>
      <c r="QM1674"/>
      <c r="QN1674"/>
      <c r="QO1674"/>
      <c r="QP1674"/>
      <c r="QQ1674"/>
      <c r="QR1674"/>
      <c r="QS1674"/>
    </row>
    <row r="1675" spans="1:461" hidden="1" x14ac:dyDescent="0.4">
      <c r="B1675">
        <v>11</v>
      </c>
      <c r="C1675">
        <v>10</v>
      </c>
      <c r="D1675" s="1">
        <v>43414.880358796298</v>
      </c>
      <c r="E1675" s="1"/>
      <c r="G1675">
        <v>534</v>
      </c>
      <c r="H1675" t="s">
        <v>80</v>
      </c>
      <c r="I1675">
        <v>525</v>
      </c>
      <c r="J1675" t="s">
        <v>50</v>
      </c>
      <c r="K1675" s="1">
        <v>43414.864490740743</v>
      </c>
      <c r="L1675" s="1">
        <v>43414.875937500001</v>
      </c>
      <c r="M1675" t="s">
        <v>1310</v>
      </c>
      <c r="N1675" s="9">
        <f t="shared" si="82"/>
        <v>43414.863888888889</v>
      </c>
      <c r="O1675" s="9">
        <f t="shared" si="83"/>
        <v>43414.875694444447</v>
      </c>
      <c r="P1675" s="74" t="str">
        <f t="shared" si="84"/>
        <v>43414.863888888943414.8756944444</v>
      </c>
      <c r="Q1675" s="75" t="str">
        <f t="shared" si="81"/>
        <v>肯定的</v>
      </c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/>
      <c r="BB1675"/>
      <c r="BC1675"/>
      <c r="BD1675"/>
      <c r="BE1675"/>
      <c r="BF1675"/>
      <c r="BG1675"/>
      <c r="BH1675"/>
      <c r="BI1675"/>
      <c r="BJ1675"/>
      <c r="BK1675"/>
      <c r="BL1675"/>
      <c r="BM1675"/>
      <c r="BN1675"/>
      <c r="BO1675"/>
      <c r="BP1675"/>
      <c r="BQ1675"/>
      <c r="BR1675"/>
      <c r="BS1675"/>
      <c r="BT1675"/>
      <c r="BU1675"/>
      <c r="BV1675"/>
      <c r="BW1675"/>
      <c r="BX1675"/>
      <c r="BY1675"/>
      <c r="BZ1675"/>
      <c r="CA1675"/>
      <c r="CB1675"/>
      <c r="CC1675"/>
      <c r="CD1675"/>
      <c r="CE1675"/>
      <c r="CF1675"/>
      <c r="CG1675"/>
      <c r="CH1675"/>
      <c r="CI1675"/>
      <c r="CJ1675"/>
      <c r="CK1675"/>
      <c r="CL1675"/>
      <c r="CM1675"/>
      <c r="CN1675"/>
      <c r="CO1675"/>
      <c r="CP1675"/>
      <c r="CQ1675"/>
      <c r="CR1675"/>
      <c r="CS1675"/>
      <c r="CT1675"/>
      <c r="CU1675"/>
      <c r="CV1675"/>
      <c r="CW1675"/>
      <c r="CX1675"/>
      <c r="CY1675"/>
      <c r="CZ1675"/>
      <c r="DA1675"/>
      <c r="DB1675"/>
      <c r="DC1675"/>
      <c r="DD1675"/>
      <c r="DE1675"/>
      <c r="DF1675"/>
      <c r="DG1675"/>
      <c r="DH1675"/>
      <c r="DI1675"/>
      <c r="DJ1675"/>
      <c r="DK1675"/>
      <c r="DL1675"/>
      <c r="DM1675"/>
      <c r="DN1675"/>
      <c r="DO1675"/>
      <c r="DP1675"/>
      <c r="DQ1675"/>
      <c r="DR1675"/>
      <c r="DS1675"/>
      <c r="DT1675"/>
      <c r="DU1675"/>
      <c r="DV1675"/>
      <c r="DW1675"/>
      <c r="DX1675"/>
      <c r="DY1675"/>
      <c r="DZ1675"/>
      <c r="EA1675"/>
      <c r="EB1675"/>
      <c r="EC1675"/>
      <c r="ED1675"/>
      <c r="EE1675"/>
      <c r="EF1675"/>
      <c r="EG1675"/>
      <c r="EH1675"/>
      <c r="EI1675"/>
      <c r="EJ1675"/>
      <c r="EK1675"/>
      <c r="EL1675"/>
      <c r="EM1675"/>
      <c r="EN1675"/>
      <c r="EO1675"/>
      <c r="EP1675"/>
      <c r="EQ1675"/>
      <c r="ER1675"/>
      <c r="ES1675"/>
      <c r="ET1675"/>
      <c r="EU1675"/>
      <c r="EV1675"/>
      <c r="EW1675"/>
      <c r="EX1675"/>
      <c r="EY1675"/>
      <c r="EZ1675"/>
      <c r="FA1675"/>
      <c r="FB1675"/>
      <c r="FC1675"/>
      <c r="FD1675"/>
      <c r="FE1675"/>
      <c r="FF1675"/>
      <c r="FG1675"/>
      <c r="FH1675"/>
      <c r="FI1675"/>
      <c r="FJ1675"/>
      <c r="FK1675"/>
      <c r="FL1675"/>
      <c r="FM1675"/>
      <c r="FN1675"/>
      <c r="FO1675"/>
      <c r="FP1675"/>
      <c r="FQ1675"/>
      <c r="FR1675"/>
      <c r="FS1675"/>
      <c r="FT1675"/>
      <c r="FU1675"/>
      <c r="FV1675"/>
      <c r="FW1675"/>
      <c r="FX1675"/>
      <c r="FY1675"/>
      <c r="FZ1675"/>
      <c r="GA1675"/>
      <c r="GB1675"/>
      <c r="GC1675"/>
      <c r="GD1675"/>
      <c r="GE1675"/>
      <c r="GF1675"/>
      <c r="GG1675"/>
      <c r="GH1675"/>
      <c r="GI1675"/>
      <c r="GJ1675"/>
      <c r="GK1675"/>
      <c r="GL1675"/>
      <c r="GM1675"/>
      <c r="GN1675"/>
      <c r="GO1675"/>
      <c r="GP1675"/>
      <c r="GQ1675"/>
      <c r="GR1675"/>
      <c r="GS1675"/>
      <c r="GT1675"/>
      <c r="GU1675"/>
      <c r="GV1675"/>
      <c r="GW1675"/>
      <c r="GX1675"/>
      <c r="GY1675"/>
      <c r="GZ1675"/>
      <c r="HA1675"/>
      <c r="HB1675"/>
      <c r="HC1675"/>
      <c r="HD1675"/>
      <c r="HE1675"/>
      <c r="HF1675"/>
      <c r="HG1675"/>
      <c r="HH1675"/>
      <c r="HI1675"/>
      <c r="HJ1675"/>
      <c r="HK1675"/>
      <c r="HL1675"/>
      <c r="HM1675"/>
      <c r="HN1675"/>
      <c r="HO1675"/>
      <c r="HP1675"/>
      <c r="HQ1675"/>
      <c r="HR1675"/>
      <c r="HS1675"/>
      <c r="HT1675"/>
      <c r="HU1675"/>
      <c r="HV1675"/>
      <c r="HW1675"/>
      <c r="HX1675"/>
      <c r="HY1675"/>
      <c r="HZ1675"/>
      <c r="IA1675"/>
      <c r="IB1675"/>
      <c r="IC1675"/>
      <c r="ID1675"/>
      <c r="IE1675"/>
      <c r="IF1675"/>
      <c r="IG1675"/>
      <c r="IH1675"/>
      <c r="II1675"/>
      <c r="IJ1675"/>
      <c r="IK1675"/>
      <c r="IL1675"/>
      <c r="IM1675"/>
      <c r="IN1675"/>
      <c r="IO1675"/>
      <c r="IP1675"/>
      <c r="IQ1675"/>
      <c r="IR1675"/>
      <c r="IS1675"/>
      <c r="IT1675"/>
      <c r="IU1675"/>
      <c r="IV1675"/>
      <c r="IW1675"/>
      <c r="IX1675"/>
      <c r="IY1675"/>
      <c r="IZ1675"/>
      <c r="JA1675"/>
      <c r="JB1675"/>
      <c r="JC1675"/>
      <c r="JD1675"/>
      <c r="JE1675"/>
      <c r="JF1675"/>
      <c r="JG1675"/>
      <c r="JH1675"/>
      <c r="JI1675"/>
      <c r="JJ1675"/>
      <c r="JK1675"/>
      <c r="JL1675"/>
      <c r="JM1675"/>
      <c r="JN1675"/>
      <c r="JO1675"/>
      <c r="JP1675"/>
      <c r="JQ1675"/>
      <c r="JR1675"/>
      <c r="JS1675"/>
      <c r="JT1675"/>
      <c r="JU1675"/>
      <c r="JV1675"/>
      <c r="JW1675"/>
      <c r="JX1675"/>
      <c r="JY1675"/>
      <c r="JZ1675"/>
      <c r="KA1675"/>
      <c r="KB1675"/>
      <c r="KC1675"/>
      <c r="KD1675"/>
      <c r="KE1675"/>
      <c r="KF1675"/>
      <c r="KG1675"/>
      <c r="KH1675"/>
      <c r="KI1675"/>
      <c r="KJ1675"/>
      <c r="KK1675"/>
      <c r="KL1675"/>
      <c r="KM1675"/>
      <c r="KN1675"/>
      <c r="KO1675"/>
      <c r="KP1675"/>
      <c r="KQ1675"/>
      <c r="KR1675"/>
      <c r="KS1675"/>
      <c r="KT1675"/>
      <c r="KU1675"/>
      <c r="KV1675"/>
      <c r="KW1675"/>
      <c r="KX1675"/>
      <c r="KY1675"/>
      <c r="KZ1675"/>
      <c r="LA1675"/>
      <c r="LB1675"/>
      <c r="LC1675"/>
      <c r="LD1675"/>
      <c r="LE1675"/>
      <c r="LF1675"/>
      <c r="LG1675"/>
      <c r="LH1675"/>
      <c r="LI1675"/>
      <c r="LJ1675"/>
      <c r="LK1675"/>
      <c r="LL1675"/>
      <c r="LM1675"/>
      <c r="LN1675"/>
      <c r="LO1675"/>
      <c r="LP1675"/>
      <c r="LQ1675"/>
      <c r="LR1675"/>
      <c r="LS1675"/>
      <c r="LT1675"/>
      <c r="LU1675"/>
      <c r="LV1675"/>
      <c r="LW1675"/>
      <c r="LX1675"/>
      <c r="LY1675"/>
      <c r="LZ1675"/>
      <c r="MA1675"/>
      <c r="MB1675"/>
      <c r="MC1675"/>
      <c r="MD1675"/>
      <c r="ME1675"/>
      <c r="MF1675"/>
      <c r="MG1675"/>
      <c r="MH1675"/>
      <c r="MI1675"/>
      <c r="MJ1675"/>
      <c r="MK1675"/>
      <c r="ML1675"/>
      <c r="MM1675"/>
      <c r="MN1675"/>
      <c r="MO1675"/>
      <c r="MP1675"/>
      <c r="MQ1675"/>
      <c r="MR1675"/>
      <c r="MS1675"/>
      <c r="MT1675"/>
      <c r="MU1675"/>
      <c r="MV1675"/>
      <c r="MW1675"/>
      <c r="MX1675"/>
      <c r="MY1675"/>
      <c r="MZ1675"/>
      <c r="NA1675"/>
      <c r="NB1675"/>
      <c r="NC1675"/>
      <c r="ND1675"/>
      <c r="NE1675"/>
      <c r="NF1675"/>
      <c r="NG1675"/>
      <c r="NH1675"/>
      <c r="NI1675"/>
      <c r="NJ1675"/>
      <c r="NK1675"/>
      <c r="NL1675"/>
      <c r="NM1675"/>
      <c r="NN1675"/>
      <c r="NO1675"/>
      <c r="NP1675"/>
      <c r="NQ1675"/>
      <c r="NR1675"/>
      <c r="NS1675"/>
      <c r="NT1675"/>
      <c r="NU1675"/>
      <c r="NV1675"/>
      <c r="NW1675"/>
      <c r="NX1675"/>
      <c r="NY1675"/>
      <c r="NZ1675"/>
      <c r="OA1675"/>
      <c r="OB1675"/>
      <c r="OC1675"/>
      <c r="OD1675"/>
      <c r="OE1675"/>
      <c r="OF1675"/>
      <c r="OG1675"/>
      <c r="OH1675"/>
      <c r="OI1675"/>
      <c r="OJ1675"/>
      <c r="OK1675"/>
      <c r="OL1675"/>
      <c r="OM1675"/>
      <c r="ON1675"/>
      <c r="OO1675"/>
      <c r="OP1675"/>
      <c r="OQ1675"/>
      <c r="OR1675"/>
      <c r="OS1675"/>
      <c r="OT1675"/>
      <c r="OU1675"/>
      <c r="OV1675"/>
      <c r="OW1675"/>
      <c r="OX1675"/>
      <c r="OY1675"/>
      <c r="OZ1675"/>
      <c r="PA1675"/>
      <c r="PB1675"/>
      <c r="PC1675"/>
      <c r="PD1675"/>
      <c r="PE1675"/>
      <c r="PF1675"/>
      <c r="PG1675"/>
      <c r="PH1675"/>
      <c r="PI1675"/>
      <c r="PJ1675"/>
      <c r="PK1675"/>
      <c r="PL1675"/>
      <c r="PM1675"/>
      <c r="PN1675"/>
      <c r="PO1675"/>
      <c r="PP1675"/>
      <c r="PQ1675"/>
      <c r="PR1675"/>
      <c r="PS1675"/>
      <c r="PT1675"/>
      <c r="PU1675"/>
      <c r="PV1675"/>
      <c r="PW1675"/>
      <c r="PX1675"/>
      <c r="PY1675"/>
      <c r="PZ1675"/>
      <c r="QA1675"/>
      <c r="QB1675"/>
      <c r="QC1675"/>
      <c r="QD1675"/>
      <c r="QE1675"/>
      <c r="QF1675"/>
      <c r="QG1675"/>
      <c r="QH1675"/>
      <c r="QI1675"/>
      <c r="QJ1675"/>
      <c r="QK1675"/>
      <c r="QL1675"/>
      <c r="QM1675"/>
      <c r="QN1675"/>
      <c r="QO1675"/>
      <c r="QP1675"/>
      <c r="QQ1675"/>
      <c r="QR1675"/>
      <c r="QS1675"/>
    </row>
    <row r="1676" spans="1:461" hidden="1" x14ac:dyDescent="0.4">
      <c r="B1676">
        <v>11</v>
      </c>
      <c r="C1676">
        <v>10</v>
      </c>
      <c r="D1676" s="1">
        <v>43414.883773148147</v>
      </c>
      <c r="E1676" s="1"/>
      <c r="G1676">
        <v>502</v>
      </c>
      <c r="H1676" t="s">
        <v>48</v>
      </c>
      <c r="I1676">
        <v>543</v>
      </c>
      <c r="J1676" t="s">
        <v>27</v>
      </c>
      <c r="K1676" s="1">
        <v>43414.874363425923</v>
      </c>
      <c r="L1676" s="1">
        <v>43414.883750000001</v>
      </c>
      <c r="M1676" t="s">
        <v>1310</v>
      </c>
      <c r="N1676" s="9">
        <f t="shared" si="82"/>
        <v>43414.874305555553</v>
      </c>
      <c r="O1676" s="9">
        <f t="shared" si="83"/>
        <v>43414.883333333331</v>
      </c>
      <c r="P1676" s="74" t="str">
        <f t="shared" si="84"/>
        <v>43414.874305555643414.8833333333</v>
      </c>
      <c r="Q1676" s="75" t="str">
        <f t="shared" si="81"/>
        <v>肯定的</v>
      </c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/>
      <c r="BC1676"/>
      <c r="BD1676"/>
      <c r="BE1676"/>
      <c r="BF1676"/>
      <c r="BG1676"/>
      <c r="BH1676"/>
      <c r="BI1676"/>
      <c r="BJ1676"/>
      <c r="BK1676"/>
      <c r="BL1676"/>
      <c r="BM1676"/>
      <c r="BN1676"/>
      <c r="BO1676"/>
      <c r="BP1676"/>
      <c r="BQ1676"/>
      <c r="BR1676"/>
      <c r="BS1676"/>
      <c r="BT1676"/>
      <c r="BU1676"/>
      <c r="BV1676"/>
      <c r="BW1676"/>
      <c r="BX1676"/>
      <c r="BY1676"/>
      <c r="BZ1676"/>
      <c r="CA1676"/>
      <c r="CB1676"/>
      <c r="CC1676"/>
      <c r="CD1676"/>
      <c r="CE1676"/>
      <c r="CF1676"/>
      <c r="CG1676"/>
      <c r="CH1676"/>
      <c r="CI1676"/>
      <c r="CJ1676"/>
      <c r="CK1676"/>
      <c r="CL1676"/>
      <c r="CM1676"/>
      <c r="CN1676"/>
      <c r="CO1676"/>
      <c r="CP1676"/>
      <c r="CQ1676"/>
      <c r="CR1676"/>
      <c r="CS1676"/>
      <c r="CT1676"/>
      <c r="CU1676"/>
      <c r="CV1676"/>
      <c r="CW1676"/>
      <c r="CX1676"/>
      <c r="CY1676"/>
      <c r="CZ1676"/>
      <c r="DA1676"/>
      <c r="DB1676"/>
      <c r="DC1676"/>
      <c r="DD1676"/>
      <c r="DE1676"/>
      <c r="DF1676"/>
      <c r="DG1676"/>
      <c r="DH1676"/>
      <c r="DI1676"/>
      <c r="DJ1676"/>
      <c r="DK1676"/>
      <c r="DL1676"/>
      <c r="DM1676"/>
      <c r="DN1676"/>
      <c r="DO1676"/>
      <c r="DP1676"/>
      <c r="DQ1676"/>
      <c r="DR1676"/>
      <c r="DS1676"/>
      <c r="DT1676"/>
      <c r="DU1676"/>
      <c r="DV1676"/>
      <c r="DW1676"/>
      <c r="DX1676"/>
      <c r="DY1676"/>
      <c r="DZ1676"/>
      <c r="EA1676"/>
      <c r="EB1676"/>
      <c r="EC1676"/>
      <c r="ED1676"/>
      <c r="EE1676"/>
      <c r="EF1676"/>
      <c r="EG1676"/>
      <c r="EH1676"/>
      <c r="EI1676"/>
      <c r="EJ1676"/>
      <c r="EK1676"/>
      <c r="EL1676"/>
      <c r="EM1676"/>
      <c r="EN1676"/>
      <c r="EO1676"/>
      <c r="EP1676"/>
      <c r="EQ1676"/>
      <c r="ER1676"/>
      <c r="ES1676"/>
      <c r="ET1676"/>
      <c r="EU1676"/>
      <c r="EV1676"/>
      <c r="EW1676"/>
      <c r="EX1676"/>
      <c r="EY1676"/>
      <c r="EZ1676"/>
      <c r="FA1676"/>
      <c r="FB1676"/>
      <c r="FC1676"/>
      <c r="FD1676"/>
      <c r="FE1676"/>
      <c r="FF1676"/>
      <c r="FG1676"/>
      <c r="FH1676"/>
      <c r="FI1676"/>
      <c r="FJ1676"/>
      <c r="FK1676"/>
      <c r="FL1676"/>
      <c r="FM1676"/>
      <c r="FN1676"/>
      <c r="FO1676"/>
      <c r="FP1676"/>
      <c r="FQ1676"/>
      <c r="FR1676"/>
      <c r="FS1676"/>
      <c r="FT1676"/>
      <c r="FU1676"/>
      <c r="FV1676"/>
      <c r="FW1676"/>
      <c r="FX1676"/>
      <c r="FY1676"/>
      <c r="FZ1676"/>
      <c r="GA1676"/>
      <c r="GB1676"/>
      <c r="GC1676"/>
      <c r="GD1676"/>
      <c r="GE1676"/>
      <c r="GF1676"/>
      <c r="GG1676"/>
      <c r="GH1676"/>
      <c r="GI1676"/>
      <c r="GJ1676"/>
      <c r="GK1676"/>
      <c r="GL1676"/>
      <c r="GM1676"/>
      <c r="GN1676"/>
      <c r="GO1676"/>
      <c r="GP1676"/>
      <c r="GQ1676"/>
      <c r="GR1676"/>
      <c r="GS1676"/>
      <c r="GT1676"/>
      <c r="GU1676"/>
      <c r="GV1676"/>
      <c r="GW1676"/>
      <c r="GX1676"/>
      <c r="GY1676"/>
      <c r="GZ1676"/>
      <c r="HA1676"/>
      <c r="HB1676"/>
      <c r="HC1676"/>
      <c r="HD1676"/>
      <c r="HE1676"/>
      <c r="HF1676"/>
      <c r="HG1676"/>
      <c r="HH1676"/>
      <c r="HI1676"/>
      <c r="HJ1676"/>
      <c r="HK1676"/>
      <c r="HL1676"/>
      <c r="HM1676"/>
      <c r="HN1676"/>
      <c r="HO1676"/>
      <c r="HP1676"/>
      <c r="HQ1676"/>
      <c r="HR1676"/>
      <c r="HS1676"/>
      <c r="HT1676"/>
      <c r="HU1676"/>
      <c r="HV1676"/>
      <c r="HW1676"/>
      <c r="HX1676"/>
      <c r="HY1676"/>
      <c r="HZ1676"/>
      <c r="IA1676"/>
      <c r="IB1676"/>
      <c r="IC1676"/>
      <c r="ID1676"/>
      <c r="IE1676"/>
      <c r="IF1676"/>
      <c r="IG1676"/>
      <c r="IH1676"/>
      <c r="II1676"/>
      <c r="IJ1676"/>
      <c r="IK1676"/>
      <c r="IL1676"/>
      <c r="IM1676"/>
      <c r="IN1676"/>
      <c r="IO1676"/>
      <c r="IP1676"/>
      <c r="IQ1676"/>
      <c r="IR1676"/>
      <c r="IS1676"/>
      <c r="IT1676"/>
      <c r="IU1676"/>
      <c r="IV1676"/>
      <c r="IW1676"/>
      <c r="IX1676"/>
      <c r="IY1676"/>
      <c r="IZ1676"/>
      <c r="JA1676"/>
      <c r="JB1676"/>
      <c r="JC1676"/>
      <c r="JD1676"/>
      <c r="JE1676"/>
      <c r="JF1676"/>
      <c r="JG1676"/>
      <c r="JH1676"/>
      <c r="JI1676"/>
      <c r="JJ1676"/>
      <c r="JK1676"/>
      <c r="JL1676"/>
      <c r="JM1676"/>
      <c r="JN1676"/>
      <c r="JO1676"/>
      <c r="JP1676"/>
      <c r="JQ1676"/>
      <c r="JR1676"/>
      <c r="JS1676"/>
      <c r="JT1676"/>
      <c r="JU1676"/>
      <c r="JV1676"/>
      <c r="JW1676"/>
      <c r="JX1676"/>
      <c r="JY1676"/>
      <c r="JZ1676"/>
      <c r="KA1676"/>
      <c r="KB1676"/>
      <c r="KC1676"/>
      <c r="KD1676"/>
      <c r="KE1676"/>
      <c r="KF1676"/>
      <c r="KG1676"/>
      <c r="KH1676"/>
      <c r="KI1676"/>
      <c r="KJ1676"/>
      <c r="KK1676"/>
      <c r="KL1676"/>
      <c r="KM1676"/>
      <c r="KN1676"/>
      <c r="KO1676"/>
      <c r="KP1676"/>
      <c r="KQ1676"/>
      <c r="KR1676"/>
      <c r="KS1676"/>
      <c r="KT1676"/>
      <c r="KU1676"/>
      <c r="KV1676"/>
      <c r="KW1676"/>
      <c r="KX1676"/>
      <c r="KY1676"/>
      <c r="KZ1676"/>
      <c r="LA1676"/>
      <c r="LB1676"/>
      <c r="LC1676"/>
      <c r="LD1676"/>
      <c r="LE1676"/>
      <c r="LF1676"/>
      <c r="LG1676"/>
      <c r="LH1676"/>
      <c r="LI1676"/>
      <c r="LJ1676"/>
      <c r="LK1676"/>
      <c r="LL1676"/>
      <c r="LM1676"/>
      <c r="LN1676"/>
      <c r="LO1676"/>
      <c r="LP1676"/>
      <c r="LQ1676"/>
      <c r="LR1676"/>
      <c r="LS1676"/>
      <c r="LT1676"/>
      <c r="LU1676"/>
      <c r="LV1676"/>
      <c r="LW1676"/>
      <c r="LX1676"/>
      <c r="LY1676"/>
      <c r="LZ1676"/>
      <c r="MA1676"/>
      <c r="MB1676"/>
      <c r="MC1676"/>
      <c r="MD1676"/>
      <c r="ME1676"/>
      <c r="MF1676"/>
      <c r="MG1676"/>
      <c r="MH1676"/>
      <c r="MI1676"/>
      <c r="MJ1676"/>
      <c r="MK1676"/>
      <c r="ML1676"/>
      <c r="MM1676"/>
      <c r="MN1676"/>
      <c r="MO1676"/>
      <c r="MP1676"/>
      <c r="MQ1676"/>
      <c r="MR1676"/>
      <c r="MS1676"/>
      <c r="MT1676"/>
      <c r="MU1676"/>
      <c r="MV1676"/>
      <c r="MW1676"/>
      <c r="MX1676"/>
      <c r="MY1676"/>
      <c r="MZ1676"/>
      <c r="NA1676"/>
      <c r="NB1676"/>
      <c r="NC1676"/>
      <c r="ND1676"/>
      <c r="NE1676"/>
      <c r="NF1676"/>
      <c r="NG1676"/>
      <c r="NH1676"/>
      <c r="NI1676"/>
      <c r="NJ1676"/>
      <c r="NK1676"/>
      <c r="NL1676"/>
      <c r="NM1676"/>
      <c r="NN1676"/>
      <c r="NO1676"/>
      <c r="NP1676"/>
      <c r="NQ1676"/>
      <c r="NR1676"/>
      <c r="NS1676"/>
      <c r="NT1676"/>
      <c r="NU1676"/>
      <c r="NV1676"/>
      <c r="NW1676"/>
      <c r="NX1676"/>
      <c r="NY1676"/>
      <c r="NZ1676"/>
      <c r="OA1676"/>
      <c r="OB1676"/>
      <c r="OC1676"/>
      <c r="OD1676"/>
      <c r="OE1676"/>
      <c r="OF1676"/>
      <c r="OG1676"/>
      <c r="OH1676"/>
      <c r="OI1676"/>
      <c r="OJ1676"/>
      <c r="OK1676"/>
      <c r="OL1676"/>
      <c r="OM1676"/>
      <c r="ON1676"/>
      <c r="OO1676"/>
      <c r="OP1676"/>
      <c r="OQ1676"/>
      <c r="OR1676"/>
      <c r="OS1676"/>
      <c r="OT1676"/>
      <c r="OU1676"/>
      <c r="OV1676"/>
      <c r="OW1676"/>
      <c r="OX1676"/>
      <c r="OY1676"/>
      <c r="OZ1676"/>
      <c r="PA1676"/>
      <c r="PB1676"/>
      <c r="PC1676"/>
      <c r="PD1676"/>
      <c r="PE1676"/>
      <c r="PF1676"/>
      <c r="PG1676"/>
      <c r="PH1676"/>
      <c r="PI1676"/>
      <c r="PJ1676"/>
      <c r="PK1676"/>
      <c r="PL1676"/>
      <c r="PM1676"/>
      <c r="PN1676"/>
      <c r="PO1676"/>
      <c r="PP1676"/>
      <c r="PQ1676"/>
      <c r="PR1676"/>
      <c r="PS1676"/>
      <c r="PT1676"/>
      <c r="PU1676"/>
      <c r="PV1676"/>
      <c r="PW1676"/>
      <c r="PX1676"/>
      <c r="PY1676"/>
      <c r="PZ1676"/>
      <c r="QA1676"/>
      <c r="QB1676"/>
      <c r="QC1676"/>
      <c r="QD1676"/>
      <c r="QE1676"/>
      <c r="QF1676"/>
      <c r="QG1676"/>
      <c r="QH1676"/>
      <c r="QI1676"/>
      <c r="QJ1676"/>
      <c r="QK1676"/>
      <c r="QL1676"/>
      <c r="QM1676"/>
      <c r="QN1676"/>
      <c r="QO1676"/>
      <c r="QP1676"/>
      <c r="QQ1676"/>
      <c r="QR1676"/>
      <c r="QS1676"/>
    </row>
    <row r="1677" spans="1:461" hidden="1" x14ac:dyDescent="0.4">
      <c r="B1677">
        <v>11</v>
      </c>
      <c r="C1677">
        <v>11</v>
      </c>
      <c r="D1677" s="1">
        <v>43415.423425925925</v>
      </c>
      <c r="E1677" s="1"/>
      <c r="G1677">
        <v>545</v>
      </c>
      <c r="H1677" t="s">
        <v>19</v>
      </c>
      <c r="I1677">
        <v>549</v>
      </c>
      <c r="J1677" t="s">
        <v>76</v>
      </c>
      <c r="K1677" s="1">
        <v>43415.394513888888</v>
      </c>
      <c r="L1677" s="1">
        <v>43415.423263888886</v>
      </c>
      <c r="M1677" t="s">
        <v>1310</v>
      </c>
      <c r="N1677" s="9">
        <f t="shared" si="82"/>
        <v>43415.394444444442</v>
      </c>
      <c r="O1677" s="9">
        <f t="shared" si="83"/>
        <v>43415.42291666667</v>
      </c>
      <c r="P1677" s="74" t="str">
        <f t="shared" si="84"/>
        <v>43415.394444444443415.4229166667</v>
      </c>
      <c r="Q1677" s="75" t="str">
        <f t="shared" si="81"/>
        <v>肯定的</v>
      </c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/>
      <c r="BC1677"/>
      <c r="BD1677"/>
      <c r="BE1677"/>
      <c r="BF1677"/>
      <c r="BG1677"/>
      <c r="BH1677"/>
      <c r="BI1677"/>
      <c r="BJ1677"/>
      <c r="BK1677"/>
      <c r="BL1677"/>
      <c r="BM1677"/>
      <c r="BN1677"/>
      <c r="BO1677"/>
      <c r="BP1677"/>
      <c r="BQ1677"/>
      <c r="BR1677"/>
      <c r="BS1677"/>
      <c r="BT1677"/>
      <c r="BU1677"/>
      <c r="BV1677"/>
      <c r="BW1677"/>
      <c r="BX1677"/>
      <c r="BY1677"/>
      <c r="BZ1677"/>
      <c r="CA1677"/>
      <c r="CB1677"/>
      <c r="CC1677"/>
      <c r="CD1677"/>
      <c r="CE1677"/>
      <c r="CF1677"/>
      <c r="CG1677"/>
      <c r="CH1677"/>
      <c r="CI1677"/>
      <c r="CJ1677"/>
      <c r="CK1677"/>
      <c r="CL1677"/>
      <c r="CM1677"/>
      <c r="CN1677"/>
      <c r="CO1677"/>
      <c r="CP1677"/>
      <c r="CQ1677"/>
      <c r="CR1677"/>
      <c r="CS1677"/>
      <c r="CT1677"/>
      <c r="CU1677"/>
      <c r="CV1677"/>
      <c r="CW1677"/>
      <c r="CX1677"/>
      <c r="CY1677"/>
      <c r="CZ1677"/>
      <c r="DA1677"/>
      <c r="DB1677"/>
      <c r="DC1677"/>
      <c r="DD1677"/>
      <c r="DE1677"/>
      <c r="DF1677"/>
      <c r="DG1677"/>
      <c r="DH1677"/>
      <c r="DI1677"/>
      <c r="DJ1677"/>
      <c r="DK1677"/>
      <c r="DL1677"/>
      <c r="DM1677"/>
      <c r="DN1677"/>
      <c r="DO1677"/>
      <c r="DP1677"/>
      <c r="DQ1677"/>
      <c r="DR1677"/>
      <c r="DS1677"/>
      <c r="DT1677"/>
      <c r="DU1677"/>
      <c r="DV1677"/>
      <c r="DW1677"/>
      <c r="DX1677"/>
      <c r="DY1677"/>
      <c r="DZ1677"/>
      <c r="EA1677"/>
      <c r="EB1677"/>
      <c r="EC1677"/>
      <c r="ED1677"/>
      <c r="EE1677"/>
      <c r="EF1677"/>
      <c r="EG1677"/>
      <c r="EH1677"/>
      <c r="EI1677"/>
      <c r="EJ1677"/>
      <c r="EK1677"/>
      <c r="EL1677"/>
      <c r="EM1677"/>
      <c r="EN1677"/>
      <c r="EO1677"/>
      <c r="EP1677"/>
      <c r="EQ1677"/>
      <c r="ER1677"/>
      <c r="ES1677"/>
      <c r="ET1677"/>
      <c r="EU1677"/>
      <c r="EV1677"/>
      <c r="EW1677"/>
      <c r="EX1677"/>
      <c r="EY1677"/>
      <c r="EZ1677"/>
      <c r="FA1677"/>
      <c r="FB1677"/>
      <c r="FC1677"/>
      <c r="FD1677"/>
      <c r="FE1677"/>
      <c r="FF1677"/>
      <c r="FG1677"/>
      <c r="FH1677"/>
      <c r="FI1677"/>
      <c r="FJ1677"/>
      <c r="FK1677"/>
      <c r="FL1677"/>
      <c r="FM1677"/>
      <c r="FN1677"/>
      <c r="FO1677"/>
      <c r="FP1677"/>
      <c r="FQ1677"/>
      <c r="FR1677"/>
      <c r="FS1677"/>
      <c r="FT1677"/>
      <c r="FU1677"/>
      <c r="FV1677"/>
      <c r="FW1677"/>
      <c r="FX1677"/>
      <c r="FY1677"/>
      <c r="FZ1677"/>
      <c r="GA1677"/>
      <c r="GB1677"/>
      <c r="GC1677"/>
      <c r="GD1677"/>
      <c r="GE1677"/>
      <c r="GF1677"/>
      <c r="GG1677"/>
      <c r="GH1677"/>
      <c r="GI1677"/>
      <c r="GJ1677"/>
      <c r="GK1677"/>
      <c r="GL1677"/>
      <c r="GM1677"/>
      <c r="GN1677"/>
      <c r="GO1677"/>
      <c r="GP1677"/>
      <c r="GQ1677"/>
      <c r="GR1677"/>
      <c r="GS1677"/>
      <c r="GT1677"/>
      <c r="GU1677"/>
      <c r="GV1677"/>
      <c r="GW1677"/>
      <c r="GX1677"/>
      <c r="GY1677"/>
      <c r="GZ1677"/>
      <c r="HA1677"/>
      <c r="HB1677"/>
      <c r="HC1677"/>
      <c r="HD1677"/>
      <c r="HE1677"/>
      <c r="HF1677"/>
      <c r="HG1677"/>
      <c r="HH1677"/>
      <c r="HI1677"/>
      <c r="HJ1677"/>
      <c r="HK1677"/>
      <c r="HL1677"/>
      <c r="HM1677"/>
      <c r="HN1677"/>
      <c r="HO1677"/>
      <c r="HP1677"/>
      <c r="HQ1677"/>
      <c r="HR1677"/>
      <c r="HS1677"/>
      <c r="HT1677"/>
      <c r="HU1677"/>
      <c r="HV1677"/>
      <c r="HW1677"/>
      <c r="HX1677"/>
      <c r="HY1677"/>
      <c r="HZ1677"/>
      <c r="IA1677"/>
      <c r="IB1677"/>
      <c r="IC1677"/>
      <c r="ID1677"/>
      <c r="IE1677"/>
      <c r="IF1677"/>
      <c r="IG1677"/>
      <c r="IH1677"/>
      <c r="II1677"/>
      <c r="IJ1677"/>
      <c r="IK1677"/>
      <c r="IL1677"/>
      <c r="IM1677"/>
      <c r="IN1677"/>
      <c r="IO1677"/>
      <c r="IP1677"/>
      <c r="IQ1677"/>
      <c r="IR1677"/>
      <c r="IS1677"/>
      <c r="IT1677"/>
      <c r="IU1677"/>
      <c r="IV1677"/>
      <c r="IW1677"/>
      <c r="IX1677"/>
      <c r="IY1677"/>
      <c r="IZ1677"/>
      <c r="JA1677"/>
      <c r="JB1677"/>
      <c r="JC1677"/>
      <c r="JD1677"/>
      <c r="JE1677"/>
      <c r="JF1677"/>
      <c r="JG1677"/>
      <c r="JH1677"/>
      <c r="JI1677"/>
      <c r="JJ1677"/>
      <c r="JK1677"/>
      <c r="JL1677"/>
      <c r="JM1677"/>
      <c r="JN1677"/>
      <c r="JO1677"/>
      <c r="JP1677"/>
      <c r="JQ1677"/>
      <c r="JR1677"/>
      <c r="JS1677"/>
      <c r="JT1677"/>
      <c r="JU1677"/>
      <c r="JV1677"/>
      <c r="JW1677"/>
      <c r="JX1677"/>
      <c r="JY1677"/>
      <c r="JZ1677"/>
      <c r="KA1677"/>
      <c r="KB1677"/>
      <c r="KC1677"/>
      <c r="KD1677"/>
      <c r="KE1677"/>
      <c r="KF1677"/>
      <c r="KG1677"/>
      <c r="KH1677"/>
      <c r="KI1677"/>
      <c r="KJ1677"/>
      <c r="KK1677"/>
      <c r="KL1677"/>
      <c r="KM1677"/>
      <c r="KN1677"/>
      <c r="KO1677"/>
      <c r="KP1677"/>
      <c r="KQ1677"/>
      <c r="KR1677"/>
      <c r="KS1677"/>
      <c r="KT1677"/>
      <c r="KU1677"/>
      <c r="KV1677"/>
      <c r="KW1677"/>
      <c r="KX1677"/>
      <c r="KY1677"/>
      <c r="KZ1677"/>
      <c r="LA1677"/>
      <c r="LB1677"/>
      <c r="LC1677"/>
      <c r="LD1677"/>
      <c r="LE1677"/>
      <c r="LF1677"/>
      <c r="LG1677"/>
      <c r="LH1677"/>
      <c r="LI1677"/>
      <c r="LJ1677"/>
      <c r="LK1677"/>
      <c r="LL1677"/>
      <c r="LM1677"/>
      <c r="LN1677"/>
      <c r="LO1677"/>
      <c r="LP1677"/>
      <c r="LQ1677"/>
      <c r="LR1677"/>
      <c r="LS1677"/>
      <c r="LT1677"/>
      <c r="LU1677"/>
      <c r="LV1677"/>
      <c r="LW1677"/>
      <c r="LX1677"/>
      <c r="LY1677"/>
      <c r="LZ1677"/>
      <c r="MA1677"/>
      <c r="MB1677"/>
      <c r="MC1677"/>
      <c r="MD1677"/>
      <c r="ME1677"/>
      <c r="MF1677"/>
      <c r="MG1677"/>
      <c r="MH1677"/>
      <c r="MI1677"/>
      <c r="MJ1677"/>
      <c r="MK1677"/>
      <c r="ML1677"/>
      <c r="MM1677"/>
      <c r="MN1677"/>
      <c r="MO1677"/>
      <c r="MP1677"/>
      <c r="MQ1677"/>
      <c r="MR1677"/>
      <c r="MS1677"/>
      <c r="MT1677"/>
      <c r="MU1677"/>
      <c r="MV1677"/>
      <c r="MW1677"/>
      <c r="MX1677"/>
      <c r="MY1677"/>
      <c r="MZ1677"/>
      <c r="NA1677"/>
      <c r="NB1677"/>
      <c r="NC1677"/>
      <c r="ND1677"/>
      <c r="NE1677"/>
      <c r="NF1677"/>
      <c r="NG1677"/>
      <c r="NH1677"/>
      <c r="NI1677"/>
      <c r="NJ1677"/>
      <c r="NK1677"/>
      <c r="NL1677"/>
      <c r="NM1677"/>
      <c r="NN1677"/>
      <c r="NO1677"/>
      <c r="NP1677"/>
      <c r="NQ1677"/>
      <c r="NR1677"/>
      <c r="NS1677"/>
      <c r="NT1677"/>
      <c r="NU1677"/>
      <c r="NV1677"/>
      <c r="NW1677"/>
      <c r="NX1677"/>
      <c r="NY1677"/>
      <c r="NZ1677"/>
      <c r="OA1677"/>
      <c r="OB1677"/>
      <c r="OC1677"/>
      <c r="OD1677"/>
      <c r="OE1677"/>
      <c r="OF1677"/>
      <c r="OG1677"/>
      <c r="OH1677"/>
      <c r="OI1677"/>
      <c r="OJ1677"/>
      <c r="OK1677"/>
      <c r="OL1677"/>
      <c r="OM1677"/>
      <c r="ON1677"/>
      <c r="OO1677"/>
      <c r="OP1677"/>
      <c r="OQ1677"/>
      <c r="OR1677"/>
      <c r="OS1677"/>
      <c r="OT1677"/>
      <c r="OU1677"/>
      <c r="OV1677"/>
      <c r="OW1677"/>
      <c r="OX1677"/>
      <c r="OY1677"/>
      <c r="OZ1677"/>
      <c r="PA1677"/>
      <c r="PB1677"/>
      <c r="PC1677"/>
      <c r="PD1677"/>
      <c r="PE1677"/>
      <c r="PF1677"/>
      <c r="PG1677"/>
      <c r="PH1677"/>
      <c r="PI1677"/>
      <c r="PJ1677"/>
      <c r="PK1677"/>
      <c r="PL1677"/>
      <c r="PM1677"/>
      <c r="PN1677"/>
      <c r="PO1677"/>
      <c r="PP1677"/>
      <c r="PQ1677"/>
      <c r="PR1677"/>
      <c r="PS1677"/>
      <c r="PT1677"/>
      <c r="PU1677"/>
      <c r="PV1677"/>
      <c r="PW1677"/>
      <c r="PX1677"/>
      <c r="PY1677"/>
      <c r="PZ1677"/>
      <c r="QA1677"/>
      <c r="QB1677"/>
      <c r="QC1677"/>
      <c r="QD1677"/>
      <c r="QE1677"/>
      <c r="QF1677"/>
      <c r="QG1677"/>
      <c r="QH1677"/>
      <c r="QI1677"/>
      <c r="QJ1677"/>
      <c r="QK1677"/>
      <c r="QL1677"/>
      <c r="QM1677"/>
      <c r="QN1677"/>
      <c r="QO1677"/>
      <c r="QP1677"/>
      <c r="QQ1677"/>
      <c r="QR1677"/>
      <c r="QS1677"/>
    </row>
    <row r="1678" spans="1:461" hidden="1" x14ac:dyDescent="0.4">
      <c r="B1678">
        <v>11</v>
      </c>
      <c r="C1678">
        <v>11</v>
      </c>
      <c r="D1678" s="1">
        <v>43415.428831018522</v>
      </c>
      <c r="E1678" s="1"/>
      <c r="G1678">
        <v>507</v>
      </c>
      <c r="H1678" t="s">
        <v>65</v>
      </c>
      <c r="I1678">
        <v>545</v>
      </c>
      <c r="J1678" t="s">
        <v>19</v>
      </c>
      <c r="K1678" s="1">
        <v>43415.375868055555</v>
      </c>
      <c r="L1678" s="1">
        <v>43415.425509259258</v>
      </c>
      <c r="M1678" t="s">
        <v>1310</v>
      </c>
      <c r="N1678" s="9">
        <f t="shared" si="82"/>
        <v>43415.375694444447</v>
      </c>
      <c r="O1678" s="9">
        <f t="shared" si="83"/>
        <v>43415.425000000003</v>
      </c>
      <c r="P1678" s="74" t="str">
        <f t="shared" si="84"/>
        <v>43415.375694444443415.425</v>
      </c>
      <c r="Q1678" s="75" t="str">
        <f t="shared" si="81"/>
        <v>肯定的</v>
      </c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/>
      <c r="BB1678"/>
      <c r="BC1678"/>
      <c r="BD1678"/>
      <c r="BE1678"/>
      <c r="BF1678"/>
      <c r="BG1678"/>
      <c r="BH1678"/>
      <c r="BI1678"/>
      <c r="BJ1678"/>
      <c r="BK1678"/>
      <c r="BL1678"/>
      <c r="BM1678"/>
      <c r="BN1678"/>
      <c r="BO1678"/>
      <c r="BP1678"/>
      <c r="BQ1678"/>
      <c r="BR1678"/>
      <c r="BS1678"/>
      <c r="BT1678"/>
      <c r="BU1678"/>
      <c r="BV1678"/>
      <c r="BW1678"/>
      <c r="BX1678"/>
      <c r="BY1678"/>
      <c r="BZ1678"/>
      <c r="CA1678"/>
      <c r="CB1678"/>
      <c r="CC1678"/>
      <c r="CD1678"/>
      <c r="CE1678"/>
      <c r="CF1678"/>
      <c r="CG1678"/>
      <c r="CH1678"/>
      <c r="CI1678"/>
      <c r="CJ1678"/>
      <c r="CK1678"/>
      <c r="CL1678"/>
      <c r="CM1678"/>
      <c r="CN1678"/>
      <c r="CO1678"/>
      <c r="CP1678"/>
      <c r="CQ1678"/>
      <c r="CR1678"/>
      <c r="CS1678"/>
      <c r="CT1678"/>
      <c r="CU1678"/>
      <c r="CV1678"/>
      <c r="CW1678"/>
      <c r="CX1678"/>
      <c r="CY1678"/>
      <c r="CZ1678"/>
      <c r="DA1678"/>
      <c r="DB1678"/>
      <c r="DC1678"/>
      <c r="DD1678"/>
      <c r="DE1678"/>
      <c r="DF1678"/>
      <c r="DG1678"/>
      <c r="DH1678"/>
      <c r="DI1678"/>
      <c r="DJ1678"/>
      <c r="DK1678"/>
      <c r="DL1678"/>
      <c r="DM1678"/>
      <c r="DN1678"/>
      <c r="DO1678"/>
      <c r="DP1678"/>
      <c r="DQ1678"/>
      <c r="DR1678"/>
      <c r="DS1678"/>
      <c r="DT1678"/>
      <c r="DU1678"/>
      <c r="DV1678"/>
      <c r="DW1678"/>
      <c r="DX1678"/>
      <c r="DY1678"/>
      <c r="DZ1678"/>
      <c r="EA1678"/>
      <c r="EB1678"/>
      <c r="EC1678"/>
      <c r="ED1678"/>
      <c r="EE1678"/>
      <c r="EF1678"/>
      <c r="EG1678"/>
      <c r="EH1678"/>
      <c r="EI1678"/>
      <c r="EJ1678"/>
      <c r="EK1678"/>
      <c r="EL1678"/>
      <c r="EM1678"/>
      <c r="EN1678"/>
      <c r="EO1678"/>
      <c r="EP1678"/>
      <c r="EQ1678"/>
      <c r="ER1678"/>
      <c r="ES1678"/>
      <c r="ET1678"/>
      <c r="EU1678"/>
      <c r="EV1678"/>
      <c r="EW1678"/>
      <c r="EX1678"/>
      <c r="EY1678"/>
      <c r="EZ1678"/>
      <c r="FA1678"/>
      <c r="FB1678"/>
      <c r="FC1678"/>
      <c r="FD1678"/>
      <c r="FE1678"/>
      <c r="FF1678"/>
      <c r="FG1678"/>
      <c r="FH1678"/>
      <c r="FI1678"/>
      <c r="FJ1678"/>
      <c r="FK1678"/>
      <c r="FL1678"/>
      <c r="FM1678"/>
      <c r="FN1678"/>
      <c r="FO1678"/>
      <c r="FP1678"/>
      <c r="FQ1678"/>
      <c r="FR1678"/>
      <c r="FS1678"/>
      <c r="FT1678"/>
      <c r="FU1678"/>
      <c r="FV1678"/>
      <c r="FW1678"/>
      <c r="FX1678"/>
      <c r="FY1678"/>
      <c r="FZ1678"/>
      <c r="GA1678"/>
      <c r="GB1678"/>
      <c r="GC1678"/>
      <c r="GD1678"/>
      <c r="GE1678"/>
      <c r="GF1678"/>
      <c r="GG1678"/>
      <c r="GH1678"/>
      <c r="GI1678"/>
      <c r="GJ1678"/>
      <c r="GK1678"/>
      <c r="GL1678"/>
      <c r="GM1678"/>
      <c r="GN1678"/>
      <c r="GO1678"/>
      <c r="GP1678"/>
      <c r="GQ1678"/>
      <c r="GR1678"/>
      <c r="GS1678"/>
      <c r="GT1678"/>
      <c r="GU1678"/>
      <c r="GV1678"/>
      <c r="GW1678"/>
      <c r="GX1678"/>
      <c r="GY1678"/>
      <c r="GZ1678"/>
      <c r="HA1678"/>
      <c r="HB1678"/>
      <c r="HC1678"/>
      <c r="HD1678"/>
      <c r="HE1678"/>
      <c r="HF1678"/>
      <c r="HG1678"/>
      <c r="HH1678"/>
      <c r="HI1678"/>
      <c r="HJ1678"/>
      <c r="HK1678"/>
      <c r="HL1678"/>
      <c r="HM1678"/>
      <c r="HN1678"/>
      <c r="HO1678"/>
      <c r="HP1678"/>
      <c r="HQ1678"/>
      <c r="HR1678"/>
      <c r="HS1678"/>
      <c r="HT1678"/>
      <c r="HU1678"/>
      <c r="HV1678"/>
      <c r="HW1678"/>
      <c r="HX1678"/>
      <c r="HY1678"/>
      <c r="HZ1678"/>
      <c r="IA1678"/>
      <c r="IB1678"/>
      <c r="IC1678"/>
      <c r="ID1678"/>
      <c r="IE1678"/>
      <c r="IF1678"/>
      <c r="IG1678"/>
      <c r="IH1678"/>
      <c r="II1678"/>
      <c r="IJ1678"/>
      <c r="IK1678"/>
      <c r="IL1678"/>
      <c r="IM1678"/>
      <c r="IN1678"/>
      <c r="IO1678"/>
      <c r="IP1678"/>
      <c r="IQ1678"/>
      <c r="IR1678"/>
      <c r="IS1678"/>
      <c r="IT1678"/>
      <c r="IU1678"/>
      <c r="IV1678"/>
      <c r="IW1678"/>
      <c r="IX1678"/>
      <c r="IY1678"/>
      <c r="IZ1678"/>
      <c r="JA1678"/>
      <c r="JB1678"/>
      <c r="JC1678"/>
      <c r="JD1678"/>
      <c r="JE1678"/>
      <c r="JF1678"/>
      <c r="JG1678"/>
      <c r="JH1678"/>
      <c r="JI1678"/>
      <c r="JJ1678"/>
      <c r="JK1678"/>
      <c r="JL1678"/>
      <c r="JM1678"/>
      <c r="JN1678"/>
      <c r="JO1678"/>
      <c r="JP1678"/>
      <c r="JQ1678"/>
      <c r="JR1678"/>
      <c r="JS1678"/>
      <c r="JT1678"/>
      <c r="JU1678"/>
      <c r="JV1678"/>
      <c r="JW1678"/>
      <c r="JX1678"/>
      <c r="JY1678"/>
      <c r="JZ1678"/>
      <c r="KA1678"/>
      <c r="KB1678"/>
      <c r="KC1678"/>
      <c r="KD1678"/>
      <c r="KE1678"/>
      <c r="KF1678"/>
      <c r="KG1678"/>
      <c r="KH1678"/>
      <c r="KI1678"/>
      <c r="KJ1678"/>
      <c r="KK1678"/>
      <c r="KL1678"/>
      <c r="KM1678"/>
      <c r="KN1678"/>
      <c r="KO1678"/>
      <c r="KP1678"/>
      <c r="KQ1678"/>
      <c r="KR1678"/>
      <c r="KS1678"/>
      <c r="KT1678"/>
      <c r="KU1678"/>
      <c r="KV1678"/>
      <c r="KW1678"/>
      <c r="KX1678"/>
      <c r="KY1678"/>
      <c r="KZ1678"/>
      <c r="LA1678"/>
      <c r="LB1678"/>
      <c r="LC1678"/>
      <c r="LD1678"/>
      <c r="LE1678"/>
      <c r="LF1678"/>
      <c r="LG1678"/>
      <c r="LH1678"/>
      <c r="LI1678"/>
      <c r="LJ1678"/>
      <c r="LK1678"/>
      <c r="LL1678"/>
      <c r="LM1678"/>
      <c r="LN1678"/>
      <c r="LO1678"/>
      <c r="LP1678"/>
      <c r="LQ1678"/>
      <c r="LR1678"/>
      <c r="LS1678"/>
      <c r="LT1678"/>
      <c r="LU1678"/>
      <c r="LV1678"/>
      <c r="LW1678"/>
      <c r="LX1678"/>
      <c r="LY1678"/>
      <c r="LZ1678"/>
      <c r="MA1678"/>
      <c r="MB1678"/>
      <c r="MC1678"/>
      <c r="MD1678"/>
      <c r="ME1678"/>
      <c r="MF1678"/>
      <c r="MG1678"/>
      <c r="MH1678"/>
      <c r="MI1678"/>
      <c r="MJ1678"/>
      <c r="MK1678"/>
      <c r="ML1678"/>
      <c r="MM1678"/>
      <c r="MN1678"/>
      <c r="MO1678"/>
      <c r="MP1678"/>
      <c r="MQ1678"/>
      <c r="MR1678"/>
      <c r="MS1678"/>
      <c r="MT1678"/>
      <c r="MU1678"/>
      <c r="MV1678"/>
      <c r="MW1678"/>
      <c r="MX1678"/>
      <c r="MY1678"/>
      <c r="MZ1678"/>
      <c r="NA1678"/>
      <c r="NB1678"/>
      <c r="NC1678"/>
      <c r="ND1678"/>
      <c r="NE1678"/>
      <c r="NF1678"/>
      <c r="NG1678"/>
      <c r="NH1678"/>
      <c r="NI1678"/>
      <c r="NJ1678"/>
      <c r="NK1678"/>
      <c r="NL1678"/>
      <c r="NM1678"/>
      <c r="NN1678"/>
      <c r="NO1678"/>
      <c r="NP1678"/>
      <c r="NQ1678"/>
      <c r="NR1678"/>
      <c r="NS1678"/>
      <c r="NT1678"/>
      <c r="NU1678"/>
      <c r="NV1678"/>
      <c r="NW1678"/>
      <c r="NX1678"/>
      <c r="NY1678"/>
      <c r="NZ1678"/>
      <c r="OA1678"/>
      <c r="OB1678"/>
      <c r="OC1678"/>
      <c r="OD1678"/>
      <c r="OE1678"/>
      <c r="OF1678"/>
      <c r="OG1678"/>
      <c r="OH1678"/>
      <c r="OI1678"/>
      <c r="OJ1678"/>
      <c r="OK1678"/>
      <c r="OL1678"/>
      <c r="OM1678"/>
      <c r="ON1678"/>
      <c r="OO1678"/>
      <c r="OP1678"/>
      <c r="OQ1678"/>
      <c r="OR1678"/>
      <c r="OS1678"/>
      <c r="OT1678"/>
      <c r="OU1678"/>
      <c r="OV1678"/>
      <c r="OW1678"/>
      <c r="OX1678"/>
      <c r="OY1678"/>
      <c r="OZ1678"/>
      <c r="PA1678"/>
      <c r="PB1678"/>
      <c r="PC1678"/>
      <c r="PD1678"/>
      <c r="PE1678"/>
      <c r="PF1678"/>
      <c r="PG1678"/>
      <c r="PH1678"/>
      <c r="PI1678"/>
      <c r="PJ1678"/>
      <c r="PK1678"/>
      <c r="PL1678"/>
      <c r="PM1678"/>
      <c r="PN1678"/>
      <c r="PO1678"/>
      <c r="PP1678"/>
      <c r="PQ1678"/>
      <c r="PR1678"/>
      <c r="PS1678"/>
      <c r="PT1678"/>
      <c r="PU1678"/>
      <c r="PV1678"/>
      <c r="PW1678"/>
      <c r="PX1678"/>
      <c r="PY1678"/>
      <c r="PZ1678"/>
      <c r="QA1678"/>
      <c r="QB1678"/>
      <c r="QC1678"/>
      <c r="QD1678"/>
      <c r="QE1678"/>
      <c r="QF1678"/>
      <c r="QG1678"/>
      <c r="QH1678"/>
      <c r="QI1678"/>
      <c r="QJ1678"/>
      <c r="QK1678"/>
      <c r="QL1678"/>
      <c r="QM1678"/>
      <c r="QN1678"/>
      <c r="QO1678"/>
      <c r="QP1678"/>
      <c r="QQ1678"/>
      <c r="QR1678"/>
      <c r="QS1678"/>
    </row>
    <row r="1679" spans="1:461" hidden="1" x14ac:dyDescent="0.4">
      <c r="B1679">
        <v>11</v>
      </c>
      <c r="C1679">
        <v>11</v>
      </c>
      <c r="D1679" s="1">
        <v>43415.430902777778</v>
      </c>
      <c r="E1679" s="1"/>
      <c r="G1679">
        <v>533</v>
      </c>
      <c r="H1679" t="s">
        <v>91</v>
      </c>
      <c r="I1679">
        <v>508</v>
      </c>
      <c r="J1679" t="s">
        <v>31</v>
      </c>
      <c r="K1679" s="1">
        <v>43415.409247685187</v>
      </c>
      <c r="L1679" s="1">
        <v>43415.430312500001</v>
      </c>
      <c r="M1679" t="s">
        <v>1310</v>
      </c>
      <c r="N1679" s="9">
        <f t="shared" si="82"/>
        <v>43415.40902777778</v>
      </c>
      <c r="O1679" s="9">
        <f t="shared" si="83"/>
        <v>43415.429861111108</v>
      </c>
      <c r="P1679" s="74" t="str">
        <f t="shared" si="84"/>
        <v>43415.409027777843415.4298611111</v>
      </c>
      <c r="Q1679" s="75" t="str">
        <f t="shared" si="81"/>
        <v>肯定的</v>
      </c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/>
      <c r="BB1679"/>
      <c r="BC1679"/>
      <c r="BD1679"/>
      <c r="BE1679"/>
      <c r="BF1679"/>
      <c r="BG1679"/>
      <c r="BH1679"/>
      <c r="BI1679"/>
      <c r="BJ1679"/>
      <c r="BK1679"/>
      <c r="BL1679"/>
      <c r="BM1679"/>
      <c r="BN1679"/>
      <c r="BO1679"/>
      <c r="BP1679"/>
      <c r="BQ1679"/>
      <c r="BR1679"/>
      <c r="BS1679"/>
      <c r="BT1679"/>
      <c r="BU1679"/>
      <c r="BV1679"/>
      <c r="BW1679"/>
      <c r="BX1679"/>
      <c r="BY1679"/>
      <c r="BZ1679"/>
      <c r="CA1679"/>
      <c r="CB1679"/>
      <c r="CC1679"/>
      <c r="CD1679"/>
      <c r="CE1679"/>
      <c r="CF1679"/>
      <c r="CG1679"/>
      <c r="CH1679"/>
      <c r="CI1679"/>
      <c r="CJ1679"/>
      <c r="CK1679"/>
      <c r="CL1679"/>
      <c r="CM1679"/>
      <c r="CN1679"/>
      <c r="CO1679"/>
      <c r="CP1679"/>
      <c r="CQ1679"/>
      <c r="CR1679"/>
      <c r="CS1679"/>
      <c r="CT1679"/>
      <c r="CU1679"/>
      <c r="CV1679"/>
      <c r="CW1679"/>
      <c r="CX1679"/>
      <c r="CY1679"/>
      <c r="CZ1679"/>
      <c r="DA1679"/>
      <c r="DB1679"/>
      <c r="DC1679"/>
      <c r="DD1679"/>
      <c r="DE1679"/>
      <c r="DF1679"/>
      <c r="DG1679"/>
      <c r="DH1679"/>
      <c r="DI1679"/>
      <c r="DJ1679"/>
      <c r="DK1679"/>
      <c r="DL1679"/>
      <c r="DM1679"/>
      <c r="DN1679"/>
      <c r="DO1679"/>
      <c r="DP1679"/>
      <c r="DQ1679"/>
      <c r="DR1679"/>
      <c r="DS1679"/>
      <c r="DT1679"/>
      <c r="DU1679"/>
      <c r="DV1679"/>
      <c r="DW1679"/>
      <c r="DX1679"/>
      <c r="DY1679"/>
      <c r="DZ1679"/>
      <c r="EA1679"/>
      <c r="EB1679"/>
      <c r="EC1679"/>
      <c r="ED1679"/>
      <c r="EE1679"/>
      <c r="EF1679"/>
      <c r="EG1679"/>
      <c r="EH1679"/>
      <c r="EI1679"/>
      <c r="EJ1679"/>
      <c r="EK1679"/>
      <c r="EL1679"/>
      <c r="EM1679"/>
      <c r="EN1679"/>
      <c r="EO1679"/>
      <c r="EP1679"/>
      <c r="EQ1679"/>
      <c r="ER1679"/>
      <c r="ES1679"/>
      <c r="ET1679"/>
      <c r="EU1679"/>
      <c r="EV1679"/>
      <c r="EW1679"/>
      <c r="EX1679"/>
      <c r="EY1679"/>
      <c r="EZ1679"/>
      <c r="FA1679"/>
      <c r="FB1679"/>
      <c r="FC1679"/>
      <c r="FD1679"/>
      <c r="FE1679"/>
      <c r="FF1679"/>
      <c r="FG1679"/>
      <c r="FH1679"/>
      <c r="FI1679"/>
      <c r="FJ1679"/>
      <c r="FK1679"/>
      <c r="FL1679"/>
      <c r="FM1679"/>
      <c r="FN1679"/>
      <c r="FO1679"/>
      <c r="FP1679"/>
      <c r="FQ1679"/>
      <c r="FR1679"/>
      <c r="FS1679"/>
      <c r="FT1679"/>
      <c r="FU1679"/>
      <c r="FV1679"/>
      <c r="FW1679"/>
      <c r="FX1679"/>
      <c r="FY1679"/>
      <c r="FZ1679"/>
      <c r="GA1679"/>
      <c r="GB1679"/>
      <c r="GC1679"/>
      <c r="GD1679"/>
      <c r="GE1679"/>
      <c r="GF1679"/>
      <c r="GG1679"/>
      <c r="GH1679"/>
      <c r="GI1679"/>
      <c r="GJ1679"/>
      <c r="GK1679"/>
      <c r="GL1679"/>
      <c r="GM1679"/>
      <c r="GN1679"/>
      <c r="GO1679"/>
      <c r="GP1679"/>
      <c r="GQ1679"/>
      <c r="GR1679"/>
      <c r="GS1679"/>
      <c r="GT1679"/>
      <c r="GU1679"/>
      <c r="GV1679"/>
      <c r="GW1679"/>
      <c r="GX1679"/>
      <c r="GY1679"/>
      <c r="GZ1679"/>
      <c r="HA1679"/>
      <c r="HB1679"/>
      <c r="HC1679"/>
      <c r="HD1679"/>
      <c r="HE1679"/>
      <c r="HF1679"/>
      <c r="HG1679"/>
      <c r="HH1679"/>
      <c r="HI1679"/>
      <c r="HJ1679"/>
      <c r="HK1679"/>
      <c r="HL1679"/>
      <c r="HM1679"/>
      <c r="HN1679"/>
      <c r="HO1679"/>
      <c r="HP1679"/>
      <c r="HQ1679"/>
      <c r="HR1679"/>
      <c r="HS1679"/>
      <c r="HT1679"/>
      <c r="HU1679"/>
      <c r="HV1679"/>
      <c r="HW1679"/>
      <c r="HX1679"/>
      <c r="HY1679"/>
      <c r="HZ1679"/>
      <c r="IA1679"/>
      <c r="IB1679"/>
      <c r="IC1679"/>
      <c r="ID1679"/>
      <c r="IE1679"/>
      <c r="IF1679"/>
      <c r="IG1679"/>
      <c r="IH1679"/>
      <c r="II1679"/>
      <c r="IJ1679"/>
      <c r="IK1679"/>
      <c r="IL1679"/>
      <c r="IM1679"/>
      <c r="IN1679"/>
      <c r="IO1679"/>
      <c r="IP1679"/>
      <c r="IQ1679"/>
      <c r="IR1679"/>
      <c r="IS1679"/>
      <c r="IT1679"/>
      <c r="IU1679"/>
      <c r="IV1679"/>
      <c r="IW1679"/>
      <c r="IX1679"/>
      <c r="IY1679"/>
      <c r="IZ1679"/>
      <c r="JA1679"/>
      <c r="JB1679"/>
      <c r="JC1679"/>
      <c r="JD1679"/>
      <c r="JE1679"/>
      <c r="JF1679"/>
      <c r="JG1679"/>
      <c r="JH1679"/>
      <c r="JI1679"/>
      <c r="JJ1679"/>
      <c r="JK1679"/>
      <c r="JL1679"/>
      <c r="JM1679"/>
      <c r="JN1679"/>
      <c r="JO1679"/>
      <c r="JP1679"/>
      <c r="JQ1679"/>
      <c r="JR1679"/>
      <c r="JS1679"/>
      <c r="JT1679"/>
      <c r="JU1679"/>
      <c r="JV1679"/>
      <c r="JW1679"/>
      <c r="JX1679"/>
      <c r="JY1679"/>
      <c r="JZ1679"/>
      <c r="KA1679"/>
      <c r="KB1679"/>
      <c r="KC1679"/>
      <c r="KD1679"/>
      <c r="KE1679"/>
      <c r="KF1679"/>
      <c r="KG1679"/>
      <c r="KH1679"/>
      <c r="KI1679"/>
      <c r="KJ1679"/>
      <c r="KK1679"/>
      <c r="KL1679"/>
      <c r="KM1679"/>
      <c r="KN1679"/>
      <c r="KO1679"/>
      <c r="KP1679"/>
      <c r="KQ1679"/>
      <c r="KR1679"/>
      <c r="KS1679"/>
      <c r="KT1679"/>
      <c r="KU1679"/>
      <c r="KV1679"/>
      <c r="KW1679"/>
      <c r="KX1679"/>
      <c r="KY1679"/>
      <c r="KZ1679"/>
      <c r="LA1679"/>
      <c r="LB1679"/>
      <c r="LC1679"/>
      <c r="LD1679"/>
      <c r="LE1679"/>
      <c r="LF1679"/>
      <c r="LG1679"/>
      <c r="LH1679"/>
      <c r="LI1679"/>
      <c r="LJ1679"/>
      <c r="LK1679"/>
      <c r="LL1679"/>
      <c r="LM1679"/>
      <c r="LN1679"/>
      <c r="LO1679"/>
      <c r="LP1679"/>
      <c r="LQ1679"/>
      <c r="LR1679"/>
      <c r="LS1679"/>
      <c r="LT1679"/>
      <c r="LU1679"/>
      <c r="LV1679"/>
      <c r="LW1679"/>
      <c r="LX1679"/>
      <c r="LY1679"/>
      <c r="LZ1679"/>
      <c r="MA1679"/>
      <c r="MB1679"/>
      <c r="MC1679"/>
      <c r="MD1679"/>
      <c r="ME1679"/>
      <c r="MF1679"/>
      <c r="MG1679"/>
      <c r="MH1679"/>
      <c r="MI1679"/>
      <c r="MJ1679"/>
      <c r="MK1679"/>
      <c r="ML1679"/>
      <c r="MM1679"/>
      <c r="MN1679"/>
      <c r="MO1679"/>
      <c r="MP1679"/>
      <c r="MQ1679"/>
      <c r="MR1679"/>
      <c r="MS1679"/>
      <c r="MT1679"/>
      <c r="MU1679"/>
      <c r="MV1679"/>
      <c r="MW1679"/>
      <c r="MX1679"/>
      <c r="MY1679"/>
      <c r="MZ1679"/>
      <c r="NA1679"/>
      <c r="NB1679"/>
      <c r="NC1679"/>
      <c r="ND1679"/>
      <c r="NE1679"/>
      <c r="NF1679"/>
      <c r="NG1679"/>
      <c r="NH1679"/>
      <c r="NI1679"/>
      <c r="NJ1679"/>
      <c r="NK1679"/>
      <c r="NL1679"/>
      <c r="NM1679"/>
      <c r="NN1679"/>
      <c r="NO1679"/>
      <c r="NP1679"/>
      <c r="NQ1679"/>
      <c r="NR1679"/>
      <c r="NS1679"/>
      <c r="NT1679"/>
      <c r="NU1679"/>
      <c r="NV1679"/>
      <c r="NW1679"/>
      <c r="NX1679"/>
      <c r="NY1679"/>
      <c r="NZ1679"/>
      <c r="OA1679"/>
      <c r="OB1679"/>
      <c r="OC1679"/>
      <c r="OD1679"/>
      <c r="OE1679"/>
      <c r="OF1679"/>
      <c r="OG1679"/>
      <c r="OH1679"/>
      <c r="OI1679"/>
      <c r="OJ1679"/>
      <c r="OK1679"/>
      <c r="OL1679"/>
      <c r="OM1679"/>
      <c r="ON1679"/>
      <c r="OO1679"/>
      <c r="OP1679"/>
      <c r="OQ1679"/>
      <c r="OR1679"/>
      <c r="OS1679"/>
      <c r="OT1679"/>
      <c r="OU1679"/>
      <c r="OV1679"/>
      <c r="OW1679"/>
      <c r="OX1679"/>
      <c r="OY1679"/>
      <c r="OZ1679"/>
      <c r="PA1679"/>
      <c r="PB1679"/>
      <c r="PC1679"/>
      <c r="PD1679"/>
      <c r="PE1679"/>
      <c r="PF1679"/>
      <c r="PG1679"/>
      <c r="PH1679"/>
      <c r="PI1679"/>
      <c r="PJ1679"/>
      <c r="PK1679"/>
      <c r="PL1679"/>
      <c r="PM1679"/>
      <c r="PN1679"/>
      <c r="PO1679"/>
      <c r="PP1679"/>
      <c r="PQ1679"/>
      <c r="PR1679"/>
      <c r="PS1679"/>
      <c r="PT1679"/>
      <c r="PU1679"/>
      <c r="PV1679"/>
      <c r="PW1679"/>
      <c r="PX1679"/>
      <c r="PY1679"/>
      <c r="PZ1679"/>
      <c r="QA1679"/>
      <c r="QB1679"/>
      <c r="QC1679"/>
      <c r="QD1679"/>
      <c r="QE1679"/>
      <c r="QF1679"/>
      <c r="QG1679"/>
      <c r="QH1679"/>
      <c r="QI1679"/>
      <c r="QJ1679"/>
      <c r="QK1679"/>
      <c r="QL1679"/>
      <c r="QM1679"/>
      <c r="QN1679"/>
      <c r="QO1679"/>
      <c r="QP1679"/>
      <c r="QQ1679"/>
      <c r="QR1679"/>
      <c r="QS1679"/>
    </row>
    <row r="1680" spans="1:461" hidden="1" x14ac:dyDescent="0.4">
      <c r="A1680" s="43" t="s">
        <v>1320</v>
      </c>
      <c r="B1680" s="43">
        <v>11</v>
      </c>
      <c r="C1680" s="43">
        <v>11</v>
      </c>
      <c r="D1680" s="44">
        <v>43415.430914351855</v>
      </c>
      <c r="E1680" s="44"/>
      <c r="G1680" s="43">
        <v>533</v>
      </c>
      <c r="H1680" s="43" t="s">
        <v>91</v>
      </c>
      <c r="I1680" s="43">
        <v>508</v>
      </c>
      <c r="J1680" s="43" t="s">
        <v>31</v>
      </c>
      <c r="K1680" s="44">
        <v>43415.409247685187</v>
      </c>
      <c r="L1680" s="44">
        <v>43415.430312500001</v>
      </c>
      <c r="M1680" s="43" t="s">
        <v>1310</v>
      </c>
      <c r="N1680" s="45">
        <f t="shared" si="82"/>
        <v>43415.40902777778</v>
      </c>
      <c r="O1680" s="45">
        <f t="shared" si="83"/>
        <v>43415.429861111108</v>
      </c>
      <c r="P1680" s="48" t="str">
        <f t="shared" si="84"/>
        <v>43415.409027777843415.4298611111</v>
      </c>
      <c r="Q1680" s="49" t="str">
        <f t="shared" si="81"/>
        <v>肯定的</v>
      </c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/>
      <c r="BB1680"/>
      <c r="BC1680"/>
      <c r="BD1680"/>
      <c r="BE1680"/>
      <c r="BF1680"/>
      <c r="BG1680"/>
      <c r="BH1680"/>
      <c r="BI1680"/>
      <c r="BJ1680"/>
      <c r="BK1680"/>
      <c r="BL1680"/>
      <c r="BM1680"/>
      <c r="BN1680"/>
      <c r="BO1680"/>
      <c r="BP1680"/>
      <c r="BQ1680"/>
      <c r="BR1680"/>
      <c r="BS1680"/>
      <c r="BT1680"/>
      <c r="BU1680"/>
      <c r="BV1680"/>
      <c r="BW1680"/>
      <c r="BX1680"/>
      <c r="BY1680"/>
      <c r="BZ1680"/>
      <c r="CA1680"/>
      <c r="CB1680"/>
      <c r="CC1680"/>
      <c r="CD1680"/>
      <c r="CE1680"/>
      <c r="CF1680"/>
      <c r="CG1680"/>
      <c r="CH1680"/>
      <c r="CI1680"/>
      <c r="CJ1680"/>
      <c r="CK1680"/>
      <c r="CL1680"/>
      <c r="CM1680"/>
      <c r="CN1680"/>
      <c r="CO1680"/>
      <c r="CP1680"/>
      <c r="CQ1680"/>
      <c r="CR1680"/>
      <c r="CS1680"/>
      <c r="CT1680"/>
      <c r="CU1680"/>
      <c r="CV1680"/>
      <c r="CW1680"/>
      <c r="CX1680"/>
      <c r="CY1680"/>
      <c r="CZ1680"/>
      <c r="DA1680"/>
      <c r="DB1680"/>
      <c r="DC1680"/>
      <c r="DD1680"/>
      <c r="DE1680"/>
      <c r="DF1680"/>
      <c r="DG1680"/>
      <c r="DH1680"/>
      <c r="DI1680"/>
      <c r="DJ1680"/>
      <c r="DK1680"/>
      <c r="DL1680"/>
      <c r="DM1680"/>
      <c r="DN1680"/>
      <c r="DO1680"/>
      <c r="DP1680"/>
      <c r="DQ1680"/>
      <c r="DR1680"/>
      <c r="DS1680"/>
      <c r="DT1680"/>
      <c r="DU1680"/>
      <c r="DV1680"/>
      <c r="DW1680"/>
      <c r="DX1680"/>
      <c r="DY1680"/>
      <c r="DZ1680"/>
      <c r="EA1680"/>
      <c r="EB1680"/>
      <c r="EC1680"/>
      <c r="ED1680"/>
      <c r="EE1680"/>
      <c r="EF1680"/>
      <c r="EG1680"/>
      <c r="EH1680"/>
      <c r="EI1680"/>
      <c r="EJ1680"/>
      <c r="EK1680"/>
      <c r="EL1680"/>
      <c r="EM1680"/>
      <c r="EN1680"/>
      <c r="EO1680"/>
      <c r="EP1680"/>
      <c r="EQ1680"/>
      <c r="ER1680"/>
      <c r="ES1680"/>
      <c r="ET1680"/>
      <c r="EU1680"/>
      <c r="EV1680"/>
      <c r="EW1680"/>
      <c r="EX1680"/>
      <c r="EY1680"/>
      <c r="EZ1680"/>
      <c r="FA1680"/>
      <c r="FB1680"/>
      <c r="FC1680"/>
      <c r="FD1680"/>
      <c r="FE1680"/>
      <c r="FF1680"/>
      <c r="FG1680"/>
      <c r="FH1680"/>
      <c r="FI1680"/>
      <c r="FJ1680"/>
      <c r="FK1680"/>
      <c r="FL1680"/>
      <c r="FM1680"/>
      <c r="FN1680"/>
      <c r="FO1680"/>
      <c r="FP1680"/>
      <c r="FQ1680"/>
      <c r="FR1680"/>
      <c r="FS1680"/>
      <c r="FT1680"/>
      <c r="FU1680"/>
      <c r="FV1680"/>
      <c r="FW1680"/>
      <c r="FX1680"/>
      <c r="FY1680"/>
      <c r="FZ1680"/>
      <c r="GA1680"/>
      <c r="GB1680"/>
      <c r="GC1680"/>
      <c r="GD1680"/>
      <c r="GE1680"/>
      <c r="GF1680"/>
      <c r="GG1680"/>
      <c r="GH1680"/>
      <c r="GI1680"/>
      <c r="GJ1680"/>
      <c r="GK1680"/>
      <c r="GL1680"/>
      <c r="GM1680"/>
      <c r="GN1680"/>
      <c r="GO1680"/>
      <c r="GP1680"/>
      <c r="GQ1680"/>
      <c r="GR1680"/>
      <c r="GS1680"/>
      <c r="GT1680"/>
      <c r="GU1680"/>
      <c r="GV1680"/>
      <c r="GW1680"/>
      <c r="GX1680"/>
      <c r="GY1680"/>
      <c r="GZ1680"/>
      <c r="HA1680"/>
      <c r="HB1680"/>
      <c r="HC1680"/>
      <c r="HD1680"/>
      <c r="HE1680"/>
      <c r="HF1680"/>
      <c r="HG1680"/>
      <c r="HH1680"/>
      <c r="HI1680"/>
      <c r="HJ1680"/>
      <c r="HK1680"/>
      <c r="HL1680"/>
      <c r="HM1680"/>
      <c r="HN1680"/>
      <c r="HO1680"/>
      <c r="HP1680"/>
      <c r="HQ1680"/>
      <c r="HR1680"/>
      <c r="HS1680"/>
      <c r="HT1680"/>
      <c r="HU1680"/>
      <c r="HV1680"/>
      <c r="HW1680"/>
      <c r="HX1680"/>
      <c r="HY1680"/>
      <c r="HZ1680"/>
      <c r="IA1680"/>
      <c r="IB1680"/>
      <c r="IC1680"/>
      <c r="ID1680"/>
      <c r="IE1680"/>
      <c r="IF1680"/>
      <c r="IG1680"/>
      <c r="IH1680"/>
      <c r="II1680"/>
      <c r="IJ1680"/>
      <c r="IK1680"/>
      <c r="IL1680"/>
      <c r="IM1680"/>
      <c r="IN1680"/>
      <c r="IO1680"/>
      <c r="IP1680"/>
      <c r="IQ1680"/>
      <c r="IR1680"/>
      <c r="IS1680"/>
      <c r="IT1680"/>
      <c r="IU1680"/>
      <c r="IV1680"/>
      <c r="IW1680"/>
      <c r="IX1680"/>
      <c r="IY1680"/>
      <c r="IZ1680"/>
      <c r="JA1680"/>
      <c r="JB1680"/>
      <c r="JC1680"/>
      <c r="JD1680"/>
      <c r="JE1680"/>
      <c r="JF1680"/>
      <c r="JG1680"/>
      <c r="JH1680"/>
      <c r="JI1680"/>
      <c r="JJ1680"/>
      <c r="JK1680"/>
      <c r="JL1680"/>
      <c r="JM1680"/>
      <c r="JN1680"/>
      <c r="JO1680"/>
      <c r="JP1680"/>
      <c r="JQ1680"/>
      <c r="JR1680"/>
      <c r="JS1680"/>
      <c r="JT1680"/>
      <c r="JU1680"/>
      <c r="JV1680"/>
      <c r="JW1680"/>
      <c r="JX1680"/>
      <c r="JY1680"/>
      <c r="JZ1680"/>
      <c r="KA1680"/>
      <c r="KB1680"/>
      <c r="KC1680"/>
      <c r="KD1680"/>
      <c r="KE1680"/>
      <c r="KF1680"/>
      <c r="KG1680"/>
      <c r="KH1680"/>
      <c r="KI1680"/>
      <c r="KJ1680"/>
      <c r="KK1680"/>
      <c r="KL1680"/>
      <c r="KM1680"/>
      <c r="KN1680"/>
      <c r="KO1680"/>
      <c r="KP1680"/>
      <c r="KQ1680"/>
      <c r="KR1680"/>
      <c r="KS1680"/>
      <c r="KT1680"/>
      <c r="KU1680"/>
      <c r="KV1680"/>
      <c r="KW1680"/>
      <c r="KX1680"/>
      <c r="KY1680"/>
      <c r="KZ1680"/>
      <c r="LA1680"/>
      <c r="LB1680"/>
      <c r="LC1680"/>
      <c r="LD1680"/>
      <c r="LE1680"/>
      <c r="LF1680"/>
      <c r="LG1680"/>
      <c r="LH1680"/>
      <c r="LI1680"/>
      <c r="LJ1680"/>
      <c r="LK1680"/>
      <c r="LL1680"/>
      <c r="LM1680"/>
      <c r="LN1680"/>
      <c r="LO1680"/>
      <c r="LP1680"/>
      <c r="LQ1680"/>
      <c r="LR1680"/>
      <c r="LS1680"/>
      <c r="LT1680"/>
      <c r="LU1680"/>
      <c r="LV1680"/>
      <c r="LW1680"/>
      <c r="LX1680"/>
      <c r="LY1680"/>
      <c r="LZ1680"/>
      <c r="MA1680"/>
      <c r="MB1680"/>
      <c r="MC1680"/>
      <c r="MD1680"/>
      <c r="ME1680"/>
      <c r="MF1680"/>
      <c r="MG1680"/>
      <c r="MH1680"/>
      <c r="MI1680"/>
      <c r="MJ1680"/>
      <c r="MK1680"/>
      <c r="ML1680"/>
      <c r="MM1680"/>
      <c r="MN1680"/>
      <c r="MO1680"/>
      <c r="MP1680"/>
      <c r="MQ1680"/>
      <c r="MR1680"/>
      <c r="MS1680"/>
      <c r="MT1680"/>
      <c r="MU1680"/>
      <c r="MV1680"/>
      <c r="MW1680"/>
      <c r="MX1680"/>
      <c r="MY1680"/>
      <c r="MZ1680"/>
      <c r="NA1680"/>
      <c r="NB1680"/>
      <c r="NC1680"/>
      <c r="ND1680"/>
      <c r="NE1680"/>
      <c r="NF1680"/>
      <c r="NG1680"/>
      <c r="NH1680"/>
      <c r="NI1680"/>
      <c r="NJ1680"/>
      <c r="NK1680"/>
      <c r="NL1680"/>
      <c r="NM1680"/>
      <c r="NN1680"/>
      <c r="NO1680"/>
      <c r="NP1680"/>
      <c r="NQ1680"/>
      <c r="NR1680"/>
      <c r="NS1680"/>
      <c r="NT1680"/>
      <c r="NU1680"/>
      <c r="NV1680"/>
      <c r="NW1680"/>
      <c r="NX1680"/>
      <c r="NY1680"/>
      <c r="NZ1680"/>
      <c r="OA1680"/>
      <c r="OB1680"/>
      <c r="OC1680"/>
      <c r="OD1680"/>
      <c r="OE1680"/>
      <c r="OF1680"/>
      <c r="OG1680"/>
      <c r="OH1680"/>
      <c r="OI1680"/>
      <c r="OJ1680"/>
      <c r="OK1680"/>
      <c r="OL1680"/>
      <c r="OM1680"/>
      <c r="ON1680"/>
      <c r="OO1680"/>
      <c r="OP1680"/>
      <c r="OQ1680"/>
      <c r="OR1680"/>
      <c r="OS1680"/>
      <c r="OT1680"/>
      <c r="OU1680"/>
      <c r="OV1680"/>
      <c r="OW1680"/>
      <c r="OX1680"/>
      <c r="OY1680"/>
      <c r="OZ1680"/>
      <c r="PA1680"/>
      <c r="PB1680"/>
      <c r="PC1680"/>
      <c r="PD1680"/>
      <c r="PE1680"/>
      <c r="PF1680"/>
      <c r="PG1680"/>
      <c r="PH1680"/>
      <c r="PI1680"/>
      <c r="PJ1680"/>
      <c r="PK1680"/>
      <c r="PL1680"/>
      <c r="PM1680"/>
      <c r="PN1680"/>
      <c r="PO1680"/>
      <c r="PP1680"/>
      <c r="PQ1680"/>
      <c r="PR1680"/>
      <c r="PS1680"/>
      <c r="PT1680"/>
      <c r="PU1680"/>
      <c r="PV1680"/>
      <c r="PW1680"/>
      <c r="PX1680"/>
      <c r="PY1680"/>
      <c r="PZ1680"/>
      <c r="QA1680"/>
      <c r="QB1680"/>
      <c r="QC1680"/>
      <c r="QD1680"/>
      <c r="QE1680"/>
      <c r="QF1680"/>
      <c r="QG1680"/>
      <c r="QH1680"/>
      <c r="QI1680"/>
      <c r="QJ1680"/>
      <c r="QK1680"/>
      <c r="QL1680"/>
      <c r="QM1680"/>
      <c r="QN1680"/>
      <c r="QO1680"/>
      <c r="QP1680"/>
      <c r="QQ1680"/>
      <c r="QR1680"/>
      <c r="QS1680"/>
    </row>
    <row r="1681" spans="1:461" hidden="1" x14ac:dyDescent="0.4">
      <c r="B1681">
        <v>11</v>
      </c>
      <c r="C1681">
        <v>11</v>
      </c>
      <c r="D1681" s="1">
        <v>43415.435023148151</v>
      </c>
      <c r="E1681" s="1"/>
      <c r="G1681">
        <v>507</v>
      </c>
      <c r="H1681" t="s">
        <v>65</v>
      </c>
      <c r="I1681">
        <v>515</v>
      </c>
      <c r="J1681" t="s">
        <v>72</v>
      </c>
      <c r="K1681" s="1">
        <v>43415.425347222219</v>
      </c>
      <c r="L1681" s="1">
        <v>43415.432071759256</v>
      </c>
      <c r="M1681" t="s">
        <v>1310</v>
      </c>
      <c r="N1681" s="9">
        <f t="shared" si="82"/>
        <v>43415.425000000003</v>
      </c>
      <c r="O1681" s="9">
        <f t="shared" si="83"/>
        <v>43415.431944444441</v>
      </c>
      <c r="P1681" s="74" t="str">
        <f t="shared" si="84"/>
        <v>43415.42543415.4319444444</v>
      </c>
      <c r="Q1681" s="75" t="str">
        <f t="shared" si="81"/>
        <v>肯定的</v>
      </c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/>
      <c r="BB1681"/>
      <c r="BC1681"/>
      <c r="BD1681"/>
      <c r="BE1681"/>
      <c r="BF1681"/>
      <c r="BG1681"/>
      <c r="BH1681"/>
      <c r="BI1681"/>
      <c r="BJ1681"/>
      <c r="BK1681"/>
      <c r="BL1681"/>
      <c r="BM1681"/>
      <c r="BN1681"/>
      <c r="BO1681"/>
      <c r="BP1681"/>
      <c r="BQ1681"/>
      <c r="BR1681"/>
      <c r="BS1681"/>
      <c r="BT1681"/>
      <c r="BU1681"/>
      <c r="BV1681"/>
      <c r="BW1681"/>
      <c r="BX1681"/>
      <c r="BY1681"/>
      <c r="BZ1681"/>
      <c r="CA1681"/>
      <c r="CB1681"/>
      <c r="CC1681"/>
      <c r="CD1681"/>
      <c r="CE1681"/>
      <c r="CF1681"/>
      <c r="CG1681"/>
      <c r="CH1681"/>
      <c r="CI1681"/>
      <c r="CJ1681"/>
      <c r="CK1681"/>
      <c r="CL1681"/>
      <c r="CM1681"/>
      <c r="CN1681"/>
      <c r="CO1681"/>
      <c r="CP1681"/>
      <c r="CQ1681"/>
      <c r="CR1681"/>
      <c r="CS1681"/>
      <c r="CT1681"/>
      <c r="CU1681"/>
      <c r="CV1681"/>
      <c r="CW1681"/>
      <c r="CX1681"/>
      <c r="CY1681"/>
      <c r="CZ1681"/>
      <c r="DA1681"/>
      <c r="DB1681"/>
      <c r="DC1681"/>
      <c r="DD1681"/>
      <c r="DE1681"/>
      <c r="DF1681"/>
      <c r="DG1681"/>
      <c r="DH1681"/>
      <c r="DI1681"/>
      <c r="DJ1681"/>
      <c r="DK1681"/>
      <c r="DL1681"/>
      <c r="DM1681"/>
      <c r="DN1681"/>
      <c r="DO1681"/>
      <c r="DP1681"/>
      <c r="DQ1681"/>
      <c r="DR1681"/>
      <c r="DS1681"/>
      <c r="DT1681"/>
      <c r="DU1681"/>
      <c r="DV1681"/>
      <c r="DW1681"/>
      <c r="DX1681"/>
      <c r="DY1681"/>
      <c r="DZ1681"/>
      <c r="EA1681"/>
      <c r="EB1681"/>
      <c r="EC1681"/>
      <c r="ED1681"/>
      <c r="EE1681"/>
      <c r="EF1681"/>
      <c r="EG1681"/>
      <c r="EH1681"/>
      <c r="EI1681"/>
      <c r="EJ1681"/>
      <c r="EK1681"/>
      <c r="EL1681"/>
      <c r="EM1681"/>
      <c r="EN1681"/>
      <c r="EO1681"/>
      <c r="EP1681"/>
      <c r="EQ1681"/>
      <c r="ER1681"/>
      <c r="ES1681"/>
      <c r="ET1681"/>
      <c r="EU1681"/>
      <c r="EV1681"/>
      <c r="EW1681"/>
      <c r="EX1681"/>
      <c r="EY1681"/>
      <c r="EZ1681"/>
      <c r="FA1681"/>
      <c r="FB1681"/>
      <c r="FC1681"/>
      <c r="FD1681"/>
      <c r="FE1681"/>
      <c r="FF1681"/>
      <c r="FG1681"/>
      <c r="FH1681"/>
      <c r="FI1681"/>
      <c r="FJ1681"/>
      <c r="FK1681"/>
      <c r="FL1681"/>
      <c r="FM1681"/>
      <c r="FN1681"/>
      <c r="FO1681"/>
      <c r="FP1681"/>
      <c r="FQ1681"/>
      <c r="FR1681"/>
      <c r="FS1681"/>
      <c r="FT1681"/>
      <c r="FU1681"/>
      <c r="FV1681"/>
      <c r="FW1681"/>
      <c r="FX1681"/>
      <c r="FY1681"/>
      <c r="FZ1681"/>
      <c r="GA1681"/>
      <c r="GB1681"/>
      <c r="GC1681"/>
      <c r="GD1681"/>
      <c r="GE1681"/>
      <c r="GF1681"/>
      <c r="GG1681"/>
      <c r="GH1681"/>
      <c r="GI1681"/>
      <c r="GJ1681"/>
      <c r="GK1681"/>
      <c r="GL1681"/>
      <c r="GM1681"/>
      <c r="GN1681"/>
      <c r="GO1681"/>
      <c r="GP1681"/>
      <c r="GQ1681"/>
      <c r="GR1681"/>
      <c r="GS1681"/>
      <c r="GT1681"/>
      <c r="GU1681"/>
      <c r="GV1681"/>
      <c r="GW1681"/>
      <c r="GX1681"/>
      <c r="GY1681"/>
      <c r="GZ1681"/>
      <c r="HA1681"/>
      <c r="HB1681"/>
      <c r="HC1681"/>
      <c r="HD1681"/>
      <c r="HE1681"/>
      <c r="HF1681"/>
      <c r="HG1681"/>
      <c r="HH1681"/>
      <c r="HI1681"/>
      <c r="HJ1681"/>
      <c r="HK1681"/>
      <c r="HL1681"/>
      <c r="HM1681"/>
      <c r="HN1681"/>
      <c r="HO1681"/>
      <c r="HP1681"/>
      <c r="HQ1681"/>
      <c r="HR1681"/>
      <c r="HS1681"/>
      <c r="HT1681"/>
      <c r="HU1681"/>
      <c r="HV1681"/>
      <c r="HW1681"/>
      <c r="HX1681"/>
      <c r="HY1681"/>
      <c r="HZ1681"/>
      <c r="IA1681"/>
      <c r="IB1681"/>
      <c r="IC1681"/>
      <c r="ID1681"/>
      <c r="IE1681"/>
      <c r="IF1681"/>
      <c r="IG1681"/>
      <c r="IH1681"/>
      <c r="II1681"/>
      <c r="IJ1681"/>
      <c r="IK1681"/>
      <c r="IL1681"/>
      <c r="IM1681"/>
      <c r="IN1681"/>
      <c r="IO1681"/>
      <c r="IP1681"/>
      <c r="IQ1681"/>
      <c r="IR1681"/>
      <c r="IS1681"/>
      <c r="IT1681"/>
      <c r="IU1681"/>
      <c r="IV1681"/>
      <c r="IW1681"/>
      <c r="IX1681"/>
      <c r="IY1681"/>
      <c r="IZ1681"/>
      <c r="JA1681"/>
      <c r="JB1681"/>
      <c r="JC1681"/>
      <c r="JD1681"/>
      <c r="JE1681"/>
      <c r="JF1681"/>
      <c r="JG1681"/>
      <c r="JH1681"/>
      <c r="JI1681"/>
      <c r="JJ1681"/>
      <c r="JK1681"/>
      <c r="JL1681"/>
      <c r="JM1681"/>
      <c r="JN1681"/>
      <c r="JO1681"/>
      <c r="JP1681"/>
      <c r="JQ1681"/>
      <c r="JR1681"/>
      <c r="JS1681"/>
      <c r="JT1681"/>
      <c r="JU1681"/>
      <c r="JV1681"/>
      <c r="JW1681"/>
      <c r="JX1681"/>
      <c r="JY1681"/>
      <c r="JZ1681"/>
      <c r="KA1681"/>
      <c r="KB1681"/>
      <c r="KC1681"/>
      <c r="KD1681"/>
      <c r="KE1681"/>
      <c r="KF1681"/>
      <c r="KG1681"/>
      <c r="KH1681"/>
      <c r="KI1681"/>
      <c r="KJ1681"/>
      <c r="KK1681"/>
      <c r="KL1681"/>
      <c r="KM1681"/>
      <c r="KN1681"/>
      <c r="KO1681"/>
      <c r="KP1681"/>
      <c r="KQ1681"/>
      <c r="KR1681"/>
      <c r="KS1681"/>
      <c r="KT1681"/>
      <c r="KU1681"/>
      <c r="KV1681"/>
      <c r="KW1681"/>
      <c r="KX1681"/>
      <c r="KY1681"/>
      <c r="KZ1681"/>
      <c r="LA1681"/>
      <c r="LB1681"/>
      <c r="LC1681"/>
      <c r="LD1681"/>
      <c r="LE1681"/>
      <c r="LF1681"/>
      <c r="LG1681"/>
      <c r="LH1681"/>
      <c r="LI1681"/>
      <c r="LJ1681"/>
      <c r="LK1681"/>
      <c r="LL1681"/>
      <c r="LM1681"/>
      <c r="LN1681"/>
      <c r="LO1681"/>
      <c r="LP1681"/>
      <c r="LQ1681"/>
      <c r="LR1681"/>
      <c r="LS1681"/>
      <c r="LT1681"/>
      <c r="LU1681"/>
      <c r="LV1681"/>
      <c r="LW1681"/>
      <c r="LX1681"/>
      <c r="LY1681"/>
      <c r="LZ1681"/>
      <c r="MA1681"/>
      <c r="MB1681"/>
      <c r="MC1681"/>
      <c r="MD1681"/>
      <c r="ME1681"/>
      <c r="MF1681"/>
      <c r="MG1681"/>
      <c r="MH1681"/>
      <c r="MI1681"/>
      <c r="MJ1681"/>
      <c r="MK1681"/>
      <c r="ML1681"/>
      <c r="MM1681"/>
      <c r="MN1681"/>
      <c r="MO1681"/>
      <c r="MP1681"/>
      <c r="MQ1681"/>
      <c r="MR1681"/>
      <c r="MS1681"/>
      <c r="MT1681"/>
      <c r="MU1681"/>
      <c r="MV1681"/>
      <c r="MW1681"/>
      <c r="MX1681"/>
      <c r="MY1681"/>
      <c r="MZ1681"/>
      <c r="NA1681"/>
      <c r="NB1681"/>
      <c r="NC1681"/>
      <c r="ND1681"/>
      <c r="NE1681"/>
      <c r="NF1681"/>
      <c r="NG1681"/>
      <c r="NH1681"/>
      <c r="NI1681"/>
      <c r="NJ1681"/>
      <c r="NK1681"/>
      <c r="NL1681"/>
      <c r="NM1681"/>
      <c r="NN1681"/>
      <c r="NO1681"/>
      <c r="NP1681"/>
      <c r="NQ1681"/>
      <c r="NR1681"/>
      <c r="NS1681"/>
      <c r="NT1681"/>
      <c r="NU1681"/>
      <c r="NV1681"/>
      <c r="NW1681"/>
      <c r="NX1681"/>
      <c r="NY1681"/>
      <c r="NZ1681"/>
      <c r="OA1681"/>
      <c r="OB1681"/>
      <c r="OC1681"/>
      <c r="OD1681"/>
      <c r="OE1681"/>
      <c r="OF1681"/>
      <c r="OG1681"/>
      <c r="OH1681"/>
      <c r="OI1681"/>
      <c r="OJ1681"/>
      <c r="OK1681"/>
      <c r="OL1681"/>
      <c r="OM1681"/>
      <c r="ON1681"/>
      <c r="OO1681"/>
      <c r="OP1681"/>
      <c r="OQ1681"/>
      <c r="OR1681"/>
      <c r="OS1681"/>
      <c r="OT1681"/>
      <c r="OU1681"/>
      <c r="OV1681"/>
      <c r="OW1681"/>
      <c r="OX1681"/>
      <c r="OY1681"/>
      <c r="OZ1681"/>
      <c r="PA1681"/>
      <c r="PB1681"/>
      <c r="PC1681"/>
      <c r="PD1681"/>
      <c r="PE1681"/>
      <c r="PF1681"/>
      <c r="PG1681"/>
      <c r="PH1681"/>
      <c r="PI1681"/>
      <c r="PJ1681"/>
      <c r="PK1681"/>
      <c r="PL1681"/>
      <c r="PM1681"/>
      <c r="PN1681"/>
      <c r="PO1681"/>
      <c r="PP1681"/>
      <c r="PQ1681"/>
      <c r="PR1681"/>
      <c r="PS1681"/>
      <c r="PT1681"/>
      <c r="PU1681"/>
      <c r="PV1681"/>
      <c r="PW1681"/>
      <c r="PX1681"/>
      <c r="PY1681"/>
      <c r="PZ1681"/>
      <c r="QA1681"/>
      <c r="QB1681"/>
      <c r="QC1681"/>
      <c r="QD1681"/>
      <c r="QE1681"/>
      <c r="QF1681"/>
      <c r="QG1681"/>
      <c r="QH1681"/>
      <c r="QI1681"/>
      <c r="QJ1681"/>
      <c r="QK1681"/>
      <c r="QL1681"/>
      <c r="QM1681"/>
      <c r="QN1681"/>
      <c r="QO1681"/>
      <c r="QP1681"/>
      <c r="QQ1681"/>
      <c r="QR1681"/>
      <c r="QS1681"/>
    </row>
    <row r="1682" spans="1:461" hidden="1" x14ac:dyDescent="0.4">
      <c r="B1682">
        <v>11</v>
      </c>
      <c r="C1682">
        <v>11</v>
      </c>
      <c r="D1682" s="1">
        <v>43415.439675925925</v>
      </c>
      <c r="E1682" s="1"/>
      <c r="G1682">
        <v>507</v>
      </c>
      <c r="H1682" t="s">
        <v>65</v>
      </c>
      <c r="I1682">
        <v>509</v>
      </c>
      <c r="J1682" t="s">
        <v>57</v>
      </c>
      <c r="K1682" s="1">
        <v>43415.425057870372</v>
      </c>
      <c r="L1682" s="1">
        <v>43415.433819444443</v>
      </c>
      <c r="M1682" t="s">
        <v>1310</v>
      </c>
      <c r="N1682" s="9">
        <f t="shared" si="82"/>
        <v>43415.425000000003</v>
      </c>
      <c r="O1682" s="9">
        <f t="shared" si="83"/>
        <v>43415.433333333334</v>
      </c>
      <c r="P1682" s="74" t="str">
        <f t="shared" si="84"/>
        <v>43415.42543415.4333333333</v>
      </c>
      <c r="Q1682" s="75" t="str">
        <f t="shared" si="81"/>
        <v>肯定的</v>
      </c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/>
      <c r="BB1682"/>
      <c r="BC1682"/>
      <c r="BD1682"/>
      <c r="BE1682"/>
      <c r="BF1682"/>
      <c r="BG1682"/>
      <c r="BH1682"/>
      <c r="BI1682"/>
      <c r="BJ1682"/>
      <c r="BK1682"/>
      <c r="BL1682"/>
      <c r="BM1682"/>
      <c r="BN1682"/>
      <c r="BO1682"/>
      <c r="BP1682"/>
      <c r="BQ1682"/>
      <c r="BR1682"/>
      <c r="BS1682"/>
      <c r="BT1682"/>
      <c r="BU1682"/>
      <c r="BV1682"/>
      <c r="BW1682"/>
      <c r="BX1682"/>
      <c r="BY1682"/>
      <c r="BZ1682"/>
      <c r="CA1682"/>
      <c r="CB1682"/>
      <c r="CC1682"/>
      <c r="CD1682"/>
      <c r="CE1682"/>
      <c r="CF1682"/>
      <c r="CG1682"/>
      <c r="CH1682"/>
      <c r="CI1682"/>
      <c r="CJ1682"/>
      <c r="CK1682"/>
      <c r="CL1682"/>
      <c r="CM1682"/>
      <c r="CN1682"/>
      <c r="CO1682"/>
      <c r="CP1682"/>
      <c r="CQ1682"/>
      <c r="CR1682"/>
      <c r="CS1682"/>
      <c r="CT1682"/>
      <c r="CU1682"/>
      <c r="CV1682"/>
      <c r="CW1682"/>
      <c r="CX1682"/>
      <c r="CY1682"/>
      <c r="CZ1682"/>
      <c r="DA1682"/>
      <c r="DB1682"/>
      <c r="DC1682"/>
      <c r="DD1682"/>
      <c r="DE1682"/>
      <c r="DF1682"/>
      <c r="DG1682"/>
      <c r="DH1682"/>
      <c r="DI1682"/>
      <c r="DJ1682"/>
      <c r="DK1682"/>
      <c r="DL1682"/>
      <c r="DM1682"/>
      <c r="DN1682"/>
      <c r="DO1682"/>
      <c r="DP1682"/>
      <c r="DQ1682"/>
      <c r="DR1682"/>
      <c r="DS1682"/>
      <c r="DT1682"/>
      <c r="DU1682"/>
      <c r="DV1682"/>
      <c r="DW1682"/>
      <c r="DX1682"/>
      <c r="DY1682"/>
      <c r="DZ1682"/>
      <c r="EA1682"/>
      <c r="EB1682"/>
      <c r="EC1682"/>
      <c r="ED1682"/>
      <c r="EE1682"/>
      <c r="EF1682"/>
      <c r="EG1682"/>
      <c r="EH1682"/>
      <c r="EI1682"/>
      <c r="EJ1682"/>
      <c r="EK1682"/>
      <c r="EL1682"/>
      <c r="EM1682"/>
      <c r="EN1682"/>
      <c r="EO1682"/>
      <c r="EP1682"/>
      <c r="EQ1682"/>
      <c r="ER1682"/>
      <c r="ES1682"/>
      <c r="ET1682"/>
      <c r="EU1682"/>
      <c r="EV1682"/>
      <c r="EW1682"/>
      <c r="EX1682"/>
      <c r="EY1682"/>
      <c r="EZ1682"/>
      <c r="FA1682"/>
      <c r="FB1682"/>
      <c r="FC1682"/>
      <c r="FD1682"/>
      <c r="FE1682"/>
      <c r="FF1682"/>
      <c r="FG1682"/>
      <c r="FH1682"/>
      <c r="FI1682"/>
      <c r="FJ1682"/>
      <c r="FK1682"/>
      <c r="FL1682"/>
      <c r="FM1682"/>
      <c r="FN1682"/>
      <c r="FO1682"/>
      <c r="FP1682"/>
      <c r="FQ1682"/>
      <c r="FR1682"/>
      <c r="FS1682"/>
      <c r="FT1682"/>
      <c r="FU1682"/>
      <c r="FV1682"/>
      <c r="FW1682"/>
      <c r="FX1682"/>
      <c r="FY1682"/>
      <c r="FZ1682"/>
      <c r="GA1682"/>
      <c r="GB1682"/>
      <c r="GC1682"/>
      <c r="GD1682"/>
      <c r="GE1682"/>
      <c r="GF1682"/>
      <c r="GG1682"/>
      <c r="GH1682"/>
      <c r="GI1682"/>
      <c r="GJ1682"/>
      <c r="GK1682"/>
      <c r="GL1682"/>
      <c r="GM1682"/>
      <c r="GN1682"/>
      <c r="GO1682"/>
      <c r="GP1682"/>
      <c r="GQ1682"/>
      <c r="GR1682"/>
      <c r="GS1682"/>
      <c r="GT1682"/>
      <c r="GU1682"/>
      <c r="GV1682"/>
      <c r="GW1682"/>
      <c r="GX1682"/>
      <c r="GY1682"/>
      <c r="GZ1682"/>
      <c r="HA1682"/>
      <c r="HB1682"/>
      <c r="HC1682"/>
      <c r="HD1682"/>
      <c r="HE1682"/>
      <c r="HF1682"/>
      <c r="HG1682"/>
      <c r="HH1682"/>
      <c r="HI1682"/>
      <c r="HJ1682"/>
      <c r="HK1682"/>
      <c r="HL1682"/>
      <c r="HM1682"/>
      <c r="HN1682"/>
      <c r="HO1682"/>
      <c r="HP1682"/>
      <c r="HQ1682"/>
      <c r="HR1682"/>
      <c r="HS1682"/>
      <c r="HT1682"/>
      <c r="HU1682"/>
      <c r="HV1682"/>
      <c r="HW1682"/>
      <c r="HX1682"/>
      <c r="HY1682"/>
      <c r="HZ1682"/>
      <c r="IA1682"/>
      <c r="IB1682"/>
      <c r="IC1682"/>
      <c r="ID1682"/>
      <c r="IE1682"/>
      <c r="IF1682"/>
      <c r="IG1682"/>
      <c r="IH1682"/>
      <c r="II1682"/>
      <c r="IJ1682"/>
      <c r="IK1682"/>
      <c r="IL1682"/>
      <c r="IM1682"/>
      <c r="IN1682"/>
      <c r="IO1682"/>
      <c r="IP1682"/>
      <c r="IQ1682"/>
      <c r="IR1682"/>
      <c r="IS1682"/>
      <c r="IT1682"/>
      <c r="IU1682"/>
      <c r="IV1682"/>
      <c r="IW1682"/>
      <c r="IX1682"/>
      <c r="IY1682"/>
      <c r="IZ1682"/>
      <c r="JA1682"/>
      <c r="JB1682"/>
      <c r="JC1682"/>
      <c r="JD1682"/>
      <c r="JE1682"/>
      <c r="JF1682"/>
      <c r="JG1682"/>
      <c r="JH1682"/>
      <c r="JI1682"/>
      <c r="JJ1682"/>
      <c r="JK1682"/>
      <c r="JL1682"/>
      <c r="JM1682"/>
      <c r="JN1682"/>
      <c r="JO1682"/>
      <c r="JP1682"/>
      <c r="JQ1682"/>
      <c r="JR1682"/>
      <c r="JS1682"/>
      <c r="JT1682"/>
      <c r="JU1682"/>
      <c r="JV1682"/>
      <c r="JW1682"/>
      <c r="JX1682"/>
      <c r="JY1682"/>
      <c r="JZ1682"/>
      <c r="KA1682"/>
      <c r="KB1682"/>
      <c r="KC1682"/>
      <c r="KD1682"/>
      <c r="KE1682"/>
      <c r="KF1682"/>
      <c r="KG1682"/>
      <c r="KH1682"/>
      <c r="KI1682"/>
      <c r="KJ1682"/>
      <c r="KK1682"/>
      <c r="KL1682"/>
      <c r="KM1682"/>
      <c r="KN1682"/>
      <c r="KO1682"/>
      <c r="KP1682"/>
      <c r="KQ1682"/>
      <c r="KR1682"/>
      <c r="KS1682"/>
      <c r="KT1682"/>
      <c r="KU1682"/>
      <c r="KV1682"/>
      <c r="KW1682"/>
      <c r="KX1682"/>
      <c r="KY1682"/>
      <c r="KZ1682"/>
      <c r="LA1682"/>
      <c r="LB1682"/>
      <c r="LC1682"/>
      <c r="LD1682"/>
      <c r="LE1682"/>
      <c r="LF1682"/>
      <c r="LG1682"/>
      <c r="LH1682"/>
      <c r="LI1682"/>
      <c r="LJ1682"/>
      <c r="LK1682"/>
      <c r="LL1682"/>
      <c r="LM1682"/>
      <c r="LN1682"/>
      <c r="LO1682"/>
      <c r="LP1682"/>
      <c r="LQ1682"/>
      <c r="LR1682"/>
      <c r="LS1682"/>
      <c r="LT1682"/>
      <c r="LU1682"/>
      <c r="LV1682"/>
      <c r="LW1682"/>
      <c r="LX1682"/>
      <c r="LY1682"/>
      <c r="LZ1682"/>
      <c r="MA1682"/>
      <c r="MB1682"/>
      <c r="MC1682"/>
      <c r="MD1682"/>
      <c r="ME1682"/>
      <c r="MF1682"/>
      <c r="MG1682"/>
      <c r="MH1682"/>
      <c r="MI1682"/>
      <c r="MJ1682"/>
      <c r="MK1682"/>
      <c r="ML1682"/>
      <c r="MM1682"/>
      <c r="MN1682"/>
      <c r="MO1682"/>
      <c r="MP1682"/>
      <c r="MQ1682"/>
      <c r="MR1682"/>
      <c r="MS1682"/>
      <c r="MT1682"/>
      <c r="MU1682"/>
      <c r="MV1682"/>
      <c r="MW1682"/>
      <c r="MX1682"/>
      <c r="MY1682"/>
      <c r="MZ1682"/>
      <c r="NA1682"/>
      <c r="NB1682"/>
      <c r="NC1682"/>
      <c r="ND1682"/>
      <c r="NE1682"/>
      <c r="NF1682"/>
      <c r="NG1682"/>
      <c r="NH1682"/>
      <c r="NI1682"/>
      <c r="NJ1682"/>
      <c r="NK1682"/>
      <c r="NL1682"/>
      <c r="NM1682"/>
      <c r="NN1682"/>
      <c r="NO1682"/>
      <c r="NP1682"/>
      <c r="NQ1682"/>
      <c r="NR1682"/>
      <c r="NS1682"/>
      <c r="NT1682"/>
      <c r="NU1682"/>
      <c r="NV1682"/>
      <c r="NW1682"/>
      <c r="NX1682"/>
      <c r="NY1682"/>
      <c r="NZ1682"/>
      <c r="OA1682"/>
      <c r="OB1682"/>
      <c r="OC1682"/>
      <c r="OD1682"/>
      <c r="OE1682"/>
      <c r="OF1682"/>
      <c r="OG1682"/>
      <c r="OH1682"/>
      <c r="OI1682"/>
      <c r="OJ1682"/>
      <c r="OK1682"/>
      <c r="OL1682"/>
      <c r="OM1682"/>
      <c r="ON1682"/>
      <c r="OO1682"/>
      <c r="OP1682"/>
      <c r="OQ1682"/>
      <c r="OR1682"/>
      <c r="OS1682"/>
      <c r="OT1682"/>
      <c r="OU1682"/>
      <c r="OV1682"/>
      <c r="OW1682"/>
      <c r="OX1682"/>
      <c r="OY1682"/>
      <c r="OZ1682"/>
      <c r="PA1682"/>
      <c r="PB1682"/>
      <c r="PC1682"/>
      <c r="PD1682"/>
      <c r="PE1682"/>
      <c r="PF1682"/>
      <c r="PG1682"/>
      <c r="PH1682"/>
      <c r="PI1682"/>
      <c r="PJ1682"/>
      <c r="PK1682"/>
      <c r="PL1682"/>
      <c r="PM1682"/>
      <c r="PN1682"/>
      <c r="PO1682"/>
      <c r="PP1682"/>
      <c r="PQ1682"/>
      <c r="PR1682"/>
      <c r="PS1682"/>
      <c r="PT1682"/>
      <c r="PU1682"/>
      <c r="PV1682"/>
      <c r="PW1682"/>
      <c r="PX1682"/>
      <c r="PY1682"/>
      <c r="PZ1682"/>
      <c r="QA1682"/>
      <c r="QB1682"/>
      <c r="QC1682"/>
      <c r="QD1682"/>
      <c r="QE1682"/>
      <c r="QF1682"/>
      <c r="QG1682"/>
      <c r="QH1682"/>
      <c r="QI1682"/>
      <c r="QJ1682"/>
      <c r="QK1682"/>
      <c r="QL1682"/>
      <c r="QM1682"/>
      <c r="QN1682"/>
      <c r="QO1682"/>
      <c r="QP1682"/>
      <c r="QQ1682"/>
      <c r="QR1682"/>
      <c r="QS1682"/>
    </row>
    <row r="1683" spans="1:461" hidden="1" x14ac:dyDescent="0.4">
      <c r="B1683">
        <v>11</v>
      </c>
      <c r="C1683">
        <v>11</v>
      </c>
      <c r="D1683" s="1">
        <v>43415.459733796299</v>
      </c>
      <c r="E1683" s="1"/>
      <c r="G1683">
        <v>543</v>
      </c>
      <c r="H1683" t="s">
        <v>27</v>
      </c>
      <c r="I1683">
        <v>549</v>
      </c>
      <c r="J1683" t="s">
        <v>76</v>
      </c>
      <c r="K1683" s="1">
        <v>43415.444722222222</v>
      </c>
      <c r="L1683" s="1">
        <v>43415.457962962966</v>
      </c>
      <c r="M1683" t="s">
        <v>1310</v>
      </c>
      <c r="N1683" s="9">
        <f t="shared" si="82"/>
        <v>43415.444444444445</v>
      </c>
      <c r="O1683" s="9">
        <f t="shared" si="83"/>
        <v>43415.457638888889</v>
      </c>
      <c r="P1683" s="74" t="str">
        <f t="shared" si="84"/>
        <v>43415.444444444443415.4576388889</v>
      </c>
      <c r="Q1683" s="75" t="str">
        <f t="shared" si="81"/>
        <v>肯定的</v>
      </c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/>
      <c r="BB1683"/>
      <c r="BC1683"/>
      <c r="BD1683"/>
      <c r="BE1683"/>
      <c r="BF1683"/>
      <c r="BG1683"/>
      <c r="BH1683"/>
      <c r="BI1683"/>
      <c r="BJ1683"/>
      <c r="BK1683"/>
      <c r="BL1683"/>
      <c r="BM1683"/>
      <c r="BN1683"/>
      <c r="BO1683"/>
      <c r="BP1683"/>
      <c r="BQ1683"/>
      <c r="BR1683"/>
      <c r="BS1683"/>
      <c r="BT1683"/>
      <c r="BU1683"/>
      <c r="BV1683"/>
      <c r="BW1683"/>
      <c r="BX1683"/>
      <c r="BY1683"/>
      <c r="BZ1683"/>
      <c r="CA1683"/>
      <c r="CB1683"/>
      <c r="CC1683"/>
      <c r="CD1683"/>
      <c r="CE1683"/>
      <c r="CF1683"/>
      <c r="CG1683"/>
      <c r="CH1683"/>
      <c r="CI1683"/>
      <c r="CJ1683"/>
      <c r="CK1683"/>
      <c r="CL1683"/>
      <c r="CM1683"/>
      <c r="CN1683"/>
      <c r="CO1683"/>
      <c r="CP1683"/>
      <c r="CQ1683"/>
      <c r="CR1683"/>
      <c r="CS1683"/>
      <c r="CT1683"/>
      <c r="CU1683"/>
      <c r="CV1683"/>
      <c r="CW1683"/>
      <c r="CX1683"/>
      <c r="CY1683"/>
      <c r="CZ1683"/>
      <c r="DA1683"/>
      <c r="DB1683"/>
      <c r="DC1683"/>
      <c r="DD1683"/>
      <c r="DE1683"/>
      <c r="DF1683"/>
      <c r="DG1683"/>
      <c r="DH1683"/>
      <c r="DI1683"/>
      <c r="DJ1683"/>
      <c r="DK1683"/>
      <c r="DL1683"/>
      <c r="DM1683"/>
      <c r="DN1683"/>
      <c r="DO1683"/>
      <c r="DP1683"/>
      <c r="DQ1683"/>
      <c r="DR1683"/>
      <c r="DS1683"/>
      <c r="DT1683"/>
      <c r="DU1683"/>
      <c r="DV1683"/>
      <c r="DW1683"/>
      <c r="DX1683"/>
      <c r="DY1683"/>
      <c r="DZ1683"/>
      <c r="EA1683"/>
      <c r="EB1683"/>
      <c r="EC1683"/>
      <c r="ED1683"/>
      <c r="EE1683"/>
      <c r="EF1683"/>
      <c r="EG1683"/>
      <c r="EH1683"/>
      <c r="EI1683"/>
      <c r="EJ1683"/>
      <c r="EK1683"/>
      <c r="EL1683"/>
      <c r="EM1683"/>
      <c r="EN1683"/>
      <c r="EO1683"/>
      <c r="EP1683"/>
      <c r="EQ1683"/>
      <c r="ER1683"/>
      <c r="ES1683"/>
      <c r="ET1683"/>
      <c r="EU1683"/>
      <c r="EV1683"/>
      <c r="EW1683"/>
      <c r="EX1683"/>
      <c r="EY1683"/>
      <c r="EZ1683"/>
      <c r="FA1683"/>
      <c r="FB1683"/>
      <c r="FC1683"/>
      <c r="FD1683"/>
      <c r="FE1683"/>
      <c r="FF1683"/>
      <c r="FG1683"/>
      <c r="FH1683"/>
      <c r="FI1683"/>
      <c r="FJ1683"/>
      <c r="FK1683"/>
      <c r="FL1683"/>
      <c r="FM1683"/>
      <c r="FN1683"/>
      <c r="FO1683"/>
      <c r="FP1683"/>
      <c r="FQ1683"/>
      <c r="FR1683"/>
      <c r="FS1683"/>
      <c r="FT1683"/>
      <c r="FU1683"/>
      <c r="FV1683"/>
      <c r="FW1683"/>
      <c r="FX1683"/>
      <c r="FY1683"/>
      <c r="FZ1683"/>
      <c r="GA1683"/>
      <c r="GB1683"/>
      <c r="GC1683"/>
      <c r="GD1683"/>
      <c r="GE1683"/>
      <c r="GF1683"/>
      <c r="GG1683"/>
      <c r="GH1683"/>
      <c r="GI1683"/>
      <c r="GJ1683"/>
      <c r="GK1683"/>
      <c r="GL1683"/>
      <c r="GM1683"/>
      <c r="GN1683"/>
      <c r="GO1683"/>
      <c r="GP1683"/>
      <c r="GQ1683"/>
      <c r="GR1683"/>
      <c r="GS1683"/>
      <c r="GT1683"/>
      <c r="GU1683"/>
      <c r="GV1683"/>
      <c r="GW1683"/>
      <c r="GX1683"/>
      <c r="GY1683"/>
      <c r="GZ1683"/>
      <c r="HA1683"/>
      <c r="HB1683"/>
      <c r="HC1683"/>
      <c r="HD1683"/>
      <c r="HE1683"/>
      <c r="HF1683"/>
      <c r="HG1683"/>
      <c r="HH1683"/>
      <c r="HI1683"/>
      <c r="HJ1683"/>
      <c r="HK1683"/>
      <c r="HL1683"/>
      <c r="HM1683"/>
      <c r="HN1683"/>
      <c r="HO1683"/>
      <c r="HP1683"/>
      <c r="HQ1683"/>
      <c r="HR1683"/>
      <c r="HS1683"/>
      <c r="HT1683"/>
      <c r="HU1683"/>
      <c r="HV1683"/>
      <c r="HW1683"/>
      <c r="HX1683"/>
      <c r="HY1683"/>
      <c r="HZ1683"/>
      <c r="IA1683"/>
      <c r="IB1683"/>
      <c r="IC1683"/>
      <c r="ID1683"/>
      <c r="IE1683"/>
      <c r="IF1683"/>
      <c r="IG1683"/>
      <c r="IH1683"/>
      <c r="II1683"/>
      <c r="IJ1683"/>
      <c r="IK1683"/>
      <c r="IL1683"/>
      <c r="IM1683"/>
      <c r="IN1683"/>
      <c r="IO1683"/>
      <c r="IP1683"/>
      <c r="IQ1683"/>
      <c r="IR1683"/>
      <c r="IS1683"/>
      <c r="IT1683"/>
      <c r="IU1683"/>
      <c r="IV1683"/>
      <c r="IW1683"/>
      <c r="IX1683"/>
      <c r="IY1683"/>
      <c r="IZ1683"/>
      <c r="JA1683"/>
      <c r="JB1683"/>
      <c r="JC1683"/>
      <c r="JD1683"/>
      <c r="JE1683"/>
      <c r="JF1683"/>
      <c r="JG1683"/>
      <c r="JH1683"/>
      <c r="JI1683"/>
      <c r="JJ1683"/>
      <c r="JK1683"/>
      <c r="JL1683"/>
      <c r="JM1683"/>
      <c r="JN1683"/>
      <c r="JO1683"/>
      <c r="JP1683"/>
      <c r="JQ1683"/>
      <c r="JR1683"/>
      <c r="JS1683"/>
      <c r="JT1683"/>
      <c r="JU1683"/>
      <c r="JV1683"/>
      <c r="JW1683"/>
      <c r="JX1683"/>
      <c r="JY1683"/>
      <c r="JZ1683"/>
      <c r="KA1683"/>
      <c r="KB1683"/>
      <c r="KC1683"/>
      <c r="KD1683"/>
      <c r="KE1683"/>
      <c r="KF1683"/>
      <c r="KG1683"/>
      <c r="KH1683"/>
      <c r="KI1683"/>
      <c r="KJ1683"/>
      <c r="KK1683"/>
      <c r="KL1683"/>
      <c r="KM1683"/>
      <c r="KN1683"/>
      <c r="KO1683"/>
      <c r="KP1683"/>
      <c r="KQ1683"/>
      <c r="KR1683"/>
      <c r="KS1683"/>
      <c r="KT1683"/>
      <c r="KU1683"/>
      <c r="KV1683"/>
      <c r="KW1683"/>
      <c r="KX1683"/>
      <c r="KY1683"/>
      <c r="KZ1683"/>
      <c r="LA1683"/>
      <c r="LB1683"/>
      <c r="LC1683"/>
      <c r="LD1683"/>
      <c r="LE1683"/>
      <c r="LF1683"/>
      <c r="LG1683"/>
      <c r="LH1683"/>
      <c r="LI1683"/>
      <c r="LJ1683"/>
      <c r="LK1683"/>
      <c r="LL1683"/>
      <c r="LM1683"/>
      <c r="LN1683"/>
      <c r="LO1683"/>
      <c r="LP1683"/>
      <c r="LQ1683"/>
      <c r="LR1683"/>
      <c r="LS1683"/>
      <c r="LT1683"/>
      <c r="LU1683"/>
      <c r="LV1683"/>
      <c r="LW1683"/>
      <c r="LX1683"/>
      <c r="LY1683"/>
      <c r="LZ1683"/>
      <c r="MA1683"/>
      <c r="MB1683"/>
      <c r="MC1683"/>
      <c r="MD1683"/>
      <c r="ME1683"/>
      <c r="MF1683"/>
      <c r="MG1683"/>
      <c r="MH1683"/>
      <c r="MI1683"/>
      <c r="MJ1683"/>
      <c r="MK1683"/>
      <c r="ML1683"/>
      <c r="MM1683"/>
      <c r="MN1683"/>
      <c r="MO1683"/>
      <c r="MP1683"/>
      <c r="MQ1683"/>
      <c r="MR1683"/>
      <c r="MS1683"/>
      <c r="MT1683"/>
      <c r="MU1683"/>
      <c r="MV1683"/>
      <c r="MW1683"/>
      <c r="MX1683"/>
      <c r="MY1683"/>
      <c r="MZ1683"/>
      <c r="NA1683"/>
      <c r="NB1683"/>
      <c r="NC1683"/>
      <c r="ND1683"/>
      <c r="NE1683"/>
      <c r="NF1683"/>
      <c r="NG1683"/>
      <c r="NH1683"/>
      <c r="NI1683"/>
      <c r="NJ1683"/>
      <c r="NK1683"/>
      <c r="NL1683"/>
      <c r="NM1683"/>
      <c r="NN1683"/>
      <c r="NO1683"/>
      <c r="NP1683"/>
      <c r="NQ1683"/>
      <c r="NR1683"/>
      <c r="NS1683"/>
      <c r="NT1683"/>
      <c r="NU1683"/>
      <c r="NV1683"/>
      <c r="NW1683"/>
      <c r="NX1683"/>
      <c r="NY1683"/>
      <c r="NZ1683"/>
      <c r="OA1683"/>
      <c r="OB1683"/>
      <c r="OC1683"/>
      <c r="OD1683"/>
      <c r="OE1683"/>
      <c r="OF1683"/>
      <c r="OG1683"/>
      <c r="OH1683"/>
      <c r="OI1683"/>
      <c r="OJ1683"/>
      <c r="OK1683"/>
      <c r="OL1683"/>
      <c r="OM1683"/>
      <c r="ON1683"/>
      <c r="OO1683"/>
      <c r="OP1683"/>
      <c r="OQ1683"/>
      <c r="OR1683"/>
      <c r="OS1683"/>
      <c r="OT1683"/>
      <c r="OU1683"/>
      <c r="OV1683"/>
      <c r="OW1683"/>
      <c r="OX1683"/>
      <c r="OY1683"/>
      <c r="OZ1683"/>
      <c r="PA1683"/>
      <c r="PB1683"/>
      <c r="PC1683"/>
      <c r="PD1683"/>
      <c r="PE1683"/>
      <c r="PF1683"/>
      <c r="PG1683"/>
      <c r="PH1683"/>
      <c r="PI1683"/>
      <c r="PJ1683"/>
      <c r="PK1683"/>
      <c r="PL1683"/>
      <c r="PM1683"/>
      <c r="PN1683"/>
      <c r="PO1683"/>
      <c r="PP1683"/>
      <c r="PQ1683"/>
      <c r="PR1683"/>
      <c r="PS1683"/>
      <c r="PT1683"/>
      <c r="PU1683"/>
      <c r="PV1683"/>
      <c r="PW1683"/>
      <c r="PX1683"/>
      <c r="PY1683"/>
      <c r="PZ1683"/>
      <c r="QA1683"/>
      <c r="QB1683"/>
      <c r="QC1683"/>
      <c r="QD1683"/>
      <c r="QE1683"/>
      <c r="QF1683"/>
      <c r="QG1683"/>
      <c r="QH1683"/>
      <c r="QI1683"/>
      <c r="QJ1683"/>
      <c r="QK1683"/>
      <c r="QL1683"/>
      <c r="QM1683"/>
      <c r="QN1683"/>
      <c r="QO1683"/>
      <c r="QP1683"/>
      <c r="QQ1683"/>
      <c r="QR1683"/>
      <c r="QS1683"/>
    </row>
    <row r="1684" spans="1:461" hidden="1" x14ac:dyDescent="0.4">
      <c r="B1684">
        <v>11</v>
      </c>
      <c r="C1684">
        <v>11</v>
      </c>
      <c r="D1684" s="1">
        <v>43415.460543981484</v>
      </c>
      <c r="E1684" s="1"/>
      <c r="G1684">
        <v>523</v>
      </c>
      <c r="H1684" t="s">
        <v>37</v>
      </c>
      <c r="I1684">
        <v>508</v>
      </c>
      <c r="J1684" t="s">
        <v>31</v>
      </c>
      <c r="K1684" s="1">
        <v>43415.45275462963</v>
      </c>
      <c r="L1684" s="1">
        <v>43415.459907407407</v>
      </c>
      <c r="M1684" t="s">
        <v>1310</v>
      </c>
      <c r="N1684" s="9">
        <f t="shared" si="82"/>
        <v>43415.45208333333</v>
      </c>
      <c r="O1684" s="9">
        <f t="shared" si="83"/>
        <v>43415.459722222222</v>
      </c>
      <c r="P1684" s="74" t="str">
        <f t="shared" si="84"/>
        <v>43415.452083333343415.4597222222</v>
      </c>
      <c r="Q1684" s="75" t="str">
        <f t="shared" si="81"/>
        <v>肯定的</v>
      </c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  <c r="BA1684"/>
      <c r="BB1684"/>
      <c r="BC1684"/>
      <c r="BD1684"/>
      <c r="BE1684"/>
      <c r="BF1684"/>
      <c r="BG1684"/>
      <c r="BH1684"/>
      <c r="BI1684"/>
      <c r="BJ1684"/>
      <c r="BK1684"/>
      <c r="BL1684"/>
      <c r="BM1684"/>
      <c r="BN1684"/>
      <c r="BO1684"/>
      <c r="BP1684"/>
      <c r="BQ1684"/>
      <c r="BR1684"/>
      <c r="BS1684"/>
      <c r="BT1684"/>
      <c r="BU1684"/>
      <c r="BV1684"/>
      <c r="BW1684"/>
      <c r="BX1684"/>
      <c r="BY1684"/>
      <c r="BZ1684"/>
      <c r="CA1684"/>
      <c r="CB1684"/>
      <c r="CC1684"/>
      <c r="CD1684"/>
      <c r="CE1684"/>
      <c r="CF1684"/>
      <c r="CG1684"/>
      <c r="CH1684"/>
      <c r="CI1684"/>
      <c r="CJ1684"/>
      <c r="CK1684"/>
      <c r="CL1684"/>
      <c r="CM1684"/>
      <c r="CN1684"/>
      <c r="CO1684"/>
      <c r="CP1684"/>
      <c r="CQ1684"/>
      <c r="CR1684"/>
      <c r="CS1684"/>
      <c r="CT1684"/>
      <c r="CU1684"/>
      <c r="CV1684"/>
      <c r="CW1684"/>
      <c r="CX1684"/>
      <c r="CY1684"/>
      <c r="CZ1684"/>
      <c r="DA1684"/>
      <c r="DB1684"/>
      <c r="DC1684"/>
      <c r="DD1684"/>
      <c r="DE1684"/>
      <c r="DF1684"/>
      <c r="DG1684"/>
      <c r="DH1684"/>
      <c r="DI1684"/>
      <c r="DJ1684"/>
      <c r="DK1684"/>
      <c r="DL1684"/>
      <c r="DM1684"/>
      <c r="DN1684"/>
      <c r="DO1684"/>
      <c r="DP1684"/>
      <c r="DQ1684"/>
      <c r="DR1684"/>
      <c r="DS1684"/>
      <c r="DT1684"/>
      <c r="DU1684"/>
      <c r="DV1684"/>
      <c r="DW1684"/>
      <c r="DX1684"/>
      <c r="DY1684"/>
      <c r="DZ1684"/>
      <c r="EA1684"/>
      <c r="EB1684"/>
      <c r="EC1684"/>
      <c r="ED1684"/>
      <c r="EE1684"/>
      <c r="EF1684"/>
      <c r="EG1684"/>
      <c r="EH1684"/>
      <c r="EI1684"/>
      <c r="EJ1684"/>
      <c r="EK1684"/>
      <c r="EL1684"/>
      <c r="EM1684"/>
      <c r="EN1684"/>
      <c r="EO1684"/>
      <c r="EP1684"/>
      <c r="EQ1684"/>
      <c r="ER1684"/>
      <c r="ES1684"/>
      <c r="ET1684"/>
      <c r="EU1684"/>
      <c r="EV1684"/>
      <c r="EW1684"/>
      <c r="EX1684"/>
      <c r="EY1684"/>
      <c r="EZ1684"/>
      <c r="FA1684"/>
      <c r="FB1684"/>
      <c r="FC1684"/>
      <c r="FD1684"/>
      <c r="FE1684"/>
      <c r="FF1684"/>
      <c r="FG1684"/>
      <c r="FH1684"/>
      <c r="FI1684"/>
      <c r="FJ1684"/>
      <c r="FK1684"/>
      <c r="FL1684"/>
      <c r="FM1684"/>
      <c r="FN1684"/>
      <c r="FO1684"/>
      <c r="FP1684"/>
      <c r="FQ1684"/>
      <c r="FR1684"/>
      <c r="FS1684"/>
      <c r="FT1684"/>
      <c r="FU1684"/>
      <c r="FV1684"/>
      <c r="FW1684"/>
      <c r="FX1684"/>
      <c r="FY1684"/>
      <c r="FZ1684"/>
      <c r="GA1684"/>
      <c r="GB1684"/>
      <c r="GC1684"/>
      <c r="GD1684"/>
      <c r="GE1684"/>
      <c r="GF1684"/>
      <c r="GG1684"/>
      <c r="GH1684"/>
      <c r="GI1684"/>
      <c r="GJ1684"/>
      <c r="GK1684"/>
      <c r="GL1684"/>
      <c r="GM1684"/>
      <c r="GN1684"/>
      <c r="GO1684"/>
      <c r="GP1684"/>
      <c r="GQ1684"/>
      <c r="GR1684"/>
      <c r="GS1684"/>
      <c r="GT1684"/>
      <c r="GU1684"/>
      <c r="GV1684"/>
      <c r="GW1684"/>
      <c r="GX1684"/>
      <c r="GY1684"/>
      <c r="GZ1684"/>
      <c r="HA1684"/>
      <c r="HB1684"/>
      <c r="HC1684"/>
      <c r="HD1684"/>
      <c r="HE1684"/>
      <c r="HF1684"/>
      <c r="HG1684"/>
      <c r="HH1684"/>
      <c r="HI1684"/>
      <c r="HJ1684"/>
      <c r="HK1684"/>
      <c r="HL1684"/>
      <c r="HM1684"/>
      <c r="HN1684"/>
      <c r="HO1684"/>
      <c r="HP1684"/>
      <c r="HQ1684"/>
      <c r="HR1684"/>
      <c r="HS1684"/>
      <c r="HT1684"/>
      <c r="HU1684"/>
      <c r="HV1684"/>
      <c r="HW1684"/>
      <c r="HX1684"/>
      <c r="HY1684"/>
      <c r="HZ1684"/>
      <c r="IA1684"/>
      <c r="IB1684"/>
      <c r="IC1684"/>
      <c r="ID1684"/>
      <c r="IE1684"/>
      <c r="IF1684"/>
      <c r="IG1684"/>
      <c r="IH1684"/>
      <c r="II1684"/>
      <c r="IJ1684"/>
      <c r="IK1684"/>
      <c r="IL1684"/>
      <c r="IM1684"/>
      <c r="IN1684"/>
      <c r="IO1684"/>
      <c r="IP1684"/>
      <c r="IQ1684"/>
      <c r="IR1684"/>
      <c r="IS1684"/>
      <c r="IT1684"/>
      <c r="IU1684"/>
      <c r="IV1684"/>
      <c r="IW1684"/>
      <c r="IX1684"/>
      <c r="IY1684"/>
      <c r="IZ1684"/>
      <c r="JA1684"/>
      <c r="JB1684"/>
      <c r="JC1684"/>
      <c r="JD1684"/>
      <c r="JE1684"/>
      <c r="JF1684"/>
      <c r="JG1684"/>
      <c r="JH1684"/>
      <c r="JI1684"/>
      <c r="JJ1684"/>
      <c r="JK1684"/>
      <c r="JL1684"/>
      <c r="JM1684"/>
      <c r="JN1684"/>
      <c r="JO1684"/>
      <c r="JP1684"/>
      <c r="JQ1684"/>
      <c r="JR1684"/>
      <c r="JS1684"/>
      <c r="JT1684"/>
      <c r="JU1684"/>
      <c r="JV1684"/>
      <c r="JW1684"/>
      <c r="JX1684"/>
      <c r="JY1684"/>
      <c r="JZ1684"/>
      <c r="KA1684"/>
      <c r="KB1684"/>
      <c r="KC1684"/>
      <c r="KD1684"/>
      <c r="KE1684"/>
      <c r="KF1684"/>
      <c r="KG1684"/>
      <c r="KH1684"/>
      <c r="KI1684"/>
      <c r="KJ1684"/>
      <c r="KK1684"/>
      <c r="KL1684"/>
      <c r="KM1684"/>
      <c r="KN1684"/>
      <c r="KO1684"/>
      <c r="KP1684"/>
      <c r="KQ1684"/>
      <c r="KR1684"/>
      <c r="KS1684"/>
      <c r="KT1684"/>
      <c r="KU1684"/>
      <c r="KV1684"/>
      <c r="KW1684"/>
      <c r="KX1684"/>
      <c r="KY1684"/>
      <c r="KZ1684"/>
      <c r="LA1684"/>
      <c r="LB1684"/>
      <c r="LC1684"/>
      <c r="LD1684"/>
      <c r="LE1684"/>
      <c r="LF1684"/>
      <c r="LG1684"/>
      <c r="LH1684"/>
      <c r="LI1684"/>
      <c r="LJ1684"/>
      <c r="LK1684"/>
      <c r="LL1684"/>
      <c r="LM1684"/>
      <c r="LN1684"/>
      <c r="LO1684"/>
      <c r="LP1684"/>
      <c r="LQ1684"/>
      <c r="LR1684"/>
      <c r="LS1684"/>
      <c r="LT1684"/>
      <c r="LU1684"/>
      <c r="LV1684"/>
      <c r="LW1684"/>
      <c r="LX1684"/>
      <c r="LY1684"/>
      <c r="LZ1684"/>
      <c r="MA1684"/>
      <c r="MB1684"/>
      <c r="MC1684"/>
      <c r="MD1684"/>
      <c r="ME1684"/>
      <c r="MF1684"/>
      <c r="MG1684"/>
      <c r="MH1684"/>
      <c r="MI1684"/>
      <c r="MJ1684"/>
      <c r="MK1684"/>
      <c r="ML1684"/>
      <c r="MM1684"/>
      <c r="MN1684"/>
      <c r="MO1684"/>
      <c r="MP1684"/>
      <c r="MQ1684"/>
      <c r="MR1684"/>
      <c r="MS1684"/>
      <c r="MT1684"/>
      <c r="MU1684"/>
      <c r="MV1684"/>
      <c r="MW1684"/>
      <c r="MX1684"/>
      <c r="MY1684"/>
      <c r="MZ1684"/>
      <c r="NA1684"/>
      <c r="NB1684"/>
      <c r="NC1684"/>
      <c r="ND1684"/>
      <c r="NE1684"/>
      <c r="NF1684"/>
      <c r="NG1684"/>
      <c r="NH1684"/>
      <c r="NI1684"/>
      <c r="NJ1684"/>
      <c r="NK1684"/>
      <c r="NL1684"/>
      <c r="NM1684"/>
      <c r="NN1684"/>
      <c r="NO1684"/>
      <c r="NP1684"/>
      <c r="NQ1684"/>
      <c r="NR1684"/>
      <c r="NS1684"/>
      <c r="NT1684"/>
      <c r="NU1684"/>
      <c r="NV1684"/>
      <c r="NW1684"/>
      <c r="NX1684"/>
      <c r="NY1684"/>
      <c r="NZ1684"/>
      <c r="OA1684"/>
      <c r="OB1684"/>
      <c r="OC1684"/>
      <c r="OD1684"/>
      <c r="OE1684"/>
      <c r="OF1684"/>
      <c r="OG1684"/>
      <c r="OH1684"/>
      <c r="OI1684"/>
      <c r="OJ1684"/>
      <c r="OK1684"/>
      <c r="OL1684"/>
      <c r="OM1684"/>
      <c r="ON1684"/>
      <c r="OO1684"/>
      <c r="OP1684"/>
      <c r="OQ1684"/>
      <c r="OR1684"/>
      <c r="OS1684"/>
      <c r="OT1684"/>
      <c r="OU1684"/>
      <c r="OV1684"/>
      <c r="OW1684"/>
      <c r="OX1684"/>
      <c r="OY1684"/>
      <c r="OZ1684"/>
      <c r="PA1684"/>
      <c r="PB1684"/>
      <c r="PC1684"/>
      <c r="PD1684"/>
      <c r="PE1684"/>
      <c r="PF1684"/>
      <c r="PG1684"/>
      <c r="PH1684"/>
      <c r="PI1684"/>
      <c r="PJ1684"/>
      <c r="PK1684"/>
      <c r="PL1684"/>
      <c r="PM1684"/>
      <c r="PN1684"/>
      <c r="PO1684"/>
      <c r="PP1684"/>
      <c r="PQ1684"/>
      <c r="PR1684"/>
      <c r="PS1684"/>
      <c r="PT1684"/>
      <c r="PU1684"/>
      <c r="PV1684"/>
      <c r="PW1684"/>
      <c r="PX1684"/>
      <c r="PY1684"/>
      <c r="PZ1684"/>
      <c r="QA1684"/>
      <c r="QB1684"/>
      <c r="QC1684"/>
      <c r="QD1684"/>
      <c r="QE1684"/>
      <c r="QF1684"/>
      <c r="QG1684"/>
      <c r="QH1684"/>
      <c r="QI1684"/>
      <c r="QJ1684"/>
      <c r="QK1684"/>
      <c r="QL1684"/>
      <c r="QM1684"/>
      <c r="QN1684"/>
      <c r="QO1684"/>
      <c r="QP1684"/>
      <c r="QQ1684"/>
      <c r="QR1684"/>
      <c r="QS1684"/>
    </row>
    <row r="1685" spans="1:461" hidden="1" x14ac:dyDescent="0.4">
      <c r="B1685">
        <v>11</v>
      </c>
      <c r="C1685">
        <v>11</v>
      </c>
      <c r="D1685" s="1">
        <v>43415.469421296293</v>
      </c>
      <c r="E1685" s="1"/>
      <c r="G1685">
        <v>528</v>
      </c>
      <c r="H1685" t="s">
        <v>34</v>
      </c>
      <c r="I1685">
        <v>546</v>
      </c>
      <c r="J1685" t="s">
        <v>63</v>
      </c>
      <c r="K1685" s="1">
        <v>43415.394016203703</v>
      </c>
      <c r="L1685" s="1">
        <v>43415.441886574074</v>
      </c>
      <c r="M1685" t="s">
        <v>1310</v>
      </c>
      <c r="N1685" s="9">
        <f t="shared" si="82"/>
        <v>43415.393750000003</v>
      </c>
      <c r="O1685" s="9">
        <f t="shared" si="83"/>
        <v>43415.441666666666</v>
      </c>
      <c r="P1685" s="74" t="str">
        <f t="shared" si="84"/>
        <v>43415.3937543415.4416666667</v>
      </c>
      <c r="Q1685" s="75" t="str">
        <f t="shared" si="81"/>
        <v>肯定的</v>
      </c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/>
      <c r="BB1685"/>
      <c r="BC1685"/>
      <c r="BD1685"/>
      <c r="BE1685"/>
      <c r="BF1685"/>
      <c r="BG1685"/>
      <c r="BH1685"/>
      <c r="BI1685"/>
      <c r="BJ1685"/>
      <c r="BK1685"/>
      <c r="BL1685"/>
      <c r="BM1685"/>
      <c r="BN1685"/>
      <c r="BO1685"/>
      <c r="BP1685"/>
      <c r="BQ1685"/>
      <c r="BR1685"/>
      <c r="BS1685"/>
      <c r="BT1685"/>
      <c r="BU1685"/>
      <c r="BV1685"/>
      <c r="BW1685"/>
      <c r="BX1685"/>
      <c r="BY1685"/>
      <c r="BZ1685"/>
      <c r="CA1685"/>
      <c r="CB1685"/>
      <c r="CC1685"/>
      <c r="CD1685"/>
      <c r="CE1685"/>
      <c r="CF1685"/>
      <c r="CG1685"/>
      <c r="CH1685"/>
      <c r="CI1685"/>
      <c r="CJ1685"/>
      <c r="CK1685"/>
      <c r="CL1685"/>
      <c r="CM1685"/>
      <c r="CN1685"/>
      <c r="CO1685"/>
      <c r="CP1685"/>
      <c r="CQ1685"/>
      <c r="CR1685"/>
      <c r="CS1685"/>
      <c r="CT1685"/>
      <c r="CU1685"/>
      <c r="CV1685"/>
      <c r="CW1685"/>
      <c r="CX1685"/>
      <c r="CY1685"/>
      <c r="CZ1685"/>
      <c r="DA1685"/>
      <c r="DB1685"/>
      <c r="DC1685"/>
      <c r="DD1685"/>
      <c r="DE1685"/>
      <c r="DF1685"/>
      <c r="DG1685"/>
      <c r="DH1685"/>
      <c r="DI1685"/>
      <c r="DJ1685"/>
      <c r="DK1685"/>
      <c r="DL1685"/>
      <c r="DM1685"/>
      <c r="DN1685"/>
      <c r="DO1685"/>
      <c r="DP1685"/>
      <c r="DQ1685"/>
      <c r="DR1685"/>
      <c r="DS1685"/>
      <c r="DT1685"/>
      <c r="DU1685"/>
      <c r="DV1685"/>
      <c r="DW1685"/>
      <c r="DX1685"/>
      <c r="DY1685"/>
      <c r="DZ1685"/>
      <c r="EA1685"/>
      <c r="EB1685"/>
      <c r="EC1685"/>
      <c r="ED1685"/>
      <c r="EE1685"/>
      <c r="EF1685"/>
      <c r="EG1685"/>
      <c r="EH1685"/>
      <c r="EI1685"/>
      <c r="EJ1685"/>
      <c r="EK1685"/>
      <c r="EL1685"/>
      <c r="EM1685"/>
      <c r="EN1685"/>
      <c r="EO1685"/>
      <c r="EP1685"/>
      <c r="EQ1685"/>
      <c r="ER1685"/>
      <c r="ES1685"/>
      <c r="ET1685"/>
      <c r="EU1685"/>
      <c r="EV1685"/>
      <c r="EW1685"/>
      <c r="EX1685"/>
      <c r="EY1685"/>
      <c r="EZ1685"/>
      <c r="FA1685"/>
      <c r="FB1685"/>
      <c r="FC1685"/>
      <c r="FD1685"/>
      <c r="FE1685"/>
      <c r="FF1685"/>
      <c r="FG1685"/>
      <c r="FH1685"/>
      <c r="FI1685"/>
      <c r="FJ1685"/>
      <c r="FK1685"/>
      <c r="FL1685"/>
      <c r="FM1685"/>
      <c r="FN1685"/>
      <c r="FO1685"/>
      <c r="FP1685"/>
      <c r="FQ1685"/>
      <c r="FR1685"/>
      <c r="FS1685"/>
      <c r="FT1685"/>
      <c r="FU1685"/>
      <c r="FV1685"/>
      <c r="FW1685"/>
      <c r="FX1685"/>
      <c r="FY1685"/>
      <c r="FZ1685"/>
      <c r="GA1685"/>
      <c r="GB1685"/>
      <c r="GC1685"/>
      <c r="GD1685"/>
      <c r="GE1685"/>
      <c r="GF1685"/>
      <c r="GG1685"/>
      <c r="GH1685"/>
      <c r="GI1685"/>
      <c r="GJ1685"/>
      <c r="GK1685"/>
      <c r="GL1685"/>
      <c r="GM1685"/>
      <c r="GN1685"/>
      <c r="GO1685"/>
      <c r="GP1685"/>
      <c r="GQ1685"/>
      <c r="GR1685"/>
      <c r="GS1685"/>
      <c r="GT1685"/>
      <c r="GU1685"/>
      <c r="GV1685"/>
      <c r="GW1685"/>
      <c r="GX1685"/>
      <c r="GY1685"/>
      <c r="GZ1685"/>
      <c r="HA1685"/>
      <c r="HB1685"/>
      <c r="HC1685"/>
      <c r="HD1685"/>
      <c r="HE1685"/>
      <c r="HF1685"/>
      <c r="HG1685"/>
      <c r="HH1685"/>
      <c r="HI1685"/>
      <c r="HJ1685"/>
      <c r="HK1685"/>
      <c r="HL1685"/>
      <c r="HM1685"/>
      <c r="HN1685"/>
      <c r="HO1685"/>
      <c r="HP1685"/>
      <c r="HQ1685"/>
      <c r="HR1685"/>
      <c r="HS1685"/>
      <c r="HT1685"/>
      <c r="HU1685"/>
      <c r="HV1685"/>
      <c r="HW1685"/>
      <c r="HX1685"/>
      <c r="HY1685"/>
      <c r="HZ1685"/>
      <c r="IA1685"/>
      <c r="IB1685"/>
      <c r="IC1685"/>
      <c r="ID1685"/>
      <c r="IE1685"/>
      <c r="IF1685"/>
      <c r="IG1685"/>
      <c r="IH1685"/>
      <c r="II1685"/>
      <c r="IJ1685"/>
      <c r="IK1685"/>
      <c r="IL1685"/>
      <c r="IM1685"/>
      <c r="IN1685"/>
      <c r="IO1685"/>
      <c r="IP1685"/>
      <c r="IQ1685"/>
      <c r="IR1685"/>
      <c r="IS1685"/>
      <c r="IT1685"/>
      <c r="IU1685"/>
      <c r="IV1685"/>
      <c r="IW1685"/>
      <c r="IX1685"/>
      <c r="IY1685"/>
      <c r="IZ1685"/>
      <c r="JA1685"/>
      <c r="JB1685"/>
      <c r="JC1685"/>
      <c r="JD1685"/>
      <c r="JE1685"/>
      <c r="JF1685"/>
      <c r="JG1685"/>
      <c r="JH1685"/>
      <c r="JI1685"/>
      <c r="JJ1685"/>
      <c r="JK1685"/>
      <c r="JL1685"/>
      <c r="JM1685"/>
      <c r="JN1685"/>
      <c r="JO1685"/>
      <c r="JP1685"/>
      <c r="JQ1685"/>
      <c r="JR1685"/>
      <c r="JS1685"/>
      <c r="JT1685"/>
      <c r="JU1685"/>
      <c r="JV1685"/>
      <c r="JW1685"/>
      <c r="JX1685"/>
      <c r="JY1685"/>
      <c r="JZ1685"/>
      <c r="KA1685"/>
      <c r="KB1685"/>
      <c r="KC1685"/>
      <c r="KD1685"/>
      <c r="KE1685"/>
      <c r="KF1685"/>
      <c r="KG1685"/>
      <c r="KH1685"/>
      <c r="KI1685"/>
      <c r="KJ1685"/>
      <c r="KK1685"/>
      <c r="KL1685"/>
      <c r="KM1685"/>
      <c r="KN1685"/>
      <c r="KO1685"/>
      <c r="KP1685"/>
      <c r="KQ1685"/>
      <c r="KR1685"/>
      <c r="KS1685"/>
      <c r="KT1685"/>
      <c r="KU1685"/>
      <c r="KV1685"/>
      <c r="KW1685"/>
      <c r="KX1685"/>
      <c r="KY1685"/>
      <c r="KZ1685"/>
      <c r="LA1685"/>
      <c r="LB1685"/>
      <c r="LC1685"/>
      <c r="LD1685"/>
      <c r="LE1685"/>
      <c r="LF1685"/>
      <c r="LG1685"/>
      <c r="LH1685"/>
      <c r="LI1685"/>
      <c r="LJ1685"/>
      <c r="LK1685"/>
      <c r="LL1685"/>
      <c r="LM1685"/>
      <c r="LN1685"/>
      <c r="LO1685"/>
      <c r="LP1685"/>
      <c r="LQ1685"/>
      <c r="LR1685"/>
      <c r="LS1685"/>
      <c r="LT1685"/>
      <c r="LU1685"/>
      <c r="LV1685"/>
      <c r="LW1685"/>
      <c r="LX1685"/>
      <c r="LY1685"/>
      <c r="LZ1685"/>
      <c r="MA1685"/>
      <c r="MB1685"/>
      <c r="MC1685"/>
      <c r="MD1685"/>
      <c r="ME1685"/>
      <c r="MF1685"/>
      <c r="MG1685"/>
      <c r="MH1685"/>
      <c r="MI1685"/>
      <c r="MJ1685"/>
      <c r="MK1685"/>
      <c r="ML1685"/>
      <c r="MM1685"/>
      <c r="MN1685"/>
      <c r="MO1685"/>
      <c r="MP1685"/>
      <c r="MQ1685"/>
      <c r="MR1685"/>
      <c r="MS1685"/>
      <c r="MT1685"/>
      <c r="MU1685"/>
      <c r="MV1685"/>
      <c r="MW1685"/>
      <c r="MX1685"/>
      <c r="MY1685"/>
      <c r="MZ1685"/>
      <c r="NA1685"/>
      <c r="NB1685"/>
      <c r="NC1685"/>
      <c r="ND1685"/>
      <c r="NE1685"/>
      <c r="NF1685"/>
      <c r="NG1685"/>
      <c r="NH1685"/>
      <c r="NI1685"/>
      <c r="NJ1685"/>
      <c r="NK1685"/>
      <c r="NL1685"/>
      <c r="NM1685"/>
      <c r="NN1685"/>
      <c r="NO1685"/>
      <c r="NP1685"/>
      <c r="NQ1685"/>
      <c r="NR1685"/>
      <c r="NS1685"/>
      <c r="NT1685"/>
      <c r="NU1685"/>
      <c r="NV1685"/>
      <c r="NW1685"/>
      <c r="NX1685"/>
      <c r="NY1685"/>
      <c r="NZ1685"/>
      <c r="OA1685"/>
      <c r="OB1685"/>
      <c r="OC1685"/>
      <c r="OD1685"/>
      <c r="OE1685"/>
      <c r="OF1685"/>
      <c r="OG1685"/>
      <c r="OH1685"/>
      <c r="OI1685"/>
      <c r="OJ1685"/>
      <c r="OK1685"/>
      <c r="OL1685"/>
      <c r="OM1685"/>
      <c r="ON1685"/>
      <c r="OO1685"/>
      <c r="OP1685"/>
      <c r="OQ1685"/>
      <c r="OR1685"/>
      <c r="OS1685"/>
      <c r="OT1685"/>
      <c r="OU1685"/>
      <c r="OV1685"/>
      <c r="OW1685"/>
      <c r="OX1685"/>
      <c r="OY1685"/>
      <c r="OZ1685"/>
      <c r="PA1685"/>
      <c r="PB1685"/>
      <c r="PC1685"/>
      <c r="PD1685"/>
      <c r="PE1685"/>
      <c r="PF1685"/>
      <c r="PG1685"/>
      <c r="PH1685"/>
      <c r="PI1685"/>
      <c r="PJ1685"/>
      <c r="PK1685"/>
      <c r="PL1685"/>
      <c r="PM1685"/>
      <c r="PN1685"/>
      <c r="PO1685"/>
      <c r="PP1685"/>
      <c r="PQ1685"/>
      <c r="PR1685"/>
      <c r="PS1685"/>
      <c r="PT1685"/>
      <c r="PU1685"/>
      <c r="PV1685"/>
      <c r="PW1685"/>
      <c r="PX1685"/>
      <c r="PY1685"/>
      <c r="PZ1685"/>
      <c r="QA1685"/>
      <c r="QB1685"/>
      <c r="QC1685"/>
      <c r="QD1685"/>
      <c r="QE1685"/>
      <c r="QF1685"/>
      <c r="QG1685"/>
      <c r="QH1685"/>
      <c r="QI1685"/>
      <c r="QJ1685"/>
      <c r="QK1685"/>
      <c r="QL1685"/>
      <c r="QM1685"/>
      <c r="QN1685"/>
      <c r="QO1685"/>
      <c r="QP1685"/>
      <c r="QQ1685"/>
      <c r="QR1685"/>
      <c r="QS1685"/>
    </row>
    <row r="1686" spans="1:461" hidden="1" x14ac:dyDescent="0.4">
      <c r="B1686">
        <v>11</v>
      </c>
      <c r="C1686">
        <v>11</v>
      </c>
      <c r="D1686" s="1">
        <v>43415.487858796296</v>
      </c>
      <c r="E1686" s="1"/>
      <c r="G1686">
        <v>507</v>
      </c>
      <c r="H1686" t="s">
        <v>65</v>
      </c>
      <c r="I1686">
        <v>514</v>
      </c>
      <c r="J1686" t="s">
        <v>39</v>
      </c>
      <c r="K1686" s="1">
        <v>43415.476018518515</v>
      </c>
      <c r="L1686" s="1">
        <v>43415.487673611111</v>
      </c>
      <c r="M1686" t="s">
        <v>1310</v>
      </c>
      <c r="N1686" s="9">
        <f t="shared" si="82"/>
        <v>43415.475694444445</v>
      </c>
      <c r="O1686" s="9">
        <f t="shared" si="83"/>
        <v>43415.487500000003</v>
      </c>
      <c r="P1686" s="74" t="str">
        <f t="shared" si="84"/>
        <v>43415.475694444443415.4875</v>
      </c>
      <c r="Q1686" s="75" t="str">
        <f t="shared" si="81"/>
        <v>肯定的</v>
      </c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/>
      <c r="BB1686"/>
      <c r="BC1686"/>
      <c r="BD1686"/>
      <c r="BE1686"/>
      <c r="BF1686"/>
      <c r="BG1686"/>
      <c r="BH1686"/>
      <c r="BI1686"/>
      <c r="BJ1686"/>
      <c r="BK1686"/>
      <c r="BL1686"/>
      <c r="BM1686"/>
      <c r="BN1686"/>
      <c r="BO1686"/>
      <c r="BP1686"/>
      <c r="BQ1686"/>
      <c r="BR1686"/>
      <c r="BS1686"/>
      <c r="BT1686"/>
      <c r="BU1686"/>
      <c r="BV1686"/>
      <c r="BW1686"/>
      <c r="BX1686"/>
      <c r="BY1686"/>
      <c r="BZ1686"/>
      <c r="CA1686"/>
      <c r="CB1686"/>
      <c r="CC1686"/>
      <c r="CD1686"/>
      <c r="CE1686"/>
      <c r="CF1686"/>
      <c r="CG1686"/>
      <c r="CH1686"/>
      <c r="CI1686"/>
      <c r="CJ1686"/>
      <c r="CK1686"/>
      <c r="CL1686"/>
      <c r="CM1686"/>
      <c r="CN1686"/>
      <c r="CO1686"/>
      <c r="CP1686"/>
      <c r="CQ1686"/>
      <c r="CR1686"/>
      <c r="CS1686"/>
      <c r="CT1686"/>
      <c r="CU1686"/>
      <c r="CV1686"/>
      <c r="CW1686"/>
      <c r="CX1686"/>
      <c r="CY1686"/>
      <c r="CZ1686"/>
      <c r="DA1686"/>
      <c r="DB1686"/>
      <c r="DC1686"/>
      <c r="DD1686"/>
      <c r="DE1686"/>
      <c r="DF1686"/>
      <c r="DG1686"/>
      <c r="DH1686"/>
      <c r="DI1686"/>
      <c r="DJ1686"/>
      <c r="DK1686"/>
      <c r="DL1686"/>
      <c r="DM1686"/>
      <c r="DN1686"/>
      <c r="DO1686"/>
      <c r="DP1686"/>
      <c r="DQ1686"/>
      <c r="DR1686"/>
      <c r="DS1686"/>
      <c r="DT1686"/>
      <c r="DU1686"/>
      <c r="DV1686"/>
      <c r="DW1686"/>
      <c r="DX1686"/>
      <c r="DY1686"/>
      <c r="DZ1686"/>
      <c r="EA1686"/>
      <c r="EB1686"/>
      <c r="EC1686"/>
      <c r="ED1686"/>
      <c r="EE1686"/>
      <c r="EF1686"/>
      <c r="EG1686"/>
      <c r="EH1686"/>
      <c r="EI1686"/>
      <c r="EJ1686"/>
      <c r="EK1686"/>
      <c r="EL1686"/>
      <c r="EM1686"/>
      <c r="EN1686"/>
      <c r="EO1686"/>
      <c r="EP1686"/>
      <c r="EQ1686"/>
      <c r="ER1686"/>
      <c r="ES1686"/>
      <c r="ET1686"/>
      <c r="EU1686"/>
      <c r="EV1686"/>
      <c r="EW1686"/>
      <c r="EX1686"/>
      <c r="EY1686"/>
      <c r="EZ1686"/>
      <c r="FA1686"/>
      <c r="FB1686"/>
      <c r="FC1686"/>
      <c r="FD1686"/>
      <c r="FE1686"/>
      <c r="FF1686"/>
      <c r="FG1686"/>
      <c r="FH1686"/>
      <c r="FI1686"/>
      <c r="FJ1686"/>
      <c r="FK1686"/>
      <c r="FL1686"/>
      <c r="FM1686"/>
      <c r="FN1686"/>
      <c r="FO1686"/>
      <c r="FP1686"/>
      <c r="FQ1686"/>
      <c r="FR1686"/>
      <c r="FS1686"/>
      <c r="FT1686"/>
      <c r="FU1686"/>
      <c r="FV1686"/>
      <c r="FW1686"/>
      <c r="FX1686"/>
      <c r="FY1686"/>
      <c r="FZ1686"/>
      <c r="GA1686"/>
      <c r="GB1686"/>
      <c r="GC1686"/>
      <c r="GD1686"/>
      <c r="GE1686"/>
      <c r="GF1686"/>
      <c r="GG1686"/>
      <c r="GH1686"/>
      <c r="GI1686"/>
      <c r="GJ1686"/>
      <c r="GK1686"/>
      <c r="GL1686"/>
      <c r="GM1686"/>
      <c r="GN1686"/>
      <c r="GO1686"/>
      <c r="GP1686"/>
      <c r="GQ1686"/>
      <c r="GR1686"/>
      <c r="GS1686"/>
      <c r="GT1686"/>
      <c r="GU1686"/>
      <c r="GV1686"/>
      <c r="GW1686"/>
      <c r="GX1686"/>
      <c r="GY1686"/>
      <c r="GZ1686"/>
      <c r="HA1686"/>
      <c r="HB1686"/>
      <c r="HC1686"/>
      <c r="HD1686"/>
      <c r="HE1686"/>
      <c r="HF1686"/>
      <c r="HG1686"/>
      <c r="HH1686"/>
      <c r="HI1686"/>
      <c r="HJ1686"/>
      <c r="HK1686"/>
      <c r="HL1686"/>
      <c r="HM1686"/>
      <c r="HN1686"/>
      <c r="HO1686"/>
      <c r="HP1686"/>
      <c r="HQ1686"/>
      <c r="HR1686"/>
      <c r="HS1686"/>
      <c r="HT1686"/>
      <c r="HU1686"/>
      <c r="HV1686"/>
      <c r="HW1686"/>
      <c r="HX1686"/>
      <c r="HY1686"/>
      <c r="HZ1686"/>
      <c r="IA1686"/>
      <c r="IB1686"/>
      <c r="IC1686"/>
      <c r="ID1686"/>
      <c r="IE1686"/>
      <c r="IF1686"/>
      <c r="IG1686"/>
      <c r="IH1686"/>
      <c r="II1686"/>
      <c r="IJ1686"/>
      <c r="IK1686"/>
      <c r="IL1686"/>
      <c r="IM1686"/>
      <c r="IN1686"/>
      <c r="IO1686"/>
      <c r="IP1686"/>
      <c r="IQ1686"/>
      <c r="IR1686"/>
      <c r="IS1686"/>
      <c r="IT1686"/>
      <c r="IU1686"/>
      <c r="IV1686"/>
      <c r="IW1686"/>
      <c r="IX1686"/>
      <c r="IY1686"/>
      <c r="IZ1686"/>
      <c r="JA1686"/>
      <c r="JB1686"/>
      <c r="JC1686"/>
      <c r="JD1686"/>
      <c r="JE1686"/>
      <c r="JF1686"/>
      <c r="JG1686"/>
      <c r="JH1686"/>
      <c r="JI1686"/>
      <c r="JJ1686"/>
      <c r="JK1686"/>
      <c r="JL1686"/>
      <c r="JM1686"/>
      <c r="JN1686"/>
      <c r="JO1686"/>
      <c r="JP1686"/>
      <c r="JQ1686"/>
      <c r="JR1686"/>
      <c r="JS1686"/>
      <c r="JT1686"/>
      <c r="JU1686"/>
      <c r="JV1686"/>
      <c r="JW1686"/>
      <c r="JX1686"/>
      <c r="JY1686"/>
      <c r="JZ1686"/>
      <c r="KA1686"/>
      <c r="KB1686"/>
      <c r="KC1686"/>
      <c r="KD1686"/>
      <c r="KE1686"/>
      <c r="KF1686"/>
      <c r="KG1686"/>
      <c r="KH1686"/>
      <c r="KI1686"/>
      <c r="KJ1686"/>
      <c r="KK1686"/>
      <c r="KL1686"/>
      <c r="KM1686"/>
      <c r="KN1686"/>
      <c r="KO1686"/>
      <c r="KP1686"/>
      <c r="KQ1686"/>
      <c r="KR1686"/>
      <c r="KS1686"/>
      <c r="KT1686"/>
      <c r="KU1686"/>
      <c r="KV1686"/>
      <c r="KW1686"/>
      <c r="KX1686"/>
      <c r="KY1686"/>
      <c r="KZ1686"/>
      <c r="LA1686"/>
      <c r="LB1686"/>
      <c r="LC1686"/>
      <c r="LD1686"/>
      <c r="LE1686"/>
      <c r="LF1686"/>
      <c r="LG1686"/>
      <c r="LH1686"/>
      <c r="LI1686"/>
      <c r="LJ1686"/>
      <c r="LK1686"/>
      <c r="LL1686"/>
      <c r="LM1686"/>
      <c r="LN1686"/>
      <c r="LO1686"/>
      <c r="LP1686"/>
      <c r="LQ1686"/>
      <c r="LR1686"/>
      <c r="LS1686"/>
      <c r="LT1686"/>
      <c r="LU1686"/>
      <c r="LV1686"/>
      <c r="LW1686"/>
      <c r="LX1686"/>
      <c r="LY1686"/>
      <c r="LZ1686"/>
      <c r="MA1686"/>
      <c r="MB1686"/>
      <c r="MC1686"/>
      <c r="MD1686"/>
      <c r="ME1686"/>
      <c r="MF1686"/>
      <c r="MG1686"/>
      <c r="MH1686"/>
      <c r="MI1686"/>
      <c r="MJ1686"/>
      <c r="MK1686"/>
      <c r="ML1686"/>
      <c r="MM1686"/>
      <c r="MN1686"/>
      <c r="MO1686"/>
      <c r="MP1686"/>
      <c r="MQ1686"/>
      <c r="MR1686"/>
      <c r="MS1686"/>
      <c r="MT1686"/>
      <c r="MU1686"/>
      <c r="MV1686"/>
      <c r="MW1686"/>
      <c r="MX1686"/>
      <c r="MY1686"/>
      <c r="MZ1686"/>
      <c r="NA1686"/>
      <c r="NB1686"/>
      <c r="NC1686"/>
      <c r="ND1686"/>
      <c r="NE1686"/>
      <c r="NF1686"/>
      <c r="NG1686"/>
      <c r="NH1686"/>
      <c r="NI1686"/>
      <c r="NJ1686"/>
      <c r="NK1686"/>
      <c r="NL1686"/>
      <c r="NM1686"/>
      <c r="NN1686"/>
      <c r="NO1686"/>
      <c r="NP1686"/>
      <c r="NQ1686"/>
      <c r="NR1686"/>
      <c r="NS1686"/>
      <c r="NT1686"/>
      <c r="NU1686"/>
      <c r="NV1686"/>
      <c r="NW1686"/>
      <c r="NX1686"/>
      <c r="NY1686"/>
      <c r="NZ1686"/>
      <c r="OA1686"/>
      <c r="OB1686"/>
      <c r="OC1686"/>
      <c r="OD1686"/>
      <c r="OE1686"/>
      <c r="OF1686"/>
      <c r="OG1686"/>
      <c r="OH1686"/>
      <c r="OI1686"/>
      <c r="OJ1686"/>
      <c r="OK1686"/>
      <c r="OL1686"/>
      <c r="OM1686"/>
      <c r="ON1686"/>
      <c r="OO1686"/>
      <c r="OP1686"/>
      <c r="OQ1686"/>
      <c r="OR1686"/>
      <c r="OS1686"/>
      <c r="OT1686"/>
      <c r="OU1686"/>
      <c r="OV1686"/>
      <c r="OW1686"/>
      <c r="OX1686"/>
      <c r="OY1686"/>
      <c r="OZ1686"/>
      <c r="PA1686"/>
      <c r="PB1686"/>
      <c r="PC1686"/>
      <c r="PD1686"/>
      <c r="PE1686"/>
      <c r="PF1686"/>
      <c r="PG1686"/>
      <c r="PH1686"/>
      <c r="PI1686"/>
      <c r="PJ1686"/>
      <c r="PK1686"/>
      <c r="PL1686"/>
      <c r="PM1686"/>
      <c r="PN1686"/>
      <c r="PO1686"/>
      <c r="PP1686"/>
      <c r="PQ1686"/>
      <c r="PR1686"/>
      <c r="PS1686"/>
      <c r="PT1686"/>
      <c r="PU1686"/>
      <c r="PV1686"/>
      <c r="PW1686"/>
      <c r="PX1686"/>
      <c r="PY1686"/>
      <c r="PZ1686"/>
      <c r="QA1686"/>
      <c r="QB1686"/>
      <c r="QC1686"/>
      <c r="QD1686"/>
      <c r="QE1686"/>
      <c r="QF1686"/>
      <c r="QG1686"/>
      <c r="QH1686"/>
      <c r="QI1686"/>
      <c r="QJ1686"/>
      <c r="QK1686"/>
      <c r="QL1686"/>
      <c r="QM1686"/>
      <c r="QN1686"/>
      <c r="QO1686"/>
      <c r="QP1686"/>
      <c r="QQ1686"/>
      <c r="QR1686"/>
      <c r="QS1686"/>
    </row>
    <row r="1687" spans="1:461" hidden="1" x14ac:dyDescent="0.4">
      <c r="B1687">
        <v>11</v>
      </c>
      <c r="C1687">
        <v>11</v>
      </c>
      <c r="D1687" s="1">
        <v>43415.491180555553</v>
      </c>
      <c r="E1687" s="1"/>
      <c r="G1687">
        <v>546</v>
      </c>
      <c r="H1687" t="s">
        <v>63</v>
      </c>
      <c r="I1687">
        <v>534</v>
      </c>
      <c r="J1687" t="s">
        <v>80</v>
      </c>
      <c r="K1687" s="1">
        <v>43415.472442129627</v>
      </c>
      <c r="L1687" s="1">
        <v>43415.486354166664</v>
      </c>
      <c r="M1687" t="s">
        <v>1310</v>
      </c>
      <c r="N1687" s="9">
        <f t="shared" si="82"/>
        <v>43415.472222222219</v>
      </c>
      <c r="O1687" s="9">
        <f t="shared" si="83"/>
        <v>43415.486111111109</v>
      </c>
      <c r="P1687" s="74" t="str">
        <f t="shared" si="84"/>
        <v>43415.472222222243415.4861111111</v>
      </c>
      <c r="Q1687" s="75" t="str">
        <f t="shared" si="81"/>
        <v>肯定的</v>
      </c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/>
      <c r="BB1687"/>
      <c r="BC1687"/>
      <c r="BD1687"/>
      <c r="BE1687"/>
      <c r="BF1687"/>
      <c r="BG1687"/>
      <c r="BH1687"/>
      <c r="BI1687"/>
      <c r="BJ1687"/>
      <c r="BK1687"/>
      <c r="BL1687"/>
      <c r="BM1687"/>
      <c r="BN1687"/>
      <c r="BO1687"/>
      <c r="BP1687"/>
      <c r="BQ1687"/>
      <c r="BR1687"/>
      <c r="BS1687"/>
      <c r="BT1687"/>
      <c r="BU1687"/>
      <c r="BV1687"/>
      <c r="BW1687"/>
      <c r="BX1687"/>
      <c r="BY1687"/>
      <c r="BZ1687"/>
      <c r="CA1687"/>
      <c r="CB1687"/>
      <c r="CC1687"/>
      <c r="CD1687"/>
      <c r="CE1687"/>
      <c r="CF1687"/>
      <c r="CG1687"/>
      <c r="CH1687"/>
      <c r="CI1687"/>
      <c r="CJ1687"/>
      <c r="CK1687"/>
      <c r="CL1687"/>
      <c r="CM1687"/>
      <c r="CN1687"/>
      <c r="CO1687"/>
      <c r="CP1687"/>
      <c r="CQ1687"/>
      <c r="CR1687"/>
      <c r="CS1687"/>
      <c r="CT1687"/>
      <c r="CU1687"/>
      <c r="CV1687"/>
      <c r="CW1687"/>
      <c r="CX1687"/>
      <c r="CY1687"/>
      <c r="CZ1687"/>
      <c r="DA1687"/>
      <c r="DB1687"/>
      <c r="DC1687"/>
      <c r="DD1687"/>
      <c r="DE1687"/>
      <c r="DF1687"/>
      <c r="DG1687"/>
      <c r="DH1687"/>
      <c r="DI1687"/>
      <c r="DJ1687"/>
      <c r="DK1687"/>
      <c r="DL1687"/>
      <c r="DM1687"/>
      <c r="DN1687"/>
      <c r="DO1687"/>
      <c r="DP1687"/>
      <c r="DQ1687"/>
      <c r="DR1687"/>
      <c r="DS1687"/>
      <c r="DT1687"/>
      <c r="DU1687"/>
      <c r="DV1687"/>
      <c r="DW1687"/>
      <c r="DX1687"/>
      <c r="DY1687"/>
      <c r="DZ1687"/>
      <c r="EA1687"/>
      <c r="EB1687"/>
      <c r="EC1687"/>
      <c r="ED1687"/>
      <c r="EE1687"/>
      <c r="EF1687"/>
      <c r="EG1687"/>
      <c r="EH1687"/>
      <c r="EI1687"/>
      <c r="EJ1687"/>
      <c r="EK1687"/>
      <c r="EL1687"/>
      <c r="EM1687"/>
      <c r="EN1687"/>
      <c r="EO1687"/>
      <c r="EP1687"/>
      <c r="EQ1687"/>
      <c r="ER1687"/>
      <c r="ES1687"/>
      <c r="ET1687"/>
      <c r="EU1687"/>
      <c r="EV1687"/>
      <c r="EW1687"/>
      <c r="EX1687"/>
      <c r="EY1687"/>
      <c r="EZ1687"/>
      <c r="FA1687"/>
      <c r="FB1687"/>
      <c r="FC1687"/>
      <c r="FD1687"/>
      <c r="FE1687"/>
      <c r="FF1687"/>
      <c r="FG1687"/>
      <c r="FH1687"/>
      <c r="FI1687"/>
      <c r="FJ1687"/>
      <c r="FK1687"/>
      <c r="FL1687"/>
      <c r="FM1687"/>
      <c r="FN1687"/>
      <c r="FO1687"/>
      <c r="FP1687"/>
      <c r="FQ1687"/>
      <c r="FR1687"/>
      <c r="FS1687"/>
      <c r="FT1687"/>
      <c r="FU1687"/>
      <c r="FV1687"/>
      <c r="FW1687"/>
      <c r="FX1687"/>
      <c r="FY1687"/>
      <c r="FZ1687"/>
      <c r="GA1687"/>
      <c r="GB1687"/>
      <c r="GC1687"/>
      <c r="GD1687"/>
      <c r="GE1687"/>
      <c r="GF1687"/>
      <c r="GG1687"/>
      <c r="GH1687"/>
      <c r="GI1687"/>
      <c r="GJ1687"/>
      <c r="GK1687"/>
      <c r="GL1687"/>
      <c r="GM1687"/>
      <c r="GN1687"/>
      <c r="GO1687"/>
      <c r="GP1687"/>
      <c r="GQ1687"/>
      <c r="GR1687"/>
      <c r="GS1687"/>
      <c r="GT1687"/>
      <c r="GU1687"/>
      <c r="GV1687"/>
      <c r="GW1687"/>
      <c r="GX1687"/>
      <c r="GY1687"/>
      <c r="GZ1687"/>
      <c r="HA1687"/>
      <c r="HB1687"/>
      <c r="HC1687"/>
      <c r="HD1687"/>
      <c r="HE1687"/>
      <c r="HF1687"/>
      <c r="HG1687"/>
      <c r="HH1687"/>
      <c r="HI1687"/>
      <c r="HJ1687"/>
      <c r="HK1687"/>
      <c r="HL1687"/>
      <c r="HM1687"/>
      <c r="HN1687"/>
      <c r="HO1687"/>
      <c r="HP1687"/>
      <c r="HQ1687"/>
      <c r="HR1687"/>
      <c r="HS1687"/>
      <c r="HT1687"/>
      <c r="HU1687"/>
      <c r="HV1687"/>
      <c r="HW1687"/>
      <c r="HX1687"/>
      <c r="HY1687"/>
      <c r="HZ1687"/>
      <c r="IA1687"/>
      <c r="IB1687"/>
      <c r="IC1687"/>
      <c r="ID1687"/>
      <c r="IE1687"/>
      <c r="IF1687"/>
      <c r="IG1687"/>
      <c r="IH1687"/>
      <c r="II1687"/>
      <c r="IJ1687"/>
      <c r="IK1687"/>
      <c r="IL1687"/>
      <c r="IM1687"/>
      <c r="IN1687"/>
      <c r="IO1687"/>
      <c r="IP1687"/>
      <c r="IQ1687"/>
      <c r="IR1687"/>
      <c r="IS1687"/>
      <c r="IT1687"/>
      <c r="IU1687"/>
      <c r="IV1687"/>
      <c r="IW1687"/>
      <c r="IX1687"/>
      <c r="IY1687"/>
      <c r="IZ1687"/>
      <c r="JA1687"/>
      <c r="JB1687"/>
      <c r="JC1687"/>
      <c r="JD1687"/>
      <c r="JE1687"/>
      <c r="JF1687"/>
      <c r="JG1687"/>
      <c r="JH1687"/>
      <c r="JI1687"/>
      <c r="JJ1687"/>
      <c r="JK1687"/>
      <c r="JL1687"/>
      <c r="JM1687"/>
      <c r="JN1687"/>
      <c r="JO1687"/>
      <c r="JP1687"/>
      <c r="JQ1687"/>
      <c r="JR1687"/>
      <c r="JS1687"/>
      <c r="JT1687"/>
      <c r="JU1687"/>
      <c r="JV1687"/>
      <c r="JW1687"/>
      <c r="JX1687"/>
      <c r="JY1687"/>
      <c r="JZ1687"/>
      <c r="KA1687"/>
      <c r="KB1687"/>
      <c r="KC1687"/>
      <c r="KD1687"/>
      <c r="KE1687"/>
      <c r="KF1687"/>
      <c r="KG1687"/>
      <c r="KH1687"/>
      <c r="KI1687"/>
      <c r="KJ1687"/>
      <c r="KK1687"/>
      <c r="KL1687"/>
      <c r="KM1687"/>
      <c r="KN1687"/>
      <c r="KO1687"/>
      <c r="KP1687"/>
      <c r="KQ1687"/>
      <c r="KR1687"/>
      <c r="KS1687"/>
      <c r="KT1687"/>
      <c r="KU1687"/>
      <c r="KV1687"/>
      <c r="KW1687"/>
      <c r="KX1687"/>
      <c r="KY1687"/>
      <c r="KZ1687"/>
      <c r="LA1687"/>
      <c r="LB1687"/>
      <c r="LC1687"/>
      <c r="LD1687"/>
      <c r="LE1687"/>
      <c r="LF1687"/>
      <c r="LG1687"/>
      <c r="LH1687"/>
      <c r="LI1687"/>
      <c r="LJ1687"/>
      <c r="LK1687"/>
      <c r="LL1687"/>
      <c r="LM1687"/>
      <c r="LN1687"/>
      <c r="LO1687"/>
      <c r="LP1687"/>
      <c r="LQ1687"/>
      <c r="LR1687"/>
      <c r="LS1687"/>
      <c r="LT1687"/>
      <c r="LU1687"/>
      <c r="LV1687"/>
      <c r="LW1687"/>
      <c r="LX1687"/>
      <c r="LY1687"/>
      <c r="LZ1687"/>
      <c r="MA1687"/>
      <c r="MB1687"/>
      <c r="MC1687"/>
      <c r="MD1687"/>
      <c r="ME1687"/>
      <c r="MF1687"/>
      <c r="MG1687"/>
      <c r="MH1687"/>
      <c r="MI1687"/>
      <c r="MJ1687"/>
      <c r="MK1687"/>
      <c r="ML1687"/>
      <c r="MM1687"/>
      <c r="MN1687"/>
      <c r="MO1687"/>
      <c r="MP1687"/>
      <c r="MQ1687"/>
      <c r="MR1687"/>
      <c r="MS1687"/>
      <c r="MT1687"/>
      <c r="MU1687"/>
      <c r="MV1687"/>
      <c r="MW1687"/>
      <c r="MX1687"/>
      <c r="MY1687"/>
      <c r="MZ1687"/>
      <c r="NA1687"/>
      <c r="NB1687"/>
      <c r="NC1687"/>
      <c r="ND1687"/>
      <c r="NE1687"/>
      <c r="NF1687"/>
      <c r="NG1687"/>
      <c r="NH1687"/>
      <c r="NI1687"/>
      <c r="NJ1687"/>
      <c r="NK1687"/>
      <c r="NL1687"/>
      <c r="NM1687"/>
      <c r="NN1687"/>
      <c r="NO1687"/>
      <c r="NP1687"/>
      <c r="NQ1687"/>
      <c r="NR1687"/>
      <c r="NS1687"/>
      <c r="NT1687"/>
      <c r="NU1687"/>
      <c r="NV1687"/>
      <c r="NW1687"/>
      <c r="NX1687"/>
      <c r="NY1687"/>
      <c r="NZ1687"/>
      <c r="OA1687"/>
      <c r="OB1687"/>
      <c r="OC1687"/>
      <c r="OD1687"/>
      <c r="OE1687"/>
      <c r="OF1687"/>
      <c r="OG1687"/>
      <c r="OH1687"/>
      <c r="OI1687"/>
      <c r="OJ1687"/>
      <c r="OK1687"/>
      <c r="OL1687"/>
      <c r="OM1687"/>
      <c r="ON1687"/>
      <c r="OO1687"/>
      <c r="OP1687"/>
      <c r="OQ1687"/>
      <c r="OR1687"/>
      <c r="OS1687"/>
      <c r="OT1687"/>
      <c r="OU1687"/>
      <c r="OV1687"/>
      <c r="OW1687"/>
      <c r="OX1687"/>
      <c r="OY1687"/>
      <c r="OZ1687"/>
      <c r="PA1687"/>
      <c r="PB1687"/>
      <c r="PC1687"/>
      <c r="PD1687"/>
      <c r="PE1687"/>
      <c r="PF1687"/>
      <c r="PG1687"/>
      <c r="PH1687"/>
      <c r="PI1687"/>
      <c r="PJ1687"/>
      <c r="PK1687"/>
      <c r="PL1687"/>
      <c r="PM1687"/>
      <c r="PN1687"/>
      <c r="PO1687"/>
      <c r="PP1687"/>
      <c r="PQ1687"/>
      <c r="PR1687"/>
      <c r="PS1687"/>
      <c r="PT1687"/>
      <c r="PU1687"/>
      <c r="PV1687"/>
      <c r="PW1687"/>
      <c r="PX1687"/>
      <c r="PY1687"/>
      <c r="PZ1687"/>
      <c r="QA1687"/>
      <c r="QB1687"/>
      <c r="QC1687"/>
      <c r="QD1687"/>
      <c r="QE1687"/>
      <c r="QF1687"/>
      <c r="QG1687"/>
      <c r="QH1687"/>
      <c r="QI1687"/>
      <c r="QJ1687"/>
      <c r="QK1687"/>
      <c r="QL1687"/>
      <c r="QM1687"/>
      <c r="QN1687"/>
      <c r="QO1687"/>
      <c r="QP1687"/>
      <c r="QQ1687"/>
      <c r="QR1687"/>
      <c r="QS1687"/>
    </row>
    <row r="1688" spans="1:461" hidden="1" x14ac:dyDescent="0.4">
      <c r="B1688">
        <v>11</v>
      </c>
      <c r="C1688">
        <v>11</v>
      </c>
      <c r="D1688" s="1">
        <v>43415.495451388888</v>
      </c>
      <c r="E1688" s="1"/>
      <c r="G1688">
        <v>545</v>
      </c>
      <c r="H1688" t="s">
        <v>19</v>
      </c>
      <c r="I1688">
        <v>548</v>
      </c>
      <c r="J1688" t="s">
        <v>53</v>
      </c>
      <c r="K1688" s="1">
        <v>43415.451956018522</v>
      </c>
      <c r="L1688" s="1">
        <v>43415.491875</v>
      </c>
      <c r="M1688" t="s">
        <v>1310</v>
      </c>
      <c r="N1688" s="9">
        <f t="shared" si="82"/>
        <v>43415.451388888891</v>
      </c>
      <c r="O1688" s="9">
        <f t="shared" si="83"/>
        <v>43415.491666666669</v>
      </c>
      <c r="P1688" s="74" t="str">
        <f t="shared" si="84"/>
        <v>43415.451388888943415.4916666667</v>
      </c>
      <c r="Q1688" s="75" t="str">
        <f t="shared" si="81"/>
        <v>肯定的</v>
      </c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  <c r="BA1688"/>
      <c r="BB1688"/>
      <c r="BC1688"/>
      <c r="BD1688"/>
      <c r="BE1688"/>
      <c r="BF1688"/>
      <c r="BG1688"/>
      <c r="BH1688"/>
      <c r="BI1688"/>
      <c r="BJ1688"/>
      <c r="BK1688"/>
      <c r="BL1688"/>
      <c r="BM1688"/>
      <c r="BN1688"/>
      <c r="BO1688"/>
      <c r="BP1688"/>
      <c r="BQ1688"/>
      <c r="BR1688"/>
      <c r="BS1688"/>
      <c r="BT1688"/>
      <c r="BU1688"/>
      <c r="BV1688"/>
      <c r="BW1688"/>
      <c r="BX1688"/>
      <c r="BY1688"/>
      <c r="BZ1688"/>
      <c r="CA1688"/>
      <c r="CB1688"/>
      <c r="CC1688"/>
      <c r="CD1688"/>
      <c r="CE1688"/>
      <c r="CF1688"/>
      <c r="CG1688"/>
      <c r="CH1688"/>
      <c r="CI1688"/>
      <c r="CJ1688"/>
      <c r="CK1688"/>
      <c r="CL1688"/>
      <c r="CM1688"/>
      <c r="CN1688"/>
      <c r="CO1688"/>
      <c r="CP1688"/>
      <c r="CQ1688"/>
      <c r="CR1688"/>
      <c r="CS1688"/>
      <c r="CT1688"/>
      <c r="CU1688"/>
      <c r="CV1688"/>
      <c r="CW1688"/>
      <c r="CX1688"/>
      <c r="CY1688"/>
      <c r="CZ1688"/>
      <c r="DA1688"/>
      <c r="DB1688"/>
      <c r="DC1688"/>
      <c r="DD1688"/>
      <c r="DE1688"/>
      <c r="DF1688"/>
      <c r="DG1688"/>
      <c r="DH1688"/>
      <c r="DI1688"/>
      <c r="DJ1688"/>
      <c r="DK1688"/>
      <c r="DL1688"/>
      <c r="DM1688"/>
      <c r="DN1688"/>
      <c r="DO1688"/>
      <c r="DP1688"/>
      <c r="DQ1688"/>
      <c r="DR1688"/>
      <c r="DS1688"/>
      <c r="DT1688"/>
      <c r="DU1688"/>
      <c r="DV1688"/>
      <c r="DW1688"/>
      <c r="DX1688"/>
      <c r="DY1688"/>
      <c r="DZ1688"/>
      <c r="EA1688"/>
      <c r="EB1688"/>
      <c r="EC1688"/>
      <c r="ED1688"/>
      <c r="EE1688"/>
      <c r="EF1688"/>
      <c r="EG1688"/>
      <c r="EH1688"/>
      <c r="EI1688"/>
      <c r="EJ1688"/>
      <c r="EK1688"/>
      <c r="EL1688"/>
      <c r="EM1688"/>
      <c r="EN1688"/>
      <c r="EO1688"/>
      <c r="EP1688"/>
      <c r="EQ1688"/>
      <c r="ER1688"/>
      <c r="ES1688"/>
      <c r="ET1688"/>
      <c r="EU1688"/>
      <c r="EV1688"/>
      <c r="EW1688"/>
      <c r="EX1688"/>
      <c r="EY1688"/>
      <c r="EZ1688"/>
      <c r="FA1688"/>
      <c r="FB1688"/>
      <c r="FC1688"/>
      <c r="FD1688"/>
      <c r="FE1688"/>
      <c r="FF1688"/>
      <c r="FG1688"/>
      <c r="FH1688"/>
      <c r="FI1688"/>
      <c r="FJ1688"/>
      <c r="FK1688"/>
      <c r="FL1688"/>
      <c r="FM1688"/>
      <c r="FN1688"/>
      <c r="FO1688"/>
      <c r="FP1688"/>
      <c r="FQ1688"/>
      <c r="FR1688"/>
      <c r="FS1688"/>
      <c r="FT1688"/>
      <c r="FU1688"/>
      <c r="FV1688"/>
      <c r="FW1688"/>
      <c r="FX1688"/>
      <c r="FY1688"/>
      <c r="FZ1688"/>
      <c r="GA1688"/>
      <c r="GB1688"/>
      <c r="GC1688"/>
      <c r="GD1688"/>
      <c r="GE1688"/>
      <c r="GF1688"/>
      <c r="GG1688"/>
      <c r="GH1688"/>
      <c r="GI1688"/>
      <c r="GJ1688"/>
      <c r="GK1688"/>
      <c r="GL1688"/>
      <c r="GM1688"/>
      <c r="GN1688"/>
      <c r="GO1688"/>
      <c r="GP1688"/>
      <c r="GQ1688"/>
      <c r="GR1688"/>
      <c r="GS1688"/>
      <c r="GT1688"/>
      <c r="GU1688"/>
      <c r="GV1688"/>
      <c r="GW1688"/>
      <c r="GX1688"/>
      <c r="GY1688"/>
      <c r="GZ1688"/>
      <c r="HA1688"/>
      <c r="HB1688"/>
      <c r="HC1688"/>
      <c r="HD1688"/>
      <c r="HE1688"/>
      <c r="HF1688"/>
      <c r="HG1688"/>
      <c r="HH1688"/>
      <c r="HI1688"/>
      <c r="HJ1688"/>
      <c r="HK1688"/>
      <c r="HL1688"/>
      <c r="HM1688"/>
      <c r="HN1688"/>
      <c r="HO1688"/>
      <c r="HP1688"/>
      <c r="HQ1688"/>
      <c r="HR1688"/>
      <c r="HS1688"/>
      <c r="HT1688"/>
      <c r="HU1688"/>
      <c r="HV1688"/>
      <c r="HW1688"/>
      <c r="HX1688"/>
      <c r="HY1688"/>
      <c r="HZ1688"/>
      <c r="IA1688"/>
      <c r="IB1688"/>
      <c r="IC1688"/>
      <c r="ID1688"/>
      <c r="IE1688"/>
      <c r="IF1688"/>
      <c r="IG1688"/>
      <c r="IH1688"/>
      <c r="II1688"/>
      <c r="IJ1688"/>
      <c r="IK1688"/>
      <c r="IL1688"/>
      <c r="IM1688"/>
      <c r="IN1688"/>
      <c r="IO1688"/>
      <c r="IP1688"/>
      <c r="IQ1688"/>
      <c r="IR1688"/>
      <c r="IS1688"/>
      <c r="IT1688"/>
      <c r="IU1688"/>
      <c r="IV1688"/>
      <c r="IW1688"/>
      <c r="IX1688"/>
      <c r="IY1688"/>
      <c r="IZ1688"/>
      <c r="JA1688"/>
      <c r="JB1688"/>
      <c r="JC1688"/>
      <c r="JD1688"/>
      <c r="JE1688"/>
      <c r="JF1688"/>
      <c r="JG1688"/>
      <c r="JH1688"/>
      <c r="JI1688"/>
      <c r="JJ1688"/>
      <c r="JK1688"/>
      <c r="JL1688"/>
      <c r="JM1688"/>
      <c r="JN1688"/>
      <c r="JO1688"/>
      <c r="JP1688"/>
      <c r="JQ1688"/>
      <c r="JR1688"/>
      <c r="JS1688"/>
      <c r="JT1688"/>
      <c r="JU1688"/>
      <c r="JV1688"/>
      <c r="JW1688"/>
      <c r="JX1688"/>
      <c r="JY1688"/>
      <c r="JZ1688"/>
      <c r="KA1688"/>
      <c r="KB1688"/>
      <c r="KC1688"/>
      <c r="KD1688"/>
      <c r="KE1688"/>
      <c r="KF1688"/>
      <c r="KG1688"/>
      <c r="KH1688"/>
      <c r="KI1688"/>
      <c r="KJ1688"/>
      <c r="KK1688"/>
      <c r="KL1688"/>
      <c r="KM1688"/>
      <c r="KN1688"/>
      <c r="KO1688"/>
      <c r="KP1688"/>
      <c r="KQ1688"/>
      <c r="KR1688"/>
      <c r="KS1688"/>
      <c r="KT1688"/>
      <c r="KU1688"/>
      <c r="KV1688"/>
      <c r="KW1688"/>
      <c r="KX1688"/>
      <c r="KY1688"/>
      <c r="KZ1688"/>
      <c r="LA1688"/>
      <c r="LB1688"/>
      <c r="LC1688"/>
      <c r="LD1688"/>
      <c r="LE1688"/>
      <c r="LF1688"/>
      <c r="LG1688"/>
      <c r="LH1688"/>
      <c r="LI1688"/>
      <c r="LJ1688"/>
      <c r="LK1688"/>
      <c r="LL1688"/>
      <c r="LM1688"/>
      <c r="LN1688"/>
      <c r="LO1688"/>
      <c r="LP1688"/>
      <c r="LQ1688"/>
      <c r="LR1688"/>
      <c r="LS1688"/>
      <c r="LT1688"/>
      <c r="LU1688"/>
      <c r="LV1688"/>
      <c r="LW1688"/>
      <c r="LX1688"/>
      <c r="LY1688"/>
      <c r="LZ1688"/>
      <c r="MA1688"/>
      <c r="MB1688"/>
      <c r="MC1688"/>
      <c r="MD1688"/>
      <c r="ME1688"/>
      <c r="MF1688"/>
      <c r="MG1688"/>
      <c r="MH1688"/>
      <c r="MI1688"/>
      <c r="MJ1688"/>
      <c r="MK1688"/>
      <c r="ML1688"/>
      <c r="MM1688"/>
      <c r="MN1688"/>
      <c r="MO1688"/>
      <c r="MP1688"/>
      <c r="MQ1688"/>
      <c r="MR1688"/>
      <c r="MS1688"/>
      <c r="MT1688"/>
      <c r="MU1688"/>
      <c r="MV1688"/>
      <c r="MW1688"/>
      <c r="MX1688"/>
      <c r="MY1688"/>
      <c r="MZ1688"/>
      <c r="NA1688"/>
      <c r="NB1688"/>
      <c r="NC1688"/>
      <c r="ND1688"/>
      <c r="NE1688"/>
      <c r="NF1688"/>
      <c r="NG1688"/>
      <c r="NH1688"/>
      <c r="NI1688"/>
      <c r="NJ1688"/>
      <c r="NK1688"/>
      <c r="NL1688"/>
      <c r="NM1688"/>
      <c r="NN1688"/>
      <c r="NO1688"/>
      <c r="NP1688"/>
      <c r="NQ1688"/>
      <c r="NR1688"/>
      <c r="NS1688"/>
      <c r="NT1688"/>
      <c r="NU1688"/>
      <c r="NV1688"/>
      <c r="NW1688"/>
      <c r="NX1688"/>
      <c r="NY1688"/>
      <c r="NZ1688"/>
      <c r="OA1688"/>
      <c r="OB1688"/>
      <c r="OC1688"/>
      <c r="OD1688"/>
      <c r="OE1688"/>
      <c r="OF1688"/>
      <c r="OG1688"/>
      <c r="OH1688"/>
      <c r="OI1688"/>
      <c r="OJ1688"/>
      <c r="OK1688"/>
      <c r="OL1688"/>
      <c r="OM1688"/>
      <c r="ON1688"/>
      <c r="OO1688"/>
      <c r="OP1688"/>
      <c r="OQ1688"/>
      <c r="OR1688"/>
      <c r="OS1688"/>
      <c r="OT1688"/>
      <c r="OU1688"/>
      <c r="OV1688"/>
      <c r="OW1688"/>
      <c r="OX1688"/>
      <c r="OY1688"/>
      <c r="OZ1688"/>
      <c r="PA1688"/>
      <c r="PB1688"/>
      <c r="PC1688"/>
      <c r="PD1688"/>
      <c r="PE1688"/>
      <c r="PF1688"/>
      <c r="PG1688"/>
      <c r="PH1688"/>
      <c r="PI1688"/>
      <c r="PJ1688"/>
      <c r="PK1688"/>
      <c r="PL1688"/>
      <c r="PM1688"/>
      <c r="PN1688"/>
      <c r="PO1688"/>
      <c r="PP1688"/>
      <c r="PQ1688"/>
      <c r="PR1688"/>
      <c r="PS1688"/>
      <c r="PT1688"/>
      <c r="PU1688"/>
      <c r="PV1688"/>
      <c r="PW1688"/>
      <c r="PX1688"/>
      <c r="PY1688"/>
      <c r="PZ1688"/>
      <c r="QA1688"/>
      <c r="QB1688"/>
      <c r="QC1688"/>
      <c r="QD1688"/>
      <c r="QE1688"/>
      <c r="QF1688"/>
      <c r="QG1688"/>
      <c r="QH1688"/>
      <c r="QI1688"/>
      <c r="QJ1688"/>
      <c r="QK1688"/>
      <c r="QL1688"/>
      <c r="QM1688"/>
      <c r="QN1688"/>
      <c r="QO1688"/>
      <c r="QP1688"/>
      <c r="QQ1688"/>
      <c r="QR1688"/>
      <c r="QS1688"/>
    </row>
    <row r="1689" spans="1:461" hidden="1" x14ac:dyDescent="0.4">
      <c r="B1689">
        <v>11</v>
      </c>
      <c r="C1689">
        <v>11</v>
      </c>
      <c r="D1689" s="1">
        <v>43415.502824074072</v>
      </c>
      <c r="E1689" s="1"/>
      <c r="G1689">
        <v>510</v>
      </c>
      <c r="H1689" t="s">
        <v>78</v>
      </c>
      <c r="I1689">
        <v>541</v>
      </c>
      <c r="J1689" t="s">
        <v>55</v>
      </c>
      <c r="K1689" s="1">
        <v>43415.491898148146</v>
      </c>
      <c r="L1689" s="1">
        <v>43415.501516203702</v>
      </c>
      <c r="M1689" t="s">
        <v>1310</v>
      </c>
      <c r="N1689" s="9">
        <f t="shared" si="82"/>
        <v>43415.491666666669</v>
      </c>
      <c r="O1689" s="9">
        <f t="shared" si="83"/>
        <v>43415.501388888886</v>
      </c>
      <c r="P1689" s="74" t="str">
        <f t="shared" si="84"/>
        <v>43415.491666666743415.5013888889</v>
      </c>
      <c r="Q1689" s="75" t="str">
        <f t="shared" si="81"/>
        <v>肯定的</v>
      </c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/>
      <c r="BB1689"/>
      <c r="BC1689"/>
      <c r="BD1689"/>
      <c r="BE1689"/>
      <c r="BF1689"/>
      <c r="BG1689"/>
      <c r="BH1689"/>
      <c r="BI1689"/>
      <c r="BJ1689"/>
      <c r="BK1689"/>
      <c r="BL1689"/>
      <c r="BM1689"/>
      <c r="BN1689"/>
      <c r="BO1689"/>
      <c r="BP1689"/>
      <c r="BQ1689"/>
      <c r="BR1689"/>
      <c r="BS1689"/>
      <c r="BT1689"/>
      <c r="BU1689"/>
      <c r="BV1689"/>
      <c r="BW1689"/>
      <c r="BX1689"/>
      <c r="BY1689"/>
      <c r="BZ1689"/>
      <c r="CA1689"/>
      <c r="CB1689"/>
      <c r="CC1689"/>
      <c r="CD1689"/>
      <c r="CE1689"/>
      <c r="CF1689"/>
      <c r="CG1689"/>
      <c r="CH1689"/>
      <c r="CI1689"/>
      <c r="CJ1689"/>
      <c r="CK1689"/>
      <c r="CL1689"/>
      <c r="CM1689"/>
      <c r="CN1689"/>
      <c r="CO1689"/>
      <c r="CP1689"/>
      <c r="CQ1689"/>
      <c r="CR1689"/>
      <c r="CS1689"/>
      <c r="CT1689"/>
      <c r="CU1689"/>
      <c r="CV1689"/>
      <c r="CW1689"/>
      <c r="CX1689"/>
      <c r="CY1689"/>
      <c r="CZ1689"/>
      <c r="DA1689"/>
      <c r="DB1689"/>
      <c r="DC1689"/>
      <c r="DD1689"/>
      <c r="DE1689"/>
      <c r="DF1689"/>
      <c r="DG1689"/>
      <c r="DH1689"/>
      <c r="DI1689"/>
      <c r="DJ1689"/>
      <c r="DK1689"/>
      <c r="DL1689"/>
      <c r="DM1689"/>
      <c r="DN1689"/>
      <c r="DO1689"/>
      <c r="DP1689"/>
      <c r="DQ1689"/>
      <c r="DR1689"/>
      <c r="DS1689"/>
      <c r="DT1689"/>
      <c r="DU1689"/>
      <c r="DV1689"/>
      <c r="DW1689"/>
      <c r="DX1689"/>
      <c r="DY1689"/>
      <c r="DZ1689"/>
      <c r="EA1689"/>
      <c r="EB1689"/>
      <c r="EC1689"/>
      <c r="ED1689"/>
      <c r="EE1689"/>
      <c r="EF1689"/>
      <c r="EG1689"/>
      <c r="EH1689"/>
      <c r="EI1689"/>
      <c r="EJ1689"/>
      <c r="EK1689"/>
      <c r="EL1689"/>
      <c r="EM1689"/>
      <c r="EN1689"/>
      <c r="EO1689"/>
      <c r="EP1689"/>
      <c r="EQ1689"/>
      <c r="ER1689"/>
      <c r="ES1689"/>
      <c r="ET1689"/>
      <c r="EU1689"/>
      <c r="EV1689"/>
      <c r="EW1689"/>
      <c r="EX1689"/>
      <c r="EY1689"/>
      <c r="EZ1689"/>
      <c r="FA1689"/>
      <c r="FB1689"/>
      <c r="FC1689"/>
      <c r="FD1689"/>
      <c r="FE1689"/>
      <c r="FF1689"/>
      <c r="FG1689"/>
      <c r="FH1689"/>
      <c r="FI1689"/>
      <c r="FJ1689"/>
      <c r="FK1689"/>
      <c r="FL1689"/>
      <c r="FM1689"/>
      <c r="FN1689"/>
      <c r="FO1689"/>
      <c r="FP1689"/>
      <c r="FQ1689"/>
      <c r="FR1689"/>
      <c r="FS1689"/>
      <c r="FT1689"/>
      <c r="FU1689"/>
      <c r="FV1689"/>
      <c r="FW1689"/>
      <c r="FX1689"/>
      <c r="FY1689"/>
      <c r="FZ1689"/>
      <c r="GA1689"/>
      <c r="GB1689"/>
      <c r="GC1689"/>
      <c r="GD1689"/>
      <c r="GE1689"/>
      <c r="GF1689"/>
      <c r="GG1689"/>
      <c r="GH1689"/>
      <c r="GI1689"/>
      <c r="GJ1689"/>
      <c r="GK1689"/>
      <c r="GL1689"/>
      <c r="GM1689"/>
      <c r="GN1689"/>
      <c r="GO1689"/>
      <c r="GP1689"/>
      <c r="GQ1689"/>
      <c r="GR1689"/>
      <c r="GS1689"/>
      <c r="GT1689"/>
      <c r="GU1689"/>
      <c r="GV1689"/>
      <c r="GW1689"/>
      <c r="GX1689"/>
      <c r="GY1689"/>
      <c r="GZ1689"/>
      <c r="HA1689"/>
      <c r="HB1689"/>
      <c r="HC1689"/>
      <c r="HD1689"/>
      <c r="HE1689"/>
      <c r="HF1689"/>
      <c r="HG1689"/>
      <c r="HH1689"/>
      <c r="HI1689"/>
      <c r="HJ1689"/>
      <c r="HK1689"/>
      <c r="HL1689"/>
      <c r="HM1689"/>
      <c r="HN1689"/>
      <c r="HO1689"/>
      <c r="HP1689"/>
      <c r="HQ1689"/>
      <c r="HR1689"/>
      <c r="HS1689"/>
      <c r="HT1689"/>
      <c r="HU1689"/>
      <c r="HV1689"/>
      <c r="HW1689"/>
      <c r="HX1689"/>
      <c r="HY1689"/>
      <c r="HZ1689"/>
      <c r="IA1689"/>
      <c r="IB1689"/>
      <c r="IC1689"/>
      <c r="ID1689"/>
      <c r="IE1689"/>
      <c r="IF1689"/>
      <c r="IG1689"/>
      <c r="IH1689"/>
      <c r="II1689"/>
      <c r="IJ1689"/>
      <c r="IK1689"/>
      <c r="IL1689"/>
      <c r="IM1689"/>
      <c r="IN1689"/>
      <c r="IO1689"/>
      <c r="IP1689"/>
      <c r="IQ1689"/>
      <c r="IR1689"/>
      <c r="IS1689"/>
      <c r="IT1689"/>
      <c r="IU1689"/>
      <c r="IV1689"/>
      <c r="IW1689"/>
      <c r="IX1689"/>
      <c r="IY1689"/>
      <c r="IZ1689"/>
      <c r="JA1689"/>
      <c r="JB1689"/>
      <c r="JC1689"/>
      <c r="JD1689"/>
      <c r="JE1689"/>
      <c r="JF1689"/>
      <c r="JG1689"/>
      <c r="JH1689"/>
      <c r="JI1689"/>
      <c r="JJ1689"/>
      <c r="JK1689"/>
      <c r="JL1689"/>
      <c r="JM1689"/>
      <c r="JN1689"/>
      <c r="JO1689"/>
      <c r="JP1689"/>
      <c r="JQ1689"/>
      <c r="JR1689"/>
      <c r="JS1689"/>
      <c r="JT1689"/>
      <c r="JU1689"/>
      <c r="JV1689"/>
      <c r="JW1689"/>
      <c r="JX1689"/>
      <c r="JY1689"/>
      <c r="JZ1689"/>
      <c r="KA1689"/>
      <c r="KB1689"/>
      <c r="KC1689"/>
      <c r="KD1689"/>
      <c r="KE1689"/>
      <c r="KF1689"/>
      <c r="KG1689"/>
      <c r="KH1689"/>
      <c r="KI1689"/>
      <c r="KJ1689"/>
      <c r="KK1689"/>
      <c r="KL1689"/>
      <c r="KM1689"/>
      <c r="KN1689"/>
      <c r="KO1689"/>
      <c r="KP1689"/>
      <c r="KQ1689"/>
      <c r="KR1689"/>
      <c r="KS1689"/>
      <c r="KT1689"/>
      <c r="KU1689"/>
      <c r="KV1689"/>
      <c r="KW1689"/>
      <c r="KX1689"/>
      <c r="KY1689"/>
      <c r="KZ1689"/>
      <c r="LA1689"/>
      <c r="LB1689"/>
      <c r="LC1689"/>
      <c r="LD1689"/>
      <c r="LE1689"/>
      <c r="LF1689"/>
      <c r="LG1689"/>
      <c r="LH1689"/>
      <c r="LI1689"/>
      <c r="LJ1689"/>
      <c r="LK1689"/>
      <c r="LL1689"/>
      <c r="LM1689"/>
      <c r="LN1689"/>
      <c r="LO1689"/>
      <c r="LP1689"/>
      <c r="LQ1689"/>
      <c r="LR1689"/>
      <c r="LS1689"/>
      <c r="LT1689"/>
      <c r="LU1689"/>
      <c r="LV1689"/>
      <c r="LW1689"/>
      <c r="LX1689"/>
      <c r="LY1689"/>
      <c r="LZ1689"/>
      <c r="MA1689"/>
      <c r="MB1689"/>
      <c r="MC1689"/>
      <c r="MD1689"/>
      <c r="ME1689"/>
      <c r="MF1689"/>
      <c r="MG1689"/>
      <c r="MH1689"/>
      <c r="MI1689"/>
      <c r="MJ1689"/>
      <c r="MK1689"/>
      <c r="ML1689"/>
      <c r="MM1689"/>
      <c r="MN1689"/>
      <c r="MO1689"/>
      <c r="MP1689"/>
      <c r="MQ1689"/>
      <c r="MR1689"/>
      <c r="MS1689"/>
      <c r="MT1689"/>
      <c r="MU1689"/>
      <c r="MV1689"/>
      <c r="MW1689"/>
      <c r="MX1689"/>
      <c r="MY1689"/>
      <c r="MZ1689"/>
      <c r="NA1689"/>
      <c r="NB1689"/>
      <c r="NC1689"/>
      <c r="ND1689"/>
      <c r="NE1689"/>
      <c r="NF1689"/>
      <c r="NG1689"/>
      <c r="NH1689"/>
      <c r="NI1689"/>
      <c r="NJ1689"/>
      <c r="NK1689"/>
      <c r="NL1689"/>
      <c r="NM1689"/>
      <c r="NN1689"/>
      <c r="NO1689"/>
      <c r="NP1689"/>
      <c r="NQ1689"/>
      <c r="NR1689"/>
      <c r="NS1689"/>
      <c r="NT1689"/>
      <c r="NU1689"/>
      <c r="NV1689"/>
      <c r="NW1689"/>
      <c r="NX1689"/>
      <c r="NY1689"/>
      <c r="NZ1689"/>
      <c r="OA1689"/>
      <c r="OB1689"/>
      <c r="OC1689"/>
      <c r="OD1689"/>
      <c r="OE1689"/>
      <c r="OF1689"/>
      <c r="OG1689"/>
      <c r="OH1689"/>
      <c r="OI1689"/>
      <c r="OJ1689"/>
      <c r="OK1689"/>
      <c r="OL1689"/>
      <c r="OM1689"/>
      <c r="ON1689"/>
      <c r="OO1689"/>
      <c r="OP1689"/>
      <c r="OQ1689"/>
      <c r="OR1689"/>
      <c r="OS1689"/>
      <c r="OT1689"/>
      <c r="OU1689"/>
      <c r="OV1689"/>
      <c r="OW1689"/>
      <c r="OX1689"/>
      <c r="OY1689"/>
      <c r="OZ1689"/>
      <c r="PA1689"/>
      <c r="PB1689"/>
      <c r="PC1689"/>
      <c r="PD1689"/>
      <c r="PE1689"/>
      <c r="PF1689"/>
      <c r="PG1689"/>
      <c r="PH1689"/>
      <c r="PI1689"/>
      <c r="PJ1689"/>
      <c r="PK1689"/>
      <c r="PL1689"/>
      <c r="PM1689"/>
      <c r="PN1689"/>
      <c r="PO1689"/>
      <c r="PP1689"/>
      <c r="PQ1689"/>
      <c r="PR1689"/>
      <c r="PS1689"/>
      <c r="PT1689"/>
      <c r="PU1689"/>
      <c r="PV1689"/>
      <c r="PW1689"/>
      <c r="PX1689"/>
      <c r="PY1689"/>
      <c r="PZ1689"/>
      <c r="QA1689"/>
      <c r="QB1689"/>
      <c r="QC1689"/>
      <c r="QD1689"/>
      <c r="QE1689"/>
      <c r="QF1689"/>
      <c r="QG1689"/>
      <c r="QH1689"/>
      <c r="QI1689"/>
      <c r="QJ1689"/>
      <c r="QK1689"/>
      <c r="QL1689"/>
      <c r="QM1689"/>
      <c r="QN1689"/>
      <c r="QO1689"/>
      <c r="QP1689"/>
      <c r="QQ1689"/>
      <c r="QR1689"/>
      <c r="QS1689"/>
    </row>
    <row r="1690" spans="1:461" hidden="1" x14ac:dyDescent="0.4">
      <c r="B1690">
        <v>11</v>
      </c>
      <c r="C1690">
        <v>11</v>
      </c>
      <c r="D1690" s="1">
        <v>43415.513414351852</v>
      </c>
      <c r="E1690" s="1"/>
      <c r="G1690">
        <v>541</v>
      </c>
      <c r="H1690" t="s">
        <v>55</v>
      </c>
      <c r="I1690">
        <v>540</v>
      </c>
      <c r="J1690" t="s">
        <v>70</v>
      </c>
      <c r="K1690" s="1">
        <v>43415.504201388889</v>
      </c>
      <c r="L1690" s="1">
        <v>43415.512638888889</v>
      </c>
      <c r="M1690" t="s">
        <v>1310</v>
      </c>
      <c r="N1690" s="9">
        <f t="shared" si="82"/>
        <v>43415.504166666666</v>
      </c>
      <c r="O1690" s="9">
        <f t="shared" si="83"/>
        <v>43415.512499999997</v>
      </c>
      <c r="P1690" s="74" t="str">
        <f t="shared" si="84"/>
        <v>43415.504166666743415.5125</v>
      </c>
      <c r="Q1690" s="75" t="str">
        <f t="shared" si="81"/>
        <v>肯定的</v>
      </c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/>
      <c r="BB1690"/>
      <c r="BC1690"/>
      <c r="BD1690"/>
      <c r="BE1690"/>
      <c r="BF1690"/>
      <c r="BG1690"/>
      <c r="BH1690"/>
      <c r="BI1690"/>
      <c r="BJ1690"/>
      <c r="BK1690"/>
      <c r="BL1690"/>
      <c r="BM1690"/>
      <c r="BN1690"/>
      <c r="BO1690"/>
      <c r="BP1690"/>
      <c r="BQ1690"/>
      <c r="BR1690"/>
      <c r="BS1690"/>
      <c r="BT1690"/>
      <c r="BU1690"/>
      <c r="BV1690"/>
      <c r="BW1690"/>
      <c r="BX1690"/>
      <c r="BY1690"/>
      <c r="BZ1690"/>
      <c r="CA1690"/>
      <c r="CB1690"/>
      <c r="CC1690"/>
      <c r="CD1690"/>
      <c r="CE1690"/>
      <c r="CF1690"/>
      <c r="CG1690"/>
      <c r="CH1690"/>
      <c r="CI1690"/>
      <c r="CJ1690"/>
      <c r="CK1690"/>
      <c r="CL1690"/>
      <c r="CM1690"/>
      <c r="CN1690"/>
      <c r="CO1690"/>
      <c r="CP1690"/>
      <c r="CQ1690"/>
      <c r="CR1690"/>
      <c r="CS1690"/>
      <c r="CT1690"/>
      <c r="CU1690"/>
      <c r="CV1690"/>
      <c r="CW1690"/>
      <c r="CX1690"/>
      <c r="CY1690"/>
      <c r="CZ1690"/>
      <c r="DA1690"/>
      <c r="DB1690"/>
      <c r="DC1690"/>
      <c r="DD1690"/>
      <c r="DE1690"/>
      <c r="DF1690"/>
      <c r="DG1690"/>
      <c r="DH1690"/>
      <c r="DI1690"/>
      <c r="DJ1690"/>
      <c r="DK1690"/>
      <c r="DL1690"/>
      <c r="DM1690"/>
      <c r="DN1690"/>
      <c r="DO1690"/>
      <c r="DP1690"/>
      <c r="DQ1690"/>
      <c r="DR1690"/>
      <c r="DS1690"/>
      <c r="DT1690"/>
      <c r="DU1690"/>
      <c r="DV1690"/>
      <c r="DW1690"/>
      <c r="DX1690"/>
      <c r="DY1690"/>
      <c r="DZ1690"/>
      <c r="EA1690"/>
      <c r="EB1690"/>
      <c r="EC1690"/>
      <c r="ED1690"/>
      <c r="EE1690"/>
      <c r="EF1690"/>
      <c r="EG1690"/>
      <c r="EH1690"/>
      <c r="EI1690"/>
      <c r="EJ1690"/>
      <c r="EK1690"/>
      <c r="EL1690"/>
      <c r="EM1690"/>
      <c r="EN1690"/>
      <c r="EO1690"/>
      <c r="EP1690"/>
      <c r="EQ1690"/>
      <c r="ER1690"/>
      <c r="ES1690"/>
      <c r="ET1690"/>
      <c r="EU1690"/>
      <c r="EV1690"/>
      <c r="EW1690"/>
      <c r="EX1690"/>
      <c r="EY1690"/>
      <c r="EZ1690"/>
      <c r="FA1690"/>
      <c r="FB1690"/>
      <c r="FC1690"/>
      <c r="FD1690"/>
      <c r="FE1690"/>
      <c r="FF1690"/>
      <c r="FG1690"/>
      <c r="FH1690"/>
      <c r="FI1690"/>
      <c r="FJ1690"/>
      <c r="FK1690"/>
      <c r="FL1690"/>
      <c r="FM1690"/>
      <c r="FN1690"/>
      <c r="FO1690"/>
      <c r="FP1690"/>
      <c r="FQ1690"/>
      <c r="FR1690"/>
      <c r="FS1690"/>
      <c r="FT1690"/>
      <c r="FU1690"/>
      <c r="FV1690"/>
      <c r="FW1690"/>
      <c r="FX1690"/>
      <c r="FY1690"/>
      <c r="FZ1690"/>
      <c r="GA1690"/>
      <c r="GB1690"/>
      <c r="GC1690"/>
      <c r="GD1690"/>
      <c r="GE1690"/>
      <c r="GF1690"/>
      <c r="GG1690"/>
      <c r="GH1690"/>
      <c r="GI1690"/>
      <c r="GJ1690"/>
      <c r="GK1690"/>
      <c r="GL1690"/>
      <c r="GM1690"/>
      <c r="GN1690"/>
      <c r="GO1690"/>
      <c r="GP1690"/>
      <c r="GQ1690"/>
      <c r="GR1690"/>
      <c r="GS1690"/>
      <c r="GT1690"/>
      <c r="GU1690"/>
      <c r="GV1690"/>
      <c r="GW1690"/>
      <c r="GX1690"/>
      <c r="GY1690"/>
      <c r="GZ1690"/>
      <c r="HA1690"/>
      <c r="HB1690"/>
      <c r="HC1690"/>
      <c r="HD1690"/>
      <c r="HE1690"/>
      <c r="HF1690"/>
      <c r="HG1690"/>
      <c r="HH1690"/>
      <c r="HI1690"/>
      <c r="HJ1690"/>
      <c r="HK1690"/>
      <c r="HL1690"/>
      <c r="HM1690"/>
      <c r="HN1690"/>
      <c r="HO1690"/>
      <c r="HP1690"/>
      <c r="HQ1690"/>
      <c r="HR1690"/>
      <c r="HS1690"/>
      <c r="HT1690"/>
      <c r="HU1690"/>
      <c r="HV1690"/>
      <c r="HW1690"/>
      <c r="HX1690"/>
      <c r="HY1690"/>
      <c r="HZ1690"/>
      <c r="IA1690"/>
      <c r="IB1690"/>
      <c r="IC1690"/>
      <c r="ID1690"/>
      <c r="IE1690"/>
      <c r="IF1690"/>
      <c r="IG1690"/>
      <c r="IH1690"/>
      <c r="II1690"/>
      <c r="IJ1690"/>
      <c r="IK1690"/>
      <c r="IL1690"/>
      <c r="IM1690"/>
      <c r="IN1690"/>
      <c r="IO1690"/>
      <c r="IP1690"/>
      <c r="IQ1690"/>
      <c r="IR1690"/>
      <c r="IS1690"/>
      <c r="IT1690"/>
      <c r="IU1690"/>
      <c r="IV1690"/>
      <c r="IW1690"/>
      <c r="IX1690"/>
      <c r="IY1690"/>
      <c r="IZ1690"/>
      <c r="JA1690"/>
      <c r="JB1690"/>
      <c r="JC1690"/>
      <c r="JD1690"/>
      <c r="JE1690"/>
      <c r="JF1690"/>
      <c r="JG1690"/>
      <c r="JH1690"/>
      <c r="JI1690"/>
      <c r="JJ1690"/>
      <c r="JK1690"/>
      <c r="JL1690"/>
      <c r="JM1690"/>
      <c r="JN1690"/>
      <c r="JO1690"/>
      <c r="JP1690"/>
      <c r="JQ1690"/>
      <c r="JR1690"/>
      <c r="JS1690"/>
      <c r="JT1690"/>
      <c r="JU1690"/>
      <c r="JV1690"/>
      <c r="JW1690"/>
      <c r="JX1690"/>
      <c r="JY1690"/>
      <c r="JZ1690"/>
      <c r="KA1690"/>
      <c r="KB1690"/>
      <c r="KC1690"/>
      <c r="KD1690"/>
      <c r="KE1690"/>
      <c r="KF1690"/>
      <c r="KG1690"/>
      <c r="KH1690"/>
      <c r="KI1690"/>
      <c r="KJ1690"/>
      <c r="KK1690"/>
      <c r="KL1690"/>
      <c r="KM1690"/>
      <c r="KN1690"/>
      <c r="KO1690"/>
      <c r="KP1690"/>
      <c r="KQ1690"/>
      <c r="KR1690"/>
      <c r="KS1690"/>
      <c r="KT1690"/>
      <c r="KU1690"/>
      <c r="KV1690"/>
      <c r="KW1690"/>
      <c r="KX1690"/>
      <c r="KY1690"/>
      <c r="KZ1690"/>
      <c r="LA1690"/>
      <c r="LB1690"/>
      <c r="LC1690"/>
      <c r="LD1690"/>
      <c r="LE1690"/>
      <c r="LF1690"/>
      <c r="LG1690"/>
      <c r="LH1690"/>
      <c r="LI1690"/>
      <c r="LJ1690"/>
      <c r="LK1690"/>
      <c r="LL1690"/>
      <c r="LM1690"/>
      <c r="LN1690"/>
      <c r="LO1690"/>
      <c r="LP1690"/>
      <c r="LQ1690"/>
      <c r="LR1690"/>
      <c r="LS1690"/>
      <c r="LT1690"/>
      <c r="LU1690"/>
      <c r="LV1690"/>
      <c r="LW1690"/>
      <c r="LX1690"/>
      <c r="LY1690"/>
      <c r="LZ1690"/>
      <c r="MA1690"/>
      <c r="MB1690"/>
      <c r="MC1690"/>
      <c r="MD1690"/>
      <c r="ME1690"/>
      <c r="MF1690"/>
      <c r="MG1690"/>
      <c r="MH1690"/>
      <c r="MI1690"/>
      <c r="MJ1690"/>
      <c r="MK1690"/>
      <c r="ML1690"/>
      <c r="MM1690"/>
      <c r="MN1690"/>
      <c r="MO1690"/>
      <c r="MP1690"/>
      <c r="MQ1690"/>
      <c r="MR1690"/>
      <c r="MS1690"/>
      <c r="MT1690"/>
      <c r="MU1690"/>
      <c r="MV1690"/>
      <c r="MW1690"/>
      <c r="MX1690"/>
      <c r="MY1690"/>
      <c r="MZ1690"/>
      <c r="NA1690"/>
      <c r="NB1690"/>
      <c r="NC1690"/>
      <c r="ND1690"/>
      <c r="NE1690"/>
      <c r="NF1690"/>
      <c r="NG1690"/>
      <c r="NH1690"/>
      <c r="NI1690"/>
      <c r="NJ1690"/>
      <c r="NK1690"/>
      <c r="NL1690"/>
      <c r="NM1690"/>
      <c r="NN1690"/>
      <c r="NO1690"/>
      <c r="NP1690"/>
      <c r="NQ1690"/>
      <c r="NR1690"/>
      <c r="NS1690"/>
      <c r="NT1690"/>
      <c r="NU1690"/>
      <c r="NV1690"/>
      <c r="NW1690"/>
      <c r="NX1690"/>
      <c r="NY1690"/>
      <c r="NZ1690"/>
      <c r="OA1690"/>
      <c r="OB1690"/>
      <c r="OC1690"/>
      <c r="OD1690"/>
      <c r="OE1690"/>
      <c r="OF1690"/>
      <c r="OG1690"/>
      <c r="OH1690"/>
      <c r="OI1690"/>
      <c r="OJ1690"/>
      <c r="OK1690"/>
      <c r="OL1690"/>
      <c r="OM1690"/>
      <c r="ON1690"/>
      <c r="OO1690"/>
      <c r="OP1690"/>
      <c r="OQ1690"/>
      <c r="OR1690"/>
      <c r="OS1690"/>
      <c r="OT1690"/>
      <c r="OU1690"/>
      <c r="OV1690"/>
      <c r="OW1690"/>
      <c r="OX1690"/>
      <c r="OY1690"/>
      <c r="OZ1690"/>
      <c r="PA1690"/>
      <c r="PB1690"/>
      <c r="PC1690"/>
      <c r="PD1690"/>
      <c r="PE1690"/>
      <c r="PF1690"/>
      <c r="PG1690"/>
      <c r="PH1690"/>
      <c r="PI1690"/>
      <c r="PJ1690"/>
      <c r="PK1690"/>
      <c r="PL1690"/>
      <c r="PM1690"/>
      <c r="PN1690"/>
      <c r="PO1690"/>
      <c r="PP1690"/>
      <c r="PQ1690"/>
      <c r="PR1690"/>
      <c r="PS1690"/>
      <c r="PT1690"/>
      <c r="PU1690"/>
      <c r="PV1690"/>
      <c r="PW1690"/>
      <c r="PX1690"/>
      <c r="PY1690"/>
      <c r="PZ1690"/>
      <c r="QA1690"/>
      <c r="QB1690"/>
      <c r="QC1690"/>
      <c r="QD1690"/>
      <c r="QE1690"/>
      <c r="QF1690"/>
      <c r="QG1690"/>
      <c r="QH1690"/>
      <c r="QI1690"/>
      <c r="QJ1690"/>
      <c r="QK1690"/>
      <c r="QL1690"/>
      <c r="QM1690"/>
      <c r="QN1690"/>
      <c r="QO1690"/>
      <c r="QP1690"/>
      <c r="QQ1690"/>
      <c r="QR1690"/>
      <c r="QS1690"/>
    </row>
    <row r="1691" spans="1:461" hidden="1" x14ac:dyDescent="0.4">
      <c r="B1691">
        <v>11</v>
      </c>
      <c r="C1691">
        <v>11</v>
      </c>
      <c r="D1691" s="1">
        <v>43415.516018518516</v>
      </c>
      <c r="E1691" s="1"/>
      <c r="G1691">
        <v>533</v>
      </c>
      <c r="H1691" t="s">
        <v>91</v>
      </c>
      <c r="I1691">
        <v>508</v>
      </c>
      <c r="J1691" t="s">
        <v>31</v>
      </c>
      <c r="K1691" s="1">
        <v>43415.503587962965</v>
      </c>
      <c r="L1691" s="1">
        <v>43415.514745370368</v>
      </c>
      <c r="M1691" t="s">
        <v>1310</v>
      </c>
      <c r="N1691" s="9">
        <f t="shared" si="82"/>
        <v>43415.503472222219</v>
      </c>
      <c r="O1691" s="9">
        <f t="shared" si="83"/>
        <v>43415.51458333333</v>
      </c>
      <c r="P1691" s="74" t="str">
        <f t="shared" si="84"/>
        <v>43415.503472222243415.5145833333</v>
      </c>
      <c r="Q1691" s="75" t="str">
        <f t="shared" si="81"/>
        <v>肯定的</v>
      </c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/>
      <c r="BC1691"/>
      <c r="BD1691"/>
      <c r="BE1691"/>
      <c r="BF1691"/>
      <c r="BG1691"/>
      <c r="BH1691"/>
      <c r="BI1691"/>
      <c r="BJ1691"/>
      <c r="BK1691"/>
      <c r="BL1691"/>
      <c r="BM1691"/>
      <c r="BN1691"/>
      <c r="BO1691"/>
      <c r="BP1691"/>
      <c r="BQ1691"/>
      <c r="BR1691"/>
      <c r="BS1691"/>
      <c r="BT1691"/>
      <c r="BU1691"/>
      <c r="BV1691"/>
      <c r="BW1691"/>
      <c r="BX1691"/>
      <c r="BY1691"/>
      <c r="BZ1691"/>
      <c r="CA1691"/>
      <c r="CB1691"/>
      <c r="CC1691"/>
      <c r="CD1691"/>
      <c r="CE1691"/>
      <c r="CF1691"/>
      <c r="CG1691"/>
      <c r="CH1691"/>
      <c r="CI1691"/>
      <c r="CJ1691"/>
      <c r="CK1691"/>
      <c r="CL1691"/>
      <c r="CM1691"/>
      <c r="CN1691"/>
      <c r="CO1691"/>
      <c r="CP1691"/>
      <c r="CQ1691"/>
      <c r="CR1691"/>
      <c r="CS1691"/>
      <c r="CT1691"/>
      <c r="CU1691"/>
      <c r="CV1691"/>
      <c r="CW1691"/>
      <c r="CX1691"/>
      <c r="CY1691"/>
      <c r="CZ1691"/>
      <c r="DA1691"/>
      <c r="DB1691"/>
      <c r="DC1691"/>
      <c r="DD1691"/>
      <c r="DE1691"/>
      <c r="DF1691"/>
      <c r="DG1691"/>
      <c r="DH1691"/>
      <c r="DI1691"/>
      <c r="DJ1691"/>
      <c r="DK1691"/>
      <c r="DL1691"/>
      <c r="DM1691"/>
      <c r="DN1691"/>
      <c r="DO1691"/>
      <c r="DP1691"/>
      <c r="DQ1691"/>
      <c r="DR1691"/>
      <c r="DS1691"/>
      <c r="DT1691"/>
      <c r="DU1691"/>
      <c r="DV1691"/>
      <c r="DW1691"/>
      <c r="DX1691"/>
      <c r="DY1691"/>
      <c r="DZ1691"/>
      <c r="EA1691"/>
      <c r="EB1691"/>
      <c r="EC1691"/>
      <c r="ED1691"/>
      <c r="EE1691"/>
      <c r="EF1691"/>
      <c r="EG1691"/>
      <c r="EH1691"/>
      <c r="EI1691"/>
      <c r="EJ1691"/>
      <c r="EK1691"/>
      <c r="EL1691"/>
      <c r="EM1691"/>
      <c r="EN1691"/>
      <c r="EO1691"/>
      <c r="EP1691"/>
      <c r="EQ1691"/>
      <c r="ER1691"/>
      <c r="ES1691"/>
      <c r="ET1691"/>
      <c r="EU1691"/>
      <c r="EV1691"/>
      <c r="EW1691"/>
      <c r="EX1691"/>
      <c r="EY1691"/>
      <c r="EZ1691"/>
      <c r="FA1691"/>
      <c r="FB1691"/>
      <c r="FC1691"/>
      <c r="FD1691"/>
      <c r="FE1691"/>
      <c r="FF1691"/>
      <c r="FG1691"/>
      <c r="FH1691"/>
      <c r="FI1691"/>
      <c r="FJ1691"/>
      <c r="FK1691"/>
      <c r="FL1691"/>
      <c r="FM1691"/>
      <c r="FN1691"/>
      <c r="FO1691"/>
      <c r="FP1691"/>
      <c r="FQ1691"/>
      <c r="FR1691"/>
      <c r="FS1691"/>
      <c r="FT1691"/>
      <c r="FU1691"/>
      <c r="FV1691"/>
      <c r="FW1691"/>
      <c r="FX1691"/>
      <c r="FY1691"/>
      <c r="FZ1691"/>
      <c r="GA1691"/>
      <c r="GB1691"/>
      <c r="GC1691"/>
      <c r="GD1691"/>
      <c r="GE1691"/>
      <c r="GF1691"/>
      <c r="GG1691"/>
      <c r="GH1691"/>
      <c r="GI1691"/>
      <c r="GJ1691"/>
      <c r="GK1691"/>
      <c r="GL1691"/>
      <c r="GM1691"/>
      <c r="GN1691"/>
      <c r="GO1691"/>
      <c r="GP1691"/>
      <c r="GQ1691"/>
      <c r="GR1691"/>
      <c r="GS1691"/>
      <c r="GT1691"/>
      <c r="GU1691"/>
      <c r="GV1691"/>
      <c r="GW1691"/>
      <c r="GX1691"/>
      <c r="GY1691"/>
      <c r="GZ1691"/>
      <c r="HA1691"/>
      <c r="HB1691"/>
      <c r="HC1691"/>
      <c r="HD1691"/>
      <c r="HE1691"/>
      <c r="HF1691"/>
      <c r="HG1691"/>
      <c r="HH1691"/>
      <c r="HI1691"/>
      <c r="HJ1691"/>
      <c r="HK1691"/>
      <c r="HL1691"/>
      <c r="HM1691"/>
      <c r="HN1691"/>
      <c r="HO1691"/>
      <c r="HP1691"/>
      <c r="HQ1691"/>
      <c r="HR1691"/>
      <c r="HS1691"/>
      <c r="HT1691"/>
      <c r="HU1691"/>
      <c r="HV1691"/>
      <c r="HW1691"/>
      <c r="HX1691"/>
      <c r="HY1691"/>
      <c r="HZ1691"/>
      <c r="IA1691"/>
      <c r="IB1691"/>
      <c r="IC1691"/>
      <c r="ID1691"/>
      <c r="IE1691"/>
      <c r="IF1691"/>
      <c r="IG1691"/>
      <c r="IH1691"/>
      <c r="II1691"/>
      <c r="IJ1691"/>
      <c r="IK1691"/>
      <c r="IL1691"/>
      <c r="IM1691"/>
      <c r="IN1691"/>
      <c r="IO1691"/>
      <c r="IP1691"/>
      <c r="IQ1691"/>
      <c r="IR1691"/>
      <c r="IS1691"/>
      <c r="IT1691"/>
      <c r="IU1691"/>
      <c r="IV1691"/>
      <c r="IW1691"/>
      <c r="IX1691"/>
      <c r="IY1691"/>
      <c r="IZ1691"/>
      <c r="JA1691"/>
      <c r="JB1691"/>
      <c r="JC1691"/>
      <c r="JD1691"/>
      <c r="JE1691"/>
      <c r="JF1691"/>
      <c r="JG1691"/>
      <c r="JH1691"/>
      <c r="JI1691"/>
      <c r="JJ1691"/>
      <c r="JK1691"/>
      <c r="JL1691"/>
      <c r="JM1691"/>
      <c r="JN1691"/>
      <c r="JO1691"/>
      <c r="JP1691"/>
      <c r="JQ1691"/>
      <c r="JR1691"/>
      <c r="JS1691"/>
      <c r="JT1691"/>
      <c r="JU1691"/>
      <c r="JV1691"/>
      <c r="JW1691"/>
      <c r="JX1691"/>
      <c r="JY1691"/>
      <c r="JZ1691"/>
      <c r="KA1691"/>
      <c r="KB1691"/>
      <c r="KC1691"/>
      <c r="KD1691"/>
      <c r="KE1691"/>
      <c r="KF1691"/>
      <c r="KG1691"/>
      <c r="KH1691"/>
      <c r="KI1691"/>
      <c r="KJ1691"/>
      <c r="KK1691"/>
      <c r="KL1691"/>
      <c r="KM1691"/>
      <c r="KN1691"/>
      <c r="KO1691"/>
      <c r="KP1691"/>
      <c r="KQ1691"/>
      <c r="KR1691"/>
      <c r="KS1691"/>
      <c r="KT1691"/>
      <c r="KU1691"/>
      <c r="KV1691"/>
      <c r="KW1691"/>
      <c r="KX1691"/>
      <c r="KY1691"/>
      <c r="KZ1691"/>
      <c r="LA1691"/>
      <c r="LB1691"/>
      <c r="LC1691"/>
      <c r="LD1691"/>
      <c r="LE1691"/>
      <c r="LF1691"/>
      <c r="LG1691"/>
      <c r="LH1691"/>
      <c r="LI1691"/>
      <c r="LJ1691"/>
      <c r="LK1691"/>
      <c r="LL1691"/>
      <c r="LM1691"/>
      <c r="LN1691"/>
      <c r="LO1691"/>
      <c r="LP1691"/>
      <c r="LQ1691"/>
      <c r="LR1691"/>
      <c r="LS1691"/>
      <c r="LT1691"/>
      <c r="LU1691"/>
      <c r="LV1691"/>
      <c r="LW1691"/>
      <c r="LX1691"/>
      <c r="LY1691"/>
      <c r="LZ1691"/>
      <c r="MA1691"/>
      <c r="MB1691"/>
      <c r="MC1691"/>
      <c r="MD1691"/>
      <c r="ME1691"/>
      <c r="MF1691"/>
      <c r="MG1691"/>
      <c r="MH1691"/>
      <c r="MI1691"/>
      <c r="MJ1691"/>
      <c r="MK1691"/>
      <c r="ML1691"/>
      <c r="MM1691"/>
      <c r="MN1691"/>
      <c r="MO1691"/>
      <c r="MP1691"/>
      <c r="MQ1691"/>
      <c r="MR1691"/>
      <c r="MS1691"/>
      <c r="MT1691"/>
      <c r="MU1691"/>
      <c r="MV1691"/>
      <c r="MW1691"/>
      <c r="MX1691"/>
      <c r="MY1691"/>
      <c r="MZ1691"/>
      <c r="NA1691"/>
      <c r="NB1691"/>
      <c r="NC1691"/>
      <c r="ND1691"/>
      <c r="NE1691"/>
      <c r="NF1691"/>
      <c r="NG1691"/>
      <c r="NH1691"/>
      <c r="NI1691"/>
      <c r="NJ1691"/>
      <c r="NK1691"/>
      <c r="NL1691"/>
      <c r="NM1691"/>
      <c r="NN1691"/>
      <c r="NO1691"/>
      <c r="NP1691"/>
      <c r="NQ1691"/>
      <c r="NR1691"/>
      <c r="NS1691"/>
      <c r="NT1691"/>
      <c r="NU1691"/>
      <c r="NV1691"/>
      <c r="NW1691"/>
      <c r="NX1691"/>
      <c r="NY1691"/>
      <c r="NZ1691"/>
      <c r="OA1691"/>
      <c r="OB1691"/>
      <c r="OC1691"/>
      <c r="OD1691"/>
      <c r="OE1691"/>
      <c r="OF1691"/>
      <c r="OG1691"/>
      <c r="OH1691"/>
      <c r="OI1691"/>
      <c r="OJ1691"/>
      <c r="OK1691"/>
      <c r="OL1691"/>
      <c r="OM1691"/>
      <c r="ON1691"/>
      <c r="OO1691"/>
      <c r="OP1691"/>
      <c r="OQ1691"/>
      <c r="OR1691"/>
      <c r="OS1691"/>
      <c r="OT1691"/>
      <c r="OU1691"/>
      <c r="OV1691"/>
      <c r="OW1691"/>
      <c r="OX1691"/>
      <c r="OY1691"/>
      <c r="OZ1691"/>
      <c r="PA1691"/>
      <c r="PB1691"/>
      <c r="PC1691"/>
      <c r="PD1691"/>
      <c r="PE1691"/>
      <c r="PF1691"/>
      <c r="PG1691"/>
      <c r="PH1691"/>
      <c r="PI1691"/>
      <c r="PJ1691"/>
      <c r="PK1691"/>
      <c r="PL1691"/>
      <c r="PM1691"/>
      <c r="PN1691"/>
      <c r="PO1691"/>
      <c r="PP1691"/>
      <c r="PQ1691"/>
      <c r="PR1691"/>
      <c r="PS1691"/>
      <c r="PT1691"/>
      <c r="PU1691"/>
      <c r="PV1691"/>
      <c r="PW1691"/>
      <c r="PX1691"/>
      <c r="PY1691"/>
      <c r="PZ1691"/>
      <c r="QA1691"/>
      <c r="QB1691"/>
      <c r="QC1691"/>
      <c r="QD1691"/>
      <c r="QE1691"/>
      <c r="QF1691"/>
      <c r="QG1691"/>
      <c r="QH1691"/>
      <c r="QI1691"/>
      <c r="QJ1691"/>
      <c r="QK1691"/>
      <c r="QL1691"/>
      <c r="QM1691"/>
      <c r="QN1691"/>
      <c r="QO1691"/>
      <c r="QP1691"/>
      <c r="QQ1691"/>
      <c r="QR1691"/>
      <c r="QS1691"/>
    </row>
    <row r="1692" spans="1:461" hidden="1" x14ac:dyDescent="0.4">
      <c r="B1692">
        <v>11</v>
      </c>
      <c r="C1692">
        <v>11</v>
      </c>
      <c r="D1692" s="1">
        <v>43415.522037037037</v>
      </c>
      <c r="E1692" s="1"/>
      <c r="G1692">
        <v>540</v>
      </c>
      <c r="H1692" t="s">
        <v>70</v>
      </c>
      <c r="I1692">
        <v>544</v>
      </c>
      <c r="J1692" t="s">
        <v>21</v>
      </c>
      <c r="K1692" s="1">
        <v>43415.502696759257</v>
      </c>
      <c r="L1692" s="1">
        <v>43415.519467592596</v>
      </c>
      <c r="M1692" t="s">
        <v>1310</v>
      </c>
      <c r="N1692" s="9">
        <f t="shared" si="82"/>
        <v>43415.502083333333</v>
      </c>
      <c r="O1692" s="9">
        <f t="shared" si="83"/>
        <v>43415.519444444442</v>
      </c>
      <c r="P1692" s="74" t="str">
        <f t="shared" si="84"/>
        <v>43415.502083333343415.5194444444</v>
      </c>
      <c r="Q1692" s="75" t="str">
        <f t="shared" si="81"/>
        <v>肯定的</v>
      </c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/>
      <c r="BB1692"/>
      <c r="BC1692"/>
      <c r="BD1692"/>
      <c r="BE1692"/>
      <c r="BF1692"/>
      <c r="BG1692"/>
      <c r="BH1692"/>
      <c r="BI1692"/>
      <c r="BJ1692"/>
      <c r="BK1692"/>
      <c r="BL1692"/>
      <c r="BM1692"/>
      <c r="BN1692"/>
      <c r="BO1692"/>
      <c r="BP1692"/>
      <c r="BQ1692"/>
      <c r="BR1692"/>
      <c r="BS1692"/>
      <c r="BT1692"/>
      <c r="BU1692"/>
      <c r="BV1692"/>
      <c r="BW1692"/>
      <c r="BX1692"/>
      <c r="BY1692"/>
      <c r="BZ1692"/>
      <c r="CA1692"/>
      <c r="CB1692"/>
      <c r="CC1692"/>
      <c r="CD1692"/>
      <c r="CE1692"/>
      <c r="CF1692"/>
      <c r="CG1692"/>
      <c r="CH1692"/>
      <c r="CI1692"/>
      <c r="CJ1692"/>
      <c r="CK1692"/>
      <c r="CL1692"/>
      <c r="CM1692"/>
      <c r="CN1692"/>
      <c r="CO1692"/>
      <c r="CP1692"/>
      <c r="CQ1692"/>
      <c r="CR1692"/>
      <c r="CS1692"/>
      <c r="CT1692"/>
      <c r="CU1692"/>
      <c r="CV1692"/>
      <c r="CW1692"/>
      <c r="CX1692"/>
      <c r="CY1692"/>
      <c r="CZ1692"/>
      <c r="DA1692"/>
      <c r="DB1692"/>
      <c r="DC1692"/>
      <c r="DD1692"/>
      <c r="DE1692"/>
      <c r="DF1692"/>
      <c r="DG1692"/>
      <c r="DH1692"/>
      <c r="DI1692"/>
      <c r="DJ1692"/>
      <c r="DK1692"/>
      <c r="DL1692"/>
      <c r="DM1692"/>
      <c r="DN1692"/>
      <c r="DO1692"/>
      <c r="DP1692"/>
      <c r="DQ1692"/>
      <c r="DR1692"/>
      <c r="DS1692"/>
      <c r="DT1692"/>
      <c r="DU1692"/>
      <c r="DV1692"/>
      <c r="DW1692"/>
      <c r="DX1692"/>
      <c r="DY1692"/>
      <c r="DZ1692"/>
      <c r="EA1692"/>
      <c r="EB1692"/>
      <c r="EC1692"/>
      <c r="ED1692"/>
      <c r="EE1692"/>
      <c r="EF1692"/>
      <c r="EG1692"/>
      <c r="EH1692"/>
      <c r="EI1692"/>
      <c r="EJ1692"/>
      <c r="EK1692"/>
      <c r="EL1692"/>
      <c r="EM1692"/>
      <c r="EN1692"/>
      <c r="EO1692"/>
      <c r="EP1692"/>
      <c r="EQ1692"/>
      <c r="ER1692"/>
      <c r="ES1692"/>
      <c r="ET1692"/>
      <c r="EU1692"/>
      <c r="EV1692"/>
      <c r="EW1692"/>
      <c r="EX1692"/>
      <c r="EY1692"/>
      <c r="EZ1692"/>
      <c r="FA1692"/>
      <c r="FB1692"/>
      <c r="FC1692"/>
      <c r="FD1692"/>
      <c r="FE1692"/>
      <c r="FF1692"/>
      <c r="FG1692"/>
      <c r="FH1692"/>
      <c r="FI1692"/>
      <c r="FJ1692"/>
      <c r="FK1692"/>
      <c r="FL1692"/>
      <c r="FM1692"/>
      <c r="FN1692"/>
      <c r="FO1692"/>
      <c r="FP1692"/>
      <c r="FQ1692"/>
      <c r="FR1692"/>
      <c r="FS1692"/>
      <c r="FT1692"/>
      <c r="FU1692"/>
      <c r="FV1692"/>
      <c r="FW1692"/>
      <c r="FX1692"/>
      <c r="FY1692"/>
      <c r="FZ1692"/>
      <c r="GA1692"/>
      <c r="GB1692"/>
      <c r="GC1692"/>
      <c r="GD1692"/>
      <c r="GE1692"/>
      <c r="GF1692"/>
      <c r="GG1692"/>
      <c r="GH1692"/>
      <c r="GI1692"/>
      <c r="GJ1692"/>
      <c r="GK1692"/>
      <c r="GL1692"/>
      <c r="GM1692"/>
      <c r="GN1692"/>
      <c r="GO1692"/>
      <c r="GP1692"/>
      <c r="GQ1692"/>
      <c r="GR1692"/>
      <c r="GS1692"/>
      <c r="GT1692"/>
      <c r="GU1692"/>
      <c r="GV1692"/>
      <c r="GW1692"/>
      <c r="GX1692"/>
      <c r="GY1692"/>
      <c r="GZ1692"/>
      <c r="HA1692"/>
      <c r="HB1692"/>
      <c r="HC1692"/>
      <c r="HD1692"/>
      <c r="HE1692"/>
      <c r="HF1692"/>
      <c r="HG1692"/>
      <c r="HH1692"/>
      <c r="HI1692"/>
      <c r="HJ1692"/>
      <c r="HK1692"/>
      <c r="HL1692"/>
      <c r="HM1692"/>
      <c r="HN1692"/>
      <c r="HO1692"/>
      <c r="HP1692"/>
      <c r="HQ1692"/>
      <c r="HR1692"/>
      <c r="HS1692"/>
      <c r="HT1692"/>
      <c r="HU1692"/>
      <c r="HV1692"/>
      <c r="HW1692"/>
      <c r="HX1692"/>
      <c r="HY1692"/>
      <c r="HZ1692"/>
      <c r="IA1692"/>
      <c r="IB1692"/>
      <c r="IC1692"/>
      <c r="ID1692"/>
      <c r="IE1692"/>
      <c r="IF1692"/>
      <c r="IG1692"/>
      <c r="IH1692"/>
      <c r="II1692"/>
      <c r="IJ1692"/>
      <c r="IK1692"/>
      <c r="IL1692"/>
      <c r="IM1692"/>
      <c r="IN1692"/>
      <c r="IO1692"/>
      <c r="IP1692"/>
      <c r="IQ1692"/>
      <c r="IR1692"/>
      <c r="IS1692"/>
      <c r="IT1692"/>
      <c r="IU1692"/>
      <c r="IV1692"/>
      <c r="IW1692"/>
      <c r="IX1692"/>
      <c r="IY1692"/>
      <c r="IZ1692"/>
      <c r="JA1692"/>
      <c r="JB1692"/>
      <c r="JC1692"/>
      <c r="JD1692"/>
      <c r="JE1692"/>
      <c r="JF1692"/>
      <c r="JG1692"/>
      <c r="JH1692"/>
      <c r="JI1692"/>
      <c r="JJ1692"/>
      <c r="JK1692"/>
      <c r="JL1692"/>
      <c r="JM1692"/>
      <c r="JN1692"/>
      <c r="JO1692"/>
      <c r="JP1692"/>
      <c r="JQ1692"/>
      <c r="JR1692"/>
      <c r="JS1692"/>
      <c r="JT1692"/>
      <c r="JU1692"/>
      <c r="JV1692"/>
      <c r="JW1692"/>
      <c r="JX1692"/>
      <c r="JY1692"/>
      <c r="JZ1692"/>
      <c r="KA1692"/>
      <c r="KB1692"/>
      <c r="KC1692"/>
      <c r="KD1692"/>
      <c r="KE1692"/>
      <c r="KF1692"/>
      <c r="KG1692"/>
      <c r="KH1692"/>
      <c r="KI1692"/>
      <c r="KJ1692"/>
      <c r="KK1692"/>
      <c r="KL1692"/>
      <c r="KM1692"/>
      <c r="KN1692"/>
      <c r="KO1692"/>
      <c r="KP1692"/>
      <c r="KQ1692"/>
      <c r="KR1692"/>
      <c r="KS1692"/>
      <c r="KT1692"/>
      <c r="KU1692"/>
      <c r="KV1692"/>
      <c r="KW1692"/>
      <c r="KX1692"/>
      <c r="KY1692"/>
      <c r="KZ1692"/>
      <c r="LA1692"/>
      <c r="LB1692"/>
      <c r="LC1692"/>
      <c r="LD1692"/>
      <c r="LE1692"/>
      <c r="LF1692"/>
      <c r="LG1692"/>
      <c r="LH1692"/>
      <c r="LI1692"/>
      <c r="LJ1692"/>
      <c r="LK1692"/>
      <c r="LL1692"/>
      <c r="LM1692"/>
      <c r="LN1692"/>
      <c r="LO1692"/>
      <c r="LP1692"/>
      <c r="LQ1692"/>
      <c r="LR1692"/>
      <c r="LS1692"/>
      <c r="LT1692"/>
      <c r="LU1692"/>
      <c r="LV1692"/>
      <c r="LW1692"/>
      <c r="LX1692"/>
      <c r="LY1692"/>
      <c r="LZ1692"/>
      <c r="MA1692"/>
      <c r="MB1692"/>
      <c r="MC1692"/>
      <c r="MD1692"/>
      <c r="ME1692"/>
      <c r="MF1692"/>
      <c r="MG1692"/>
      <c r="MH1692"/>
      <c r="MI1692"/>
      <c r="MJ1692"/>
      <c r="MK1692"/>
      <c r="ML1692"/>
      <c r="MM1692"/>
      <c r="MN1692"/>
      <c r="MO1692"/>
      <c r="MP1692"/>
      <c r="MQ1692"/>
      <c r="MR1692"/>
      <c r="MS1692"/>
      <c r="MT1692"/>
      <c r="MU1692"/>
      <c r="MV1692"/>
      <c r="MW1692"/>
      <c r="MX1692"/>
      <c r="MY1692"/>
      <c r="MZ1692"/>
      <c r="NA1692"/>
      <c r="NB1692"/>
      <c r="NC1692"/>
      <c r="ND1692"/>
      <c r="NE1692"/>
      <c r="NF1692"/>
      <c r="NG1692"/>
      <c r="NH1692"/>
      <c r="NI1692"/>
      <c r="NJ1692"/>
      <c r="NK1692"/>
      <c r="NL1692"/>
      <c r="NM1692"/>
      <c r="NN1692"/>
      <c r="NO1692"/>
      <c r="NP1692"/>
      <c r="NQ1692"/>
      <c r="NR1692"/>
      <c r="NS1692"/>
      <c r="NT1692"/>
      <c r="NU1692"/>
      <c r="NV1692"/>
      <c r="NW1692"/>
      <c r="NX1692"/>
      <c r="NY1692"/>
      <c r="NZ1692"/>
      <c r="OA1692"/>
      <c r="OB1692"/>
      <c r="OC1692"/>
      <c r="OD1692"/>
      <c r="OE1692"/>
      <c r="OF1692"/>
      <c r="OG1692"/>
      <c r="OH1692"/>
      <c r="OI1692"/>
      <c r="OJ1692"/>
      <c r="OK1692"/>
      <c r="OL1692"/>
      <c r="OM1692"/>
      <c r="ON1692"/>
      <c r="OO1692"/>
      <c r="OP1692"/>
      <c r="OQ1692"/>
      <c r="OR1692"/>
      <c r="OS1692"/>
      <c r="OT1692"/>
      <c r="OU1692"/>
      <c r="OV1692"/>
      <c r="OW1692"/>
      <c r="OX1692"/>
      <c r="OY1692"/>
      <c r="OZ1692"/>
      <c r="PA1692"/>
      <c r="PB1692"/>
      <c r="PC1692"/>
      <c r="PD1692"/>
      <c r="PE1692"/>
      <c r="PF1692"/>
      <c r="PG1692"/>
      <c r="PH1692"/>
      <c r="PI1692"/>
      <c r="PJ1692"/>
      <c r="PK1692"/>
      <c r="PL1692"/>
      <c r="PM1692"/>
      <c r="PN1692"/>
      <c r="PO1692"/>
      <c r="PP1692"/>
      <c r="PQ1692"/>
      <c r="PR1692"/>
      <c r="PS1692"/>
      <c r="PT1692"/>
      <c r="PU1692"/>
      <c r="PV1692"/>
      <c r="PW1692"/>
      <c r="PX1692"/>
      <c r="PY1692"/>
      <c r="PZ1692"/>
      <c r="QA1692"/>
      <c r="QB1692"/>
      <c r="QC1692"/>
      <c r="QD1692"/>
      <c r="QE1692"/>
      <c r="QF1692"/>
      <c r="QG1692"/>
      <c r="QH1692"/>
      <c r="QI1692"/>
      <c r="QJ1692"/>
      <c r="QK1692"/>
      <c r="QL1692"/>
      <c r="QM1692"/>
      <c r="QN1692"/>
      <c r="QO1692"/>
      <c r="QP1692"/>
      <c r="QQ1692"/>
      <c r="QR1692"/>
      <c r="QS1692"/>
    </row>
    <row r="1693" spans="1:461" hidden="1" x14ac:dyDescent="0.4">
      <c r="B1693">
        <v>11</v>
      </c>
      <c r="C1693">
        <v>11</v>
      </c>
      <c r="D1693" s="1">
        <v>43415.526782407411</v>
      </c>
      <c r="E1693" s="1"/>
      <c r="G1693">
        <v>525</v>
      </c>
      <c r="H1693" t="s">
        <v>50</v>
      </c>
      <c r="I1693">
        <v>523</v>
      </c>
      <c r="J1693" t="s">
        <v>37</v>
      </c>
      <c r="K1693" s="1">
        <v>43415.50209490741</v>
      </c>
      <c r="L1693" s="1">
        <v>43415.524409722224</v>
      </c>
      <c r="M1693" t="s">
        <v>1310</v>
      </c>
      <c r="N1693" s="9">
        <f t="shared" si="82"/>
        <v>43415.502083333333</v>
      </c>
      <c r="O1693" s="9">
        <f t="shared" si="83"/>
        <v>43415.524305555555</v>
      </c>
      <c r="P1693" s="74" t="str">
        <f t="shared" si="84"/>
        <v>43415.502083333343415.5243055556</v>
      </c>
      <c r="Q1693" s="75" t="str">
        <f t="shared" si="81"/>
        <v>肯定的</v>
      </c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  <c r="BD1693"/>
      <c r="BE1693"/>
      <c r="BF1693"/>
      <c r="BG1693"/>
      <c r="BH1693"/>
      <c r="BI1693"/>
      <c r="BJ1693"/>
      <c r="BK1693"/>
      <c r="BL1693"/>
      <c r="BM1693"/>
      <c r="BN1693"/>
      <c r="BO1693"/>
      <c r="BP1693"/>
      <c r="BQ1693"/>
      <c r="BR1693"/>
      <c r="BS1693"/>
      <c r="BT1693"/>
      <c r="BU1693"/>
      <c r="BV1693"/>
      <c r="BW1693"/>
      <c r="BX1693"/>
      <c r="BY1693"/>
      <c r="BZ1693"/>
      <c r="CA1693"/>
      <c r="CB1693"/>
      <c r="CC1693"/>
      <c r="CD1693"/>
      <c r="CE1693"/>
      <c r="CF1693"/>
      <c r="CG1693"/>
      <c r="CH1693"/>
      <c r="CI1693"/>
      <c r="CJ1693"/>
      <c r="CK1693"/>
      <c r="CL1693"/>
      <c r="CM1693"/>
      <c r="CN1693"/>
      <c r="CO1693"/>
      <c r="CP1693"/>
      <c r="CQ1693"/>
      <c r="CR1693"/>
      <c r="CS1693"/>
      <c r="CT1693"/>
      <c r="CU1693"/>
      <c r="CV1693"/>
      <c r="CW1693"/>
      <c r="CX1693"/>
      <c r="CY1693"/>
      <c r="CZ1693"/>
      <c r="DA1693"/>
      <c r="DB1693"/>
      <c r="DC1693"/>
      <c r="DD1693"/>
      <c r="DE1693"/>
      <c r="DF1693"/>
      <c r="DG1693"/>
      <c r="DH1693"/>
      <c r="DI1693"/>
      <c r="DJ1693"/>
      <c r="DK1693"/>
      <c r="DL1693"/>
      <c r="DM1693"/>
      <c r="DN1693"/>
      <c r="DO1693"/>
      <c r="DP1693"/>
      <c r="DQ1693"/>
      <c r="DR1693"/>
      <c r="DS1693"/>
      <c r="DT1693"/>
      <c r="DU1693"/>
      <c r="DV1693"/>
      <c r="DW1693"/>
      <c r="DX1693"/>
      <c r="DY1693"/>
      <c r="DZ1693"/>
      <c r="EA1693"/>
      <c r="EB1693"/>
      <c r="EC1693"/>
      <c r="ED1693"/>
      <c r="EE1693"/>
      <c r="EF1693"/>
      <c r="EG1693"/>
      <c r="EH1693"/>
      <c r="EI1693"/>
      <c r="EJ1693"/>
      <c r="EK1693"/>
      <c r="EL1693"/>
      <c r="EM1693"/>
      <c r="EN1693"/>
      <c r="EO1693"/>
      <c r="EP1693"/>
      <c r="EQ1693"/>
      <c r="ER1693"/>
      <c r="ES1693"/>
      <c r="ET1693"/>
      <c r="EU1693"/>
      <c r="EV1693"/>
      <c r="EW1693"/>
      <c r="EX1693"/>
      <c r="EY1693"/>
      <c r="EZ1693"/>
      <c r="FA1693"/>
      <c r="FB1693"/>
      <c r="FC1693"/>
      <c r="FD1693"/>
      <c r="FE1693"/>
      <c r="FF1693"/>
      <c r="FG1693"/>
      <c r="FH1693"/>
      <c r="FI1693"/>
      <c r="FJ1693"/>
      <c r="FK1693"/>
      <c r="FL1693"/>
      <c r="FM1693"/>
      <c r="FN1693"/>
      <c r="FO1693"/>
      <c r="FP1693"/>
      <c r="FQ1693"/>
      <c r="FR1693"/>
      <c r="FS1693"/>
      <c r="FT1693"/>
      <c r="FU1693"/>
      <c r="FV1693"/>
      <c r="FW1693"/>
      <c r="FX1693"/>
      <c r="FY1693"/>
      <c r="FZ1693"/>
      <c r="GA1693"/>
      <c r="GB1693"/>
      <c r="GC1693"/>
      <c r="GD1693"/>
      <c r="GE1693"/>
      <c r="GF1693"/>
      <c r="GG1693"/>
      <c r="GH1693"/>
      <c r="GI1693"/>
      <c r="GJ1693"/>
      <c r="GK1693"/>
      <c r="GL1693"/>
      <c r="GM1693"/>
      <c r="GN1693"/>
      <c r="GO1693"/>
      <c r="GP1693"/>
      <c r="GQ1693"/>
      <c r="GR1693"/>
      <c r="GS1693"/>
      <c r="GT1693"/>
      <c r="GU1693"/>
      <c r="GV1693"/>
      <c r="GW1693"/>
      <c r="GX1693"/>
      <c r="GY1693"/>
      <c r="GZ1693"/>
      <c r="HA1693"/>
      <c r="HB1693"/>
      <c r="HC1693"/>
      <c r="HD1693"/>
      <c r="HE1693"/>
      <c r="HF1693"/>
      <c r="HG1693"/>
      <c r="HH1693"/>
      <c r="HI1693"/>
      <c r="HJ1693"/>
      <c r="HK1693"/>
      <c r="HL1693"/>
      <c r="HM1693"/>
      <c r="HN1693"/>
      <c r="HO1693"/>
      <c r="HP1693"/>
      <c r="HQ1693"/>
      <c r="HR1693"/>
      <c r="HS1693"/>
      <c r="HT1693"/>
      <c r="HU1693"/>
      <c r="HV1693"/>
      <c r="HW1693"/>
      <c r="HX1693"/>
      <c r="HY1693"/>
      <c r="HZ1693"/>
      <c r="IA1693"/>
      <c r="IB1693"/>
      <c r="IC1693"/>
      <c r="ID1693"/>
      <c r="IE1693"/>
      <c r="IF1693"/>
      <c r="IG1693"/>
      <c r="IH1693"/>
      <c r="II1693"/>
      <c r="IJ1693"/>
      <c r="IK1693"/>
      <c r="IL1693"/>
      <c r="IM1693"/>
      <c r="IN1693"/>
      <c r="IO1693"/>
      <c r="IP1693"/>
      <c r="IQ1693"/>
      <c r="IR1693"/>
      <c r="IS1693"/>
      <c r="IT1693"/>
      <c r="IU1693"/>
      <c r="IV1693"/>
      <c r="IW1693"/>
      <c r="IX1693"/>
      <c r="IY1693"/>
      <c r="IZ1693"/>
      <c r="JA1693"/>
      <c r="JB1693"/>
      <c r="JC1693"/>
      <c r="JD1693"/>
      <c r="JE1693"/>
      <c r="JF1693"/>
      <c r="JG1693"/>
      <c r="JH1693"/>
      <c r="JI1693"/>
      <c r="JJ1693"/>
      <c r="JK1693"/>
      <c r="JL1693"/>
      <c r="JM1693"/>
      <c r="JN1693"/>
      <c r="JO1693"/>
      <c r="JP1693"/>
      <c r="JQ1693"/>
      <c r="JR1693"/>
      <c r="JS1693"/>
      <c r="JT1693"/>
      <c r="JU1693"/>
      <c r="JV1693"/>
      <c r="JW1693"/>
      <c r="JX1693"/>
      <c r="JY1693"/>
      <c r="JZ1693"/>
      <c r="KA1693"/>
      <c r="KB1693"/>
      <c r="KC1693"/>
      <c r="KD1693"/>
      <c r="KE1693"/>
      <c r="KF1693"/>
      <c r="KG1693"/>
      <c r="KH1693"/>
      <c r="KI1693"/>
      <c r="KJ1693"/>
      <c r="KK1693"/>
      <c r="KL1693"/>
      <c r="KM1693"/>
      <c r="KN1693"/>
      <c r="KO1693"/>
      <c r="KP1693"/>
      <c r="KQ1693"/>
      <c r="KR1693"/>
      <c r="KS1693"/>
      <c r="KT1693"/>
      <c r="KU1693"/>
      <c r="KV1693"/>
      <c r="KW1693"/>
      <c r="KX1693"/>
      <c r="KY1693"/>
      <c r="KZ1693"/>
      <c r="LA1693"/>
      <c r="LB1693"/>
      <c r="LC1693"/>
      <c r="LD1693"/>
      <c r="LE1693"/>
      <c r="LF1693"/>
      <c r="LG1693"/>
      <c r="LH1693"/>
      <c r="LI1693"/>
      <c r="LJ1693"/>
      <c r="LK1693"/>
      <c r="LL1693"/>
      <c r="LM1693"/>
      <c r="LN1693"/>
      <c r="LO1693"/>
      <c r="LP1693"/>
      <c r="LQ1693"/>
      <c r="LR1693"/>
      <c r="LS1693"/>
      <c r="LT1693"/>
      <c r="LU1693"/>
      <c r="LV1693"/>
      <c r="LW1693"/>
      <c r="LX1693"/>
      <c r="LY1693"/>
      <c r="LZ1693"/>
      <c r="MA1693"/>
      <c r="MB1693"/>
      <c r="MC1693"/>
      <c r="MD1693"/>
      <c r="ME1693"/>
      <c r="MF1693"/>
      <c r="MG1693"/>
      <c r="MH1693"/>
      <c r="MI1693"/>
      <c r="MJ1693"/>
      <c r="MK1693"/>
      <c r="ML1693"/>
      <c r="MM1693"/>
      <c r="MN1693"/>
      <c r="MO1693"/>
      <c r="MP1693"/>
      <c r="MQ1693"/>
      <c r="MR1693"/>
      <c r="MS1693"/>
      <c r="MT1693"/>
      <c r="MU1693"/>
      <c r="MV1693"/>
      <c r="MW1693"/>
      <c r="MX1693"/>
      <c r="MY1693"/>
      <c r="MZ1693"/>
      <c r="NA1693"/>
      <c r="NB1693"/>
      <c r="NC1693"/>
      <c r="ND1693"/>
      <c r="NE1693"/>
      <c r="NF1693"/>
      <c r="NG1693"/>
      <c r="NH1693"/>
      <c r="NI1693"/>
      <c r="NJ1693"/>
      <c r="NK1693"/>
      <c r="NL1693"/>
      <c r="NM1693"/>
      <c r="NN1693"/>
      <c r="NO1693"/>
      <c r="NP1693"/>
      <c r="NQ1693"/>
      <c r="NR1693"/>
      <c r="NS1693"/>
      <c r="NT1693"/>
      <c r="NU1693"/>
      <c r="NV1693"/>
      <c r="NW1693"/>
      <c r="NX1693"/>
      <c r="NY1693"/>
      <c r="NZ1693"/>
      <c r="OA1693"/>
      <c r="OB1693"/>
      <c r="OC1693"/>
      <c r="OD1693"/>
      <c r="OE1693"/>
      <c r="OF1693"/>
      <c r="OG1693"/>
      <c r="OH1693"/>
      <c r="OI1693"/>
      <c r="OJ1693"/>
      <c r="OK1693"/>
      <c r="OL1693"/>
      <c r="OM1693"/>
      <c r="ON1693"/>
      <c r="OO1693"/>
      <c r="OP1693"/>
      <c r="OQ1693"/>
      <c r="OR1693"/>
      <c r="OS1693"/>
      <c r="OT1693"/>
      <c r="OU1693"/>
      <c r="OV1693"/>
      <c r="OW1693"/>
      <c r="OX1693"/>
      <c r="OY1693"/>
      <c r="OZ1693"/>
      <c r="PA1693"/>
      <c r="PB1693"/>
      <c r="PC1693"/>
      <c r="PD1693"/>
      <c r="PE1693"/>
      <c r="PF1693"/>
      <c r="PG1693"/>
      <c r="PH1693"/>
      <c r="PI1693"/>
      <c r="PJ1693"/>
      <c r="PK1693"/>
      <c r="PL1693"/>
      <c r="PM1693"/>
      <c r="PN1693"/>
      <c r="PO1693"/>
      <c r="PP1693"/>
      <c r="PQ1693"/>
      <c r="PR1693"/>
      <c r="PS1693"/>
      <c r="PT1693"/>
      <c r="PU1693"/>
      <c r="PV1693"/>
      <c r="PW1693"/>
      <c r="PX1693"/>
      <c r="PY1693"/>
      <c r="PZ1693"/>
      <c r="QA1693"/>
      <c r="QB1693"/>
      <c r="QC1693"/>
      <c r="QD1693"/>
      <c r="QE1693"/>
      <c r="QF1693"/>
      <c r="QG1693"/>
      <c r="QH1693"/>
      <c r="QI1693"/>
      <c r="QJ1693"/>
      <c r="QK1693"/>
      <c r="QL1693"/>
      <c r="QM1693"/>
      <c r="QN1693"/>
      <c r="QO1693"/>
      <c r="QP1693"/>
      <c r="QQ1693"/>
      <c r="QR1693"/>
      <c r="QS1693"/>
    </row>
    <row r="1694" spans="1:461" hidden="1" x14ac:dyDescent="0.4">
      <c r="B1694">
        <v>11</v>
      </c>
      <c r="C1694">
        <v>11</v>
      </c>
      <c r="D1694" s="1">
        <v>43415.528807870367</v>
      </c>
      <c r="E1694" s="1"/>
      <c r="G1694">
        <v>545</v>
      </c>
      <c r="H1694" t="s">
        <v>19</v>
      </c>
      <c r="I1694">
        <v>515</v>
      </c>
      <c r="J1694" t="s">
        <v>72</v>
      </c>
      <c r="K1694" s="1">
        <v>43415.524687500001</v>
      </c>
      <c r="L1694" s="1">
        <v>43415.528645833336</v>
      </c>
      <c r="M1694" t="s">
        <v>1310</v>
      </c>
      <c r="N1694" s="9">
        <f t="shared" si="82"/>
        <v>43415.524305555555</v>
      </c>
      <c r="O1694" s="9">
        <f t="shared" si="83"/>
        <v>43415.52847222222</v>
      </c>
      <c r="P1694" s="74" t="str">
        <f t="shared" si="84"/>
        <v>43415.524305555643415.5284722222</v>
      </c>
      <c r="Q1694" s="75" t="str">
        <f t="shared" si="81"/>
        <v>肯定的</v>
      </c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  <c r="BD1694"/>
      <c r="BE1694"/>
      <c r="BF1694"/>
      <c r="BG1694"/>
      <c r="BH1694"/>
      <c r="BI1694"/>
      <c r="BJ1694"/>
      <c r="BK1694"/>
      <c r="BL1694"/>
      <c r="BM1694"/>
      <c r="BN1694"/>
      <c r="BO1694"/>
      <c r="BP1694"/>
      <c r="BQ1694"/>
      <c r="BR1694"/>
      <c r="BS1694"/>
      <c r="BT1694"/>
      <c r="BU1694"/>
      <c r="BV1694"/>
      <c r="BW1694"/>
      <c r="BX1694"/>
      <c r="BY1694"/>
      <c r="BZ1694"/>
      <c r="CA1694"/>
      <c r="CB1694"/>
      <c r="CC1694"/>
      <c r="CD1694"/>
      <c r="CE1694"/>
      <c r="CF1694"/>
      <c r="CG1694"/>
      <c r="CH1694"/>
      <c r="CI1694"/>
      <c r="CJ1694"/>
      <c r="CK1694"/>
      <c r="CL1694"/>
      <c r="CM1694"/>
      <c r="CN1694"/>
      <c r="CO1694"/>
      <c r="CP1694"/>
      <c r="CQ1694"/>
      <c r="CR1694"/>
      <c r="CS1694"/>
      <c r="CT1694"/>
      <c r="CU1694"/>
      <c r="CV1694"/>
      <c r="CW1694"/>
      <c r="CX1694"/>
      <c r="CY1694"/>
      <c r="CZ1694"/>
      <c r="DA1694"/>
      <c r="DB1694"/>
      <c r="DC1694"/>
      <c r="DD1694"/>
      <c r="DE1694"/>
      <c r="DF1694"/>
      <c r="DG1694"/>
      <c r="DH1694"/>
      <c r="DI1694"/>
      <c r="DJ1694"/>
      <c r="DK1694"/>
      <c r="DL1694"/>
      <c r="DM1694"/>
      <c r="DN1694"/>
      <c r="DO1694"/>
      <c r="DP1694"/>
      <c r="DQ1694"/>
      <c r="DR1694"/>
      <c r="DS1694"/>
      <c r="DT1694"/>
      <c r="DU1694"/>
      <c r="DV1694"/>
      <c r="DW1694"/>
      <c r="DX1694"/>
      <c r="DY1694"/>
      <c r="DZ1694"/>
      <c r="EA1694"/>
      <c r="EB1694"/>
      <c r="EC1694"/>
      <c r="ED1694"/>
      <c r="EE1694"/>
      <c r="EF1694"/>
      <c r="EG1694"/>
      <c r="EH1694"/>
      <c r="EI1694"/>
      <c r="EJ1694"/>
      <c r="EK1694"/>
      <c r="EL1694"/>
      <c r="EM1694"/>
      <c r="EN1694"/>
      <c r="EO1694"/>
      <c r="EP1694"/>
      <c r="EQ1694"/>
      <c r="ER1694"/>
      <c r="ES1694"/>
      <c r="ET1694"/>
      <c r="EU1694"/>
      <c r="EV1694"/>
      <c r="EW1694"/>
      <c r="EX1694"/>
      <c r="EY1694"/>
      <c r="EZ1694"/>
      <c r="FA1694"/>
      <c r="FB1694"/>
      <c r="FC1694"/>
      <c r="FD1694"/>
      <c r="FE1694"/>
      <c r="FF1694"/>
      <c r="FG1694"/>
      <c r="FH1694"/>
      <c r="FI1694"/>
      <c r="FJ1694"/>
      <c r="FK1694"/>
      <c r="FL1694"/>
      <c r="FM1694"/>
      <c r="FN1694"/>
      <c r="FO1694"/>
      <c r="FP1694"/>
      <c r="FQ1694"/>
      <c r="FR1694"/>
      <c r="FS1694"/>
      <c r="FT1694"/>
      <c r="FU1694"/>
      <c r="FV1694"/>
      <c r="FW1694"/>
      <c r="FX1694"/>
      <c r="FY1694"/>
      <c r="FZ1694"/>
      <c r="GA1694"/>
      <c r="GB1694"/>
      <c r="GC1694"/>
      <c r="GD1694"/>
      <c r="GE1694"/>
      <c r="GF1694"/>
      <c r="GG1694"/>
      <c r="GH1694"/>
      <c r="GI1694"/>
      <c r="GJ1694"/>
      <c r="GK1694"/>
      <c r="GL1694"/>
      <c r="GM1694"/>
      <c r="GN1694"/>
      <c r="GO1694"/>
      <c r="GP1694"/>
      <c r="GQ1694"/>
      <c r="GR1694"/>
      <c r="GS1694"/>
      <c r="GT1694"/>
      <c r="GU1694"/>
      <c r="GV1694"/>
      <c r="GW1694"/>
      <c r="GX1694"/>
      <c r="GY1694"/>
      <c r="GZ1694"/>
      <c r="HA1694"/>
      <c r="HB1694"/>
      <c r="HC1694"/>
      <c r="HD1694"/>
      <c r="HE1694"/>
      <c r="HF1694"/>
      <c r="HG1694"/>
      <c r="HH1694"/>
      <c r="HI1694"/>
      <c r="HJ1694"/>
      <c r="HK1694"/>
      <c r="HL1694"/>
      <c r="HM1694"/>
      <c r="HN1694"/>
      <c r="HO1694"/>
      <c r="HP1694"/>
      <c r="HQ1694"/>
      <c r="HR1694"/>
      <c r="HS1694"/>
      <c r="HT1694"/>
      <c r="HU1694"/>
      <c r="HV1694"/>
      <c r="HW1694"/>
      <c r="HX1694"/>
      <c r="HY1694"/>
      <c r="HZ1694"/>
      <c r="IA1694"/>
      <c r="IB1694"/>
      <c r="IC1694"/>
      <c r="ID1694"/>
      <c r="IE1694"/>
      <c r="IF1694"/>
      <c r="IG1694"/>
      <c r="IH1694"/>
      <c r="II1694"/>
      <c r="IJ1694"/>
      <c r="IK1694"/>
      <c r="IL1694"/>
      <c r="IM1694"/>
      <c r="IN1694"/>
      <c r="IO1694"/>
      <c r="IP1694"/>
      <c r="IQ1694"/>
      <c r="IR1694"/>
      <c r="IS1694"/>
      <c r="IT1694"/>
      <c r="IU1694"/>
      <c r="IV1694"/>
      <c r="IW1694"/>
      <c r="IX1694"/>
      <c r="IY1694"/>
      <c r="IZ1694"/>
      <c r="JA1694"/>
      <c r="JB1694"/>
      <c r="JC1694"/>
      <c r="JD1694"/>
      <c r="JE1694"/>
      <c r="JF1694"/>
      <c r="JG1694"/>
      <c r="JH1694"/>
      <c r="JI1694"/>
      <c r="JJ1694"/>
      <c r="JK1694"/>
      <c r="JL1694"/>
      <c r="JM1694"/>
      <c r="JN1694"/>
      <c r="JO1694"/>
      <c r="JP1694"/>
      <c r="JQ1694"/>
      <c r="JR1694"/>
      <c r="JS1694"/>
      <c r="JT1694"/>
      <c r="JU1694"/>
      <c r="JV1694"/>
      <c r="JW1694"/>
      <c r="JX1694"/>
      <c r="JY1694"/>
      <c r="JZ1694"/>
      <c r="KA1694"/>
      <c r="KB1694"/>
      <c r="KC1694"/>
      <c r="KD1694"/>
      <c r="KE1694"/>
      <c r="KF1694"/>
      <c r="KG1694"/>
      <c r="KH1694"/>
      <c r="KI1694"/>
      <c r="KJ1694"/>
      <c r="KK1694"/>
      <c r="KL1694"/>
      <c r="KM1694"/>
      <c r="KN1694"/>
      <c r="KO1694"/>
      <c r="KP1694"/>
      <c r="KQ1694"/>
      <c r="KR1694"/>
      <c r="KS1694"/>
      <c r="KT1694"/>
      <c r="KU1694"/>
      <c r="KV1694"/>
      <c r="KW1694"/>
      <c r="KX1694"/>
      <c r="KY1694"/>
      <c r="KZ1694"/>
      <c r="LA1694"/>
      <c r="LB1694"/>
      <c r="LC1694"/>
      <c r="LD1694"/>
      <c r="LE1694"/>
      <c r="LF1694"/>
      <c r="LG1694"/>
      <c r="LH1694"/>
      <c r="LI1694"/>
      <c r="LJ1694"/>
      <c r="LK1694"/>
      <c r="LL1694"/>
      <c r="LM1694"/>
      <c r="LN1694"/>
      <c r="LO1694"/>
      <c r="LP1694"/>
      <c r="LQ1694"/>
      <c r="LR1694"/>
      <c r="LS1694"/>
      <c r="LT1694"/>
      <c r="LU1694"/>
      <c r="LV1694"/>
      <c r="LW1694"/>
      <c r="LX1694"/>
      <c r="LY1694"/>
      <c r="LZ1694"/>
      <c r="MA1694"/>
      <c r="MB1694"/>
      <c r="MC1694"/>
      <c r="MD1694"/>
      <c r="ME1694"/>
      <c r="MF1694"/>
      <c r="MG1694"/>
      <c r="MH1694"/>
      <c r="MI1694"/>
      <c r="MJ1694"/>
      <c r="MK1694"/>
      <c r="ML1694"/>
      <c r="MM1694"/>
      <c r="MN1694"/>
      <c r="MO1694"/>
      <c r="MP1694"/>
      <c r="MQ1694"/>
      <c r="MR1694"/>
      <c r="MS1694"/>
      <c r="MT1694"/>
      <c r="MU1694"/>
      <c r="MV1694"/>
      <c r="MW1694"/>
      <c r="MX1694"/>
      <c r="MY1694"/>
      <c r="MZ1694"/>
      <c r="NA1694"/>
      <c r="NB1694"/>
      <c r="NC1694"/>
      <c r="ND1694"/>
      <c r="NE1694"/>
      <c r="NF1694"/>
      <c r="NG1694"/>
      <c r="NH1694"/>
      <c r="NI1694"/>
      <c r="NJ1694"/>
      <c r="NK1694"/>
      <c r="NL1694"/>
      <c r="NM1694"/>
      <c r="NN1694"/>
      <c r="NO1694"/>
      <c r="NP1694"/>
      <c r="NQ1694"/>
      <c r="NR1694"/>
      <c r="NS1694"/>
      <c r="NT1694"/>
      <c r="NU1694"/>
      <c r="NV1694"/>
      <c r="NW1694"/>
      <c r="NX1694"/>
      <c r="NY1694"/>
      <c r="NZ1694"/>
      <c r="OA1694"/>
      <c r="OB1694"/>
      <c r="OC1694"/>
      <c r="OD1694"/>
      <c r="OE1694"/>
      <c r="OF1694"/>
      <c r="OG1694"/>
      <c r="OH1694"/>
      <c r="OI1694"/>
      <c r="OJ1694"/>
      <c r="OK1694"/>
      <c r="OL1694"/>
      <c r="OM1694"/>
      <c r="ON1694"/>
      <c r="OO1694"/>
      <c r="OP1694"/>
      <c r="OQ1694"/>
      <c r="OR1694"/>
      <c r="OS1694"/>
      <c r="OT1694"/>
      <c r="OU1694"/>
      <c r="OV1694"/>
      <c r="OW1694"/>
      <c r="OX1694"/>
      <c r="OY1694"/>
      <c r="OZ1694"/>
      <c r="PA1694"/>
      <c r="PB1694"/>
      <c r="PC1694"/>
      <c r="PD1694"/>
      <c r="PE1694"/>
      <c r="PF1694"/>
      <c r="PG1694"/>
      <c r="PH1694"/>
      <c r="PI1694"/>
      <c r="PJ1694"/>
      <c r="PK1694"/>
      <c r="PL1694"/>
      <c r="PM1694"/>
      <c r="PN1694"/>
      <c r="PO1694"/>
      <c r="PP1694"/>
      <c r="PQ1694"/>
      <c r="PR1694"/>
      <c r="PS1694"/>
      <c r="PT1694"/>
      <c r="PU1694"/>
      <c r="PV1694"/>
      <c r="PW1694"/>
      <c r="PX1694"/>
      <c r="PY1694"/>
      <c r="PZ1694"/>
      <c r="QA1694"/>
      <c r="QB1694"/>
      <c r="QC1694"/>
      <c r="QD1694"/>
      <c r="QE1694"/>
      <c r="QF1694"/>
      <c r="QG1694"/>
      <c r="QH1694"/>
      <c r="QI1694"/>
      <c r="QJ1694"/>
      <c r="QK1694"/>
      <c r="QL1694"/>
      <c r="QM1694"/>
      <c r="QN1694"/>
      <c r="QO1694"/>
      <c r="QP1694"/>
      <c r="QQ1694"/>
      <c r="QR1694"/>
      <c r="QS1694"/>
    </row>
    <row r="1695" spans="1:461" hidden="1" x14ac:dyDescent="0.4">
      <c r="B1695">
        <v>11</v>
      </c>
      <c r="C1695">
        <v>11</v>
      </c>
      <c r="D1695" s="1">
        <v>43415.534490740742</v>
      </c>
      <c r="E1695" s="1"/>
      <c r="G1695">
        <v>533</v>
      </c>
      <c r="H1695" t="s">
        <v>91</v>
      </c>
      <c r="I1695">
        <v>500</v>
      </c>
      <c r="J1695" t="s">
        <v>29</v>
      </c>
      <c r="K1695" s="1">
        <v>43415.514594907407</v>
      </c>
      <c r="L1695" s="1">
        <v>43415.534363425926</v>
      </c>
      <c r="M1695" t="s">
        <v>1310</v>
      </c>
      <c r="N1695" s="9">
        <f t="shared" si="82"/>
        <v>43415.51458333333</v>
      </c>
      <c r="O1695" s="9">
        <f t="shared" si="83"/>
        <v>43415.53402777778</v>
      </c>
      <c r="P1695" s="74" t="str">
        <f t="shared" si="84"/>
        <v>43415.514583333343415.5340277778</v>
      </c>
      <c r="Q1695" s="75" t="str">
        <f t="shared" si="81"/>
        <v>肯定的</v>
      </c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/>
      <c r="BB1695"/>
      <c r="BC1695"/>
      <c r="BD1695"/>
      <c r="BE1695"/>
      <c r="BF1695"/>
      <c r="BG1695"/>
      <c r="BH1695"/>
      <c r="BI1695"/>
      <c r="BJ1695"/>
      <c r="BK1695"/>
      <c r="BL1695"/>
      <c r="BM1695"/>
      <c r="BN1695"/>
      <c r="BO1695"/>
      <c r="BP1695"/>
      <c r="BQ1695"/>
      <c r="BR1695"/>
      <c r="BS1695"/>
      <c r="BT1695"/>
      <c r="BU1695"/>
      <c r="BV1695"/>
      <c r="BW1695"/>
      <c r="BX1695"/>
      <c r="BY1695"/>
      <c r="BZ1695"/>
      <c r="CA1695"/>
      <c r="CB1695"/>
      <c r="CC1695"/>
      <c r="CD1695"/>
      <c r="CE1695"/>
      <c r="CF1695"/>
      <c r="CG1695"/>
      <c r="CH1695"/>
      <c r="CI1695"/>
      <c r="CJ1695"/>
      <c r="CK1695"/>
      <c r="CL1695"/>
      <c r="CM1695"/>
      <c r="CN1695"/>
      <c r="CO1695"/>
      <c r="CP1695"/>
      <c r="CQ1695"/>
      <c r="CR1695"/>
      <c r="CS1695"/>
      <c r="CT1695"/>
      <c r="CU1695"/>
      <c r="CV1695"/>
      <c r="CW1695"/>
      <c r="CX1695"/>
      <c r="CY1695"/>
      <c r="CZ1695"/>
      <c r="DA1695"/>
      <c r="DB1695"/>
      <c r="DC1695"/>
      <c r="DD1695"/>
      <c r="DE1695"/>
      <c r="DF1695"/>
      <c r="DG1695"/>
      <c r="DH1695"/>
      <c r="DI1695"/>
      <c r="DJ1695"/>
      <c r="DK1695"/>
      <c r="DL1695"/>
      <c r="DM1695"/>
      <c r="DN1695"/>
      <c r="DO1695"/>
      <c r="DP1695"/>
      <c r="DQ1695"/>
      <c r="DR1695"/>
      <c r="DS1695"/>
      <c r="DT1695"/>
      <c r="DU1695"/>
      <c r="DV1695"/>
      <c r="DW1695"/>
      <c r="DX1695"/>
      <c r="DY1695"/>
      <c r="DZ1695"/>
      <c r="EA1695"/>
      <c r="EB1695"/>
      <c r="EC1695"/>
      <c r="ED1695"/>
      <c r="EE1695"/>
      <c r="EF1695"/>
      <c r="EG1695"/>
      <c r="EH1695"/>
      <c r="EI1695"/>
      <c r="EJ1695"/>
      <c r="EK1695"/>
      <c r="EL1695"/>
      <c r="EM1695"/>
      <c r="EN1695"/>
      <c r="EO1695"/>
      <c r="EP1695"/>
      <c r="EQ1695"/>
      <c r="ER1695"/>
      <c r="ES1695"/>
      <c r="ET1695"/>
      <c r="EU1695"/>
      <c r="EV1695"/>
      <c r="EW1695"/>
      <c r="EX1695"/>
      <c r="EY1695"/>
      <c r="EZ1695"/>
      <c r="FA1695"/>
      <c r="FB1695"/>
      <c r="FC1695"/>
      <c r="FD1695"/>
      <c r="FE1695"/>
      <c r="FF1695"/>
      <c r="FG1695"/>
      <c r="FH1695"/>
      <c r="FI1695"/>
      <c r="FJ1695"/>
      <c r="FK1695"/>
      <c r="FL1695"/>
      <c r="FM1695"/>
      <c r="FN1695"/>
      <c r="FO1695"/>
      <c r="FP1695"/>
      <c r="FQ1695"/>
      <c r="FR1695"/>
      <c r="FS1695"/>
      <c r="FT1695"/>
      <c r="FU1695"/>
      <c r="FV1695"/>
      <c r="FW1695"/>
      <c r="FX1695"/>
      <c r="FY1695"/>
      <c r="FZ1695"/>
      <c r="GA1695"/>
      <c r="GB1695"/>
      <c r="GC1695"/>
      <c r="GD1695"/>
      <c r="GE1695"/>
      <c r="GF1695"/>
      <c r="GG1695"/>
      <c r="GH1695"/>
      <c r="GI1695"/>
      <c r="GJ1695"/>
      <c r="GK1695"/>
      <c r="GL1695"/>
      <c r="GM1695"/>
      <c r="GN1695"/>
      <c r="GO1695"/>
      <c r="GP1695"/>
      <c r="GQ1695"/>
      <c r="GR1695"/>
      <c r="GS1695"/>
      <c r="GT1695"/>
      <c r="GU1695"/>
      <c r="GV1695"/>
      <c r="GW1695"/>
      <c r="GX1695"/>
      <c r="GY1695"/>
      <c r="GZ1695"/>
      <c r="HA1695"/>
      <c r="HB1695"/>
      <c r="HC1695"/>
      <c r="HD1695"/>
      <c r="HE1695"/>
      <c r="HF1695"/>
      <c r="HG1695"/>
      <c r="HH1695"/>
      <c r="HI1695"/>
      <c r="HJ1695"/>
      <c r="HK1695"/>
      <c r="HL1695"/>
      <c r="HM1695"/>
      <c r="HN1695"/>
      <c r="HO1695"/>
      <c r="HP1695"/>
      <c r="HQ1695"/>
      <c r="HR1695"/>
      <c r="HS1695"/>
      <c r="HT1695"/>
      <c r="HU1695"/>
      <c r="HV1695"/>
      <c r="HW1695"/>
      <c r="HX1695"/>
      <c r="HY1695"/>
      <c r="HZ1695"/>
      <c r="IA1695"/>
      <c r="IB1695"/>
      <c r="IC1695"/>
      <c r="ID1695"/>
      <c r="IE1695"/>
      <c r="IF1695"/>
      <c r="IG1695"/>
      <c r="IH1695"/>
      <c r="II1695"/>
      <c r="IJ1695"/>
      <c r="IK1695"/>
      <c r="IL1695"/>
      <c r="IM1695"/>
      <c r="IN1695"/>
      <c r="IO1695"/>
      <c r="IP1695"/>
      <c r="IQ1695"/>
      <c r="IR1695"/>
      <c r="IS1695"/>
      <c r="IT1695"/>
      <c r="IU1695"/>
      <c r="IV1695"/>
      <c r="IW1695"/>
      <c r="IX1695"/>
      <c r="IY1695"/>
      <c r="IZ1695"/>
      <c r="JA1695"/>
      <c r="JB1695"/>
      <c r="JC1695"/>
      <c r="JD1695"/>
      <c r="JE1695"/>
      <c r="JF1695"/>
      <c r="JG1695"/>
      <c r="JH1695"/>
      <c r="JI1695"/>
      <c r="JJ1695"/>
      <c r="JK1695"/>
      <c r="JL1695"/>
      <c r="JM1695"/>
      <c r="JN1695"/>
      <c r="JO1695"/>
      <c r="JP1695"/>
      <c r="JQ1695"/>
      <c r="JR1695"/>
      <c r="JS1695"/>
      <c r="JT1695"/>
      <c r="JU1695"/>
      <c r="JV1695"/>
      <c r="JW1695"/>
      <c r="JX1695"/>
      <c r="JY1695"/>
      <c r="JZ1695"/>
      <c r="KA1695"/>
      <c r="KB1695"/>
      <c r="KC1695"/>
      <c r="KD1695"/>
      <c r="KE1695"/>
      <c r="KF1695"/>
      <c r="KG1695"/>
      <c r="KH1695"/>
      <c r="KI1695"/>
      <c r="KJ1695"/>
      <c r="KK1695"/>
      <c r="KL1695"/>
      <c r="KM1695"/>
      <c r="KN1695"/>
      <c r="KO1695"/>
      <c r="KP1695"/>
      <c r="KQ1695"/>
      <c r="KR1695"/>
      <c r="KS1695"/>
      <c r="KT1695"/>
      <c r="KU1695"/>
      <c r="KV1695"/>
      <c r="KW1695"/>
      <c r="KX1695"/>
      <c r="KY1695"/>
      <c r="KZ1695"/>
      <c r="LA1695"/>
      <c r="LB1695"/>
      <c r="LC1695"/>
      <c r="LD1695"/>
      <c r="LE1695"/>
      <c r="LF1695"/>
      <c r="LG1695"/>
      <c r="LH1695"/>
      <c r="LI1695"/>
      <c r="LJ1695"/>
      <c r="LK1695"/>
      <c r="LL1695"/>
      <c r="LM1695"/>
      <c r="LN1695"/>
      <c r="LO1695"/>
      <c r="LP1695"/>
      <c r="LQ1695"/>
      <c r="LR1695"/>
      <c r="LS1695"/>
      <c r="LT1695"/>
      <c r="LU1695"/>
      <c r="LV1695"/>
      <c r="LW1695"/>
      <c r="LX1695"/>
      <c r="LY1695"/>
      <c r="LZ1695"/>
      <c r="MA1695"/>
      <c r="MB1695"/>
      <c r="MC1695"/>
      <c r="MD1695"/>
      <c r="ME1695"/>
      <c r="MF1695"/>
      <c r="MG1695"/>
      <c r="MH1695"/>
      <c r="MI1695"/>
      <c r="MJ1695"/>
      <c r="MK1695"/>
      <c r="ML1695"/>
      <c r="MM1695"/>
      <c r="MN1695"/>
      <c r="MO1695"/>
      <c r="MP1695"/>
      <c r="MQ1695"/>
      <c r="MR1695"/>
      <c r="MS1695"/>
      <c r="MT1695"/>
      <c r="MU1695"/>
      <c r="MV1695"/>
      <c r="MW1695"/>
      <c r="MX1695"/>
      <c r="MY1695"/>
      <c r="MZ1695"/>
      <c r="NA1695"/>
      <c r="NB1695"/>
      <c r="NC1695"/>
      <c r="ND1695"/>
      <c r="NE1695"/>
      <c r="NF1695"/>
      <c r="NG1695"/>
      <c r="NH1695"/>
      <c r="NI1695"/>
      <c r="NJ1695"/>
      <c r="NK1695"/>
      <c r="NL1695"/>
      <c r="NM1695"/>
      <c r="NN1695"/>
      <c r="NO1695"/>
      <c r="NP1695"/>
      <c r="NQ1695"/>
      <c r="NR1695"/>
      <c r="NS1695"/>
      <c r="NT1695"/>
      <c r="NU1695"/>
      <c r="NV1695"/>
      <c r="NW1695"/>
      <c r="NX1695"/>
      <c r="NY1695"/>
      <c r="NZ1695"/>
      <c r="OA1695"/>
      <c r="OB1695"/>
      <c r="OC1695"/>
      <c r="OD1695"/>
      <c r="OE1695"/>
      <c r="OF1695"/>
      <c r="OG1695"/>
      <c r="OH1695"/>
      <c r="OI1695"/>
      <c r="OJ1695"/>
      <c r="OK1695"/>
      <c r="OL1695"/>
      <c r="OM1695"/>
      <c r="ON1695"/>
      <c r="OO1695"/>
      <c r="OP1695"/>
      <c r="OQ1695"/>
      <c r="OR1695"/>
      <c r="OS1695"/>
      <c r="OT1695"/>
      <c r="OU1695"/>
      <c r="OV1695"/>
      <c r="OW1695"/>
      <c r="OX1695"/>
      <c r="OY1695"/>
      <c r="OZ1695"/>
      <c r="PA1695"/>
      <c r="PB1695"/>
      <c r="PC1695"/>
      <c r="PD1695"/>
      <c r="PE1695"/>
      <c r="PF1695"/>
      <c r="PG1695"/>
      <c r="PH1695"/>
      <c r="PI1695"/>
      <c r="PJ1695"/>
      <c r="PK1695"/>
      <c r="PL1695"/>
      <c r="PM1695"/>
      <c r="PN1695"/>
      <c r="PO1695"/>
      <c r="PP1695"/>
      <c r="PQ1695"/>
      <c r="PR1695"/>
      <c r="PS1695"/>
      <c r="PT1695"/>
      <c r="PU1695"/>
      <c r="PV1695"/>
      <c r="PW1695"/>
      <c r="PX1695"/>
      <c r="PY1695"/>
      <c r="PZ1695"/>
      <c r="QA1695"/>
      <c r="QB1695"/>
      <c r="QC1695"/>
      <c r="QD1695"/>
      <c r="QE1695"/>
      <c r="QF1695"/>
      <c r="QG1695"/>
      <c r="QH1695"/>
      <c r="QI1695"/>
      <c r="QJ1695"/>
      <c r="QK1695"/>
      <c r="QL1695"/>
      <c r="QM1695"/>
      <c r="QN1695"/>
      <c r="QO1695"/>
      <c r="QP1695"/>
      <c r="QQ1695"/>
      <c r="QR1695"/>
      <c r="QS1695"/>
    </row>
    <row r="1696" spans="1:461" hidden="1" x14ac:dyDescent="0.4">
      <c r="A1696" s="43" t="s">
        <v>1320</v>
      </c>
      <c r="B1696" s="43">
        <v>11</v>
      </c>
      <c r="C1696" s="43">
        <v>11</v>
      </c>
      <c r="D1696" s="44">
        <v>43415.535752314812</v>
      </c>
      <c r="E1696" s="44"/>
      <c r="G1696" s="43">
        <v>533</v>
      </c>
      <c r="H1696" s="43" t="s">
        <v>91</v>
      </c>
      <c r="I1696" s="43">
        <v>500</v>
      </c>
      <c r="J1696" s="43" t="s">
        <v>29</v>
      </c>
      <c r="K1696" s="44">
        <v>43415.514594907407</v>
      </c>
      <c r="L1696" s="44">
        <v>43415.534363425926</v>
      </c>
      <c r="M1696" s="43" t="s">
        <v>1310</v>
      </c>
      <c r="N1696" s="45">
        <f t="shared" si="82"/>
        <v>43415.51458333333</v>
      </c>
      <c r="O1696" s="45">
        <f t="shared" si="83"/>
        <v>43415.53402777778</v>
      </c>
      <c r="P1696" s="48" t="str">
        <f t="shared" si="84"/>
        <v>43415.514583333343415.5340277778</v>
      </c>
      <c r="Q1696" s="49" t="str">
        <f t="shared" si="81"/>
        <v>肯定的</v>
      </c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/>
      <c r="BB1696"/>
      <c r="BC1696"/>
      <c r="BD1696"/>
      <c r="BE1696"/>
      <c r="BF1696"/>
      <c r="BG1696"/>
      <c r="BH1696"/>
      <c r="BI1696"/>
      <c r="BJ1696"/>
      <c r="BK1696"/>
      <c r="BL1696"/>
      <c r="BM1696"/>
      <c r="BN1696"/>
      <c r="BO1696"/>
      <c r="BP1696"/>
      <c r="BQ1696"/>
      <c r="BR1696"/>
      <c r="BS1696"/>
      <c r="BT1696"/>
      <c r="BU1696"/>
      <c r="BV1696"/>
      <c r="BW1696"/>
      <c r="BX1696"/>
      <c r="BY1696"/>
      <c r="BZ1696"/>
      <c r="CA1696"/>
      <c r="CB1696"/>
      <c r="CC1696"/>
      <c r="CD1696"/>
      <c r="CE1696"/>
      <c r="CF1696"/>
      <c r="CG1696"/>
      <c r="CH1696"/>
      <c r="CI1696"/>
      <c r="CJ1696"/>
      <c r="CK1696"/>
      <c r="CL1696"/>
      <c r="CM1696"/>
      <c r="CN1696"/>
      <c r="CO1696"/>
      <c r="CP1696"/>
      <c r="CQ1696"/>
      <c r="CR1696"/>
      <c r="CS1696"/>
      <c r="CT1696"/>
      <c r="CU1696"/>
      <c r="CV1696"/>
      <c r="CW1696"/>
      <c r="CX1696"/>
      <c r="CY1696"/>
      <c r="CZ1696"/>
      <c r="DA1696"/>
      <c r="DB1696"/>
      <c r="DC1696"/>
      <c r="DD1696"/>
      <c r="DE1696"/>
      <c r="DF1696"/>
      <c r="DG1696"/>
      <c r="DH1696"/>
      <c r="DI1696"/>
      <c r="DJ1696"/>
      <c r="DK1696"/>
      <c r="DL1696"/>
      <c r="DM1696"/>
      <c r="DN1696"/>
      <c r="DO1696"/>
      <c r="DP1696"/>
      <c r="DQ1696"/>
      <c r="DR1696"/>
      <c r="DS1696"/>
      <c r="DT1696"/>
      <c r="DU1696"/>
      <c r="DV1696"/>
      <c r="DW1696"/>
      <c r="DX1696"/>
      <c r="DY1696"/>
      <c r="DZ1696"/>
      <c r="EA1696"/>
      <c r="EB1696"/>
      <c r="EC1696"/>
      <c r="ED1696"/>
      <c r="EE1696"/>
      <c r="EF1696"/>
      <c r="EG1696"/>
      <c r="EH1696"/>
      <c r="EI1696"/>
      <c r="EJ1696"/>
      <c r="EK1696"/>
      <c r="EL1696"/>
      <c r="EM1696"/>
      <c r="EN1696"/>
      <c r="EO1696"/>
      <c r="EP1696"/>
      <c r="EQ1696"/>
      <c r="ER1696"/>
      <c r="ES1696"/>
      <c r="ET1696"/>
      <c r="EU1696"/>
      <c r="EV1696"/>
      <c r="EW1696"/>
      <c r="EX1696"/>
      <c r="EY1696"/>
      <c r="EZ1696"/>
      <c r="FA1696"/>
      <c r="FB1696"/>
      <c r="FC1696"/>
      <c r="FD1696"/>
      <c r="FE1696"/>
      <c r="FF1696"/>
      <c r="FG1696"/>
      <c r="FH1696"/>
      <c r="FI1696"/>
      <c r="FJ1696"/>
      <c r="FK1696"/>
      <c r="FL1696"/>
      <c r="FM1696"/>
      <c r="FN1696"/>
      <c r="FO1696"/>
      <c r="FP1696"/>
      <c r="FQ1696"/>
      <c r="FR1696"/>
      <c r="FS1696"/>
      <c r="FT1696"/>
      <c r="FU1696"/>
      <c r="FV1696"/>
      <c r="FW1696"/>
      <c r="FX1696"/>
      <c r="FY1696"/>
      <c r="FZ1696"/>
      <c r="GA1696"/>
      <c r="GB1696"/>
      <c r="GC1696"/>
      <c r="GD1696"/>
      <c r="GE1696"/>
      <c r="GF1696"/>
      <c r="GG1696"/>
      <c r="GH1696"/>
      <c r="GI1696"/>
      <c r="GJ1696"/>
      <c r="GK1696"/>
      <c r="GL1696"/>
      <c r="GM1696"/>
      <c r="GN1696"/>
      <c r="GO1696"/>
      <c r="GP1696"/>
      <c r="GQ1696"/>
      <c r="GR1696"/>
      <c r="GS1696"/>
      <c r="GT1696"/>
      <c r="GU1696"/>
      <c r="GV1696"/>
      <c r="GW1696"/>
      <c r="GX1696"/>
      <c r="GY1696"/>
      <c r="GZ1696"/>
      <c r="HA1696"/>
      <c r="HB1696"/>
      <c r="HC1696"/>
      <c r="HD1696"/>
      <c r="HE1696"/>
      <c r="HF1696"/>
      <c r="HG1696"/>
      <c r="HH1696"/>
      <c r="HI1696"/>
      <c r="HJ1696"/>
      <c r="HK1696"/>
      <c r="HL1696"/>
      <c r="HM1696"/>
      <c r="HN1696"/>
      <c r="HO1696"/>
      <c r="HP1696"/>
      <c r="HQ1696"/>
      <c r="HR1696"/>
      <c r="HS1696"/>
      <c r="HT1696"/>
      <c r="HU1696"/>
      <c r="HV1696"/>
      <c r="HW1696"/>
      <c r="HX1696"/>
      <c r="HY1696"/>
      <c r="HZ1696"/>
      <c r="IA1696"/>
      <c r="IB1696"/>
      <c r="IC1696"/>
      <c r="ID1696"/>
      <c r="IE1696"/>
      <c r="IF1696"/>
      <c r="IG1696"/>
      <c r="IH1696"/>
      <c r="II1696"/>
      <c r="IJ1696"/>
      <c r="IK1696"/>
      <c r="IL1696"/>
      <c r="IM1696"/>
      <c r="IN1696"/>
      <c r="IO1696"/>
      <c r="IP1696"/>
      <c r="IQ1696"/>
      <c r="IR1696"/>
      <c r="IS1696"/>
      <c r="IT1696"/>
      <c r="IU1696"/>
      <c r="IV1696"/>
      <c r="IW1696"/>
      <c r="IX1696"/>
      <c r="IY1696"/>
      <c r="IZ1696"/>
      <c r="JA1696"/>
      <c r="JB1696"/>
      <c r="JC1696"/>
      <c r="JD1696"/>
      <c r="JE1696"/>
      <c r="JF1696"/>
      <c r="JG1696"/>
      <c r="JH1696"/>
      <c r="JI1696"/>
      <c r="JJ1696"/>
      <c r="JK1696"/>
      <c r="JL1696"/>
      <c r="JM1696"/>
      <c r="JN1696"/>
      <c r="JO1696"/>
      <c r="JP1696"/>
      <c r="JQ1696"/>
      <c r="JR1696"/>
      <c r="JS1696"/>
      <c r="JT1696"/>
      <c r="JU1696"/>
      <c r="JV1696"/>
      <c r="JW1696"/>
      <c r="JX1696"/>
      <c r="JY1696"/>
      <c r="JZ1696"/>
      <c r="KA1696"/>
      <c r="KB1696"/>
      <c r="KC1696"/>
      <c r="KD1696"/>
      <c r="KE1696"/>
      <c r="KF1696"/>
      <c r="KG1696"/>
      <c r="KH1696"/>
      <c r="KI1696"/>
      <c r="KJ1696"/>
      <c r="KK1696"/>
      <c r="KL1696"/>
      <c r="KM1696"/>
      <c r="KN1696"/>
      <c r="KO1696"/>
      <c r="KP1696"/>
      <c r="KQ1696"/>
      <c r="KR1696"/>
      <c r="KS1696"/>
      <c r="KT1696"/>
      <c r="KU1696"/>
      <c r="KV1696"/>
      <c r="KW1696"/>
      <c r="KX1696"/>
      <c r="KY1696"/>
      <c r="KZ1696"/>
      <c r="LA1696"/>
      <c r="LB1696"/>
      <c r="LC1696"/>
      <c r="LD1696"/>
      <c r="LE1696"/>
      <c r="LF1696"/>
      <c r="LG1696"/>
      <c r="LH1696"/>
      <c r="LI1696"/>
      <c r="LJ1696"/>
      <c r="LK1696"/>
      <c r="LL1696"/>
      <c r="LM1696"/>
      <c r="LN1696"/>
      <c r="LO1696"/>
      <c r="LP1696"/>
      <c r="LQ1696"/>
      <c r="LR1696"/>
      <c r="LS1696"/>
      <c r="LT1696"/>
      <c r="LU1696"/>
      <c r="LV1696"/>
      <c r="LW1696"/>
      <c r="LX1696"/>
      <c r="LY1696"/>
      <c r="LZ1696"/>
      <c r="MA1696"/>
      <c r="MB1696"/>
      <c r="MC1696"/>
      <c r="MD1696"/>
      <c r="ME1696"/>
      <c r="MF1696"/>
      <c r="MG1696"/>
      <c r="MH1696"/>
      <c r="MI1696"/>
      <c r="MJ1696"/>
      <c r="MK1696"/>
      <c r="ML1696"/>
      <c r="MM1696"/>
      <c r="MN1696"/>
      <c r="MO1696"/>
      <c r="MP1696"/>
      <c r="MQ1696"/>
      <c r="MR1696"/>
      <c r="MS1696"/>
      <c r="MT1696"/>
      <c r="MU1696"/>
      <c r="MV1696"/>
      <c r="MW1696"/>
      <c r="MX1696"/>
      <c r="MY1696"/>
      <c r="MZ1696"/>
      <c r="NA1696"/>
      <c r="NB1696"/>
      <c r="NC1696"/>
      <c r="ND1696"/>
      <c r="NE1696"/>
      <c r="NF1696"/>
      <c r="NG1696"/>
      <c r="NH1696"/>
      <c r="NI1696"/>
      <c r="NJ1696"/>
      <c r="NK1696"/>
      <c r="NL1696"/>
      <c r="NM1696"/>
      <c r="NN1696"/>
      <c r="NO1696"/>
      <c r="NP1696"/>
      <c r="NQ1696"/>
      <c r="NR1696"/>
      <c r="NS1696"/>
      <c r="NT1696"/>
      <c r="NU1696"/>
      <c r="NV1696"/>
      <c r="NW1696"/>
      <c r="NX1696"/>
      <c r="NY1696"/>
      <c r="NZ1696"/>
      <c r="OA1696"/>
      <c r="OB1696"/>
      <c r="OC1696"/>
      <c r="OD1696"/>
      <c r="OE1696"/>
      <c r="OF1696"/>
      <c r="OG1696"/>
      <c r="OH1696"/>
      <c r="OI1696"/>
      <c r="OJ1696"/>
      <c r="OK1696"/>
      <c r="OL1696"/>
      <c r="OM1696"/>
      <c r="ON1696"/>
      <c r="OO1696"/>
      <c r="OP1696"/>
      <c r="OQ1696"/>
      <c r="OR1696"/>
      <c r="OS1696"/>
      <c r="OT1696"/>
      <c r="OU1696"/>
      <c r="OV1696"/>
      <c r="OW1696"/>
      <c r="OX1696"/>
      <c r="OY1696"/>
      <c r="OZ1696"/>
      <c r="PA1696"/>
      <c r="PB1696"/>
      <c r="PC1696"/>
      <c r="PD1696"/>
      <c r="PE1696"/>
      <c r="PF1696"/>
      <c r="PG1696"/>
      <c r="PH1696"/>
      <c r="PI1696"/>
      <c r="PJ1696"/>
      <c r="PK1696"/>
      <c r="PL1696"/>
      <c r="PM1696"/>
      <c r="PN1696"/>
      <c r="PO1696"/>
      <c r="PP1696"/>
      <c r="PQ1696"/>
      <c r="PR1696"/>
      <c r="PS1696"/>
      <c r="PT1696"/>
      <c r="PU1696"/>
      <c r="PV1696"/>
      <c r="PW1696"/>
      <c r="PX1696"/>
      <c r="PY1696"/>
      <c r="PZ1696"/>
      <c r="QA1696"/>
      <c r="QB1696"/>
      <c r="QC1696"/>
      <c r="QD1696"/>
      <c r="QE1696"/>
      <c r="QF1696"/>
      <c r="QG1696"/>
      <c r="QH1696"/>
      <c r="QI1696"/>
      <c r="QJ1696"/>
      <c r="QK1696"/>
      <c r="QL1696"/>
      <c r="QM1696"/>
      <c r="QN1696"/>
      <c r="QO1696"/>
      <c r="QP1696"/>
      <c r="QQ1696"/>
      <c r="QR1696"/>
      <c r="QS1696"/>
    </row>
    <row r="1697" spans="1:461" hidden="1" x14ac:dyDescent="0.4">
      <c r="B1697">
        <v>11</v>
      </c>
      <c r="C1697">
        <v>11</v>
      </c>
      <c r="D1697" s="1">
        <v>43415.539502314816</v>
      </c>
      <c r="E1697" s="1"/>
      <c r="G1697">
        <v>526</v>
      </c>
      <c r="H1697" t="s">
        <v>68</v>
      </c>
      <c r="I1697">
        <v>511</v>
      </c>
      <c r="J1697" t="s">
        <v>35</v>
      </c>
      <c r="K1697" s="1">
        <v>43415.532256944447</v>
      </c>
      <c r="L1697" s="1">
        <v>43415.539351851854</v>
      </c>
      <c r="M1697" t="s">
        <v>1310</v>
      </c>
      <c r="N1697" s="9">
        <f t="shared" si="82"/>
        <v>43415.531944444447</v>
      </c>
      <c r="O1697" s="9">
        <f t="shared" si="83"/>
        <v>43415.538888888892</v>
      </c>
      <c r="P1697" s="74" t="str">
        <f t="shared" si="84"/>
        <v>43415.531944444443415.5388888889</v>
      </c>
      <c r="Q1697" s="75" t="str">
        <f t="shared" si="81"/>
        <v>肯定的</v>
      </c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/>
      <c r="BB1697"/>
      <c r="BC1697"/>
      <c r="BD1697"/>
      <c r="BE1697"/>
      <c r="BF1697"/>
      <c r="BG1697"/>
      <c r="BH1697"/>
      <c r="BI1697"/>
      <c r="BJ1697"/>
      <c r="BK1697"/>
      <c r="BL1697"/>
      <c r="BM1697"/>
      <c r="BN1697"/>
      <c r="BO1697"/>
      <c r="BP1697"/>
      <c r="BQ1697"/>
      <c r="BR1697"/>
      <c r="BS1697"/>
      <c r="BT1697"/>
      <c r="BU1697"/>
      <c r="BV1697"/>
      <c r="BW1697"/>
      <c r="BX1697"/>
      <c r="BY1697"/>
      <c r="BZ1697"/>
      <c r="CA1697"/>
      <c r="CB1697"/>
      <c r="CC1697"/>
      <c r="CD1697"/>
      <c r="CE1697"/>
      <c r="CF1697"/>
      <c r="CG1697"/>
      <c r="CH1697"/>
      <c r="CI1697"/>
      <c r="CJ1697"/>
      <c r="CK1697"/>
      <c r="CL1697"/>
      <c r="CM1697"/>
      <c r="CN1697"/>
      <c r="CO1697"/>
      <c r="CP1697"/>
      <c r="CQ1697"/>
      <c r="CR1697"/>
      <c r="CS1697"/>
      <c r="CT1697"/>
      <c r="CU1697"/>
      <c r="CV1697"/>
      <c r="CW1697"/>
      <c r="CX1697"/>
      <c r="CY1697"/>
      <c r="CZ1697"/>
      <c r="DA1697"/>
      <c r="DB1697"/>
      <c r="DC1697"/>
      <c r="DD1697"/>
      <c r="DE1697"/>
      <c r="DF1697"/>
      <c r="DG1697"/>
      <c r="DH1697"/>
      <c r="DI1697"/>
      <c r="DJ1697"/>
      <c r="DK1697"/>
      <c r="DL1697"/>
      <c r="DM1697"/>
      <c r="DN1697"/>
      <c r="DO1697"/>
      <c r="DP1697"/>
      <c r="DQ1697"/>
      <c r="DR1697"/>
      <c r="DS1697"/>
      <c r="DT1697"/>
      <c r="DU1697"/>
      <c r="DV1697"/>
      <c r="DW1697"/>
      <c r="DX1697"/>
      <c r="DY1697"/>
      <c r="DZ1697"/>
      <c r="EA1697"/>
      <c r="EB1697"/>
      <c r="EC1697"/>
      <c r="ED1697"/>
      <c r="EE1697"/>
      <c r="EF1697"/>
      <c r="EG1697"/>
      <c r="EH1697"/>
      <c r="EI1697"/>
      <c r="EJ1697"/>
      <c r="EK1697"/>
      <c r="EL1697"/>
      <c r="EM1697"/>
      <c r="EN1697"/>
      <c r="EO1697"/>
      <c r="EP1697"/>
      <c r="EQ1697"/>
      <c r="ER1697"/>
      <c r="ES1697"/>
      <c r="ET1697"/>
      <c r="EU1697"/>
      <c r="EV1697"/>
      <c r="EW1697"/>
      <c r="EX1697"/>
      <c r="EY1697"/>
      <c r="EZ1697"/>
      <c r="FA1697"/>
      <c r="FB1697"/>
      <c r="FC1697"/>
      <c r="FD1697"/>
      <c r="FE1697"/>
      <c r="FF1697"/>
      <c r="FG1697"/>
      <c r="FH1697"/>
      <c r="FI1697"/>
      <c r="FJ1697"/>
      <c r="FK1697"/>
      <c r="FL1697"/>
      <c r="FM1697"/>
      <c r="FN1697"/>
      <c r="FO1697"/>
      <c r="FP1697"/>
      <c r="FQ1697"/>
      <c r="FR1697"/>
      <c r="FS1697"/>
      <c r="FT1697"/>
      <c r="FU1697"/>
      <c r="FV1697"/>
      <c r="FW1697"/>
      <c r="FX1697"/>
      <c r="FY1697"/>
      <c r="FZ1697"/>
      <c r="GA1697"/>
      <c r="GB1697"/>
      <c r="GC1697"/>
      <c r="GD1697"/>
      <c r="GE1697"/>
      <c r="GF1697"/>
      <c r="GG1697"/>
      <c r="GH1697"/>
      <c r="GI1697"/>
      <c r="GJ1697"/>
      <c r="GK1697"/>
      <c r="GL1697"/>
      <c r="GM1697"/>
      <c r="GN1697"/>
      <c r="GO1697"/>
      <c r="GP1697"/>
      <c r="GQ1697"/>
      <c r="GR1697"/>
      <c r="GS1697"/>
      <c r="GT1697"/>
      <c r="GU1697"/>
      <c r="GV1697"/>
      <c r="GW1697"/>
      <c r="GX1697"/>
      <c r="GY1697"/>
      <c r="GZ1697"/>
      <c r="HA1697"/>
      <c r="HB1697"/>
      <c r="HC1697"/>
      <c r="HD1697"/>
      <c r="HE1697"/>
      <c r="HF1697"/>
      <c r="HG1697"/>
      <c r="HH1697"/>
      <c r="HI1697"/>
      <c r="HJ1697"/>
      <c r="HK1697"/>
      <c r="HL1697"/>
      <c r="HM1697"/>
      <c r="HN1697"/>
      <c r="HO1697"/>
      <c r="HP1697"/>
      <c r="HQ1697"/>
      <c r="HR1697"/>
      <c r="HS1697"/>
      <c r="HT1697"/>
      <c r="HU1697"/>
      <c r="HV1697"/>
      <c r="HW1697"/>
      <c r="HX1697"/>
      <c r="HY1697"/>
      <c r="HZ1697"/>
      <c r="IA1697"/>
      <c r="IB1697"/>
      <c r="IC1697"/>
      <c r="ID1697"/>
      <c r="IE1697"/>
      <c r="IF1697"/>
      <c r="IG1697"/>
      <c r="IH1697"/>
      <c r="II1697"/>
      <c r="IJ1697"/>
      <c r="IK1697"/>
      <c r="IL1697"/>
      <c r="IM1697"/>
      <c r="IN1697"/>
      <c r="IO1697"/>
      <c r="IP1697"/>
      <c r="IQ1697"/>
      <c r="IR1697"/>
      <c r="IS1697"/>
      <c r="IT1697"/>
      <c r="IU1697"/>
      <c r="IV1697"/>
      <c r="IW1697"/>
      <c r="IX1697"/>
      <c r="IY1697"/>
      <c r="IZ1697"/>
      <c r="JA1697"/>
      <c r="JB1697"/>
      <c r="JC1697"/>
      <c r="JD1697"/>
      <c r="JE1697"/>
      <c r="JF1697"/>
      <c r="JG1697"/>
      <c r="JH1697"/>
      <c r="JI1697"/>
      <c r="JJ1697"/>
      <c r="JK1697"/>
      <c r="JL1697"/>
      <c r="JM1697"/>
      <c r="JN1697"/>
      <c r="JO1697"/>
      <c r="JP1697"/>
      <c r="JQ1697"/>
      <c r="JR1697"/>
      <c r="JS1697"/>
      <c r="JT1697"/>
      <c r="JU1697"/>
      <c r="JV1697"/>
      <c r="JW1697"/>
      <c r="JX1697"/>
      <c r="JY1697"/>
      <c r="JZ1697"/>
      <c r="KA1697"/>
      <c r="KB1697"/>
      <c r="KC1697"/>
      <c r="KD1697"/>
      <c r="KE1697"/>
      <c r="KF1697"/>
      <c r="KG1697"/>
      <c r="KH1697"/>
      <c r="KI1697"/>
      <c r="KJ1697"/>
      <c r="KK1697"/>
      <c r="KL1697"/>
      <c r="KM1697"/>
      <c r="KN1697"/>
      <c r="KO1697"/>
      <c r="KP1697"/>
      <c r="KQ1697"/>
      <c r="KR1697"/>
      <c r="KS1697"/>
      <c r="KT1697"/>
      <c r="KU1697"/>
      <c r="KV1697"/>
      <c r="KW1697"/>
      <c r="KX1697"/>
      <c r="KY1697"/>
      <c r="KZ1697"/>
      <c r="LA1697"/>
      <c r="LB1697"/>
      <c r="LC1697"/>
      <c r="LD1697"/>
      <c r="LE1697"/>
      <c r="LF1697"/>
      <c r="LG1697"/>
      <c r="LH1697"/>
      <c r="LI1697"/>
      <c r="LJ1697"/>
      <c r="LK1697"/>
      <c r="LL1697"/>
      <c r="LM1697"/>
      <c r="LN1697"/>
      <c r="LO1697"/>
      <c r="LP1697"/>
      <c r="LQ1697"/>
      <c r="LR1697"/>
      <c r="LS1697"/>
      <c r="LT1697"/>
      <c r="LU1697"/>
      <c r="LV1697"/>
      <c r="LW1697"/>
      <c r="LX1697"/>
      <c r="LY1697"/>
      <c r="LZ1697"/>
      <c r="MA1697"/>
      <c r="MB1697"/>
      <c r="MC1697"/>
      <c r="MD1697"/>
      <c r="ME1697"/>
      <c r="MF1697"/>
      <c r="MG1697"/>
      <c r="MH1697"/>
      <c r="MI1697"/>
      <c r="MJ1697"/>
      <c r="MK1697"/>
      <c r="ML1697"/>
      <c r="MM1697"/>
      <c r="MN1697"/>
      <c r="MO1697"/>
      <c r="MP1697"/>
      <c r="MQ1697"/>
      <c r="MR1697"/>
      <c r="MS1697"/>
      <c r="MT1697"/>
      <c r="MU1697"/>
      <c r="MV1697"/>
      <c r="MW1697"/>
      <c r="MX1697"/>
      <c r="MY1697"/>
      <c r="MZ1697"/>
      <c r="NA1697"/>
      <c r="NB1697"/>
      <c r="NC1697"/>
      <c r="ND1697"/>
      <c r="NE1697"/>
      <c r="NF1697"/>
      <c r="NG1697"/>
      <c r="NH1697"/>
      <c r="NI1697"/>
      <c r="NJ1697"/>
      <c r="NK1697"/>
      <c r="NL1697"/>
      <c r="NM1697"/>
      <c r="NN1697"/>
      <c r="NO1697"/>
      <c r="NP1697"/>
      <c r="NQ1697"/>
      <c r="NR1697"/>
      <c r="NS1697"/>
      <c r="NT1697"/>
      <c r="NU1697"/>
      <c r="NV1697"/>
      <c r="NW1697"/>
      <c r="NX1697"/>
      <c r="NY1697"/>
      <c r="NZ1697"/>
      <c r="OA1697"/>
      <c r="OB1697"/>
      <c r="OC1697"/>
      <c r="OD1697"/>
      <c r="OE1697"/>
      <c r="OF1697"/>
      <c r="OG1697"/>
      <c r="OH1697"/>
      <c r="OI1697"/>
      <c r="OJ1697"/>
      <c r="OK1697"/>
      <c r="OL1697"/>
      <c r="OM1697"/>
      <c r="ON1697"/>
      <c r="OO1697"/>
      <c r="OP1697"/>
      <c r="OQ1697"/>
      <c r="OR1697"/>
      <c r="OS1697"/>
      <c r="OT1697"/>
      <c r="OU1697"/>
      <c r="OV1697"/>
      <c r="OW1697"/>
      <c r="OX1697"/>
      <c r="OY1697"/>
      <c r="OZ1697"/>
      <c r="PA1697"/>
      <c r="PB1697"/>
      <c r="PC1697"/>
      <c r="PD1697"/>
      <c r="PE1697"/>
      <c r="PF1697"/>
      <c r="PG1697"/>
      <c r="PH1697"/>
      <c r="PI1697"/>
      <c r="PJ1697"/>
      <c r="PK1697"/>
      <c r="PL1697"/>
      <c r="PM1697"/>
      <c r="PN1697"/>
      <c r="PO1697"/>
      <c r="PP1697"/>
      <c r="PQ1697"/>
      <c r="PR1697"/>
      <c r="PS1697"/>
      <c r="PT1697"/>
      <c r="PU1697"/>
      <c r="PV1697"/>
      <c r="PW1697"/>
      <c r="PX1697"/>
      <c r="PY1697"/>
      <c r="PZ1697"/>
      <c r="QA1697"/>
      <c r="QB1697"/>
      <c r="QC1697"/>
      <c r="QD1697"/>
      <c r="QE1697"/>
      <c r="QF1697"/>
      <c r="QG1697"/>
      <c r="QH1697"/>
      <c r="QI1697"/>
      <c r="QJ1697"/>
      <c r="QK1697"/>
      <c r="QL1697"/>
      <c r="QM1697"/>
      <c r="QN1697"/>
      <c r="QO1697"/>
      <c r="QP1697"/>
      <c r="QQ1697"/>
      <c r="QR1697"/>
      <c r="QS1697"/>
    </row>
    <row r="1698" spans="1:461" hidden="1" x14ac:dyDescent="0.4">
      <c r="B1698">
        <v>11</v>
      </c>
      <c r="C1698">
        <v>11</v>
      </c>
      <c r="D1698" s="1">
        <v>43415.549826388888</v>
      </c>
      <c r="E1698" s="1"/>
      <c r="G1698">
        <v>543</v>
      </c>
      <c r="H1698" t="s">
        <v>27</v>
      </c>
      <c r="I1698">
        <v>523</v>
      </c>
      <c r="J1698" t="s">
        <v>37</v>
      </c>
      <c r="K1698" s="1">
        <v>43415.531388888892</v>
      </c>
      <c r="L1698" s="1">
        <v>43415.546307870369</v>
      </c>
      <c r="M1698" t="s">
        <v>1312</v>
      </c>
      <c r="N1698" s="9">
        <f t="shared" si="82"/>
        <v>43415.53125</v>
      </c>
      <c r="O1698" s="9">
        <f t="shared" si="83"/>
        <v>43415.54583333333</v>
      </c>
      <c r="P1698" s="74" t="str">
        <f t="shared" si="84"/>
        <v>43415.5312543415.5458333333</v>
      </c>
      <c r="Q1698" s="75" t="str">
        <f t="shared" si="81"/>
        <v>否定的</v>
      </c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/>
      <c r="BB1698"/>
      <c r="BC1698"/>
      <c r="BD1698"/>
      <c r="BE1698"/>
      <c r="BF1698"/>
      <c r="BG1698"/>
      <c r="BH1698"/>
      <c r="BI1698"/>
      <c r="BJ1698"/>
      <c r="BK1698"/>
      <c r="BL1698"/>
      <c r="BM1698"/>
      <c r="BN1698"/>
      <c r="BO1698"/>
      <c r="BP1698"/>
      <c r="BQ1698"/>
      <c r="BR1698"/>
      <c r="BS1698"/>
      <c r="BT1698"/>
      <c r="BU1698"/>
      <c r="BV1698"/>
      <c r="BW1698"/>
      <c r="BX1698"/>
      <c r="BY1698"/>
      <c r="BZ1698"/>
      <c r="CA1698"/>
      <c r="CB1698"/>
      <c r="CC1698"/>
      <c r="CD1698"/>
      <c r="CE1698"/>
      <c r="CF1698"/>
      <c r="CG1698"/>
      <c r="CH1698"/>
      <c r="CI1698"/>
      <c r="CJ1698"/>
      <c r="CK1698"/>
      <c r="CL1698"/>
      <c r="CM1698"/>
      <c r="CN1698"/>
      <c r="CO1698"/>
      <c r="CP1698"/>
      <c r="CQ1698"/>
      <c r="CR1698"/>
      <c r="CS1698"/>
      <c r="CT1698"/>
      <c r="CU1698"/>
      <c r="CV1698"/>
      <c r="CW1698"/>
      <c r="CX1698"/>
      <c r="CY1698"/>
      <c r="CZ1698"/>
      <c r="DA1698"/>
      <c r="DB1698"/>
      <c r="DC1698"/>
      <c r="DD1698"/>
      <c r="DE1698"/>
      <c r="DF1698"/>
      <c r="DG1698"/>
      <c r="DH1698"/>
      <c r="DI1698"/>
      <c r="DJ1698"/>
      <c r="DK1698"/>
      <c r="DL1698"/>
      <c r="DM1698"/>
      <c r="DN1698"/>
      <c r="DO1698"/>
      <c r="DP1698"/>
      <c r="DQ1698"/>
      <c r="DR1698"/>
      <c r="DS1698"/>
      <c r="DT1698"/>
      <c r="DU1698"/>
      <c r="DV1698"/>
      <c r="DW1698"/>
      <c r="DX1698"/>
      <c r="DY1698"/>
      <c r="DZ1698"/>
      <c r="EA1698"/>
      <c r="EB1698"/>
      <c r="EC1698"/>
      <c r="ED1698"/>
      <c r="EE1698"/>
      <c r="EF1698"/>
      <c r="EG1698"/>
      <c r="EH1698"/>
      <c r="EI1698"/>
      <c r="EJ1698"/>
      <c r="EK1698"/>
      <c r="EL1698"/>
      <c r="EM1698"/>
      <c r="EN1698"/>
      <c r="EO1698"/>
      <c r="EP1698"/>
      <c r="EQ1698"/>
      <c r="ER1698"/>
      <c r="ES1698"/>
      <c r="ET1698"/>
      <c r="EU1698"/>
      <c r="EV1698"/>
      <c r="EW1698"/>
      <c r="EX1698"/>
      <c r="EY1698"/>
      <c r="EZ1698"/>
      <c r="FA1698"/>
      <c r="FB1698"/>
      <c r="FC1698"/>
      <c r="FD1698"/>
      <c r="FE1698"/>
      <c r="FF1698"/>
      <c r="FG1698"/>
      <c r="FH1698"/>
      <c r="FI1698"/>
      <c r="FJ1698"/>
      <c r="FK1698"/>
      <c r="FL1698"/>
      <c r="FM1698"/>
      <c r="FN1698"/>
      <c r="FO1698"/>
      <c r="FP1698"/>
      <c r="FQ1698"/>
      <c r="FR1698"/>
      <c r="FS1698"/>
      <c r="FT1698"/>
      <c r="FU1698"/>
      <c r="FV1698"/>
      <c r="FW1698"/>
      <c r="FX1698"/>
      <c r="FY1698"/>
      <c r="FZ1698"/>
      <c r="GA1698"/>
      <c r="GB1698"/>
      <c r="GC1698"/>
      <c r="GD1698"/>
      <c r="GE1698"/>
      <c r="GF1698"/>
      <c r="GG1698"/>
      <c r="GH1698"/>
      <c r="GI1698"/>
      <c r="GJ1698"/>
      <c r="GK1698"/>
      <c r="GL1698"/>
      <c r="GM1698"/>
      <c r="GN1698"/>
      <c r="GO1698"/>
      <c r="GP1698"/>
      <c r="GQ1698"/>
      <c r="GR1698"/>
      <c r="GS1698"/>
      <c r="GT1698"/>
      <c r="GU1698"/>
      <c r="GV1698"/>
      <c r="GW1698"/>
      <c r="GX1698"/>
      <c r="GY1698"/>
      <c r="GZ1698"/>
      <c r="HA1698"/>
      <c r="HB1698"/>
      <c r="HC1698"/>
      <c r="HD1698"/>
      <c r="HE1698"/>
      <c r="HF1698"/>
      <c r="HG1698"/>
      <c r="HH1698"/>
      <c r="HI1698"/>
      <c r="HJ1698"/>
      <c r="HK1698"/>
      <c r="HL1698"/>
      <c r="HM1698"/>
      <c r="HN1698"/>
      <c r="HO1698"/>
      <c r="HP1698"/>
      <c r="HQ1698"/>
      <c r="HR1698"/>
      <c r="HS1698"/>
      <c r="HT1698"/>
      <c r="HU1698"/>
      <c r="HV1698"/>
      <c r="HW1698"/>
      <c r="HX1698"/>
      <c r="HY1698"/>
      <c r="HZ1698"/>
      <c r="IA1698"/>
      <c r="IB1698"/>
      <c r="IC1698"/>
      <c r="ID1698"/>
      <c r="IE1698"/>
      <c r="IF1698"/>
      <c r="IG1698"/>
      <c r="IH1698"/>
      <c r="II1698"/>
      <c r="IJ1698"/>
      <c r="IK1698"/>
      <c r="IL1698"/>
      <c r="IM1698"/>
      <c r="IN1698"/>
      <c r="IO1698"/>
      <c r="IP1698"/>
      <c r="IQ1698"/>
      <c r="IR1698"/>
      <c r="IS1698"/>
      <c r="IT1698"/>
      <c r="IU1698"/>
      <c r="IV1698"/>
      <c r="IW1698"/>
      <c r="IX1698"/>
      <c r="IY1698"/>
      <c r="IZ1698"/>
      <c r="JA1698"/>
      <c r="JB1698"/>
      <c r="JC1698"/>
      <c r="JD1698"/>
      <c r="JE1698"/>
      <c r="JF1698"/>
      <c r="JG1698"/>
      <c r="JH1698"/>
      <c r="JI1698"/>
      <c r="JJ1698"/>
      <c r="JK1698"/>
      <c r="JL1698"/>
      <c r="JM1698"/>
      <c r="JN1698"/>
      <c r="JO1698"/>
      <c r="JP1698"/>
      <c r="JQ1698"/>
      <c r="JR1698"/>
      <c r="JS1698"/>
      <c r="JT1698"/>
      <c r="JU1698"/>
      <c r="JV1698"/>
      <c r="JW1698"/>
      <c r="JX1698"/>
      <c r="JY1698"/>
      <c r="JZ1698"/>
      <c r="KA1698"/>
      <c r="KB1698"/>
      <c r="KC1698"/>
      <c r="KD1698"/>
      <c r="KE1698"/>
      <c r="KF1698"/>
      <c r="KG1698"/>
      <c r="KH1698"/>
      <c r="KI1698"/>
      <c r="KJ1698"/>
      <c r="KK1698"/>
      <c r="KL1698"/>
      <c r="KM1698"/>
      <c r="KN1698"/>
      <c r="KO1698"/>
      <c r="KP1698"/>
      <c r="KQ1698"/>
      <c r="KR1698"/>
      <c r="KS1698"/>
      <c r="KT1698"/>
      <c r="KU1698"/>
      <c r="KV1698"/>
      <c r="KW1698"/>
      <c r="KX1698"/>
      <c r="KY1698"/>
      <c r="KZ1698"/>
      <c r="LA1698"/>
      <c r="LB1698"/>
      <c r="LC1698"/>
      <c r="LD1698"/>
      <c r="LE1698"/>
      <c r="LF1698"/>
      <c r="LG1698"/>
      <c r="LH1698"/>
      <c r="LI1698"/>
      <c r="LJ1698"/>
      <c r="LK1698"/>
      <c r="LL1698"/>
      <c r="LM1698"/>
      <c r="LN1698"/>
      <c r="LO1698"/>
      <c r="LP1698"/>
      <c r="LQ1698"/>
      <c r="LR1698"/>
      <c r="LS1698"/>
      <c r="LT1698"/>
      <c r="LU1698"/>
      <c r="LV1698"/>
      <c r="LW1698"/>
      <c r="LX1698"/>
      <c r="LY1698"/>
      <c r="LZ1698"/>
      <c r="MA1698"/>
      <c r="MB1698"/>
      <c r="MC1698"/>
      <c r="MD1698"/>
      <c r="ME1698"/>
      <c r="MF1698"/>
      <c r="MG1698"/>
      <c r="MH1698"/>
      <c r="MI1698"/>
      <c r="MJ1698"/>
      <c r="MK1698"/>
      <c r="ML1698"/>
      <c r="MM1698"/>
      <c r="MN1698"/>
      <c r="MO1698"/>
      <c r="MP1698"/>
      <c r="MQ1698"/>
      <c r="MR1698"/>
      <c r="MS1698"/>
      <c r="MT1698"/>
      <c r="MU1698"/>
      <c r="MV1698"/>
      <c r="MW1698"/>
      <c r="MX1698"/>
      <c r="MY1698"/>
      <c r="MZ1698"/>
      <c r="NA1698"/>
      <c r="NB1698"/>
      <c r="NC1698"/>
      <c r="ND1698"/>
      <c r="NE1698"/>
      <c r="NF1698"/>
      <c r="NG1698"/>
      <c r="NH1698"/>
      <c r="NI1698"/>
      <c r="NJ1698"/>
      <c r="NK1698"/>
      <c r="NL1698"/>
      <c r="NM1698"/>
      <c r="NN1698"/>
      <c r="NO1698"/>
      <c r="NP1698"/>
      <c r="NQ1698"/>
      <c r="NR1698"/>
      <c r="NS1698"/>
      <c r="NT1698"/>
      <c r="NU1698"/>
      <c r="NV1698"/>
      <c r="NW1698"/>
      <c r="NX1698"/>
      <c r="NY1698"/>
      <c r="NZ1698"/>
      <c r="OA1698"/>
      <c r="OB1698"/>
      <c r="OC1698"/>
      <c r="OD1698"/>
      <c r="OE1698"/>
      <c r="OF1698"/>
      <c r="OG1698"/>
      <c r="OH1698"/>
      <c r="OI1698"/>
      <c r="OJ1698"/>
      <c r="OK1698"/>
      <c r="OL1698"/>
      <c r="OM1698"/>
      <c r="ON1698"/>
      <c r="OO1698"/>
      <c r="OP1698"/>
      <c r="OQ1698"/>
      <c r="OR1698"/>
      <c r="OS1698"/>
      <c r="OT1698"/>
      <c r="OU1698"/>
      <c r="OV1698"/>
      <c r="OW1698"/>
      <c r="OX1698"/>
      <c r="OY1698"/>
      <c r="OZ1698"/>
      <c r="PA1698"/>
      <c r="PB1698"/>
      <c r="PC1698"/>
      <c r="PD1698"/>
      <c r="PE1698"/>
      <c r="PF1698"/>
      <c r="PG1698"/>
      <c r="PH1698"/>
      <c r="PI1698"/>
      <c r="PJ1698"/>
      <c r="PK1698"/>
      <c r="PL1698"/>
      <c r="PM1698"/>
      <c r="PN1698"/>
      <c r="PO1698"/>
      <c r="PP1698"/>
      <c r="PQ1698"/>
      <c r="PR1698"/>
      <c r="PS1698"/>
      <c r="PT1698"/>
      <c r="PU1698"/>
      <c r="PV1698"/>
      <c r="PW1698"/>
      <c r="PX1698"/>
      <c r="PY1698"/>
      <c r="PZ1698"/>
      <c r="QA1698"/>
      <c r="QB1698"/>
      <c r="QC1698"/>
      <c r="QD1698"/>
      <c r="QE1698"/>
      <c r="QF1698"/>
      <c r="QG1698"/>
      <c r="QH1698"/>
      <c r="QI1698"/>
      <c r="QJ1698"/>
      <c r="QK1698"/>
      <c r="QL1698"/>
      <c r="QM1698"/>
      <c r="QN1698"/>
      <c r="QO1698"/>
      <c r="QP1698"/>
      <c r="QQ1698"/>
      <c r="QR1698"/>
      <c r="QS1698"/>
    </row>
    <row r="1699" spans="1:461" hidden="1" x14ac:dyDescent="0.4">
      <c r="B1699">
        <v>11</v>
      </c>
      <c r="C1699">
        <v>11</v>
      </c>
      <c r="D1699" s="1">
        <v>43415.551157407404</v>
      </c>
      <c r="E1699" s="1"/>
      <c r="G1699">
        <v>545</v>
      </c>
      <c r="H1699" t="s">
        <v>19</v>
      </c>
      <c r="I1699">
        <v>508</v>
      </c>
      <c r="J1699" t="s">
        <v>31</v>
      </c>
      <c r="K1699" s="1">
        <v>43415.532314814816</v>
      </c>
      <c r="L1699" s="1">
        <v>43415.547233796293</v>
      </c>
      <c r="M1699" t="s">
        <v>1310</v>
      </c>
      <c r="N1699" s="9">
        <f t="shared" si="82"/>
        <v>43415.531944444447</v>
      </c>
      <c r="O1699" s="9">
        <f t="shared" si="83"/>
        <v>43415.547222222223</v>
      </c>
      <c r="P1699" s="74" t="str">
        <f t="shared" si="84"/>
        <v>43415.531944444443415.5472222222</v>
      </c>
      <c r="Q1699" s="75" t="str">
        <f t="shared" si="81"/>
        <v>肯定的</v>
      </c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/>
      <c r="BB1699"/>
      <c r="BC1699"/>
      <c r="BD1699"/>
      <c r="BE1699"/>
      <c r="BF1699"/>
      <c r="BG1699"/>
      <c r="BH1699"/>
      <c r="BI1699"/>
      <c r="BJ1699"/>
      <c r="BK1699"/>
      <c r="BL1699"/>
      <c r="BM1699"/>
      <c r="BN1699"/>
      <c r="BO1699"/>
      <c r="BP1699"/>
      <c r="BQ1699"/>
      <c r="BR1699"/>
      <c r="BS1699"/>
      <c r="BT1699"/>
      <c r="BU1699"/>
      <c r="BV1699"/>
      <c r="BW1699"/>
      <c r="BX1699"/>
      <c r="BY1699"/>
      <c r="BZ1699"/>
      <c r="CA1699"/>
      <c r="CB1699"/>
      <c r="CC1699"/>
      <c r="CD1699"/>
      <c r="CE1699"/>
      <c r="CF1699"/>
      <c r="CG1699"/>
      <c r="CH1699"/>
      <c r="CI1699"/>
      <c r="CJ1699"/>
      <c r="CK1699"/>
      <c r="CL1699"/>
      <c r="CM1699"/>
      <c r="CN1699"/>
      <c r="CO1699"/>
      <c r="CP1699"/>
      <c r="CQ1699"/>
      <c r="CR1699"/>
      <c r="CS1699"/>
      <c r="CT1699"/>
      <c r="CU1699"/>
      <c r="CV1699"/>
      <c r="CW1699"/>
      <c r="CX1699"/>
      <c r="CY1699"/>
      <c r="CZ1699"/>
      <c r="DA1699"/>
      <c r="DB1699"/>
      <c r="DC1699"/>
      <c r="DD1699"/>
      <c r="DE1699"/>
      <c r="DF1699"/>
      <c r="DG1699"/>
      <c r="DH1699"/>
      <c r="DI1699"/>
      <c r="DJ1699"/>
      <c r="DK1699"/>
      <c r="DL1699"/>
      <c r="DM1699"/>
      <c r="DN1699"/>
      <c r="DO1699"/>
      <c r="DP1699"/>
      <c r="DQ1699"/>
      <c r="DR1699"/>
      <c r="DS1699"/>
      <c r="DT1699"/>
      <c r="DU1699"/>
      <c r="DV1699"/>
      <c r="DW1699"/>
      <c r="DX1699"/>
      <c r="DY1699"/>
      <c r="DZ1699"/>
      <c r="EA1699"/>
      <c r="EB1699"/>
      <c r="EC1699"/>
      <c r="ED1699"/>
      <c r="EE1699"/>
      <c r="EF1699"/>
      <c r="EG1699"/>
      <c r="EH1699"/>
      <c r="EI1699"/>
      <c r="EJ1699"/>
      <c r="EK1699"/>
      <c r="EL1699"/>
      <c r="EM1699"/>
      <c r="EN1699"/>
      <c r="EO1699"/>
      <c r="EP1699"/>
      <c r="EQ1699"/>
      <c r="ER1699"/>
      <c r="ES1699"/>
      <c r="ET1699"/>
      <c r="EU1699"/>
      <c r="EV1699"/>
      <c r="EW1699"/>
      <c r="EX1699"/>
      <c r="EY1699"/>
      <c r="EZ1699"/>
      <c r="FA1699"/>
      <c r="FB1699"/>
      <c r="FC1699"/>
      <c r="FD1699"/>
      <c r="FE1699"/>
      <c r="FF1699"/>
      <c r="FG1699"/>
      <c r="FH1699"/>
      <c r="FI1699"/>
      <c r="FJ1699"/>
      <c r="FK1699"/>
      <c r="FL1699"/>
      <c r="FM1699"/>
      <c r="FN1699"/>
      <c r="FO1699"/>
      <c r="FP1699"/>
      <c r="FQ1699"/>
      <c r="FR1699"/>
      <c r="FS1699"/>
      <c r="FT1699"/>
      <c r="FU1699"/>
      <c r="FV1699"/>
      <c r="FW1699"/>
      <c r="FX1699"/>
      <c r="FY1699"/>
      <c r="FZ1699"/>
      <c r="GA1699"/>
      <c r="GB1699"/>
      <c r="GC1699"/>
      <c r="GD1699"/>
      <c r="GE1699"/>
      <c r="GF1699"/>
      <c r="GG1699"/>
      <c r="GH1699"/>
      <c r="GI1699"/>
      <c r="GJ1699"/>
      <c r="GK1699"/>
      <c r="GL1699"/>
      <c r="GM1699"/>
      <c r="GN1699"/>
      <c r="GO1699"/>
      <c r="GP1699"/>
      <c r="GQ1699"/>
      <c r="GR1699"/>
      <c r="GS1699"/>
      <c r="GT1699"/>
      <c r="GU1699"/>
      <c r="GV1699"/>
      <c r="GW1699"/>
      <c r="GX1699"/>
      <c r="GY1699"/>
      <c r="GZ1699"/>
      <c r="HA1699"/>
      <c r="HB1699"/>
      <c r="HC1699"/>
      <c r="HD1699"/>
      <c r="HE1699"/>
      <c r="HF1699"/>
      <c r="HG1699"/>
      <c r="HH1699"/>
      <c r="HI1699"/>
      <c r="HJ1699"/>
      <c r="HK1699"/>
      <c r="HL1699"/>
      <c r="HM1699"/>
      <c r="HN1699"/>
      <c r="HO1699"/>
      <c r="HP1699"/>
      <c r="HQ1699"/>
      <c r="HR1699"/>
      <c r="HS1699"/>
      <c r="HT1699"/>
      <c r="HU1699"/>
      <c r="HV1699"/>
      <c r="HW1699"/>
      <c r="HX1699"/>
      <c r="HY1699"/>
      <c r="HZ1699"/>
      <c r="IA1699"/>
      <c r="IB1699"/>
      <c r="IC1699"/>
      <c r="ID1699"/>
      <c r="IE1699"/>
      <c r="IF1699"/>
      <c r="IG1699"/>
      <c r="IH1699"/>
      <c r="II1699"/>
      <c r="IJ1699"/>
      <c r="IK1699"/>
      <c r="IL1699"/>
      <c r="IM1699"/>
      <c r="IN1699"/>
      <c r="IO1699"/>
      <c r="IP1699"/>
      <c r="IQ1699"/>
      <c r="IR1699"/>
      <c r="IS1699"/>
      <c r="IT1699"/>
      <c r="IU1699"/>
      <c r="IV1699"/>
      <c r="IW1699"/>
      <c r="IX1699"/>
      <c r="IY1699"/>
      <c r="IZ1699"/>
      <c r="JA1699"/>
      <c r="JB1699"/>
      <c r="JC1699"/>
      <c r="JD1699"/>
      <c r="JE1699"/>
      <c r="JF1699"/>
      <c r="JG1699"/>
      <c r="JH1699"/>
      <c r="JI1699"/>
      <c r="JJ1699"/>
      <c r="JK1699"/>
      <c r="JL1699"/>
      <c r="JM1699"/>
      <c r="JN1699"/>
      <c r="JO1699"/>
      <c r="JP1699"/>
      <c r="JQ1699"/>
      <c r="JR1699"/>
      <c r="JS1699"/>
      <c r="JT1699"/>
      <c r="JU1699"/>
      <c r="JV1699"/>
      <c r="JW1699"/>
      <c r="JX1699"/>
      <c r="JY1699"/>
      <c r="JZ1699"/>
      <c r="KA1699"/>
      <c r="KB1699"/>
      <c r="KC1699"/>
      <c r="KD1699"/>
      <c r="KE1699"/>
      <c r="KF1699"/>
      <c r="KG1699"/>
      <c r="KH1699"/>
      <c r="KI1699"/>
      <c r="KJ1699"/>
      <c r="KK1699"/>
      <c r="KL1699"/>
      <c r="KM1699"/>
      <c r="KN1699"/>
      <c r="KO1699"/>
      <c r="KP1699"/>
      <c r="KQ1699"/>
      <c r="KR1699"/>
      <c r="KS1699"/>
      <c r="KT1699"/>
      <c r="KU1699"/>
      <c r="KV1699"/>
      <c r="KW1699"/>
      <c r="KX1699"/>
      <c r="KY1699"/>
      <c r="KZ1699"/>
      <c r="LA1699"/>
      <c r="LB1699"/>
      <c r="LC1699"/>
      <c r="LD1699"/>
      <c r="LE1699"/>
      <c r="LF1699"/>
      <c r="LG1699"/>
      <c r="LH1699"/>
      <c r="LI1699"/>
      <c r="LJ1699"/>
      <c r="LK1699"/>
      <c r="LL1699"/>
      <c r="LM1699"/>
      <c r="LN1699"/>
      <c r="LO1699"/>
      <c r="LP1699"/>
      <c r="LQ1699"/>
      <c r="LR1699"/>
      <c r="LS1699"/>
      <c r="LT1699"/>
      <c r="LU1699"/>
      <c r="LV1699"/>
      <c r="LW1699"/>
      <c r="LX1699"/>
      <c r="LY1699"/>
      <c r="LZ1699"/>
      <c r="MA1699"/>
      <c r="MB1699"/>
      <c r="MC1699"/>
      <c r="MD1699"/>
      <c r="ME1699"/>
      <c r="MF1699"/>
      <c r="MG1699"/>
      <c r="MH1699"/>
      <c r="MI1699"/>
      <c r="MJ1699"/>
      <c r="MK1699"/>
      <c r="ML1699"/>
      <c r="MM1699"/>
      <c r="MN1699"/>
      <c r="MO1699"/>
      <c r="MP1699"/>
      <c r="MQ1699"/>
      <c r="MR1699"/>
      <c r="MS1699"/>
      <c r="MT1699"/>
      <c r="MU1699"/>
      <c r="MV1699"/>
      <c r="MW1699"/>
      <c r="MX1699"/>
      <c r="MY1699"/>
      <c r="MZ1699"/>
      <c r="NA1699"/>
      <c r="NB1699"/>
      <c r="NC1699"/>
      <c r="ND1699"/>
      <c r="NE1699"/>
      <c r="NF1699"/>
      <c r="NG1699"/>
      <c r="NH1699"/>
      <c r="NI1699"/>
      <c r="NJ1699"/>
      <c r="NK1699"/>
      <c r="NL1699"/>
      <c r="NM1699"/>
      <c r="NN1699"/>
      <c r="NO1699"/>
      <c r="NP1699"/>
      <c r="NQ1699"/>
      <c r="NR1699"/>
      <c r="NS1699"/>
      <c r="NT1699"/>
      <c r="NU1699"/>
      <c r="NV1699"/>
      <c r="NW1699"/>
      <c r="NX1699"/>
      <c r="NY1699"/>
      <c r="NZ1699"/>
      <c r="OA1699"/>
      <c r="OB1699"/>
      <c r="OC1699"/>
      <c r="OD1699"/>
      <c r="OE1699"/>
      <c r="OF1699"/>
      <c r="OG1699"/>
      <c r="OH1699"/>
      <c r="OI1699"/>
      <c r="OJ1699"/>
      <c r="OK1699"/>
      <c r="OL1699"/>
      <c r="OM1699"/>
      <c r="ON1699"/>
      <c r="OO1699"/>
      <c r="OP1699"/>
      <c r="OQ1699"/>
      <c r="OR1699"/>
      <c r="OS1699"/>
      <c r="OT1699"/>
      <c r="OU1699"/>
      <c r="OV1699"/>
      <c r="OW1699"/>
      <c r="OX1699"/>
      <c r="OY1699"/>
      <c r="OZ1699"/>
      <c r="PA1699"/>
      <c r="PB1699"/>
      <c r="PC1699"/>
      <c r="PD1699"/>
      <c r="PE1699"/>
      <c r="PF1699"/>
      <c r="PG1699"/>
      <c r="PH1699"/>
      <c r="PI1699"/>
      <c r="PJ1699"/>
      <c r="PK1699"/>
      <c r="PL1699"/>
      <c r="PM1699"/>
      <c r="PN1699"/>
      <c r="PO1699"/>
      <c r="PP1699"/>
      <c r="PQ1699"/>
      <c r="PR1699"/>
      <c r="PS1699"/>
      <c r="PT1699"/>
      <c r="PU1699"/>
      <c r="PV1699"/>
      <c r="PW1699"/>
      <c r="PX1699"/>
      <c r="PY1699"/>
      <c r="PZ1699"/>
      <c r="QA1699"/>
      <c r="QB1699"/>
      <c r="QC1699"/>
      <c r="QD1699"/>
      <c r="QE1699"/>
      <c r="QF1699"/>
      <c r="QG1699"/>
      <c r="QH1699"/>
      <c r="QI1699"/>
      <c r="QJ1699"/>
      <c r="QK1699"/>
      <c r="QL1699"/>
      <c r="QM1699"/>
      <c r="QN1699"/>
      <c r="QO1699"/>
      <c r="QP1699"/>
      <c r="QQ1699"/>
      <c r="QR1699"/>
      <c r="QS1699"/>
    </row>
    <row r="1700" spans="1:461" hidden="1" x14ac:dyDescent="0.4">
      <c r="B1700">
        <v>11</v>
      </c>
      <c r="C1700">
        <v>11</v>
      </c>
      <c r="D1700" s="1">
        <v>43415.551458333335</v>
      </c>
      <c r="E1700" s="1"/>
      <c r="G1700">
        <v>502</v>
      </c>
      <c r="H1700" t="s">
        <v>48</v>
      </c>
      <c r="I1700">
        <v>541</v>
      </c>
      <c r="J1700" t="s">
        <v>55</v>
      </c>
      <c r="K1700" s="1">
        <v>43415.517800925925</v>
      </c>
      <c r="L1700" s="1">
        <v>43415.545798611114</v>
      </c>
      <c r="M1700" t="s">
        <v>1310</v>
      </c>
      <c r="N1700" s="9">
        <f t="shared" si="82"/>
        <v>43415.517361111109</v>
      </c>
      <c r="O1700" s="9">
        <f t="shared" si="83"/>
        <v>43415.545138888891</v>
      </c>
      <c r="P1700" s="74" t="str">
        <f t="shared" si="84"/>
        <v>43415.517361111143415.5451388889</v>
      </c>
      <c r="Q1700" s="75" t="str">
        <f t="shared" si="81"/>
        <v>肯定的</v>
      </c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/>
      <c r="BB1700"/>
      <c r="BC1700"/>
      <c r="BD1700"/>
      <c r="BE1700"/>
      <c r="BF1700"/>
      <c r="BG1700"/>
      <c r="BH1700"/>
      <c r="BI1700"/>
      <c r="BJ1700"/>
      <c r="BK1700"/>
      <c r="BL1700"/>
      <c r="BM1700"/>
      <c r="BN1700"/>
      <c r="BO1700"/>
      <c r="BP1700"/>
      <c r="BQ1700"/>
      <c r="BR1700"/>
      <c r="BS1700"/>
      <c r="BT1700"/>
      <c r="BU1700"/>
      <c r="BV1700"/>
      <c r="BW1700"/>
      <c r="BX1700"/>
      <c r="BY1700"/>
      <c r="BZ1700"/>
      <c r="CA1700"/>
      <c r="CB1700"/>
      <c r="CC1700"/>
      <c r="CD1700"/>
      <c r="CE1700"/>
      <c r="CF1700"/>
      <c r="CG1700"/>
      <c r="CH1700"/>
      <c r="CI1700"/>
      <c r="CJ1700"/>
      <c r="CK1700"/>
      <c r="CL1700"/>
      <c r="CM1700"/>
      <c r="CN1700"/>
      <c r="CO1700"/>
      <c r="CP1700"/>
      <c r="CQ1700"/>
      <c r="CR1700"/>
      <c r="CS1700"/>
      <c r="CT1700"/>
      <c r="CU1700"/>
      <c r="CV1700"/>
      <c r="CW1700"/>
      <c r="CX1700"/>
      <c r="CY1700"/>
      <c r="CZ1700"/>
      <c r="DA1700"/>
      <c r="DB1700"/>
      <c r="DC1700"/>
      <c r="DD1700"/>
      <c r="DE1700"/>
      <c r="DF1700"/>
      <c r="DG1700"/>
      <c r="DH1700"/>
      <c r="DI1700"/>
      <c r="DJ1700"/>
      <c r="DK1700"/>
      <c r="DL1700"/>
      <c r="DM1700"/>
      <c r="DN1700"/>
      <c r="DO1700"/>
      <c r="DP1700"/>
      <c r="DQ1700"/>
      <c r="DR1700"/>
      <c r="DS1700"/>
      <c r="DT1700"/>
      <c r="DU1700"/>
      <c r="DV1700"/>
      <c r="DW1700"/>
      <c r="DX1700"/>
      <c r="DY1700"/>
      <c r="DZ1700"/>
      <c r="EA1700"/>
      <c r="EB1700"/>
      <c r="EC1700"/>
      <c r="ED1700"/>
      <c r="EE1700"/>
      <c r="EF1700"/>
      <c r="EG1700"/>
      <c r="EH1700"/>
      <c r="EI1700"/>
      <c r="EJ1700"/>
      <c r="EK1700"/>
      <c r="EL1700"/>
      <c r="EM1700"/>
      <c r="EN1700"/>
      <c r="EO1700"/>
      <c r="EP1700"/>
      <c r="EQ1700"/>
      <c r="ER1700"/>
      <c r="ES1700"/>
      <c r="ET1700"/>
      <c r="EU1700"/>
      <c r="EV1700"/>
      <c r="EW1700"/>
      <c r="EX1700"/>
      <c r="EY1700"/>
      <c r="EZ1700"/>
      <c r="FA1700"/>
      <c r="FB1700"/>
      <c r="FC1700"/>
      <c r="FD1700"/>
      <c r="FE1700"/>
      <c r="FF1700"/>
      <c r="FG1700"/>
      <c r="FH1700"/>
      <c r="FI1700"/>
      <c r="FJ1700"/>
      <c r="FK1700"/>
      <c r="FL1700"/>
      <c r="FM1700"/>
      <c r="FN1700"/>
      <c r="FO1700"/>
      <c r="FP1700"/>
      <c r="FQ1700"/>
      <c r="FR1700"/>
      <c r="FS1700"/>
      <c r="FT1700"/>
      <c r="FU1700"/>
      <c r="FV1700"/>
      <c r="FW1700"/>
      <c r="FX1700"/>
      <c r="FY1700"/>
      <c r="FZ1700"/>
      <c r="GA1700"/>
      <c r="GB1700"/>
      <c r="GC1700"/>
      <c r="GD1700"/>
      <c r="GE1700"/>
      <c r="GF1700"/>
      <c r="GG1700"/>
      <c r="GH1700"/>
      <c r="GI1700"/>
      <c r="GJ1700"/>
      <c r="GK1700"/>
      <c r="GL1700"/>
      <c r="GM1700"/>
      <c r="GN1700"/>
      <c r="GO1700"/>
      <c r="GP1700"/>
      <c r="GQ1700"/>
      <c r="GR1700"/>
      <c r="GS1700"/>
      <c r="GT1700"/>
      <c r="GU1700"/>
      <c r="GV1700"/>
      <c r="GW1700"/>
      <c r="GX1700"/>
      <c r="GY1700"/>
      <c r="GZ1700"/>
      <c r="HA1700"/>
      <c r="HB1700"/>
      <c r="HC1700"/>
      <c r="HD1700"/>
      <c r="HE1700"/>
      <c r="HF1700"/>
      <c r="HG1700"/>
      <c r="HH1700"/>
      <c r="HI1700"/>
      <c r="HJ1700"/>
      <c r="HK1700"/>
      <c r="HL1700"/>
      <c r="HM1700"/>
      <c r="HN1700"/>
      <c r="HO1700"/>
      <c r="HP1700"/>
      <c r="HQ1700"/>
      <c r="HR1700"/>
      <c r="HS1700"/>
      <c r="HT1700"/>
      <c r="HU1700"/>
      <c r="HV1700"/>
      <c r="HW1700"/>
      <c r="HX1700"/>
      <c r="HY1700"/>
      <c r="HZ1700"/>
      <c r="IA1700"/>
      <c r="IB1700"/>
      <c r="IC1700"/>
      <c r="ID1700"/>
      <c r="IE1700"/>
      <c r="IF1700"/>
      <c r="IG1700"/>
      <c r="IH1700"/>
      <c r="II1700"/>
      <c r="IJ1700"/>
      <c r="IK1700"/>
      <c r="IL1700"/>
      <c r="IM1700"/>
      <c r="IN1700"/>
      <c r="IO1700"/>
      <c r="IP1700"/>
      <c r="IQ1700"/>
      <c r="IR1700"/>
      <c r="IS1700"/>
      <c r="IT1700"/>
      <c r="IU1700"/>
      <c r="IV1700"/>
      <c r="IW1700"/>
      <c r="IX1700"/>
      <c r="IY1700"/>
      <c r="IZ1700"/>
      <c r="JA1700"/>
      <c r="JB1700"/>
      <c r="JC1700"/>
      <c r="JD1700"/>
      <c r="JE1700"/>
      <c r="JF1700"/>
      <c r="JG1700"/>
      <c r="JH1700"/>
      <c r="JI1700"/>
      <c r="JJ1700"/>
      <c r="JK1700"/>
      <c r="JL1700"/>
      <c r="JM1700"/>
      <c r="JN1700"/>
      <c r="JO1700"/>
      <c r="JP1700"/>
      <c r="JQ1700"/>
      <c r="JR1700"/>
      <c r="JS1700"/>
      <c r="JT1700"/>
      <c r="JU1700"/>
      <c r="JV1700"/>
      <c r="JW1700"/>
      <c r="JX1700"/>
      <c r="JY1700"/>
      <c r="JZ1700"/>
      <c r="KA1700"/>
      <c r="KB1700"/>
      <c r="KC1700"/>
      <c r="KD1700"/>
      <c r="KE1700"/>
      <c r="KF1700"/>
      <c r="KG1700"/>
      <c r="KH1700"/>
      <c r="KI1700"/>
      <c r="KJ1700"/>
      <c r="KK1700"/>
      <c r="KL1700"/>
      <c r="KM1700"/>
      <c r="KN1700"/>
      <c r="KO1700"/>
      <c r="KP1700"/>
      <c r="KQ1700"/>
      <c r="KR1700"/>
      <c r="KS1700"/>
      <c r="KT1700"/>
      <c r="KU1700"/>
      <c r="KV1700"/>
      <c r="KW1700"/>
      <c r="KX1700"/>
      <c r="KY1700"/>
      <c r="KZ1700"/>
      <c r="LA1700"/>
      <c r="LB1700"/>
      <c r="LC1700"/>
      <c r="LD1700"/>
      <c r="LE1700"/>
      <c r="LF1700"/>
      <c r="LG1700"/>
      <c r="LH1700"/>
      <c r="LI1700"/>
      <c r="LJ1700"/>
      <c r="LK1700"/>
      <c r="LL1700"/>
      <c r="LM1700"/>
      <c r="LN1700"/>
      <c r="LO1700"/>
      <c r="LP1700"/>
      <c r="LQ1700"/>
      <c r="LR1700"/>
      <c r="LS1700"/>
      <c r="LT1700"/>
      <c r="LU1700"/>
      <c r="LV1700"/>
      <c r="LW1700"/>
      <c r="LX1700"/>
      <c r="LY1700"/>
      <c r="LZ1700"/>
      <c r="MA1700"/>
      <c r="MB1700"/>
      <c r="MC1700"/>
      <c r="MD1700"/>
      <c r="ME1700"/>
      <c r="MF1700"/>
      <c r="MG1700"/>
      <c r="MH1700"/>
      <c r="MI1700"/>
      <c r="MJ1700"/>
      <c r="MK1700"/>
      <c r="ML1700"/>
      <c r="MM1700"/>
      <c r="MN1700"/>
      <c r="MO1700"/>
      <c r="MP1700"/>
      <c r="MQ1700"/>
      <c r="MR1700"/>
      <c r="MS1700"/>
      <c r="MT1700"/>
      <c r="MU1700"/>
      <c r="MV1700"/>
      <c r="MW1700"/>
      <c r="MX1700"/>
      <c r="MY1700"/>
      <c r="MZ1700"/>
      <c r="NA1700"/>
      <c r="NB1700"/>
      <c r="NC1700"/>
      <c r="ND1700"/>
      <c r="NE1700"/>
      <c r="NF1700"/>
      <c r="NG1700"/>
      <c r="NH1700"/>
      <c r="NI1700"/>
      <c r="NJ1700"/>
      <c r="NK1700"/>
      <c r="NL1700"/>
      <c r="NM1700"/>
      <c r="NN1700"/>
      <c r="NO1700"/>
      <c r="NP1700"/>
      <c r="NQ1700"/>
      <c r="NR1700"/>
      <c r="NS1700"/>
      <c r="NT1700"/>
      <c r="NU1700"/>
      <c r="NV1700"/>
      <c r="NW1700"/>
      <c r="NX1700"/>
      <c r="NY1700"/>
      <c r="NZ1700"/>
      <c r="OA1700"/>
      <c r="OB1700"/>
      <c r="OC1700"/>
      <c r="OD1700"/>
      <c r="OE1700"/>
      <c r="OF1700"/>
      <c r="OG1700"/>
      <c r="OH1700"/>
      <c r="OI1700"/>
      <c r="OJ1700"/>
      <c r="OK1700"/>
      <c r="OL1700"/>
      <c r="OM1700"/>
      <c r="ON1700"/>
      <c r="OO1700"/>
      <c r="OP1700"/>
      <c r="OQ1700"/>
      <c r="OR1700"/>
      <c r="OS1700"/>
      <c r="OT1700"/>
      <c r="OU1700"/>
      <c r="OV1700"/>
      <c r="OW1700"/>
      <c r="OX1700"/>
      <c r="OY1700"/>
      <c r="OZ1700"/>
      <c r="PA1700"/>
      <c r="PB1700"/>
      <c r="PC1700"/>
      <c r="PD1700"/>
      <c r="PE1700"/>
      <c r="PF1700"/>
      <c r="PG1700"/>
      <c r="PH1700"/>
      <c r="PI1700"/>
      <c r="PJ1700"/>
      <c r="PK1700"/>
      <c r="PL1700"/>
      <c r="PM1700"/>
      <c r="PN1700"/>
      <c r="PO1700"/>
      <c r="PP1700"/>
      <c r="PQ1700"/>
      <c r="PR1700"/>
      <c r="PS1700"/>
      <c r="PT1700"/>
      <c r="PU1700"/>
      <c r="PV1700"/>
      <c r="PW1700"/>
      <c r="PX1700"/>
      <c r="PY1700"/>
      <c r="PZ1700"/>
      <c r="QA1700"/>
      <c r="QB1700"/>
      <c r="QC1700"/>
      <c r="QD1700"/>
      <c r="QE1700"/>
      <c r="QF1700"/>
      <c r="QG1700"/>
      <c r="QH1700"/>
      <c r="QI1700"/>
      <c r="QJ1700"/>
      <c r="QK1700"/>
      <c r="QL1700"/>
      <c r="QM1700"/>
      <c r="QN1700"/>
      <c r="QO1700"/>
      <c r="QP1700"/>
      <c r="QQ1700"/>
      <c r="QR1700"/>
      <c r="QS1700"/>
    </row>
    <row r="1701" spans="1:461" hidden="1" x14ac:dyDescent="0.4">
      <c r="B1701">
        <v>11</v>
      </c>
      <c r="C1701">
        <v>11</v>
      </c>
      <c r="D1701" s="1">
        <v>43415.552118055559</v>
      </c>
      <c r="E1701" s="1"/>
      <c r="G1701">
        <v>508</v>
      </c>
      <c r="H1701" t="s">
        <v>31</v>
      </c>
      <c r="I1701">
        <v>545</v>
      </c>
      <c r="J1701" t="s">
        <v>19</v>
      </c>
      <c r="K1701" s="1">
        <v>43415.52815972222</v>
      </c>
      <c r="L1701" s="1">
        <v>43415.549675925926</v>
      </c>
      <c r="M1701" t="s">
        <v>1310</v>
      </c>
      <c r="N1701" s="9">
        <f t="shared" si="82"/>
        <v>43415.527777777781</v>
      </c>
      <c r="O1701" s="9">
        <f t="shared" si="83"/>
        <v>43415.549305555556</v>
      </c>
      <c r="P1701" s="74" t="str">
        <f t="shared" si="84"/>
        <v>43415.527777777843415.5493055556</v>
      </c>
      <c r="Q1701" s="75" t="str">
        <f t="shared" si="81"/>
        <v>肯定的</v>
      </c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/>
      <c r="BB1701"/>
      <c r="BC1701"/>
      <c r="BD1701"/>
      <c r="BE1701"/>
      <c r="BF1701"/>
      <c r="BG1701"/>
      <c r="BH1701"/>
      <c r="BI1701"/>
      <c r="BJ1701"/>
      <c r="BK1701"/>
      <c r="BL1701"/>
      <c r="BM1701"/>
      <c r="BN1701"/>
      <c r="BO1701"/>
      <c r="BP1701"/>
      <c r="BQ1701"/>
      <c r="BR1701"/>
      <c r="BS1701"/>
      <c r="BT1701"/>
      <c r="BU1701"/>
      <c r="BV1701"/>
      <c r="BW1701"/>
      <c r="BX1701"/>
      <c r="BY1701"/>
      <c r="BZ1701"/>
      <c r="CA1701"/>
      <c r="CB1701"/>
      <c r="CC1701"/>
      <c r="CD1701"/>
      <c r="CE1701"/>
      <c r="CF1701"/>
      <c r="CG1701"/>
      <c r="CH1701"/>
      <c r="CI1701"/>
      <c r="CJ1701"/>
      <c r="CK1701"/>
      <c r="CL1701"/>
      <c r="CM1701"/>
      <c r="CN1701"/>
      <c r="CO1701"/>
      <c r="CP1701"/>
      <c r="CQ1701"/>
      <c r="CR1701"/>
      <c r="CS1701"/>
      <c r="CT1701"/>
      <c r="CU1701"/>
      <c r="CV1701"/>
      <c r="CW1701"/>
      <c r="CX1701"/>
      <c r="CY1701"/>
      <c r="CZ1701"/>
      <c r="DA1701"/>
      <c r="DB1701"/>
      <c r="DC1701"/>
      <c r="DD1701"/>
      <c r="DE1701"/>
      <c r="DF1701"/>
      <c r="DG1701"/>
      <c r="DH1701"/>
      <c r="DI1701"/>
      <c r="DJ1701"/>
      <c r="DK1701"/>
      <c r="DL1701"/>
      <c r="DM1701"/>
      <c r="DN1701"/>
      <c r="DO1701"/>
      <c r="DP1701"/>
      <c r="DQ1701"/>
      <c r="DR1701"/>
      <c r="DS1701"/>
      <c r="DT1701"/>
      <c r="DU1701"/>
      <c r="DV1701"/>
      <c r="DW1701"/>
      <c r="DX1701"/>
      <c r="DY1701"/>
      <c r="DZ1701"/>
      <c r="EA1701"/>
      <c r="EB1701"/>
      <c r="EC1701"/>
      <c r="ED1701"/>
      <c r="EE1701"/>
      <c r="EF1701"/>
      <c r="EG1701"/>
      <c r="EH1701"/>
      <c r="EI1701"/>
      <c r="EJ1701"/>
      <c r="EK1701"/>
      <c r="EL1701"/>
      <c r="EM1701"/>
      <c r="EN1701"/>
      <c r="EO1701"/>
      <c r="EP1701"/>
      <c r="EQ1701"/>
      <c r="ER1701"/>
      <c r="ES1701"/>
      <c r="ET1701"/>
      <c r="EU1701"/>
      <c r="EV1701"/>
      <c r="EW1701"/>
      <c r="EX1701"/>
      <c r="EY1701"/>
      <c r="EZ1701"/>
      <c r="FA1701"/>
      <c r="FB1701"/>
      <c r="FC1701"/>
      <c r="FD1701"/>
      <c r="FE1701"/>
      <c r="FF1701"/>
      <c r="FG1701"/>
      <c r="FH1701"/>
      <c r="FI1701"/>
      <c r="FJ1701"/>
      <c r="FK1701"/>
      <c r="FL1701"/>
      <c r="FM1701"/>
      <c r="FN1701"/>
      <c r="FO1701"/>
      <c r="FP1701"/>
      <c r="FQ1701"/>
      <c r="FR1701"/>
      <c r="FS1701"/>
      <c r="FT1701"/>
      <c r="FU1701"/>
      <c r="FV1701"/>
      <c r="FW1701"/>
      <c r="FX1701"/>
      <c r="FY1701"/>
      <c r="FZ1701"/>
      <c r="GA1701"/>
      <c r="GB1701"/>
      <c r="GC1701"/>
      <c r="GD1701"/>
      <c r="GE1701"/>
      <c r="GF1701"/>
      <c r="GG1701"/>
      <c r="GH1701"/>
      <c r="GI1701"/>
      <c r="GJ1701"/>
      <c r="GK1701"/>
      <c r="GL1701"/>
      <c r="GM1701"/>
      <c r="GN1701"/>
      <c r="GO1701"/>
      <c r="GP1701"/>
      <c r="GQ1701"/>
      <c r="GR1701"/>
      <c r="GS1701"/>
      <c r="GT1701"/>
      <c r="GU1701"/>
      <c r="GV1701"/>
      <c r="GW1701"/>
      <c r="GX1701"/>
      <c r="GY1701"/>
      <c r="GZ1701"/>
      <c r="HA1701"/>
      <c r="HB1701"/>
      <c r="HC1701"/>
      <c r="HD1701"/>
      <c r="HE1701"/>
      <c r="HF1701"/>
      <c r="HG1701"/>
      <c r="HH1701"/>
      <c r="HI1701"/>
      <c r="HJ1701"/>
      <c r="HK1701"/>
      <c r="HL1701"/>
      <c r="HM1701"/>
      <c r="HN1701"/>
      <c r="HO1701"/>
      <c r="HP1701"/>
      <c r="HQ1701"/>
      <c r="HR1701"/>
      <c r="HS1701"/>
      <c r="HT1701"/>
      <c r="HU1701"/>
      <c r="HV1701"/>
      <c r="HW1701"/>
      <c r="HX1701"/>
      <c r="HY1701"/>
      <c r="HZ1701"/>
      <c r="IA1701"/>
      <c r="IB1701"/>
      <c r="IC1701"/>
      <c r="ID1701"/>
      <c r="IE1701"/>
      <c r="IF1701"/>
      <c r="IG1701"/>
      <c r="IH1701"/>
      <c r="II1701"/>
      <c r="IJ1701"/>
      <c r="IK1701"/>
      <c r="IL1701"/>
      <c r="IM1701"/>
      <c r="IN1701"/>
      <c r="IO1701"/>
      <c r="IP1701"/>
      <c r="IQ1701"/>
      <c r="IR1701"/>
      <c r="IS1701"/>
      <c r="IT1701"/>
      <c r="IU1701"/>
      <c r="IV1701"/>
      <c r="IW1701"/>
      <c r="IX1701"/>
      <c r="IY1701"/>
      <c r="IZ1701"/>
      <c r="JA1701"/>
      <c r="JB1701"/>
      <c r="JC1701"/>
      <c r="JD1701"/>
      <c r="JE1701"/>
      <c r="JF1701"/>
      <c r="JG1701"/>
      <c r="JH1701"/>
      <c r="JI1701"/>
      <c r="JJ1701"/>
      <c r="JK1701"/>
      <c r="JL1701"/>
      <c r="JM1701"/>
      <c r="JN1701"/>
      <c r="JO1701"/>
      <c r="JP1701"/>
      <c r="JQ1701"/>
      <c r="JR1701"/>
      <c r="JS1701"/>
      <c r="JT1701"/>
      <c r="JU1701"/>
      <c r="JV1701"/>
      <c r="JW1701"/>
      <c r="JX1701"/>
      <c r="JY1701"/>
      <c r="JZ1701"/>
      <c r="KA1701"/>
      <c r="KB1701"/>
      <c r="KC1701"/>
      <c r="KD1701"/>
      <c r="KE1701"/>
      <c r="KF1701"/>
      <c r="KG1701"/>
      <c r="KH1701"/>
      <c r="KI1701"/>
      <c r="KJ1701"/>
      <c r="KK1701"/>
      <c r="KL1701"/>
      <c r="KM1701"/>
      <c r="KN1701"/>
      <c r="KO1701"/>
      <c r="KP1701"/>
      <c r="KQ1701"/>
      <c r="KR1701"/>
      <c r="KS1701"/>
      <c r="KT1701"/>
      <c r="KU1701"/>
      <c r="KV1701"/>
      <c r="KW1701"/>
      <c r="KX1701"/>
      <c r="KY1701"/>
      <c r="KZ1701"/>
      <c r="LA1701"/>
      <c r="LB1701"/>
      <c r="LC1701"/>
      <c r="LD1701"/>
      <c r="LE1701"/>
      <c r="LF1701"/>
      <c r="LG1701"/>
      <c r="LH1701"/>
      <c r="LI1701"/>
      <c r="LJ1701"/>
      <c r="LK1701"/>
      <c r="LL1701"/>
      <c r="LM1701"/>
      <c r="LN1701"/>
      <c r="LO1701"/>
      <c r="LP1701"/>
      <c r="LQ1701"/>
      <c r="LR1701"/>
      <c r="LS1701"/>
      <c r="LT1701"/>
      <c r="LU1701"/>
      <c r="LV1701"/>
      <c r="LW1701"/>
      <c r="LX1701"/>
      <c r="LY1701"/>
      <c r="LZ1701"/>
      <c r="MA1701"/>
      <c r="MB1701"/>
      <c r="MC1701"/>
      <c r="MD1701"/>
      <c r="ME1701"/>
      <c r="MF1701"/>
      <c r="MG1701"/>
      <c r="MH1701"/>
      <c r="MI1701"/>
      <c r="MJ1701"/>
      <c r="MK1701"/>
      <c r="ML1701"/>
      <c r="MM1701"/>
      <c r="MN1701"/>
      <c r="MO1701"/>
      <c r="MP1701"/>
      <c r="MQ1701"/>
      <c r="MR1701"/>
      <c r="MS1701"/>
      <c r="MT1701"/>
      <c r="MU1701"/>
      <c r="MV1701"/>
      <c r="MW1701"/>
      <c r="MX1701"/>
      <c r="MY1701"/>
      <c r="MZ1701"/>
      <c r="NA1701"/>
      <c r="NB1701"/>
      <c r="NC1701"/>
      <c r="ND1701"/>
      <c r="NE1701"/>
      <c r="NF1701"/>
      <c r="NG1701"/>
      <c r="NH1701"/>
      <c r="NI1701"/>
      <c r="NJ1701"/>
      <c r="NK1701"/>
      <c r="NL1701"/>
      <c r="NM1701"/>
      <c r="NN1701"/>
      <c r="NO1701"/>
      <c r="NP1701"/>
      <c r="NQ1701"/>
      <c r="NR1701"/>
      <c r="NS1701"/>
      <c r="NT1701"/>
      <c r="NU1701"/>
      <c r="NV1701"/>
      <c r="NW1701"/>
      <c r="NX1701"/>
      <c r="NY1701"/>
      <c r="NZ1701"/>
      <c r="OA1701"/>
      <c r="OB1701"/>
      <c r="OC1701"/>
      <c r="OD1701"/>
      <c r="OE1701"/>
      <c r="OF1701"/>
      <c r="OG1701"/>
      <c r="OH1701"/>
      <c r="OI1701"/>
      <c r="OJ1701"/>
      <c r="OK1701"/>
      <c r="OL1701"/>
      <c r="OM1701"/>
      <c r="ON1701"/>
      <c r="OO1701"/>
      <c r="OP1701"/>
      <c r="OQ1701"/>
      <c r="OR1701"/>
      <c r="OS1701"/>
      <c r="OT1701"/>
      <c r="OU1701"/>
      <c r="OV1701"/>
      <c r="OW1701"/>
      <c r="OX1701"/>
      <c r="OY1701"/>
      <c r="OZ1701"/>
      <c r="PA1701"/>
      <c r="PB1701"/>
      <c r="PC1701"/>
      <c r="PD1701"/>
      <c r="PE1701"/>
      <c r="PF1701"/>
      <c r="PG1701"/>
      <c r="PH1701"/>
      <c r="PI1701"/>
      <c r="PJ1701"/>
      <c r="PK1701"/>
      <c r="PL1701"/>
      <c r="PM1701"/>
      <c r="PN1701"/>
      <c r="PO1701"/>
      <c r="PP1701"/>
      <c r="PQ1701"/>
      <c r="PR1701"/>
      <c r="PS1701"/>
      <c r="PT1701"/>
      <c r="PU1701"/>
      <c r="PV1701"/>
      <c r="PW1701"/>
      <c r="PX1701"/>
      <c r="PY1701"/>
      <c r="PZ1701"/>
      <c r="QA1701"/>
      <c r="QB1701"/>
      <c r="QC1701"/>
      <c r="QD1701"/>
      <c r="QE1701"/>
      <c r="QF1701"/>
      <c r="QG1701"/>
      <c r="QH1701"/>
      <c r="QI1701"/>
      <c r="QJ1701"/>
      <c r="QK1701"/>
      <c r="QL1701"/>
      <c r="QM1701"/>
      <c r="QN1701"/>
      <c r="QO1701"/>
      <c r="QP1701"/>
      <c r="QQ1701"/>
      <c r="QR1701"/>
      <c r="QS1701"/>
    </row>
    <row r="1702" spans="1:461" hidden="1" x14ac:dyDescent="0.4">
      <c r="B1702">
        <v>11</v>
      </c>
      <c r="C1702">
        <v>11</v>
      </c>
      <c r="D1702" s="1">
        <v>43415.554976851854</v>
      </c>
      <c r="E1702" s="1"/>
      <c r="G1702">
        <v>511</v>
      </c>
      <c r="H1702" t="s">
        <v>35</v>
      </c>
      <c r="I1702">
        <v>525</v>
      </c>
      <c r="J1702" t="s">
        <v>50</v>
      </c>
      <c r="K1702" s="1">
        <v>43415.545972222222</v>
      </c>
      <c r="L1702" s="1">
        <v>43415.554826388892</v>
      </c>
      <c r="M1702" t="s">
        <v>1310</v>
      </c>
      <c r="N1702" s="9">
        <f t="shared" si="82"/>
        <v>43415.54583333333</v>
      </c>
      <c r="O1702" s="9">
        <f t="shared" si="83"/>
        <v>43415.554166666669</v>
      </c>
      <c r="P1702" s="74" t="str">
        <f t="shared" si="84"/>
        <v>43415.545833333343415.5541666667</v>
      </c>
      <c r="Q1702" s="75" t="str">
        <f t="shared" si="81"/>
        <v>肯定的</v>
      </c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/>
      <c r="BB1702"/>
      <c r="BC1702"/>
      <c r="BD1702"/>
      <c r="BE1702"/>
      <c r="BF1702"/>
      <c r="BG1702"/>
      <c r="BH1702"/>
      <c r="BI1702"/>
      <c r="BJ1702"/>
      <c r="BK1702"/>
      <c r="BL1702"/>
      <c r="BM1702"/>
      <c r="BN1702"/>
      <c r="BO1702"/>
      <c r="BP1702"/>
      <c r="BQ1702"/>
      <c r="BR1702"/>
      <c r="BS1702"/>
      <c r="BT1702"/>
      <c r="BU1702"/>
      <c r="BV1702"/>
      <c r="BW1702"/>
      <c r="BX1702"/>
      <c r="BY1702"/>
      <c r="BZ1702"/>
      <c r="CA1702"/>
      <c r="CB1702"/>
      <c r="CC1702"/>
      <c r="CD1702"/>
      <c r="CE1702"/>
      <c r="CF1702"/>
      <c r="CG1702"/>
      <c r="CH1702"/>
      <c r="CI1702"/>
      <c r="CJ1702"/>
      <c r="CK1702"/>
      <c r="CL1702"/>
      <c r="CM1702"/>
      <c r="CN1702"/>
      <c r="CO1702"/>
      <c r="CP1702"/>
      <c r="CQ1702"/>
      <c r="CR1702"/>
      <c r="CS1702"/>
      <c r="CT1702"/>
      <c r="CU1702"/>
      <c r="CV1702"/>
      <c r="CW1702"/>
      <c r="CX1702"/>
      <c r="CY1702"/>
      <c r="CZ1702"/>
      <c r="DA1702"/>
      <c r="DB1702"/>
      <c r="DC1702"/>
      <c r="DD1702"/>
      <c r="DE1702"/>
      <c r="DF1702"/>
      <c r="DG1702"/>
      <c r="DH1702"/>
      <c r="DI1702"/>
      <c r="DJ1702"/>
      <c r="DK1702"/>
      <c r="DL1702"/>
      <c r="DM1702"/>
      <c r="DN1702"/>
      <c r="DO1702"/>
      <c r="DP1702"/>
      <c r="DQ1702"/>
      <c r="DR1702"/>
      <c r="DS1702"/>
      <c r="DT1702"/>
      <c r="DU1702"/>
      <c r="DV1702"/>
      <c r="DW1702"/>
      <c r="DX1702"/>
      <c r="DY1702"/>
      <c r="DZ1702"/>
      <c r="EA1702"/>
      <c r="EB1702"/>
      <c r="EC1702"/>
      <c r="ED1702"/>
      <c r="EE1702"/>
      <c r="EF1702"/>
      <c r="EG1702"/>
      <c r="EH1702"/>
      <c r="EI1702"/>
      <c r="EJ1702"/>
      <c r="EK1702"/>
      <c r="EL1702"/>
      <c r="EM1702"/>
      <c r="EN1702"/>
      <c r="EO1702"/>
      <c r="EP1702"/>
      <c r="EQ1702"/>
      <c r="ER1702"/>
      <c r="ES1702"/>
      <c r="ET1702"/>
      <c r="EU1702"/>
      <c r="EV1702"/>
      <c r="EW1702"/>
      <c r="EX1702"/>
      <c r="EY1702"/>
      <c r="EZ1702"/>
      <c r="FA1702"/>
      <c r="FB1702"/>
      <c r="FC1702"/>
      <c r="FD1702"/>
      <c r="FE1702"/>
      <c r="FF1702"/>
      <c r="FG1702"/>
      <c r="FH1702"/>
      <c r="FI1702"/>
      <c r="FJ1702"/>
      <c r="FK1702"/>
      <c r="FL1702"/>
      <c r="FM1702"/>
      <c r="FN1702"/>
      <c r="FO1702"/>
      <c r="FP1702"/>
      <c r="FQ1702"/>
      <c r="FR1702"/>
      <c r="FS1702"/>
      <c r="FT1702"/>
      <c r="FU1702"/>
      <c r="FV1702"/>
      <c r="FW1702"/>
      <c r="FX1702"/>
      <c r="FY1702"/>
      <c r="FZ1702"/>
      <c r="GA1702"/>
      <c r="GB1702"/>
      <c r="GC1702"/>
      <c r="GD1702"/>
      <c r="GE1702"/>
      <c r="GF1702"/>
      <c r="GG1702"/>
      <c r="GH1702"/>
      <c r="GI1702"/>
      <c r="GJ1702"/>
      <c r="GK1702"/>
      <c r="GL1702"/>
      <c r="GM1702"/>
      <c r="GN1702"/>
      <c r="GO1702"/>
      <c r="GP1702"/>
      <c r="GQ1702"/>
      <c r="GR1702"/>
      <c r="GS1702"/>
      <c r="GT1702"/>
      <c r="GU1702"/>
      <c r="GV1702"/>
      <c r="GW1702"/>
      <c r="GX1702"/>
      <c r="GY1702"/>
      <c r="GZ1702"/>
      <c r="HA1702"/>
      <c r="HB1702"/>
      <c r="HC1702"/>
      <c r="HD1702"/>
      <c r="HE1702"/>
      <c r="HF1702"/>
      <c r="HG1702"/>
      <c r="HH1702"/>
      <c r="HI1702"/>
      <c r="HJ1702"/>
      <c r="HK1702"/>
      <c r="HL1702"/>
      <c r="HM1702"/>
      <c r="HN1702"/>
      <c r="HO1702"/>
      <c r="HP1702"/>
      <c r="HQ1702"/>
      <c r="HR1702"/>
      <c r="HS1702"/>
      <c r="HT1702"/>
      <c r="HU1702"/>
      <c r="HV1702"/>
      <c r="HW1702"/>
      <c r="HX1702"/>
      <c r="HY1702"/>
      <c r="HZ1702"/>
      <c r="IA1702"/>
      <c r="IB1702"/>
      <c r="IC1702"/>
      <c r="ID1702"/>
      <c r="IE1702"/>
      <c r="IF1702"/>
      <c r="IG1702"/>
      <c r="IH1702"/>
      <c r="II1702"/>
      <c r="IJ1702"/>
      <c r="IK1702"/>
      <c r="IL1702"/>
      <c r="IM1702"/>
      <c r="IN1702"/>
      <c r="IO1702"/>
      <c r="IP1702"/>
      <c r="IQ1702"/>
      <c r="IR1702"/>
      <c r="IS1702"/>
      <c r="IT1702"/>
      <c r="IU1702"/>
      <c r="IV1702"/>
      <c r="IW1702"/>
      <c r="IX1702"/>
      <c r="IY1702"/>
      <c r="IZ1702"/>
      <c r="JA1702"/>
      <c r="JB1702"/>
      <c r="JC1702"/>
      <c r="JD1702"/>
      <c r="JE1702"/>
      <c r="JF1702"/>
      <c r="JG1702"/>
      <c r="JH1702"/>
      <c r="JI1702"/>
      <c r="JJ1702"/>
      <c r="JK1702"/>
      <c r="JL1702"/>
      <c r="JM1702"/>
      <c r="JN1702"/>
      <c r="JO1702"/>
      <c r="JP1702"/>
      <c r="JQ1702"/>
      <c r="JR1702"/>
      <c r="JS1702"/>
      <c r="JT1702"/>
      <c r="JU1702"/>
      <c r="JV1702"/>
      <c r="JW1702"/>
      <c r="JX1702"/>
      <c r="JY1702"/>
      <c r="JZ1702"/>
      <c r="KA1702"/>
      <c r="KB1702"/>
      <c r="KC1702"/>
      <c r="KD1702"/>
      <c r="KE1702"/>
      <c r="KF1702"/>
      <c r="KG1702"/>
      <c r="KH1702"/>
      <c r="KI1702"/>
      <c r="KJ1702"/>
      <c r="KK1702"/>
      <c r="KL1702"/>
      <c r="KM1702"/>
      <c r="KN1702"/>
      <c r="KO1702"/>
      <c r="KP1702"/>
      <c r="KQ1702"/>
      <c r="KR1702"/>
      <c r="KS1702"/>
      <c r="KT1702"/>
      <c r="KU1702"/>
      <c r="KV1702"/>
      <c r="KW1702"/>
      <c r="KX1702"/>
      <c r="KY1702"/>
      <c r="KZ1702"/>
      <c r="LA1702"/>
      <c r="LB1702"/>
      <c r="LC1702"/>
      <c r="LD1702"/>
      <c r="LE1702"/>
      <c r="LF1702"/>
      <c r="LG1702"/>
      <c r="LH1702"/>
      <c r="LI1702"/>
      <c r="LJ1702"/>
      <c r="LK1702"/>
      <c r="LL1702"/>
      <c r="LM1702"/>
      <c r="LN1702"/>
      <c r="LO1702"/>
      <c r="LP1702"/>
      <c r="LQ1702"/>
      <c r="LR1702"/>
      <c r="LS1702"/>
      <c r="LT1702"/>
      <c r="LU1702"/>
      <c r="LV1702"/>
      <c r="LW1702"/>
      <c r="LX1702"/>
      <c r="LY1702"/>
      <c r="LZ1702"/>
      <c r="MA1702"/>
      <c r="MB1702"/>
      <c r="MC1702"/>
      <c r="MD1702"/>
      <c r="ME1702"/>
      <c r="MF1702"/>
      <c r="MG1702"/>
      <c r="MH1702"/>
      <c r="MI1702"/>
      <c r="MJ1702"/>
      <c r="MK1702"/>
      <c r="ML1702"/>
      <c r="MM1702"/>
      <c r="MN1702"/>
      <c r="MO1702"/>
      <c r="MP1702"/>
      <c r="MQ1702"/>
      <c r="MR1702"/>
      <c r="MS1702"/>
      <c r="MT1702"/>
      <c r="MU1702"/>
      <c r="MV1702"/>
      <c r="MW1702"/>
      <c r="MX1702"/>
      <c r="MY1702"/>
      <c r="MZ1702"/>
      <c r="NA1702"/>
      <c r="NB1702"/>
      <c r="NC1702"/>
      <c r="ND1702"/>
      <c r="NE1702"/>
      <c r="NF1702"/>
      <c r="NG1702"/>
      <c r="NH1702"/>
      <c r="NI1702"/>
      <c r="NJ1702"/>
      <c r="NK1702"/>
      <c r="NL1702"/>
      <c r="NM1702"/>
      <c r="NN1702"/>
      <c r="NO1702"/>
      <c r="NP1702"/>
      <c r="NQ1702"/>
      <c r="NR1702"/>
      <c r="NS1702"/>
      <c r="NT1702"/>
      <c r="NU1702"/>
      <c r="NV1702"/>
      <c r="NW1702"/>
      <c r="NX1702"/>
      <c r="NY1702"/>
      <c r="NZ1702"/>
      <c r="OA1702"/>
      <c r="OB1702"/>
      <c r="OC1702"/>
      <c r="OD1702"/>
      <c r="OE1702"/>
      <c r="OF1702"/>
      <c r="OG1702"/>
      <c r="OH1702"/>
      <c r="OI1702"/>
      <c r="OJ1702"/>
      <c r="OK1702"/>
      <c r="OL1702"/>
      <c r="OM1702"/>
      <c r="ON1702"/>
      <c r="OO1702"/>
      <c r="OP1702"/>
      <c r="OQ1702"/>
      <c r="OR1702"/>
      <c r="OS1702"/>
      <c r="OT1702"/>
      <c r="OU1702"/>
      <c r="OV1702"/>
      <c r="OW1702"/>
      <c r="OX1702"/>
      <c r="OY1702"/>
      <c r="OZ1702"/>
      <c r="PA1702"/>
      <c r="PB1702"/>
      <c r="PC1702"/>
      <c r="PD1702"/>
      <c r="PE1702"/>
      <c r="PF1702"/>
      <c r="PG1702"/>
      <c r="PH1702"/>
      <c r="PI1702"/>
      <c r="PJ1702"/>
      <c r="PK1702"/>
      <c r="PL1702"/>
      <c r="PM1702"/>
      <c r="PN1702"/>
      <c r="PO1702"/>
      <c r="PP1702"/>
      <c r="PQ1702"/>
      <c r="PR1702"/>
      <c r="PS1702"/>
      <c r="PT1702"/>
      <c r="PU1702"/>
      <c r="PV1702"/>
      <c r="PW1702"/>
      <c r="PX1702"/>
      <c r="PY1702"/>
      <c r="PZ1702"/>
      <c r="QA1702"/>
      <c r="QB1702"/>
      <c r="QC1702"/>
      <c r="QD1702"/>
      <c r="QE1702"/>
      <c r="QF1702"/>
      <c r="QG1702"/>
      <c r="QH1702"/>
      <c r="QI1702"/>
      <c r="QJ1702"/>
      <c r="QK1702"/>
      <c r="QL1702"/>
      <c r="QM1702"/>
      <c r="QN1702"/>
      <c r="QO1702"/>
      <c r="QP1702"/>
      <c r="QQ1702"/>
      <c r="QR1702"/>
      <c r="QS1702"/>
    </row>
    <row r="1703" spans="1:461" hidden="1" x14ac:dyDescent="0.4">
      <c r="A1703" s="43" t="s">
        <v>1320</v>
      </c>
      <c r="B1703" s="43">
        <v>11</v>
      </c>
      <c r="C1703" s="43">
        <v>11</v>
      </c>
      <c r="D1703" s="44">
        <v>43415.558842592596</v>
      </c>
      <c r="E1703" s="44"/>
      <c r="G1703" s="43">
        <v>511</v>
      </c>
      <c r="H1703" s="43" t="s">
        <v>35</v>
      </c>
      <c r="I1703" s="43">
        <v>525</v>
      </c>
      <c r="J1703" s="43" t="s">
        <v>50</v>
      </c>
      <c r="K1703" s="44">
        <v>43415.545972222222</v>
      </c>
      <c r="L1703" s="44">
        <v>43415.554826388892</v>
      </c>
      <c r="M1703" s="43" t="s">
        <v>1310</v>
      </c>
      <c r="N1703" s="45">
        <f t="shared" si="82"/>
        <v>43415.54583333333</v>
      </c>
      <c r="O1703" s="45">
        <f t="shared" si="83"/>
        <v>43415.554166666669</v>
      </c>
      <c r="P1703" s="48" t="str">
        <f t="shared" si="84"/>
        <v>43415.545833333343415.5541666667</v>
      </c>
      <c r="Q1703" s="49" t="str">
        <f t="shared" si="81"/>
        <v>肯定的</v>
      </c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/>
      <c r="BB1703"/>
      <c r="BC1703"/>
      <c r="BD1703"/>
      <c r="BE1703"/>
      <c r="BF1703"/>
      <c r="BG1703"/>
      <c r="BH1703"/>
      <c r="BI1703"/>
      <c r="BJ1703"/>
      <c r="BK1703"/>
      <c r="BL1703"/>
      <c r="BM1703"/>
      <c r="BN1703"/>
      <c r="BO1703"/>
      <c r="BP1703"/>
      <c r="BQ1703"/>
      <c r="BR1703"/>
      <c r="BS1703"/>
      <c r="BT1703"/>
      <c r="BU1703"/>
      <c r="BV1703"/>
      <c r="BW1703"/>
      <c r="BX1703"/>
      <c r="BY1703"/>
      <c r="BZ1703"/>
      <c r="CA1703"/>
      <c r="CB1703"/>
      <c r="CC1703"/>
      <c r="CD1703"/>
      <c r="CE1703"/>
      <c r="CF1703"/>
      <c r="CG1703"/>
      <c r="CH1703"/>
      <c r="CI1703"/>
      <c r="CJ1703"/>
      <c r="CK1703"/>
      <c r="CL1703"/>
      <c r="CM1703"/>
      <c r="CN1703"/>
      <c r="CO1703"/>
      <c r="CP1703"/>
      <c r="CQ1703"/>
      <c r="CR1703"/>
      <c r="CS1703"/>
      <c r="CT1703"/>
      <c r="CU1703"/>
      <c r="CV1703"/>
      <c r="CW1703"/>
      <c r="CX1703"/>
      <c r="CY1703"/>
      <c r="CZ1703"/>
      <c r="DA1703"/>
      <c r="DB1703"/>
      <c r="DC1703"/>
      <c r="DD1703"/>
      <c r="DE1703"/>
      <c r="DF1703"/>
      <c r="DG1703"/>
      <c r="DH1703"/>
      <c r="DI1703"/>
      <c r="DJ1703"/>
      <c r="DK1703"/>
      <c r="DL1703"/>
      <c r="DM1703"/>
      <c r="DN1703"/>
      <c r="DO1703"/>
      <c r="DP1703"/>
      <c r="DQ1703"/>
      <c r="DR1703"/>
      <c r="DS1703"/>
      <c r="DT1703"/>
      <c r="DU1703"/>
      <c r="DV1703"/>
      <c r="DW1703"/>
      <c r="DX1703"/>
      <c r="DY1703"/>
      <c r="DZ1703"/>
      <c r="EA1703"/>
      <c r="EB1703"/>
      <c r="EC1703"/>
      <c r="ED1703"/>
      <c r="EE1703"/>
      <c r="EF1703"/>
      <c r="EG1703"/>
      <c r="EH1703"/>
      <c r="EI1703"/>
      <c r="EJ1703"/>
      <c r="EK1703"/>
      <c r="EL1703"/>
      <c r="EM1703"/>
      <c r="EN1703"/>
      <c r="EO1703"/>
      <c r="EP1703"/>
      <c r="EQ1703"/>
      <c r="ER1703"/>
      <c r="ES1703"/>
      <c r="ET1703"/>
      <c r="EU1703"/>
      <c r="EV1703"/>
      <c r="EW1703"/>
      <c r="EX1703"/>
      <c r="EY1703"/>
      <c r="EZ1703"/>
      <c r="FA1703"/>
      <c r="FB1703"/>
      <c r="FC1703"/>
      <c r="FD1703"/>
      <c r="FE1703"/>
      <c r="FF1703"/>
      <c r="FG1703"/>
      <c r="FH1703"/>
      <c r="FI1703"/>
      <c r="FJ1703"/>
      <c r="FK1703"/>
      <c r="FL1703"/>
      <c r="FM1703"/>
      <c r="FN1703"/>
      <c r="FO1703"/>
      <c r="FP1703"/>
      <c r="FQ1703"/>
      <c r="FR1703"/>
      <c r="FS1703"/>
      <c r="FT1703"/>
      <c r="FU1703"/>
      <c r="FV1703"/>
      <c r="FW1703"/>
      <c r="FX1703"/>
      <c r="FY1703"/>
      <c r="FZ1703"/>
      <c r="GA1703"/>
      <c r="GB1703"/>
      <c r="GC1703"/>
      <c r="GD1703"/>
      <c r="GE1703"/>
      <c r="GF1703"/>
      <c r="GG1703"/>
      <c r="GH1703"/>
      <c r="GI1703"/>
      <c r="GJ1703"/>
      <c r="GK1703"/>
      <c r="GL1703"/>
      <c r="GM1703"/>
      <c r="GN1703"/>
      <c r="GO1703"/>
      <c r="GP1703"/>
      <c r="GQ1703"/>
      <c r="GR1703"/>
      <c r="GS1703"/>
      <c r="GT1703"/>
      <c r="GU1703"/>
      <c r="GV1703"/>
      <c r="GW1703"/>
      <c r="GX1703"/>
      <c r="GY1703"/>
      <c r="GZ1703"/>
      <c r="HA1703"/>
      <c r="HB1703"/>
      <c r="HC1703"/>
      <c r="HD1703"/>
      <c r="HE1703"/>
      <c r="HF1703"/>
      <c r="HG1703"/>
      <c r="HH1703"/>
      <c r="HI1703"/>
      <c r="HJ1703"/>
      <c r="HK1703"/>
      <c r="HL1703"/>
      <c r="HM1703"/>
      <c r="HN1703"/>
      <c r="HO1703"/>
      <c r="HP1703"/>
      <c r="HQ1703"/>
      <c r="HR1703"/>
      <c r="HS1703"/>
      <c r="HT1703"/>
      <c r="HU1703"/>
      <c r="HV1703"/>
      <c r="HW1703"/>
      <c r="HX1703"/>
      <c r="HY1703"/>
      <c r="HZ1703"/>
      <c r="IA1703"/>
      <c r="IB1703"/>
      <c r="IC1703"/>
      <c r="ID1703"/>
      <c r="IE1703"/>
      <c r="IF1703"/>
      <c r="IG1703"/>
      <c r="IH1703"/>
      <c r="II1703"/>
      <c r="IJ1703"/>
      <c r="IK1703"/>
      <c r="IL1703"/>
      <c r="IM1703"/>
      <c r="IN1703"/>
      <c r="IO1703"/>
      <c r="IP1703"/>
      <c r="IQ1703"/>
      <c r="IR1703"/>
      <c r="IS1703"/>
      <c r="IT1703"/>
      <c r="IU1703"/>
      <c r="IV1703"/>
      <c r="IW1703"/>
      <c r="IX1703"/>
      <c r="IY1703"/>
      <c r="IZ1703"/>
      <c r="JA1703"/>
      <c r="JB1703"/>
      <c r="JC1703"/>
      <c r="JD1703"/>
      <c r="JE1703"/>
      <c r="JF1703"/>
      <c r="JG1703"/>
      <c r="JH1703"/>
      <c r="JI1703"/>
      <c r="JJ1703"/>
      <c r="JK1703"/>
      <c r="JL1703"/>
      <c r="JM1703"/>
      <c r="JN1703"/>
      <c r="JO1703"/>
      <c r="JP1703"/>
      <c r="JQ1703"/>
      <c r="JR1703"/>
      <c r="JS1703"/>
      <c r="JT1703"/>
      <c r="JU1703"/>
      <c r="JV1703"/>
      <c r="JW1703"/>
      <c r="JX1703"/>
      <c r="JY1703"/>
      <c r="JZ1703"/>
      <c r="KA1703"/>
      <c r="KB1703"/>
      <c r="KC1703"/>
      <c r="KD1703"/>
      <c r="KE1703"/>
      <c r="KF1703"/>
      <c r="KG1703"/>
      <c r="KH1703"/>
      <c r="KI1703"/>
      <c r="KJ1703"/>
      <c r="KK1703"/>
      <c r="KL1703"/>
      <c r="KM1703"/>
      <c r="KN1703"/>
      <c r="KO1703"/>
      <c r="KP1703"/>
      <c r="KQ1703"/>
      <c r="KR1703"/>
      <c r="KS1703"/>
      <c r="KT1703"/>
      <c r="KU1703"/>
      <c r="KV1703"/>
      <c r="KW1703"/>
      <c r="KX1703"/>
      <c r="KY1703"/>
      <c r="KZ1703"/>
      <c r="LA1703"/>
      <c r="LB1703"/>
      <c r="LC1703"/>
      <c r="LD1703"/>
      <c r="LE1703"/>
      <c r="LF1703"/>
      <c r="LG1703"/>
      <c r="LH1703"/>
      <c r="LI1703"/>
      <c r="LJ1703"/>
      <c r="LK1703"/>
      <c r="LL1703"/>
      <c r="LM1703"/>
      <c r="LN1703"/>
      <c r="LO1703"/>
      <c r="LP1703"/>
      <c r="LQ1703"/>
      <c r="LR1703"/>
      <c r="LS1703"/>
      <c r="LT1703"/>
      <c r="LU1703"/>
      <c r="LV1703"/>
      <c r="LW1703"/>
      <c r="LX1703"/>
      <c r="LY1703"/>
      <c r="LZ1703"/>
      <c r="MA1703"/>
      <c r="MB1703"/>
      <c r="MC1703"/>
      <c r="MD1703"/>
      <c r="ME1703"/>
      <c r="MF1703"/>
      <c r="MG1703"/>
      <c r="MH1703"/>
      <c r="MI1703"/>
      <c r="MJ1703"/>
      <c r="MK1703"/>
      <c r="ML1703"/>
      <c r="MM1703"/>
      <c r="MN1703"/>
      <c r="MO1703"/>
      <c r="MP1703"/>
      <c r="MQ1703"/>
      <c r="MR1703"/>
      <c r="MS1703"/>
      <c r="MT1703"/>
      <c r="MU1703"/>
      <c r="MV1703"/>
      <c r="MW1703"/>
      <c r="MX1703"/>
      <c r="MY1703"/>
      <c r="MZ1703"/>
      <c r="NA1703"/>
      <c r="NB1703"/>
      <c r="NC1703"/>
      <c r="ND1703"/>
      <c r="NE1703"/>
      <c r="NF1703"/>
      <c r="NG1703"/>
      <c r="NH1703"/>
      <c r="NI1703"/>
      <c r="NJ1703"/>
      <c r="NK1703"/>
      <c r="NL1703"/>
      <c r="NM1703"/>
      <c r="NN1703"/>
      <c r="NO1703"/>
      <c r="NP1703"/>
      <c r="NQ1703"/>
      <c r="NR1703"/>
      <c r="NS1703"/>
      <c r="NT1703"/>
      <c r="NU1703"/>
      <c r="NV1703"/>
      <c r="NW1703"/>
      <c r="NX1703"/>
      <c r="NY1703"/>
      <c r="NZ1703"/>
      <c r="OA1703"/>
      <c r="OB1703"/>
      <c r="OC1703"/>
      <c r="OD1703"/>
      <c r="OE1703"/>
      <c r="OF1703"/>
      <c r="OG1703"/>
      <c r="OH1703"/>
      <c r="OI1703"/>
      <c r="OJ1703"/>
      <c r="OK1703"/>
      <c r="OL1703"/>
      <c r="OM1703"/>
      <c r="ON1703"/>
      <c r="OO1703"/>
      <c r="OP1703"/>
      <c r="OQ1703"/>
      <c r="OR1703"/>
      <c r="OS1703"/>
      <c r="OT1703"/>
      <c r="OU1703"/>
      <c r="OV1703"/>
      <c r="OW1703"/>
      <c r="OX1703"/>
      <c r="OY1703"/>
      <c r="OZ1703"/>
      <c r="PA1703"/>
      <c r="PB1703"/>
      <c r="PC1703"/>
      <c r="PD1703"/>
      <c r="PE1703"/>
      <c r="PF1703"/>
      <c r="PG1703"/>
      <c r="PH1703"/>
      <c r="PI1703"/>
      <c r="PJ1703"/>
      <c r="PK1703"/>
      <c r="PL1703"/>
      <c r="PM1703"/>
      <c r="PN1703"/>
      <c r="PO1703"/>
      <c r="PP1703"/>
      <c r="PQ1703"/>
      <c r="PR1703"/>
      <c r="PS1703"/>
      <c r="PT1703"/>
      <c r="PU1703"/>
      <c r="PV1703"/>
      <c r="PW1703"/>
      <c r="PX1703"/>
      <c r="PY1703"/>
      <c r="PZ1703"/>
      <c r="QA1703"/>
      <c r="QB1703"/>
      <c r="QC1703"/>
      <c r="QD1703"/>
      <c r="QE1703"/>
      <c r="QF1703"/>
      <c r="QG1703"/>
      <c r="QH1703"/>
      <c r="QI1703"/>
      <c r="QJ1703"/>
      <c r="QK1703"/>
      <c r="QL1703"/>
      <c r="QM1703"/>
      <c r="QN1703"/>
      <c r="QO1703"/>
      <c r="QP1703"/>
      <c r="QQ1703"/>
      <c r="QR1703"/>
      <c r="QS1703"/>
    </row>
    <row r="1704" spans="1:461" hidden="1" x14ac:dyDescent="0.4">
      <c r="B1704">
        <v>11</v>
      </c>
      <c r="C1704">
        <v>11</v>
      </c>
      <c r="D1704" s="1">
        <v>43415.560810185183</v>
      </c>
      <c r="E1704" s="1"/>
      <c r="G1704">
        <v>530</v>
      </c>
      <c r="H1704" t="s">
        <v>23</v>
      </c>
      <c r="I1704">
        <v>508</v>
      </c>
      <c r="J1704" t="s">
        <v>31</v>
      </c>
      <c r="K1704" s="1">
        <v>43415.544953703706</v>
      </c>
      <c r="L1704" s="1">
        <v>43415.560289351852</v>
      </c>
      <c r="M1704" t="s">
        <v>1310</v>
      </c>
      <c r="N1704" s="9">
        <f t="shared" si="82"/>
        <v>43415.544444444444</v>
      </c>
      <c r="O1704" s="9">
        <f t="shared" si="83"/>
        <v>43415.55972222222</v>
      </c>
      <c r="P1704" s="74" t="str">
        <f t="shared" si="84"/>
        <v>43415.544444444443415.5597222222</v>
      </c>
      <c r="Q1704" s="75" t="str">
        <f t="shared" si="81"/>
        <v>肯定的</v>
      </c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/>
      <c r="BB1704"/>
      <c r="BC1704"/>
      <c r="BD1704"/>
      <c r="BE1704"/>
      <c r="BF1704"/>
      <c r="BG1704"/>
      <c r="BH1704"/>
      <c r="BI1704"/>
      <c r="BJ1704"/>
      <c r="BK1704"/>
      <c r="BL1704"/>
      <c r="BM1704"/>
      <c r="BN1704"/>
      <c r="BO1704"/>
      <c r="BP1704"/>
      <c r="BQ1704"/>
      <c r="BR1704"/>
      <c r="BS1704"/>
      <c r="BT1704"/>
      <c r="BU1704"/>
      <c r="BV1704"/>
      <c r="BW1704"/>
      <c r="BX1704"/>
      <c r="BY1704"/>
      <c r="BZ1704"/>
      <c r="CA1704"/>
      <c r="CB1704"/>
      <c r="CC1704"/>
      <c r="CD1704"/>
      <c r="CE1704"/>
      <c r="CF1704"/>
      <c r="CG1704"/>
      <c r="CH1704"/>
      <c r="CI1704"/>
      <c r="CJ1704"/>
      <c r="CK1704"/>
      <c r="CL1704"/>
      <c r="CM1704"/>
      <c r="CN1704"/>
      <c r="CO1704"/>
      <c r="CP1704"/>
      <c r="CQ1704"/>
      <c r="CR1704"/>
      <c r="CS1704"/>
      <c r="CT1704"/>
      <c r="CU1704"/>
      <c r="CV1704"/>
      <c r="CW1704"/>
      <c r="CX1704"/>
      <c r="CY1704"/>
      <c r="CZ1704"/>
      <c r="DA1704"/>
      <c r="DB1704"/>
      <c r="DC1704"/>
      <c r="DD1704"/>
      <c r="DE1704"/>
      <c r="DF1704"/>
      <c r="DG1704"/>
      <c r="DH1704"/>
      <c r="DI1704"/>
      <c r="DJ1704"/>
      <c r="DK1704"/>
      <c r="DL1704"/>
      <c r="DM1704"/>
      <c r="DN1704"/>
      <c r="DO1704"/>
      <c r="DP1704"/>
      <c r="DQ1704"/>
      <c r="DR1704"/>
      <c r="DS1704"/>
      <c r="DT1704"/>
      <c r="DU1704"/>
      <c r="DV1704"/>
      <c r="DW1704"/>
      <c r="DX1704"/>
      <c r="DY1704"/>
      <c r="DZ1704"/>
      <c r="EA1704"/>
      <c r="EB1704"/>
      <c r="EC1704"/>
      <c r="ED1704"/>
      <c r="EE1704"/>
      <c r="EF1704"/>
      <c r="EG1704"/>
      <c r="EH1704"/>
      <c r="EI1704"/>
      <c r="EJ1704"/>
      <c r="EK1704"/>
      <c r="EL1704"/>
      <c r="EM1704"/>
      <c r="EN1704"/>
      <c r="EO1704"/>
      <c r="EP1704"/>
      <c r="EQ1704"/>
      <c r="ER1704"/>
      <c r="ES1704"/>
      <c r="ET1704"/>
      <c r="EU1704"/>
      <c r="EV1704"/>
      <c r="EW1704"/>
      <c r="EX1704"/>
      <c r="EY1704"/>
      <c r="EZ1704"/>
      <c r="FA1704"/>
      <c r="FB1704"/>
      <c r="FC1704"/>
      <c r="FD1704"/>
      <c r="FE1704"/>
      <c r="FF1704"/>
      <c r="FG1704"/>
      <c r="FH1704"/>
      <c r="FI1704"/>
      <c r="FJ1704"/>
      <c r="FK1704"/>
      <c r="FL1704"/>
      <c r="FM1704"/>
      <c r="FN1704"/>
      <c r="FO1704"/>
      <c r="FP1704"/>
      <c r="FQ1704"/>
      <c r="FR1704"/>
      <c r="FS1704"/>
      <c r="FT1704"/>
      <c r="FU1704"/>
      <c r="FV1704"/>
      <c r="FW1704"/>
      <c r="FX1704"/>
      <c r="FY1704"/>
      <c r="FZ1704"/>
      <c r="GA1704"/>
      <c r="GB1704"/>
      <c r="GC1704"/>
      <c r="GD1704"/>
      <c r="GE1704"/>
      <c r="GF1704"/>
      <c r="GG1704"/>
      <c r="GH1704"/>
      <c r="GI1704"/>
      <c r="GJ1704"/>
      <c r="GK1704"/>
      <c r="GL1704"/>
      <c r="GM1704"/>
      <c r="GN1704"/>
      <c r="GO1704"/>
      <c r="GP1704"/>
      <c r="GQ1704"/>
      <c r="GR1704"/>
      <c r="GS1704"/>
      <c r="GT1704"/>
      <c r="GU1704"/>
      <c r="GV1704"/>
      <c r="GW1704"/>
      <c r="GX1704"/>
      <c r="GY1704"/>
      <c r="GZ1704"/>
      <c r="HA1704"/>
      <c r="HB1704"/>
      <c r="HC1704"/>
      <c r="HD1704"/>
      <c r="HE1704"/>
      <c r="HF1704"/>
      <c r="HG1704"/>
      <c r="HH1704"/>
      <c r="HI1704"/>
      <c r="HJ1704"/>
      <c r="HK1704"/>
      <c r="HL1704"/>
      <c r="HM1704"/>
      <c r="HN1704"/>
      <c r="HO1704"/>
      <c r="HP1704"/>
      <c r="HQ1704"/>
      <c r="HR1704"/>
      <c r="HS1704"/>
      <c r="HT1704"/>
      <c r="HU1704"/>
      <c r="HV1704"/>
      <c r="HW1704"/>
      <c r="HX1704"/>
      <c r="HY1704"/>
      <c r="HZ1704"/>
      <c r="IA1704"/>
      <c r="IB1704"/>
      <c r="IC1704"/>
      <c r="ID1704"/>
      <c r="IE1704"/>
      <c r="IF1704"/>
      <c r="IG1704"/>
      <c r="IH1704"/>
      <c r="II1704"/>
      <c r="IJ1704"/>
      <c r="IK1704"/>
      <c r="IL1704"/>
      <c r="IM1704"/>
      <c r="IN1704"/>
      <c r="IO1704"/>
      <c r="IP1704"/>
      <c r="IQ1704"/>
      <c r="IR1704"/>
      <c r="IS1704"/>
      <c r="IT1704"/>
      <c r="IU1704"/>
      <c r="IV1704"/>
      <c r="IW1704"/>
      <c r="IX1704"/>
      <c r="IY1704"/>
      <c r="IZ1704"/>
      <c r="JA1704"/>
      <c r="JB1704"/>
      <c r="JC1704"/>
      <c r="JD1704"/>
      <c r="JE1704"/>
      <c r="JF1704"/>
      <c r="JG1704"/>
      <c r="JH1704"/>
      <c r="JI1704"/>
      <c r="JJ1704"/>
      <c r="JK1704"/>
      <c r="JL1704"/>
      <c r="JM1704"/>
      <c r="JN1704"/>
      <c r="JO1704"/>
      <c r="JP1704"/>
      <c r="JQ1704"/>
      <c r="JR1704"/>
      <c r="JS1704"/>
      <c r="JT1704"/>
      <c r="JU1704"/>
      <c r="JV1704"/>
      <c r="JW1704"/>
      <c r="JX1704"/>
      <c r="JY1704"/>
      <c r="JZ1704"/>
      <c r="KA1704"/>
      <c r="KB1704"/>
      <c r="KC1704"/>
      <c r="KD1704"/>
      <c r="KE1704"/>
      <c r="KF1704"/>
      <c r="KG1704"/>
      <c r="KH1704"/>
      <c r="KI1704"/>
      <c r="KJ1704"/>
      <c r="KK1704"/>
      <c r="KL1704"/>
      <c r="KM1704"/>
      <c r="KN1704"/>
      <c r="KO1704"/>
      <c r="KP1704"/>
      <c r="KQ1704"/>
      <c r="KR1704"/>
      <c r="KS1704"/>
      <c r="KT1704"/>
      <c r="KU1704"/>
      <c r="KV1704"/>
      <c r="KW1704"/>
      <c r="KX1704"/>
      <c r="KY1704"/>
      <c r="KZ1704"/>
      <c r="LA1704"/>
      <c r="LB1704"/>
      <c r="LC1704"/>
      <c r="LD1704"/>
      <c r="LE1704"/>
      <c r="LF1704"/>
      <c r="LG1704"/>
      <c r="LH1704"/>
      <c r="LI1704"/>
      <c r="LJ1704"/>
      <c r="LK1704"/>
      <c r="LL1704"/>
      <c r="LM1704"/>
      <c r="LN1704"/>
      <c r="LO1704"/>
      <c r="LP1704"/>
      <c r="LQ1704"/>
      <c r="LR1704"/>
      <c r="LS1704"/>
      <c r="LT1704"/>
      <c r="LU1704"/>
      <c r="LV1704"/>
      <c r="LW1704"/>
      <c r="LX1704"/>
      <c r="LY1704"/>
      <c r="LZ1704"/>
      <c r="MA1704"/>
      <c r="MB1704"/>
      <c r="MC1704"/>
      <c r="MD1704"/>
      <c r="ME1704"/>
      <c r="MF1704"/>
      <c r="MG1704"/>
      <c r="MH1704"/>
      <c r="MI1704"/>
      <c r="MJ1704"/>
      <c r="MK1704"/>
      <c r="ML1704"/>
      <c r="MM1704"/>
      <c r="MN1704"/>
      <c r="MO1704"/>
      <c r="MP1704"/>
      <c r="MQ1704"/>
      <c r="MR1704"/>
      <c r="MS1704"/>
      <c r="MT1704"/>
      <c r="MU1704"/>
      <c r="MV1704"/>
      <c r="MW1704"/>
      <c r="MX1704"/>
      <c r="MY1704"/>
      <c r="MZ1704"/>
      <c r="NA1704"/>
      <c r="NB1704"/>
      <c r="NC1704"/>
      <c r="ND1704"/>
      <c r="NE1704"/>
      <c r="NF1704"/>
      <c r="NG1704"/>
      <c r="NH1704"/>
      <c r="NI1704"/>
      <c r="NJ1704"/>
      <c r="NK1704"/>
      <c r="NL1704"/>
      <c r="NM1704"/>
      <c r="NN1704"/>
      <c r="NO1704"/>
      <c r="NP1704"/>
      <c r="NQ1704"/>
      <c r="NR1704"/>
      <c r="NS1704"/>
      <c r="NT1704"/>
      <c r="NU1704"/>
      <c r="NV1704"/>
      <c r="NW1704"/>
      <c r="NX1704"/>
      <c r="NY1704"/>
      <c r="NZ1704"/>
      <c r="OA1704"/>
      <c r="OB1704"/>
      <c r="OC1704"/>
      <c r="OD1704"/>
      <c r="OE1704"/>
      <c r="OF1704"/>
      <c r="OG1704"/>
      <c r="OH1704"/>
      <c r="OI1704"/>
      <c r="OJ1704"/>
      <c r="OK1704"/>
      <c r="OL1704"/>
      <c r="OM1704"/>
      <c r="ON1704"/>
      <c r="OO1704"/>
      <c r="OP1704"/>
      <c r="OQ1704"/>
      <c r="OR1704"/>
      <c r="OS1704"/>
      <c r="OT1704"/>
      <c r="OU1704"/>
      <c r="OV1704"/>
      <c r="OW1704"/>
      <c r="OX1704"/>
      <c r="OY1704"/>
      <c r="OZ1704"/>
      <c r="PA1704"/>
      <c r="PB1704"/>
      <c r="PC1704"/>
      <c r="PD1704"/>
      <c r="PE1704"/>
      <c r="PF1704"/>
      <c r="PG1704"/>
      <c r="PH1704"/>
      <c r="PI1704"/>
      <c r="PJ1704"/>
      <c r="PK1704"/>
      <c r="PL1704"/>
      <c r="PM1704"/>
      <c r="PN1704"/>
      <c r="PO1704"/>
      <c r="PP1704"/>
      <c r="PQ1704"/>
      <c r="PR1704"/>
      <c r="PS1704"/>
      <c r="PT1704"/>
      <c r="PU1704"/>
      <c r="PV1704"/>
      <c r="PW1704"/>
      <c r="PX1704"/>
      <c r="PY1704"/>
      <c r="PZ1704"/>
      <c r="QA1704"/>
      <c r="QB1704"/>
      <c r="QC1704"/>
      <c r="QD1704"/>
      <c r="QE1704"/>
      <c r="QF1704"/>
      <c r="QG1704"/>
      <c r="QH1704"/>
      <c r="QI1704"/>
      <c r="QJ1704"/>
      <c r="QK1704"/>
      <c r="QL1704"/>
      <c r="QM1704"/>
      <c r="QN1704"/>
      <c r="QO1704"/>
      <c r="QP1704"/>
      <c r="QQ1704"/>
      <c r="QR1704"/>
      <c r="QS1704"/>
    </row>
    <row r="1705" spans="1:461" hidden="1" x14ac:dyDescent="0.4">
      <c r="B1705">
        <v>11</v>
      </c>
      <c r="C1705">
        <v>11</v>
      </c>
      <c r="D1705" s="1">
        <v>43415.569803240738</v>
      </c>
      <c r="E1705" s="1"/>
      <c r="G1705">
        <v>523</v>
      </c>
      <c r="H1705" t="s">
        <v>37</v>
      </c>
      <c r="I1705">
        <v>510</v>
      </c>
      <c r="J1705" t="s">
        <v>78</v>
      </c>
      <c r="K1705" s="1">
        <v>43415.555104166669</v>
      </c>
      <c r="L1705" s="1">
        <v>43415.569467592592</v>
      </c>
      <c r="M1705" t="s">
        <v>1310</v>
      </c>
      <c r="N1705" s="9">
        <f t="shared" si="82"/>
        <v>43415.554861111108</v>
      </c>
      <c r="O1705" s="9">
        <f t="shared" si="83"/>
        <v>43415.569444444445</v>
      </c>
      <c r="P1705" s="74" t="str">
        <f t="shared" si="84"/>
        <v>43415.554861111143415.5694444444</v>
      </c>
      <c r="Q1705" s="75" t="str">
        <f t="shared" si="81"/>
        <v>肯定的</v>
      </c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/>
      <c r="BB1705"/>
      <c r="BC1705"/>
      <c r="BD1705"/>
      <c r="BE1705"/>
      <c r="BF1705"/>
      <c r="BG1705"/>
      <c r="BH1705"/>
      <c r="BI1705"/>
      <c r="BJ1705"/>
      <c r="BK1705"/>
      <c r="BL1705"/>
      <c r="BM1705"/>
      <c r="BN1705"/>
      <c r="BO1705"/>
      <c r="BP1705"/>
      <c r="BQ1705"/>
      <c r="BR1705"/>
      <c r="BS1705"/>
      <c r="BT1705"/>
      <c r="BU1705"/>
      <c r="BV1705"/>
      <c r="BW1705"/>
      <c r="BX1705"/>
      <c r="BY1705"/>
      <c r="BZ1705"/>
      <c r="CA1705"/>
      <c r="CB1705"/>
      <c r="CC1705"/>
      <c r="CD1705"/>
      <c r="CE1705"/>
      <c r="CF1705"/>
      <c r="CG1705"/>
      <c r="CH1705"/>
      <c r="CI1705"/>
      <c r="CJ1705"/>
      <c r="CK1705"/>
      <c r="CL1705"/>
      <c r="CM1705"/>
      <c r="CN1705"/>
      <c r="CO1705"/>
      <c r="CP1705"/>
      <c r="CQ1705"/>
      <c r="CR1705"/>
      <c r="CS1705"/>
      <c r="CT1705"/>
      <c r="CU1705"/>
      <c r="CV1705"/>
      <c r="CW1705"/>
      <c r="CX1705"/>
      <c r="CY1705"/>
      <c r="CZ1705"/>
      <c r="DA1705"/>
      <c r="DB1705"/>
      <c r="DC1705"/>
      <c r="DD1705"/>
      <c r="DE1705"/>
      <c r="DF1705"/>
      <c r="DG1705"/>
      <c r="DH1705"/>
      <c r="DI1705"/>
      <c r="DJ1705"/>
      <c r="DK1705"/>
      <c r="DL1705"/>
      <c r="DM1705"/>
      <c r="DN1705"/>
      <c r="DO1705"/>
      <c r="DP1705"/>
      <c r="DQ1705"/>
      <c r="DR1705"/>
      <c r="DS1705"/>
      <c r="DT1705"/>
      <c r="DU1705"/>
      <c r="DV1705"/>
      <c r="DW1705"/>
      <c r="DX1705"/>
      <c r="DY1705"/>
      <c r="DZ1705"/>
      <c r="EA1705"/>
      <c r="EB1705"/>
      <c r="EC1705"/>
      <c r="ED1705"/>
      <c r="EE1705"/>
      <c r="EF1705"/>
      <c r="EG1705"/>
      <c r="EH1705"/>
      <c r="EI1705"/>
      <c r="EJ1705"/>
      <c r="EK1705"/>
      <c r="EL1705"/>
      <c r="EM1705"/>
      <c r="EN1705"/>
      <c r="EO1705"/>
      <c r="EP1705"/>
      <c r="EQ1705"/>
      <c r="ER1705"/>
      <c r="ES1705"/>
      <c r="ET1705"/>
      <c r="EU1705"/>
      <c r="EV1705"/>
      <c r="EW1705"/>
      <c r="EX1705"/>
      <c r="EY1705"/>
      <c r="EZ1705"/>
      <c r="FA1705"/>
      <c r="FB1705"/>
      <c r="FC1705"/>
      <c r="FD1705"/>
      <c r="FE1705"/>
      <c r="FF1705"/>
      <c r="FG1705"/>
      <c r="FH1705"/>
      <c r="FI1705"/>
      <c r="FJ1705"/>
      <c r="FK1705"/>
      <c r="FL1705"/>
      <c r="FM1705"/>
      <c r="FN1705"/>
      <c r="FO1705"/>
      <c r="FP1705"/>
      <c r="FQ1705"/>
      <c r="FR1705"/>
      <c r="FS1705"/>
      <c r="FT1705"/>
      <c r="FU1705"/>
      <c r="FV1705"/>
      <c r="FW1705"/>
      <c r="FX1705"/>
      <c r="FY1705"/>
      <c r="FZ1705"/>
      <c r="GA1705"/>
      <c r="GB1705"/>
      <c r="GC1705"/>
      <c r="GD1705"/>
      <c r="GE1705"/>
      <c r="GF1705"/>
      <c r="GG1705"/>
      <c r="GH1705"/>
      <c r="GI1705"/>
      <c r="GJ1705"/>
      <c r="GK1705"/>
      <c r="GL1705"/>
      <c r="GM1705"/>
      <c r="GN1705"/>
      <c r="GO1705"/>
      <c r="GP1705"/>
      <c r="GQ1705"/>
      <c r="GR1705"/>
      <c r="GS1705"/>
      <c r="GT1705"/>
      <c r="GU1705"/>
      <c r="GV1705"/>
      <c r="GW1705"/>
      <c r="GX1705"/>
      <c r="GY1705"/>
      <c r="GZ1705"/>
      <c r="HA1705"/>
      <c r="HB1705"/>
      <c r="HC1705"/>
      <c r="HD1705"/>
      <c r="HE1705"/>
      <c r="HF1705"/>
      <c r="HG1705"/>
      <c r="HH1705"/>
      <c r="HI1705"/>
      <c r="HJ1705"/>
      <c r="HK1705"/>
      <c r="HL1705"/>
      <c r="HM1705"/>
      <c r="HN1705"/>
      <c r="HO1705"/>
      <c r="HP1705"/>
      <c r="HQ1705"/>
      <c r="HR1705"/>
      <c r="HS1705"/>
      <c r="HT1705"/>
      <c r="HU1705"/>
      <c r="HV1705"/>
      <c r="HW1705"/>
      <c r="HX1705"/>
      <c r="HY1705"/>
      <c r="HZ1705"/>
      <c r="IA1705"/>
      <c r="IB1705"/>
      <c r="IC1705"/>
      <c r="ID1705"/>
      <c r="IE1705"/>
      <c r="IF1705"/>
      <c r="IG1705"/>
      <c r="IH1705"/>
      <c r="II1705"/>
      <c r="IJ1705"/>
      <c r="IK1705"/>
      <c r="IL1705"/>
      <c r="IM1705"/>
      <c r="IN1705"/>
      <c r="IO1705"/>
      <c r="IP1705"/>
      <c r="IQ1705"/>
      <c r="IR1705"/>
      <c r="IS1705"/>
      <c r="IT1705"/>
      <c r="IU1705"/>
      <c r="IV1705"/>
      <c r="IW1705"/>
      <c r="IX1705"/>
      <c r="IY1705"/>
      <c r="IZ1705"/>
      <c r="JA1705"/>
      <c r="JB1705"/>
      <c r="JC1705"/>
      <c r="JD1705"/>
      <c r="JE1705"/>
      <c r="JF1705"/>
      <c r="JG1705"/>
      <c r="JH1705"/>
      <c r="JI1705"/>
      <c r="JJ1705"/>
      <c r="JK1705"/>
      <c r="JL1705"/>
      <c r="JM1705"/>
      <c r="JN1705"/>
      <c r="JO1705"/>
      <c r="JP1705"/>
      <c r="JQ1705"/>
      <c r="JR1705"/>
      <c r="JS1705"/>
      <c r="JT1705"/>
      <c r="JU1705"/>
      <c r="JV1705"/>
      <c r="JW1705"/>
      <c r="JX1705"/>
      <c r="JY1705"/>
      <c r="JZ1705"/>
      <c r="KA1705"/>
      <c r="KB1705"/>
      <c r="KC1705"/>
      <c r="KD1705"/>
      <c r="KE1705"/>
      <c r="KF1705"/>
      <c r="KG1705"/>
      <c r="KH1705"/>
      <c r="KI1705"/>
      <c r="KJ1705"/>
      <c r="KK1705"/>
      <c r="KL1705"/>
      <c r="KM1705"/>
      <c r="KN1705"/>
      <c r="KO1705"/>
      <c r="KP1705"/>
      <c r="KQ1705"/>
      <c r="KR1705"/>
      <c r="KS1705"/>
      <c r="KT1705"/>
      <c r="KU1705"/>
      <c r="KV1705"/>
      <c r="KW1705"/>
      <c r="KX1705"/>
      <c r="KY1705"/>
      <c r="KZ1705"/>
      <c r="LA1705"/>
      <c r="LB1705"/>
      <c r="LC1705"/>
      <c r="LD1705"/>
      <c r="LE1705"/>
      <c r="LF1705"/>
      <c r="LG1705"/>
      <c r="LH1705"/>
      <c r="LI1705"/>
      <c r="LJ1705"/>
      <c r="LK1705"/>
      <c r="LL1705"/>
      <c r="LM1705"/>
      <c r="LN1705"/>
      <c r="LO1705"/>
      <c r="LP1705"/>
      <c r="LQ1705"/>
      <c r="LR1705"/>
      <c r="LS1705"/>
      <c r="LT1705"/>
      <c r="LU1705"/>
      <c r="LV1705"/>
      <c r="LW1705"/>
      <c r="LX1705"/>
      <c r="LY1705"/>
      <c r="LZ1705"/>
      <c r="MA1705"/>
      <c r="MB1705"/>
      <c r="MC1705"/>
      <c r="MD1705"/>
      <c r="ME1705"/>
      <c r="MF1705"/>
      <c r="MG1705"/>
      <c r="MH1705"/>
      <c r="MI1705"/>
      <c r="MJ1705"/>
      <c r="MK1705"/>
      <c r="ML1705"/>
      <c r="MM1705"/>
      <c r="MN1705"/>
      <c r="MO1705"/>
      <c r="MP1705"/>
      <c r="MQ1705"/>
      <c r="MR1705"/>
      <c r="MS1705"/>
      <c r="MT1705"/>
      <c r="MU1705"/>
      <c r="MV1705"/>
      <c r="MW1705"/>
      <c r="MX1705"/>
      <c r="MY1705"/>
      <c r="MZ1705"/>
      <c r="NA1705"/>
      <c r="NB1705"/>
      <c r="NC1705"/>
      <c r="ND1705"/>
      <c r="NE1705"/>
      <c r="NF1705"/>
      <c r="NG1705"/>
      <c r="NH1705"/>
      <c r="NI1705"/>
      <c r="NJ1705"/>
      <c r="NK1705"/>
      <c r="NL1705"/>
      <c r="NM1705"/>
      <c r="NN1705"/>
      <c r="NO1705"/>
      <c r="NP1705"/>
      <c r="NQ1705"/>
      <c r="NR1705"/>
      <c r="NS1705"/>
      <c r="NT1705"/>
      <c r="NU1705"/>
      <c r="NV1705"/>
      <c r="NW1705"/>
      <c r="NX1705"/>
      <c r="NY1705"/>
      <c r="NZ1705"/>
      <c r="OA1705"/>
      <c r="OB1705"/>
      <c r="OC1705"/>
      <c r="OD1705"/>
      <c r="OE1705"/>
      <c r="OF1705"/>
      <c r="OG1705"/>
      <c r="OH1705"/>
      <c r="OI1705"/>
      <c r="OJ1705"/>
      <c r="OK1705"/>
      <c r="OL1705"/>
      <c r="OM1705"/>
      <c r="ON1705"/>
      <c r="OO1705"/>
      <c r="OP1705"/>
      <c r="OQ1705"/>
      <c r="OR1705"/>
      <c r="OS1705"/>
      <c r="OT1705"/>
      <c r="OU1705"/>
      <c r="OV1705"/>
      <c r="OW1705"/>
      <c r="OX1705"/>
      <c r="OY1705"/>
      <c r="OZ1705"/>
      <c r="PA1705"/>
      <c r="PB1705"/>
      <c r="PC1705"/>
      <c r="PD1705"/>
      <c r="PE1705"/>
      <c r="PF1705"/>
      <c r="PG1705"/>
      <c r="PH1705"/>
      <c r="PI1705"/>
      <c r="PJ1705"/>
      <c r="PK1705"/>
      <c r="PL1705"/>
      <c r="PM1705"/>
      <c r="PN1705"/>
      <c r="PO1705"/>
      <c r="PP1705"/>
      <c r="PQ1705"/>
      <c r="PR1705"/>
      <c r="PS1705"/>
      <c r="PT1705"/>
      <c r="PU1705"/>
      <c r="PV1705"/>
      <c r="PW1705"/>
      <c r="PX1705"/>
      <c r="PY1705"/>
      <c r="PZ1705"/>
      <c r="QA1705"/>
      <c r="QB1705"/>
      <c r="QC1705"/>
      <c r="QD1705"/>
      <c r="QE1705"/>
      <c r="QF1705"/>
      <c r="QG1705"/>
      <c r="QH1705"/>
      <c r="QI1705"/>
      <c r="QJ1705"/>
      <c r="QK1705"/>
      <c r="QL1705"/>
      <c r="QM1705"/>
      <c r="QN1705"/>
      <c r="QO1705"/>
      <c r="QP1705"/>
      <c r="QQ1705"/>
      <c r="QR1705"/>
      <c r="QS1705"/>
    </row>
    <row r="1706" spans="1:461" hidden="1" x14ac:dyDescent="0.4">
      <c r="B1706">
        <v>11</v>
      </c>
      <c r="C1706">
        <v>11</v>
      </c>
      <c r="D1706" s="1">
        <v>43415.573634259257</v>
      </c>
      <c r="E1706" s="1"/>
      <c r="G1706">
        <v>514</v>
      </c>
      <c r="H1706" t="s">
        <v>39</v>
      </c>
      <c r="I1706">
        <v>508</v>
      </c>
      <c r="J1706" t="s">
        <v>31</v>
      </c>
      <c r="K1706" s="1">
        <v>43415.534513888888</v>
      </c>
      <c r="L1706" s="1">
        <v>43415.571805555555</v>
      </c>
      <c r="M1706" t="s">
        <v>1310</v>
      </c>
      <c r="N1706" s="9">
        <f t="shared" si="82"/>
        <v>43415.53402777778</v>
      </c>
      <c r="O1706" s="9">
        <f t="shared" si="83"/>
        <v>43415.571527777778</v>
      </c>
      <c r="P1706" s="74" t="str">
        <f t="shared" si="84"/>
        <v>43415.534027777843415.5715277778</v>
      </c>
      <c r="Q1706" s="75" t="str">
        <f t="shared" si="81"/>
        <v>肯定的</v>
      </c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/>
      <c r="BE1706"/>
      <c r="BF1706"/>
      <c r="BG1706"/>
      <c r="BH1706"/>
      <c r="BI1706"/>
      <c r="BJ1706"/>
      <c r="BK1706"/>
      <c r="BL1706"/>
      <c r="BM1706"/>
      <c r="BN1706"/>
      <c r="BO1706"/>
      <c r="BP1706"/>
      <c r="BQ1706"/>
      <c r="BR1706"/>
      <c r="BS1706"/>
      <c r="BT1706"/>
      <c r="BU1706"/>
      <c r="BV1706"/>
      <c r="BW1706"/>
      <c r="BX1706"/>
      <c r="BY1706"/>
      <c r="BZ1706"/>
      <c r="CA1706"/>
      <c r="CB1706"/>
      <c r="CC1706"/>
      <c r="CD1706"/>
      <c r="CE1706"/>
      <c r="CF1706"/>
      <c r="CG1706"/>
      <c r="CH1706"/>
      <c r="CI1706"/>
      <c r="CJ1706"/>
      <c r="CK1706"/>
      <c r="CL1706"/>
      <c r="CM1706"/>
      <c r="CN1706"/>
      <c r="CO1706"/>
      <c r="CP1706"/>
      <c r="CQ1706"/>
      <c r="CR1706"/>
      <c r="CS1706"/>
      <c r="CT1706"/>
      <c r="CU1706"/>
      <c r="CV1706"/>
      <c r="CW1706"/>
      <c r="CX1706"/>
      <c r="CY1706"/>
      <c r="CZ1706"/>
      <c r="DA1706"/>
      <c r="DB1706"/>
      <c r="DC1706"/>
      <c r="DD1706"/>
      <c r="DE1706"/>
      <c r="DF1706"/>
      <c r="DG1706"/>
      <c r="DH1706"/>
      <c r="DI1706"/>
      <c r="DJ1706"/>
      <c r="DK1706"/>
      <c r="DL1706"/>
      <c r="DM1706"/>
      <c r="DN1706"/>
      <c r="DO1706"/>
      <c r="DP1706"/>
      <c r="DQ1706"/>
      <c r="DR1706"/>
      <c r="DS1706"/>
      <c r="DT1706"/>
      <c r="DU1706"/>
      <c r="DV1706"/>
      <c r="DW1706"/>
      <c r="DX1706"/>
      <c r="DY1706"/>
      <c r="DZ1706"/>
      <c r="EA1706"/>
      <c r="EB1706"/>
      <c r="EC1706"/>
      <c r="ED1706"/>
      <c r="EE1706"/>
      <c r="EF1706"/>
      <c r="EG1706"/>
      <c r="EH1706"/>
      <c r="EI1706"/>
      <c r="EJ1706"/>
      <c r="EK1706"/>
      <c r="EL1706"/>
      <c r="EM1706"/>
      <c r="EN1706"/>
      <c r="EO1706"/>
      <c r="EP1706"/>
      <c r="EQ1706"/>
      <c r="ER1706"/>
      <c r="ES1706"/>
      <c r="ET1706"/>
      <c r="EU1706"/>
      <c r="EV1706"/>
      <c r="EW1706"/>
      <c r="EX1706"/>
      <c r="EY1706"/>
      <c r="EZ1706"/>
      <c r="FA1706"/>
      <c r="FB1706"/>
      <c r="FC1706"/>
      <c r="FD1706"/>
      <c r="FE1706"/>
      <c r="FF1706"/>
      <c r="FG1706"/>
      <c r="FH1706"/>
      <c r="FI1706"/>
      <c r="FJ1706"/>
      <c r="FK1706"/>
      <c r="FL1706"/>
      <c r="FM1706"/>
      <c r="FN1706"/>
      <c r="FO1706"/>
      <c r="FP1706"/>
      <c r="FQ1706"/>
      <c r="FR1706"/>
      <c r="FS1706"/>
      <c r="FT1706"/>
      <c r="FU1706"/>
      <c r="FV1706"/>
      <c r="FW1706"/>
      <c r="FX1706"/>
      <c r="FY1706"/>
      <c r="FZ1706"/>
      <c r="GA1706"/>
      <c r="GB1706"/>
      <c r="GC1706"/>
      <c r="GD1706"/>
      <c r="GE1706"/>
      <c r="GF1706"/>
      <c r="GG1706"/>
      <c r="GH1706"/>
      <c r="GI1706"/>
      <c r="GJ1706"/>
      <c r="GK1706"/>
      <c r="GL1706"/>
      <c r="GM1706"/>
      <c r="GN1706"/>
      <c r="GO1706"/>
      <c r="GP1706"/>
      <c r="GQ1706"/>
      <c r="GR1706"/>
      <c r="GS1706"/>
      <c r="GT1706"/>
      <c r="GU1706"/>
      <c r="GV1706"/>
      <c r="GW1706"/>
      <c r="GX1706"/>
      <c r="GY1706"/>
      <c r="GZ1706"/>
      <c r="HA1706"/>
      <c r="HB1706"/>
      <c r="HC1706"/>
      <c r="HD1706"/>
      <c r="HE1706"/>
      <c r="HF1706"/>
      <c r="HG1706"/>
      <c r="HH1706"/>
      <c r="HI1706"/>
      <c r="HJ1706"/>
      <c r="HK1706"/>
      <c r="HL1706"/>
      <c r="HM1706"/>
      <c r="HN1706"/>
      <c r="HO1706"/>
      <c r="HP1706"/>
      <c r="HQ1706"/>
      <c r="HR1706"/>
      <c r="HS1706"/>
      <c r="HT1706"/>
      <c r="HU1706"/>
      <c r="HV1706"/>
      <c r="HW1706"/>
      <c r="HX1706"/>
      <c r="HY1706"/>
      <c r="HZ1706"/>
      <c r="IA1706"/>
      <c r="IB1706"/>
      <c r="IC1706"/>
      <c r="ID1706"/>
      <c r="IE1706"/>
      <c r="IF1706"/>
      <c r="IG1706"/>
      <c r="IH1706"/>
      <c r="II1706"/>
      <c r="IJ1706"/>
      <c r="IK1706"/>
      <c r="IL1706"/>
      <c r="IM1706"/>
      <c r="IN1706"/>
      <c r="IO1706"/>
      <c r="IP1706"/>
      <c r="IQ1706"/>
      <c r="IR1706"/>
      <c r="IS1706"/>
      <c r="IT1706"/>
      <c r="IU1706"/>
      <c r="IV1706"/>
      <c r="IW1706"/>
      <c r="IX1706"/>
      <c r="IY1706"/>
      <c r="IZ1706"/>
      <c r="JA1706"/>
      <c r="JB1706"/>
      <c r="JC1706"/>
      <c r="JD1706"/>
      <c r="JE1706"/>
      <c r="JF1706"/>
      <c r="JG1706"/>
      <c r="JH1706"/>
      <c r="JI1706"/>
      <c r="JJ1706"/>
      <c r="JK1706"/>
      <c r="JL1706"/>
      <c r="JM1706"/>
      <c r="JN1706"/>
      <c r="JO1706"/>
      <c r="JP1706"/>
      <c r="JQ1706"/>
      <c r="JR1706"/>
      <c r="JS1706"/>
      <c r="JT1706"/>
      <c r="JU1706"/>
      <c r="JV1706"/>
      <c r="JW1706"/>
      <c r="JX1706"/>
      <c r="JY1706"/>
      <c r="JZ1706"/>
      <c r="KA1706"/>
      <c r="KB1706"/>
      <c r="KC1706"/>
      <c r="KD1706"/>
      <c r="KE1706"/>
      <c r="KF1706"/>
      <c r="KG1706"/>
      <c r="KH1706"/>
      <c r="KI1706"/>
      <c r="KJ1706"/>
      <c r="KK1706"/>
      <c r="KL1706"/>
      <c r="KM1706"/>
      <c r="KN1706"/>
      <c r="KO1706"/>
      <c r="KP1706"/>
      <c r="KQ1706"/>
      <c r="KR1706"/>
      <c r="KS1706"/>
      <c r="KT1706"/>
      <c r="KU1706"/>
      <c r="KV1706"/>
      <c r="KW1706"/>
      <c r="KX1706"/>
      <c r="KY1706"/>
      <c r="KZ1706"/>
      <c r="LA1706"/>
      <c r="LB1706"/>
      <c r="LC1706"/>
      <c r="LD1706"/>
      <c r="LE1706"/>
      <c r="LF1706"/>
      <c r="LG1706"/>
      <c r="LH1706"/>
      <c r="LI1706"/>
      <c r="LJ1706"/>
      <c r="LK1706"/>
      <c r="LL1706"/>
      <c r="LM1706"/>
      <c r="LN1706"/>
      <c r="LO1706"/>
      <c r="LP1706"/>
      <c r="LQ1706"/>
      <c r="LR1706"/>
      <c r="LS1706"/>
      <c r="LT1706"/>
      <c r="LU1706"/>
      <c r="LV1706"/>
      <c r="LW1706"/>
      <c r="LX1706"/>
      <c r="LY1706"/>
      <c r="LZ1706"/>
      <c r="MA1706"/>
      <c r="MB1706"/>
      <c r="MC1706"/>
      <c r="MD1706"/>
      <c r="ME1706"/>
      <c r="MF1706"/>
      <c r="MG1706"/>
      <c r="MH1706"/>
      <c r="MI1706"/>
      <c r="MJ1706"/>
      <c r="MK1706"/>
      <c r="ML1706"/>
      <c r="MM1706"/>
      <c r="MN1706"/>
      <c r="MO1706"/>
      <c r="MP1706"/>
      <c r="MQ1706"/>
      <c r="MR1706"/>
      <c r="MS1706"/>
      <c r="MT1706"/>
      <c r="MU1706"/>
      <c r="MV1706"/>
      <c r="MW1706"/>
      <c r="MX1706"/>
      <c r="MY1706"/>
      <c r="MZ1706"/>
      <c r="NA1706"/>
      <c r="NB1706"/>
      <c r="NC1706"/>
      <c r="ND1706"/>
      <c r="NE1706"/>
      <c r="NF1706"/>
      <c r="NG1706"/>
      <c r="NH1706"/>
      <c r="NI1706"/>
      <c r="NJ1706"/>
      <c r="NK1706"/>
      <c r="NL1706"/>
      <c r="NM1706"/>
      <c r="NN1706"/>
      <c r="NO1706"/>
      <c r="NP1706"/>
      <c r="NQ1706"/>
      <c r="NR1706"/>
      <c r="NS1706"/>
      <c r="NT1706"/>
      <c r="NU1706"/>
      <c r="NV1706"/>
      <c r="NW1706"/>
      <c r="NX1706"/>
      <c r="NY1706"/>
      <c r="NZ1706"/>
      <c r="OA1706"/>
      <c r="OB1706"/>
      <c r="OC1706"/>
      <c r="OD1706"/>
      <c r="OE1706"/>
      <c r="OF1706"/>
      <c r="OG1706"/>
      <c r="OH1706"/>
      <c r="OI1706"/>
      <c r="OJ1706"/>
      <c r="OK1706"/>
      <c r="OL1706"/>
      <c r="OM1706"/>
      <c r="ON1706"/>
      <c r="OO1706"/>
      <c r="OP1706"/>
      <c r="OQ1706"/>
      <c r="OR1706"/>
      <c r="OS1706"/>
      <c r="OT1706"/>
      <c r="OU1706"/>
      <c r="OV1706"/>
      <c r="OW1706"/>
      <c r="OX1706"/>
      <c r="OY1706"/>
      <c r="OZ1706"/>
      <c r="PA1706"/>
      <c r="PB1706"/>
      <c r="PC1706"/>
      <c r="PD1706"/>
      <c r="PE1706"/>
      <c r="PF1706"/>
      <c r="PG1706"/>
      <c r="PH1706"/>
      <c r="PI1706"/>
      <c r="PJ1706"/>
      <c r="PK1706"/>
      <c r="PL1706"/>
      <c r="PM1706"/>
      <c r="PN1706"/>
      <c r="PO1706"/>
      <c r="PP1706"/>
      <c r="PQ1706"/>
      <c r="PR1706"/>
      <c r="PS1706"/>
      <c r="PT1706"/>
      <c r="PU1706"/>
      <c r="PV1706"/>
      <c r="PW1706"/>
      <c r="PX1706"/>
      <c r="PY1706"/>
      <c r="PZ1706"/>
      <c r="QA1706"/>
      <c r="QB1706"/>
      <c r="QC1706"/>
      <c r="QD1706"/>
      <c r="QE1706"/>
      <c r="QF1706"/>
      <c r="QG1706"/>
      <c r="QH1706"/>
      <c r="QI1706"/>
      <c r="QJ1706"/>
      <c r="QK1706"/>
      <c r="QL1706"/>
      <c r="QM1706"/>
      <c r="QN1706"/>
      <c r="QO1706"/>
      <c r="QP1706"/>
      <c r="QQ1706"/>
      <c r="QR1706"/>
      <c r="QS1706"/>
    </row>
    <row r="1707" spans="1:461" hidden="1" x14ac:dyDescent="0.4">
      <c r="B1707">
        <v>11</v>
      </c>
      <c r="C1707">
        <v>11</v>
      </c>
      <c r="D1707" s="1">
        <v>43415.593321759261</v>
      </c>
      <c r="E1707" s="1"/>
      <c r="G1707">
        <v>510</v>
      </c>
      <c r="H1707" t="s">
        <v>78</v>
      </c>
      <c r="I1707">
        <v>508</v>
      </c>
      <c r="J1707" t="s">
        <v>31</v>
      </c>
      <c r="K1707" s="1">
        <v>43415.571296296293</v>
      </c>
      <c r="L1707" s="1">
        <v>43415.593240740738</v>
      </c>
      <c r="M1707" t="s">
        <v>1310</v>
      </c>
      <c r="N1707" s="9">
        <f t="shared" si="82"/>
        <v>43415.570833333331</v>
      </c>
      <c r="O1707" s="9">
        <f t="shared" si="83"/>
        <v>43415.593055555553</v>
      </c>
      <c r="P1707" s="74" t="str">
        <f t="shared" si="84"/>
        <v>43415.570833333343415.5930555556</v>
      </c>
      <c r="Q1707" s="75" t="str">
        <f t="shared" ref="Q1707:Q1770" si="85">M1707</f>
        <v>肯定的</v>
      </c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/>
      <c r="BE1707"/>
      <c r="BF1707"/>
      <c r="BG1707"/>
      <c r="BH1707"/>
      <c r="BI1707"/>
      <c r="BJ1707"/>
      <c r="BK1707"/>
      <c r="BL1707"/>
      <c r="BM1707"/>
      <c r="BN1707"/>
      <c r="BO1707"/>
      <c r="BP1707"/>
      <c r="BQ1707"/>
      <c r="BR1707"/>
      <c r="BS1707"/>
      <c r="BT1707"/>
      <c r="BU1707"/>
      <c r="BV1707"/>
      <c r="BW1707"/>
      <c r="BX1707"/>
      <c r="BY1707"/>
      <c r="BZ1707"/>
      <c r="CA1707"/>
      <c r="CB1707"/>
      <c r="CC1707"/>
      <c r="CD1707"/>
      <c r="CE1707"/>
      <c r="CF1707"/>
      <c r="CG1707"/>
      <c r="CH1707"/>
      <c r="CI1707"/>
      <c r="CJ1707"/>
      <c r="CK1707"/>
      <c r="CL1707"/>
      <c r="CM1707"/>
      <c r="CN1707"/>
      <c r="CO1707"/>
      <c r="CP1707"/>
      <c r="CQ1707"/>
      <c r="CR1707"/>
      <c r="CS1707"/>
      <c r="CT1707"/>
      <c r="CU1707"/>
      <c r="CV1707"/>
      <c r="CW1707"/>
      <c r="CX1707"/>
      <c r="CY1707"/>
      <c r="CZ1707"/>
      <c r="DA1707"/>
      <c r="DB1707"/>
      <c r="DC1707"/>
      <c r="DD1707"/>
      <c r="DE1707"/>
      <c r="DF1707"/>
      <c r="DG1707"/>
      <c r="DH1707"/>
      <c r="DI1707"/>
      <c r="DJ1707"/>
      <c r="DK1707"/>
      <c r="DL1707"/>
      <c r="DM1707"/>
      <c r="DN1707"/>
      <c r="DO1707"/>
      <c r="DP1707"/>
      <c r="DQ1707"/>
      <c r="DR1707"/>
      <c r="DS1707"/>
      <c r="DT1707"/>
      <c r="DU1707"/>
      <c r="DV1707"/>
      <c r="DW1707"/>
      <c r="DX1707"/>
      <c r="DY1707"/>
      <c r="DZ1707"/>
      <c r="EA1707"/>
      <c r="EB1707"/>
      <c r="EC1707"/>
      <c r="ED1707"/>
      <c r="EE1707"/>
      <c r="EF1707"/>
      <c r="EG1707"/>
      <c r="EH1707"/>
      <c r="EI1707"/>
      <c r="EJ1707"/>
      <c r="EK1707"/>
      <c r="EL1707"/>
      <c r="EM1707"/>
      <c r="EN1707"/>
      <c r="EO1707"/>
      <c r="EP1707"/>
      <c r="EQ1707"/>
      <c r="ER1707"/>
      <c r="ES1707"/>
      <c r="ET1707"/>
      <c r="EU1707"/>
      <c r="EV1707"/>
      <c r="EW1707"/>
      <c r="EX1707"/>
      <c r="EY1707"/>
      <c r="EZ1707"/>
      <c r="FA1707"/>
      <c r="FB1707"/>
      <c r="FC1707"/>
      <c r="FD1707"/>
      <c r="FE1707"/>
      <c r="FF1707"/>
      <c r="FG1707"/>
      <c r="FH1707"/>
      <c r="FI1707"/>
      <c r="FJ1707"/>
      <c r="FK1707"/>
      <c r="FL1707"/>
      <c r="FM1707"/>
      <c r="FN1707"/>
      <c r="FO1707"/>
      <c r="FP1707"/>
      <c r="FQ1707"/>
      <c r="FR1707"/>
      <c r="FS1707"/>
      <c r="FT1707"/>
      <c r="FU1707"/>
      <c r="FV1707"/>
      <c r="FW1707"/>
      <c r="FX1707"/>
      <c r="FY1707"/>
      <c r="FZ1707"/>
      <c r="GA1707"/>
      <c r="GB1707"/>
      <c r="GC1707"/>
      <c r="GD1707"/>
      <c r="GE1707"/>
      <c r="GF1707"/>
      <c r="GG1707"/>
      <c r="GH1707"/>
      <c r="GI1707"/>
      <c r="GJ1707"/>
      <c r="GK1707"/>
      <c r="GL1707"/>
      <c r="GM1707"/>
      <c r="GN1707"/>
      <c r="GO1707"/>
      <c r="GP1707"/>
      <c r="GQ1707"/>
      <c r="GR1707"/>
      <c r="GS1707"/>
      <c r="GT1707"/>
      <c r="GU1707"/>
      <c r="GV1707"/>
      <c r="GW1707"/>
      <c r="GX1707"/>
      <c r="GY1707"/>
      <c r="GZ1707"/>
      <c r="HA1707"/>
      <c r="HB1707"/>
      <c r="HC1707"/>
      <c r="HD1707"/>
      <c r="HE1707"/>
      <c r="HF1707"/>
      <c r="HG1707"/>
      <c r="HH1707"/>
      <c r="HI1707"/>
      <c r="HJ1707"/>
      <c r="HK1707"/>
      <c r="HL1707"/>
      <c r="HM1707"/>
      <c r="HN1707"/>
      <c r="HO1707"/>
      <c r="HP1707"/>
      <c r="HQ1707"/>
      <c r="HR1707"/>
      <c r="HS1707"/>
      <c r="HT1707"/>
      <c r="HU1707"/>
      <c r="HV1707"/>
      <c r="HW1707"/>
      <c r="HX1707"/>
      <c r="HY1707"/>
      <c r="HZ1707"/>
      <c r="IA1707"/>
      <c r="IB1707"/>
      <c r="IC1707"/>
      <c r="ID1707"/>
      <c r="IE1707"/>
      <c r="IF1707"/>
      <c r="IG1707"/>
      <c r="IH1707"/>
      <c r="II1707"/>
      <c r="IJ1707"/>
      <c r="IK1707"/>
      <c r="IL1707"/>
      <c r="IM1707"/>
      <c r="IN1707"/>
      <c r="IO1707"/>
      <c r="IP1707"/>
      <c r="IQ1707"/>
      <c r="IR1707"/>
      <c r="IS1707"/>
      <c r="IT1707"/>
      <c r="IU1707"/>
      <c r="IV1707"/>
      <c r="IW1707"/>
      <c r="IX1707"/>
      <c r="IY1707"/>
      <c r="IZ1707"/>
      <c r="JA1707"/>
      <c r="JB1707"/>
      <c r="JC1707"/>
      <c r="JD1707"/>
      <c r="JE1707"/>
      <c r="JF1707"/>
      <c r="JG1707"/>
      <c r="JH1707"/>
      <c r="JI1707"/>
      <c r="JJ1707"/>
      <c r="JK1707"/>
      <c r="JL1707"/>
      <c r="JM1707"/>
      <c r="JN1707"/>
      <c r="JO1707"/>
      <c r="JP1707"/>
      <c r="JQ1707"/>
      <c r="JR1707"/>
      <c r="JS1707"/>
      <c r="JT1707"/>
      <c r="JU1707"/>
      <c r="JV1707"/>
      <c r="JW1707"/>
      <c r="JX1707"/>
      <c r="JY1707"/>
      <c r="JZ1707"/>
      <c r="KA1707"/>
      <c r="KB1707"/>
      <c r="KC1707"/>
      <c r="KD1707"/>
      <c r="KE1707"/>
      <c r="KF1707"/>
      <c r="KG1707"/>
      <c r="KH1707"/>
      <c r="KI1707"/>
      <c r="KJ1707"/>
      <c r="KK1707"/>
      <c r="KL1707"/>
      <c r="KM1707"/>
      <c r="KN1707"/>
      <c r="KO1707"/>
      <c r="KP1707"/>
      <c r="KQ1707"/>
      <c r="KR1707"/>
      <c r="KS1707"/>
      <c r="KT1707"/>
      <c r="KU1707"/>
      <c r="KV1707"/>
      <c r="KW1707"/>
      <c r="KX1707"/>
      <c r="KY1707"/>
      <c r="KZ1707"/>
      <c r="LA1707"/>
      <c r="LB1707"/>
      <c r="LC1707"/>
      <c r="LD1707"/>
      <c r="LE1707"/>
      <c r="LF1707"/>
      <c r="LG1707"/>
      <c r="LH1707"/>
      <c r="LI1707"/>
      <c r="LJ1707"/>
      <c r="LK1707"/>
      <c r="LL1707"/>
      <c r="LM1707"/>
      <c r="LN1707"/>
      <c r="LO1707"/>
      <c r="LP1707"/>
      <c r="LQ1707"/>
      <c r="LR1707"/>
      <c r="LS1707"/>
      <c r="LT1707"/>
      <c r="LU1707"/>
      <c r="LV1707"/>
      <c r="LW1707"/>
      <c r="LX1707"/>
      <c r="LY1707"/>
      <c r="LZ1707"/>
      <c r="MA1707"/>
      <c r="MB1707"/>
      <c r="MC1707"/>
      <c r="MD1707"/>
      <c r="ME1707"/>
      <c r="MF1707"/>
      <c r="MG1707"/>
      <c r="MH1707"/>
      <c r="MI1707"/>
      <c r="MJ1707"/>
      <c r="MK1707"/>
      <c r="ML1707"/>
      <c r="MM1707"/>
      <c r="MN1707"/>
      <c r="MO1707"/>
      <c r="MP1707"/>
      <c r="MQ1707"/>
      <c r="MR1707"/>
      <c r="MS1707"/>
      <c r="MT1707"/>
      <c r="MU1707"/>
      <c r="MV1707"/>
      <c r="MW1707"/>
      <c r="MX1707"/>
      <c r="MY1707"/>
      <c r="MZ1707"/>
      <c r="NA1707"/>
      <c r="NB1707"/>
      <c r="NC1707"/>
      <c r="ND1707"/>
      <c r="NE1707"/>
      <c r="NF1707"/>
      <c r="NG1707"/>
      <c r="NH1707"/>
      <c r="NI1707"/>
      <c r="NJ1707"/>
      <c r="NK1707"/>
      <c r="NL1707"/>
      <c r="NM1707"/>
      <c r="NN1707"/>
      <c r="NO1707"/>
      <c r="NP1707"/>
      <c r="NQ1707"/>
      <c r="NR1707"/>
      <c r="NS1707"/>
      <c r="NT1707"/>
      <c r="NU1707"/>
      <c r="NV1707"/>
      <c r="NW1707"/>
      <c r="NX1707"/>
      <c r="NY1707"/>
      <c r="NZ1707"/>
      <c r="OA1707"/>
      <c r="OB1707"/>
      <c r="OC1707"/>
      <c r="OD1707"/>
      <c r="OE1707"/>
      <c r="OF1707"/>
      <c r="OG1707"/>
      <c r="OH1707"/>
      <c r="OI1707"/>
      <c r="OJ1707"/>
      <c r="OK1707"/>
      <c r="OL1707"/>
      <c r="OM1707"/>
      <c r="ON1707"/>
      <c r="OO1707"/>
      <c r="OP1707"/>
      <c r="OQ1707"/>
      <c r="OR1707"/>
      <c r="OS1707"/>
      <c r="OT1707"/>
      <c r="OU1707"/>
      <c r="OV1707"/>
      <c r="OW1707"/>
      <c r="OX1707"/>
      <c r="OY1707"/>
      <c r="OZ1707"/>
      <c r="PA1707"/>
      <c r="PB1707"/>
      <c r="PC1707"/>
      <c r="PD1707"/>
      <c r="PE1707"/>
      <c r="PF1707"/>
      <c r="PG1707"/>
      <c r="PH1707"/>
      <c r="PI1707"/>
      <c r="PJ1707"/>
      <c r="PK1707"/>
      <c r="PL1707"/>
      <c r="PM1707"/>
      <c r="PN1707"/>
      <c r="PO1707"/>
      <c r="PP1707"/>
      <c r="PQ1707"/>
      <c r="PR1707"/>
      <c r="PS1707"/>
      <c r="PT1707"/>
      <c r="PU1707"/>
      <c r="PV1707"/>
      <c r="PW1707"/>
      <c r="PX1707"/>
      <c r="PY1707"/>
      <c r="PZ1707"/>
      <c r="QA1707"/>
      <c r="QB1707"/>
      <c r="QC1707"/>
      <c r="QD1707"/>
      <c r="QE1707"/>
      <c r="QF1707"/>
      <c r="QG1707"/>
      <c r="QH1707"/>
      <c r="QI1707"/>
      <c r="QJ1707"/>
      <c r="QK1707"/>
      <c r="QL1707"/>
      <c r="QM1707"/>
      <c r="QN1707"/>
      <c r="QO1707"/>
      <c r="QP1707"/>
      <c r="QQ1707"/>
      <c r="QR1707"/>
      <c r="QS1707"/>
    </row>
    <row r="1708" spans="1:461" hidden="1" x14ac:dyDescent="0.4">
      <c r="B1708">
        <v>11</v>
      </c>
      <c r="C1708">
        <v>11</v>
      </c>
      <c r="D1708" s="1">
        <v>43415.595671296294</v>
      </c>
      <c r="E1708" s="1"/>
      <c r="G1708">
        <v>549</v>
      </c>
      <c r="H1708" t="s">
        <v>76</v>
      </c>
      <c r="I1708">
        <v>546</v>
      </c>
      <c r="J1708" t="s">
        <v>63</v>
      </c>
      <c r="K1708" s="1">
        <v>43415.560798611114</v>
      </c>
      <c r="L1708" s="1">
        <v>43415.593773148146</v>
      </c>
      <c r="M1708" t="s">
        <v>1310</v>
      </c>
      <c r="N1708" s="9">
        <f t="shared" si="82"/>
        <v>43415.560416666667</v>
      </c>
      <c r="O1708" s="9">
        <f t="shared" si="83"/>
        <v>43415.59375</v>
      </c>
      <c r="P1708" s="74" t="str">
        <f t="shared" si="84"/>
        <v>43415.560416666743415.59375</v>
      </c>
      <c r="Q1708" s="75" t="str">
        <f t="shared" si="85"/>
        <v>肯定的</v>
      </c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/>
      <c r="BB1708"/>
      <c r="BC1708"/>
      <c r="BD1708"/>
      <c r="BE1708"/>
      <c r="BF1708"/>
      <c r="BG1708"/>
      <c r="BH1708"/>
      <c r="BI1708"/>
      <c r="BJ1708"/>
      <c r="BK1708"/>
      <c r="BL1708"/>
      <c r="BM1708"/>
      <c r="BN1708"/>
      <c r="BO1708"/>
      <c r="BP1708"/>
      <c r="BQ1708"/>
      <c r="BR1708"/>
      <c r="BS1708"/>
      <c r="BT1708"/>
      <c r="BU1708"/>
      <c r="BV1708"/>
      <c r="BW1708"/>
      <c r="BX1708"/>
      <c r="BY1708"/>
      <c r="BZ1708"/>
      <c r="CA1708"/>
      <c r="CB1708"/>
      <c r="CC1708"/>
      <c r="CD1708"/>
      <c r="CE1708"/>
      <c r="CF1708"/>
      <c r="CG1708"/>
      <c r="CH1708"/>
      <c r="CI1708"/>
      <c r="CJ1708"/>
      <c r="CK1708"/>
      <c r="CL1708"/>
      <c r="CM1708"/>
      <c r="CN1708"/>
      <c r="CO1708"/>
      <c r="CP1708"/>
      <c r="CQ1708"/>
      <c r="CR1708"/>
      <c r="CS1708"/>
      <c r="CT1708"/>
      <c r="CU1708"/>
      <c r="CV1708"/>
      <c r="CW1708"/>
      <c r="CX1708"/>
      <c r="CY1708"/>
      <c r="CZ1708"/>
      <c r="DA1708"/>
      <c r="DB1708"/>
      <c r="DC1708"/>
      <c r="DD1708"/>
      <c r="DE1708"/>
      <c r="DF1708"/>
      <c r="DG1708"/>
      <c r="DH1708"/>
      <c r="DI1708"/>
      <c r="DJ1708"/>
      <c r="DK1708"/>
      <c r="DL1708"/>
      <c r="DM1708"/>
      <c r="DN1708"/>
      <c r="DO1708"/>
      <c r="DP1708"/>
      <c r="DQ1708"/>
      <c r="DR1708"/>
      <c r="DS1708"/>
      <c r="DT1708"/>
      <c r="DU1708"/>
      <c r="DV1708"/>
      <c r="DW1708"/>
      <c r="DX1708"/>
      <c r="DY1708"/>
      <c r="DZ1708"/>
      <c r="EA1708"/>
      <c r="EB1708"/>
      <c r="EC1708"/>
      <c r="ED1708"/>
      <c r="EE1708"/>
      <c r="EF1708"/>
      <c r="EG1708"/>
      <c r="EH1708"/>
      <c r="EI1708"/>
      <c r="EJ1708"/>
      <c r="EK1708"/>
      <c r="EL1708"/>
      <c r="EM1708"/>
      <c r="EN1708"/>
      <c r="EO1708"/>
      <c r="EP1708"/>
      <c r="EQ1708"/>
      <c r="ER1708"/>
      <c r="ES1708"/>
      <c r="ET1708"/>
      <c r="EU1708"/>
      <c r="EV1708"/>
      <c r="EW1708"/>
      <c r="EX1708"/>
      <c r="EY1708"/>
      <c r="EZ1708"/>
      <c r="FA1708"/>
      <c r="FB1708"/>
      <c r="FC1708"/>
      <c r="FD1708"/>
      <c r="FE1708"/>
      <c r="FF1708"/>
      <c r="FG1708"/>
      <c r="FH1708"/>
      <c r="FI1708"/>
      <c r="FJ1708"/>
      <c r="FK1708"/>
      <c r="FL1708"/>
      <c r="FM1708"/>
      <c r="FN1708"/>
      <c r="FO1708"/>
      <c r="FP1708"/>
      <c r="FQ1708"/>
      <c r="FR1708"/>
      <c r="FS1708"/>
      <c r="FT1708"/>
      <c r="FU1708"/>
      <c r="FV1708"/>
      <c r="FW1708"/>
      <c r="FX1708"/>
      <c r="FY1708"/>
      <c r="FZ1708"/>
      <c r="GA1708"/>
      <c r="GB1708"/>
      <c r="GC1708"/>
      <c r="GD1708"/>
      <c r="GE1708"/>
      <c r="GF1708"/>
      <c r="GG1708"/>
      <c r="GH1708"/>
      <c r="GI1708"/>
      <c r="GJ1708"/>
      <c r="GK1708"/>
      <c r="GL1708"/>
      <c r="GM1708"/>
      <c r="GN1708"/>
      <c r="GO1708"/>
      <c r="GP1708"/>
      <c r="GQ1708"/>
      <c r="GR1708"/>
      <c r="GS1708"/>
      <c r="GT1708"/>
      <c r="GU1708"/>
      <c r="GV1708"/>
      <c r="GW1708"/>
      <c r="GX1708"/>
      <c r="GY1708"/>
      <c r="GZ1708"/>
      <c r="HA1708"/>
      <c r="HB1708"/>
      <c r="HC1708"/>
      <c r="HD1708"/>
      <c r="HE1708"/>
      <c r="HF1708"/>
      <c r="HG1708"/>
      <c r="HH1708"/>
      <c r="HI1708"/>
      <c r="HJ1708"/>
      <c r="HK1708"/>
      <c r="HL1708"/>
      <c r="HM1708"/>
      <c r="HN1708"/>
      <c r="HO1708"/>
      <c r="HP1708"/>
      <c r="HQ1708"/>
      <c r="HR1708"/>
      <c r="HS1708"/>
      <c r="HT1708"/>
      <c r="HU1708"/>
      <c r="HV1708"/>
      <c r="HW1708"/>
      <c r="HX1708"/>
      <c r="HY1708"/>
      <c r="HZ1708"/>
      <c r="IA1708"/>
      <c r="IB1708"/>
      <c r="IC1708"/>
      <c r="ID1708"/>
      <c r="IE1708"/>
      <c r="IF1708"/>
      <c r="IG1708"/>
      <c r="IH1708"/>
      <c r="II1708"/>
      <c r="IJ1708"/>
      <c r="IK1708"/>
      <c r="IL1708"/>
      <c r="IM1708"/>
      <c r="IN1708"/>
      <c r="IO1708"/>
      <c r="IP1708"/>
      <c r="IQ1708"/>
      <c r="IR1708"/>
      <c r="IS1708"/>
      <c r="IT1708"/>
      <c r="IU1708"/>
      <c r="IV1708"/>
      <c r="IW1708"/>
      <c r="IX1708"/>
      <c r="IY1708"/>
      <c r="IZ1708"/>
      <c r="JA1708"/>
      <c r="JB1708"/>
      <c r="JC1708"/>
      <c r="JD1708"/>
      <c r="JE1708"/>
      <c r="JF1708"/>
      <c r="JG1708"/>
      <c r="JH1708"/>
      <c r="JI1708"/>
      <c r="JJ1708"/>
      <c r="JK1708"/>
      <c r="JL1708"/>
      <c r="JM1708"/>
      <c r="JN1708"/>
      <c r="JO1708"/>
      <c r="JP1708"/>
      <c r="JQ1708"/>
      <c r="JR1708"/>
      <c r="JS1708"/>
      <c r="JT1708"/>
      <c r="JU1708"/>
      <c r="JV1708"/>
      <c r="JW1708"/>
      <c r="JX1708"/>
      <c r="JY1708"/>
      <c r="JZ1708"/>
      <c r="KA1708"/>
      <c r="KB1708"/>
      <c r="KC1708"/>
      <c r="KD1708"/>
      <c r="KE1708"/>
      <c r="KF1708"/>
      <c r="KG1708"/>
      <c r="KH1708"/>
      <c r="KI1708"/>
      <c r="KJ1708"/>
      <c r="KK1708"/>
      <c r="KL1708"/>
      <c r="KM1708"/>
      <c r="KN1708"/>
      <c r="KO1708"/>
      <c r="KP1708"/>
      <c r="KQ1708"/>
      <c r="KR1708"/>
      <c r="KS1708"/>
      <c r="KT1708"/>
      <c r="KU1708"/>
      <c r="KV1708"/>
      <c r="KW1708"/>
      <c r="KX1708"/>
      <c r="KY1708"/>
      <c r="KZ1708"/>
      <c r="LA1708"/>
      <c r="LB1708"/>
      <c r="LC1708"/>
      <c r="LD1708"/>
      <c r="LE1708"/>
      <c r="LF1708"/>
      <c r="LG1708"/>
      <c r="LH1708"/>
      <c r="LI1708"/>
      <c r="LJ1708"/>
      <c r="LK1708"/>
      <c r="LL1708"/>
      <c r="LM1708"/>
      <c r="LN1708"/>
      <c r="LO1708"/>
      <c r="LP1708"/>
      <c r="LQ1708"/>
      <c r="LR1708"/>
      <c r="LS1708"/>
      <c r="LT1708"/>
      <c r="LU1708"/>
      <c r="LV1708"/>
      <c r="LW1708"/>
      <c r="LX1708"/>
      <c r="LY1708"/>
      <c r="LZ1708"/>
      <c r="MA1708"/>
      <c r="MB1708"/>
      <c r="MC1708"/>
      <c r="MD1708"/>
      <c r="ME1708"/>
      <c r="MF1708"/>
      <c r="MG1708"/>
      <c r="MH1708"/>
      <c r="MI1708"/>
      <c r="MJ1708"/>
      <c r="MK1708"/>
      <c r="ML1708"/>
      <c r="MM1708"/>
      <c r="MN1708"/>
      <c r="MO1708"/>
      <c r="MP1708"/>
      <c r="MQ1708"/>
      <c r="MR1708"/>
      <c r="MS1708"/>
      <c r="MT1708"/>
      <c r="MU1708"/>
      <c r="MV1708"/>
      <c r="MW1708"/>
      <c r="MX1708"/>
      <c r="MY1708"/>
      <c r="MZ1708"/>
      <c r="NA1708"/>
      <c r="NB1708"/>
      <c r="NC1708"/>
      <c r="ND1708"/>
      <c r="NE1708"/>
      <c r="NF1708"/>
      <c r="NG1708"/>
      <c r="NH1708"/>
      <c r="NI1708"/>
      <c r="NJ1708"/>
      <c r="NK1708"/>
      <c r="NL1708"/>
      <c r="NM1708"/>
      <c r="NN1708"/>
      <c r="NO1708"/>
      <c r="NP1708"/>
      <c r="NQ1708"/>
      <c r="NR1708"/>
      <c r="NS1708"/>
      <c r="NT1708"/>
      <c r="NU1708"/>
      <c r="NV1708"/>
      <c r="NW1708"/>
      <c r="NX1708"/>
      <c r="NY1708"/>
      <c r="NZ1708"/>
      <c r="OA1708"/>
      <c r="OB1708"/>
      <c r="OC1708"/>
      <c r="OD1708"/>
      <c r="OE1708"/>
      <c r="OF1708"/>
      <c r="OG1708"/>
      <c r="OH1708"/>
      <c r="OI1708"/>
      <c r="OJ1708"/>
      <c r="OK1708"/>
      <c r="OL1708"/>
      <c r="OM1708"/>
      <c r="ON1708"/>
      <c r="OO1708"/>
      <c r="OP1708"/>
      <c r="OQ1708"/>
      <c r="OR1708"/>
      <c r="OS1708"/>
      <c r="OT1708"/>
      <c r="OU1708"/>
      <c r="OV1708"/>
      <c r="OW1708"/>
      <c r="OX1708"/>
      <c r="OY1708"/>
      <c r="OZ1708"/>
      <c r="PA1708"/>
      <c r="PB1708"/>
      <c r="PC1708"/>
      <c r="PD1708"/>
      <c r="PE1708"/>
      <c r="PF1708"/>
      <c r="PG1708"/>
      <c r="PH1708"/>
      <c r="PI1708"/>
      <c r="PJ1708"/>
      <c r="PK1708"/>
      <c r="PL1708"/>
      <c r="PM1708"/>
      <c r="PN1708"/>
      <c r="PO1708"/>
      <c r="PP1708"/>
      <c r="PQ1708"/>
      <c r="PR1708"/>
      <c r="PS1708"/>
      <c r="PT1708"/>
      <c r="PU1708"/>
      <c r="PV1708"/>
      <c r="PW1708"/>
      <c r="PX1708"/>
      <c r="PY1708"/>
      <c r="PZ1708"/>
      <c r="QA1708"/>
      <c r="QB1708"/>
      <c r="QC1708"/>
      <c r="QD1708"/>
      <c r="QE1708"/>
      <c r="QF1708"/>
      <c r="QG1708"/>
      <c r="QH1708"/>
      <c r="QI1708"/>
      <c r="QJ1708"/>
      <c r="QK1708"/>
      <c r="QL1708"/>
      <c r="QM1708"/>
      <c r="QN1708"/>
      <c r="QO1708"/>
      <c r="QP1708"/>
      <c r="QQ1708"/>
      <c r="QR1708"/>
      <c r="QS1708"/>
    </row>
    <row r="1709" spans="1:461" hidden="1" x14ac:dyDescent="0.4">
      <c r="B1709">
        <v>11</v>
      </c>
      <c r="C1709">
        <v>11</v>
      </c>
      <c r="D1709" s="1">
        <v>43415.595763888887</v>
      </c>
      <c r="E1709" s="1"/>
      <c r="G1709">
        <v>528</v>
      </c>
      <c r="H1709" t="s">
        <v>34</v>
      </c>
      <c r="I1709">
        <v>533</v>
      </c>
      <c r="J1709" t="s">
        <v>91</v>
      </c>
      <c r="K1709" s="1">
        <v>43415.57476851852</v>
      </c>
      <c r="L1709" s="1">
        <v>43415.593773148146</v>
      </c>
      <c r="M1709" t="s">
        <v>1310</v>
      </c>
      <c r="N1709" s="9">
        <f t="shared" si="82"/>
        <v>43415.574305555558</v>
      </c>
      <c r="O1709" s="9">
        <f t="shared" si="83"/>
        <v>43415.59375</v>
      </c>
      <c r="P1709" s="74" t="str">
        <f t="shared" si="84"/>
        <v>43415.574305555643415.59375</v>
      </c>
      <c r="Q1709" s="75" t="str">
        <f t="shared" si="85"/>
        <v>肯定的</v>
      </c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/>
      <c r="BC1709"/>
      <c r="BD1709"/>
      <c r="BE1709"/>
      <c r="BF1709"/>
      <c r="BG1709"/>
      <c r="BH1709"/>
      <c r="BI1709"/>
      <c r="BJ1709"/>
      <c r="BK1709"/>
      <c r="BL1709"/>
      <c r="BM1709"/>
      <c r="BN1709"/>
      <c r="BO1709"/>
      <c r="BP1709"/>
      <c r="BQ1709"/>
      <c r="BR1709"/>
      <c r="BS1709"/>
      <c r="BT1709"/>
      <c r="BU1709"/>
      <c r="BV1709"/>
      <c r="BW1709"/>
      <c r="BX1709"/>
      <c r="BY1709"/>
      <c r="BZ1709"/>
      <c r="CA1709"/>
      <c r="CB1709"/>
      <c r="CC1709"/>
      <c r="CD1709"/>
      <c r="CE1709"/>
      <c r="CF1709"/>
      <c r="CG1709"/>
      <c r="CH1709"/>
      <c r="CI1709"/>
      <c r="CJ1709"/>
      <c r="CK1709"/>
      <c r="CL1709"/>
      <c r="CM1709"/>
      <c r="CN1709"/>
      <c r="CO1709"/>
      <c r="CP1709"/>
      <c r="CQ1709"/>
      <c r="CR1709"/>
      <c r="CS1709"/>
      <c r="CT1709"/>
      <c r="CU1709"/>
      <c r="CV1709"/>
      <c r="CW1709"/>
      <c r="CX1709"/>
      <c r="CY1709"/>
      <c r="CZ1709"/>
      <c r="DA1709"/>
      <c r="DB1709"/>
      <c r="DC1709"/>
      <c r="DD1709"/>
      <c r="DE1709"/>
      <c r="DF1709"/>
      <c r="DG1709"/>
      <c r="DH1709"/>
      <c r="DI1709"/>
      <c r="DJ1709"/>
      <c r="DK1709"/>
      <c r="DL1709"/>
      <c r="DM1709"/>
      <c r="DN1709"/>
      <c r="DO1709"/>
      <c r="DP1709"/>
      <c r="DQ1709"/>
      <c r="DR1709"/>
      <c r="DS1709"/>
      <c r="DT1709"/>
      <c r="DU1709"/>
      <c r="DV1709"/>
      <c r="DW1709"/>
      <c r="DX1709"/>
      <c r="DY1709"/>
      <c r="DZ1709"/>
      <c r="EA1709"/>
      <c r="EB1709"/>
      <c r="EC1709"/>
      <c r="ED1709"/>
      <c r="EE1709"/>
      <c r="EF1709"/>
      <c r="EG1709"/>
      <c r="EH1709"/>
      <c r="EI1709"/>
      <c r="EJ1709"/>
      <c r="EK1709"/>
      <c r="EL1709"/>
      <c r="EM1709"/>
      <c r="EN1709"/>
      <c r="EO1709"/>
      <c r="EP1709"/>
      <c r="EQ1709"/>
      <c r="ER1709"/>
      <c r="ES1709"/>
      <c r="ET1709"/>
      <c r="EU1709"/>
      <c r="EV1709"/>
      <c r="EW1709"/>
      <c r="EX1709"/>
      <c r="EY1709"/>
      <c r="EZ1709"/>
      <c r="FA1709"/>
      <c r="FB1709"/>
      <c r="FC1709"/>
      <c r="FD1709"/>
      <c r="FE1709"/>
      <c r="FF1709"/>
      <c r="FG1709"/>
      <c r="FH1709"/>
      <c r="FI1709"/>
      <c r="FJ1709"/>
      <c r="FK1709"/>
      <c r="FL1709"/>
      <c r="FM1709"/>
      <c r="FN1709"/>
      <c r="FO1709"/>
      <c r="FP1709"/>
      <c r="FQ1709"/>
      <c r="FR1709"/>
      <c r="FS1709"/>
      <c r="FT1709"/>
      <c r="FU1709"/>
      <c r="FV1709"/>
      <c r="FW1709"/>
      <c r="FX1709"/>
      <c r="FY1709"/>
      <c r="FZ1709"/>
      <c r="GA1709"/>
      <c r="GB1709"/>
      <c r="GC1709"/>
      <c r="GD1709"/>
      <c r="GE1709"/>
      <c r="GF1709"/>
      <c r="GG1709"/>
      <c r="GH1709"/>
      <c r="GI1709"/>
      <c r="GJ1709"/>
      <c r="GK1709"/>
      <c r="GL1709"/>
      <c r="GM1709"/>
      <c r="GN1709"/>
      <c r="GO1709"/>
      <c r="GP1709"/>
      <c r="GQ1709"/>
      <c r="GR1709"/>
      <c r="GS1709"/>
      <c r="GT1709"/>
      <c r="GU1709"/>
      <c r="GV1709"/>
      <c r="GW1709"/>
      <c r="GX1709"/>
      <c r="GY1709"/>
      <c r="GZ1709"/>
      <c r="HA1709"/>
      <c r="HB1709"/>
      <c r="HC1709"/>
      <c r="HD1709"/>
      <c r="HE1709"/>
      <c r="HF1709"/>
      <c r="HG1709"/>
      <c r="HH1709"/>
      <c r="HI1709"/>
      <c r="HJ1709"/>
      <c r="HK1709"/>
      <c r="HL1709"/>
      <c r="HM1709"/>
      <c r="HN1709"/>
      <c r="HO1709"/>
      <c r="HP1709"/>
      <c r="HQ1709"/>
      <c r="HR1709"/>
      <c r="HS1709"/>
      <c r="HT1709"/>
      <c r="HU1709"/>
      <c r="HV1709"/>
      <c r="HW1709"/>
      <c r="HX1709"/>
      <c r="HY1709"/>
      <c r="HZ1709"/>
      <c r="IA1709"/>
      <c r="IB1709"/>
      <c r="IC1709"/>
      <c r="ID1709"/>
      <c r="IE1709"/>
      <c r="IF1709"/>
      <c r="IG1709"/>
      <c r="IH1709"/>
      <c r="II1709"/>
      <c r="IJ1709"/>
      <c r="IK1709"/>
      <c r="IL1709"/>
      <c r="IM1709"/>
      <c r="IN1709"/>
      <c r="IO1709"/>
      <c r="IP1709"/>
      <c r="IQ1709"/>
      <c r="IR1709"/>
      <c r="IS1709"/>
      <c r="IT1709"/>
      <c r="IU1709"/>
      <c r="IV1709"/>
      <c r="IW1709"/>
      <c r="IX1709"/>
      <c r="IY1709"/>
      <c r="IZ1709"/>
      <c r="JA1709"/>
      <c r="JB1709"/>
      <c r="JC1709"/>
      <c r="JD1709"/>
      <c r="JE1709"/>
      <c r="JF1709"/>
      <c r="JG1709"/>
      <c r="JH1709"/>
      <c r="JI1709"/>
      <c r="JJ1709"/>
      <c r="JK1709"/>
      <c r="JL1709"/>
      <c r="JM1709"/>
      <c r="JN1709"/>
      <c r="JO1709"/>
      <c r="JP1709"/>
      <c r="JQ1709"/>
      <c r="JR1709"/>
      <c r="JS1709"/>
      <c r="JT1709"/>
      <c r="JU1709"/>
      <c r="JV1709"/>
      <c r="JW1709"/>
      <c r="JX1709"/>
      <c r="JY1709"/>
      <c r="JZ1709"/>
      <c r="KA1709"/>
      <c r="KB1709"/>
      <c r="KC1709"/>
      <c r="KD1709"/>
      <c r="KE1709"/>
      <c r="KF1709"/>
      <c r="KG1709"/>
      <c r="KH1709"/>
      <c r="KI1709"/>
      <c r="KJ1709"/>
      <c r="KK1709"/>
      <c r="KL1709"/>
      <c r="KM1709"/>
      <c r="KN1709"/>
      <c r="KO1709"/>
      <c r="KP1709"/>
      <c r="KQ1709"/>
      <c r="KR1709"/>
      <c r="KS1709"/>
      <c r="KT1709"/>
      <c r="KU1709"/>
      <c r="KV1709"/>
      <c r="KW1709"/>
      <c r="KX1709"/>
      <c r="KY1709"/>
      <c r="KZ1709"/>
      <c r="LA1709"/>
      <c r="LB1709"/>
      <c r="LC1709"/>
      <c r="LD1709"/>
      <c r="LE1709"/>
      <c r="LF1709"/>
      <c r="LG1709"/>
      <c r="LH1709"/>
      <c r="LI1709"/>
      <c r="LJ1709"/>
      <c r="LK1709"/>
      <c r="LL1709"/>
      <c r="LM1709"/>
      <c r="LN1709"/>
      <c r="LO1709"/>
      <c r="LP1709"/>
      <c r="LQ1709"/>
      <c r="LR1709"/>
      <c r="LS1709"/>
      <c r="LT1709"/>
      <c r="LU1709"/>
      <c r="LV1709"/>
      <c r="LW1709"/>
      <c r="LX1709"/>
      <c r="LY1709"/>
      <c r="LZ1709"/>
      <c r="MA1709"/>
      <c r="MB1709"/>
      <c r="MC1709"/>
      <c r="MD1709"/>
      <c r="ME1709"/>
      <c r="MF1709"/>
      <c r="MG1709"/>
      <c r="MH1709"/>
      <c r="MI1709"/>
      <c r="MJ1709"/>
      <c r="MK1709"/>
      <c r="ML1709"/>
      <c r="MM1709"/>
      <c r="MN1709"/>
      <c r="MO1709"/>
      <c r="MP1709"/>
      <c r="MQ1709"/>
      <c r="MR1709"/>
      <c r="MS1709"/>
      <c r="MT1709"/>
      <c r="MU1709"/>
      <c r="MV1709"/>
      <c r="MW1709"/>
      <c r="MX1709"/>
      <c r="MY1709"/>
      <c r="MZ1709"/>
      <c r="NA1709"/>
      <c r="NB1709"/>
      <c r="NC1709"/>
      <c r="ND1709"/>
      <c r="NE1709"/>
      <c r="NF1709"/>
      <c r="NG1709"/>
      <c r="NH1709"/>
      <c r="NI1709"/>
      <c r="NJ1709"/>
      <c r="NK1709"/>
      <c r="NL1709"/>
      <c r="NM1709"/>
      <c r="NN1709"/>
      <c r="NO1709"/>
      <c r="NP1709"/>
      <c r="NQ1709"/>
      <c r="NR1709"/>
      <c r="NS1709"/>
      <c r="NT1709"/>
      <c r="NU1709"/>
      <c r="NV1709"/>
      <c r="NW1709"/>
      <c r="NX1709"/>
      <c r="NY1709"/>
      <c r="NZ1709"/>
      <c r="OA1709"/>
      <c r="OB1709"/>
      <c r="OC1709"/>
      <c r="OD1709"/>
      <c r="OE1709"/>
      <c r="OF1709"/>
      <c r="OG1709"/>
      <c r="OH1709"/>
      <c r="OI1709"/>
      <c r="OJ1709"/>
      <c r="OK1709"/>
      <c r="OL1709"/>
      <c r="OM1709"/>
      <c r="ON1709"/>
      <c r="OO1709"/>
      <c r="OP1709"/>
      <c r="OQ1709"/>
      <c r="OR1709"/>
      <c r="OS1709"/>
      <c r="OT1709"/>
      <c r="OU1709"/>
      <c r="OV1709"/>
      <c r="OW1709"/>
      <c r="OX1709"/>
      <c r="OY1709"/>
      <c r="OZ1709"/>
      <c r="PA1709"/>
      <c r="PB1709"/>
      <c r="PC1709"/>
      <c r="PD1709"/>
      <c r="PE1709"/>
      <c r="PF1709"/>
      <c r="PG1709"/>
      <c r="PH1709"/>
      <c r="PI1709"/>
      <c r="PJ1709"/>
      <c r="PK1709"/>
      <c r="PL1709"/>
      <c r="PM1709"/>
      <c r="PN1709"/>
      <c r="PO1709"/>
      <c r="PP1709"/>
      <c r="PQ1709"/>
      <c r="PR1709"/>
      <c r="PS1709"/>
      <c r="PT1709"/>
      <c r="PU1709"/>
      <c r="PV1709"/>
      <c r="PW1709"/>
      <c r="PX1709"/>
      <c r="PY1709"/>
      <c r="PZ1709"/>
      <c r="QA1709"/>
      <c r="QB1709"/>
      <c r="QC1709"/>
      <c r="QD1709"/>
      <c r="QE1709"/>
      <c r="QF1709"/>
      <c r="QG1709"/>
      <c r="QH1709"/>
      <c r="QI1709"/>
      <c r="QJ1709"/>
      <c r="QK1709"/>
      <c r="QL1709"/>
      <c r="QM1709"/>
      <c r="QN1709"/>
      <c r="QO1709"/>
      <c r="QP1709"/>
      <c r="QQ1709"/>
      <c r="QR1709"/>
      <c r="QS1709"/>
    </row>
    <row r="1710" spans="1:461" hidden="1" x14ac:dyDescent="0.4">
      <c r="A1710" s="43" t="s">
        <v>1320</v>
      </c>
      <c r="B1710" s="43">
        <v>11</v>
      </c>
      <c r="C1710" s="43">
        <v>11</v>
      </c>
      <c r="D1710" s="44">
        <v>43415.59611111111</v>
      </c>
      <c r="E1710" s="44"/>
      <c r="G1710" s="43">
        <v>549</v>
      </c>
      <c r="H1710" s="43" t="s">
        <v>76</v>
      </c>
      <c r="I1710" s="43">
        <v>546</v>
      </c>
      <c r="J1710" s="43" t="s">
        <v>63</v>
      </c>
      <c r="K1710" s="44">
        <v>43415.560798611114</v>
      </c>
      <c r="L1710" s="44">
        <v>43415.593773148146</v>
      </c>
      <c r="M1710" s="43" t="s">
        <v>1310</v>
      </c>
      <c r="N1710" s="45">
        <f t="shared" si="82"/>
        <v>43415.560416666667</v>
      </c>
      <c r="O1710" s="45">
        <f t="shared" si="83"/>
        <v>43415.59375</v>
      </c>
      <c r="P1710" s="48" t="str">
        <f t="shared" si="84"/>
        <v>43415.560416666743415.59375</v>
      </c>
      <c r="Q1710" s="49" t="str">
        <f t="shared" si="85"/>
        <v>肯定的</v>
      </c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/>
      <c r="BB1710"/>
      <c r="BC1710"/>
      <c r="BD1710"/>
      <c r="BE1710"/>
      <c r="BF1710"/>
      <c r="BG1710"/>
      <c r="BH1710"/>
      <c r="BI1710"/>
      <c r="BJ1710"/>
      <c r="BK1710"/>
      <c r="BL1710"/>
      <c r="BM1710"/>
      <c r="BN1710"/>
      <c r="BO1710"/>
      <c r="BP1710"/>
      <c r="BQ1710"/>
      <c r="BR1710"/>
      <c r="BS1710"/>
      <c r="BT1710"/>
      <c r="BU1710"/>
      <c r="BV1710"/>
      <c r="BW1710"/>
      <c r="BX1710"/>
      <c r="BY1710"/>
      <c r="BZ1710"/>
      <c r="CA1710"/>
      <c r="CB1710"/>
      <c r="CC1710"/>
      <c r="CD1710"/>
      <c r="CE1710"/>
      <c r="CF1710"/>
      <c r="CG1710"/>
      <c r="CH1710"/>
      <c r="CI1710"/>
      <c r="CJ1710"/>
      <c r="CK1710"/>
      <c r="CL1710"/>
      <c r="CM1710"/>
      <c r="CN1710"/>
      <c r="CO1710"/>
      <c r="CP1710"/>
      <c r="CQ1710"/>
      <c r="CR1710"/>
      <c r="CS1710"/>
      <c r="CT1710"/>
      <c r="CU1710"/>
      <c r="CV1710"/>
      <c r="CW1710"/>
      <c r="CX1710"/>
      <c r="CY1710"/>
      <c r="CZ1710"/>
      <c r="DA1710"/>
      <c r="DB1710"/>
      <c r="DC1710"/>
      <c r="DD1710"/>
      <c r="DE1710"/>
      <c r="DF1710"/>
      <c r="DG1710"/>
      <c r="DH1710"/>
      <c r="DI1710"/>
      <c r="DJ1710"/>
      <c r="DK1710"/>
      <c r="DL1710"/>
      <c r="DM1710"/>
      <c r="DN1710"/>
      <c r="DO1710"/>
      <c r="DP1710"/>
      <c r="DQ1710"/>
      <c r="DR1710"/>
      <c r="DS1710"/>
      <c r="DT1710"/>
      <c r="DU1710"/>
      <c r="DV1710"/>
      <c r="DW1710"/>
      <c r="DX1710"/>
      <c r="DY1710"/>
      <c r="DZ1710"/>
      <c r="EA1710"/>
      <c r="EB1710"/>
      <c r="EC1710"/>
      <c r="ED1710"/>
      <c r="EE1710"/>
      <c r="EF1710"/>
      <c r="EG1710"/>
      <c r="EH1710"/>
      <c r="EI1710"/>
      <c r="EJ1710"/>
      <c r="EK1710"/>
      <c r="EL1710"/>
      <c r="EM1710"/>
      <c r="EN1710"/>
      <c r="EO1710"/>
      <c r="EP1710"/>
      <c r="EQ1710"/>
      <c r="ER1710"/>
      <c r="ES1710"/>
      <c r="ET1710"/>
      <c r="EU1710"/>
      <c r="EV1710"/>
      <c r="EW1710"/>
      <c r="EX1710"/>
      <c r="EY1710"/>
      <c r="EZ1710"/>
      <c r="FA1710"/>
      <c r="FB1710"/>
      <c r="FC1710"/>
      <c r="FD1710"/>
      <c r="FE1710"/>
      <c r="FF1710"/>
      <c r="FG1710"/>
      <c r="FH1710"/>
      <c r="FI1710"/>
      <c r="FJ1710"/>
      <c r="FK1710"/>
      <c r="FL1710"/>
      <c r="FM1710"/>
      <c r="FN1710"/>
      <c r="FO1710"/>
      <c r="FP1710"/>
      <c r="FQ1710"/>
      <c r="FR1710"/>
      <c r="FS1710"/>
      <c r="FT1710"/>
      <c r="FU1710"/>
      <c r="FV1710"/>
      <c r="FW1710"/>
      <c r="FX1710"/>
      <c r="FY1710"/>
      <c r="FZ1710"/>
      <c r="GA1710"/>
      <c r="GB1710"/>
      <c r="GC1710"/>
      <c r="GD1710"/>
      <c r="GE1710"/>
      <c r="GF1710"/>
      <c r="GG1710"/>
      <c r="GH1710"/>
      <c r="GI1710"/>
      <c r="GJ1710"/>
      <c r="GK1710"/>
      <c r="GL1710"/>
      <c r="GM1710"/>
      <c r="GN1710"/>
      <c r="GO1710"/>
      <c r="GP1710"/>
      <c r="GQ1710"/>
      <c r="GR1710"/>
      <c r="GS1710"/>
      <c r="GT1710"/>
      <c r="GU1710"/>
      <c r="GV1710"/>
      <c r="GW1710"/>
      <c r="GX1710"/>
      <c r="GY1710"/>
      <c r="GZ1710"/>
      <c r="HA1710"/>
      <c r="HB1710"/>
      <c r="HC1710"/>
      <c r="HD1710"/>
      <c r="HE1710"/>
      <c r="HF1710"/>
      <c r="HG1710"/>
      <c r="HH1710"/>
      <c r="HI1710"/>
      <c r="HJ1710"/>
      <c r="HK1710"/>
      <c r="HL1710"/>
      <c r="HM1710"/>
      <c r="HN1710"/>
      <c r="HO1710"/>
      <c r="HP1710"/>
      <c r="HQ1710"/>
      <c r="HR1710"/>
      <c r="HS1710"/>
      <c r="HT1710"/>
      <c r="HU1710"/>
      <c r="HV1710"/>
      <c r="HW1710"/>
      <c r="HX1710"/>
      <c r="HY1710"/>
      <c r="HZ1710"/>
      <c r="IA1710"/>
      <c r="IB1710"/>
      <c r="IC1710"/>
      <c r="ID1710"/>
      <c r="IE1710"/>
      <c r="IF1710"/>
      <c r="IG1710"/>
      <c r="IH1710"/>
      <c r="II1710"/>
      <c r="IJ1710"/>
      <c r="IK1710"/>
      <c r="IL1710"/>
      <c r="IM1710"/>
      <c r="IN1710"/>
      <c r="IO1710"/>
      <c r="IP1710"/>
      <c r="IQ1710"/>
      <c r="IR1710"/>
      <c r="IS1710"/>
      <c r="IT1710"/>
      <c r="IU1710"/>
      <c r="IV1710"/>
      <c r="IW1710"/>
      <c r="IX1710"/>
      <c r="IY1710"/>
      <c r="IZ1710"/>
      <c r="JA1710"/>
      <c r="JB1710"/>
      <c r="JC1710"/>
      <c r="JD1710"/>
      <c r="JE1710"/>
      <c r="JF1710"/>
      <c r="JG1710"/>
      <c r="JH1710"/>
      <c r="JI1710"/>
      <c r="JJ1710"/>
      <c r="JK1710"/>
      <c r="JL1710"/>
      <c r="JM1710"/>
      <c r="JN1710"/>
      <c r="JO1710"/>
      <c r="JP1710"/>
      <c r="JQ1710"/>
      <c r="JR1710"/>
      <c r="JS1710"/>
      <c r="JT1710"/>
      <c r="JU1710"/>
      <c r="JV1710"/>
      <c r="JW1710"/>
      <c r="JX1710"/>
      <c r="JY1710"/>
      <c r="JZ1710"/>
      <c r="KA1710"/>
      <c r="KB1710"/>
      <c r="KC1710"/>
      <c r="KD1710"/>
      <c r="KE1710"/>
      <c r="KF1710"/>
      <c r="KG1710"/>
      <c r="KH1710"/>
      <c r="KI1710"/>
      <c r="KJ1710"/>
      <c r="KK1710"/>
      <c r="KL1710"/>
      <c r="KM1710"/>
      <c r="KN1710"/>
      <c r="KO1710"/>
      <c r="KP1710"/>
      <c r="KQ1710"/>
      <c r="KR1710"/>
      <c r="KS1710"/>
      <c r="KT1710"/>
      <c r="KU1710"/>
      <c r="KV1710"/>
      <c r="KW1710"/>
      <c r="KX1710"/>
      <c r="KY1710"/>
      <c r="KZ1710"/>
      <c r="LA1710"/>
      <c r="LB1710"/>
      <c r="LC1710"/>
      <c r="LD1710"/>
      <c r="LE1710"/>
      <c r="LF1710"/>
      <c r="LG1710"/>
      <c r="LH1710"/>
      <c r="LI1710"/>
      <c r="LJ1710"/>
      <c r="LK1710"/>
      <c r="LL1710"/>
      <c r="LM1710"/>
      <c r="LN1710"/>
      <c r="LO1710"/>
      <c r="LP1710"/>
      <c r="LQ1710"/>
      <c r="LR1710"/>
      <c r="LS1710"/>
      <c r="LT1710"/>
      <c r="LU1710"/>
      <c r="LV1710"/>
      <c r="LW1710"/>
      <c r="LX1710"/>
      <c r="LY1710"/>
      <c r="LZ1710"/>
      <c r="MA1710"/>
      <c r="MB1710"/>
      <c r="MC1710"/>
      <c r="MD1710"/>
      <c r="ME1710"/>
      <c r="MF1710"/>
      <c r="MG1710"/>
      <c r="MH1710"/>
      <c r="MI1710"/>
      <c r="MJ1710"/>
      <c r="MK1710"/>
      <c r="ML1710"/>
      <c r="MM1710"/>
      <c r="MN1710"/>
      <c r="MO1710"/>
      <c r="MP1710"/>
      <c r="MQ1710"/>
      <c r="MR1710"/>
      <c r="MS1710"/>
      <c r="MT1710"/>
      <c r="MU1710"/>
      <c r="MV1710"/>
      <c r="MW1710"/>
      <c r="MX1710"/>
      <c r="MY1710"/>
      <c r="MZ1710"/>
      <c r="NA1710"/>
      <c r="NB1710"/>
      <c r="NC1710"/>
      <c r="ND1710"/>
      <c r="NE1710"/>
      <c r="NF1710"/>
      <c r="NG1710"/>
      <c r="NH1710"/>
      <c r="NI1710"/>
      <c r="NJ1710"/>
      <c r="NK1710"/>
      <c r="NL1710"/>
      <c r="NM1710"/>
      <c r="NN1710"/>
      <c r="NO1710"/>
      <c r="NP1710"/>
      <c r="NQ1710"/>
      <c r="NR1710"/>
      <c r="NS1710"/>
      <c r="NT1710"/>
      <c r="NU1710"/>
      <c r="NV1710"/>
      <c r="NW1710"/>
      <c r="NX1710"/>
      <c r="NY1710"/>
      <c r="NZ1710"/>
      <c r="OA1710"/>
      <c r="OB1710"/>
      <c r="OC1710"/>
      <c r="OD1710"/>
      <c r="OE1710"/>
      <c r="OF1710"/>
      <c r="OG1710"/>
      <c r="OH1710"/>
      <c r="OI1710"/>
      <c r="OJ1710"/>
      <c r="OK1710"/>
      <c r="OL1710"/>
      <c r="OM1710"/>
      <c r="ON1710"/>
      <c r="OO1710"/>
      <c r="OP1710"/>
      <c r="OQ1710"/>
      <c r="OR1710"/>
      <c r="OS1710"/>
      <c r="OT1710"/>
      <c r="OU1710"/>
      <c r="OV1710"/>
      <c r="OW1710"/>
      <c r="OX1710"/>
      <c r="OY1710"/>
      <c r="OZ1710"/>
      <c r="PA1710"/>
      <c r="PB1710"/>
      <c r="PC1710"/>
      <c r="PD1710"/>
      <c r="PE1710"/>
      <c r="PF1710"/>
      <c r="PG1710"/>
      <c r="PH1710"/>
      <c r="PI1710"/>
      <c r="PJ1710"/>
      <c r="PK1710"/>
      <c r="PL1710"/>
      <c r="PM1710"/>
      <c r="PN1710"/>
      <c r="PO1710"/>
      <c r="PP1710"/>
      <c r="PQ1710"/>
      <c r="PR1710"/>
      <c r="PS1710"/>
      <c r="PT1710"/>
      <c r="PU1710"/>
      <c r="PV1710"/>
      <c r="PW1710"/>
      <c r="PX1710"/>
      <c r="PY1710"/>
      <c r="PZ1710"/>
      <c r="QA1710"/>
      <c r="QB1710"/>
      <c r="QC1710"/>
      <c r="QD1710"/>
      <c r="QE1710"/>
      <c r="QF1710"/>
      <c r="QG1710"/>
      <c r="QH1710"/>
      <c r="QI1710"/>
      <c r="QJ1710"/>
      <c r="QK1710"/>
      <c r="QL1710"/>
      <c r="QM1710"/>
      <c r="QN1710"/>
      <c r="QO1710"/>
      <c r="QP1710"/>
      <c r="QQ1710"/>
      <c r="QR1710"/>
      <c r="QS1710"/>
    </row>
    <row r="1711" spans="1:461" hidden="1" x14ac:dyDescent="0.4">
      <c r="B1711">
        <v>11</v>
      </c>
      <c r="C1711">
        <v>11</v>
      </c>
      <c r="D1711" s="1">
        <v>43415.601423611108</v>
      </c>
      <c r="E1711" s="1"/>
      <c r="G1711">
        <v>547</v>
      </c>
      <c r="H1711" t="s">
        <v>46</v>
      </c>
      <c r="I1711">
        <v>507</v>
      </c>
      <c r="J1711" t="s">
        <v>65</v>
      </c>
      <c r="K1711" s="1">
        <v>43415.586458333331</v>
      </c>
      <c r="L1711" s="1">
        <v>43415.601168981484</v>
      </c>
      <c r="M1711" t="s">
        <v>1310</v>
      </c>
      <c r="N1711" s="9">
        <f t="shared" si="82"/>
        <v>43415.586111111108</v>
      </c>
      <c r="O1711" s="9">
        <f t="shared" si="83"/>
        <v>43415.600694444445</v>
      </c>
      <c r="P1711" s="74" t="str">
        <f t="shared" si="84"/>
        <v>43415.586111111143415.6006944444</v>
      </c>
      <c r="Q1711" s="75" t="str">
        <f t="shared" si="85"/>
        <v>肯定的</v>
      </c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/>
      <c r="BB1711"/>
      <c r="BC1711"/>
      <c r="BD1711"/>
      <c r="BE1711"/>
      <c r="BF1711"/>
      <c r="BG1711"/>
      <c r="BH1711"/>
      <c r="BI1711"/>
      <c r="BJ1711"/>
      <c r="BK1711"/>
      <c r="BL1711"/>
      <c r="BM1711"/>
      <c r="BN1711"/>
      <c r="BO1711"/>
      <c r="BP1711"/>
      <c r="BQ1711"/>
      <c r="BR1711"/>
      <c r="BS1711"/>
      <c r="BT1711"/>
      <c r="BU1711"/>
      <c r="BV1711"/>
      <c r="BW1711"/>
      <c r="BX1711"/>
      <c r="BY1711"/>
      <c r="BZ1711"/>
      <c r="CA1711"/>
      <c r="CB1711"/>
      <c r="CC1711"/>
      <c r="CD1711"/>
      <c r="CE1711"/>
      <c r="CF1711"/>
      <c r="CG1711"/>
      <c r="CH1711"/>
      <c r="CI1711"/>
      <c r="CJ1711"/>
      <c r="CK1711"/>
      <c r="CL1711"/>
      <c r="CM1711"/>
      <c r="CN1711"/>
      <c r="CO1711"/>
      <c r="CP1711"/>
      <c r="CQ1711"/>
      <c r="CR1711"/>
      <c r="CS1711"/>
      <c r="CT1711"/>
      <c r="CU1711"/>
      <c r="CV1711"/>
      <c r="CW1711"/>
      <c r="CX1711"/>
      <c r="CY1711"/>
      <c r="CZ1711"/>
      <c r="DA1711"/>
      <c r="DB1711"/>
      <c r="DC1711"/>
      <c r="DD1711"/>
      <c r="DE1711"/>
      <c r="DF1711"/>
      <c r="DG1711"/>
      <c r="DH1711"/>
      <c r="DI1711"/>
      <c r="DJ1711"/>
      <c r="DK1711"/>
      <c r="DL1711"/>
      <c r="DM1711"/>
      <c r="DN1711"/>
      <c r="DO1711"/>
      <c r="DP1711"/>
      <c r="DQ1711"/>
      <c r="DR1711"/>
      <c r="DS1711"/>
      <c r="DT1711"/>
      <c r="DU1711"/>
      <c r="DV1711"/>
      <c r="DW1711"/>
      <c r="DX1711"/>
      <c r="DY1711"/>
      <c r="DZ1711"/>
      <c r="EA1711"/>
      <c r="EB1711"/>
      <c r="EC1711"/>
      <c r="ED1711"/>
      <c r="EE1711"/>
      <c r="EF1711"/>
      <c r="EG1711"/>
      <c r="EH1711"/>
      <c r="EI1711"/>
      <c r="EJ1711"/>
      <c r="EK1711"/>
      <c r="EL1711"/>
      <c r="EM1711"/>
      <c r="EN1711"/>
      <c r="EO1711"/>
      <c r="EP1711"/>
      <c r="EQ1711"/>
      <c r="ER1711"/>
      <c r="ES1711"/>
      <c r="ET1711"/>
      <c r="EU1711"/>
      <c r="EV1711"/>
      <c r="EW1711"/>
      <c r="EX1711"/>
      <c r="EY1711"/>
      <c r="EZ1711"/>
      <c r="FA1711"/>
      <c r="FB1711"/>
      <c r="FC1711"/>
      <c r="FD1711"/>
      <c r="FE1711"/>
      <c r="FF1711"/>
      <c r="FG1711"/>
      <c r="FH1711"/>
      <c r="FI1711"/>
      <c r="FJ1711"/>
      <c r="FK1711"/>
      <c r="FL1711"/>
      <c r="FM1711"/>
      <c r="FN1711"/>
      <c r="FO1711"/>
      <c r="FP1711"/>
      <c r="FQ1711"/>
      <c r="FR1711"/>
      <c r="FS1711"/>
      <c r="FT1711"/>
      <c r="FU1711"/>
      <c r="FV1711"/>
      <c r="FW1711"/>
      <c r="FX1711"/>
      <c r="FY1711"/>
      <c r="FZ1711"/>
      <c r="GA1711"/>
      <c r="GB1711"/>
      <c r="GC1711"/>
      <c r="GD1711"/>
      <c r="GE1711"/>
      <c r="GF1711"/>
      <c r="GG1711"/>
      <c r="GH1711"/>
      <c r="GI1711"/>
      <c r="GJ1711"/>
      <c r="GK1711"/>
      <c r="GL1711"/>
      <c r="GM1711"/>
      <c r="GN1711"/>
      <c r="GO1711"/>
      <c r="GP1711"/>
      <c r="GQ1711"/>
      <c r="GR1711"/>
      <c r="GS1711"/>
      <c r="GT1711"/>
      <c r="GU1711"/>
      <c r="GV1711"/>
      <c r="GW1711"/>
      <c r="GX1711"/>
      <c r="GY1711"/>
      <c r="GZ1711"/>
      <c r="HA1711"/>
      <c r="HB1711"/>
      <c r="HC1711"/>
      <c r="HD1711"/>
      <c r="HE1711"/>
      <c r="HF1711"/>
      <c r="HG1711"/>
      <c r="HH1711"/>
      <c r="HI1711"/>
      <c r="HJ1711"/>
      <c r="HK1711"/>
      <c r="HL1711"/>
      <c r="HM1711"/>
      <c r="HN1711"/>
      <c r="HO1711"/>
      <c r="HP1711"/>
      <c r="HQ1711"/>
      <c r="HR1711"/>
      <c r="HS1711"/>
      <c r="HT1711"/>
      <c r="HU1711"/>
      <c r="HV1711"/>
      <c r="HW1711"/>
      <c r="HX1711"/>
      <c r="HY1711"/>
      <c r="HZ1711"/>
      <c r="IA1711"/>
      <c r="IB1711"/>
      <c r="IC1711"/>
      <c r="ID1711"/>
      <c r="IE1711"/>
      <c r="IF1711"/>
      <c r="IG1711"/>
      <c r="IH1711"/>
      <c r="II1711"/>
      <c r="IJ1711"/>
      <c r="IK1711"/>
      <c r="IL1711"/>
      <c r="IM1711"/>
      <c r="IN1711"/>
      <c r="IO1711"/>
      <c r="IP1711"/>
      <c r="IQ1711"/>
      <c r="IR1711"/>
      <c r="IS1711"/>
      <c r="IT1711"/>
      <c r="IU1711"/>
      <c r="IV1711"/>
      <c r="IW1711"/>
      <c r="IX1711"/>
      <c r="IY1711"/>
      <c r="IZ1711"/>
      <c r="JA1711"/>
      <c r="JB1711"/>
      <c r="JC1711"/>
      <c r="JD1711"/>
      <c r="JE1711"/>
      <c r="JF1711"/>
      <c r="JG1711"/>
      <c r="JH1711"/>
      <c r="JI1711"/>
      <c r="JJ1711"/>
      <c r="JK1711"/>
      <c r="JL1711"/>
      <c r="JM1711"/>
      <c r="JN1711"/>
      <c r="JO1711"/>
      <c r="JP1711"/>
      <c r="JQ1711"/>
      <c r="JR1711"/>
      <c r="JS1711"/>
      <c r="JT1711"/>
      <c r="JU1711"/>
      <c r="JV1711"/>
      <c r="JW1711"/>
      <c r="JX1711"/>
      <c r="JY1711"/>
      <c r="JZ1711"/>
      <c r="KA1711"/>
      <c r="KB1711"/>
      <c r="KC1711"/>
      <c r="KD1711"/>
      <c r="KE1711"/>
      <c r="KF1711"/>
      <c r="KG1711"/>
      <c r="KH1711"/>
      <c r="KI1711"/>
      <c r="KJ1711"/>
      <c r="KK1711"/>
      <c r="KL1711"/>
      <c r="KM1711"/>
      <c r="KN1711"/>
      <c r="KO1711"/>
      <c r="KP1711"/>
      <c r="KQ1711"/>
      <c r="KR1711"/>
      <c r="KS1711"/>
      <c r="KT1711"/>
      <c r="KU1711"/>
      <c r="KV1711"/>
      <c r="KW1711"/>
      <c r="KX1711"/>
      <c r="KY1711"/>
      <c r="KZ1711"/>
      <c r="LA1711"/>
      <c r="LB1711"/>
      <c r="LC1711"/>
      <c r="LD1711"/>
      <c r="LE1711"/>
      <c r="LF1711"/>
      <c r="LG1711"/>
      <c r="LH1711"/>
      <c r="LI1711"/>
      <c r="LJ1711"/>
      <c r="LK1711"/>
      <c r="LL1711"/>
      <c r="LM1711"/>
      <c r="LN1711"/>
      <c r="LO1711"/>
      <c r="LP1711"/>
      <c r="LQ1711"/>
      <c r="LR1711"/>
      <c r="LS1711"/>
      <c r="LT1711"/>
      <c r="LU1711"/>
      <c r="LV1711"/>
      <c r="LW1711"/>
      <c r="LX1711"/>
      <c r="LY1711"/>
      <c r="LZ1711"/>
      <c r="MA1711"/>
      <c r="MB1711"/>
      <c r="MC1711"/>
      <c r="MD1711"/>
      <c r="ME1711"/>
      <c r="MF1711"/>
      <c r="MG1711"/>
      <c r="MH1711"/>
      <c r="MI1711"/>
      <c r="MJ1711"/>
      <c r="MK1711"/>
      <c r="ML1711"/>
      <c r="MM1711"/>
      <c r="MN1711"/>
      <c r="MO1711"/>
      <c r="MP1711"/>
      <c r="MQ1711"/>
      <c r="MR1711"/>
      <c r="MS1711"/>
      <c r="MT1711"/>
      <c r="MU1711"/>
      <c r="MV1711"/>
      <c r="MW1711"/>
      <c r="MX1711"/>
      <c r="MY1711"/>
      <c r="MZ1711"/>
      <c r="NA1711"/>
      <c r="NB1711"/>
      <c r="NC1711"/>
      <c r="ND1711"/>
      <c r="NE1711"/>
      <c r="NF1711"/>
      <c r="NG1711"/>
      <c r="NH1711"/>
      <c r="NI1711"/>
      <c r="NJ1711"/>
      <c r="NK1711"/>
      <c r="NL1711"/>
      <c r="NM1711"/>
      <c r="NN1711"/>
      <c r="NO1711"/>
      <c r="NP1711"/>
      <c r="NQ1711"/>
      <c r="NR1711"/>
      <c r="NS1711"/>
      <c r="NT1711"/>
      <c r="NU1711"/>
      <c r="NV1711"/>
      <c r="NW1711"/>
      <c r="NX1711"/>
      <c r="NY1711"/>
      <c r="NZ1711"/>
      <c r="OA1711"/>
      <c r="OB1711"/>
      <c r="OC1711"/>
      <c r="OD1711"/>
      <c r="OE1711"/>
      <c r="OF1711"/>
      <c r="OG1711"/>
      <c r="OH1711"/>
      <c r="OI1711"/>
      <c r="OJ1711"/>
      <c r="OK1711"/>
      <c r="OL1711"/>
      <c r="OM1711"/>
      <c r="ON1711"/>
      <c r="OO1711"/>
      <c r="OP1711"/>
      <c r="OQ1711"/>
      <c r="OR1711"/>
      <c r="OS1711"/>
      <c r="OT1711"/>
      <c r="OU1711"/>
      <c r="OV1711"/>
      <c r="OW1711"/>
      <c r="OX1711"/>
      <c r="OY1711"/>
      <c r="OZ1711"/>
      <c r="PA1711"/>
      <c r="PB1711"/>
      <c r="PC1711"/>
      <c r="PD1711"/>
      <c r="PE1711"/>
      <c r="PF1711"/>
      <c r="PG1711"/>
      <c r="PH1711"/>
      <c r="PI1711"/>
      <c r="PJ1711"/>
      <c r="PK1711"/>
      <c r="PL1711"/>
      <c r="PM1711"/>
      <c r="PN1711"/>
      <c r="PO1711"/>
      <c r="PP1711"/>
      <c r="PQ1711"/>
      <c r="PR1711"/>
      <c r="PS1711"/>
      <c r="PT1711"/>
      <c r="PU1711"/>
      <c r="PV1711"/>
      <c r="PW1711"/>
      <c r="PX1711"/>
      <c r="PY1711"/>
      <c r="PZ1711"/>
      <c r="QA1711"/>
      <c r="QB1711"/>
      <c r="QC1711"/>
      <c r="QD1711"/>
      <c r="QE1711"/>
      <c r="QF1711"/>
      <c r="QG1711"/>
      <c r="QH1711"/>
      <c r="QI1711"/>
      <c r="QJ1711"/>
      <c r="QK1711"/>
      <c r="QL1711"/>
      <c r="QM1711"/>
      <c r="QN1711"/>
      <c r="QO1711"/>
      <c r="QP1711"/>
      <c r="QQ1711"/>
      <c r="QR1711"/>
      <c r="QS1711"/>
    </row>
    <row r="1712" spans="1:461" hidden="1" x14ac:dyDescent="0.4">
      <c r="B1712">
        <v>11</v>
      </c>
      <c r="C1712">
        <v>11</v>
      </c>
      <c r="D1712" s="1">
        <v>43415.605219907404</v>
      </c>
      <c r="E1712" s="1"/>
      <c r="G1712">
        <v>539</v>
      </c>
      <c r="H1712" t="s">
        <v>41</v>
      </c>
      <c r="I1712">
        <v>510</v>
      </c>
      <c r="J1712" t="s">
        <v>78</v>
      </c>
      <c r="K1712" s="1">
        <v>43415.58697916667</v>
      </c>
      <c r="L1712" s="1">
        <v>43415.603807870371</v>
      </c>
      <c r="M1712" t="s">
        <v>1310</v>
      </c>
      <c r="N1712" s="9">
        <f t="shared" si="82"/>
        <v>43415.586805555555</v>
      </c>
      <c r="O1712" s="9">
        <f t="shared" si="83"/>
        <v>43415.603472222225</v>
      </c>
      <c r="P1712" s="74" t="str">
        <f t="shared" si="84"/>
        <v>43415.586805555643415.6034722222</v>
      </c>
      <c r="Q1712" s="75" t="str">
        <f t="shared" si="85"/>
        <v>肯定的</v>
      </c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  <c r="BA1712"/>
      <c r="BB1712"/>
      <c r="BC1712"/>
      <c r="BD1712"/>
      <c r="BE1712"/>
      <c r="BF1712"/>
      <c r="BG1712"/>
      <c r="BH1712"/>
      <c r="BI1712"/>
      <c r="BJ1712"/>
      <c r="BK1712"/>
      <c r="BL1712"/>
      <c r="BM1712"/>
      <c r="BN1712"/>
      <c r="BO1712"/>
      <c r="BP1712"/>
      <c r="BQ1712"/>
      <c r="BR1712"/>
      <c r="BS1712"/>
      <c r="BT1712"/>
      <c r="BU1712"/>
      <c r="BV1712"/>
      <c r="BW1712"/>
      <c r="BX1712"/>
      <c r="BY1712"/>
      <c r="BZ1712"/>
      <c r="CA1712"/>
      <c r="CB1712"/>
      <c r="CC1712"/>
      <c r="CD1712"/>
      <c r="CE1712"/>
      <c r="CF1712"/>
      <c r="CG1712"/>
      <c r="CH1712"/>
      <c r="CI1712"/>
      <c r="CJ1712"/>
      <c r="CK1712"/>
      <c r="CL1712"/>
      <c r="CM1712"/>
      <c r="CN1712"/>
      <c r="CO1712"/>
      <c r="CP1712"/>
      <c r="CQ1712"/>
      <c r="CR1712"/>
      <c r="CS1712"/>
      <c r="CT1712"/>
      <c r="CU1712"/>
      <c r="CV1712"/>
      <c r="CW1712"/>
      <c r="CX1712"/>
      <c r="CY1712"/>
      <c r="CZ1712"/>
      <c r="DA1712"/>
      <c r="DB1712"/>
      <c r="DC1712"/>
      <c r="DD1712"/>
      <c r="DE1712"/>
      <c r="DF1712"/>
      <c r="DG1712"/>
      <c r="DH1712"/>
      <c r="DI1712"/>
      <c r="DJ1712"/>
      <c r="DK1712"/>
      <c r="DL1712"/>
      <c r="DM1712"/>
      <c r="DN1712"/>
      <c r="DO1712"/>
      <c r="DP1712"/>
      <c r="DQ1712"/>
      <c r="DR1712"/>
      <c r="DS1712"/>
      <c r="DT1712"/>
      <c r="DU1712"/>
      <c r="DV1712"/>
      <c r="DW1712"/>
      <c r="DX1712"/>
      <c r="DY1712"/>
      <c r="DZ1712"/>
      <c r="EA1712"/>
      <c r="EB1712"/>
      <c r="EC1712"/>
      <c r="ED1712"/>
      <c r="EE1712"/>
      <c r="EF1712"/>
      <c r="EG1712"/>
      <c r="EH1712"/>
      <c r="EI1712"/>
      <c r="EJ1712"/>
      <c r="EK1712"/>
      <c r="EL1712"/>
      <c r="EM1712"/>
      <c r="EN1712"/>
      <c r="EO1712"/>
      <c r="EP1712"/>
      <c r="EQ1712"/>
      <c r="ER1712"/>
      <c r="ES1712"/>
      <c r="ET1712"/>
      <c r="EU1712"/>
      <c r="EV1712"/>
      <c r="EW1712"/>
      <c r="EX1712"/>
      <c r="EY1712"/>
      <c r="EZ1712"/>
      <c r="FA1712"/>
      <c r="FB1712"/>
      <c r="FC1712"/>
      <c r="FD1712"/>
      <c r="FE1712"/>
      <c r="FF1712"/>
      <c r="FG1712"/>
      <c r="FH1712"/>
      <c r="FI1712"/>
      <c r="FJ1712"/>
      <c r="FK1712"/>
      <c r="FL1712"/>
      <c r="FM1712"/>
      <c r="FN1712"/>
      <c r="FO1712"/>
      <c r="FP1712"/>
      <c r="FQ1712"/>
      <c r="FR1712"/>
      <c r="FS1712"/>
      <c r="FT1712"/>
      <c r="FU1712"/>
      <c r="FV1712"/>
      <c r="FW1712"/>
      <c r="FX1712"/>
      <c r="FY1712"/>
      <c r="FZ1712"/>
      <c r="GA1712"/>
      <c r="GB1712"/>
      <c r="GC1712"/>
      <c r="GD1712"/>
      <c r="GE1712"/>
      <c r="GF1712"/>
      <c r="GG1712"/>
      <c r="GH1712"/>
      <c r="GI1712"/>
      <c r="GJ1712"/>
      <c r="GK1712"/>
      <c r="GL1712"/>
      <c r="GM1712"/>
      <c r="GN1712"/>
      <c r="GO1712"/>
      <c r="GP1712"/>
      <c r="GQ1712"/>
      <c r="GR1712"/>
      <c r="GS1712"/>
      <c r="GT1712"/>
      <c r="GU1712"/>
      <c r="GV1712"/>
      <c r="GW1712"/>
      <c r="GX1712"/>
      <c r="GY1712"/>
      <c r="GZ1712"/>
      <c r="HA1712"/>
      <c r="HB1712"/>
      <c r="HC1712"/>
      <c r="HD1712"/>
      <c r="HE1712"/>
      <c r="HF1712"/>
      <c r="HG1712"/>
      <c r="HH1712"/>
      <c r="HI1712"/>
      <c r="HJ1712"/>
      <c r="HK1712"/>
      <c r="HL1712"/>
      <c r="HM1712"/>
      <c r="HN1712"/>
      <c r="HO1712"/>
      <c r="HP1712"/>
      <c r="HQ1712"/>
      <c r="HR1712"/>
      <c r="HS1712"/>
      <c r="HT1712"/>
      <c r="HU1712"/>
      <c r="HV1712"/>
      <c r="HW1712"/>
      <c r="HX1712"/>
      <c r="HY1712"/>
      <c r="HZ1712"/>
      <c r="IA1712"/>
      <c r="IB1712"/>
      <c r="IC1712"/>
      <c r="ID1712"/>
      <c r="IE1712"/>
      <c r="IF1712"/>
      <c r="IG1712"/>
      <c r="IH1712"/>
      <c r="II1712"/>
      <c r="IJ1712"/>
      <c r="IK1712"/>
      <c r="IL1712"/>
      <c r="IM1712"/>
      <c r="IN1712"/>
      <c r="IO1712"/>
      <c r="IP1712"/>
      <c r="IQ1712"/>
      <c r="IR1712"/>
      <c r="IS1712"/>
      <c r="IT1712"/>
      <c r="IU1712"/>
      <c r="IV1712"/>
      <c r="IW1712"/>
      <c r="IX1712"/>
      <c r="IY1712"/>
      <c r="IZ1712"/>
      <c r="JA1712"/>
      <c r="JB1712"/>
      <c r="JC1712"/>
      <c r="JD1712"/>
      <c r="JE1712"/>
      <c r="JF1712"/>
      <c r="JG1712"/>
      <c r="JH1712"/>
      <c r="JI1712"/>
      <c r="JJ1712"/>
      <c r="JK1712"/>
      <c r="JL1712"/>
      <c r="JM1712"/>
      <c r="JN1712"/>
      <c r="JO1712"/>
      <c r="JP1712"/>
      <c r="JQ1712"/>
      <c r="JR1712"/>
      <c r="JS1712"/>
      <c r="JT1712"/>
      <c r="JU1712"/>
      <c r="JV1712"/>
      <c r="JW1712"/>
      <c r="JX1712"/>
      <c r="JY1712"/>
      <c r="JZ1712"/>
      <c r="KA1712"/>
      <c r="KB1712"/>
      <c r="KC1712"/>
      <c r="KD1712"/>
      <c r="KE1712"/>
      <c r="KF1712"/>
      <c r="KG1712"/>
      <c r="KH1712"/>
      <c r="KI1712"/>
      <c r="KJ1712"/>
      <c r="KK1712"/>
      <c r="KL1712"/>
      <c r="KM1712"/>
      <c r="KN1712"/>
      <c r="KO1712"/>
      <c r="KP1712"/>
      <c r="KQ1712"/>
      <c r="KR1712"/>
      <c r="KS1712"/>
      <c r="KT1712"/>
      <c r="KU1712"/>
      <c r="KV1712"/>
      <c r="KW1712"/>
      <c r="KX1712"/>
      <c r="KY1712"/>
      <c r="KZ1712"/>
      <c r="LA1712"/>
      <c r="LB1712"/>
      <c r="LC1712"/>
      <c r="LD1712"/>
      <c r="LE1712"/>
      <c r="LF1712"/>
      <c r="LG1712"/>
      <c r="LH1712"/>
      <c r="LI1712"/>
      <c r="LJ1712"/>
      <c r="LK1712"/>
      <c r="LL1712"/>
      <c r="LM1712"/>
      <c r="LN1712"/>
      <c r="LO1712"/>
      <c r="LP1712"/>
      <c r="LQ1712"/>
      <c r="LR1712"/>
      <c r="LS1712"/>
      <c r="LT1712"/>
      <c r="LU1712"/>
      <c r="LV1712"/>
      <c r="LW1712"/>
      <c r="LX1712"/>
      <c r="LY1712"/>
      <c r="LZ1712"/>
      <c r="MA1712"/>
      <c r="MB1712"/>
      <c r="MC1712"/>
      <c r="MD1712"/>
      <c r="ME1712"/>
      <c r="MF1712"/>
      <c r="MG1712"/>
      <c r="MH1712"/>
      <c r="MI1712"/>
      <c r="MJ1712"/>
      <c r="MK1712"/>
      <c r="ML1712"/>
      <c r="MM1712"/>
      <c r="MN1712"/>
      <c r="MO1712"/>
      <c r="MP1712"/>
      <c r="MQ1712"/>
      <c r="MR1712"/>
      <c r="MS1712"/>
      <c r="MT1712"/>
      <c r="MU1712"/>
      <c r="MV1712"/>
      <c r="MW1712"/>
      <c r="MX1712"/>
      <c r="MY1712"/>
      <c r="MZ1712"/>
      <c r="NA1712"/>
      <c r="NB1712"/>
      <c r="NC1712"/>
      <c r="ND1712"/>
      <c r="NE1712"/>
      <c r="NF1712"/>
      <c r="NG1712"/>
      <c r="NH1712"/>
      <c r="NI1712"/>
      <c r="NJ1712"/>
      <c r="NK1712"/>
      <c r="NL1712"/>
      <c r="NM1712"/>
      <c r="NN1712"/>
      <c r="NO1712"/>
      <c r="NP1712"/>
      <c r="NQ1712"/>
      <c r="NR1712"/>
      <c r="NS1712"/>
      <c r="NT1712"/>
      <c r="NU1712"/>
      <c r="NV1712"/>
      <c r="NW1712"/>
      <c r="NX1712"/>
      <c r="NY1712"/>
      <c r="NZ1712"/>
      <c r="OA1712"/>
      <c r="OB1712"/>
      <c r="OC1712"/>
      <c r="OD1712"/>
      <c r="OE1712"/>
      <c r="OF1712"/>
      <c r="OG1712"/>
      <c r="OH1712"/>
      <c r="OI1712"/>
      <c r="OJ1712"/>
      <c r="OK1712"/>
      <c r="OL1712"/>
      <c r="OM1712"/>
      <c r="ON1712"/>
      <c r="OO1712"/>
      <c r="OP1712"/>
      <c r="OQ1712"/>
      <c r="OR1712"/>
      <c r="OS1712"/>
      <c r="OT1712"/>
      <c r="OU1712"/>
      <c r="OV1712"/>
      <c r="OW1712"/>
      <c r="OX1712"/>
      <c r="OY1712"/>
      <c r="OZ1712"/>
      <c r="PA1712"/>
      <c r="PB1712"/>
      <c r="PC1712"/>
      <c r="PD1712"/>
      <c r="PE1712"/>
      <c r="PF1712"/>
      <c r="PG1712"/>
      <c r="PH1712"/>
      <c r="PI1712"/>
      <c r="PJ1712"/>
      <c r="PK1712"/>
      <c r="PL1712"/>
      <c r="PM1712"/>
      <c r="PN1712"/>
      <c r="PO1712"/>
      <c r="PP1712"/>
      <c r="PQ1712"/>
      <c r="PR1712"/>
      <c r="PS1712"/>
      <c r="PT1712"/>
      <c r="PU1712"/>
      <c r="PV1712"/>
      <c r="PW1712"/>
      <c r="PX1712"/>
      <c r="PY1712"/>
      <c r="PZ1712"/>
      <c r="QA1712"/>
      <c r="QB1712"/>
      <c r="QC1712"/>
      <c r="QD1712"/>
      <c r="QE1712"/>
      <c r="QF1712"/>
      <c r="QG1712"/>
      <c r="QH1712"/>
      <c r="QI1712"/>
      <c r="QJ1712"/>
      <c r="QK1712"/>
      <c r="QL1712"/>
      <c r="QM1712"/>
      <c r="QN1712"/>
      <c r="QO1712"/>
      <c r="QP1712"/>
      <c r="QQ1712"/>
      <c r="QR1712"/>
      <c r="QS1712"/>
    </row>
    <row r="1713" spans="1:461" hidden="1" x14ac:dyDescent="0.4">
      <c r="A1713" s="43" t="s">
        <v>1320</v>
      </c>
      <c r="B1713" s="43">
        <v>11</v>
      </c>
      <c r="C1713" s="43">
        <v>11</v>
      </c>
      <c r="D1713" s="44">
        <v>43415.608634259261</v>
      </c>
      <c r="E1713" s="44"/>
      <c r="G1713" s="43">
        <v>539</v>
      </c>
      <c r="H1713" s="43" t="s">
        <v>41</v>
      </c>
      <c r="I1713" s="43">
        <v>510</v>
      </c>
      <c r="J1713" s="43" t="s">
        <v>78</v>
      </c>
      <c r="K1713" s="44">
        <v>43415.58697916667</v>
      </c>
      <c r="L1713" s="44">
        <v>43415.603807870371</v>
      </c>
      <c r="M1713" s="43" t="s">
        <v>1310</v>
      </c>
      <c r="N1713" s="45">
        <f t="shared" si="82"/>
        <v>43415.586805555555</v>
      </c>
      <c r="O1713" s="45">
        <f t="shared" si="83"/>
        <v>43415.603472222225</v>
      </c>
      <c r="P1713" s="48" t="str">
        <f t="shared" si="84"/>
        <v>43415.586805555643415.6034722222</v>
      </c>
      <c r="Q1713" s="49" t="str">
        <f t="shared" si="85"/>
        <v>肯定的</v>
      </c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  <c r="BA1713"/>
      <c r="BB1713"/>
      <c r="BC1713"/>
      <c r="BD1713"/>
      <c r="BE1713"/>
      <c r="BF1713"/>
      <c r="BG1713"/>
      <c r="BH1713"/>
      <c r="BI1713"/>
      <c r="BJ1713"/>
      <c r="BK1713"/>
      <c r="BL1713"/>
      <c r="BM1713"/>
      <c r="BN1713"/>
      <c r="BO1713"/>
      <c r="BP1713"/>
      <c r="BQ1713"/>
      <c r="BR1713"/>
      <c r="BS1713"/>
      <c r="BT1713"/>
      <c r="BU1713"/>
      <c r="BV1713"/>
      <c r="BW1713"/>
      <c r="BX1713"/>
      <c r="BY1713"/>
      <c r="BZ1713"/>
      <c r="CA1713"/>
      <c r="CB1713"/>
      <c r="CC1713"/>
      <c r="CD1713"/>
      <c r="CE1713"/>
      <c r="CF1713"/>
      <c r="CG1713"/>
      <c r="CH1713"/>
      <c r="CI1713"/>
      <c r="CJ1713"/>
      <c r="CK1713"/>
      <c r="CL1713"/>
      <c r="CM1713"/>
      <c r="CN1713"/>
      <c r="CO1713"/>
      <c r="CP1713"/>
      <c r="CQ1713"/>
      <c r="CR1713"/>
      <c r="CS1713"/>
      <c r="CT1713"/>
      <c r="CU1713"/>
      <c r="CV1713"/>
      <c r="CW1713"/>
      <c r="CX1713"/>
      <c r="CY1713"/>
      <c r="CZ1713"/>
      <c r="DA1713"/>
      <c r="DB1713"/>
      <c r="DC1713"/>
      <c r="DD1713"/>
      <c r="DE1713"/>
      <c r="DF1713"/>
      <c r="DG1713"/>
      <c r="DH1713"/>
      <c r="DI1713"/>
      <c r="DJ1713"/>
      <c r="DK1713"/>
      <c r="DL1713"/>
      <c r="DM1713"/>
      <c r="DN1713"/>
      <c r="DO1713"/>
      <c r="DP1713"/>
      <c r="DQ1713"/>
      <c r="DR1713"/>
      <c r="DS1713"/>
      <c r="DT1713"/>
      <c r="DU1713"/>
      <c r="DV1713"/>
      <c r="DW1713"/>
      <c r="DX1713"/>
      <c r="DY1713"/>
      <c r="DZ1713"/>
      <c r="EA1713"/>
      <c r="EB1713"/>
      <c r="EC1713"/>
      <c r="ED1713"/>
      <c r="EE1713"/>
      <c r="EF1713"/>
      <c r="EG1713"/>
      <c r="EH1713"/>
      <c r="EI1713"/>
      <c r="EJ1713"/>
      <c r="EK1713"/>
      <c r="EL1713"/>
      <c r="EM1713"/>
      <c r="EN1713"/>
      <c r="EO1713"/>
      <c r="EP1713"/>
      <c r="EQ1713"/>
      <c r="ER1713"/>
      <c r="ES1713"/>
      <c r="ET1713"/>
      <c r="EU1713"/>
      <c r="EV1713"/>
      <c r="EW1713"/>
      <c r="EX1713"/>
      <c r="EY1713"/>
      <c r="EZ1713"/>
      <c r="FA1713"/>
      <c r="FB1713"/>
      <c r="FC1713"/>
      <c r="FD1713"/>
      <c r="FE1713"/>
      <c r="FF1713"/>
      <c r="FG1713"/>
      <c r="FH1713"/>
      <c r="FI1713"/>
      <c r="FJ1713"/>
      <c r="FK1713"/>
      <c r="FL1713"/>
      <c r="FM1713"/>
      <c r="FN1713"/>
      <c r="FO1713"/>
      <c r="FP1713"/>
      <c r="FQ1713"/>
      <c r="FR1713"/>
      <c r="FS1713"/>
      <c r="FT1713"/>
      <c r="FU1713"/>
      <c r="FV1713"/>
      <c r="FW1713"/>
      <c r="FX1713"/>
      <c r="FY1713"/>
      <c r="FZ1713"/>
      <c r="GA1713"/>
      <c r="GB1713"/>
      <c r="GC1713"/>
      <c r="GD1713"/>
      <c r="GE1713"/>
      <c r="GF1713"/>
      <c r="GG1713"/>
      <c r="GH1713"/>
      <c r="GI1713"/>
      <c r="GJ1713"/>
      <c r="GK1713"/>
      <c r="GL1713"/>
      <c r="GM1713"/>
      <c r="GN1713"/>
      <c r="GO1713"/>
      <c r="GP1713"/>
      <c r="GQ1713"/>
      <c r="GR1713"/>
      <c r="GS1713"/>
      <c r="GT1713"/>
      <c r="GU1713"/>
      <c r="GV1713"/>
      <c r="GW1713"/>
      <c r="GX1713"/>
      <c r="GY1713"/>
      <c r="GZ1713"/>
      <c r="HA1713"/>
      <c r="HB1713"/>
      <c r="HC1713"/>
      <c r="HD1713"/>
      <c r="HE1713"/>
      <c r="HF1713"/>
      <c r="HG1713"/>
      <c r="HH1713"/>
      <c r="HI1713"/>
      <c r="HJ1713"/>
      <c r="HK1713"/>
      <c r="HL1713"/>
      <c r="HM1713"/>
      <c r="HN1713"/>
      <c r="HO1713"/>
      <c r="HP1713"/>
      <c r="HQ1713"/>
      <c r="HR1713"/>
      <c r="HS1713"/>
      <c r="HT1713"/>
      <c r="HU1713"/>
      <c r="HV1713"/>
      <c r="HW1713"/>
      <c r="HX1713"/>
      <c r="HY1713"/>
      <c r="HZ1713"/>
      <c r="IA1713"/>
      <c r="IB1713"/>
      <c r="IC1713"/>
      <c r="ID1713"/>
      <c r="IE1713"/>
      <c r="IF1713"/>
      <c r="IG1713"/>
      <c r="IH1713"/>
      <c r="II1713"/>
      <c r="IJ1713"/>
      <c r="IK1713"/>
      <c r="IL1713"/>
      <c r="IM1713"/>
      <c r="IN1713"/>
      <c r="IO1713"/>
      <c r="IP1713"/>
      <c r="IQ1713"/>
      <c r="IR1713"/>
      <c r="IS1713"/>
      <c r="IT1713"/>
      <c r="IU1713"/>
      <c r="IV1713"/>
      <c r="IW1713"/>
      <c r="IX1713"/>
      <c r="IY1713"/>
      <c r="IZ1713"/>
      <c r="JA1713"/>
      <c r="JB1713"/>
      <c r="JC1713"/>
      <c r="JD1713"/>
      <c r="JE1713"/>
      <c r="JF1713"/>
      <c r="JG1713"/>
      <c r="JH1713"/>
      <c r="JI1713"/>
      <c r="JJ1713"/>
      <c r="JK1713"/>
      <c r="JL1713"/>
      <c r="JM1713"/>
      <c r="JN1713"/>
      <c r="JO1713"/>
      <c r="JP1713"/>
      <c r="JQ1713"/>
      <c r="JR1713"/>
      <c r="JS1713"/>
      <c r="JT1713"/>
      <c r="JU1713"/>
      <c r="JV1713"/>
      <c r="JW1713"/>
      <c r="JX1713"/>
      <c r="JY1713"/>
      <c r="JZ1713"/>
      <c r="KA1713"/>
      <c r="KB1713"/>
      <c r="KC1713"/>
      <c r="KD1713"/>
      <c r="KE1713"/>
      <c r="KF1713"/>
      <c r="KG1713"/>
      <c r="KH1713"/>
      <c r="KI1713"/>
      <c r="KJ1713"/>
      <c r="KK1713"/>
      <c r="KL1713"/>
      <c r="KM1713"/>
      <c r="KN1713"/>
      <c r="KO1713"/>
      <c r="KP1713"/>
      <c r="KQ1713"/>
      <c r="KR1713"/>
      <c r="KS1713"/>
      <c r="KT1713"/>
      <c r="KU1713"/>
      <c r="KV1713"/>
      <c r="KW1713"/>
      <c r="KX1713"/>
      <c r="KY1713"/>
      <c r="KZ1713"/>
      <c r="LA1713"/>
      <c r="LB1713"/>
      <c r="LC1713"/>
      <c r="LD1713"/>
      <c r="LE1713"/>
      <c r="LF1713"/>
      <c r="LG1713"/>
      <c r="LH1713"/>
      <c r="LI1713"/>
      <c r="LJ1713"/>
      <c r="LK1713"/>
      <c r="LL1713"/>
      <c r="LM1713"/>
      <c r="LN1713"/>
      <c r="LO1713"/>
      <c r="LP1713"/>
      <c r="LQ1713"/>
      <c r="LR1713"/>
      <c r="LS1713"/>
      <c r="LT1713"/>
      <c r="LU1713"/>
      <c r="LV1713"/>
      <c r="LW1713"/>
      <c r="LX1713"/>
      <c r="LY1713"/>
      <c r="LZ1713"/>
      <c r="MA1713"/>
      <c r="MB1713"/>
      <c r="MC1713"/>
      <c r="MD1713"/>
      <c r="ME1713"/>
      <c r="MF1713"/>
      <c r="MG1713"/>
      <c r="MH1713"/>
      <c r="MI1713"/>
      <c r="MJ1713"/>
      <c r="MK1713"/>
      <c r="ML1713"/>
      <c r="MM1713"/>
      <c r="MN1713"/>
      <c r="MO1713"/>
      <c r="MP1713"/>
      <c r="MQ1713"/>
      <c r="MR1713"/>
      <c r="MS1713"/>
      <c r="MT1713"/>
      <c r="MU1713"/>
      <c r="MV1713"/>
      <c r="MW1713"/>
      <c r="MX1713"/>
      <c r="MY1713"/>
      <c r="MZ1713"/>
      <c r="NA1713"/>
      <c r="NB1713"/>
      <c r="NC1713"/>
      <c r="ND1713"/>
      <c r="NE1713"/>
      <c r="NF1713"/>
      <c r="NG1713"/>
      <c r="NH1713"/>
      <c r="NI1713"/>
      <c r="NJ1713"/>
      <c r="NK1713"/>
      <c r="NL1713"/>
      <c r="NM1713"/>
      <c r="NN1713"/>
      <c r="NO1713"/>
      <c r="NP1713"/>
      <c r="NQ1713"/>
      <c r="NR1713"/>
      <c r="NS1713"/>
      <c r="NT1713"/>
      <c r="NU1713"/>
      <c r="NV1713"/>
      <c r="NW1713"/>
      <c r="NX1713"/>
      <c r="NY1713"/>
      <c r="NZ1713"/>
      <c r="OA1713"/>
      <c r="OB1713"/>
      <c r="OC1713"/>
      <c r="OD1713"/>
      <c r="OE1713"/>
      <c r="OF1713"/>
      <c r="OG1713"/>
      <c r="OH1713"/>
      <c r="OI1713"/>
      <c r="OJ1713"/>
      <c r="OK1713"/>
      <c r="OL1713"/>
      <c r="OM1713"/>
      <c r="ON1713"/>
      <c r="OO1713"/>
      <c r="OP1713"/>
      <c r="OQ1713"/>
      <c r="OR1713"/>
      <c r="OS1713"/>
      <c r="OT1713"/>
      <c r="OU1713"/>
      <c r="OV1713"/>
      <c r="OW1713"/>
      <c r="OX1713"/>
      <c r="OY1713"/>
      <c r="OZ1713"/>
      <c r="PA1713"/>
      <c r="PB1713"/>
      <c r="PC1713"/>
      <c r="PD1713"/>
      <c r="PE1713"/>
      <c r="PF1713"/>
      <c r="PG1713"/>
      <c r="PH1713"/>
      <c r="PI1713"/>
      <c r="PJ1713"/>
      <c r="PK1713"/>
      <c r="PL1713"/>
      <c r="PM1713"/>
      <c r="PN1713"/>
      <c r="PO1713"/>
      <c r="PP1713"/>
      <c r="PQ1713"/>
      <c r="PR1713"/>
      <c r="PS1713"/>
      <c r="PT1713"/>
      <c r="PU1713"/>
      <c r="PV1713"/>
      <c r="PW1713"/>
      <c r="PX1713"/>
      <c r="PY1713"/>
      <c r="PZ1713"/>
      <c r="QA1713"/>
      <c r="QB1713"/>
      <c r="QC1713"/>
      <c r="QD1713"/>
      <c r="QE1713"/>
      <c r="QF1713"/>
      <c r="QG1713"/>
      <c r="QH1713"/>
      <c r="QI1713"/>
      <c r="QJ1713"/>
      <c r="QK1713"/>
      <c r="QL1713"/>
      <c r="QM1713"/>
      <c r="QN1713"/>
      <c r="QO1713"/>
      <c r="QP1713"/>
      <c r="QQ1713"/>
      <c r="QR1713"/>
      <c r="QS1713"/>
    </row>
    <row r="1714" spans="1:461" hidden="1" x14ac:dyDescent="0.4">
      <c r="B1714">
        <v>11</v>
      </c>
      <c r="C1714">
        <v>11</v>
      </c>
      <c r="D1714" s="1">
        <v>43415.630428240744</v>
      </c>
      <c r="E1714" s="1"/>
      <c r="G1714">
        <v>533</v>
      </c>
      <c r="H1714" t="s">
        <v>91</v>
      </c>
      <c r="I1714">
        <v>508</v>
      </c>
      <c r="J1714" t="s">
        <v>31</v>
      </c>
      <c r="K1714" s="1">
        <v>43415.573310185187</v>
      </c>
      <c r="L1714" s="1">
        <v>43415.625937500001</v>
      </c>
      <c r="M1714" t="s">
        <v>1310</v>
      </c>
      <c r="N1714" s="9">
        <f t="shared" si="82"/>
        <v>43415.572916666664</v>
      </c>
      <c r="O1714" s="9">
        <f t="shared" si="83"/>
        <v>43415.625694444447</v>
      </c>
      <c r="P1714" s="74" t="str">
        <f t="shared" si="84"/>
        <v>43415.572916666743415.6256944444</v>
      </c>
      <c r="Q1714" s="75" t="str">
        <f t="shared" si="85"/>
        <v>肯定的</v>
      </c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/>
      <c r="BB1714"/>
      <c r="BC1714"/>
      <c r="BD1714"/>
      <c r="BE1714"/>
      <c r="BF1714"/>
      <c r="BG1714"/>
      <c r="BH1714"/>
      <c r="BI1714"/>
      <c r="BJ1714"/>
      <c r="BK1714"/>
      <c r="BL1714"/>
      <c r="BM1714"/>
      <c r="BN1714"/>
      <c r="BO1714"/>
      <c r="BP1714"/>
      <c r="BQ1714"/>
      <c r="BR1714"/>
      <c r="BS1714"/>
      <c r="BT1714"/>
      <c r="BU1714"/>
      <c r="BV1714"/>
      <c r="BW1714"/>
      <c r="BX1714"/>
      <c r="BY1714"/>
      <c r="BZ1714"/>
      <c r="CA1714"/>
      <c r="CB1714"/>
      <c r="CC1714"/>
      <c r="CD1714"/>
      <c r="CE1714"/>
      <c r="CF1714"/>
      <c r="CG1714"/>
      <c r="CH1714"/>
      <c r="CI1714"/>
      <c r="CJ1714"/>
      <c r="CK1714"/>
      <c r="CL1714"/>
      <c r="CM1714"/>
      <c r="CN1714"/>
      <c r="CO1714"/>
      <c r="CP1714"/>
      <c r="CQ1714"/>
      <c r="CR1714"/>
      <c r="CS1714"/>
      <c r="CT1714"/>
      <c r="CU1714"/>
      <c r="CV1714"/>
      <c r="CW1714"/>
      <c r="CX1714"/>
      <c r="CY1714"/>
      <c r="CZ1714"/>
      <c r="DA1714"/>
      <c r="DB1714"/>
      <c r="DC1714"/>
      <c r="DD1714"/>
      <c r="DE1714"/>
      <c r="DF1714"/>
      <c r="DG1714"/>
      <c r="DH1714"/>
      <c r="DI1714"/>
      <c r="DJ1714"/>
      <c r="DK1714"/>
      <c r="DL1714"/>
      <c r="DM1714"/>
      <c r="DN1714"/>
      <c r="DO1714"/>
      <c r="DP1714"/>
      <c r="DQ1714"/>
      <c r="DR1714"/>
      <c r="DS1714"/>
      <c r="DT1714"/>
      <c r="DU1714"/>
      <c r="DV1714"/>
      <c r="DW1714"/>
      <c r="DX1714"/>
      <c r="DY1714"/>
      <c r="DZ1714"/>
      <c r="EA1714"/>
      <c r="EB1714"/>
      <c r="EC1714"/>
      <c r="ED1714"/>
      <c r="EE1714"/>
      <c r="EF1714"/>
      <c r="EG1714"/>
      <c r="EH1714"/>
      <c r="EI1714"/>
      <c r="EJ1714"/>
      <c r="EK1714"/>
      <c r="EL1714"/>
      <c r="EM1714"/>
      <c r="EN1714"/>
      <c r="EO1714"/>
      <c r="EP1714"/>
      <c r="EQ1714"/>
      <c r="ER1714"/>
      <c r="ES1714"/>
      <c r="ET1714"/>
      <c r="EU1714"/>
      <c r="EV1714"/>
      <c r="EW1714"/>
      <c r="EX1714"/>
      <c r="EY1714"/>
      <c r="EZ1714"/>
      <c r="FA1714"/>
      <c r="FB1714"/>
      <c r="FC1714"/>
      <c r="FD1714"/>
      <c r="FE1714"/>
      <c r="FF1714"/>
      <c r="FG1714"/>
      <c r="FH1714"/>
      <c r="FI1714"/>
      <c r="FJ1714"/>
      <c r="FK1714"/>
      <c r="FL1714"/>
      <c r="FM1714"/>
      <c r="FN1714"/>
      <c r="FO1714"/>
      <c r="FP1714"/>
      <c r="FQ1714"/>
      <c r="FR1714"/>
      <c r="FS1714"/>
      <c r="FT1714"/>
      <c r="FU1714"/>
      <c r="FV1714"/>
      <c r="FW1714"/>
      <c r="FX1714"/>
      <c r="FY1714"/>
      <c r="FZ1714"/>
      <c r="GA1714"/>
      <c r="GB1714"/>
      <c r="GC1714"/>
      <c r="GD1714"/>
      <c r="GE1714"/>
      <c r="GF1714"/>
      <c r="GG1714"/>
      <c r="GH1714"/>
      <c r="GI1714"/>
      <c r="GJ1714"/>
      <c r="GK1714"/>
      <c r="GL1714"/>
      <c r="GM1714"/>
      <c r="GN1714"/>
      <c r="GO1714"/>
      <c r="GP1714"/>
      <c r="GQ1714"/>
      <c r="GR1714"/>
      <c r="GS1714"/>
      <c r="GT1714"/>
      <c r="GU1714"/>
      <c r="GV1714"/>
      <c r="GW1714"/>
      <c r="GX1714"/>
      <c r="GY1714"/>
      <c r="GZ1714"/>
      <c r="HA1714"/>
      <c r="HB1714"/>
      <c r="HC1714"/>
      <c r="HD1714"/>
      <c r="HE1714"/>
      <c r="HF1714"/>
      <c r="HG1714"/>
      <c r="HH1714"/>
      <c r="HI1714"/>
      <c r="HJ1714"/>
      <c r="HK1714"/>
      <c r="HL1714"/>
      <c r="HM1714"/>
      <c r="HN1714"/>
      <c r="HO1714"/>
      <c r="HP1714"/>
      <c r="HQ1714"/>
      <c r="HR1714"/>
      <c r="HS1714"/>
      <c r="HT1714"/>
      <c r="HU1714"/>
      <c r="HV1714"/>
      <c r="HW1714"/>
      <c r="HX1714"/>
      <c r="HY1714"/>
      <c r="HZ1714"/>
      <c r="IA1714"/>
      <c r="IB1714"/>
      <c r="IC1714"/>
      <c r="ID1714"/>
      <c r="IE1714"/>
      <c r="IF1714"/>
      <c r="IG1714"/>
      <c r="IH1714"/>
      <c r="II1714"/>
      <c r="IJ1714"/>
      <c r="IK1714"/>
      <c r="IL1714"/>
      <c r="IM1714"/>
      <c r="IN1714"/>
      <c r="IO1714"/>
      <c r="IP1714"/>
      <c r="IQ1714"/>
      <c r="IR1714"/>
      <c r="IS1714"/>
      <c r="IT1714"/>
      <c r="IU1714"/>
      <c r="IV1714"/>
      <c r="IW1714"/>
      <c r="IX1714"/>
      <c r="IY1714"/>
      <c r="IZ1714"/>
      <c r="JA1714"/>
      <c r="JB1714"/>
      <c r="JC1714"/>
      <c r="JD1714"/>
      <c r="JE1714"/>
      <c r="JF1714"/>
      <c r="JG1714"/>
      <c r="JH1714"/>
      <c r="JI1714"/>
      <c r="JJ1714"/>
      <c r="JK1714"/>
      <c r="JL1714"/>
      <c r="JM1714"/>
      <c r="JN1714"/>
      <c r="JO1714"/>
      <c r="JP1714"/>
      <c r="JQ1714"/>
      <c r="JR1714"/>
      <c r="JS1714"/>
      <c r="JT1714"/>
      <c r="JU1714"/>
      <c r="JV1714"/>
      <c r="JW1714"/>
      <c r="JX1714"/>
      <c r="JY1714"/>
      <c r="JZ1714"/>
      <c r="KA1714"/>
      <c r="KB1714"/>
      <c r="KC1714"/>
      <c r="KD1714"/>
      <c r="KE1714"/>
      <c r="KF1714"/>
      <c r="KG1714"/>
      <c r="KH1714"/>
      <c r="KI1714"/>
      <c r="KJ1714"/>
      <c r="KK1714"/>
      <c r="KL1714"/>
      <c r="KM1714"/>
      <c r="KN1714"/>
      <c r="KO1714"/>
      <c r="KP1714"/>
      <c r="KQ1714"/>
      <c r="KR1714"/>
      <c r="KS1714"/>
      <c r="KT1714"/>
      <c r="KU1714"/>
      <c r="KV1714"/>
      <c r="KW1714"/>
      <c r="KX1714"/>
      <c r="KY1714"/>
      <c r="KZ1714"/>
      <c r="LA1714"/>
      <c r="LB1714"/>
      <c r="LC1714"/>
      <c r="LD1714"/>
      <c r="LE1714"/>
      <c r="LF1714"/>
      <c r="LG1714"/>
      <c r="LH1714"/>
      <c r="LI1714"/>
      <c r="LJ1714"/>
      <c r="LK1714"/>
      <c r="LL1714"/>
      <c r="LM1714"/>
      <c r="LN1714"/>
      <c r="LO1714"/>
      <c r="LP1714"/>
      <c r="LQ1714"/>
      <c r="LR1714"/>
      <c r="LS1714"/>
      <c r="LT1714"/>
      <c r="LU1714"/>
      <c r="LV1714"/>
      <c r="LW1714"/>
      <c r="LX1714"/>
      <c r="LY1714"/>
      <c r="LZ1714"/>
      <c r="MA1714"/>
      <c r="MB1714"/>
      <c r="MC1714"/>
      <c r="MD1714"/>
      <c r="ME1714"/>
      <c r="MF1714"/>
      <c r="MG1714"/>
      <c r="MH1714"/>
      <c r="MI1714"/>
      <c r="MJ1714"/>
      <c r="MK1714"/>
      <c r="ML1714"/>
      <c r="MM1714"/>
      <c r="MN1714"/>
      <c r="MO1714"/>
      <c r="MP1714"/>
      <c r="MQ1714"/>
      <c r="MR1714"/>
      <c r="MS1714"/>
      <c r="MT1714"/>
      <c r="MU1714"/>
      <c r="MV1714"/>
      <c r="MW1714"/>
      <c r="MX1714"/>
      <c r="MY1714"/>
      <c r="MZ1714"/>
      <c r="NA1714"/>
      <c r="NB1714"/>
      <c r="NC1714"/>
      <c r="ND1714"/>
      <c r="NE1714"/>
      <c r="NF1714"/>
      <c r="NG1714"/>
      <c r="NH1714"/>
      <c r="NI1714"/>
      <c r="NJ1714"/>
      <c r="NK1714"/>
      <c r="NL1714"/>
      <c r="NM1714"/>
      <c r="NN1714"/>
      <c r="NO1714"/>
      <c r="NP1714"/>
      <c r="NQ1714"/>
      <c r="NR1714"/>
      <c r="NS1714"/>
      <c r="NT1714"/>
      <c r="NU1714"/>
      <c r="NV1714"/>
      <c r="NW1714"/>
      <c r="NX1714"/>
      <c r="NY1714"/>
      <c r="NZ1714"/>
      <c r="OA1714"/>
      <c r="OB1714"/>
      <c r="OC1714"/>
      <c r="OD1714"/>
      <c r="OE1714"/>
      <c r="OF1714"/>
      <c r="OG1714"/>
      <c r="OH1714"/>
      <c r="OI1714"/>
      <c r="OJ1714"/>
      <c r="OK1714"/>
      <c r="OL1714"/>
      <c r="OM1714"/>
      <c r="ON1714"/>
      <c r="OO1714"/>
      <c r="OP1714"/>
      <c r="OQ1714"/>
      <c r="OR1714"/>
      <c r="OS1714"/>
      <c r="OT1714"/>
      <c r="OU1714"/>
      <c r="OV1714"/>
      <c r="OW1714"/>
      <c r="OX1714"/>
      <c r="OY1714"/>
      <c r="OZ1714"/>
      <c r="PA1714"/>
      <c r="PB1714"/>
      <c r="PC1714"/>
      <c r="PD1714"/>
      <c r="PE1714"/>
      <c r="PF1714"/>
      <c r="PG1714"/>
      <c r="PH1714"/>
      <c r="PI1714"/>
      <c r="PJ1714"/>
      <c r="PK1714"/>
      <c r="PL1714"/>
      <c r="PM1714"/>
      <c r="PN1714"/>
      <c r="PO1714"/>
      <c r="PP1714"/>
      <c r="PQ1714"/>
      <c r="PR1714"/>
      <c r="PS1714"/>
      <c r="PT1714"/>
      <c r="PU1714"/>
      <c r="PV1714"/>
      <c r="PW1714"/>
      <c r="PX1714"/>
      <c r="PY1714"/>
      <c r="PZ1714"/>
      <c r="QA1714"/>
      <c r="QB1714"/>
      <c r="QC1714"/>
      <c r="QD1714"/>
      <c r="QE1714"/>
      <c r="QF1714"/>
      <c r="QG1714"/>
      <c r="QH1714"/>
      <c r="QI1714"/>
      <c r="QJ1714"/>
      <c r="QK1714"/>
      <c r="QL1714"/>
      <c r="QM1714"/>
      <c r="QN1714"/>
      <c r="QO1714"/>
      <c r="QP1714"/>
      <c r="QQ1714"/>
      <c r="QR1714"/>
      <c r="QS1714"/>
    </row>
    <row r="1715" spans="1:461" hidden="1" x14ac:dyDescent="0.4">
      <c r="B1715">
        <v>11</v>
      </c>
      <c r="C1715">
        <v>11</v>
      </c>
      <c r="D1715" s="1">
        <v>43415.635185185187</v>
      </c>
      <c r="E1715" s="1"/>
      <c r="G1715">
        <v>508</v>
      </c>
      <c r="H1715" t="s">
        <v>31</v>
      </c>
      <c r="I1715">
        <v>541</v>
      </c>
      <c r="J1715" t="s">
        <v>55</v>
      </c>
      <c r="K1715" s="1">
        <v>43415.618032407408</v>
      </c>
      <c r="L1715" s="1">
        <v>43415.633379629631</v>
      </c>
      <c r="M1715" t="s">
        <v>1310</v>
      </c>
      <c r="N1715" s="9">
        <f t="shared" si="82"/>
        <v>43415.617361111108</v>
      </c>
      <c r="O1715" s="9">
        <f t="shared" si="83"/>
        <v>43415.633333333331</v>
      </c>
      <c r="P1715" s="74" t="str">
        <f t="shared" si="84"/>
        <v>43415.617361111143415.6333333333</v>
      </c>
      <c r="Q1715" s="75" t="str">
        <f t="shared" si="85"/>
        <v>肯定的</v>
      </c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/>
      <c r="BB1715"/>
      <c r="BC1715"/>
      <c r="BD1715"/>
      <c r="BE1715"/>
      <c r="BF1715"/>
      <c r="BG1715"/>
      <c r="BH1715"/>
      <c r="BI1715"/>
      <c r="BJ1715"/>
      <c r="BK1715"/>
      <c r="BL1715"/>
      <c r="BM1715"/>
      <c r="BN1715"/>
      <c r="BO1715"/>
      <c r="BP1715"/>
      <c r="BQ1715"/>
      <c r="BR1715"/>
      <c r="BS1715"/>
      <c r="BT1715"/>
      <c r="BU1715"/>
      <c r="BV1715"/>
      <c r="BW1715"/>
      <c r="BX1715"/>
      <c r="BY1715"/>
      <c r="BZ1715"/>
      <c r="CA1715"/>
      <c r="CB1715"/>
      <c r="CC1715"/>
      <c r="CD1715"/>
      <c r="CE1715"/>
      <c r="CF1715"/>
      <c r="CG1715"/>
      <c r="CH1715"/>
      <c r="CI1715"/>
      <c r="CJ1715"/>
      <c r="CK1715"/>
      <c r="CL1715"/>
      <c r="CM1715"/>
      <c r="CN1715"/>
      <c r="CO1715"/>
      <c r="CP1715"/>
      <c r="CQ1715"/>
      <c r="CR1715"/>
      <c r="CS1715"/>
      <c r="CT1715"/>
      <c r="CU1715"/>
      <c r="CV1715"/>
      <c r="CW1715"/>
      <c r="CX1715"/>
      <c r="CY1715"/>
      <c r="CZ1715"/>
      <c r="DA1715"/>
      <c r="DB1715"/>
      <c r="DC1715"/>
      <c r="DD1715"/>
      <c r="DE1715"/>
      <c r="DF1715"/>
      <c r="DG1715"/>
      <c r="DH1715"/>
      <c r="DI1715"/>
      <c r="DJ1715"/>
      <c r="DK1715"/>
      <c r="DL1715"/>
      <c r="DM1715"/>
      <c r="DN1715"/>
      <c r="DO1715"/>
      <c r="DP1715"/>
      <c r="DQ1715"/>
      <c r="DR1715"/>
      <c r="DS1715"/>
      <c r="DT1715"/>
      <c r="DU1715"/>
      <c r="DV1715"/>
      <c r="DW1715"/>
      <c r="DX1715"/>
      <c r="DY1715"/>
      <c r="DZ1715"/>
      <c r="EA1715"/>
      <c r="EB1715"/>
      <c r="EC1715"/>
      <c r="ED1715"/>
      <c r="EE1715"/>
      <c r="EF1715"/>
      <c r="EG1715"/>
      <c r="EH1715"/>
      <c r="EI1715"/>
      <c r="EJ1715"/>
      <c r="EK1715"/>
      <c r="EL1715"/>
      <c r="EM1715"/>
      <c r="EN1715"/>
      <c r="EO1715"/>
      <c r="EP1715"/>
      <c r="EQ1715"/>
      <c r="ER1715"/>
      <c r="ES1715"/>
      <c r="ET1715"/>
      <c r="EU1715"/>
      <c r="EV1715"/>
      <c r="EW1715"/>
      <c r="EX1715"/>
      <c r="EY1715"/>
      <c r="EZ1715"/>
      <c r="FA1715"/>
      <c r="FB1715"/>
      <c r="FC1715"/>
      <c r="FD1715"/>
      <c r="FE1715"/>
      <c r="FF1715"/>
      <c r="FG1715"/>
      <c r="FH1715"/>
      <c r="FI1715"/>
      <c r="FJ1715"/>
      <c r="FK1715"/>
      <c r="FL1715"/>
      <c r="FM1715"/>
      <c r="FN1715"/>
      <c r="FO1715"/>
      <c r="FP1715"/>
      <c r="FQ1715"/>
      <c r="FR1715"/>
      <c r="FS1715"/>
      <c r="FT1715"/>
      <c r="FU1715"/>
      <c r="FV1715"/>
      <c r="FW1715"/>
      <c r="FX1715"/>
      <c r="FY1715"/>
      <c r="FZ1715"/>
      <c r="GA1715"/>
      <c r="GB1715"/>
      <c r="GC1715"/>
      <c r="GD1715"/>
      <c r="GE1715"/>
      <c r="GF1715"/>
      <c r="GG1715"/>
      <c r="GH1715"/>
      <c r="GI1715"/>
      <c r="GJ1715"/>
      <c r="GK1715"/>
      <c r="GL1715"/>
      <c r="GM1715"/>
      <c r="GN1715"/>
      <c r="GO1715"/>
      <c r="GP1715"/>
      <c r="GQ1715"/>
      <c r="GR1715"/>
      <c r="GS1715"/>
      <c r="GT1715"/>
      <c r="GU1715"/>
      <c r="GV1715"/>
      <c r="GW1715"/>
      <c r="GX1715"/>
      <c r="GY1715"/>
      <c r="GZ1715"/>
      <c r="HA1715"/>
      <c r="HB1715"/>
      <c r="HC1715"/>
      <c r="HD1715"/>
      <c r="HE1715"/>
      <c r="HF1715"/>
      <c r="HG1715"/>
      <c r="HH1715"/>
      <c r="HI1715"/>
      <c r="HJ1715"/>
      <c r="HK1715"/>
      <c r="HL1715"/>
      <c r="HM1715"/>
      <c r="HN1715"/>
      <c r="HO1715"/>
      <c r="HP1715"/>
      <c r="HQ1715"/>
      <c r="HR1715"/>
      <c r="HS1715"/>
      <c r="HT1715"/>
      <c r="HU1715"/>
      <c r="HV1715"/>
      <c r="HW1715"/>
      <c r="HX1715"/>
      <c r="HY1715"/>
      <c r="HZ1715"/>
      <c r="IA1715"/>
      <c r="IB1715"/>
      <c r="IC1715"/>
      <c r="ID1715"/>
      <c r="IE1715"/>
      <c r="IF1715"/>
      <c r="IG1715"/>
      <c r="IH1715"/>
      <c r="II1715"/>
      <c r="IJ1715"/>
      <c r="IK1715"/>
      <c r="IL1715"/>
      <c r="IM1715"/>
      <c r="IN1715"/>
      <c r="IO1715"/>
      <c r="IP1715"/>
      <c r="IQ1715"/>
      <c r="IR1715"/>
      <c r="IS1715"/>
      <c r="IT1715"/>
      <c r="IU1715"/>
      <c r="IV1715"/>
      <c r="IW1715"/>
      <c r="IX1715"/>
      <c r="IY1715"/>
      <c r="IZ1715"/>
      <c r="JA1715"/>
      <c r="JB1715"/>
      <c r="JC1715"/>
      <c r="JD1715"/>
      <c r="JE1715"/>
      <c r="JF1715"/>
      <c r="JG1715"/>
      <c r="JH1715"/>
      <c r="JI1715"/>
      <c r="JJ1715"/>
      <c r="JK1715"/>
      <c r="JL1715"/>
      <c r="JM1715"/>
      <c r="JN1715"/>
      <c r="JO1715"/>
      <c r="JP1715"/>
      <c r="JQ1715"/>
      <c r="JR1715"/>
      <c r="JS1715"/>
      <c r="JT1715"/>
      <c r="JU1715"/>
      <c r="JV1715"/>
      <c r="JW1715"/>
      <c r="JX1715"/>
      <c r="JY1715"/>
      <c r="JZ1715"/>
      <c r="KA1715"/>
      <c r="KB1715"/>
      <c r="KC1715"/>
      <c r="KD1715"/>
      <c r="KE1715"/>
      <c r="KF1715"/>
      <c r="KG1715"/>
      <c r="KH1715"/>
      <c r="KI1715"/>
      <c r="KJ1715"/>
      <c r="KK1715"/>
      <c r="KL1715"/>
      <c r="KM1715"/>
      <c r="KN1715"/>
      <c r="KO1715"/>
      <c r="KP1715"/>
      <c r="KQ1715"/>
      <c r="KR1715"/>
      <c r="KS1715"/>
      <c r="KT1715"/>
      <c r="KU1715"/>
      <c r="KV1715"/>
      <c r="KW1715"/>
      <c r="KX1715"/>
      <c r="KY1715"/>
      <c r="KZ1715"/>
      <c r="LA1715"/>
      <c r="LB1715"/>
      <c r="LC1715"/>
      <c r="LD1715"/>
      <c r="LE1715"/>
      <c r="LF1715"/>
      <c r="LG1715"/>
      <c r="LH1715"/>
      <c r="LI1715"/>
      <c r="LJ1715"/>
      <c r="LK1715"/>
      <c r="LL1715"/>
      <c r="LM1715"/>
      <c r="LN1715"/>
      <c r="LO1715"/>
      <c r="LP1715"/>
      <c r="LQ1715"/>
      <c r="LR1715"/>
      <c r="LS1715"/>
      <c r="LT1715"/>
      <c r="LU1715"/>
      <c r="LV1715"/>
      <c r="LW1715"/>
      <c r="LX1715"/>
      <c r="LY1715"/>
      <c r="LZ1715"/>
      <c r="MA1715"/>
      <c r="MB1715"/>
      <c r="MC1715"/>
      <c r="MD1715"/>
      <c r="ME1715"/>
      <c r="MF1715"/>
      <c r="MG1715"/>
      <c r="MH1715"/>
      <c r="MI1715"/>
      <c r="MJ1715"/>
      <c r="MK1715"/>
      <c r="ML1715"/>
      <c r="MM1715"/>
      <c r="MN1715"/>
      <c r="MO1715"/>
      <c r="MP1715"/>
      <c r="MQ1715"/>
      <c r="MR1715"/>
      <c r="MS1715"/>
      <c r="MT1715"/>
      <c r="MU1715"/>
      <c r="MV1715"/>
      <c r="MW1715"/>
      <c r="MX1715"/>
      <c r="MY1715"/>
      <c r="MZ1715"/>
      <c r="NA1715"/>
      <c r="NB1715"/>
      <c r="NC1715"/>
      <c r="ND1715"/>
      <c r="NE1715"/>
      <c r="NF1715"/>
      <c r="NG1715"/>
      <c r="NH1715"/>
      <c r="NI1715"/>
      <c r="NJ1715"/>
      <c r="NK1715"/>
      <c r="NL1715"/>
      <c r="NM1715"/>
      <c r="NN1715"/>
      <c r="NO1715"/>
      <c r="NP1715"/>
      <c r="NQ1715"/>
      <c r="NR1715"/>
      <c r="NS1715"/>
      <c r="NT1715"/>
      <c r="NU1715"/>
      <c r="NV1715"/>
      <c r="NW1715"/>
      <c r="NX1715"/>
      <c r="NY1715"/>
      <c r="NZ1715"/>
      <c r="OA1715"/>
      <c r="OB1715"/>
      <c r="OC1715"/>
      <c r="OD1715"/>
      <c r="OE1715"/>
      <c r="OF1715"/>
      <c r="OG1715"/>
      <c r="OH1715"/>
      <c r="OI1715"/>
      <c r="OJ1715"/>
      <c r="OK1715"/>
      <c r="OL1715"/>
      <c r="OM1715"/>
      <c r="ON1715"/>
      <c r="OO1715"/>
      <c r="OP1715"/>
      <c r="OQ1715"/>
      <c r="OR1715"/>
      <c r="OS1715"/>
      <c r="OT1715"/>
      <c r="OU1715"/>
      <c r="OV1715"/>
      <c r="OW1715"/>
      <c r="OX1715"/>
      <c r="OY1715"/>
      <c r="OZ1715"/>
      <c r="PA1715"/>
      <c r="PB1715"/>
      <c r="PC1715"/>
      <c r="PD1715"/>
      <c r="PE1715"/>
      <c r="PF1715"/>
      <c r="PG1715"/>
      <c r="PH1715"/>
      <c r="PI1715"/>
      <c r="PJ1715"/>
      <c r="PK1715"/>
      <c r="PL1715"/>
      <c r="PM1715"/>
      <c r="PN1715"/>
      <c r="PO1715"/>
      <c r="PP1715"/>
      <c r="PQ1715"/>
      <c r="PR1715"/>
      <c r="PS1715"/>
      <c r="PT1715"/>
      <c r="PU1715"/>
      <c r="PV1715"/>
      <c r="PW1715"/>
      <c r="PX1715"/>
      <c r="PY1715"/>
      <c r="PZ1715"/>
      <c r="QA1715"/>
      <c r="QB1715"/>
      <c r="QC1715"/>
      <c r="QD1715"/>
      <c r="QE1715"/>
      <c r="QF1715"/>
      <c r="QG1715"/>
      <c r="QH1715"/>
      <c r="QI1715"/>
      <c r="QJ1715"/>
      <c r="QK1715"/>
      <c r="QL1715"/>
      <c r="QM1715"/>
      <c r="QN1715"/>
      <c r="QO1715"/>
      <c r="QP1715"/>
      <c r="QQ1715"/>
      <c r="QR1715"/>
      <c r="QS1715"/>
    </row>
    <row r="1716" spans="1:461" hidden="1" x14ac:dyDescent="0.4">
      <c r="B1716">
        <v>11</v>
      </c>
      <c r="C1716">
        <v>11</v>
      </c>
      <c r="D1716" s="1">
        <v>43415.637800925928</v>
      </c>
      <c r="E1716" s="1"/>
      <c r="G1716">
        <v>533</v>
      </c>
      <c r="H1716" t="s">
        <v>91</v>
      </c>
      <c r="I1716">
        <v>525</v>
      </c>
      <c r="J1716" t="s">
        <v>50</v>
      </c>
      <c r="K1716" s="1">
        <v>43415.625983796293</v>
      </c>
      <c r="L1716" s="1">
        <v>43415.636331018519</v>
      </c>
      <c r="M1716" t="s">
        <v>1310</v>
      </c>
      <c r="N1716" s="9">
        <f t="shared" si="82"/>
        <v>43415.625694444447</v>
      </c>
      <c r="O1716" s="9">
        <f t="shared" si="83"/>
        <v>43415.636111111111</v>
      </c>
      <c r="P1716" s="74" t="str">
        <f t="shared" si="84"/>
        <v>43415.625694444443415.6361111111</v>
      </c>
      <c r="Q1716" s="75" t="str">
        <f t="shared" si="85"/>
        <v>肯定的</v>
      </c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/>
      <c r="BB1716"/>
      <c r="BC1716"/>
      <c r="BD1716"/>
      <c r="BE1716"/>
      <c r="BF1716"/>
      <c r="BG1716"/>
      <c r="BH1716"/>
      <c r="BI1716"/>
      <c r="BJ1716"/>
      <c r="BK1716"/>
      <c r="BL1716"/>
      <c r="BM1716"/>
      <c r="BN1716"/>
      <c r="BO1716"/>
      <c r="BP1716"/>
      <c r="BQ1716"/>
      <c r="BR1716"/>
      <c r="BS1716"/>
      <c r="BT1716"/>
      <c r="BU1716"/>
      <c r="BV1716"/>
      <c r="BW1716"/>
      <c r="BX1716"/>
      <c r="BY1716"/>
      <c r="BZ1716"/>
      <c r="CA1716"/>
      <c r="CB1716"/>
      <c r="CC1716"/>
      <c r="CD1716"/>
      <c r="CE1716"/>
      <c r="CF1716"/>
      <c r="CG1716"/>
      <c r="CH1716"/>
      <c r="CI1716"/>
      <c r="CJ1716"/>
      <c r="CK1716"/>
      <c r="CL1716"/>
      <c r="CM1716"/>
      <c r="CN1716"/>
      <c r="CO1716"/>
      <c r="CP1716"/>
      <c r="CQ1716"/>
      <c r="CR1716"/>
      <c r="CS1716"/>
      <c r="CT1716"/>
      <c r="CU1716"/>
      <c r="CV1716"/>
      <c r="CW1716"/>
      <c r="CX1716"/>
      <c r="CY1716"/>
      <c r="CZ1716"/>
      <c r="DA1716"/>
      <c r="DB1716"/>
      <c r="DC1716"/>
      <c r="DD1716"/>
      <c r="DE1716"/>
      <c r="DF1716"/>
      <c r="DG1716"/>
      <c r="DH1716"/>
      <c r="DI1716"/>
      <c r="DJ1716"/>
      <c r="DK1716"/>
      <c r="DL1716"/>
      <c r="DM1716"/>
      <c r="DN1716"/>
      <c r="DO1716"/>
      <c r="DP1716"/>
      <c r="DQ1716"/>
      <c r="DR1716"/>
      <c r="DS1716"/>
      <c r="DT1716"/>
      <c r="DU1716"/>
      <c r="DV1716"/>
      <c r="DW1716"/>
      <c r="DX1716"/>
      <c r="DY1716"/>
      <c r="DZ1716"/>
      <c r="EA1716"/>
      <c r="EB1716"/>
      <c r="EC1716"/>
      <c r="ED1716"/>
      <c r="EE1716"/>
      <c r="EF1716"/>
      <c r="EG1716"/>
      <c r="EH1716"/>
      <c r="EI1716"/>
      <c r="EJ1716"/>
      <c r="EK1716"/>
      <c r="EL1716"/>
      <c r="EM1716"/>
      <c r="EN1716"/>
      <c r="EO1716"/>
      <c r="EP1716"/>
      <c r="EQ1716"/>
      <c r="ER1716"/>
      <c r="ES1716"/>
      <c r="ET1716"/>
      <c r="EU1716"/>
      <c r="EV1716"/>
      <c r="EW1716"/>
      <c r="EX1716"/>
      <c r="EY1716"/>
      <c r="EZ1716"/>
      <c r="FA1716"/>
      <c r="FB1716"/>
      <c r="FC1716"/>
      <c r="FD1716"/>
      <c r="FE1716"/>
      <c r="FF1716"/>
      <c r="FG1716"/>
      <c r="FH1716"/>
      <c r="FI1716"/>
      <c r="FJ1716"/>
      <c r="FK1716"/>
      <c r="FL1716"/>
      <c r="FM1716"/>
      <c r="FN1716"/>
      <c r="FO1716"/>
      <c r="FP1716"/>
      <c r="FQ1716"/>
      <c r="FR1716"/>
      <c r="FS1716"/>
      <c r="FT1716"/>
      <c r="FU1716"/>
      <c r="FV1716"/>
      <c r="FW1716"/>
      <c r="FX1716"/>
      <c r="FY1716"/>
      <c r="FZ1716"/>
      <c r="GA1716"/>
      <c r="GB1716"/>
      <c r="GC1716"/>
      <c r="GD1716"/>
      <c r="GE1716"/>
      <c r="GF1716"/>
      <c r="GG1716"/>
      <c r="GH1716"/>
      <c r="GI1716"/>
      <c r="GJ1716"/>
      <c r="GK1716"/>
      <c r="GL1716"/>
      <c r="GM1716"/>
      <c r="GN1716"/>
      <c r="GO1716"/>
      <c r="GP1716"/>
      <c r="GQ1716"/>
      <c r="GR1716"/>
      <c r="GS1716"/>
      <c r="GT1716"/>
      <c r="GU1716"/>
      <c r="GV1716"/>
      <c r="GW1716"/>
      <c r="GX1716"/>
      <c r="GY1716"/>
      <c r="GZ1716"/>
      <c r="HA1716"/>
      <c r="HB1716"/>
      <c r="HC1716"/>
      <c r="HD1716"/>
      <c r="HE1716"/>
      <c r="HF1716"/>
      <c r="HG1716"/>
      <c r="HH1716"/>
      <c r="HI1716"/>
      <c r="HJ1716"/>
      <c r="HK1716"/>
      <c r="HL1716"/>
      <c r="HM1716"/>
      <c r="HN1716"/>
      <c r="HO1716"/>
      <c r="HP1716"/>
      <c r="HQ1716"/>
      <c r="HR1716"/>
      <c r="HS1716"/>
      <c r="HT1716"/>
      <c r="HU1716"/>
      <c r="HV1716"/>
      <c r="HW1716"/>
      <c r="HX1716"/>
      <c r="HY1716"/>
      <c r="HZ1716"/>
      <c r="IA1716"/>
      <c r="IB1716"/>
      <c r="IC1716"/>
      <c r="ID1716"/>
      <c r="IE1716"/>
      <c r="IF1716"/>
      <c r="IG1716"/>
      <c r="IH1716"/>
      <c r="II1716"/>
      <c r="IJ1716"/>
      <c r="IK1716"/>
      <c r="IL1716"/>
      <c r="IM1716"/>
      <c r="IN1716"/>
      <c r="IO1716"/>
      <c r="IP1716"/>
      <c r="IQ1716"/>
      <c r="IR1716"/>
      <c r="IS1716"/>
      <c r="IT1716"/>
      <c r="IU1716"/>
      <c r="IV1716"/>
      <c r="IW1716"/>
      <c r="IX1716"/>
      <c r="IY1716"/>
      <c r="IZ1716"/>
      <c r="JA1716"/>
      <c r="JB1716"/>
      <c r="JC1716"/>
      <c r="JD1716"/>
      <c r="JE1716"/>
      <c r="JF1716"/>
      <c r="JG1716"/>
      <c r="JH1716"/>
      <c r="JI1716"/>
      <c r="JJ1716"/>
      <c r="JK1716"/>
      <c r="JL1716"/>
      <c r="JM1716"/>
      <c r="JN1716"/>
      <c r="JO1716"/>
      <c r="JP1716"/>
      <c r="JQ1716"/>
      <c r="JR1716"/>
      <c r="JS1716"/>
      <c r="JT1716"/>
      <c r="JU1716"/>
      <c r="JV1716"/>
      <c r="JW1716"/>
      <c r="JX1716"/>
      <c r="JY1716"/>
      <c r="JZ1716"/>
      <c r="KA1716"/>
      <c r="KB1716"/>
      <c r="KC1716"/>
      <c r="KD1716"/>
      <c r="KE1716"/>
      <c r="KF1716"/>
      <c r="KG1716"/>
      <c r="KH1716"/>
      <c r="KI1716"/>
      <c r="KJ1716"/>
      <c r="KK1716"/>
      <c r="KL1716"/>
      <c r="KM1716"/>
      <c r="KN1716"/>
      <c r="KO1716"/>
      <c r="KP1716"/>
      <c r="KQ1716"/>
      <c r="KR1716"/>
      <c r="KS1716"/>
      <c r="KT1716"/>
      <c r="KU1716"/>
      <c r="KV1716"/>
      <c r="KW1716"/>
      <c r="KX1716"/>
      <c r="KY1716"/>
      <c r="KZ1716"/>
      <c r="LA1716"/>
      <c r="LB1716"/>
      <c r="LC1716"/>
      <c r="LD1716"/>
      <c r="LE1716"/>
      <c r="LF1716"/>
      <c r="LG1716"/>
      <c r="LH1716"/>
      <c r="LI1716"/>
      <c r="LJ1716"/>
      <c r="LK1716"/>
      <c r="LL1716"/>
      <c r="LM1716"/>
      <c r="LN1716"/>
      <c r="LO1716"/>
      <c r="LP1716"/>
      <c r="LQ1716"/>
      <c r="LR1716"/>
      <c r="LS1716"/>
      <c r="LT1716"/>
      <c r="LU1716"/>
      <c r="LV1716"/>
      <c r="LW1716"/>
      <c r="LX1716"/>
      <c r="LY1716"/>
      <c r="LZ1716"/>
      <c r="MA1716"/>
      <c r="MB1716"/>
      <c r="MC1716"/>
      <c r="MD1716"/>
      <c r="ME1716"/>
      <c r="MF1716"/>
      <c r="MG1716"/>
      <c r="MH1716"/>
      <c r="MI1716"/>
      <c r="MJ1716"/>
      <c r="MK1716"/>
      <c r="ML1716"/>
      <c r="MM1716"/>
      <c r="MN1716"/>
      <c r="MO1716"/>
      <c r="MP1716"/>
      <c r="MQ1716"/>
      <c r="MR1716"/>
      <c r="MS1716"/>
      <c r="MT1716"/>
      <c r="MU1716"/>
      <c r="MV1716"/>
      <c r="MW1716"/>
      <c r="MX1716"/>
      <c r="MY1716"/>
      <c r="MZ1716"/>
      <c r="NA1716"/>
      <c r="NB1716"/>
      <c r="NC1716"/>
      <c r="ND1716"/>
      <c r="NE1716"/>
      <c r="NF1716"/>
      <c r="NG1716"/>
      <c r="NH1716"/>
      <c r="NI1716"/>
      <c r="NJ1716"/>
      <c r="NK1716"/>
      <c r="NL1716"/>
      <c r="NM1716"/>
      <c r="NN1716"/>
      <c r="NO1716"/>
      <c r="NP1716"/>
      <c r="NQ1716"/>
      <c r="NR1716"/>
      <c r="NS1716"/>
      <c r="NT1716"/>
      <c r="NU1716"/>
      <c r="NV1716"/>
      <c r="NW1716"/>
      <c r="NX1716"/>
      <c r="NY1716"/>
      <c r="NZ1716"/>
      <c r="OA1716"/>
      <c r="OB1716"/>
      <c r="OC1716"/>
      <c r="OD1716"/>
      <c r="OE1716"/>
      <c r="OF1716"/>
      <c r="OG1716"/>
      <c r="OH1716"/>
      <c r="OI1716"/>
      <c r="OJ1716"/>
      <c r="OK1716"/>
      <c r="OL1716"/>
      <c r="OM1716"/>
      <c r="ON1716"/>
      <c r="OO1716"/>
      <c r="OP1716"/>
      <c r="OQ1716"/>
      <c r="OR1716"/>
      <c r="OS1716"/>
      <c r="OT1716"/>
      <c r="OU1716"/>
      <c r="OV1716"/>
      <c r="OW1716"/>
      <c r="OX1716"/>
      <c r="OY1716"/>
      <c r="OZ1716"/>
      <c r="PA1716"/>
      <c r="PB1716"/>
      <c r="PC1716"/>
      <c r="PD1716"/>
      <c r="PE1716"/>
      <c r="PF1716"/>
      <c r="PG1716"/>
      <c r="PH1716"/>
      <c r="PI1716"/>
      <c r="PJ1716"/>
      <c r="PK1716"/>
      <c r="PL1716"/>
      <c r="PM1716"/>
      <c r="PN1716"/>
      <c r="PO1716"/>
      <c r="PP1716"/>
      <c r="PQ1716"/>
      <c r="PR1716"/>
      <c r="PS1716"/>
      <c r="PT1716"/>
      <c r="PU1716"/>
      <c r="PV1716"/>
      <c r="PW1716"/>
      <c r="PX1716"/>
      <c r="PY1716"/>
      <c r="PZ1716"/>
      <c r="QA1716"/>
      <c r="QB1716"/>
      <c r="QC1716"/>
      <c r="QD1716"/>
      <c r="QE1716"/>
      <c r="QF1716"/>
      <c r="QG1716"/>
      <c r="QH1716"/>
      <c r="QI1716"/>
      <c r="QJ1716"/>
      <c r="QK1716"/>
      <c r="QL1716"/>
      <c r="QM1716"/>
      <c r="QN1716"/>
      <c r="QO1716"/>
      <c r="QP1716"/>
      <c r="QQ1716"/>
      <c r="QR1716"/>
      <c r="QS1716"/>
    </row>
    <row r="1717" spans="1:461" hidden="1" x14ac:dyDescent="0.4">
      <c r="B1717">
        <v>11</v>
      </c>
      <c r="C1717">
        <v>11</v>
      </c>
      <c r="D1717" s="1">
        <v>43415.64607638889</v>
      </c>
      <c r="E1717" s="1"/>
      <c r="G1717">
        <v>533</v>
      </c>
      <c r="H1717" t="s">
        <v>91</v>
      </c>
      <c r="I1717">
        <v>543</v>
      </c>
      <c r="J1717" t="s">
        <v>27</v>
      </c>
      <c r="K1717" s="1">
        <v>43415.631111111114</v>
      </c>
      <c r="L1717" s="1">
        <v>43415.644050925926</v>
      </c>
      <c r="M1717" t="s">
        <v>1310</v>
      </c>
      <c r="N1717" s="9">
        <f t="shared" si="82"/>
        <v>43415.630555555559</v>
      </c>
      <c r="O1717" s="9">
        <f t="shared" si="83"/>
        <v>43415.643750000003</v>
      </c>
      <c r="P1717" s="74" t="str">
        <f t="shared" si="84"/>
        <v>43415.630555555643415.64375</v>
      </c>
      <c r="Q1717" s="75" t="str">
        <f t="shared" si="85"/>
        <v>肯定的</v>
      </c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  <c r="BA1717"/>
      <c r="BB1717"/>
      <c r="BC1717"/>
      <c r="BD1717"/>
      <c r="BE1717"/>
      <c r="BF1717"/>
      <c r="BG1717"/>
      <c r="BH1717"/>
      <c r="BI1717"/>
      <c r="BJ1717"/>
      <c r="BK1717"/>
      <c r="BL1717"/>
      <c r="BM1717"/>
      <c r="BN1717"/>
      <c r="BO1717"/>
      <c r="BP1717"/>
      <c r="BQ1717"/>
      <c r="BR1717"/>
      <c r="BS1717"/>
      <c r="BT1717"/>
      <c r="BU1717"/>
      <c r="BV1717"/>
      <c r="BW1717"/>
      <c r="BX1717"/>
      <c r="BY1717"/>
      <c r="BZ1717"/>
      <c r="CA1717"/>
      <c r="CB1717"/>
      <c r="CC1717"/>
      <c r="CD1717"/>
      <c r="CE1717"/>
      <c r="CF1717"/>
      <c r="CG1717"/>
      <c r="CH1717"/>
      <c r="CI1717"/>
      <c r="CJ1717"/>
      <c r="CK1717"/>
      <c r="CL1717"/>
      <c r="CM1717"/>
      <c r="CN1717"/>
      <c r="CO1717"/>
      <c r="CP1717"/>
      <c r="CQ1717"/>
      <c r="CR1717"/>
      <c r="CS1717"/>
      <c r="CT1717"/>
      <c r="CU1717"/>
      <c r="CV1717"/>
      <c r="CW1717"/>
      <c r="CX1717"/>
      <c r="CY1717"/>
      <c r="CZ1717"/>
      <c r="DA1717"/>
      <c r="DB1717"/>
      <c r="DC1717"/>
      <c r="DD1717"/>
      <c r="DE1717"/>
      <c r="DF1717"/>
      <c r="DG1717"/>
      <c r="DH1717"/>
      <c r="DI1717"/>
      <c r="DJ1717"/>
      <c r="DK1717"/>
      <c r="DL1717"/>
      <c r="DM1717"/>
      <c r="DN1717"/>
      <c r="DO1717"/>
      <c r="DP1717"/>
      <c r="DQ1717"/>
      <c r="DR1717"/>
      <c r="DS1717"/>
      <c r="DT1717"/>
      <c r="DU1717"/>
      <c r="DV1717"/>
      <c r="DW1717"/>
      <c r="DX1717"/>
      <c r="DY1717"/>
      <c r="DZ1717"/>
      <c r="EA1717"/>
      <c r="EB1717"/>
      <c r="EC1717"/>
      <c r="ED1717"/>
      <c r="EE1717"/>
      <c r="EF1717"/>
      <c r="EG1717"/>
      <c r="EH1717"/>
      <c r="EI1717"/>
      <c r="EJ1717"/>
      <c r="EK1717"/>
      <c r="EL1717"/>
      <c r="EM1717"/>
      <c r="EN1717"/>
      <c r="EO1717"/>
      <c r="EP1717"/>
      <c r="EQ1717"/>
      <c r="ER1717"/>
      <c r="ES1717"/>
      <c r="ET1717"/>
      <c r="EU1717"/>
      <c r="EV1717"/>
      <c r="EW1717"/>
      <c r="EX1717"/>
      <c r="EY1717"/>
      <c r="EZ1717"/>
      <c r="FA1717"/>
      <c r="FB1717"/>
      <c r="FC1717"/>
      <c r="FD1717"/>
      <c r="FE1717"/>
      <c r="FF1717"/>
      <c r="FG1717"/>
      <c r="FH1717"/>
      <c r="FI1717"/>
      <c r="FJ1717"/>
      <c r="FK1717"/>
      <c r="FL1717"/>
      <c r="FM1717"/>
      <c r="FN1717"/>
      <c r="FO1717"/>
      <c r="FP1717"/>
      <c r="FQ1717"/>
      <c r="FR1717"/>
      <c r="FS1717"/>
      <c r="FT1717"/>
      <c r="FU1717"/>
      <c r="FV1717"/>
      <c r="FW1717"/>
      <c r="FX1717"/>
      <c r="FY1717"/>
      <c r="FZ1717"/>
      <c r="GA1717"/>
      <c r="GB1717"/>
      <c r="GC1717"/>
      <c r="GD1717"/>
      <c r="GE1717"/>
      <c r="GF1717"/>
      <c r="GG1717"/>
      <c r="GH1717"/>
      <c r="GI1717"/>
      <c r="GJ1717"/>
      <c r="GK1717"/>
      <c r="GL1717"/>
      <c r="GM1717"/>
      <c r="GN1717"/>
      <c r="GO1717"/>
      <c r="GP1717"/>
      <c r="GQ1717"/>
      <c r="GR1717"/>
      <c r="GS1717"/>
      <c r="GT1717"/>
      <c r="GU1717"/>
      <c r="GV1717"/>
      <c r="GW1717"/>
      <c r="GX1717"/>
      <c r="GY1717"/>
      <c r="GZ1717"/>
      <c r="HA1717"/>
      <c r="HB1717"/>
      <c r="HC1717"/>
      <c r="HD1717"/>
      <c r="HE1717"/>
      <c r="HF1717"/>
      <c r="HG1717"/>
      <c r="HH1717"/>
      <c r="HI1717"/>
      <c r="HJ1717"/>
      <c r="HK1717"/>
      <c r="HL1717"/>
      <c r="HM1717"/>
      <c r="HN1717"/>
      <c r="HO1717"/>
      <c r="HP1717"/>
      <c r="HQ1717"/>
      <c r="HR1717"/>
      <c r="HS1717"/>
      <c r="HT1717"/>
      <c r="HU1717"/>
      <c r="HV1717"/>
      <c r="HW1717"/>
      <c r="HX1717"/>
      <c r="HY1717"/>
      <c r="HZ1717"/>
      <c r="IA1717"/>
      <c r="IB1717"/>
      <c r="IC1717"/>
      <c r="ID1717"/>
      <c r="IE1717"/>
      <c r="IF1717"/>
      <c r="IG1717"/>
      <c r="IH1717"/>
      <c r="II1717"/>
      <c r="IJ1717"/>
      <c r="IK1717"/>
      <c r="IL1717"/>
      <c r="IM1717"/>
      <c r="IN1717"/>
      <c r="IO1717"/>
      <c r="IP1717"/>
      <c r="IQ1717"/>
      <c r="IR1717"/>
      <c r="IS1717"/>
      <c r="IT1717"/>
      <c r="IU1717"/>
      <c r="IV1717"/>
      <c r="IW1717"/>
      <c r="IX1717"/>
      <c r="IY1717"/>
      <c r="IZ1717"/>
      <c r="JA1717"/>
      <c r="JB1717"/>
      <c r="JC1717"/>
      <c r="JD1717"/>
      <c r="JE1717"/>
      <c r="JF1717"/>
      <c r="JG1717"/>
      <c r="JH1717"/>
      <c r="JI1717"/>
      <c r="JJ1717"/>
      <c r="JK1717"/>
      <c r="JL1717"/>
      <c r="JM1717"/>
      <c r="JN1717"/>
      <c r="JO1717"/>
      <c r="JP1717"/>
      <c r="JQ1717"/>
      <c r="JR1717"/>
      <c r="JS1717"/>
      <c r="JT1717"/>
      <c r="JU1717"/>
      <c r="JV1717"/>
      <c r="JW1717"/>
      <c r="JX1717"/>
      <c r="JY1717"/>
      <c r="JZ1717"/>
      <c r="KA1717"/>
      <c r="KB1717"/>
      <c r="KC1717"/>
      <c r="KD1717"/>
      <c r="KE1717"/>
      <c r="KF1717"/>
      <c r="KG1717"/>
      <c r="KH1717"/>
      <c r="KI1717"/>
      <c r="KJ1717"/>
      <c r="KK1717"/>
      <c r="KL1717"/>
      <c r="KM1717"/>
      <c r="KN1717"/>
      <c r="KO1717"/>
      <c r="KP1717"/>
      <c r="KQ1717"/>
      <c r="KR1717"/>
      <c r="KS1717"/>
      <c r="KT1717"/>
      <c r="KU1717"/>
      <c r="KV1717"/>
      <c r="KW1717"/>
      <c r="KX1717"/>
      <c r="KY1717"/>
      <c r="KZ1717"/>
      <c r="LA1717"/>
      <c r="LB1717"/>
      <c r="LC1717"/>
      <c r="LD1717"/>
      <c r="LE1717"/>
      <c r="LF1717"/>
      <c r="LG1717"/>
      <c r="LH1717"/>
      <c r="LI1717"/>
      <c r="LJ1717"/>
      <c r="LK1717"/>
      <c r="LL1717"/>
      <c r="LM1717"/>
      <c r="LN1717"/>
      <c r="LO1717"/>
      <c r="LP1717"/>
      <c r="LQ1717"/>
      <c r="LR1717"/>
      <c r="LS1717"/>
      <c r="LT1717"/>
      <c r="LU1717"/>
      <c r="LV1717"/>
      <c r="LW1717"/>
      <c r="LX1717"/>
      <c r="LY1717"/>
      <c r="LZ1717"/>
      <c r="MA1717"/>
      <c r="MB1717"/>
      <c r="MC1717"/>
      <c r="MD1717"/>
      <c r="ME1717"/>
      <c r="MF1717"/>
      <c r="MG1717"/>
      <c r="MH1717"/>
      <c r="MI1717"/>
      <c r="MJ1717"/>
      <c r="MK1717"/>
      <c r="ML1717"/>
      <c r="MM1717"/>
      <c r="MN1717"/>
      <c r="MO1717"/>
      <c r="MP1717"/>
      <c r="MQ1717"/>
      <c r="MR1717"/>
      <c r="MS1717"/>
      <c r="MT1717"/>
      <c r="MU1717"/>
      <c r="MV1717"/>
      <c r="MW1717"/>
      <c r="MX1717"/>
      <c r="MY1717"/>
      <c r="MZ1717"/>
      <c r="NA1717"/>
      <c r="NB1717"/>
      <c r="NC1717"/>
      <c r="ND1717"/>
      <c r="NE1717"/>
      <c r="NF1717"/>
      <c r="NG1717"/>
      <c r="NH1717"/>
      <c r="NI1717"/>
      <c r="NJ1717"/>
      <c r="NK1717"/>
      <c r="NL1717"/>
      <c r="NM1717"/>
      <c r="NN1717"/>
      <c r="NO1717"/>
      <c r="NP1717"/>
      <c r="NQ1717"/>
      <c r="NR1717"/>
      <c r="NS1717"/>
      <c r="NT1717"/>
      <c r="NU1717"/>
      <c r="NV1717"/>
      <c r="NW1717"/>
      <c r="NX1717"/>
      <c r="NY1717"/>
      <c r="NZ1717"/>
      <c r="OA1717"/>
      <c r="OB1717"/>
      <c r="OC1717"/>
      <c r="OD1717"/>
      <c r="OE1717"/>
      <c r="OF1717"/>
      <c r="OG1717"/>
      <c r="OH1717"/>
      <c r="OI1717"/>
      <c r="OJ1717"/>
      <c r="OK1717"/>
      <c r="OL1717"/>
      <c r="OM1717"/>
      <c r="ON1717"/>
      <c r="OO1717"/>
      <c r="OP1717"/>
      <c r="OQ1717"/>
      <c r="OR1717"/>
      <c r="OS1717"/>
      <c r="OT1717"/>
      <c r="OU1717"/>
      <c r="OV1717"/>
      <c r="OW1717"/>
      <c r="OX1717"/>
      <c r="OY1717"/>
      <c r="OZ1717"/>
      <c r="PA1717"/>
      <c r="PB1717"/>
      <c r="PC1717"/>
      <c r="PD1717"/>
      <c r="PE1717"/>
      <c r="PF1717"/>
      <c r="PG1717"/>
      <c r="PH1717"/>
      <c r="PI1717"/>
      <c r="PJ1717"/>
      <c r="PK1717"/>
      <c r="PL1717"/>
      <c r="PM1717"/>
      <c r="PN1717"/>
      <c r="PO1717"/>
      <c r="PP1717"/>
      <c r="PQ1717"/>
      <c r="PR1717"/>
      <c r="PS1717"/>
      <c r="PT1717"/>
      <c r="PU1717"/>
      <c r="PV1717"/>
      <c r="PW1717"/>
      <c r="PX1717"/>
      <c r="PY1717"/>
      <c r="PZ1717"/>
      <c r="QA1717"/>
      <c r="QB1717"/>
      <c r="QC1717"/>
      <c r="QD1717"/>
      <c r="QE1717"/>
      <c r="QF1717"/>
      <c r="QG1717"/>
      <c r="QH1717"/>
      <c r="QI1717"/>
      <c r="QJ1717"/>
      <c r="QK1717"/>
      <c r="QL1717"/>
      <c r="QM1717"/>
      <c r="QN1717"/>
      <c r="QO1717"/>
      <c r="QP1717"/>
      <c r="QQ1717"/>
      <c r="QR1717"/>
      <c r="QS1717"/>
    </row>
    <row r="1718" spans="1:461" hidden="1" x14ac:dyDescent="0.4">
      <c r="B1718">
        <v>11</v>
      </c>
      <c r="C1718">
        <v>11</v>
      </c>
      <c r="D1718" s="1">
        <v>43415.665254629632</v>
      </c>
      <c r="E1718" s="1"/>
      <c r="G1718">
        <v>510</v>
      </c>
      <c r="H1718" t="s">
        <v>78</v>
      </c>
      <c r="I1718">
        <v>502</v>
      </c>
      <c r="J1718" t="s">
        <v>48</v>
      </c>
      <c r="K1718" s="1">
        <v>43415.623784722222</v>
      </c>
      <c r="L1718" s="1">
        <v>43415.660115740742</v>
      </c>
      <c r="M1718" t="s">
        <v>1312</v>
      </c>
      <c r="N1718" s="9">
        <f t="shared" si="82"/>
        <v>43415.623611111114</v>
      </c>
      <c r="O1718" s="9">
        <f t="shared" si="83"/>
        <v>43415.659722222219</v>
      </c>
      <c r="P1718" s="74" t="str">
        <f t="shared" si="84"/>
        <v>43415.623611111143415.6597222222</v>
      </c>
      <c r="Q1718" s="75" t="str">
        <f t="shared" si="85"/>
        <v>否定的</v>
      </c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/>
      <c r="BB1718"/>
      <c r="BC1718"/>
      <c r="BD1718"/>
      <c r="BE1718"/>
      <c r="BF1718"/>
      <c r="BG1718"/>
      <c r="BH1718"/>
      <c r="BI1718"/>
      <c r="BJ1718"/>
      <c r="BK1718"/>
      <c r="BL1718"/>
      <c r="BM1718"/>
      <c r="BN1718"/>
      <c r="BO1718"/>
      <c r="BP1718"/>
      <c r="BQ1718"/>
      <c r="BR1718"/>
      <c r="BS1718"/>
      <c r="BT1718"/>
      <c r="BU1718"/>
      <c r="BV1718"/>
      <c r="BW1718"/>
      <c r="BX1718"/>
      <c r="BY1718"/>
      <c r="BZ1718"/>
      <c r="CA1718"/>
      <c r="CB1718"/>
      <c r="CC1718"/>
      <c r="CD1718"/>
      <c r="CE1718"/>
      <c r="CF1718"/>
      <c r="CG1718"/>
      <c r="CH1718"/>
      <c r="CI1718"/>
      <c r="CJ1718"/>
      <c r="CK1718"/>
      <c r="CL1718"/>
      <c r="CM1718"/>
      <c r="CN1718"/>
      <c r="CO1718"/>
      <c r="CP1718"/>
      <c r="CQ1718"/>
      <c r="CR1718"/>
      <c r="CS1718"/>
      <c r="CT1718"/>
      <c r="CU1718"/>
      <c r="CV1718"/>
      <c r="CW1718"/>
      <c r="CX1718"/>
      <c r="CY1718"/>
      <c r="CZ1718"/>
      <c r="DA1718"/>
      <c r="DB1718"/>
      <c r="DC1718"/>
      <c r="DD1718"/>
      <c r="DE1718"/>
      <c r="DF1718"/>
      <c r="DG1718"/>
      <c r="DH1718"/>
      <c r="DI1718"/>
      <c r="DJ1718"/>
      <c r="DK1718"/>
      <c r="DL1718"/>
      <c r="DM1718"/>
      <c r="DN1718"/>
      <c r="DO1718"/>
      <c r="DP1718"/>
      <c r="DQ1718"/>
      <c r="DR1718"/>
      <c r="DS1718"/>
      <c r="DT1718"/>
      <c r="DU1718"/>
      <c r="DV1718"/>
      <c r="DW1718"/>
      <c r="DX1718"/>
      <c r="DY1718"/>
      <c r="DZ1718"/>
      <c r="EA1718"/>
      <c r="EB1718"/>
      <c r="EC1718"/>
      <c r="ED1718"/>
      <c r="EE1718"/>
      <c r="EF1718"/>
      <c r="EG1718"/>
      <c r="EH1718"/>
      <c r="EI1718"/>
      <c r="EJ1718"/>
      <c r="EK1718"/>
      <c r="EL1718"/>
      <c r="EM1718"/>
      <c r="EN1718"/>
      <c r="EO1718"/>
      <c r="EP1718"/>
      <c r="EQ1718"/>
      <c r="ER1718"/>
      <c r="ES1718"/>
      <c r="ET1718"/>
      <c r="EU1718"/>
      <c r="EV1718"/>
      <c r="EW1718"/>
      <c r="EX1718"/>
      <c r="EY1718"/>
      <c r="EZ1718"/>
      <c r="FA1718"/>
      <c r="FB1718"/>
      <c r="FC1718"/>
      <c r="FD1718"/>
      <c r="FE1718"/>
      <c r="FF1718"/>
      <c r="FG1718"/>
      <c r="FH1718"/>
      <c r="FI1718"/>
      <c r="FJ1718"/>
      <c r="FK1718"/>
      <c r="FL1718"/>
      <c r="FM1718"/>
      <c r="FN1718"/>
      <c r="FO1718"/>
      <c r="FP1718"/>
      <c r="FQ1718"/>
      <c r="FR1718"/>
      <c r="FS1718"/>
      <c r="FT1718"/>
      <c r="FU1718"/>
      <c r="FV1718"/>
      <c r="FW1718"/>
      <c r="FX1718"/>
      <c r="FY1718"/>
      <c r="FZ1718"/>
      <c r="GA1718"/>
      <c r="GB1718"/>
      <c r="GC1718"/>
      <c r="GD1718"/>
      <c r="GE1718"/>
      <c r="GF1718"/>
      <c r="GG1718"/>
      <c r="GH1718"/>
      <c r="GI1718"/>
      <c r="GJ1718"/>
      <c r="GK1718"/>
      <c r="GL1718"/>
      <c r="GM1718"/>
      <c r="GN1718"/>
      <c r="GO1718"/>
      <c r="GP1718"/>
      <c r="GQ1718"/>
      <c r="GR1718"/>
      <c r="GS1718"/>
      <c r="GT1718"/>
      <c r="GU1718"/>
      <c r="GV1718"/>
      <c r="GW1718"/>
      <c r="GX1718"/>
      <c r="GY1718"/>
      <c r="GZ1718"/>
      <c r="HA1718"/>
      <c r="HB1718"/>
      <c r="HC1718"/>
      <c r="HD1718"/>
      <c r="HE1718"/>
      <c r="HF1718"/>
      <c r="HG1718"/>
      <c r="HH1718"/>
      <c r="HI1718"/>
      <c r="HJ1718"/>
      <c r="HK1718"/>
      <c r="HL1718"/>
      <c r="HM1718"/>
      <c r="HN1718"/>
      <c r="HO1718"/>
      <c r="HP1718"/>
      <c r="HQ1718"/>
      <c r="HR1718"/>
      <c r="HS1718"/>
      <c r="HT1718"/>
      <c r="HU1718"/>
      <c r="HV1718"/>
      <c r="HW1718"/>
      <c r="HX1718"/>
      <c r="HY1718"/>
      <c r="HZ1718"/>
      <c r="IA1718"/>
      <c r="IB1718"/>
      <c r="IC1718"/>
      <c r="ID1718"/>
      <c r="IE1718"/>
      <c r="IF1718"/>
      <c r="IG1718"/>
      <c r="IH1718"/>
      <c r="II1718"/>
      <c r="IJ1718"/>
      <c r="IK1718"/>
      <c r="IL1718"/>
      <c r="IM1718"/>
      <c r="IN1718"/>
      <c r="IO1718"/>
      <c r="IP1718"/>
      <c r="IQ1718"/>
      <c r="IR1718"/>
      <c r="IS1718"/>
      <c r="IT1718"/>
      <c r="IU1718"/>
      <c r="IV1718"/>
      <c r="IW1718"/>
      <c r="IX1718"/>
      <c r="IY1718"/>
      <c r="IZ1718"/>
      <c r="JA1718"/>
      <c r="JB1718"/>
      <c r="JC1718"/>
      <c r="JD1718"/>
      <c r="JE1718"/>
      <c r="JF1718"/>
      <c r="JG1718"/>
      <c r="JH1718"/>
      <c r="JI1718"/>
      <c r="JJ1718"/>
      <c r="JK1718"/>
      <c r="JL1718"/>
      <c r="JM1718"/>
      <c r="JN1718"/>
      <c r="JO1718"/>
      <c r="JP1718"/>
      <c r="JQ1718"/>
      <c r="JR1718"/>
      <c r="JS1718"/>
      <c r="JT1718"/>
      <c r="JU1718"/>
      <c r="JV1718"/>
      <c r="JW1718"/>
      <c r="JX1718"/>
      <c r="JY1718"/>
      <c r="JZ1718"/>
      <c r="KA1718"/>
      <c r="KB1718"/>
      <c r="KC1718"/>
      <c r="KD1718"/>
      <c r="KE1718"/>
      <c r="KF1718"/>
      <c r="KG1718"/>
      <c r="KH1718"/>
      <c r="KI1718"/>
      <c r="KJ1718"/>
      <c r="KK1718"/>
      <c r="KL1718"/>
      <c r="KM1718"/>
      <c r="KN1718"/>
      <c r="KO1718"/>
      <c r="KP1718"/>
      <c r="KQ1718"/>
      <c r="KR1718"/>
      <c r="KS1718"/>
      <c r="KT1718"/>
      <c r="KU1718"/>
      <c r="KV1718"/>
      <c r="KW1718"/>
      <c r="KX1718"/>
      <c r="KY1718"/>
      <c r="KZ1718"/>
      <c r="LA1718"/>
      <c r="LB1718"/>
      <c r="LC1718"/>
      <c r="LD1718"/>
      <c r="LE1718"/>
      <c r="LF1718"/>
      <c r="LG1718"/>
      <c r="LH1718"/>
      <c r="LI1718"/>
      <c r="LJ1718"/>
      <c r="LK1718"/>
      <c r="LL1718"/>
      <c r="LM1718"/>
      <c r="LN1718"/>
      <c r="LO1718"/>
      <c r="LP1718"/>
      <c r="LQ1718"/>
      <c r="LR1718"/>
      <c r="LS1718"/>
      <c r="LT1718"/>
      <c r="LU1718"/>
      <c r="LV1718"/>
      <c r="LW1718"/>
      <c r="LX1718"/>
      <c r="LY1718"/>
      <c r="LZ1718"/>
      <c r="MA1718"/>
      <c r="MB1718"/>
      <c r="MC1718"/>
      <c r="MD1718"/>
      <c r="ME1718"/>
      <c r="MF1718"/>
      <c r="MG1718"/>
      <c r="MH1718"/>
      <c r="MI1718"/>
      <c r="MJ1718"/>
      <c r="MK1718"/>
      <c r="ML1718"/>
      <c r="MM1718"/>
      <c r="MN1718"/>
      <c r="MO1718"/>
      <c r="MP1718"/>
      <c r="MQ1718"/>
      <c r="MR1718"/>
      <c r="MS1718"/>
      <c r="MT1718"/>
      <c r="MU1718"/>
      <c r="MV1718"/>
      <c r="MW1718"/>
      <c r="MX1718"/>
      <c r="MY1718"/>
      <c r="MZ1718"/>
      <c r="NA1718"/>
      <c r="NB1718"/>
      <c r="NC1718"/>
      <c r="ND1718"/>
      <c r="NE1718"/>
      <c r="NF1718"/>
      <c r="NG1718"/>
      <c r="NH1718"/>
      <c r="NI1718"/>
      <c r="NJ1718"/>
      <c r="NK1718"/>
      <c r="NL1718"/>
      <c r="NM1718"/>
      <c r="NN1718"/>
      <c r="NO1718"/>
      <c r="NP1718"/>
      <c r="NQ1718"/>
      <c r="NR1718"/>
      <c r="NS1718"/>
      <c r="NT1718"/>
      <c r="NU1718"/>
      <c r="NV1718"/>
      <c r="NW1718"/>
      <c r="NX1718"/>
      <c r="NY1718"/>
      <c r="NZ1718"/>
      <c r="OA1718"/>
      <c r="OB1718"/>
      <c r="OC1718"/>
      <c r="OD1718"/>
      <c r="OE1718"/>
      <c r="OF1718"/>
      <c r="OG1718"/>
      <c r="OH1718"/>
      <c r="OI1718"/>
      <c r="OJ1718"/>
      <c r="OK1718"/>
      <c r="OL1718"/>
      <c r="OM1718"/>
      <c r="ON1718"/>
      <c r="OO1718"/>
      <c r="OP1718"/>
      <c r="OQ1718"/>
      <c r="OR1718"/>
      <c r="OS1718"/>
      <c r="OT1718"/>
      <c r="OU1718"/>
      <c r="OV1718"/>
      <c r="OW1718"/>
      <c r="OX1718"/>
      <c r="OY1718"/>
      <c r="OZ1718"/>
      <c r="PA1718"/>
      <c r="PB1718"/>
      <c r="PC1718"/>
      <c r="PD1718"/>
      <c r="PE1718"/>
      <c r="PF1718"/>
      <c r="PG1718"/>
      <c r="PH1718"/>
      <c r="PI1718"/>
      <c r="PJ1718"/>
      <c r="PK1718"/>
      <c r="PL1718"/>
      <c r="PM1718"/>
      <c r="PN1718"/>
      <c r="PO1718"/>
      <c r="PP1718"/>
      <c r="PQ1718"/>
      <c r="PR1718"/>
      <c r="PS1718"/>
      <c r="PT1718"/>
      <c r="PU1718"/>
      <c r="PV1718"/>
      <c r="PW1718"/>
      <c r="PX1718"/>
      <c r="PY1718"/>
      <c r="PZ1718"/>
      <c r="QA1718"/>
      <c r="QB1718"/>
      <c r="QC1718"/>
      <c r="QD1718"/>
      <c r="QE1718"/>
      <c r="QF1718"/>
      <c r="QG1718"/>
      <c r="QH1718"/>
      <c r="QI1718"/>
      <c r="QJ1718"/>
      <c r="QK1718"/>
      <c r="QL1718"/>
      <c r="QM1718"/>
      <c r="QN1718"/>
      <c r="QO1718"/>
      <c r="QP1718"/>
      <c r="QQ1718"/>
      <c r="QR1718"/>
      <c r="QS1718"/>
    </row>
    <row r="1719" spans="1:461" hidden="1" x14ac:dyDescent="0.4">
      <c r="B1719">
        <v>11</v>
      </c>
      <c r="C1719">
        <v>11</v>
      </c>
      <c r="D1719" s="1">
        <v>43415.68277777778</v>
      </c>
      <c r="E1719" s="1"/>
      <c r="G1719">
        <v>533</v>
      </c>
      <c r="H1719" t="s">
        <v>91</v>
      </c>
      <c r="I1719">
        <v>543</v>
      </c>
      <c r="J1719" t="s">
        <v>27</v>
      </c>
      <c r="K1719" s="1">
        <v>43415.660381944443</v>
      </c>
      <c r="L1719" s="1">
        <v>43415.682141203702</v>
      </c>
      <c r="M1719" t="s">
        <v>1310</v>
      </c>
      <c r="N1719" s="9">
        <f t="shared" si="82"/>
        <v>43415.659722222219</v>
      </c>
      <c r="O1719" s="9">
        <f t="shared" si="83"/>
        <v>43415.681944444441</v>
      </c>
      <c r="P1719" s="74" t="str">
        <f t="shared" si="84"/>
        <v>43415.659722222243415.6819444444</v>
      </c>
      <c r="Q1719" s="75" t="str">
        <f t="shared" si="85"/>
        <v>肯定的</v>
      </c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/>
      <c r="BB1719"/>
      <c r="BC1719"/>
      <c r="BD1719"/>
      <c r="BE1719"/>
      <c r="BF1719"/>
      <c r="BG1719"/>
      <c r="BH1719"/>
      <c r="BI1719"/>
      <c r="BJ1719"/>
      <c r="BK1719"/>
      <c r="BL1719"/>
      <c r="BM1719"/>
      <c r="BN1719"/>
      <c r="BO1719"/>
      <c r="BP1719"/>
      <c r="BQ1719"/>
      <c r="BR1719"/>
      <c r="BS1719"/>
      <c r="BT1719"/>
      <c r="BU1719"/>
      <c r="BV1719"/>
      <c r="BW1719"/>
      <c r="BX1719"/>
      <c r="BY1719"/>
      <c r="BZ1719"/>
      <c r="CA1719"/>
      <c r="CB1719"/>
      <c r="CC1719"/>
      <c r="CD1719"/>
      <c r="CE1719"/>
      <c r="CF1719"/>
      <c r="CG1719"/>
      <c r="CH1719"/>
      <c r="CI1719"/>
      <c r="CJ1719"/>
      <c r="CK1719"/>
      <c r="CL1719"/>
      <c r="CM1719"/>
      <c r="CN1719"/>
      <c r="CO1719"/>
      <c r="CP1719"/>
      <c r="CQ1719"/>
      <c r="CR1719"/>
      <c r="CS1719"/>
      <c r="CT1719"/>
      <c r="CU1719"/>
      <c r="CV1719"/>
      <c r="CW1719"/>
      <c r="CX1719"/>
      <c r="CY1719"/>
      <c r="CZ1719"/>
      <c r="DA1719"/>
      <c r="DB1719"/>
      <c r="DC1719"/>
      <c r="DD1719"/>
      <c r="DE1719"/>
      <c r="DF1719"/>
      <c r="DG1719"/>
      <c r="DH1719"/>
      <c r="DI1719"/>
      <c r="DJ1719"/>
      <c r="DK1719"/>
      <c r="DL1719"/>
      <c r="DM1719"/>
      <c r="DN1719"/>
      <c r="DO1719"/>
      <c r="DP1719"/>
      <c r="DQ1719"/>
      <c r="DR1719"/>
      <c r="DS1719"/>
      <c r="DT1719"/>
      <c r="DU1719"/>
      <c r="DV1719"/>
      <c r="DW1719"/>
      <c r="DX1719"/>
      <c r="DY1719"/>
      <c r="DZ1719"/>
      <c r="EA1719"/>
      <c r="EB1719"/>
      <c r="EC1719"/>
      <c r="ED1719"/>
      <c r="EE1719"/>
      <c r="EF1719"/>
      <c r="EG1719"/>
      <c r="EH1719"/>
      <c r="EI1719"/>
      <c r="EJ1719"/>
      <c r="EK1719"/>
      <c r="EL1719"/>
      <c r="EM1719"/>
      <c r="EN1719"/>
      <c r="EO1719"/>
      <c r="EP1719"/>
      <c r="EQ1719"/>
      <c r="ER1719"/>
      <c r="ES1719"/>
      <c r="ET1719"/>
      <c r="EU1719"/>
      <c r="EV1719"/>
      <c r="EW1719"/>
      <c r="EX1719"/>
      <c r="EY1719"/>
      <c r="EZ1719"/>
      <c r="FA1719"/>
      <c r="FB1719"/>
      <c r="FC1719"/>
      <c r="FD1719"/>
      <c r="FE1719"/>
      <c r="FF1719"/>
      <c r="FG1719"/>
      <c r="FH1719"/>
      <c r="FI1719"/>
      <c r="FJ1719"/>
      <c r="FK1719"/>
      <c r="FL1719"/>
      <c r="FM1719"/>
      <c r="FN1719"/>
      <c r="FO1719"/>
      <c r="FP1719"/>
      <c r="FQ1719"/>
      <c r="FR1719"/>
      <c r="FS1719"/>
      <c r="FT1719"/>
      <c r="FU1719"/>
      <c r="FV1719"/>
      <c r="FW1719"/>
      <c r="FX1719"/>
      <c r="FY1719"/>
      <c r="FZ1719"/>
      <c r="GA1719"/>
      <c r="GB1719"/>
      <c r="GC1719"/>
      <c r="GD1719"/>
      <c r="GE1719"/>
      <c r="GF1719"/>
      <c r="GG1719"/>
      <c r="GH1719"/>
      <c r="GI1719"/>
      <c r="GJ1719"/>
      <c r="GK1719"/>
      <c r="GL1719"/>
      <c r="GM1719"/>
      <c r="GN1719"/>
      <c r="GO1719"/>
      <c r="GP1719"/>
      <c r="GQ1719"/>
      <c r="GR1719"/>
      <c r="GS1719"/>
      <c r="GT1719"/>
      <c r="GU1719"/>
      <c r="GV1719"/>
      <c r="GW1719"/>
      <c r="GX1719"/>
      <c r="GY1719"/>
      <c r="GZ1719"/>
      <c r="HA1719"/>
      <c r="HB1719"/>
      <c r="HC1719"/>
      <c r="HD1719"/>
      <c r="HE1719"/>
      <c r="HF1719"/>
      <c r="HG1719"/>
      <c r="HH1719"/>
      <c r="HI1719"/>
      <c r="HJ1719"/>
      <c r="HK1719"/>
      <c r="HL1719"/>
      <c r="HM1719"/>
      <c r="HN1719"/>
      <c r="HO1719"/>
      <c r="HP1719"/>
      <c r="HQ1719"/>
      <c r="HR1719"/>
      <c r="HS1719"/>
      <c r="HT1719"/>
      <c r="HU1719"/>
      <c r="HV1719"/>
      <c r="HW1719"/>
      <c r="HX1719"/>
      <c r="HY1719"/>
      <c r="HZ1719"/>
      <c r="IA1719"/>
      <c r="IB1719"/>
      <c r="IC1719"/>
      <c r="ID1719"/>
      <c r="IE1719"/>
      <c r="IF1719"/>
      <c r="IG1719"/>
      <c r="IH1719"/>
      <c r="II1719"/>
      <c r="IJ1719"/>
      <c r="IK1719"/>
      <c r="IL1719"/>
      <c r="IM1719"/>
      <c r="IN1719"/>
      <c r="IO1719"/>
      <c r="IP1719"/>
      <c r="IQ1719"/>
      <c r="IR1719"/>
      <c r="IS1719"/>
      <c r="IT1719"/>
      <c r="IU1719"/>
      <c r="IV1719"/>
      <c r="IW1719"/>
      <c r="IX1719"/>
      <c r="IY1719"/>
      <c r="IZ1719"/>
      <c r="JA1719"/>
      <c r="JB1719"/>
      <c r="JC1719"/>
      <c r="JD1719"/>
      <c r="JE1719"/>
      <c r="JF1719"/>
      <c r="JG1719"/>
      <c r="JH1719"/>
      <c r="JI1719"/>
      <c r="JJ1719"/>
      <c r="JK1719"/>
      <c r="JL1719"/>
      <c r="JM1719"/>
      <c r="JN1719"/>
      <c r="JO1719"/>
      <c r="JP1719"/>
      <c r="JQ1719"/>
      <c r="JR1719"/>
      <c r="JS1719"/>
      <c r="JT1719"/>
      <c r="JU1719"/>
      <c r="JV1719"/>
      <c r="JW1719"/>
      <c r="JX1719"/>
      <c r="JY1719"/>
      <c r="JZ1719"/>
      <c r="KA1719"/>
      <c r="KB1719"/>
      <c r="KC1719"/>
      <c r="KD1719"/>
      <c r="KE1719"/>
      <c r="KF1719"/>
      <c r="KG1719"/>
      <c r="KH1719"/>
      <c r="KI1719"/>
      <c r="KJ1719"/>
      <c r="KK1719"/>
      <c r="KL1719"/>
      <c r="KM1719"/>
      <c r="KN1719"/>
      <c r="KO1719"/>
      <c r="KP1719"/>
      <c r="KQ1719"/>
      <c r="KR1719"/>
      <c r="KS1719"/>
      <c r="KT1719"/>
      <c r="KU1719"/>
      <c r="KV1719"/>
      <c r="KW1719"/>
      <c r="KX1719"/>
      <c r="KY1719"/>
      <c r="KZ1719"/>
      <c r="LA1719"/>
      <c r="LB1719"/>
      <c r="LC1719"/>
      <c r="LD1719"/>
      <c r="LE1719"/>
      <c r="LF1719"/>
      <c r="LG1719"/>
      <c r="LH1719"/>
      <c r="LI1719"/>
      <c r="LJ1719"/>
      <c r="LK1719"/>
      <c r="LL1719"/>
      <c r="LM1719"/>
      <c r="LN1719"/>
      <c r="LO1719"/>
      <c r="LP1719"/>
      <c r="LQ1719"/>
      <c r="LR1719"/>
      <c r="LS1719"/>
      <c r="LT1719"/>
      <c r="LU1719"/>
      <c r="LV1719"/>
      <c r="LW1719"/>
      <c r="LX1719"/>
      <c r="LY1719"/>
      <c r="LZ1719"/>
      <c r="MA1719"/>
      <c r="MB1719"/>
      <c r="MC1719"/>
      <c r="MD1719"/>
      <c r="ME1719"/>
      <c r="MF1719"/>
      <c r="MG1719"/>
      <c r="MH1719"/>
      <c r="MI1719"/>
      <c r="MJ1719"/>
      <c r="MK1719"/>
      <c r="ML1719"/>
      <c r="MM1719"/>
      <c r="MN1719"/>
      <c r="MO1719"/>
      <c r="MP1719"/>
      <c r="MQ1719"/>
      <c r="MR1719"/>
      <c r="MS1719"/>
      <c r="MT1719"/>
      <c r="MU1719"/>
      <c r="MV1719"/>
      <c r="MW1719"/>
      <c r="MX1719"/>
      <c r="MY1719"/>
      <c r="MZ1719"/>
      <c r="NA1719"/>
      <c r="NB1719"/>
      <c r="NC1719"/>
      <c r="ND1719"/>
      <c r="NE1719"/>
      <c r="NF1719"/>
      <c r="NG1719"/>
      <c r="NH1719"/>
      <c r="NI1719"/>
      <c r="NJ1719"/>
      <c r="NK1719"/>
      <c r="NL1719"/>
      <c r="NM1719"/>
      <c r="NN1719"/>
      <c r="NO1719"/>
      <c r="NP1719"/>
      <c r="NQ1719"/>
      <c r="NR1719"/>
      <c r="NS1719"/>
      <c r="NT1719"/>
      <c r="NU1719"/>
      <c r="NV1719"/>
      <c r="NW1719"/>
      <c r="NX1719"/>
      <c r="NY1719"/>
      <c r="NZ1719"/>
      <c r="OA1719"/>
      <c r="OB1719"/>
      <c r="OC1719"/>
      <c r="OD1719"/>
      <c r="OE1719"/>
      <c r="OF1719"/>
      <c r="OG1719"/>
      <c r="OH1719"/>
      <c r="OI1719"/>
      <c r="OJ1719"/>
      <c r="OK1719"/>
      <c r="OL1719"/>
      <c r="OM1719"/>
      <c r="ON1719"/>
      <c r="OO1719"/>
      <c r="OP1719"/>
      <c r="OQ1719"/>
      <c r="OR1719"/>
      <c r="OS1719"/>
      <c r="OT1719"/>
      <c r="OU1719"/>
      <c r="OV1719"/>
      <c r="OW1719"/>
      <c r="OX1719"/>
      <c r="OY1719"/>
      <c r="OZ1719"/>
      <c r="PA1719"/>
      <c r="PB1719"/>
      <c r="PC1719"/>
      <c r="PD1719"/>
      <c r="PE1719"/>
      <c r="PF1719"/>
      <c r="PG1719"/>
      <c r="PH1719"/>
      <c r="PI1719"/>
      <c r="PJ1719"/>
      <c r="PK1719"/>
      <c r="PL1719"/>
      <c r="PM1719"/>
      <c r="PN1719"/>
      <c r="PO1719"/>
      <c r="PP1719"/>
      <c r="PQ1719"/>
      <c r="PR1719"/>
      <c r="PS1719"/>
      <c r="PT1719"/>
      <c r="PU1719"/>
      <c r="PV1719"/>
      <c r="PW1719"/>
      <c r="PX1719"/>
      <c r="PY1719"/>
      <c r="PZ1719"/>
      <c r="QA1719"/>
      <c r="QB1719"/>
      <c r="QC1719"/>
      <c r="QD1719"/>
      <c r="QE1719"/>
      <c r="QF1719"/>
      <c r="QG1719"/>
      <c r="QH1719"/>
      <c r="QI1719"/>
      <c r="QJ1719"/>
      <c r="QK1719"/>
      <c r="QL1719"/>
      <c r="QM1719"/>
      <c r="QN1719"/>
      <c r="QO1719"/>
      <c r="QP1719"/>
      <c r="QQ1719"/>
      <c r="QR1719"/>
      <c r="QS1719"/>
    </row>
    <row r="1720" spans="1:461" hidden="1" x14ac:dyDescent="0.4">
      <c r="B1720">
        <v>11</v>
      </c>
      <c r="C1720">
        <v>11</v>
      </c>
      <c r="D1720" s="1">
        <v>43415.682986111111</v>
      </c>
      <c r="E1720" s="1"/>
      <c r="G1720">
        <v>507</v>
      </c>
      <c r="H1720" t="s">
        <v>65</v>
      </c>
      <c r="I1720">
        <v>503</v>
      </c>
      <c r="J1720" t="s">
        <v>25</v>
      </c>
      <c r="K1720" s="1">
        <v>43415.670717592591</v>
      </c>
      <c r="L1720" s="1">
        <v>43415.680428240739</v>
      </c>
      <c r="M1720" t="s">
        <v>1310</v>
      </c>
      <c r="N1720" s="9">
        <f t="shared" si="82"/>
        <v>43415.670138888891</v>
      </c>
      <c r="O1720" s="9">
        <f t="shared" si="83"/>
        <v>43415.679861111108</v>
      </c>
      <c r="P1720" s="74" t="str">
        <f t="shared" si="84"/>
        <v>43415.670138888943415.6798611111</v>
      </c>
      <c r="Q1720" s="75" t="str">
        <f t="shared" si="85"/>
        <v>肯定的</v>
      </c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/>
      <c r="BB1720"/>
      <c r="BC1720"/>
      <c r="BD1720"/>
      <c r="BE1720"/>
      <c r="BF1720"/>
      <c r="BG1720"/>
      <c r="BH1720"/>
      <c r="BI1720"/>
      <c r="BJ1720"/>
      <c r="BK1720"/>
      <c r="BL1720"/>
      <c r="BM1720"/>
      <c r="BN1720"/>
      <c r="BO1720"/>
      <c r="BP1720"/>
      <c r="BQ1720"/>
      <c r="BR1720"/>
      <c r="BS1720"/>
      <c r="BT1720"/>
      <c r="BU1720"/>
      <c r="BV1720"/>
      <c r="BW1720"/>
      <c r="BX1720"/>
      <c r="BY1720"/>
      <c r="BZ1720"/>
      <c r="CA1720"/>
      <c r="CB1720"/>
      <c r="CC1720"/>
      <c r="CD1720"/>
      <c r="CE1720"/>
      <c r="CF1720"/>
      <c r="CG1720"/>
      <c r="CH1720"/>
      <c r="CI1720"/>
      <c r="CJ1720"/>
      <c r="CK1720"/>
      <c r="CL1720"/>
      <c r="CM1720"/>
      <c r="CN1720"/>
      <c r="CO1720"/>
      <c r="CP1720"/>
      <c r="CQ1720"/>
      <c r="CR1720"/>
      <c r="CS1720"/>
      <c r="CT1720"/>
      <c r="CU1720"/>
      <c r="CV1720"/>
      <c r="CW1720"/>
      <c r="CX1720"/>
      <c r="CY1720"/>
      <c r="CZ1720"/>
      <c r="DA1720"/>
      <c r="DB1720"/>
      <c r="DC1720"/>
      <c r="DD1720"/>
      <c r="DE1720"/>
      <c r="DF1720"/>
      <c r="DG1720"/>
      <c r="DH1720"/>
      <c r="DI1720"/>
      <c r="DJ1720"/>
      <c r="DK1720"/>
      <c r="DL1720"/>
      <c r="DM1720"/>
      <c r="DN1720"/>
      <c r="DO1720"/>
      <c r="DP1720"/>
      <c r="DQ1720"/>
      <c r="DR1720"/>
      <c r="DS1720"/>
      <c r="DT1720"/>
      <c r="DU1720"/>
      <c r="DV1720"/>
      <c r="DW1720"/>
      <c r="DX1720"/>
      <c r="DY1720"/>
      <c r="DZ1720"/>
      <c r="EA1720"/>
      <c r="EB1720"/>
      <c r="EC1720"/>
      <c r="ED1720"/>
      <c r="EE1720"/>
      <c r="EF1720"/>
      <c r="EG1720"/>
      <c r="EH1720"/>
      <c r="EI1720"/>
      <c r="EJ1720"/>
      <c r="EK1720"/>
      <c r="EL1720"/>
      <c r="EM1720"/>
      <c r="EN1720"/>
      <c r="EO1720"/>
      <c r="EP1720"/>
      <c r="EQ1720"/>
      <c r="ER1720"/>
      <c r="ES1720"/>
      <c r="ET1720"/>
      <c r="EU1720"/>
      <c r="EV1720"/>
      <c r="EW1720"/>
      <c r="EX1720"/>
      <c r="EY1720"/>
      <c r="EZ1720"/>
      <c r="FA1720"/>
      <c r="FB1720"/>
      <c r="FC1720"/>
      <c r="FD1720"/>
      <c r="FE1720"/>
      <c r="FF1720"/>
      <c r="FG1720"/>
      <c r="FH1720"/>
      <c r="FI1720"/>
      <c r="FJ1720"/>
      <c r="FK1720"/>
      <c r="FL1720"/>
      <c r="FM1720"/>
      <c r="FN1720"/>
      <c r="FO1720"/>
      <c r="FP1720"/>
      <c r="FQ1720"/>
      <c r="FR1720"/>
      <c r="FS1720"/>
      <c r="FT1720"/>
      <c r="FU1720"/>
      <c r="FV1720"/>
      <c r="FW1720"/>
      <c r="FX1720"/>
      <c r="FY1720"/>
      <c r="FZ1720"/>
      <c r="GA1720"/>
      <c r="GB1720"/>
      <c r="GC1720"/>
      <c r="GD1720"/>
      <c r="GE1720"/>
      <c r="GF1720"/>
      <c r="GG1720"/>
      <c r="GH1720"/>
      <c r="GI1720"/>
      <c r="GJ1720"/>
      <c r="GK1720"/>
      <c r="GL1720"/>
      <c r="GM1720"/>
      <c r="GN1720"/>
      <c r="GO1720"/>
      <c r="GP1720"/>
      <c r="GQ1720"/>
      <c r="GR1720"/>
      <c r="GS1720"/>
      <c r="GT1720"/>
      <c r="GU1720"/>
      <c r="GV1720"/>
      <c r="GW1720"/>
      <c r="GX1720"/>
      <c r="GY1720"/>
      <c r="GZ1720"/>
      <c r="HA1720"/>
      <c r="HB1720"/>
      <c r="HC1720"/>
      <c r="HD1720"/>
      <c r="HE1720"/>
      <c r="HF1720"/>
      <c r="HG1720"/>
      <c r="HH1720"/>
      <c r="HI1720"/>
      <c r="HJ1720"/>
      <c r="HK1720"/>
      <c r="HL1720"/>
      <c r="HM1720"/>
      <c r="HN1720"/>
      <c r="HO1720"/>
      <c r="HP1720"/>
      <c r="HQ1720"/>
      <c r="HR1720"/>
      <c r="HS1720"/>
      <c r="HT1720"/>
      <c r="HU1720"/>
      <c r="HV1720"/>
      <c r="HW1720"/>
      <c r="HX1720"/>
      <c r="HY1720"/>
      <c r="HZ1720"/>
      <c r="IA1720"/>
      <c r="IB1720"/>
      <c r="IC1720"/>
      <c r="ID1720"/>
      <c r="IE1720"/>
      <c r="IF1720"/>
      <c r="IG1720"/>
      <c r="IH1720"/>
      <c r="II1720"/>
      <c r="IJ1720"/>
      <c r="IK1720"/>
      <c r="IL1720"/>
      <c r="IM1720"/>
      <c r="IN1720"/>
      <c r="IO1720"/>
      <c r="IP1720"/>
      <c r="IQ1720"/>
      <c r="IR1720"/>
      <c r="IS1720"/>
      <c r="IT1720"/>
      <c r="IU1720"/>
      <c r="IV1720"/>
      <c r="IW1720"/>
      <c r="IX1720"/>
      <c r="IY1720"/>
      <c r="IZ1720"/>
      <c r="JA1720"/>
      <c r="JB1720"/>
      <c r="JC1720"/>
      <c r="JD1720"/>
      <c r="JE1720"/>
      <c r="JF1720"/>
      <c r="JG1720"/>
      <c r="JH1720"/>
      <c r="JI1720"/>
      <c r="JJ1720"/>
      <c r="JK1720"/>
      <c r="JL1720"/>
      <c r="JM1720"/>
      <c r="JN1720"/>
      <c r="JO1720"/>
      <c r="JP1720"/>
      <c r="JQ1720"/>
      <c r="JR1720"/>
      <c r="JS1720"/>
      <c r="JT1720"/>
      <c r="JU1720"/>
      <c r="JV1720"/>
      <c r="JW1720"/>
      <c r="JX1720"/>
      <c r="JY1720"/>
      <c r="JZ1720"/>
      <c r="KA1720"/>
      <c r="KB1720"/>
      <c r="KC1720"/>
      <c r="KD1720"/>
      <c r="KE1720"/>
      <c r="KF1720"/>
      <c r="KG1720"/>
      <c r="KH1720"/>
      <c r="KI1720"/>
      <c r="KJ1720"/>
      <c r="KK1720"/>
      <c r="KL1720"/>
      <c r="KM1720"/>
      <c r="KN1720"/>
      <c r="KO1720"/>
      <c r="KP1720"/>
      <c r="KQ1720"/>
      <c r="KR1720"/>
      <c r="KS1720"/>
      <c r="KT1720"/>
      <c r="KU1720"/>
      <c r="KV1720"/>
      <c r="KW1720"/>
      <c r="KX1720"/>
      <c r="KY1720"/>
      <c r="KZ1720"/>
      <c r="LA1720"/>
      <c r="LB1720"/>
      <c r="LC1720"/>
      <c r="LD1720"/>
      <c r="LE1720"/>
      <c r="LF1720"/>
      <c r="LG1720"/>
      <c r="LH1720"/>
      <c r="LI1720"/>
      <c r="LJ1720"/>
      <c r="LK1720"/>
      <c r="LL1720"/>
      <c r="LM1720"/>
      <c r="LN1720"/>
      <c r="LO1720"/>
      <c r="LP1720"/>
      <c r="LQ1720"/>
      <c r="LR1720"/>
      <c r="LS1720"/>
      <c r="LT1720"/>
      <c r="LU1720"/>
      <c r="LV1720"/>
      <c r="LW1720"/>
      <c r="LX1720"/>
      <c r="LY1720"/>
      <c r="LZ1720"/>
      <c r="MA1720"/>
      <c r="MB1720"/>
      <c r="MC1720"/>
      <c r="MD1720"/>
      <c r="ME1720"/>
      <c r="MF1720"/>
      <c r="MG1720"/>
      <c r="MH1720"/>
      <c r="MI1720"/>
      <c r="MJ1720"/>
      <c r="MK1720"/>
      <c r="ML1720"/>
      <c r="MM1720"/>
      <c r="MN1720"/>
      <c r="MO1720"/>
      <c r="MP1720"/>
      <c r="MQ1720"/>
      <c r="MR1720"/>
      <c r="MS1720"/>
      <c r="MT1720"/>
      <c r="MU1720"/>
      <c r="MV1720"/>
      <c r="MW1720"/>
      <c r="MX1720"/>
      <c r="MY1720"/>
      <c r="MZ1720"/>
      <c r="NA1720"/>
      <c r="NB1720"/>
      <c r="NC1720"/>
      <c r="ND1720"/>
      <c r="NE1720"/>
      <c r="NF1720"/>
      <c r="NG1720"/>
      <c r="NH1720"/>
      <c r="NI1720"/>
      <c r="NJ1720"/>
      <c r="NK1720"/>
      <c r="NL1720"/>
      <c r="NM1720"/>
      <c r="NN1720"/>
      <c r="NO1720"/>
      <c r="NP1720"/>
      <c r="NQ1720"/>
      <c r="NR1720"/>
      <c r="NS1720"/>
      <c r="NT1720"/>
      <c r="NU1720"/>
      <c r="NV1720"/>
      <c r="NW1720"/>
      <c r="NX1720"/>
      <c r="NY1720"/>
      <c r="NZ1720"/>
      <c r="OA1720"/>
      <c r="OB1720"/>
      <c r="OC1720"/>
      <c r="OD1720"/>
      <c r="OE1720"/>
      <c r="OF1720"/>
      <c r="OG1720"/>
      <c r="OH1720"/>
      <c r="OI1720"/>
      <c r="OJ1720"/>
      <c r="OK1720"/>
      <c r="OL1720"/>
      <c r="OM1720"/>
      <c r="ON1720"/>
      <c r="OO1720"/>
      <c r="OP1720"/>
      <c r="OQ1720"/>
      <c r="OR1720"/>
      <c r="OS1720"/>
      <c r="OT1720"/>
      <c r="OU1720"/>
      <c r="OV1720"/>
      <c r="OW1720"/>
      <c r="OX1720"/>
      <c r="OY1720"/>
      <c r="OZ1720"/>
      <c r="PA1720"/>
      <c r="PB1720"/>
      <c r="PC1720"/>
      <c r="PD1720"/>
      <c r="PE1720"/>
      <c r="PF1720"/>
      <c r="PG1720"/>
      <c r="PH1720"/>
      <c r="PI1720"/>
      <c r="PJ1720"/>
      <c r="PK1720"/>
      <c r="PL1720"/>
      <c r="PM1720"/>
      <c r="PN1720"/>
      <c r="PO1720"/>
      <c r="PP1720"/>
      <c r="PQ1720"/>
      <c r="PR1720"/>
      <c r="PS1720"/>
      <c r="PT1720"/>
      <c r="PU1720"/>
      <c r="PV1720"/>
      <c r="PW1720"/>
      <c r="PX1720"/>
      <c r="PY1720"/>
      <c r="PZ1720"/>
      <c r="QA1720"/>
      <c r="QB1720"/>
      <c r="QC1720"/>
      <c r="QD1720"/>
      <c r="QE1720"/>
      <c r="QF1720"/>
      <c r="QG1720"/>
      <c r="QH1720"/>
      <c r="QI1720"/>
      <c r="QJ1720"/>
      <c r="QK1720"/>
      <c r="QL1720"/>
      <c r="QM1720"/>
      <c r="QN1720"/>
      <c r="QO1720"/>
      <c r="QP1720"/>
      <c r="QQ1720"/>
      <c r="QR1720"/>
      <c r="QS1720"/>
    </row>
    <row r="1721" spans="1:461" hidden="1" x14ac:dyDescent="0.4">
      <c r="B1721">
        <v>11</v>
      </c>
      <c r="C1721">
        <v>11</v>
      </c>
      <c r="D1721" s="1">
        <v>43415.694050925929</v>
      </c>
      <c r="E1721" s="1"/>
      <c r="G1721">
        <v>540</v>
      </c>
      <c r="H1721" t="s">
        <v>70</v>
      </c>
      <c r="I1721">
        <v>543</v>
      </c>
      <c r="J1721" t="s">
        <v>27</v>
      </c>
      <c r="K1721" s="1">
        <v>43415.678553240738</v>
      </c>
      <c r="L1721" s="1">
        <v>43415.69253472222</v>
      </c>
      <c r="M1721" t="s">
        <v>1310</v>
      </c>
      <c r="N1721" s="9">
        <f t="shared" si="82"/>
        <v>43415.678472222222</v>
      </c>
      <c r="O1721" s="9">
        <f t="shared" si="83"/>
        <v>43415.692361111112</v>
      </c>
      <c r="P1721" s="74" t="str">
        <f t="shared" si="84"/>
        <v>43415.678472222243415.6923611111</v>
      </c>
      <c r="Q1721" s="75" t="str">
        <f t="shared" si="85"/>
        <v>肯定的</v>
      </c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/>
      <c r="BB1721"/>
      <c r="BC1721"/>
      <c r="BD1721"/>
      <c r="BE1721"/>
      <c r="BF1721"/>
      <c r="BG1721"/>
      <c r="BH1721"/>
      <c r="BI1721"/>
      <c r="BJ1721"/>
      <c r="BK1721"/>
      <c r="BL1721"/>
      <c r="BM1721"/>
      <c r="BN1721"/>
      <c r="BO1721"/>
      <c r="BP1721"/>
      <c r="BQ1721"/>
      <c r="BR1721"/>
      <c r="BS1721"/>
      <c r="BT1721"/>
      <c r="BU1721"/>
      <c r="BV1721"/>
      <c r="BW1721"/>
      <c r="BX1721"/>
      <c r="BY1721"/>
      <c r="BZ1721"/>
      <c r="CA1721"/>
      <c r="CB1721"/>
      <c r="CC1721"/>
      <c r="CD1721"/>
      <c r="CE1721"/>
      <c r="CF1721"/>
      <c r="CG1721"/>
      <c r="CH1721"/>
      <c r="CI1721"/>
      <c r="CJ1721"/>
      <c r="CK1721"/>
      <c r="CL1721"/>
      <c r="CM1721"/>
      <c r="CN1721"/>
      <c r="CO1721"/>
      <c r="CP1721"/>
      <c r="CQ1721"/>
      <c r="CR1721"/>
      <c r="CS1721"/>
      <c r="CT1721"/>
      <c r="CU1721"/>
      <c r="CV1721"/>
      <c r="CW1721"/>
      <c r="CX1721"/>
      <c r="CY1721"/>
      <c r="CZ1721"/>
      <c r="DA1721"/>
      <c r="DB1721"/>
      <c r="DC1721"/>
      <c r="DD1721"/>
      <c r="DE1721"/>
      <c r="DF1721"/>
      <c r="DG1721"/>
      <c r="DH1721"/>
      <c r="DI1721"/>
      <c r="DJ1721"/>
      <c r="DK1721"/>
      <c r="DL1721"/>
      <c r="DM1721"/>
      <c r="DN1721"/>
      <c r="DO1721"/>
      <c r="DP1721"/>
      <c r="DQ1721"/>
      <c r="DR1721"/>
      <c r="DS1721"/>
      <c r="DT1721"/>
      <c r="DU1721"/>
      <c r="DV1721"/>
      <c r="DW1721"/>
      <c r="DX1721"/>
      <c r="DY1721"/>
      <c r="DZ1721"/>
      <c r="EA1721"/>
      <c r="EB1721"/>
      <c r="EC1721"/>
      <c r="ED1721"/>
      <c r="EE1721"/>
      <c r="EF1721"/>
      <c r="EG1721"/>
      <c r="EH1721"/>
      <c r="EI1721"/>
      <c r="EJ1721"/>
      <c r="EK1721"/>
      <c r="EL1721"/>
      <c r="EM1721"/>
      <c r="EN1721"/>
      <c r="EO1721"/>
      <c r="EP1721"/>
      <c r="EQ1721"/>
      <c r="ER1721"/>
      <c r="ES1721"/>
      <c r="ET1721"/>
      <c r="EU1721"/>
      <c r="EV1721"/>
      <c r="EW1721"/>
      <c r="EX1721"/>
      <c r="EY1721"/>
      <c r="EZ1721"/>
      <c r="FA1721"/>
      <c r="FB1721"/>
      <c r="FC1721"/>
      <c r="FD1721"/>
      <c r="FE1721"/>
      <c r="FF1721"/>
      <c r="FG1721"/>
      <c r="FH1721"/>
      <c r="FI1721"/>
      <c r="FJ1721"/>
      <c r="FK1721"/>
      <c r="FL1721"/>
      <c r="FM1721"/>
      <c r="FN1721"/>
      <c r="FO1721"/>
      <c r="FP1721"/>
      <c r="FQ1721"/>
      <c r="FR1721"/>
      <c r="FS1721"/>
      <c r="FT1721"/>
      <c r="FU1721"/>
      <c r="FV1721"/>
      <c r="FW1721"/>
      <c r="FX1721"/>
      <c r="FY1721"/>
      <c r="FZ1721"/>
      <c r="GA1721"/>
      <c r="GB1721"/>
      <c r="GC1721"/>
      <c r="GD1721"/>
      <c r="GE1721"/>
      <c r="GF1721"/>
      <c r="GG1721"/>
      <c r="GH1721"/>
      <c r="GI1721"/>
      <c r="GJ1721"/>
      <c r="GK1721"/>
      <c r="GL1721"/>
      <c r="GM1721"/>
      <c r="GN1721"/>
      <c r="GO1721"/>
      <c r="GP1721"/>
      <c r="GQ1721"/>
      <c r="GR1721"/>
      <c r="GS1721"/>
      <c r="GT1721"/>
      <c r="GU1721"/>
      <c r="GV1721"/>
      <c r="GW1721"/>
      <c r="GX1721"/>
      <c r="GY1721"/>
      <c r="GZ1721"/>
      <c r="HA1721"/>
      <c r="HB1721"/>
      <c r="HC1721"/>
      <c r="HD1721"/>
      <c r="HE1721"/>
      <c r="HF1721"/>
      <c r="HG1721"/>
      <c r="HH1721"/>
      <c r="HI1721"/>
      <c r="HJ1721"/>
      <c r="HK1721"/>
      <c r="HL1721"/>
      <c r="HM1721"/>
      <c r="HN1721"/>
      <c r="HO1721"/>
      <c r="HP1721"/>
      <c r="HQ1721"/>
      <c r="HR1721"/>
      <c r="HS1721"/>
      <c r="HT1721"/>
      <c r="HU1721"/>
      <c r="HV1721"/>
      <c r="HW1721"/>
      <c r="HX1721"/>
      <c r="HY1721"/>
      <c r="HZ1721"/>
      <c r="IA1721"/>
      <c r="IB1721"/>
      <c r="IC1721"/>
      <c r="ID1721"/>
      <c r="IE1721"/>
      <c r="IF1721"/>
      <c r="IG1721"/>
      <c r="IH1721"/>
      <c r="II1721"/>
      <c r="IJ1721"/>
      <c r="IK1721"/>
      <c r="IL1721"/>
      <c r="IM1721"/>
      <c r="IN1721"/>
      <c r="IO1721"/>
      <c r="IP1721"/>
      <c r="IQ1721"/>
      <c r="IR1721"/>
      <c r="IS1721"/>
      <c r="IT1721"/>
      <c r="IU1721"/>
      <c r="IV1721"/>
      <c r="IW1721"/>
      <c r="IX1721"/>
      <c r="IY1721"/>
      <c r="IZ1721"/>
      <c r="JA1721"/>
      <c r="JB1721"/>
      <c r="JC1721"/>
      <c r="JD1721"/>
      <c r="JE1721"/>
      <c r="JF1721"/>
      <c r="JG1721"/>
      <c r="JH1721"/>
      <c r="JI1721"/>
      <c r="JJ1721"/>
      <c r="JK1721"/>
      <c r="JL1721"/>
      <c r="JM1721"/>
      <c r="JN1721"/>
      <c r="JO1721"/>
      <c r="JP1721"/>
      <c r="JQ1721"/>
      <c r="JR1721"/>
      <c r="JS1721"/>
      <c r="JT1721"/>
      <c r="JU1721"/>
      <c r="JV1721"/>
      <c r="JW1721"/>
      <c r="JX1721"/>
      <c r="JY1721"/>
      <c r="JZ1721"/>
      <c r="KA1721"/>
      <c r="KB1721"/>
      <c r="KC1721"/>
      <c r="KD1721"/>
      <c r="KE1721"/>
      <c r="KF1721"/>
      <c r="KG1721"/>
      <c r="KH1721"/>
      <c r="KI1721"/>
      <c r="KJ1721"/>
      <c r="KK1721"/>
      <c r="KL1721"/>
      <c r="KM1721"/>
      <c r="KN1721"/>
      <c r="KO1721"/>
      <c r="KP1721"/>
      <c r="KQ1721"/>
      <c r="KR1721"/>
      <c r="KS1721"/>
      <c r="KT1721"/>
      <c r="KU1721"/>
      <c r="KV1721"/>
      <c r="KW1721"/>
      <c r="KX1721"/>
      <c r="KY1721"/>
      <c r="KZ1721"/>
      <c r="LA1721"/>
      <c r="LB1721"/>
      <c r="LC1721"/>
      <c r="LD1721"/>
      <c r="LE1721"/>
      <c r="LF1721"/>
      <c r="LG1721"/>
      <c r="LH1721"/>
      <c r="LI1721"/>
      <c r="LJ1721"/>
      <c r="LK1721"/>
      <c r="LL1721"/>
      <c r="LM1721"/>
      <c r="LN1721"/>
      <c r="LO1721"/>
      <c r="LP1721"/>
      <c r="LQ1721"/>
      <c r="LR1721"/>
      <c r="LS1721"/>
      <c r="LT1721"/>
      <c r="LU1721"/>
      <c r="LV1721"/>
      <c r="LW1721"/>
      <c r="LX1721"/>
      <c r="LY1721"/>
      <c r="LZ1721"/>
      <c r="MA1721"/>
      <c r="MB1721"/>
      <c r="MC1721"/>
      <c r="MD1721"/>
      <c r="ME1721"/>
      <c r="MF1721"/>
      <c r="MG1721"/>
      <c r="MH1721"/>
      <c r="MI1721"/>
      <c r="MJ1721"/>
      <c r="MK1721"/>
      <c r="ML1721"/>
      <c r="MM1721"/>
      <c r="MN1721"/>
      <c r="MO1721"/>
      <c r="MP1721"/>
      <c r="MQ1721"/>
      <c r="MR1721"/>
      <c r="MS1721"/>
      <c r="MT1721"/>
      <c r="MU1721"/>
      <c r="MV1721"/>
      <c r="MW1721"/>
      <c r="MX1721"/>
      <c r="MY1721"/>
      <c r="MZ1721"/>
      <c r="NA1721"/>
      <c r="NB1721"/>
      <c r="NC1721"/>
      <c r="ND1721"/>
      <c r="NE1721"/>
      <c r="NF1721"/>
      <c r="NG1721"/>
      <c r="NH1721"/>
      <c r="NI1721"/>
      <c r="NJ1721"/>
      <c r="NK1721"/>
      <c r="NL1721"/>
      <c r="NM1721"/>
      <c r="NN1721"/>
      <c r="NO1721"/>
      <c r="NP1721"/>
      <c r="NQ1721"/>
      <c r="NR1721"/>
      <c r="NS1721"/>
      <c r="NT1721"/>
      <c r="NU1721"/>
      <c r="NV1721"/>
      <c r="NW1721"/>
      <c r="NX1721"/>
      <c r="NY1721"/>
      <c r="NZ1721"/>
      <c r="OA1721"/>
      <c r="OB1721"/>
      <c r="OC1721"/>
      <c r="OD1721"/>
      <c r="OE1721"/>
      <c r="OF1721"/>
      <c r="OG1721"/>
      <c r="OH1721"/>
      <c r="OI1721"/>
      <c r="OJ1721"/>
      <c r="OK1721"/>
      <c r="OL1721"/>
      <c r="OM1721"/>
      <c r="ON1721"/>
      <c r="OO1721"/>
      <c r="OP1721"/>
      <c r="OQ1721"/>
      <c r="OR1721"/>
      <c r="OS1721"/>
      <c r="OT1721"/>
      <c r="OU1721"/>
      <c r="OV1721"/>
      <c r="OW1721"/>
      <c r="OX1721"/>
      <c r="OY1721"/>
      <c r="OZ1721"/>
      <c r="PA1721"/>
      <c r="PB1721"/>
      <c r="PC1721"/>
      <c r="PD1721"/>
      <c r="PE1721"/>
      <c r="PF1721"/>
      <c r="PG1721"/>
      <c r="PH1721"/>
      <c r="PI1721"/>
      <c r="PJ1721"/>
      <c r="PK1721"/>
      <c r="PL1721"/>
      <c r="PM1721"/>
      <c r="PN1721"/>
      <c r="PO1721"/>
      <c r="PP1721"/>
      <c r="PQ1721"/>
      <c r="PR1721"/>
      <c r="PS1721"/>
      <c r="PT1721"/>
      <c r="PU1721"/>
      <c r="PV1721"/>
      <c r="PW1721"/>
      <c r="PX1721"/>
      <c r="PY1721"/>
      <c r="PZ1721"/>
      <c r="QA1721"/>
      <c r="QB1721"/>
      <c r="QC1721"/>
      <c r="QD1721"/>
      <c r="QE1721"/>
      <c r="QF1721"/>
      <c r="QG1721"/>
      <c r="QH1721"/>
      <c r="QI1721"/>
      <c r="QJ1721"/>
      <c r="QK1721"/>
      <c r="QL1721"/>
      <c r="QM1721"/>
      <c r="QN1721"/>
      <c r="QO1721"/>
      <c r="QP1721"/>
      <c r="QQ1721"/>
      <c r="QR1721"/>
      <c r="QS1721"/>
    </row>
    <row r="1722" spans="1:461" hidden="1" x14ac:dyDescent="0.4">
      <c r="B1722">
        <v>11</v>
      </c>
      <c r="C1722">
        <v>11</v>
      </c>
      <c r="D1722" s="1">
        <v>43415.697025462963</v>
      </c>
      <c r="E1722" s="1"/>
      <c r="G1722">
        <v>513</v>
      </c>
      <c r="H1722" t="s">
        <v>43</v>
      </c>
      <c r="I1722">
        <v>545</v>
      </c>
      <c r="J1722" t="s">
        <v>19</v>
      </c>
      <c r="K1722" s="1">
        <v>43415.677349537036</v>
      </c>
      <c r="L1722" s="1">
        <v>43415.695011574076</v>
      </c>
      <c r="M1722" t="s">
        <v>1312</v>
      </c>
      <c r="N1722" s="9">
        <f t="shared" si="82"/>
        <v>43415.677083333336</v>
      </c>
      <c r="O1722" s="9">
        <f t="shared" si="83"/>
        <v>43415.694444444445</v>
      </c>
      <c r="P1722" s="74" t="str">
        <f t="shared" si="84"/>
        <v>43415.677083333343415.6944444444</v>
      </c>
      <c r="Q1722" s="75" t="str">
        <f t="shared" si="85"/>
        <v>否定的</v>
      </c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/>
      <c r="BB1722"/>
      <c r="BC1722"/>
      <c r="BD1722"/>
      <c r="BE1722"/>
      <c r="BF1722"/>
      <c r="BG1722"/>
      <c r="BH1722"/>
      <c r="BI1722"/>
      <c r="BJ1722"/>
      <c r="BK1722"/>
      <c r="BL1722"/>
      <c r="BM1722"/>
      <c r="BN1722"/>
      <c r="BO1722"/>
      <c r="BP1722"/>
      <c r="BQ1722"/>
      <c r="BR1722"/>
      <c r="BS1722"/>
      <c r="BT1722"/>
      <c r="BU1722"/>
      <c r="BV1722"/>
      <c r="BW1722"/>
      <c r="BX1722"/>
      <c r="BY1722"/>
      <c r="BZ1722"/>
      <c r="CA1722"/>
      <c r="CB1722"/>
      <c r="CC1722"/>
      <c r="CD1722"/>
      <c r="CE1722"/>
      <c r="CF1722"/>
      <c r="CG1722"/>
      <c r="CH1722"/>
      <c r="CI1722"/>
      <c r="CJ1722"/>
      <c r="CK1722"/>
      <c r="CL1722"/>
      <c r="CM1722"/>
      <c r="CN1722"/>
      <c r="CO1722"/>
      <c r="CP1722"/>
      <c r="CQ1722"/>
      <c r="CR1722"/>
      <c r="CS1722"/>
      <c r="CT1722"/>
      <c r="CU1722"/>
      <c r="CV1722"/>
      <c r="CW1722"/>
      <c r="CX1722"/>
      <c r="CY1722"/>
      <c r="CZ1722"/>
      <c r="DA1722"/>
      <c r="DB1722"/>
      <c r="DC1722"/>
      <c r="DD1722"/>
      <c r="DE1722"/>
      <c r="DF1722"/>
      <c r="DG1722"/>
      <c r="DH1722"/>
      <c r="DI1722"/>
      <c r="DJ1722"/>
      <c r="DK1722"/>
      <c r="DL1722"/>
      <c r="DM1722"/>
      <c r="DN1722"/>
      <c r="DO1722"/>
      <c r="DP1722"/>
      <c r="DQ1722"/>
      <c r="DR1722"/>
      <c r="DS1722"/>
      <c r="DT1722"/>
      <c r="DU1722"/>
      <c r="DV1722"/>
      <c r="DW1722"/>
      <c r="DX1722"/>
      <c r="DY1722"/>
      <c r="DZ1722"/>
      <c r="EA1722"/>
      <c r="EB1722"/>
      <c r="EC1722"/>
      <c r="ED1722"/>
      <c r="EE1722"/>
      <c r="EF1722"/>
      <c r="EG1722"/>
      <c r="EH1722"/>
      <c r="EI1722"/>
      <c r="EJ1722"/>
      <c r="EK1722"/>
      <c r="EL1722"/>
      <c r="EM1722"/>
      <c r="EN1722"/>
      <c r="EO1722"/>
      <c r="EP1722"/>
      <c r="EQ1722"/>
      <c r="ER1722"/>
      <c r="ES1722"/>
      <c r="ET1722"/>
      <c r="EU1722"/>
      <c r="EV1722"/>
      <c r="EW1722"/>
      <c r="EX1722"/>
      <c r="EY1722"/>
      <c r="EZ1722"/>
      <c r="FA1722"/>
      <c r="FB1722"/>
      <c r="FC1722"/>
      <c r="FD1722"/>
      <c r="FE1722"/>
      <c r="FF1722"/>
      <c r="FG1722"/>
      <c r="FH1722"/>
      <c r="FI1722"/>
      <c r="FJ1722"/>
      <c r="FK1722"/>
      <c r="FL1722"/>
      <c r="FM1722"/>
      <c r="FN1722"/>
      <c r="FO1722"/>
      <c r="FP1722"/>
      <c r="FQ1722"/>
      <c r="FR1722"/>
      <c r="FS1722"/>
      <c r="FT1722"/>
      <c r="FU1722"/>
      <c r="FV1722"/>
      <c r="FW1722"/>
      <c r="FX1722"/>
      <c r="FY1722"/>
      <c r="FZ1722"/>
      <c r="GA1722"/>
      <c r="GB1722"/>
      <c r="GC1722"/>
      <c r="GD1722"/>
      <c r="GE1722"/>
      <c r="GF1722"/>
      <c r="GG1722"/>
      <c r="GH1722"/>
      <c r="GI1722"/>
      <c r="GJ1722"/>
      <c r="GK1722"/>
      <c r="GL1722"/>
      <c r="GM1722"/>
      <c r="GN1722"/>
      <c r="GO1722"/>
      <c r="GP1722"/>
      <c r="GQ1722"/>
      <c r="GR1722"/>
      <c r="GS1722"/>
      <c r="GT1722"/>
      <c r="GU1722"/>
      <c r="GV1722"/>
      <c r="GW1722"/>
      <c r="GX1722"/>
      <c r="GY1722"/>
      <c r="GZ1722"/>
      <c r="HA1722"/>
      <c r="HB1722"/>
      <c r="HC1722"/>
      <c r="HD1722"/>
      <c r="HE1722"/>
      <c r="HF1722"/>
      <c r="HG1722"/>
      <c r="HH1722"/>
      <c r="HI1722"/>
      <c r="HJ1722"/>
      <c r="HK1722"/>
      <c r="HL1722"/>
      <c r="HM1722"/>
      <c r="HN1722"/>
      <c r="HO1722"/>
      <c r="HP1722"/>
      <c r="HQ1722"/>
      <c r="HR1722"/>
      <c r="HS1722"/>
      <c r="HT1722"/>
      <c r="HU1722"/>
      <c r="HV1722"/>
      <c r="HW1722"/>
      <c r="HX1722"/>
      <c r="HY1722"/>
      <c r="HZ1722"/>
      <c r="IA1722"/>
      <c r="IB1722"/>
      <c r="IC1722"/>
      <c r="ID1722"/>
      <c r="IE1722"/>
      <c r="IF1722"/>
      <c r="IG1722"/>
      <c r="IH1722"/>
      <c r="II1722"/>
      <c r="IJ1722"/>
      <c r="IK1722"/>
      <c r="IL1722"/>
      <c r="IM1722"/>
      <c r="IN1722"/>
      <c r="IO1722"/>
      <c r="IP1722"/>
      <c r="IQ1722"/>
      <c r="IR1722"/>
      <c r="IS1722"/>
      <c r="IT1722"/>
      <c r="IU1722"/>
      <c r="IV1722"/>
      <c r="IW1722"/>
      <c r="IX1722"/>
      <c r="IY1722"/>
      <c r="IZ1722"/>
      <c r="JA1722"/>
      <c r="JB1722"/>
      <c r="JC1722"/>
      <c r="JD1722"/>
      <c r="JE1722"/>
      <c r="JF1722"/>
      <c r="JG1722"/>
      <c r="JH1722"/>
      <c r="JI1722"/>
      <c r="JJ1722"/>
      <c r="JK1722"/>
      <c r="JL1722"/>
      <c r="JM1722"/>
      <c r="JN1722"/>
      <c r="JO1722"/>
      <c r="JP1722"/>
      <c r="JQ1722"/>
      <c r="JR1722"/>
      <c r="JS1722"/>
      <c r="JT1722"/>
      <c r="JU1722"/>
      <c r="JV1722"/>
      <c r="JW1722"/>
      <c r="JX1722"/>
      <c r="JY1722"/>
      <c r="JZ1722"/>
      <c r="KA1722"/>
      <c r="KB1722"/>
      <c r="KC1722"/>
      <c r="KD1722"/>
      <c r="KE1722"/>
      <c r="KF1722"/>
      <c r="KG1722"/>
      <c r="KH1722"/>
      <c r="KI1722"/>
      <c r="KJ1722"/>
      <c r="KK1722"/>
      <c r="KL1722"/>
      <c r="KM1722"/>
      <c r="KN1722"/>
      <c r="KO1722"/>
      <c r="KP1722"/>
      <c r="KQ1722"/>
      <c r="KR1722"/>
      <c r="KS1722"/>
      <c r="KT1722"/>
      <c r="KU1722"/>
      <c r="KV1722"/>
      <c r="KW1722"/>
      <c r="KX1722"/>
      <c r="KY1722"/>
      <c r="KZ1722"/>
      <c r="LA1722"/>
      <c r="LB1722"/>
      <c r="LC1722"/>
      <c r="LD1722"/>
      <c r="LE1722"/>
      <c r="LF1722"/>
      <c r="LG1722"/>
      <c r="LH1722"/>
      <c r="LI1722"/>
      <c r="LJ1722"/>
      <c r="LK1722"/>
      <c r="LL1722"/>
      <c r="LM1722"/>
      <c r="LN1722"/>
      <c r="LO1722"/>
      <c r="LP1722"/>
      <c r="LQ1722"/>
      <c r="LR1722"/>
      <c r="LS1722"/>
      <c r="LT1722"/>
      <c r="LU1722"/>
      <c r="LV1722"/>
      <c r="LW1722"/>
      <c r="LX1722"/>
      <c r="LY1722"/>
      <c r="LZ1722"/>
      <c r="MA1722"/>
      <c r="MB1722"/>
      <c r="MC1722"/>
      <c r="MD1722"/>
      <c r="ME1722"/>
      <c r="MF1722"/>
      <c r="MG1722"/>
      <c r="MH1722"/>
      <c r="MI1722"/>
      <c r="MJ1722"/>
      <c r="MK1722"/>
      <c r="ML1722"/>
      <c r="MM1722"/>
      <c r="MN1722"/>
      <c r="MO1722"/>
      <c r="MP1722"/>
      <c r="MQ1722"/>
      <c r="MR1722"/>
      <c r="MS1722"/>
      <c r="MT1722"/>
      <c r="MU1722"/>
      <c r="MV1722"/>
      <c r="MW1722"/>
      <c r="MX1722"/>
      <c r="MY1722"/>
      <c r="MZ1722"/>
      <c r="NA1722"/>
      <c r="NB1722"/>
      <c r="NC1722"/>
      <c r="ND1722"/>
      <c r="NE1722"/>
      <c r="NF1722"/>
      <c r="NG1722"/>
      <c r="NH1722"/>
      <c r="NI1722"/>
      <c r="NJ1722"/>
      <c r="NK1722"/>
      <c r="NL1722"/>
      <c r="NM1722"/>
      <c r="NN1722"/>
      <c r="NO1722"/>
      <c r="NP1722"/>
      <c r="NQ1722"/>
      <c r="NR1722"/>
      <c r="NS1722"/>
      <c r="NT1722"/>
      <c r="NU1722"/>
      <c r="NV1722"/>
      <c r="NW1722"/>
      <c r="NX1722"/>
      <c r="NY1722"/>
      <c r="NZ1722"/>
      <c r="OA1722"/>
      <c r="OB1722"/>
      <c r="OC1722"/>
      <c r="OD1722"/>
      <c r="OE1722"/>
      <c r="OF1722"/>
      <c r="OG1722"/>
      <c r="OH1722"/>
      <c r="OI1722"/>
      <c r="OJ1722"/>
      <c r="OK1722"/>
      <c r="OL1722"/>
      <c r="OM1722"/>
      <c r="ON1722"/>
      <c r="OO1722"/>
      <c r="OP1722"/>
      <c r="OQ1722"/>
      <c r="OR1722"/>
      <c r="OS1722"/>
      <c r="OT1722"/>
      <c r="OU1722"/>
      <c r="OV1722"/>
      <c r="OW1722"/>
      <c r="OX1722"/>
      <c r="OY1722"/>
      <c r="OZ1722"/>
      <c r="PA1722"/>
      <c r="PB1722"/>
      <c r="PC1722"/>
      <c r="PD1722"/>
      <c r="PE1722"/>
      <c r="PF1722"/>
      <c r="PG1722"/>
      <c r="PH1722"/>
      <c r="PI1722"/>
      <c r="PJ1722"/>
      <c r="PK1722"/>
      <c r="PL1722"/>
      <c r="PM1722"/>
      <c r="PN1722"/>
      <c r="PO1722"/>
      <c r="PP1722"/>
      <c r="PQ1722"/>
      <c r="PR1722"/>
      <c r="PS1722"/>
      <c r="PT1722"/>
      <c r="PU1722"/>
      <c r="PV1722"/>
      <c r="PW1722"/>
      <c r="PX1722"/>
      <c r="PY1722"/>
      <c r="PZ1722"/>
      <c r="QA1722"/>
      <c r="QB1722"/>
      <c r="QC1722"/>
      <c r="QD1722"/>
      <c r="QE1722"/>
      <c r="QF1722"/>
      <c r="QG1722"/>
      <c r="QH1722"/>
      <c r="QI1722"/>
      <c r="QJ1722"/>
      <c r="QK1722"/>
      <c r="QL1722"/>
      <c r="QM1722"/>
      <c r="QN1722"/>
      <c r="QO1722"/>
      <c r="QP1722"/>
      <c r="QQ1722"/>
      <c r="QR1722"/>
      <c r="QS1722"/>
    </row>
    <row r="1723" spans="1:461" hidden="1" x14ac:dyDescent="0.4">
      <c r="B1723">
        <v>11</v>
      </c>
      <c r="C1723">
        <v>11</v>
      </c>
      <c r="D1723" s="1">
        <v>43415.699837962966</v>
      </c>
      <c r="E1723" s="1"/>
      <c r="G1723">
        <v>533</v>
      </c>
      <c r="H1723" t="s">
        <v>91</v>
      </c>
      <c r="I1723">
        <v>521</v>
      </c>
      <c r="J1723" t="s">
        <v>59</v>
      </c>
      <c r="K1723" s="1">
        <v>43415.688634259262</v>
      </c>
      <c r="L1723" s="1">
        <v>43415.698414351849</v>
      </c>
      <c r="M1723" t="s">
        <v>1310</v>
      </c>
      <c r="N1723" s="9">
        <f t="shared" ref="N1723:N1786" si="86">INT(K1723*1440)/1440</f>
        <v>43415.688194444447</v>
      </c>
      <c r="O1723" s="9">
        <f t="shared" ref="O1723:O1786" si="87">INT(L1723*1440)/1440</f>
        <v>43415.697916666664</v>
      </c>
      <c r="P1723" s="74" t="str">
        <f t="shared" si="84"/>
        <v>43415.688194444443415.6979166667</v>
      </c>
      <c r="Q1723" s="75" t="str">
        <f t="shared" si="85"/>
        <v>肯定的</v>
      </c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/>
      <c r="BB1723"/>
      <c r="BC1723"/>
      <c r="BD1723"/>
      <c r="BE1723"/>
      <c r="BF1723"/>
      <c r="BG1723"/>
      <c r="BH1723"/>
      <c r="BI1723"/>
      <c r="BJ1723"/>
      <c r="BK1723"/>
      <c r="BL1723"/>
      <c r="BM1723"/>
      <c r="BN1723"/>
      <c r="BO1723"/>
      <c r="BP1723"/>
      <c r="BQ1723"/>
      <c r="BR1723"/>
      <c r="BS1723"/>
      <c r="BT1723"/>
      <c r="BU1723"/>
      <c r="BV1723"/>
      <c r="BW1723"/>
      <c r="BX1723"/>
      <c r="BY1723"/>
      <c r="BZ1723"/>
      <c r="CA1723"/>
      <c r="CB1723"/>
      <c r="CC1723"/>
      <c r="CD1723"/>
      <c r="CE1723"/>
      <c r="CF1723"/>
      <c r="CG1723"/>
      <c r="CH1723"/>
      <c r="CI1723"/>
      <c r="CJ1723"/>
      <c r="CK1723"/>
      <c r="CL1723"/>
      <c r="CM1723"/>
      <c r="CN1723"/>
      <c r="CO1723"/>
      <c r="CP1723"/>
      <c r="CQ1723"/>
      <c r="CR1723"/>
      <c r="CS1723"/>
      <c r="CT1723"/>
      <c r="CU1723"/>
      <c r="CV1723"/>
      <c r="CW1723"/>
      <c r="CX1723"/>
      <c r="CY1723"/>
      <c r="CZ1723"/>
      <c r="DA1723"/>
      <c r="DB1723"/>
      <c r="DC1723"/>
      <c r="DD1723"/>
      <c r="DE1723"/>
      <c r="DF1723"/>
      <c r="DG1723"/>
      <c r="DH1723"/>
      <c r="DI1723"/>
      <c r="DJ1723"/>
      <c r="DK1723"/>
      <c r="DL1723"/>
      <c r="DM1723"/>
      <c r="DN1723"/>
      <c r="DO1723"/>
      <c r="DP1723"/>
      <c r="DQ1723"/>
      <c r="DR1723"/>
      <c r="DS1723"/>
      <c r="DT1723"/>
      <c r="DU1723"/>
      <c r="DV1723"/>
      <c r="DW1723"/>
      <c r="DX1723"/>
      <c r="DY1723"/>
      <c r="DZ1723"/>
      <c r="EA1723"/>
      <c r="EB1723"/>
      <c r="EC1723"/>
      <c r="ED1723"/>
      <c r="EE1723"/>
      <c r="EF1723"/>
      <c r="EG1723"/>
      <c r="EH1723"/>
      <c r="EI1723"/>
      <c r="EJ1723"/>
      <c r="EK1723"/>
      <c r="EL1723"/>
      <c r="EM1723"/>
      <c r="EN1723"/>
      <c r="EO1723"/>
      <c r="EP1723"/>
      <c r="EQ1723"/>
      <c r="ER1723"/>
      <c r="ES1723"/>
      <c r="ET1723"/>
      <c r="EU1723"/>
      <c r="EV1723"/>
      <c r="EW1723"/>
      <c r="EX1723"/>
      <c r="EY1723"/>
      <c r="EZ1723"/>
      <c r="FA1723"/>
      <c r="FB1723"/>
      <c r="FC1723"/>
      <c r="FD1723"/>
      <c r="FE1723"/>
      <c r="FF1723"/>
      <c r="FG1723"/>
      <c r="FH1723"/>
      <c r="FI1723"/>
      <c r="FJ1723"/>
      <c r="FK1723"/>
      <c r="FL1723"/>
      <c r="FM1723"/>
      <c r="FN1723"/>
      <c r="FO1723"/>
      <c r="FP1723"/>
      <c r="FQ1723"/>
      <c r="FR1723"/>
      <c r="FS1723"/>
      <c r="FT1723"/>
      <c r="FU1723"/>
      <c r="FV1723"/>
      <c r="FW1723"/>
      <c r="FX1723"/>
      <c r="FY1723"/>
      <c r="FZ1723"/>
      <c r="GA1723"/>
      <c r="GB1723"/>
      <c r="GC1723"/>
      <c r="GD1723"/>
      <c r="GE1723"/>
      <c r="GF1723"/>
      <c r="GG1723"/>
      <c r="GH1723"/>
      <c r="GI1723"/>
      <c r="GJ1723"/>
      <c r="GK1723"/>
      <c r="GL1723"/>
      <c r="GM1723"/>
      <c r="GN1723"/>
      <c r="GO1723"/>
      <c r="GP1723"/>
      <c r="GQ1723"/>
      <c r="GR1723"/>
      <c r="GS1723"/>
      <c r="GT1723"/>
      <c r="GU1723"/>
      <c r="GV1723"/>
      <c r="GW1723"/>
      <c r="GX1723"/>
      <c r="GY1723"/>
      <c r="GZ1723"/>
      <c r="HA1723"/>
      <c r="HB1723"/>
      <c r="HC1723"/>
      <c r="HD1723"/>
      <c r="HE1723"/>
      <c r="HF1723"/>
      <c r="HG1723"/>
      <c r="HH1723"/>
      <c r="HI1723"/>
      <c r="HJ1723"/>
      <c r="HK1723"/>
      <c r="HL1723"/>
      <c r="HM1723"/>
      <c r="HN1723"/>
      <c r="HO1723"/>
      <c r="HP1723"/>
      <c r="HQ1723"/>
      <c r="HR1723"/>
      <c r="HS1723"/>
      <c r="HT1723"/>
      <c r="HU1723"/>
      <c r="HV1723"/>
      <c r="HW1723"/>
      <c r="HX1723"/>
      <c r="HY1723"/>
      <c r="HZ1723"/>
      <c r="IA1723"/>
      <c r="IB1723"/>
      <c r="IC1723"/>
      <c r="ID1723"/>
      <c r="IE1723"/>
      <c r="IF1723"/>
      <c r="IG1723"/>
      <c r="IH1723"/>
      <c r="II1723"/>
      <c r="IJ1723"/>
      <c r="IK1723"/>
      <c r="IL1723"/>
      <c r="IM1723"/>
      <c r="IN1723"/>
      <c r="IO1723"/>
      <c r="IP1723"/>
      <c r="IQ1723"/>
      <c r="IR1723"/>
      <c r="IS1723"/>
      <c r="IT1723"/>
      <c r="IU1723"/>
      <c r="IV1723"/>
      <c r="IW1723"/>
      <c r="IX1723"/>
      <c r="IY1723"/>
      <c r="IZ1723"/>
      <c r="JA1723"/>
      <c r="JB1723"/>
      <c r="JC1723"/>
      <c r="JD1723"/>
      <c r="JE1723"/>
      <c r="JF1723"/>
      <c r="JG1723"/>
      <c r="JH1723"/>
      <c r="JI1723"/>
      <c r="JJ1723"/>
      <c r="JK1723"/>
      <c r="JL1723"/>
      <c r="JM1723"/>
      <c r="JN1723"/>
      <c r="JO1723"/>
      <c r="JP1723"/>
      <c r="JQ1723"/>
      <c r="JR1723"/>
      <c r="JS1723"/>
      <c r="JT1723"/>
      <c r="JU1723"/>
      <c r="JV1723"/>
      <c r="JW1723"/>
      <c r="JX1723"/>
      <c r="JY1723"/>
      <c r="JZ1723"/>
      <c r="KA1723"/>
      <c r="KB1723"/>
      <c r="KC1723"/>
      <c r="KD1723"/>
      <c r="KE1723"/>
      <c r="KF1723"/>
      <c r="KG1723"/>
      <c r="KH1723"/>
      <c r="KI1723"/>
      <c r="KJ1723"/>
      <c r="KK1723"/>
      <c r="KL1723"/>
      <c r="KM1723"/>
      <c r="KN1723"/>
      <c r="KO1723"/>
      <c r="KP1723"/>
      <c r="KQ1723"/>
      <c r="KR1723"/>
      <c r="KS1723"/>
      <c r="KT1723"/>
      <c r="KU1723"/>
      <c r="KV1723"/>
      <c r="KW1723"/>
      <c r="KX1723"/>
      <c r="KY1723"/>
      <c r="KZ1723"/>
      <c r="LA1723"/>
      <c r="LB1723"/>
      <c r="LC1723"/>
      <c r="LD1723"/>
      <c r="LE1723"/>
      <c r="LF1723"/>
      <c r="LG1723"/>
      <c r="LH1723"/>
      <c r="LI1723"/>
      <c r="LJ1723"/>
      <c r="LK1723"/>
      <c r="LL1723"/>
      <c r="LM1723"/>
      <c r="LN1723"/>
      <c r="LO1723"/>
      <c r="LP1723"/>
      <c r="LQ1723"/>
      <c r="LR1723"/>
      <c r="LS1723"/>
      <c r="LT1723"/>
      <c r="LU1723"/>
      <c r="LV1723"/>
      <c r="LW1723"/>
      <c r="LX1723"/>
      <c r="LY1723"/>
      <c r="LZ1723"/>
      <c r="MA1723"/>
      <c r="MB1723"/>
      <c r="MC1723"/>
      <c r="MD1723"/>
      <c r="ME1723"/>
      <c r="MF1723"/>
      <c r="MG1723"/>
      <c r="MH1723"/>
      <c r="MI1723"/>
      <c r="MJ1723"/>
      <c r="MK1723"/>
      <c r="ML1723"/>
      <c r="MM1723"/>
      <c r="MN1723"/>
      <c r="MO1723"/>
      <c r="MP1723"/>
      <c r="MQ1723"/>
      <c r="MR1723"/>
      <c r="MS1723"/>
      <c r="MT1723"/>
      <c r="MU1723"/>
      <c r="MV1723"/>
      <c r="MW1723"/>
      <c r="MX1723"/>
      <c r="MY1723"/>
      <c r="MZ1723"/>
      <c r="NA1723"/>
      <c r="NB1723"/>
      <c r="NC1723"/>
      <c r="ND1723"/>
      <c r="NE1723"/>
      <c r="NF1723"/>
      <c r="NG1723"/>
      <c r="NH1723"/>
      <c r="NI1723"/>
      <c r="NJ1723"/>
      <c r="NK1723"/>
      <c r="NL1723"/>
      <c r="NM1723"/>
      <c r="NN1723"/>
      <c r="NO1723"/>
      <c r="NP1723"/>
      <c r="NQ1723"/>
      <c r="NR1723"/>
      <c r="NS1723"/>
      <c r="NT1723"/>
      <c r="NU1723"/>
      <c r="NV1723"/>
      <c r="NW1723"/>
      <c r="NX1723"/>
      <c r="NY1723"/>
      <c r="NZ1723"/>
      <c r="OA1723"/>
      <c r="OB1723"/>
      <c r="OC1723"/>
      <c r="OD1723"/>
      <c r="OE1723"/>
      <c r="OF1723"/>
      <c r="OG1723"/>
      <c r="OH1723"/>
      <c r="OI1723"/>
      <c r="OJ1723"/>
      <c r="OK1723"/>
      <c r="OL1723"/>
      <c r="OM1723"/>
      <c r="ON1723"/>
      <c r="OO1723"/>
      <c r="OP1723"/>
      <c r="OQ1723"/>
      <c r="OR1723"/>
      <c r="OS1723"/>
      <c r="OT1723"/>
      <c r="OU1723"/>
      <c r="OV1723"/>
      <c r="OW1723"/>
      <c r="OX1723"/>
      <c r="OY1723"/>
      <c r="OZ1723"/>
      <c r="PA1723"/>
      <c r="PB1723"/>
      <c r="PC1723"/>
      <c r="PD1723"/>
      <c r="PE1723"/>
      <c r="PF1723"/>
      <c r="PG1723"/>
      <c r="PH1723"/>
      <c r="PI1723"/>
      <c r="PJ1723"/>
      <c r="PK1723"/>
      <c r="PL1723"/>
      <c r="PM1723"/>
      <c r="PN1723"/>
      <c r="PO1723"/>
      <c r="PP1723"/>
      <c r="PQ1723"/>
      <c r="PR1723"/>
      <c r="PS1723"/>
      <c r="PT1723"/>
      <c r="PU1723"/>
      <c r="PV1723"/>
      <c r="PW1723"/>
      <c r="PX1723"/>
      <c r="PY1723"/>
      <c r="PZ1723"/>
      <c r="QA1723"/>
      <c r="QB1723"/>
      <c r="QC1723"/>
      <c r="QD1723"/>
      <c r="QE1723"/>
      <c r="QF1723"/>
      <c r="QG1723"/>
      <c r="QH1723"/>
      <c r="QI1723"/>
      <c r="QJ1723"/>
      <c r="QK1723"/>
      <c r="QL1723"/>
      <c r="QM1723"/>
      <c r="QN1723"/>
      <c r="QO1723"/>
      <c r="QP1723"/>
      <c r="QQ1723"/>
      <c r="QR1723"/>
      <c r="QS1723"/>
    </row>
    <row r="1724" spans="1:461" hidden="1" x14ac:dyDescent="0.4">
      <c r="B1724">
        <v>11</v>
      </c>
      <c r="C1724">
        <v>11</v>
      </c>
      <c r="D1724" s="1">
        <v>43415.700023148151</v>
      </c>
      <c r="E1724" s="1"/>
      <c r="G1724">
        <v>533</v>
      </c>
      <c r="H1724" t="s">
        <v>91</v>
      </c>
      <c r="I1724">
        <v>523</v>
      </c>
      <c r="J1724" t="s">
        <v>37</v>
      </c>
      <c r="K1724" s="1">
        <v>43415.673958333333</v>
      </c>
      <c r="L1724" s="1">
        <v>43415.698240740741</v>
      </c>
      <c r="M1724" t="s">
        <v>1310</v>
      </c>
      <c r="N1724" s="9">
        <f t="shared" si="86"/>
        <v>43415.673611111109</v>
      </c>
      <c r="O1724" s="9">
        <f t="shared" si="87"/>
        <v>43415.697916666664</v>
      </c>
      <c r="P1724" s="74" t="str">
        <f t="shared" si="84"/>
        <v>43415.673611111143415.6979166667</v>
      </c>
      <c r="Q1724" s="75" t="str">
        <f t="shared" si="85"/>
        <v>肯定的</v>
      </c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/>
      <c r="BB1724"/>
      <c r="BC1724"/>
      <c r="BD1724"/>
      <c r="BE1724"/>
      <c r="BF1724"/>
      <c r="BG1724"/>
      <c r="BH1724"/>
      <c r="BI1724"/>
      <c r="BJ1724"/>
      <c r="BK1724"/>
      <c r="BL1724"/>
      <c r="BM1724"/>
      <c r="BN1724"/>
      <c r="BO1724"/>
      <c r="BP1724"/>
      <c r="BQ1724"/>
      <c r="BR1724"/>
      <c r="BS1724"/>
      <c r="BT1724"/>
      <c r="BU1724"/>
      <c r="BV1724"/>
      <c r="BW1724"/>
      <c r="BX1724"/>
      <c r="BY1724"/>
      <c r="BZ1724"/>
      <c r="CA1724"/>
      <c r="CB1724"/>
      <c r="CC1724"/>
      <c r="CD1724"/>
      <c r="CE1724"/>
      <c r="CF1724"/>
      <c r="CG1724"/>
      <c r="CH1724"/>
      <c r="CI1724"/>
      <c r="CJ1724"/>
      <c r="CK1724"/>
      <c r="CL1724"/>
      <c r="CM1724"/>
      <c r="CN1724"/>
      <c r="CO1724"/>
      <c r="CP1724"/>
      <c r="CQ1724"/>
      <c r="CR1724"/>
      <c r="CS1724"/>
      <c r="CT1724"/>
      <c r="CU1724"/>
      <c r="CV1724"/>
      <c r="CW1724"/>
      <c r="CX1724"/>
      <c r="CY1724"/>
      <c r="CZ1724"/>
      <c r="DA1724"/>
      <c r="DB1724"/>
      <c r="DC1724"/>
      <c r="DD1724"/>
      <c r="DE1724"/>
      <c r="DF1724"/>
      <c r="DG1724"/>
      <c r="DH1724"/>
      <c r="DI1724"/>
      <c r="DJ1724"/>
      <c r="DK1724"/>
      <c r="DL1724"/>
      <c r="DM1724"/>
      <c r="DN1724"/>
      <c r="DO1724"/>
      <c r="DP1724"/>
      <c r="DQ1724"/>
      <c r="DR1724"/>
      <c r="DS1724"/>
      <c r="DT1724"/>
      <c r="DU1724"/>
      <c r="DV1724"/>
      <c r="DW1724"/>
      <c r="DX1724"/>
      <c r="DY1724"/>
      <c r="DZ1724"/>
      <c r="EA1724"/>
      <c r="EB1724"/>
      <c r="EC1724"/>
      <c r="ED1724"/>
      <c r="EE1724"/>
      <c r="EF1724"/>
      <c r="EG1724"/>
      <c r="EH1724"/>
      <c r="EI1724"/>
      <c r="EJ1724"/>
      <c r="EK1724"/>
      <c r="EL1724"/>
      <c r="EM1724"/>
      <c r="EN1724"/>
      <c r="EO1724"/>
      <c r="EP1724"/>
      <c r="EQ1724"/>
      <c r="ER1724"/>
      <c r="ES1724"/>
      <c r="ET1724"/>
      <c r="EU1724"/>
      <c r="EV1724"/>
      <c r="EW1724"/>
      <c r="EX1724"/>
      <c r="EY1724"/>
      <c r="EZ1724"/>
      <c r="FA1724"/>
      <c r="FB1724"/>
      <c r="FC1724"/>
      <c r="FD1724"/>
      <c r="FE1724"/>
      <c r="FF1724"/>
      <c r="FG1724"/>
      <c r="FH1724"/>
      <c r="FI1724"/>
      <c r="FJ1724"/>
      <c r="FK1724"/>
      <c r="FL1724"/>
      <c r="FM1724"/>
      <c r="FN1724"/>
      <c r="FO1724"/>
      <c r="FP1724"/>
      <c r="FQ1724"/>
      <c r="FR1724"/>
      <c r="FS1724"/>
      <c r="FT1724"/>
      <c r="FU1724"/>
      <c r="FV1724"/>
      <c r="FW1724"/>
      <c r="FX1724"/>
      <c r="FY1724"/>
      <c r="FZ1724"/>
      <c r="GA1724"/>
      <c r="GB1724"/>
      <c r="GC1724"/>
      <c r="GD1724"/>
      <c r="GE1724"/>
      <c r="GF1724"/>
      <c r="GG1724"/>
      <c r="GH1724"/>
      <c r="GI1724"/>
      <c r="GJ1724"/>
      <c r="GK1724"/>
      <c r="GL1724"/>
      <c r="GM1724"/>
      <c r="GN1724"/>
      <c r="GO1724"/>
      <c r="GP1724"/>
      <c r="GQ1724"/>
      <c r="GR1724"/>
      <c r="GS1724"/>
      <c r="GT1724"/>
      <c r="GU1724"/>
      <c r="GV1724"/>
      <c r="GW1724"/>
      <c r="GX1724"/>
      <c r="GY1724"/>
      <c r="GZ1724"/>
      <c r="HA1724"/>
      <c r="HB1724"/>
      <c r="HC1724"/>
      <c r="HD1724"/>
      <c r="HE1724"/>
      <c r="HF1724"/>
      <c r="HG1724"/>
      <c r="HH1724"/>
      <c r="HI1724"/>
      <c r="HJ1724"/>
      <c r="HK1724"/>
      <c r="HL1724"/>
      <c r="HM1724"/>
      <c r="HN1724"/>
      <c r="HO1724"/>
      <c r="HP1724"/>
      <c r="HQ1724"/>
      <c r="HR1724"/>
      <c r="HS1724"/>
      <c r="HT1724"/>
      <c r="HU1724"/>
      <c r="HV1724"/>
      <c r="HW1724"/>
      <c r="HX1724"/>
      <c r="HY1724"/>
      <c r="HZ1724"/>
      <c r="IA1724"/>
      <c r="IB1724"/>
      <c r="IC1724"/>
      <c r="ID1724"/>
      <c r="IE1724"/>
      <c r="IF1724"/>
      <c r="IG1724"/>
      <c r="IH1724"/>
      <c r="II1724"/>
      <c r="IJ1724"/>
      <c r="IK1724"/>
      <c r="IL1724"/>
      <c r="IM1724"/>
      <c r="IN1724"/>
      <c r="IO1724"/>
      <c r="IP1724"/>
      <c r="IQ1724"/>
      <c r="IR1724"/>
      <c r="IS1724"/>
      <c r="IT1724"/>
      <c r="IU1724"/>
      <c r="IV1724"/>
      <c r="IW1724"/>
      <c r="IX1724"/>
      <c r="IY1724"/>
      <c r="IZ1724"/>
      <c r="JA1724"/>
      <c r="JB1724"/>
      <c r="JC1724"/>
      <c r="JD1724"/>
      <c r="JE1724"/>
      <c r="JF1724"/>
      <c r="JG1724"/>
      <c r="JH1724"/>
      <c r="JI1724"/>
      <c r="JJ1724"/>
      <c r="JK1724"/>
      <c r="JL1724"/>
      <c r="JM1724"/>
      <c r="JN1724"/>
      <c r="JO1724"/>
      <c r="JP1724"/>
      <c r="JQ1724"/>
      <c r="JR1724"/>
      <c r="JS1724"/>
      <c r="JT1724"/>
      <c r="JU1724"/>
      <c r="JV1724"/>
      <c r="JW1724"/>
      <c r="JX1724"/>
      <c r="JY1724"/>
      <c r="JZ1724"/>
      <c r="KA1724"/>
      <c r="KB1724"/>
      <c r="KC1724"/>
      <c r="KD1724"/>
      <c r="KE1724"/>
      <c r="KF1724"/>
      <c r="KG1724"/>
      <c r="KH1724"/>
      <c r="KI1724"/>
      <c r="KJ1724"/>
      <c r="KK1724"/>
      <c r="KL1724"/>
      <c r="KM1724"/>
      <c r="KN1724"/>
      <c r="KO1724"/>
      <c r="KP1724"/>
      <c r="KQ1724"/>
      <c r="KR1724"/>
      <c r="KS1724"/>
      <c r="KT1724"/>
      <c r="KU1724"/>
      <c r="KV1724"/>
      <c r="KW1724"/>
      <c r="KX1724"/>
      <c r="KY1724"/>
      <c r="KZ1724"/>
      <c r="LA1724"/>
      <c r="LB1724"/>
      <c r="LC1724"/>
      <c r="LD1724"/>
      <c r="LE1724"/>
      <c r="LF1724"/>
      <c r="LG1724"/>
      <c r="LH1724"/>
      <c r="LI1724"/>
      <c r="LJ1724"/>
      <c r="LK1724"/>
      <c r="LL1724"/>
      <c r="LM1724"/>
      <c r="LN1724"/>
      <c r="LO1724"/>
      <c r="LP1724"/>
      <c r="LQ1724"/>
      <c r="LR1724"/>
      <c r="LS1724"/>
      <c r="LT1724"/>
      <c r="LU1724"/>
      <c r="LV1724"/>
      <c r="LW1724"/>
      <c r="LX1724"/>
      <c r="LY1724"/>
      <c r="LZ1724"/>
      <c r="MA1724"/>
      <c r="MB1724"/>
      <c r="MC1724"/>
      <c r="MD1724"/>
      <c r="ME1724"/>
      <c r="MF1724"/>
      <c r="MG1724"/>
      <c r="MH1724"/>
      <c r="MI1724"/>
      <c r="MJ1724"/>
      <c r="MK1724"/>
      <c r="ML1724"/>
      <c r="MM1724"/>
      <c r="MN1724"/>
      <c r="MO1724"/>
      <c r="MP1724"/>
      <c r="MQ1724"/>
      <c r="MR1724"/>
      <c r="MS1724"/>
      <c r="MT1724"/>
      <c r="MU1724"/>
      <c r="MV1724"/>
      <c r="MW1724"/>
      <c r="MX1724"/>
      <c r="MY1724"/>
      <c r="MZ1724"/>
      <c r="NA1724"/>
      <c r="NB1724"/>
      <c r="NC1724"/>
      <c r="ND1724"/>
      <c r="NE1724"/>
      <c r="NF1724"/>
      <c r="NG1724"/>
      <c r="NH1724"/>
      <c r="NI1724"/>
      <c r="NJ1724"/>
      <c r="NK1724"/>
      <c r="NL1724"/>
      <c r="NM1724"/>
      <c r="NN1724"/>
      <c r="NO1724"/>
      <c r="NP1724"/>
      <c r="NQ1724"/>
      <c r="NR1724"/>
      <c r="NS1724"/>
      <c r="NT1724"/>
      <c r="NU1724"/>
      <c r="NV1724"/>
      <c r="NW1724"/>
      <c r="NX1724"/>
      <c r="NY1724"/>
      <c r="NZ1724"/>
      <c r="OA1724"/>
      <c r="OB1724"/>
      <c r="OC1724"/>
      <c r="OD1724"/>
      <c r="OE1724"/>
      <c r="OF1724"/>
      <c r="OG1724"/>
      <c r="OH1724"/>
      <c r="OI1724"/>
      <c r="OJ1724"/>
      <c r="OK1724"/>
      <c r="OL1724"/>
      <c r="OM1724"/>
      <c r="ON1724"/>
      <c r="OO1724"/>
      <c r="OP1724"/>
      <c r="OQ1724"/>
      <c r="OR1724"/>
      <c r="OS1724"/>
      <c r="OT1724"/>
      <c r="OU1724"/>
      <c r="OV1724"/>
      <c r="OW1724"/>
      <c r="OX1724"/>
      <c r="OY1724"/>
      <c r="OZ1724"/>
      <c r="PA1724"/>
      <c r="PB1724"/>
      <c r="PC1724"/>
      <c r="PD1724"/>
      <c r="PE1724"/>
      <c r="PF1724"/>
      <c r="PG1724"/>
      <c r="PH1724"/>
      <c r="PI1724"/>
      <c r="PJ1724"/>
      <c r="PK1724"/>
      <c r="PL1724"/>
      <c r="PM1724"/>
      <c r="PN1724"/>
      <c r="PO1724"/>
      <c r="PP1724"/>
      <c r="PQ1724"/>
      <c r="PR1724"/>
      <c r="PS1724"/>
      <c r="PT1724"/>
      <c r="PU1724"/>
      <c r="PV1724"/>
      <c r="PW1724"/>
      <c r="PX1724"/>
      <c r="PY1724"/>
      <c r="PZ1724"/>
      <c r="QA1724"/>
      <c r="QB1724"/>
      <c r="QC1724"/>
      <c r="QD1724"/>
      <c r="QE1724"/>
      <c r="QF1724"/>
      <c r="QG1724"/>
      <c r="QH1724"/>
      <c r="QI1724"/>
      <c r="QJ1724"/>
      <c r="QK1724"/>
      <c r="QL1724"/>
      <c r="QM1724"/>
      <c r="QN1724"/>
      <c r="QO1724"/>
      <c r="QP1724"/>
      <c r="QQ1724"/>
      <c r="QR1724"/>
      <c r="QS1724"/>
    </row>
    <row r="1725" spans="1:461" hidden="1" x14ac:dyDescent="0.4">
      <c r="B1725">
        <v>11</v>
      </c>
      <c r="C1725">
        <v>11</v>
      </c>
      <c r="D1725" s="1">
        <v>43415.706435185188</v>
      </c>
      <c r="E1725" s="1"/>
      <c r="G1725">
        <v>508</v>
      </c>
      <c r="H1725" t="s">
        <v>31</v>
      </c>
      <c r="I1725">
        <v>533</v>
      </c>
      <c r="J1725" t="s">
        <v>91</v>
      </c>
      <c r="K1725" s="1">
        <v>43415.656909722224</v>
      </c>
      <c r="L1725" s="1">
        <v>43415.705752314818</v>
      </c>
      <c r="M1725" t="s">
        <v>1310</v>
      </c>
      <c r="N1725" s="9">
        <f t="shared" si="86"/>
        <v>43415.65625</v>
      </c>
      <c r="O1725" s="9">
        <f t="shared" si="87"/>
        <v>43415.705555555556</v>
      </c>
      <c r="P1725" s="74" t="str">
        <f t="shared" si="84"/>
        <v>43415.6562543415.7055555556</v>
      </c>
      <c r="Q1725" s="75" t="str">
        <f t="shared" si="85"/>
        <v>肯定的</v>
      </c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/>
      <c r="BB1725"/>
      <c r="BC1725"/>
      <c r="BD1725"/>
      <c r="BE1725"/>
      <c r="BF1725"/>
      <c r="BG1725"/>
      <c r="BH1725"/>
      <c r="BI1725"/>
      <c r="BJ1725"/>
      <c r="BK1725"/>
      <c r="BL1725"/>
      <c r="BM1725"/>
      <c r="BN1725"/>
      <c r="BO1725"/>
      <c r="BP1725"/>
      <c r="BQ1725"/>
      <c r="BR1725"/>
      <c r="BS1725"/>
      <c r="BT1725"/>
      <c r="BU1725"/>
      <c r="BV1725"/>
      <c r="BW1725"/>
      <c r="BX1725"/>
      <c r="BY1725"/>
      <c r="BZ1725"/>
      <c r="CA1725"/>
      <c r="CB1725"/>
      <c r="CC1725"/>
      <c r="CD1725"/>
      <c r="CE1725"/>
      <c r="CF1725"/>
      <c r="CG1725"/>
      <c r="CH1725"/>
      <c r="CI1725"/>
      <c r="CJ1725"/>
      <c r="CK1725"/>
      <c r="CL1725"/>
      <c r="CM1725"/>
      <c r="CN1725"/>
      <c r="CO1725"/>
      <c r="CP1725"/>
      <c r="CQ1725"/>
      <c r="CR1725"/>
      <c r="CS1725"/>
      <c r="CT1725"/>
      <c r="CU1725"/>
      <c r="CV1725"/>
      <c r="CW1725"/>
      <c r="CX1725"/>
      <c r="CY1725"/>
      <c r="CZ1725"/>
      <c r="DA1725"/>
      <c r="DB1725"/>
      <c r="DC1725"/>
      <c r="DD1725"/>
      <c r="DE1725"/>
      <c r="DF1725"/>
      <c r="DG1725"/>
      <c r="DH1725"/>
      <c r="DI1725"/>
      <c r="DJ1725"/>
      <c r="DK1725"/>
      <c r="DL1725"/>
      <c r="DM1725"/>
      <c r="DN1725"/>
      <c r="DO1725"/>
      <c r="DP1725"/>
      <c r="DQ1725"/>
      <c r="DR1725"/>
      <c r="DS1725"/>
      <c r="DT1725"/>
      <c r="DU1725"/>
      <c r="DV1725"/>
      <c r="DW1725"/>
      <c r="DX1725"/>
      <c r="DY1725"/>
      <c r="DZ1725"/>
      <c r="EA1725"/>
      <c r="EB1725"/>
      <c r="EC1725"/>
      <c r="ED1725"/>
      <c r="EE1725"/>
      <c r="EF1725"/>
      <c r="EG1725"/>
      <c r="EH1725"/>
      <c r="EI1725"/>
      <c r="EJ1725"/>
      <c r="EK1725"/>
      <c r="EL1725"/>
      <c r="EM1725"/>
      <c r="EN1725"/>
      <c r="EO1725"/>
      <c r="EP1725"/>
      <c r="EQ1725"/>
      <c r="ER1725"/>
      <c r="ES1725"/>
      <c r="ET1725"/>
      <c r="EU1725"/>
      <c r="EV1725"/>
      <c r="EW1725"/>
      <c r="EX1725"/>
      <c r="EY1725"/>
      <c r="EZ1725"/>
      <c r="FA1725"/>
      <c r="FB1725"/>
      <c r="FC1725"/>
      <c r="FD1725"/>
      <c r="FE1725"/>
      <c r="FF1725"/>
      <c r="FG1725"/>
      <c r="FH1725"/>
      <c r="FI1725"/>
      <c r="FJ1725"/>
      <c r="FK1725"/>
      <c r="FL1725"/>
      <c r="FM1725"/>
      <c r="FN1725"/>
      <c r="FO1725"/>
      <c r="FP1725"/>
      <c r="FQ1725"/>
      <c r="FR1725"/>
      <c r="FS1725"/>
      <c r="FT1725"/>
      <c r="FU1725"/>
      <c r="FV1725"/>
      <c r="FW1725"/>
      <c r="FX1725"/>
      <c r="FY1725"/>
      <c r="FZ1725"/>
      <c r="GA1725"/>
      <c r="GB1725"/>
      <c r="GC1725"/>
      <c r="GD1725"/>
      <c r="GE1725"/>
      <c r="GF1725"/>
      <c r="GG1725"/>
      <c r="GH1725"/>
      <c r="GI1725"/>
      <c r="GJ1725"/>
      <c r="GK1725"/>
      <c r="GL1725"/>
      <c r="GM1725"/>
      <c r="GN1725"/>
      <c r="GO1725"/>
      <c r="GP1725"/>
      <c r="GQ1725"/>
      <c r="GR1725"/>
      <c r="GS1725"/>
      <c r="GT1725"/>
      <c r="GU1725"/>
      <c r="GV1725"/>
      <c r="GW1725"/>
      <c r="GX1725"/>
      <c r="GY1725"/>
      <c r="GZ1725"/>
      <c r="HA1725"/>
      <c r="HB1725"/>
      <c r="HC1725"/>
      <c r="HD1725"/>
      <c r="HE1725"/>
      <c r="HF1725"/>
      <c r="HG1725"/>
      <c r="HH1725"/>
      <c r="HI1725"/>
      <c r="HJ1725"/>
      <c r="HK1725"/>
      <c r="HL1725"/>
      <c r="HM1725"/>
      <c r="HN1725"/>
      <c r="HO1725"/>
      <c r="HP1725"/>
      <c r="HQ1725"/>
      <c r="HR1725"/>
      <c r="HS1725"/>
      <c r="HT1725"/>
      <c r="HU1725"/>
      <c r="HV1725"/>
      <c r="HW1725"/>
      <c r="HX1725"/>
      <c r="HY1725"/>
      <c r="HZ1725"/>
      <c r="IA1725"/>
      <c r="IB1725"/>
      <c r="IC1725"/>
      <c r="ID1725"/>
      <c r="IE1725"/>
      <c r="IF1725"/>
      <c r="IG1725"/>
      <c r="IH1725"/>
      <c r="II1725"/>
      <c r="IJ1725"/>
      <c r="IK1725"/>
      <c r="IL1725"/>
      <c r="IM1725"/>
      <c r="IN1725"/>
      <c r="IO1725"/>
      <c r="IP1725"/>
      <c r="IQ1725"/>
      <c r="IR1725"/>
      <c r="IS1725"/>
      <c r="IT1725"/>
      <c r="IU1725"/>
      <c r="IV1725"/>
      <c r="IW1725"/>
      <c r="IX1725"/>
      <c r="IY1725"/>
      <c r="IZ1725"/>
      <c r="JA1725"/>
      <c r="JB1725"/>
      <c r="JC1725"/>
      <c r="JD1725"/>
      <c r="JE1725"/>
      <c r="JF1725"/>
      <c r="JG1725"/>
      <c r="JH1725"/>
      <c r="JI1725"/>
      <c r="JJ1725"/>
      <c r="JK1725"/>
      <c r="JL1725"/>
      <c r="JM1725"/>
      <c r="JN1725"/>
      <c r="JO1725"/>
      <c r="JP1725"/>
      <c r="JQ1725"/>
      <c r="JR1725"/>
      <c r="JS1725"/>
      <c r="JT1725"/>
      <c r="JU1725"/>
      <c r="JV1725"/>
      <c r="JW1725"/>
      <c r="JX1725"/>
      <c r="JY1725"/>
      <c r="JZ1725"/>
      <c r="KA1725"/>
      <c r="KB1725"/>
      <c r="KC1725"/>
      <c r="KD1725"/>
      <c r="KE1725"/>
      <c r="KF1725"/>
      <c r="KG1725"/>
      <c r="KH1725"/>
      <c r="KI1725"/>
      <c r="KJ1725"/>
      <c r="KK1725"/>
      <c r="KL1725"/>
      <c r="KM1725"/>
      <c r="KN1725"/>
      <c r="KO1725"/>
      <c r="KP1725"/>
      <c r="KQ1725"/>
      <c r="KR1725"/>
      <c r="KS1725"/>
      <c r="KT1725"/>
      <c r="KU1725"/>
      <c r="KV1725"/>
      <c r="KW1725"/>
      <c r="KX1725"/>
      <c r="KY1725"/>
      <c r="KZ1725"/>
      <c r="LA1725"/>
      <c r="LB1725"/>
      <c r="LC1725"/>
      <c r="LD1725"/>
      <c r="LE1725"/>
      <c r="LF1725"/>
      <c r="LG1725"/>
      <c r="LH1725"/>
      <c r="LI1725"/>
      <c r="LJ1725"/>
      <c r="LK1725"/>
      <c r="LL1725"/>
      <c r="LM1725"/>
      <c r="LN1725"/>
      <c r="LO1725"/>
      <c r="LP1725"/>
      <c r="LQ1725"/>
      <c r="LR1725"/>
      <c r="LS1725"/>
      <c r="LT1725"/>
      <c r="LU1725"/>
      <c r="LV1725"/>
      <c r="LW1725"/>
      <c r="LX1725"/>
      <c r="LY1725"/>
      <c r="LZ1725"/>
      <c r="MA1725"/>
      <c r="MB1725"/>
      <c r="MC1725"/>
      <c r="MD1725"/>
      <c r="ME1725"/>
      <c r="MF1725"/>
      <c r="MG1725"/>
      <c r="MH1725"/>
      <c r="MI1725"/>
      <c r="MJ1725"/>
      <c r="MK1725"/>
      <c r="ML1725"/>
      <c r="MM1725"/>
      <c r="MN1725"/>
      <c r="MO1725"/>
      <c r="MP1725"/>
      <c r="MQ1725"/>
      <c r="MR1725"/>
      <c r="MS1725"/>
      <c r="MT1725"/>
      <c r="MU1725"/>
      <c r="MV1725"/>
      <c r="MW1725"/>
      <c r="MX1725"/>
      <c r="MY1725"/>
      <c r="MZ1725"/>
      <c r="NA1725"/>
      <c r="NB1725"/>
      <c r="NC1725"/>
      <c r="ND1725"/>
      <c r="NE1725"/>
      <c r="NF1725"/>
      <c r="NG1725"/>
      <c r="NH1725"/>
      <c r="NI1725"/>
      <c r="NJ1725"/>
      <c r="NK1725"/>
      <c r="NL1725"/>
      <c r="NM1725"/>
      <c r="NN1725"/>
      <c r="NO1725"/>
      <c r="NP1725"/>
      <c r="NQ1725"/>
      <c r="NR1725"/>
      <c r="NS1725"/>
      <c r="NT1725"/>
      <c r="NU1725"/>
      <c r="NV1725"/>
      <c r="NW1725"/>
      <c r="NX1725"/>
      <c r="NY1725"/>
      <c r="NZ1725"/>
      <c r="OA1725"/>
      <c r="OB1725"/>
      <c r="OC1725"/>
      <c r="OD1725"/>
      <c r="OE1725"/>
      <c r="OF1725"/>
      <c r="OG1725"/>
      <c r="OH1725"/>
      <c r="OI1725"/>
      <c r="OJ1725"/>
      <c r="OK1725"/>
      <c r="OL1725"/>
      <c r="OM1725"/>
      <c r="ON1725"/>
      <c r="OO1725"/>
      <c r="OP1725"/>
      <c r="OQ1725"/>
      <c r="OR1725"/>
      <c r="OS1725"/>
      <c r="OT1725"/>
      <c r="OU1725"/>
      <c r="OV1725"/>
      <c r="OW1725"/>
      <c r="OX1725"/>
      <c r="OY1725"/>
      <c r="OZ1725"/>
      <c r="PA1725"/>
      <c r="PB1725"/>
      <c r="PC1725"/>
      <c r="PD1725"/>
      <c r="PE1725"/>
      <c r="PF1725"/>
      <c r="PG1725"/>
      <c r="PH1725"/>
      <c r="PI1725"/>
      <c r="PJ1725"/>
      <c r="PK1725"/>
      <c r="PL1725"/>
      <c r="PM1725"/>
      <c r="PN1725"/>
      <c r="PO1725"/>
      <c r="PP1725"/>
      <c r="PQ1725"/>
      <c r="PR1725"/>
      <c r="PS1725"/>
      <c r="PT1725"/>
      <c r="PU1725"/>
      <c r="PV1725"/>
      <c r="PW1725"/>
      <c r="PX1725"/>
      <c r="PY1725"/>
      <c r="PZ1725"/>
      <c r="QA1725"/>
      <c r="QB1725"/>
      <c r="QC1725"/>
      <c r="QD1725"/>
      <c r="QE1725"/>
      <c r="QF1725"/>
      <c r="QG1725"/>
      <c r="QH1725"/>
      <c r="QI1725"/>
      <c r="QJ1725"/>
      <c r="QK1725"/>
      <c r="QL1725"/>
      <c r="QM1725"/>
      <c r="QN1725"/>
      <c r="QO1725"/>
      <c r="QP1725"/>
      <c r="QQ1725"/>
      <c r="QR1725"/>
      <c r="QS1725"/>
    </row>
    <row r="1726" spans="1:461" hidden="1" x14ac:dyDescent="0.4">
      <c r="B1726">
        <v>11</v>
      </c>
      <c r="C1726">
        <v>11</v>
      </c>
      <c r="D1726" s="1">
        <v>43415.708344907405</v>
      </c>
      <c r="E1726" s="1"/>
      <c r="G1726">
        <v>507</v>
      </c>
      <c r="H1726" t="s">
        <v>65</v>
      </c>
      <c r="I1726">
        <v>540</v>
      </c>
      <c r="J1726" t="s">
        <v>70</v>
      </c>
      <c r="K1726" s="1">
        <v>43415.691493055558</v>
      </c>
      <c r="L1726" s="1">
        <v>43415.707997685182</v>
      </c>
      <c r="M1726" t="s">
        <v>1310</v>
      </c>
      <c r="N1726" s="9">
        <f t="shared" si="86"/>
        <v>43415.690972222219</v>
      </c>
      <c r="O1726" s="9">
        <f t="shared" si="87"/>
        <v>43415.707638888889</v>
      </c>
      <c r="P1726" s="74" t="str">
        <f t="shared" si="84"/>
        <v>43415.690972222243415.7076388889</v>
      </c>
      <c r="Q1726" s="75" t="str">
        <f t="shared" si="85"/>
        <v>肯定的</v>
      </c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/>
      <c r="BB1726"/>
      <c r="BC1726"/>
      <c r="BD1726"/>
      <c r="BE1726"/>
      <c r="BF1726"/>
      <c r="BG1726"/>
      <c r="BH1726"/>
      <c r="BI1726"/>
      <c r="BJ1726"/>
      <c r="BK1726"/>
      <c r="BL1726"/>
      <c r="BM1726"/>
      <c r="BN1726"/>
      <c r="BO1726"/>
      <c r="BP1726"/>
      <c r="BQ1726"/>
      <c r="BR1726"/>
      <c r="BS1726"/>
      <c r="BT1726"/>
      <c r="BU1726"/>
      <c r="BV1726"/>
      <c r="BW1726"/>
      <c r="BX1726"/>
      <c r="BY1726"/>
      <c r="BZ1726"/>
      <c r="CA1726"/>
      <c r="CB1726"/>
      <c r="CC1726"/>
      <c r="CD1726"/>
      <c r="CE1726"/>
      <c r="CF1726"/>
      <c r="CG1726"/>
      <c r="CH1726"/>
      <c r="CI1726"/>
      <c r="CJ1726"/>
      <c r="CK1726"/>
      <c r="CL1726"/>
      <c r="CM1726"/>
      <c r="CN1726"/>
      <c r="CO1726"/>
      <c r="CP1726"/>
      <c r="CQ1726"/>
      <c r="CR1726"/>
      <c r="CS1726"/>
      <c r="CT1726"/>
      <c r="CU1726"/>
      <c r="CV1726"/>
      <c r="CW1726"/>
      <c r="CX1726"/>
      <c r="CY1726"/>
      <c r="CZ1726"/>
      <c r="DA1726"/>
      <c r="DB1726"/>
      <c r="DC1726"/>
      <c r="DD1726"/>
      <c r="DE1726"/>
      <c r="DF1726"/>
      <c r="DG1726"/>
      <c r="DH1726"/>
      <c r="DI1726"/>
      <c r="DJ1726"/>
      <c r="DK1726"/>
      <c r="DL1726"/>
      <c r="DM1726"/>
      <c r="DN1726"/>
      <c r="DO1726"/>
      <c r="DP1726"/>
      <c r="DQ1726"/>
      <c r="DR1726"/>
      <c r="DS1726"/>
      <c r="DT1726"/>
      <c r="DU1726"/>
      <c r="DV1726"/>
      <c r="DW1726"/>
      <c r="DX1726"/>
      <c r="DY1726"/>
      <c r="DZ1726"/>
      <c r="EA1726"/>
      <c r="EB1726"/>
      <c r="EC1726"/>
      <c r="ED1726"/>
      <c r="EE1726"/>
      <c r="EF1726"/>
      <c r="EG1726"/>
      <c r="EH1726"/>
      <c r="EI1726"/>
      <c r="EJ1726"/>
      <c r="EK1726"/>
      <c r="EL1726"/>
      <c r="EM1726"/>
      <c r="EN1726"/>
      <c r="EO1726"/>
      <c r="EP1726"/>
      <c r="EQ1726"/>
      <c r="ER1726"/>
      <c r="ES1726"/>
      <c r="ET1726"/>
      <c r="EU1726"/>
      <c r="EV1726"/>
      <c r="EW1726"/>
      <c r="EX1726"/>
      <c r="EY1726"/>
      <c r="EZ1726"/>
      <c r="FA1726"/>
      <c r="FB1726"/>
      <c r="FC1726"/>
      <c r="FD1726"/>
      <c r="FE1726"/>
      <c r="FF1726"/>
      <c r="FG1726"/>
      <c r="FH1726"/>
      <c r="FI1726"/>
      <c r="FJ1726"/>
      <c r="FK1726"/>
      <c r="FL1726"/>
      <c r="FM1726"/>
      <c r="FN1726"/>
      <c r="FO1726"/>
      <c r="FP1726"/>
      <c r="FQ1726"/>
      <c r="FR1726"/>
      <c r="FS1726"/>
      <c r="FT1726"/>
      <c r="FU1726"/>
      <c r="FV1726"/>
      <c r="FW1726"/>
      <c r="FX1726"/>
      <c r="FY1726"/>
      <c r="FZ1726"/>
      <c r="GA1726"/>
      <c r="GB1726"/>
      <c r="GC1726"/>
      <c r="GD1726"/>
      <c r="GE1726"/>
      <c r="GF1726"/>
      <c r="GG1726"/>
      <c r="GH1726"/>
      <c r="GI1726"/>
      <c r="GJ1726"/>
      <c r="GK1726"/>
      <c r="GL1726"/>
      <c r="GM1726"/>
      <c r="GN1726"/>
      <c r="GO1726"/>
      <c r="GP1726"/>
      <c r="GQ1726"/>
      <c r="GR1726"/>
      <c r="GS1726"/>
      <c r="GT1726"/>
      <c r="GU1726"/>
      <c r="GV1726"/>
      <c r="GW1726"/>
      <c r="GX1726"/>
      <c r="GY1726"/>
      <c r="GZ1726"/>
      <c r="HA1726"/>
      <c r="HB1726"/>
      <c r="HC1726"/>
      <c r="HD1726"/>
      <c r="HE1726"/>
      <c r="HF1726"/>
      <c r="HG1726"/>
      <c r="HH1726"/>
      <c r="HI1726"/>
      <c r="HJ1726"/>
      <c r="HK1726"/>
      <c r="HL1726"/>
      <c r="HM1726"/>
      <c r="HN1726"/>
      <c r="HO1726"/>
      <c r="HP1726"/>
      <c r="HQ1726"/>
      <c r="HR1726"/>
      <c r="HS1726"/>
      <c r="HT1726"/>
      <c r="HU1726"/>
      <c r="HV1726"/>
      <c r="HW1726"/>
      <c r="HX1726"/>
      <c r="HY1726"/>
      <c r="HZ1726"/>
      <c r="IA1726"/>
      <c r="IB1726"/>
      <c r="IC1726"/>
      <c r="ID1726"/>
      <c r="IE1726"/>
      <c r="IF1726"/>
      <c r="IG1726"/>
      <c r="IH1726"/>
      <c r="II1726"/>
      <c r="IJ1726"/>
      <c r="IK1726"/>
      <c r="IL1726"/>
      <c r="IM1726"/>
      <c r="IN1726"/>
      <c r="IO1726"/>
      <c r="IP1726"/>
      <c r="IQ1726"/>
      <c r="IR1726"/>
      <c r="IS1726"/>
      <c r="IT1726"/>
      <c r="IU1726"/>
      <c r="IV1726"/>
      <c r="IW1726"/>
      <c r="IX1726"/>
      <c r="IY1726"/>
      <c r="IZ1726"/>
      <c r="JA1726"/>
      <c r="JB1726"/>
      <c r="JC1726"/>
      <c r="JD1726"/>
      <c r="JE1726"/>
      <c r="JF1726"/>
      <c r="JG1726"/>
      <c r="JH1726"/>
      <c r="JI1726"/>
      <c r="JJ1726"/>
      <c r="JK1726"/>
      <c r="JL1726"/>
      <c r="JM1726"/>
      <c r="JN1726"/>
      <c r="JO1726"/>
      <c r="JP1726"/>
      <c r="JQ1726"/>
      <c r="JR1726"/>
      <c r="JS1726"/>
      <c r="JT1726"/>
      <c r="JU1726"/>
      <c r="JV1726"/>
      <c r="JW1726"/>
      <c r="JX1726"/>
      <c r="JY1726"/>
      <c r="JZ1726"/>
      <c r="KA1726"/>
      <c r="KB1726"/>
      <c r="KC1726"/>
      <c r="KD1726"/>
      <c r="KE1726"/>
      <c r="KF1726"/>
      <c r="KG1726"/>
      <c r="KH1726"/>
      <c r="KI1726"/>
      <c r="KJ1726"/>
      <c r="KK1726"/>
      <c r="KL1726"/>
      <c r="KM1726"/>
      <c r="KN1726"/>
      <c r="KO1726"/>
      <c r="KP1726"/>
      <c r="KQ1726"/>
      <c r="KR1726"/>
      <c r="KS1726"/>
      <c r="KT1726"/>
      <c r="KU1726"/>
      <c r="KV1726"/>
      <c r="KW1726"/>
      <c r="KX1726"/>
      <c r="KY1726"/>
      <c r="KZ1726"/>
      <c r="LA1726"/>
      <c r="LB1726"/>
      <c r="LC1726"/>
      <c r="LD1726"/>
      <c r="LE1726"/>
      <c r="LF1726"/>
      <c r="LG1726"/>
      <c r="LH1726"/>
      <c r="LI1726"/>
      <c r="LJ1726"/>
      <c r="LK1726"/>
      <c r="LL1726"/>
      <c r="LM1726"/>
      <c r="LN1726"/>
      <c r="LO1726"/>
      <c r="LP1726"/>
      <c r="LQ1726"/>
      <c r="LR1726"/>
      <c r="LS1726"/>
      <c r="LT1726"/>
      <c r="LU1726"/>
      <c r="LV1726"/>
      <c r="LW1726"/>
      <c r="LX1726"/>
      <c r="LY1726"/>
      <c r="LZ1726"/>
      <c r="MA1726"/>
      <c r="MB1726"/>
      <c r="MC1726"/>
      <c r="MD1726"/>
      <c r="ME1726"/>
      <c r="MF1726"/>
      <c r="MG1726"/>
      <c r="MH1726"/>
      <c r="MI1726"/>
      <c r="MJ1726"/>
      <c r="MK1726"/>
      <c r="ML1726"/>
      <c r="MM1726"/>
      <c r="MN1726"/>
      <c r="MO1726"/>
      <c r="MP1726"/>
      <c r="MQ1726"/>
      <c r="MR1726"/>
      <c r="MS1726"/>
      <c r="MT1726"/>
      <c r="MU1726"/>
      <c r="MV1726"/>
      <c r="MW1726"/>
      <c r="MX1726"/>
      <c r="MY1726"/>
      <c r="MZ1726"/>
      <c r="NA1726"/>
      <c r="NB1726"/>
      <c r="NC1726"/>
      <c r="ND1726"/>
      <c r="NE1726"/>
      <c r="NF1726"/>
      <c r="NG1726"/>
      <c r="NH1726"/>
      <c r="NI1726"/>
      <c r="NJ1726"/>
      <c r="NK1726"/>
      <c r="NL1726"/>
      <c r="NM1726"/>
      <c r="NN1726"/>
      <c r="NO1726"/>
      <c r="NP1726"/>
      <c r="NQ1726"/>
      <c r="NR1726"/>
      <c r="NS1726"/>
      <c r="NT1726"/>
      <c r="NU1726"/>
      <c r="NV1726"/>
      <c r="NW1726"/>
      <c r="NX1726"/>
      <c r="NY1726"/>
      <c r="NZ1726"/>
      <c r="OA1726"/>
      <c r="OB1726"/>
      <c r="OC1726"/>
      <c r="OD1726"/>
      <c r="OE1726"/>
      <c r="OF1726"/>
      <c r="OG1726"/>
      <c r="OH1726"/>
      <c r="OI1726"/>
      <c r="OJ1726"/>
      <c r="OK1726"/>
      <c r="OL1726"/>
      <c r="OM1726"/>
      <c r="ON1726"/>
      <c r="OO1726"/>
      <c r="OP1726"/>
      <c r="OQ1726"/>
      <c r="OR1726"/>
      <c r="OS1726"/>
      <c r="OT1726"/>
      <c r="OU1726"/>
      <c r="OV1726"/>
      <c r="OW1726"/>
      <c r="OX1726"/>
      <c r="OY1726"/>
      <c r="OZ1726"/>
      <c r="PA1726"/>
      <c r="PB1726"/>
      <c r="PC1726"/>
      <c r="PD1726"/>
      <c r="PE1726"/>
      <c r="PF1726"/>
      <c r="PG1726"/>
      <c r="PH1726"/>
      <c r="PI1726"/>
      <c r="PJ1726"/>
      <c r="PK1726"/>
      <c r="PL1726"/>
      <c r="PM1726"/>
      <c r="PN1726"/>
      <c r="PO1726"/>
      <c r="PP1726"/>
      <c r="PQ1726"/>
      <c r="PR1726"/>
      <c r="PS1726"/>
      <c r="PT1726"/>
      <c r="PU1726"/>
      <c r="PV1726"/>
      <c r="PW1726"/>
      <c r="PX1726"/>
      <c r="PY1726"/>
      <c r="PZ1726"/>
      <c r="QA1726"/>
      <c r="QB1726"/>
      <c r="QC1726"/>
      <c r="QD1726"/>
      <c r="QE1726"/>
      <c r="QF1726"/>
      <c r="QG1726"/>
      <c r="QH1726"/>
      <c r="QI1726"/>
      <c r="QJ1726"/>
      <c r="QK1726"/>
      <c r="QL1726"/>
      <c r="QM1726"/>
      <c r="QN1726"/>
      <c r="QO1726"/>
      <c r="QP1726"/>
      <c r="QQ1726"/>
      <c r="QR1726"/>
      <c r="QS1726"/>
    </row>
    <row r="1727" spans="1:461" hidden="1" x14ac:dyDescent="0.4">
      <c r="B1727">
        <v>11</v>
      </c>
      <c r="C1727">
        <v>11</v>
      </c>
      <c r="D1727" s="1">
        <v>43415.712256944447</v>
      </c>
      <c r="E1727" s="1"/>
      <c r="G1727">
        <v>503</v>
      </c>
      <c r="H1727" t="s">
        <v>25</v>
      </c>
      <c r="I1727">
        <v>507</v>
      </c>
      <c r="J1727" t="s">
        <v>65</v>
      </c>
      <c r="K1727" s="1">
        <v>43415.695833333331</v>
      </c>
      <c r="L1727" s="1">
        <v>43415.711550925924</v>
      </c>
      <c r="M1727" t="s">
        <v>1310</v>
      </c>
      <c r="N1727" s="9">
        <f t="shared" si="86"/>
        <v>43415.695833333331</v>
      </c>
      <c r="O1727" s="9">
        <f t="shared" si="87"/>
        <v>43415.711111111108</v>
      </c>
      <c r="P1727" s="74" t="str">
        <f t="shared" si="84"/>
        <v>43415.695833333343415.7111111111</v>
      </c>
      <c r="Q1727" s="75" t="str">
        <f t="shared" si="85"/>
        <v>肯定的</v>
      </c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/>
      <c r="BC1727"/>
      <c r="BD1727"/>
      <c r="BE1727"/>
      <c r="BF1727"/>
      <c r="BG1727"/>
      <c r="BH1727"/>
      <c r="BI1727"/>
      <c r="BJ1727"/>
      <c r="BK1727"/>
      <c r="BL1727"/>
      <c r="BM1727"/>
      <c r="BN1727"/>
      <c r="BO1727"/>
      <c r="BP1727"/>
      <c r="BQ1727"/>
      <c r="BR1727"/>
      <c r="BS1727"/>
      <c r="BT1727"/>
      <c r="BU1727"/>
      <c r="BV1727"/>
      <c r="BW1727"/>
      <c r="BX1727"/>
      <c r="BY1727"/>
      <c r="BZ1727"/>
      <c r="CA1727"/>
      <c r="CB1727"/>
      <c r="CC1727"/>
      <c r="CD1727"/>
      <c r="CE1727"/>
      <c r="CF1727"/>
      <c r="CG1727"/>
      <c r="CH1727"/>
      <c r="CI1727"/>
      <c r="CJ1727"/>
      <c r="CK1727"/>
      <c r="CL1727"/>
      <c r="CM1727"/>
      <c r="CN1727"/>
      <c r="CO1727"/>
      <c r="CP1727"/>
      <c r="CQ1727"/>
      <c r="CR1727"/>
      <c r="CS1727"/>
      <c r="CT1727"/>
      <c r="CU1727"/>
      <c r="CV1727"/>
      <c r="CW1727"/>
      <c r="CX1727"/>
      <c r="CY1727"/>
      <c r="CZ1727"/>
      <c r="DA1727"/>
      <c r="DB1727"/>
      <c r="DC1727"/>
      <c r="DD1727"/>
      <c r="DE1727"/>
      <c r="DF1727"/>
      <c r="DG1727"/>
      <c r="DH1727"/>
      <c r="DI1727"/>
      <c r="DJ1727"/>
      <c r="DK1727"/>
      <c r="DL1727"/>
      <c r="DM1727"/>
      <c r="DN1727"/>
      <c r="DO1727"/>
      <c r="DP1727"/>
      <c r="DQ1727"/>
      <c r="DR1727"/>
      <c r="DS1727"/>
      <c r="DT1727"/>
      <c r="DU1727"/>
      <c r="DV1727"/>
      <c r="DW1727"/>
      <c r="DX1727"/>
      <c r="DY1727"/>
      <c r="DZ1727"/>
      <c r="EA1727"/>
      <c r="EB1727"/>
      <c r="EC1727"/>
      <c r="ED1727"/>
      <c r="EE1727"/>
      <c r="EF1727"/>
      <c r="EG1727"/>
      <c r="EH1727"/>
      <c r="EI1727"/>
      <c r="EJ1727"/>
      <c r="EK1727"/>
      <c r="EL1727"/>
      <c r="EM1727"/>
      <c r="EN1727"/>
      <c r="EO1727"/>
      <c r="EP1727"/>
      <c r="EQ1727"/>
      <c r="ER1727"/>
      <c r="ES1727"/>
      <c r="ET1727"/>
      <c r="EU1727"/>
      <c r="EV1727"/>
      <c r="EW1727"/>
      <c r="EX1727"/>
      <c r="EY1727"/>
      <c r="EZ1727"/>
      <c r="FA1727"/>
      <c r="FB1727"/>
      <c r="FC1727"/>
      <c r="FD1727"/>
      <c r="FE1727"/>
      <c r="FF1727"/>
      <c r="FG1727"/>
      <c r="FH1727"/>
      <c r="FI1727"/>
      <c r="FJ1727"/>
      <c r="FK1727"/>
      <c r="FL1727"/>
      <c r="FM1727"/>
      <c r="FN1727"/>
      <c r="FO1727"/>
      <c r="FP1727"/>
      <c r="FQ1727"/>
      <c r="FR1727"/>
      <c r="FS1727"/>
      <c r="FT1727"/>
      <c r="FU1727"/>
      <c r="FV1727"/>
      <c r="FW1727"/>
      <c r="FX1727"/>
      <c r="FY1727"/>
      <c r="FZ1727"/>
      <c r="GA1727"/>
      <c r="GB1727"/>
      <c r="GC1727"/>
      <c r="GD1727"/>
      <c r="GE1727"/>
      <c r="GF1727"/>
      <c r="GG1727"/>
      <c r="GH1727"/>
      <c r="GI1727"/>
      <c r="GJ1727"/>
      <c r="GK1727"/>
      <c r="GL1727"/>
      <c r="GM1727"/>
      <c r="GN1727"/>
      <c r="GO1727"/>
      <c r="GP1727"/>
      <c r="GQ1727"/>
      <c r="GR1727"/>
      <c r="GS1727"/>
      <c r="GT1727"/>
      <c r="GU1727"/>
      <c r="GV1727"/>
      <c r="GW1727"/>
      <c r="GX1727"/>
      <c r="GY1727"/>
      <c r="GZ1727"/>
      <c r="HA1727"/>
      <c r="HB1727"/>
      <c r="HC1727"/>
      <c r="HD1727"/>
      <c r="HE1727"/>
      <c r="HF1727"/>
      <c r="HG1727"/>
      <c r="HH1727"/>
      <c r="HI1727"/>
      <c r="HJ1727"/>
      <c r="HK1727"/>
      <c r="HL1727"/>
      <c r="HM1727"/>
      <c r="HN1727"/>
      <c r="HO1727"/>
      <c r="HP1727"/>
      <c r="HQ1727"/>
      <c r="HR1727"/>
      <c r="HS1727"/>
      <c r="HT1727"/>
      <c r="HU1727"/>
      <c r="HV1727"/>
      <c r="HW1727"/>
      <c r="HX1727"/>
      <c r="HY1727"/>
      <c r="HZ1727"/>
      <c r="IA1727"/>
      <c r="IB1727"/>
      <c r="IC1727"/>
      <c r="ID1727"/>
      <c r="IE1727"/>
      <c r="IF1727"/>
      <c r="IG1727"/>
      <c r="IH1727"/>
      <c r="II1727"/>
      <c r="IJ1727"/>
      <c r="IK1727"/>
      <c r="IL1727"/>
      <c r="IM1727"/>
      <c r="IN1727"/>
      <c r="IO1727"/>
      <c r="IP1727"/>
      <c r="IQ1727"/>
      <c r="IR1727"/>
      <c r="IS1727"/>
      <c r="IT1727"/>
      <c r="IU1727"/>
      <c r="IV1727"/>
      <c r="IW1727"/>
      <c r="IX1727"/>
      <c r="IY1727"/>
      <c r="IZ1727"/>
      <c r="JA1727"/>
      <c r="JB1727"/>
      <c r="JC1727"/>
      <c r="JD1727"/>
      <c r="JE1727"/>
      <c r="JF1727"/>
      <c r="JG1727"/>
      <c r="JH1727"/>
      <c r="JI1727"/>
      <c r="JJ1727"/>
      <c r="JK1727"/>
      <c r="JL1727"/>
      <c r="JM1727"/>
      <c r="JN1727"/>
      <c r="JO1727"/>
      <c r="JP1727"/>
      <c r="JQ1727"/>
      <c r="JR1727"/>
      <c r="JS1727"/>
      <c r="JT1727"/>
      <c r="JU1727"/>
      <c r="JV1727"/>
      <c r="JW1727"/>
      <c r="JX1727"/>
      <c r="JY1727"/>
      <c r="JZ1727"/>
      <c r="KA1727"/>
      <c r="KB1727"/>
      <c r="KC1727"/>
      <c r="KD1727"/>
      <c r="KE1727"/>
      <c r="KF1727"/>
      <c r="KG1727"/>
      <c r="KH1727"/>
      <c r="KI1727"/>
      <c r="KJ1727"/>
      <c r="KK1727"/>
      <c r="KL1727"/>
      <c r="KM1727"/>
      <c r="KN1727"/>
      <c r="KO1727"/>
      <c r="KP1727"/>
      <c r="KQ1727"/>
      <c r="KR1727"/>
      <c r="KS1727"/>
      <c r="KT1727"/>
      <c r="KU1727"/>
      <c r="KV1727"/>
      <c r="KW1727"/>
      <c r="KX1727"/>
      <c r="KY1727"/>
      <c r="KZ1727"/>
      <c r="LA1727"/>
      <c r="LB1727"/>
      <c r="LC1727"/>
      <c r="LD1727"/>
      <c r="LE1727"/>
      <c r="LF1727"/>
      <c r="LG1727"/>
      <c r="LH1727"/>
      <c r="LI1727"/>
      <c r="LJ1727"/>
      <c r="LK1727"/>
      <c r="LL1727"/>
      <c r="LM1727"/>
      <c r="LN1727"/>
      <c r="LO1727"/>
      <c r="LP1727"/>
      <c r="LQ1727"/>
      <c r="LR1727"/>
      <c r="LS1727"/>
      <c r="LT1727"/>
      <c r="LU1727"/>
      <c r="LV1727"/>
      <c r="LW1727"/>
      <c r="LX1727"/>
      <c r="LY1727"/>
      <c r="LZ1727"/>
      <c r="MA1727"/>
      <c r="MB1727"/>
      <c r="MC1727"/>
      <c r="MD1727"/>
      <c r="ME1727"/>
      <c r="MF1727"/>
      <c r="MG1727"/>
      <c r="MH1727"/>
      <c r="MI1727"/>
      <c r="MJ1727"/>
      <c r="MK1727"/>
      <c r="ML1727"/>
      <c r="MM1727"/>
      <c r="MN1727"/>
      <c r="MO1727"/>
      <c r="MP1727"/>
      <c r="MQ1727"/>
      <c r="MR1727"/>
      <c r="MS1727"/>
      <c r="MT1727"/>
      <c r="MU1727"/>
      <c r="MV1727"/>
      <c r="MW1727"/>
      <c r="MX1727"/>
      <c r="MY1727"/>
      <c r="MZ1727"/>
      <c r="NA1727"/>
      <c r="NB1727"/>
      <c r="NC1727"/>
      <c r="ND1727"/>
      <c r="NE1727"/>
      <c r="NF1727"/>
      <c r="NG1727"/>
      <c r="NH1727"/>
      <c r="NI1727"/>
      <c r="NJ1727"/>
      <c r="NK1727"/>
      <c r="NL1727"/>
      <c r="NM1727"/>
      <c r="NN1727"/>
      <c r="NO1727"/>
      <c r="NP1727"/>
      <c r="NQ1727"/>
      <c r="NR1727"/>
      <c r="NS1727"/>
      <c r="NT1727"/>
      <c r="NU1727"/>
      <c r="NV1727"/>
      <c r="NW1727"/>
      <c r="NX1727"/>
      <c r="NY1727"/>
      <c r="NZ1727"/>
      <c r="OA1727"/>
      <c r="OB1727"/>
      <c r="OC1727"/>
      <c r="OD1727"/>
      <c r="OE1727"/>
      <c r="OF1727"/>
      <c r="OG1727"/>
      <c r="OH1727"/>
      <c r="OI1727"/>
      <c r="OJ1727"/>
      <c r="OK1727"/>
      <c r="OL1727"/>
      <c r="OM1727"/>
      <c r="ON1727"/>
      <c r="OO1727"/>
      <c r="OP1727"/>
      <c r="OQ1727"/>
      <c r="OR1727"/>
      <c r="OS1727"/>
      <c r="OT1727"/>
      <c r="OU1727"/>
      <c r="OV1727"/>
      <c r="OW1727"/>
      <c r="OX1727"/>
      <c r="OY1727"/>
      <c r="OZ1727"/>
      <c r="PA1727"/>
      <c r="PB1727"/>
      <c r="PC1727"/>
      <c r="PD1727"/>
      <c r="PE1727"/>
      <c r="PF1727"/>
      <c r="PG1727"/>
      <c r="PH1727"/>
      <c r="PI1727"/>
      <c r="PJ1727"/>
      <c r="PK1727"/>
      <c r="PL1727"/>
      <c r="PM1727"/>
      <c r="PN1727"/>
      <c r="PO1727"/>
      <c r="PP1727"/>
      <c r="PQ1727"/>
      <c r="PR1727"/>
      <c r="PS1727"/>
      <c r="PT1727"/>
      <c r="PU1727"/>
      <c r="PV1727"/>
      <c r="PW1727"/>
      <c r="PX1727"/>
      <c r="PY1727"/>
      <c r="PZ1727"/>
      <c r="QA1727"/>
      <c r="QB1727"/>
      <c r="QC1727"/>
      <c r="QD1727"/>
      <c r="QE1727"/>
      <c r="QF1727"/>
      <c r="QG1727"/>
      <c r="QH1727"/>
      <c r="QI1727"/>
      <c r="QJ1727"/>
      <c r="QK1727"/>
      <c r="QL1727"/>
      <c r="QM1727"/>
      <c r="QN1727"/>
      <c r="QO1727"/>
      <c r="QP1727"/>
      <c r="QQ1727"/>
      <c r="QR1727"/>
      <c r="QS1727"/>
    </row>
    <row r="1728" spans="1:461" hidden="1" x14ac:dyDescent="0.4">
      <c r="B1728">
        <v>11</v>
      </c>
      <c r="C1728">
        <v>11</v>
      </c>
      <c r="D1728" s="1">
        <v>43415.722546296296</v>
      </c>
      <c r="E1728" s="1"/>
      <c r="G1728">
        <v>500</v>
      </c>
      <c r="H1728" t="s">
        <v>29</v>
      </c>
      <c r="I1728">
        <v>533</v>
      </c>
      <c r="J1728" t="s">
        <v>91</v>
      </c>
      <c r="K1728" s="1">
        <v>43415.70417824074</v>
      </c>
      <c r="L1728" s="1">
        <v>43415.722245370373</v>
      </c>
      <c r="M1728" t="s">
        <v>1310</v>
      </c>
      <c r="N1728" s="9">
        <f t="shared" si="86"/>
        <v>43415.70416666667</v>
      </c>
      <c r="O1728" s="9">
        <f t="shared" si="87"/>
        <v>43415.722222222219</v>
      </c>
      <c r="P1728" s="74" t="str">
        <f t="shared" si="84"/>
        <v>43415.704166666743415.7222222222</v>
      </c>
      <c r="Q1728" s="75" t="str">
        <f t="shared" si="85"/>
        <v>肯定的</v>
      </c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/>
      <c r="BC1728"/>
      <c r="BD1728"/>
      <c r="BE1728"/>
      <c r="BF1728"/>
      <c r="BG1728"/>
      <c r="BH1728"/>
      <c r="BI1728"/>
      <c r="BJ1728"/>
      <c r="BK1728"/>
      <c r="BL1728"/>
      <c r="BM1728"/>
      <c r="BN1728"/>
      <c r="BO1728"/>
      <c r="BP1728"/>
      <c r="BQ1728"/>
      <c r="BR1728"/>
      <c r="BS1728"/>
      <c r="BT1728"/>
      <c r="BU1728"/>
      <c r="BV1728"/>
      <c r="BW1728"/>
      <c r="BX1728"/>
      <c r="BY1728"/>
      <c r="BZ1728"/>
      <c r="CA1728"/>
      <c r="CB1728"/>
      <c r="CC1728"/>
      <c r="CD1728"/>
      <c r="CE1728"/>
      <c r="CF1728"/>
      <c r="CG1728"/>
      <c r="CH1728"/>
      <c r="CI1728"/>
      <c r="CJ1728"/>
      <c r="CK1728"/>
      <c r="CL1728"/>
      <c r="CM1728"/>
      <c r="CN1728"/>
      <c r="CO1728"/>
      <c r="CP1728"/>
      <c r="CQ1728"/>
      <c r="CR1728"/>
      <c r="CS1728"/>
      <c r="CT1728"/>
      <c r="CU1728"/>
      <c r="CV1728"/>
      <c r="CW1728"/>
      <c r="CX1728"/>
      <c r="CY1728"/>
      <c r="CZ1728"/>
      <c r="DA1728"/>
      <c r="DB1728"/>
      <c r="DC1728"/>
      <c r="DD1728"/>
      <c r="DE1728"/>
      <c r="DF1728"/>
      <c r="DG1728"/>
      <c r="DH1728"/>
      <c r="DI1728"/>
      <c r="DJ1728"/>
      <c r="DK1728"/>
      <c r="DL1728"/>
      <c r="DM1728"/>
      <c r="DN1728"/>
      <c r="DO1728"/>
      <c r="DP1728"/>
      <c r="DQ1728"/>
      <c r="DR1728"/>
      <c r="DS1728"/>
      <c r="DT1728"/>
      <c r="DU1728"/>
      <c r="DV1728"/>
      <c r="DW1728"/>
      <c r="DX1728"/>
      <c r="DY1728"/>
      <c r="DZ1728"/>
      <c r="EA1728"/>
      <c r="EB1728"/>
      <c r="EC1728"/>
      <c r="ED1728"/>
      <c r="EE1728"/>
      <c r="EF1728"/>
      <c r="EG1728"/>
      <c r="EH1728"/>
      <c r="EI1728"/>
      <c r="EJ1728"/>
      <c r="EK1728"/>
      <c r="EL1728"/>
      <c r="EM1728"/>
      <c r="EN1728"/>
      <c r="EO1728"/>
      <c r="EP1728"/>
      <c r="EQ1728"/>
      <c r="ER1728"/>
      <c r="ES1728"/>
      <c r="ET1728"/>
      <c r="EU1728"/>
      <c r="EV1728"/>
      <c r="EW1728"/>
      <c r="EX1728"/>
      <c r="EY1728"/>
      <c r="EZ1728"/>
      <c r="FA1728"/>
      <c r="FB1728"/>
      <c r="FC1728"/>
      <c r="FD1728"/>
      <c r="FE1728"/>
      <c r="FF1728"/>
      <c r="FG1728"/>
      <c r="FH1728"/>
      <c r="FI1728"/>
      <c r="FJ1728"/>
      <c r="FK1728"/>
      <c r="FL1728"/>
      <c r="FM1728"/>
      <c r="FN1728"/>
      <c r="FO1728"/>
      <c r="FP1728"/>
      <c r="FQ1728"/>
      <c r="FR1728"/>
      <c r="FS1728"/>
      <c r="FT1728"/>
      <c r="FU1728"/>
      <c r="FV1728"/>
      <c r="FW1728"/>
      <c r="FX1728"/>
      <c r="FY1728"/>
      <c r="FZ1728"/>
      <c r="GA1728"/>
      <c r="GB1728"/>
      <c r="GC1728"/>
      <c r="GD1728"/>
      <c r="GE1728"/>
      <c r="GF1728"/>
      <c r="GG1728"/>
      <c r="GH1728"/>
      <c r="GI1728"/>
      <c r="GJ1728"/>
      <c r="GK1728"/>
      <c r="GL1728"/>
      <c r="GM1728"/>
      <c r="GN1728"/>
      <c r="GO1728"/>
      <c r="GP1728"/>
      <c r="GQ1728"/>
      <c r="GR1728"/>
      <c r="GS1728"/>
      <c r="GT1728"/>
      <c r="GU1728"/>
      <c r="GV1728"/>
      <c r="GW1728"/>
      <c r="GX1728"/>
      <c r="GY1728"/>
      <c r="GZ1728"/>
      <c r="HA1728"/>
      <c r="HB1728"/>
      <c r="HC1728"/>
      <c r="HD1728"/>
      <c r="HE1728"/>
      <c r="HF1728"/>
      <c r="HG1728"/>
      <c r="HH1728"/>
      <c r="HI1728"/>
      <c r="HJ1728"/>
      <c r="HK1728"/>
      <c r="HL1728"/>
      <c r="HM1728"/>
      <c r="HN1728"/>
      <c r="HO1728"/>
      <c r="HP1728"/>
      <c r="HQ1728"/>
      <c r="HR1728"/>
      <c r="HS1728"/>
      <c r="HT1728"/>
      <c r="HU1728"/>
      <c r="HV1728"/>
      <c r="HW1728"/>
      <c r="HX1728"/>
      <c r="HY1728"/>
      <c r="HZ1728"/>
      <c r="IA1728"/>
      <c r="IB1728"/>
      <c r="IC1728"/>
      <c r="ID1728"/>
      <c r="IE1728"/>
      <c r="IF1728"/>
      <c r="IG1728"/>
      <c r="IH1728"/>
      <c r="II1728"/>
      <c r="IJ1728"/>
      <c r="IK1728"/>
      <c r="IL1728"/>
      <c r="IM1728"/>
      <c r="IN1728"/>
      <c r="IO1728"/>
      <c r="IP1728"/>
      <c r="IQ1728"/>
      <c r="IR1728"/>
      <c r="IS1728"/>
      <c r="IT1728"/>
      <c r="IU1728"/>
      <c r="IV1728"/>
      <c r="IW1728"/>
      <c r="IX1728"/>
      <c r="IY1728"/>
      <c r="IZ1728"/>
      <c r="JA1728"/>
      <c r="JB1728"/>
      <c r="JC1728"/>
      <c r="JD1728"/>
      <c r="JE1728"/>
      <c r="JF1728"/>
      <c r="JG1728"/>
      <c r="JH1728"/>
      <c r="JI1728"/>
      <c r="JJ1728"/>
      <c r="JK1728"/>
      <c r="JL1728"/>
      <c r="JM1728"/>
      <c r="JN1728"/>
      <c r="JO1728"/>
      <c r="JP1728"/>
      <c r="JQ1728"/>
      <c r="JR1728"/>
      <c r="JS1728"/>
      <c r="JT1728"/>
      <c r="JU1728"/>
      <c r="JV1728"/>
      <c r="JW1728"/>
      <c r="JX1728"/>
      <c r="JY1728"/>
      <c r="JZ1728"/>
      <c r="KA1728"/>
      <c r="KB1728"/>
      <c r="KC1728"/>
      <c r="KD1728"/>
      <c r="KE1728"/>
      <c r="KF1728"/>
      <c r="KG1728"/>
      <c r="KH1728"/>
      <c r="KI1728"/>
      <c r="KJ1728"/>
      <c r="KK1728"/>
      <c r="KL1728"/>
      <c r="KM1728"/>
      <c r="KN1728"/>
      <c r="KO1728"/>
      <c r="KP1728"/>
      <c r="KQ1728"/>
      <c r="KR1728"/>
      <c r="KS1728"/>
      <c r="KT1728"/>
      <c r="KU1728"/>
      <c r="KV1728"/>
      <c r="KW1728"/>
      <c r="KX1728"/>
      <c r="KY1728"/>
      <c r="KZ1728"/>
      <c r="LA1728"/>
      <c r="LB1728"/>
      <c r="LC1728"/>
      <c r="LD1728"/>
      <c r="LE1728"/>
      <c r="LF1728"/>
      <c r="LG1728"/>
      <c r="LH1728"/>
      <c r="LI1728"/>
      <c r="LJ1728"/>
      <c r="LK1728"/>
      <c r="LL1728"/>
      <c r="LM1728"/>
      <c r="LN1728"/>
      <c r="LO1728"/>
      <c r="LP1728"/>
      <c r="LQ1728"/>
      <c r="LR1728"/>
      <c r="LS1728"/>
      <c r="LT1728"/>
      <c r="LU1728"/>
      <c r="LV1728"/>
      <c r="LW1728"/>
      <c r="LX1728"/>
      <c r="LY1728"/>
      <c r="LZ1728"/>
      <c r="MA1728"/>
      <c r="MB1728"/>
      <c r="MC1728"/>
      <c r="MD1728"/>
      <c r="ME1728"/>
      <c r="MF1728"/>
      <c r="MG1728"/>
      <c r="MH1728"/>
      <c r="MI1728"/>
      <c r="MJ1728"/>
      <c r="MK1728"/>
      <c r="ML1728"/>
      <c r="MM1728"/>
      <c r="MN1728"/>
      <c r="MO1728"/>
      <c r="MP1728"/>
      <c r="MQ1728"/>
      <c r="MR1728"/>
      <c r="MS1728"/>
      <c r="MT1728"/>
      <c r="MU1728"/>
      <c r="MV1728"/>
      <c r="MW1728"/>
      <c r="MX1728"/>
      <c r="MY1728"/>
      <c r="MZ1728"/>
      <c r="NA1728"/>
      <c r="NB1728"/>
      <c r="NC1728"/>
      <c r="ND1728"/>
      <c r="NE1728"/>
      <c r="NF1728"/>
      <c r="NG1728"/>
      <c r="NH1728"/>
      <c r="NI1728"/>
      <c r="NJ1728"/>
      <c r="NK1728"/>
      <c r="NL1728"/>
      <c r="NM1728"/>
      <c r="NN1728"/>
      <c r="NO1728"/>
      <c r="NP1728"/>
      <c r="NQ1728"/>
      <c r="NR1728"/>
      <c r="NS1728"/>
      <c r="NT1728"/>
      <c r="NU1728"/>
      <c r="NV1728"/>
      <c r="NW1728"/>
      <c r="NX1728"/>
      <c r="NY1728"/>
      <c r="NZ1728"/>
      <c r="OA1728"/>
      <c r="OB1728"/>
      <c r="OC1728"/>
      <c r="OD1728"/>
      <c r="OE1728"/>
      <c r="OF1728"/>
      <c r="OG1728"/>
      <c r="OH1728"/>
      <c r="OI1728"/>
      <c r="OJ1728"/>
      <c r="OK1728"/>
      <c r="OL1728"/>
      <c r="OM1728"/>
      <c r="ON1728"/>
      <c r="OO1728"/>
      <c r="OP1728"/>
      <c r="OQ1728"/>
      <c r="OR1728"/>
      <c r="OS1728"/>
      <c r="OT1728"/>
      <c r="OU1728"/>
      <c r="OV1728"/>
      <c r="OW1728"/>
      <c r="OX1728"/>
      <c r="OY1728"/>
      <c r="OZ1728"/>
      <c r="PA1728"/>
      <c r="PB1728"/>
      <c r="PC1728"/>
      <c r="PD1728"/>
      <c r="PE1728"/>
      <c r="PF1728"/>
      <c r="PG1728"/>
      <c r="PH1728"/>
      <c r="PI1728"/>
      <c r="PJ1728"/>
      <c r="PK1728"/>
      <c r="PL1728"/>
      <c r="PM1728"/>
      <c r="PN1728"/>
      <c r="PO1728"/>
      <c r="PP1728"/>
      <c r="PQ1728"/>
      <c r="PR1728"/>
      <c r="PS1728"/>
      <c r="PT1728"/>
      <c r="PU1728"/>
      <c r="PV1728"/>
      <c r="PW1728"/>
      <c r="PX1728"/>
      <c r="PY1728"/>
      <c r="PZ1728"/>
      <c r="QA1728"/>
      <c r="QB1728"/>
      <c r="QC1728"/>
      <c r="QD1728"/>
      <c r="QE1728"/>
      <c r="QF1728"/>
      <c r="QG1728"/>
      <c r="QH1728"/>
      <c r="QI1728"/>
      <c r="QJ1728"/>
      <c r="QK1728"/>
      <c r="QL1728"/>
      <c r="QM1728"/>
      <c r="QN1728"/>
      <c r="QO1728"/>
      <c r="QP1728"/>
      <c r="QQ1728"/>
      <c r="QR1728"/>
      <c r="QS1728"/>
    </row>
    <row r="1729" spans="1:461" hidden="1" x14ac:dyDescent="0.4">
      <c r="B1729">
        <v>11</v>
      </c>
      <c r="C1729">
        <v>11</v>
      </c>
      <c r="D1729" s="1">
        <v>43415.725185185183</v>
      </c>
      <c r="E1729" s="1"/>
      <c r="G1729">
        <v>503</v>
      </c>
      <c r="H1729" t="s">
        <v>25</v>
      </c>
      <c r="I1729">
        <v>528</v>
      </c>
      <c r="J1729" t="s">
        <v>34</v>
      </c>
      <c r="K1729" s="1">
        <v>43415.713946759257</v>
      </c>
      <c r="L1729" s="1">
        <v>43415.724756944444</v>
      </c>
      <c r="M1729" t="s">
        <v>1310</v>
      </c>
      <c r="N1729" s="9">
        <f t="shared" si="86"/>
        <v>43415.713888888888</v>
      </c>
      <c r="O1729" s="9">
        <f t="shared" si="87"/>
        <v>43415.724305555559</v>
      </c>
      <c r="P1729" s="74" t="str">
        <f t="shared" si="84"/>
        <v>43415.713888888943415.7243055556</v>
      </c>
      <c r="Q1729" s="75" t="str">
        <f t="shared" si="85"/>
        <v>肯定的</v>
      </c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/>
      <c r="BB1729"/>
      <c r="BC1729"/>
      <c r="BD1729"/>
      <c r="BE1729"/>
      <c r="BF1729"/>
      <c r="BG1729"/>
      <c r="BH1729"/>
      <c r="BI1729"/>
      <c r="BJ1729"/>
      <c r="BK1729"/>
      <c r="BL1729"/>
      <c r="BM1729"/>
      <c r="BN1729"/>
      <c r="BO1729"/>
      <c r="BP1729"/>
      <c r="BQ1729"/>
      <c r="BR1729"/>
      <c r="BS1729"/>
      <c r="BT1729"/>
      <c r="BU1729"/>
      <c r="BV1729"/>
      <c r="BW1729"/>
      <c r="BX1729"/>
      <c r="BY1729"/>
      <c r="BZ1729"/>
      <c r="CA1729"/>
      <c r="CB1729"/>
      <c r="CC1729"/>
      <c r="CD1729"/>
      <c r="CE1729"/>
      <c r="CF1729"/>
      <c r="CG1729"/>
      <c r="CH1729"/>
      <c r="CI1729"/>
      <c r="CJ1729"/>
      <c r="CK1729"/>
      <c r="CL1729"/>
      <c r="CM1729"/>
      <c r="CN1729"/>
      <c r="CO1729"/>
      <c r="CP1729"/>
      <c r="CQ1729"/>
      <c r="CR1729"/>
      <c r="CS1729"/>
      <c r="CT1729"/>
      <c r="CU1729"/>
      <c r="CV1729"/>
      <c r="CW1729"/>
      <c r="CX1729"/>
      <c r="CY1729"/>
      <c r="CZ1729"/>
      <c r="DA1729"/>
      <c r="DB1729"/>
      <c r="DC1729"/>
      <c r="DD1729"/>
      <c r="DE1729"/>
      <c r="DF1729"/>
      <c r="DG1729"/>
      <c r="DH1729"/>
      <c r="DI1729"/>
      <c r="DJ1729"/>
      <c r="DK1729"/>
      <c r="DL1729"/>
      <c r="DM1729"/>
      <c r="DN1729"/>
      <c r="DO1729"/>
      <c r="DP1729"/>
      <c r="DQ1729"/>
      <c r="DR1729"/>
      <c r="DS1729"/>
      <c r="DT1729"/>
      <c r="DU1729"/>
      <c r="DV1729"/>
      <c r="DW1729"/>
      <c r="DX1729"/>
      <c r="DY1729"/>
      <c r="DZ1729"/>
      <c r="EA1729"/>
      <c r="EB1729"/>
      <c r="EC1729"/>
      <c r="ED1729"/>
      <c r="EE1729"/>
      <c r="EF1729"/>
      <c r="EG1729"/>
      <c r="EH1729"/>
      <c r="EI1729"/>
      <c r="EJ1729"/>
      <c r="EK1729"/>
      <c r="EL1729"/>
      <c r="EM1729"/>
      <c r="EN1729"/>
      <c r="EO1729"/>
      <c r="EP1729"/>
      <c r="EQ1729"/>
      <c r="ER1729"/>
      <c r="ES1729"/>
      <c r="ET1729"/>
      <c r="EU1729"/>
      <c r="EV1729"/>
      <c r="EW1729"/>
      <c r="EX1729"/>
      <c r="EY1729"/>
      <c r="EZ1729"/>
      <c r="FA1729"/>
      <c r="FB1729"/>
      <c r="FC1729"/>
      <c r="FD1729"/>
      <c r="FE1729"/>
      <c r="FF1729"/>
      <c r="FG1729"/>
      <c r="FH1729"/>
      <c r="FI1729"/>
      <c r="FJ1729"/>
      <c r="FK1729"/>
      <c r="FL1729"/>
      <c r="FM1729"/>
      <c r="FN1729"/>
      <c r="FO1729"/>
      <c r="FP1729"/>
      <c r="FQ1729"/>
      <c r="FR1729"/>
      <c r="FS1729"/>
      <c r="FT1729"/>
      <c r="FU1729"/>
      <c r="FV1729"/>
      <c r="FW1729"/>
      <c r="FX1729"/>
      <c r="FY1729"/>
      <c r="FZ1729"/>
      <c r="GA1729"/>
      <c r="GB1729"/>
      <c r="GC1729"/>
      <c r="GD1729"/>
      <c r="GE1729"/>
      <c r="GF1729"/>
      <c r="GG1729"/>
      <c r="GH1729"/>
      <c r="GI1729"/>
      <c r="GJ1729"/>
      <c r="GK1729"/>
      <c r="GL1729"/>
      <c r="GM1729"/>
      <c r="GN1729"/>
      <c r="GO1729"/>
      <c r="GP1729"/>
      <c r="GQ1729"/>
      <c r="GR1729"/>
      <c r="GS1729"/>
      <c r="GT1729"/>
      <c r="GU1729"/>
      <c r="GV1729"/>
      <c r="GW1729"/>
      <c r="GX1729"/>
      <c r="GY1729"/>
      <c r="GZ1729"/>
      <c r="HA1729"/>
      <c r="HB1729"/>
      <c r="HC1729"/>
      <c r="HD1729"/>
      <c r="HE1729"/>
      <c r="HF1729"/>
      <c r="HG1729"/>
      <c r="HH1729"/>
      <c r="HI1729"/>
      <c r="HJ1729"/>
      <c r="HK1729"/>
      <c r="HL1729"/>
      <c r="HM1729"/>
      <c r="HN1729"/>
      <c r="HO1729"/>
      <c r="HP1729"/>
      <c r="HQ1729"/>
      <c r="HR1729"/>
      <c r="HS1729"/>
      <c r="HT1729"/>
      <c r="HU1729"/>
      <c r="HV1729"/>
      <c r="HW1729"/>
      <c r="HX1729"/>
      <c r="HY1729"/>
      <c r="HZ1729"/>
      <c r="IA1729"/>
      <c r="IB1729"/>
      <c r="IC1729"/>
      <c r="ID1729"/>
      <c r="IE1729"/>
      <c r="IF1729"/>
      <c r="IG1729"/>
      <c r="IH1729"/>
      <c r="II1729"/>
      <c r="IJ1729"/>
      <c r="IK1729"/>
      <c r="IL1729"/>
      <c r="IM1729"/>
      <c r="IN1729"/>
      <c r="IO1729"/>
      <c r="IP1729"/>
      <c r="IQ1729"/>
      <c r="IR1729"/>
      <c r="IS1729"/>
      <c r="IT1729"/>
      <c r="IU1729"/>
      <c r="IV1729"/>
      <c r="IW1729"/>
      <c r="IX1729"/>
      <c r="IY1729"/>
      <c r="IZ1729"/>
      <c r="JA1729"/>
      <c r="JB1729"/>
      <c r="JC1729"/>
      <c r="JD1729"/>
      <c r="JE1729"/>
      <c r="JF1729"/>
      <c r="JG1729"/>
      <c r="JH1729"/>
      <c r="JI1729"/>
      <c r="JJ1729"/>
      <c r="JK1729"/>
      <c r="JL1729"/>
      <c r="JM1729"/>
      <c r="JN1729"/>
      <c r="JO1729"/>
      <c r="JP1729"/>
      <c r="JQ1729"/>
      <c r="JR1729"/>
      <c r="JS1729"/>
      <c r="JT1729"/>
      <c r="JU1729"/>
      <c r="JV1729"/>
      <c r="JW1729"/>
      <c r="JX1729"/>
      <c r="JY1729"/>
      <c r="JZ1729"/>
      <c r="KA1729"/>
      <c r="KB1729"/>
      <c r="KC1729"/>
      <c r="KD1729"/>
      <c r="KE1729"/>
      <c r="KF1729"/>
      <c r="KG1729"/>
      <c r="KH1729"/>
      <c r="KI1729"/>
      <c r="KJ1729"/>
      <c r="KK1729"/>
      <c r="KL1729"/>
      <c r="KM1729"/>
      <c r="KN1729"/>
      <c r="KO1729"/>
      <c r="KP1729"/>
      <c r="KQ1729"/>
      <c r="KR1729"/>
      <c r="KS1729"/>
      <c r="KT1729"/>
      <c r="KU1729"/>
      <c r="KV1729"/>
      <c r="KW1729"/>
      <c r="KX1729"/>
      <c r="KY1729"/>
      <c r="KZ1729"/>
      <c r="LA1729"/>
      <c r="LB1729"/>
      <c r="LC1729"/>
      <c r="LD1729"/>
      <c r="LE1729"/>
      <c r="LF1729"/>
      <c r="LG1729"/>
      <c r="LH1729"/>
      <c r="LI1729"/>
      <c r="LJ1729"/>
      <c r="LK1729"/>
      <c r="LL1729"/>
      <c r="LM1729"/>
      <c r="LN1729"/>
      <c r="LO1729"/>
      <c r="LP1729"/>
      <c r="LQ1729"/>
      <c r="LR1729"/>
      <c r="LS1729"/>
      <c r="LT1729"/>
      <c r="LU1729"/>
      <c r="LV1729"/>
      <c r="LW1729"/>
      <c r="LX1729"/>
      <c r="LY1729"/>
      <c r="LZ1729"/>
      <c r="MA1729"/>
      <c r="MB1729"/>
      <c r="MC1729"/>
      <c r="MD1729"/>
      <c r="ME1729"/>
      <c r="MF1729"/>
      <c r="MG1729"/>
      <c r="MH1729"/>
      <c r="MI1729"/>
      <c r="MJ1729"/>
      <c r="MK1729"/>
      <c r="ML1729"/>
      <c r="MM1729"/>
      <c r="MN1729"/>
      <c r="MO1729"/>
      <c r="MP1729"/>
      <c r="MQ1729"/>
      <c r="MR1729"/>
      <c r="MS1729"/>
      <c r="MT1729"/>
      <c r="MU1729"/>
      <c r="MV1729"/>
      <c r="MW1729"/>
      <c r="MX1729"/>
      <c r="MY1729"/>
      <c r="MZ1729"/>
      <c r="NA1729"/>
      <c r="NB1729"/>
      <c r="NC1729"/>
      <c r="ND1729"/>
      <c r="NE1729"/>
      <c r="NF1729"/>
      <c r="NG1729"/>
      <c r="NH1729"/>
      <c r="NI1729"/>
      <c r="NJ1729"/>
      <c r="NK1729"/>
      <c r="NL1729"/>
      <c r="NM1729"/>
      <c r="NN1729"/>
      <c r="NO1729"/>
      <c r="NP1729"/>
      <c r="NQ1729"/>
      <c r="NR1729"/>
      <c r="NS1729"/>
      <c r="NT1729"/>
      <c r="NU1729"/>
      <c r="NV1729"/>
      <c r="NW1729"/>
      <c r="NX1729"/>
      <c r="NY1729"/>
      <c r="NZ1729"/>
      <c r="OA1729"/>
      <c r="OB1729"/>
      <c r="OC1729"/>
      <c r="OD1729"/>
      <c r="OE1729"/>
      <c r="OF1729"/>
      <c r="OG1729"/>
      <c r="OH1729"/>
      <c r="OI1729"/>
      <c r="OJ1729"/>
      <c r="OK1729"/>
      <c r="OL1729"/>
      <c r="OM1729"/>
      <c r="ON1729"/>
      <c r="OO1729"/>
      <c r="OP1729"/>
      <c r="OQ1729"/>
      <c r="OR1729"/>
      <c r="OS1729"/>
      <c r="OT1729"/>
      <c r="OU1729"/>
      <c r="OV1729"/>
      <c r="OW1729"/>
      <c r="OX1729"/>
      <c r="OY1729"/>
      <c r="OZ1729"/>
      <c r="PA1729"/>
      <c r="PB1729"/>
      <c r="PC1729"/>
      <c r="PD1729"/>
      <c r="PE1729"/>
      <c r="PF1729"/>
      <c r="PG1729"/>
      <c r="PH1729"/>
      <c r="PI1729"/>
      <c r="PJ1729"/>
      <c r="PK1729"/>
      <c r="PL1729"/>
      <c r="PM1729"/>
      <c r="PN1729"/>
      <c r="PO1729"/>
      <c r="PP1729"/>
      <c r="PQ1729"/>
      <c r="PR1729"/>
      <c r="PS1729"/>
      <c r="PT1729"/>
      <c r="PU1729"/>
      <c r="PV1729"/>
      <c r="PW1729"/>
      <c r="PX1729"/>
      <c r="PY1729"/>
      <c r="PZ1729"/>
      <c r="QA1729"/>
      <c r="QB1729"/>
      <c r="QC1729"/>
      <c r="QD1729"/>
      <c r="QE1729"/>
      <c r="QF1729"/>
      <c r="QG1729"/>
      <c r="QH1729"/>
      <c r="QI1729"/>
      <c r="QJ1729"/>
      <c r="QK1729"/>
      <c r="QL1729"/>
      <c r="QM1729"/>
      <c r="QN1729"/>
      <c r="QO1729"/>
      <c r="QP1729"/>
      <c r="QQ1729"/>
      <c r="QR1729"/>
      <c r="QS1729"/>
    </row>
    <row r="1730" spans="1:461" hidden="1" x14ac:dyDescent="0.4">
      <c r="B1730">
        <v>11</v>
      </c>
      <c r="C1730">
        <v>11</v>
      </c>
      <c r="D1730" s="1">
        <v>43415.727303240739</v>
      </c>
      <c r="E1730" s="1"/>
      <c r="G1730">
        <v>500</v>
      </c>
      <c r="H1730" t="s">
        <v>29</v>
      </c>
      <c r="I1730">
        <v>515</v>
      </c>
      <c r="J1730" t="s">
        <v>72</v>
      </c>
      <c r="K1730" s="1">
        <v>43415.712083333332</v>
      </c>
      <c r="L1730" s="1">
        <v>43415.726527777777</v>
      </c>
      <c r="M1730" t="s">
        <v>1310</v>
      </c>
      <c r="N1730" s="9">
        <f t="shared" si="86"/>
        <v>43415.711805555555</v>
      </c>
      <c r="O1730" s="9">
        <f t="shared" si="87"/>
        <v>43415.726388888892</v>
      </c>
      <c r="P1730" s="74" t="str">
        <f t="shared" ref="P1730:P1793" si="88">CONCATENATE(N1730,O1730)</f>
        <v>43415.711805555643415.7263888889</v>
      </c>
      <c r="Q1730" s="75" t="str">
        <f t="shared" si="85"/>
        <v>肯定的</v>
      </c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/>
      <c r="BB1730"/>
      <c r="BC1730"/>
      <c r="BD1730"/>
      <c r="BE1730"/>
      <c r="BF1730"/>
      <c r="BG1730"/>
      <c r="BH1730"/>
      <c r="BI1730"/>
      <c r="BJ1730"/>
      <c r="BK1730"/>
      <c r="BL1730"/>
      <c r="BM1730"/>
      <c r="BN1730"/>
      <c r="BO1730"/>
      <c r="BP1730"/>
      <c r="BQ1730"/>
      <c r="BR1730"/>
      <c r="BS1730"/>
      <c r="BT1730"/>
      <c r="BU1730"/>
      <c r="BV1730"/>
      <c r="BW1730"/>
      <c r="BX1730"/>
      <c r="BY1730"/>
      <c r="BZ1730"/>
      <c r="CA1730"/>
      <c r="CB1730"/>
      <c r="CC1730"/>
      <c r="CD1730"/>
      <c r="CE1730"/>
      <c r="CF1730"/>
      <c r="CG1730"/>
      <c r="CH1730"/>
      <c r="CI1730"/>
      <c r="CJ1730"/>
      <c r="CK1730"/>
      <c r="CL1730"/>
      <c r="CM1730"/>
      <c r="CN1730"/>
      <c r="CO1730"/>
      <c r="CP1730"/>
      <c r="CQ1730"/>
      <c r="CR1730"/>
      <c r="CS1730"/>
      <c r="CT1730"/>
      <c r="CU1730"/>
      <c r="CV1730"/>
      <c r="CW1730"/>
      <c r="CX1730"/>
      <c r="CY1730"/>
      <c r="CZ1730"/>
      <c r="DA1730"/>
      <c r="DB1730"/>
      <c r="DC1730"/>
      <c r="DD1730"/>
      <c r="DE1730"/>
      <c r="DF1730"/>
      <c r="DG1730"/>
      <c r="DH1730"/>
      <c r="DI1730"/>
      <c r="DJ1730"/>
      <c r="DK1730"/>
      <c r="DL1730"/>
      <c r="DM1730"/>
      <c r="DN1730"/>
      <c r="DO1730"/>
      <c r="DP1730"/>
      <c r="DQ1730"/>
      <c r="DR1730"/>
      <c r="DS1730"/>
      <c r="DT1730"/>
      <c r="DU1730"/>
      <c r="DV1730"/>
      <c r="DW1730"/>
      <c r="DX1730"/>
      <c r="DY1730"/>
      <c r="DZ1730"/>
      <c r="EA1730"/>
      <c r="EB1730"/>
      <c r="EC1730"/>
      <c r="ED1730"/>
      <c r="EE1730"/>
      <c r="EF1730"/>
      <c r="EG1730"/>
      <c r="EH1730"/>
      <c r="EI1730"/>
      <c r="EJ1730"/>
      <c r="EK1730"/>
      <c r="EL1730"/>
      <c r="EM1730"/>
      <c r="EN1730"/>
      <c r="EO1730"/>
      <c r="EP1730"/>
      <c r="EQ1730"/>
      <c r="ER1730"/>
      <c r="ES1730"/>
      <c r="ET1730"/>
      <c r="EU1730"/>
      <c r="EV1730"/>
      <c r="EW1730"/>
      <c r="EX1730"/>
      <c r="EY1730"/>
      <c r="EZ1730"/>
      <c r="FA1730"/>
      <c r="FB1730"/>
      <c r="FC1730"/>
      <c r="FD1730"/>
      <c r="FE1730"/>
      <c r="FF1730"/>
      <c r="FG1730"/>
      <c r="FH1730"/>
      <c r="FI1730"/>
      <c r="FJ1730"/>
      <c r="FK1730"/>
      <c r="FL1730"/>
      <c r="FM1730"/>
      <c r="FN1730"/>
      <c r="FO1730"/>
      <c r="FP1730"/>
      <c r="FQ1730"/>
      <c r="FR1730"/>
      <c r="FS1730"/>
      <c r="FT1730"/>
      <c r="FU1730"/>
      <c r="FV1730"/>
      <c r="FW1730"/>
      <c r="FX1730"/>
      <c r="FY1730"/>
      <c r="FZ1730"/>
      <c r="GA1730"/>
      <c r="GB1730"/>
      <c r="GC1730"/>
      <c r="GD1730"/>
      <c r="GE1730"/>
      <c r="GF1730"/>
      <c r="GG1730"/>
      <c r="GH1730"/>
      <c r="GI1730"/>
      <c r="GJ1730"/>
      <c r="GK1730"/>
      <c r="GL1730"/>
      <c r="GM1730"/>
      <c r="GN1730"/>
      <c r="GO1730"/>
      <c r="GP1730"/>
      <c r="GQ1730"/>
      <c r="GR1730"/>
      <c r="GS1730"/>
      <c r="GT1730"/>
      <c r="GU1730"/>
      <c r="GV1730"/>
      <c r="GW1730"/>
      <c r="GX1730"/>
      <c r="GY1730"/>
      <c r="GZ1730"/>
      <c r="HA1730"/>
      <c r="HB1730"/>
      <c r="HC1730"/>
      <c r="HD1730"/>
      <c r="HE1730"/>
      <c r="HF1730"/>
      <c r="HG1730"/>
      <c r="HH1730"/>
      <c r="HI1730"/>
      <c r="HJ1730"/>
      <c r="HK1730"/>
      <c r="HL1730"/>
      <c r="HM1730"/>
      <c r="HN1730"/>
      <c r="HO1730"/>
      <c r="HP1730"/>
      <c r="HQ1730"/>
      <c r="HR1730"/>
      <c r="HS1730"/>
      <c r="HT1730"/>
      <c r="HU1730"/>
      <c r="HV1730"/>
      <c r="HW1730"/>
      <c r="HX1730"/>
      <c r="HY1730"/>
      <c r="HZ1730"/>
      <c r="IA1730"/>
      <c r="IB1730"/>
      <c r="IC1730"/>
      <c r="ID1730"/>
      <c r="IE1730"/>
      <c r="IF1730"/>
      <c r="IG1730"/>
      <c r="IH1730"/>
      <c r="II1730"/>
      <c r="IJ1730"/>
      <c r="IK1730"/>
      <c r="IL1730"/>
      <c r="IM1730"/>
      <c r="IN1730"/>
      <c r="IO1730"/>
      <c r="IP1730"/>
      <c r="IQ1730"/>
      <c r="IR1730"/>
      <c r="IS1730"/>
      <c r="IT1730"/>
      <c r="IU1730"/>
      <c r="IV1730"/>
      <c r="IW1730"/>
      <c r="IX1730"/>
      <c r="IY1730"/>
      <c r="IZ1730"/>
      <c r="JA1730"/>
      <c r="JB1730"/>
      <c r="JC1730"/>
      <c r="JD1730"/>
      <c r="JE1730"/>
      <c r="JF1730"/>
      <c r="JG1730"/>
      <c r="JH1730"/>
      <c r="JI1730"/>
      <c r="JJ1730"/>
      <c r="JK1730"/>
      <c r="JL1730"/>
      <c r="JM1730"/>
      <c r="JN1730"/>
      <c r="JO1730"/>
      <c r="JP1730"/>
      <c r="JQ1730"/>
      <c r="JR1730"/>
      <c r="JS1730"/>
      <c r="JT1730"/>
      <c r="JU1730"/>
      <c r="JV1730"/>
      <c r="JW1730"/>
      <c r="JX1730"/>
      <c r="JY1730"/>
      <c r="JZ1730"/>
      <c r="KA1730"/>
      <c r="KB1730"/>
      <c r="KC1730"/>
      <c r="KD1730"/>
      <c r="KE1730"/>
      <c r="KF1730"/>
      <c r="KG1730"/>
      <c r="KH1730"/>
      <c r="KI1730"/>
      <c r="KJ1730"/>
      <c r="KK1730"/>
      <c r="KL1730"/>
      <c r="KM1730"/>
      <c r="KN1730"/>
      <c r="KO1730"/>
      <c r="KP1730"/>
      <c r="KQ1730"/>
      <c r="KR1730"/>
      <c r="KS1730"/>
      <c r="KT1730"/>
      <c r="KU1730"/>
      <c r="KV1730"/>
      <c r="KW1730"/>
      <c r="KX1730"/>
      <c r="KY1730"/>
      <c r="KZ1730"/>
      <c r="LA1730"/>
      <c r="LB1730"/>
      <c r="LC1730"/>
      <c r="LD1730"/>
      <c r="LE1730"/>
      <c r="LF1730"/>
      <c r="LG1730"/>
      <c r="LH1730"/>
      <c r="LI1730"/>
      <c r="LJ1730"/>
      <c r="LK1730"/>
      <c r="LL1730"/>
      <c r="LM1730"/>
      <c r="LN1730"/>
      <c r="LO1730"/>
      <c r="LP1730"/>
      <c r="LQ1730"/>
      <c r="LR1730"/>
      <c r="LS1730"/>
      <c r="LT1730"/>
      <c r="LU1730"/>
      <c r="LV1730"/>
      <c r="LW1730"/>
      <c r="LX1730"/>
      <c r="LY1730"/>
      <c r="LZ1730"/>
      <c r="MA1730"/>
      <c r="MB1730"/>
      <c r="MC1730"/>
      <c r="MD1730"/>
      <c r="ME1730"/>
      <c r="MF1730"/>
      <c r="MG1730"/>
      <c r="MH1730"/>
      <c r="MI1730"/>
      <c r="MJ1730"/>
      <c r="MK1730"/>
      <c r="ML1730"/>
      <c r="MM1730"/>
      <c r="MN1730"/>
      <c r="MO1730"/>
      <c r="MP1730"/>
      <c r="MQ1730"/>
      <c r="MR1730"/>
      <c r="MS1730"/>
      <c r="MT1730"/>
      <c r="MU1730"/>
      <c r="MV1730"/>
      <c r="MW1730"/>
      <c r="MX1730"/>
      <c r="MY1730"/>
      <c r="MZ1730"/>
      <c r="NA1730"/>
      <c r="NB1730"/>
      <c r="NC1730"/>
      <c r="ND1730"/>
      <c r="NE1730"/>
      <c r="NF1730"/>
      <c r="NG1730"/>
      <c r="NH1730"/>
      <c r="NI1730"/>
      <c r="NJ1730"/>
      <c r="NK1730"/>
      <c r="NL1730"/>
      <c r="NM1730"/>
      <c r="NN1730"/>
      <c r="NO1730"/>
      <c r="NP1730"/>
      <c r="NQ1730"/>
      <c r="NR1730"/>
      <c r="NS1730"/>
      <c r="NT1730"/>
      <c r="NU1730"/>
      <c r="NV1730"/>
      <c r="NW1730"/>
      <c r="NX1730"/>
      <c r="NY1730"/>
      <c r="NZ1730"/>
      <c r="OA1730"/>
      <c r="OB1730"/>
      <c r="OC1730"/>
      <c r="OD1730"/>
      <c r="OE1730"/>
      <c r="OF1730"/>
      <c r="OG1730"/>
      <c r="OH1730"/>
      <c r="OI1730"/>
      <c r="OJ1730"/>
      <c r="OK1730"/>
      <c r="OL1730"/>
      <c r="OM1730"/>
      <c r="ON1730"/>
      <c r="OO1730"/>
      <c r="OP1730"/>
      <c r="OQ1730"/>
      <c r="OR1730"/>
      <c r="OS1730"/>
      <c r="OT1730"/>
      <c r="OU1730"/>
      <c r="OV1730"/>
      <c r="OW1730"/>
      <c r="OX1730"/>
      <c r="OY1730"/>
      <c r="OZ1730"/>
      <c r="PA1730"/>
      <c r="PB1730"/>
      <c r="PC1730"/>
      <c r="PD1730"/>
      <c r="PE1730"/>
      <c r="PF1730"/>
      <c r="PG1730"/>
      <c r="PH1730"/>
      <c r="PI1730"/>
      <c r="PJ1730"/>
      <c r="PK1730"/>
      <c r="PL1730"/>
      <c r="PM1730"/>
      <c r="PN1730"/>
      <c r="PO1730"/>
      <c r="PP1730"/>
      <c r="PQ1730"/>
      <c r="PR1730"/>
      <c r="PS1730"/>
      <c r="PT1730"/>
      <c r="PU1730"/>
      <c r="PV1730"/>
      <c r="PW1730"/>
      <c r="PX1730"/>
      <c r="PY1730"/>
      <c r="PZ1730"/>
      <c r="QA1730"/>
      <c r="QB1730"/>
      <c r="QC1730"/>
      <c r="QD1730"/>
      <c r="QE1730"/>
      <c r="QF1730"/>
      <c r="QG1730"/>
      <c r="QH1730"/>
      <c r="QI1730"/>
      <c r="QJ1730"/>
      <c r="QK1730"/>
      <c r="QL1730"/>
      <c r="QM1730"/>
      <c r="QN1730"/>
      <c r="QO1730"/>
      <c r="QP1730"/>
      <c r="QQ1730"/>
      <c r="QR1730"/>
      <c r="QS1730"/>
    </row>
    <row r="1731" spans="1:461" hidden="1" x14ac:dyDescent="0.4">
      <c r="B1731">
        <v>11</v>
      </c>
      <c r="C1731">
        <v>11</v>
      </c>
      <c r="D1731" s="1">
        <v>43415.729166666664</v>
      </c>
      <c r="E1731" s="1"/>
      <c r="G1731">
        <v>500</v>
      </c>
      <c r="H1731" t="s">
        <v>29</v>
      </c>
      <c r="I1731">
        <v>549</v>
      </c>
      <c r="J1731" t="s">
        <v>76</v>
      </c>
      <c r="K1731" s="1">
        <v>43415.712962962964</v>
      </c>
      <c r="L1731" s="1">
        <v>43415.724212962959</v>
      </c>
      <c r="M1731" t="s">
        <v>1310</v>
      </c>
      <c r="N1731" s="9">
        <f t="shared" si="86"/>
        <v>43415.712500000001</v>
      </c>
      <c r="O1731" s="9">
        <f t="shared" si="87"/>
        <v>43415.723611111112</v>
      </c>
      <c r="P1731" s="74" t="str">
        <f t="shared" si="88"/>
        <v>43415.712543415.7236111111</v>
      </c>
      <c r="Q1731" s="75" t="str">
        <f t="shared" si="85"/>
        <v>肯定的</v>
      </c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/>
      <c r="BB1731"/>
      <c r="BC1731"/>
      <c r="BD1731"/>
      <c r="BE1731"/>
      <c r="BF1731"/>
      <c r="BG1731"/>
      <c r="BH1731"/>
      <c r="BI1731"/>
      <c r="BJ1731"/>
      <c r="BK1731"/>
      <c r="BL1731"/>
      <c r="BM1731"/>
      <c r="BN1731"/>
      <c r="BO1731"/>
      <c r="BP1731"/>
      <c r="BQ1731"/>
      <c r="BR1731"/>
      <c r="BS1731"/>
      <c r="BT1731"/>
      <c r="BU1731"/>
      <c r="BV1731"/>
      <c r="BW1731"/>
      <c r="BX1731"/>
      <c r="BY1731"/>
      <c r="BZ1731"/>
      <c r="CA1731"/>
      <c r="CB1731"/>
      <c r="CC1731"/>
      <c r="CD1731"/>
      <c r="CE1731"/>
      <c r="CF1731"/>
      <c r="CG1731"/>
      <c r="CH1731"/>
      <c r="CI1731"/>
      <c r="CJ1731"/>
      <c r="CK1731"/>
      <c r="CL1731"/>
      <c r="CM1731"/>
      <c r="CN1731"/>
      <c r="CO1731"/>
      <c r="CP1731"/>
      <c r="CQ1731"/>
      <c r="CR1731"/>
      <c r="CS1731"/>
      <c r="CT1731"/>
      <c r="CU1731"/>
      <c r="CV1731"/>
      <c r="CW1731"/>
      <c r="CX1731"/>
      <c r="CY1731"/>
      <c r="CZ1731"/>
      <c r="DA1731"/>
      <c r="DB1731"/>
      <c r="DC1731"/>
      <c r="DD1731"/>
      <c r="DE1731"/>
      <c r="DF1731"/>
      <c r="DG1731"/>
      <c r="DH1731"/>
      <c r="DI1731"/>
      <c r="DJ1731"/>
      <c r="DK1731"/>
      <c r="DL1731"/>
      <c r="DM1731"/>
      <c r="DN1731"/>
      <c r="DO1731"/>
      <c r="DP1731"/>
      <c r="DQ1731"/>
      <c r="DR1731"/>
      <c r="DS1731"/>
      <c r="DT1731"/>
      <c r="DU1731"/>
      <c r="DV1731"/>
      <c r="DW1731"/>
      <c r="DX1731"/>
      <c r="DY1731"/>
      <c r="DZ1731"/>
      <c r="EA1731"/>
      <c r="EB1731"/>
      <c r="EC1731"/>
      <c r="ED1731"/>
      <c r="EE1731"/>
      <c r="EF1731"/>
      <c r="EG1731"/>
      <c r="EH1731"/>
      <c r="EI1731"/>
      <c r="EJ1731"/>
      <c r="EK1731"/>
      <c r="EL1731"/>
      <c r="EM1731"/>
      <c r="EN1731"/>
      <c r="EO1731"/>
      <c r="EP1731"/>
      <c r="EQ1731"/>
      <c r="ER1731"/>
      <c r="ES1731"/>
      <c r="ET1731"/>
      <c r="EU1731"/>
      <c r="EV1731"/>
      <c r="EW1731"/>
      <c r="EX1731"/>
      <c r="EY1731"/>
      <c r="EZ1731"/>
      <c r="FA1731"/>
      <c r="FB1731"/>
      <c r="FC1731"/>
      <c r="FD1731"/>
      <c r="FE1731"/>
      <c r="FF1731"/>
      <c r="FG1731"/>
      <c r="FH1731"/>
      <c r="FI1731"/>
      <c r="FJ1731"/>
      <c r="FK1731"/>
      <c r="FL1731"/>
      <c r="FM1731"/>
      <c r="FN1731"/>
      <c r="FO1731"/>
      <c r="FP1731"/>
      <c r="FQ1731"/>
      <c r="FR1731"/>
      <c r="FS1731"/>
      <c r="FT1731"/>
      <c r="FU1731"/>
      <c r="FV1731"/>
      <c r="FW1731"/>
      <c r="FX1731"/>
      <c r="FY1731"/>
      <c r="FZ1731"/>
      <c r="GA1731"/>
      <c r="GB1731"/>
      <c r="GC1731"/>
      <c r="GD1731"/>
      <c r="GE1731"/>
      <c r="GF1731"/>
      <c r="GG1731"/>
      <c r="GH1731"/>
      <c r="GI1731"/>
      <c r="GJ1731"/>
      <c r="GK1731"/>
      <c r="GL1731"/>
      <c r="GM1731"/>
      <c r="GN1731"/>
      <c r="GO1731"/>
      <c r="GP1731"/>
      <c r="GQ1731"/>
      <c r="GR1731"/>
      <c r="GS1731"/>
      <c r="GT1731"/>
      <c r="GU1731"/>
      <c r="GV1731"/>
      <c r="GW1731"/>
      <c r="GX1731"/>
      <c r="GY1731"/>
      <c r="GZ1731"/>
      <c r="HA1731"/>
      <c r="HB1731"/>
      <c r="HC1731"/>
      <c r="HD1731"/>
      <c r="HE1731"/>
      <c r="HF1731"/>
      <c r="HG1731"/>
      <c r="HH1731"/>
      <c r="HI1731"/>
      <c r="HJ1731"/>
      <c r="HK1731"/>
      <c r="HL1731"/>
      <c r="HM1731"/>
      <c r="HN1731"/>
      <c r="HO1731"/>
      <c r="HP1731"/>
      <c r="HQ1731"/>
      <c r="HR1731"/>
      <c r="HS1731"/>
      <c r="HT1731"/>
      <c r="HU1731"/>
      <c r="HV1731"/>
      <c r="HW1731"/>
      <c r="HX1731"/>
      <c r="HY1731"/>
      <c r="HZ1731"/>
      <c r="IA1731"/>
      <c r="IB1731"/>
      <c r="IC1731"/>
      <c r="ID1731"/>
      <c r="IE1731"/>
      <c r="IF1731"/>
      <c r="IG1731"/>
      <c r="IH1731"/>
      <c r="II1731"/>
      <c r="IJ1731"/>
      <c r="IK1731"/>
      <c r="IL1731"/>
      <c r="IM1731"/>
      <c r="IN1731"/>
      <c r="IO1731"/>
      <c r="IP1731"/>
      <c r="IQ1731"/>
      <c r="IR1731"/>
      <c r="IS1731"/>
      <c r="IT1731"/>
      <c r="IU1731"/>
      <c r="IV1731"/>
      <c r="IW1731"/>
      <c r="IX1731"/>
      <c r="IY1731"/>
      <c r="IZ1731"/>
      <c r="JA1731"/>
      <c r="JB1731"/>
      <c r="JC1731"/>
      <c r="JD1731"/>
      <c r="JE1731"/>
      <c r="JF1731"/>
      <c r="JG1731"/>
      <c r="JH1731"/>
      <c r="JI1731"/>
      <c r="JJ1731"/>
      <c r="JK1731"/>
      <c r="JL1731"/>
      <c r="JM1731"/>
      <c r="JN1731"/>
      <c r="JO1731"/>
      <c r="JP1731"/>
      <c r="JQ1731"/>
      <c r="JR1731"/>
      <c r="JS1731"/>
      <c r="JT1731"/>
      <c r="JU1731"/>
      <c r="JV1731"/>
      <c r="JW1731"/>
      <c r="JX1731"/>
      <c r="JY1731"/>
      <c r="JZ1731"/>
      <c r="KA1731"/>
      <c r="KB1731"/>
      <c r="KC1731"/>
      <c r="KD1731"/>
      <c r="KE1731"/>
      <c r="KF1731"/>
      <c r="KG1731"/>
      <c r="KH1731"/>
      <c r="KI1731"/>
      <c r="KJ1731"/>
      <c r="KK1731"/>
      <c r="KL1731"/>
      <c r="KM1731"/>
      <c r="KN1731"/>
      <c r="KO1731"/>
      <c r="KP1731"/>
      <c r="KQ1731"/>
      <c r="KR1731"/>
      <c r="KS1731"/>
      <c r="KT1731"/>
      <c r="KU1731"/>
      <c r="KV1731"/>
      <c r="KW1731"/>
      <c r="KX1731"/>
      <c r="KY1731"/>
      <c r="KZ1731"/>
      <c r="LA1731"/>
      <c r="LB1731"/>
      <c r="LC1731"/>
      <c r="LD1731"/>
      <c r="LE1731"/>
      <c r="LF1731"/>
      <c r="LG1731"/>
      <c r="LH1731"/>
      <c r="LI1731"/>
      <c r="LJ1731"/>
      <c r="LK1731"/>
      <c r="LL1731"/>
      <c r="LM1731"/>
      <c r="LN1731"/>
      <c r="LO1731"/>
      <c r="LP1731"/>
      <c r="LQ1731"/>
      <c r="LR1731"/>
      <c r="LS1731"/>
      <c r="LT1731"/>
      <c r="LU1731"/>
      <c r="LV1731"/>
      <c r="LW1731"/>
      <c r="LX1731"/>
      <c r="LY1731"/>
      <c r="LZ1731"/>
      <c r="MA1731"/>
      <c r="MB1731"/>
      <c r="MC1731"/>
      <c r="MD1731"/>
      <c r="ME1731"/>
      <c r="MF1731"/>
      <c r="MG1731"/>
      <c r="MH1731"/>
      <c r="MI1731"/>
      <c r="MJ1731"/>
      <c r="MK1731"/>
      <c r="ML1731"/>
      <c r="MM1731"/>
      <c r="MN1731"/>
      <c r="MO1731"/>
      <c r="MP1731"/>
      <c r="MQ1731"/>
      <c r="MR1731"/>
      <c r="MS1731"/>
      <c r="MT1731"/>
      <c r="MU1731"/>
      <c r="MV1731"/>
      <c r="MW1731"/>
      <c r="MX1731"/>
      <c r="MY1731"/>
      <c r="MZ1731"/>
      <c r="NA1731"/>
      <c r="NB1731"/>
      <c r="NC1731"/>
      <c r="ND1731"/>
      <c r="NE1731"/>
      <c r="NF1731"/>
      <c r="NG1731"/>
      <c r="NH1731"/>
      <c r="NI1731"/>
      <c r="NJ1731"/>
      <c r="NK1731"/>
      <c r="NL1731"/>
      <c r="NM1731"/>
      <c r="NN1731"/>
      <c r="NO1731"/>
      <c r="NP1731"/>
      <c r="NQ1731"/>
      <c r="NR1731"/>
      <c r="NS1731"/>
      <c r="NT1731"/>
      <c r="NU1731"/>
      <c r="NV1731"/>
      <c r="NW1731"/>
      <c r="NX1731"/>
      <c r="NY1731"/>
      <c r="NZ1731"/>
      <c r="OA1731"/>
      <c r="OB1731"/>
      <c r="OC1731"/>
      <c r="OD1731"/>
      <c r="OE1731"/>
      <c r="OF1731"/>
      <c r="OG1731"/>
      <c r="OH1731"/>
      <c r="OI1731"/>
      <c r="OJ1731"/>
      <c r="OK1731"/>
      <c r="OL1731"/>
      <c r="OM1731"/>
      <c r="ON1731"/>
      <c r="OO1731"/>
      <c r="OP1731"/>
      <c r="OQ1731"/>
      <c r="OR1731"/>
      <c r="OS1731"/>
      <c r="OT1731"/>
      <c r="OU1731"/>
      <c r="OV1731"/>
      <c r="OW1731"/>
      <c r="OX1731"/>
      <c r="OY1731"/>
      <c r="OZ1731"/>
      <c r="PA1731"/>
      <c r="PB1731"/>
      <c r="PC1731"/>
      <c r="PD1731"/>
      <c r="PE1731"/>
      <c r="PF1731"/>
      <c r="PG1731"/>
      <c r="PH1731"/>
      <c r="PI1731"/>
      <c r="PJ1731"/>
      <c r="PK1731"/>
      <c r="PL1731"/>
      <c r="PM1731"/>
      <c r="PN1731"/>
      <c r="PO1731"/>
      <c r="PP1731"/>
      <c r="PQ1731"/>
      <c r="PR1731"/>
      <c r="PS1731"/>
      <c r="PT1731"/>
      <c r="PU1731"/>
      <c r="PV1731"/>
      <c r="PW1731"/>
      <c r="PX1731"/>
      <c r="PY1731"/>
      <c r="PZ1731"/>
      <c r="QA1731"/>
      <c r="QB1731"/>
      <c r="QC1731"/>
      <c r="QD1731"/>
      <c r="QE1731"/>
      <c r="QF1731"/>
      <c r="QG1731"/>
      <c r="QH1731"/>
      <c r="QI1731"/>
      <c r="QJ1731"/>
      <c r="QK1731"/>
      <c r="QL1731"/>
      <c r="QM1731"/>
      <c r="QN1731"/>
      <c r="QO1731"/>
      <c r="QP1731"/>
      <c r="QQ1731"/>
      <c r="QR1731"/>
      <c r="QS1731"/>
    </row>
    <row r="1732" spans="1:461" hidden="1" x14ac:dyDescent="0.4">
      <c r="B1732">
        <v>11</v>
      </c>
      <c r="C1732">
        <v>11</v>
      </c>
      <c r="D1732" s="1">
        <v>43415.802997685183</v>
      </c>
      <c r="E1732" s="1"/>
      <c r="G1732">
        <v>514</v>
      </c>
      <c r="H1732" t="s">
        <v>39</v>
      </c>
      <c r="I1732">
        <v>543</v>
      </c>
      <c r="J1732" t="s">
        <v>27</v>
      </c>
      <c r="K1732" s="1">
        <v>43415.788773148146</v>
      </c>
      <c r="L1732" s="1">
        <v>43415.800763888888</v>
      </c>
      <c r="M1732" t="s">
        <v>1310</v>
      </c>
      <c r="N1732" s="9">
        <f t="shared" si="86"/>
        <v>43415.788194444445</v>
      </c>
      <c r="O1732" s="9">
        <f t="shared" si="87"/>
        <v>43415.800694444442</v>
      </c>
      <c r="P1732" s="74" t="str">
        <f t="shared" si="88"/>
        <v>43415.788194444443415.8006944444</v>
      </c>
      <c r="Q1732" s="75" t="str">
        <f t="shared" si="85"/>
        <v>肯定的</v>
      </c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/>
      <c r="BB1732"/>
      <c r="BC1732"/>
      <c r="BD1732"/>
      <c r="BE1732"/>
      <c r="BF1732"/>
      <c r="BG1732"/>
      <c r="BH1732"/>
      <c r="BI1732"/>
      <c r="BJ1732"/>
      <c r="BK1732"/>
      <c r="BL1732"/>
      <c r="BM1732"/>
      <c r="BN1732"/>
      <c r="BO1732"/>
      <c r="BP1732"/>
      <c r="BQ1732"/>
      <c r="BR1732"/>
      <c r="BS1732"/>
      <c r="BT1732"/>
      <c r="BU1732"/>
      <c r="BV1732"/>
      <c r="BW1732"/>
      <c r="BX1732"/>
      <c r="BY1732"/>
      <c r="BZ1732"/>
      <c r="CA1732"/>
      <c r="CB1732"/>
      <c r="CC1732"/>
      <c r="CD1732"/>
      <c r="CE1732"/>
      <c r="CF1732"/>
      <c r="CG1732"/>
      <c r="CH1732"/>
      <c r="CI1732"/>
      <c r="CJ1732"/>
      <c r="CK1732"/>
      <c r="CL1732"/>
      <c r="CM1732"/>
      <c r="CN1732"/>
      <c r="CO1732"/>
      <c r="CP1732"/>
      <c r="CQ1732"/>
      <c r="CR1732"/>
      <c r="CS1732"/>
      <c r="CT1732"/>
      <c r="CU1732"/>
      <c r="CV1732"/>
      <c r="CW1732"/>
      <c r="CX1732"/>
      <c r="CY1732"/>
      <c r="CZ1732"/>
      <c r="DA1732"/>
      <c r="DB1732"/>
      <c r="DC1732"/>
      <c r="DD1732"/>
      <c r="DE1732"/>
      <c r="DF1732"/>
      <c r="DG1732"/>
      <c r="DH1732"/>
      <c r="DI1732"/>
      <c r="DJ1732"/>
      <c r="DK1732"/>
      <c r="DL1732"/>
      <c r="DM1732"/>
      <c r="DN1732"/>
      <c r="DO1732"/>
      <c r="DP1732"/>
      <c r="DQ1732"/>
      <c r="DR1732"/>
      <c r="DS1732"/>
      <c r="DT1732"/>
      <c r="DU1732"/>
      <c r="DV1732"/>
      <c r="DW1732"/>
      <c r="DX1732"/>
      <c r="DY1732"/>
      <c r="DZ1732"/>
      <c r="EA1732"/>
      <c r="EB1732"/>
      <c r="EC1732"/>
      <c r="ED1732"/>
      <c r="EE1732"/>
      <c r="EF1732"/>
      <c r="EG1732"/>
      <c r="EH1732"/>
      <c r="EI1732"/>
      <c r="EJ1732"/>
      <c r="EK1732"/>
      <c r="EL1732"/>
      <c r="EM1732"/>
      <c r="EN1732"/>
      <c r="EO1732"/>
      <c r="EP1732"/>
      <c r="EQ1732"/>
      <c r="ER1732"/>
      <c r="ES1732"/>
      <c r="ET1732"/>
      <c r="EU1732"/>
      <c r="EV1732"/>
      <c r="EW1732"/>
      <c r="EX1732"/>
      <c r="EY1732"/>
      <c r="EZ1732"/>
      <c r="FA1732"/>
      <c r="FB1732"/>
      <c r="FC1732"/>
      <c r="FD1732"/>
      <c r="FE1732"/>
      <c r="FF1732"/>
      <c r="FG1732"/>
      <c r="FH1732"/>
      <c r="FI1732"/>
      <c r="FJ1732"/>
      <c r="FK1732"/>
      <c r="FL1732"/>
      <c r="FM1732"/>
      <c r="FN1732"/>
      <c r="FO1732"/>
      <c r="FP1732"/>
      <c r="FQ1732"/>
      <c r="FR1732"/>
      <c r="FS1732"/>
      <c r="FT1732"/>
      <c r="FU1732"/>
      <c r="FV1732"/>
      <c r="FW1732"/>
      <c r="FX1732"/>
      <c r="FY1732"/>
      <c r="FZ1732"/>
      <c r="GA1732"/>
      <c r="GB1732"/>
      <c r="GC1732"/>
      <c r="GD1732"/>
      <c r="GE1732"/>
      <c r="GF1732"/>
      <c r="GG1732"/>
      <c r="GH1732"/>
      <c r="GI1732"/>
      <c r="GJ1732"/>
      <c r="GK1732"/>
      <c r="GL1732"/>
      <c r="GM1732"/>
      <c r="GN1732"/>
      <c r="GO1732"/>
      <c r="GP1732"/>
      <c r="GQ1732"/>
      <c r="GR1732"/>
      <c r="GS1732"/>
      <c r="GT1732"/>
      <c r="GU1732"/>
      <c r="GV1732"/>
      <c r="GW1732"/>
      <c r="GX1732"/>
      <c r="GY1732"/>
      <c r="GZ1732"/>
      <c r="HA1732"/>
      <c r="HB1732"/>
      <c r="HC1732"/>
      <c r="HD1732"/>
      <c r="HE1732"/>
      <c r="HF1732"/>
      <c r="HG1732"/>
      <c r="HH1732"/>
      <c r="HI1732"/>
      <c r="HJ1732"/>
      <c r="HK1732"/>
      <c r="HL1732"/>
      <c r="HM1732"/>
      <c r="HN1732"/>
      <c r="HO1732"/>
      <c r="HP1732"/>
      <c r="HQ1732"/>
      <c r="HR1732"/>
      <c r="HS1732"/>
      <c r="HT1732"/>
      <c r="HU1732"/>
      <c r="HV1732"/>
      <c r="HW1732"/>
      <c r="HX1732"/>
      <c r="HY1732"/>
      <c r="HZ1732"/>
      <c r="IA1732"/>
      <c r="IB1732"/>
      <c r="IC1732"/>
      <c r="ID1732"/>
      <c r="IE1732"/>
      <c r="IF1732"/>
      <c r="IG1732"/>
      <c r="IH1732"/>
      <c r="II1732"/>
      <c r="IJ1732"/>
      <c r="IK1732"/>
      <c r="IL1732"/>
      <c r="IM1732"/>
      <c r="IN1732"/>
      <c r="IO1732"/>
      <c r="IP1732"/>
      <c r="IQ1732"/>
      <c r="IR1732"/>
      <c r="IS1732"/>
      <c r="IT1732"/>
      <c r="IU1732"/>
      <c r="IV1732"/>
      <c r="IW1732"/>
      <c r="IX1732"/>
      <c r="IY1732"/>
      <c r="IZ1732"/>
      <c r="JA1732"/>
      <c r="JB1732"/>
      <c r="JC1732"/>
      <c r="JD1732"/>
      <c r="JE1732"/>
      <c r="JF1732"/>
      <c r="JG1732"/>
      <c r="JH1732"/>
      <c r="JI1732"/>
      <c r="JJ1732"/>
      <c r="JK1732"/>
      <c r="JL1732"/>
      <c r="JM1732"/>
      <c r="JN1732"/>
      <c r="JO1732"/>
      <c r="JP1732"/>
      <c r="JQ1732"/>
      <c r="JR1732"/>
      <c r="JS1732"/>
      <c r="JT1732"/>
      <c r="JU1732"/>
      <c r="JV1732"/>
      <c r="JW1732"/>
      <c r="JX1732"/>
      <c r="JY1732"/>
      <c r="JZ1732"/>
      <c r="KA1732"/>
      <c r="KB1732"/>
      <c r="KC1732"/>
      <c r="KD1732"/>
      <c r="KE1732"/>
      <c r="KF1732"/>
      <c r="KG1732"/>
      <c r="KH1732"/>
      <c r="KI1732"/>
      <c r="KJ1732"/>
      <c r="KK1732"/>
      <c r="KL1732"/>
      <c r="KM1732"/>
      <c r="KN1732"/>
      <c r="KO1732"/>
      <c r="KP1732"/>
      <c r="KQ1732"/>
      <c r="KR1732"/>
      <c r="KS1732"/>
      <c r="KT1732"/>
      <c r="KU1732"/>
      <c r="KV1732"/>
      <c r="KW1732"/>
      <c r="KX1732"/>
      <c r="KY1732"/>
      <c r="KZ1732"/>
      <c r="LA1732"/>
      <c r="LB1732"/>
      <c r="LC1732"/>
      <c r="LD1732"/>
      <c r="LE1732"/>
      <c r="LF1732"/>
      <c r="LG1732"/>
      <c r="LH1732"/>
      <c r="LI1732"/>
      <c r="LJ1732"/>
      <c r="LK1732"/>
      <c r="LL1732"/>
      <c r="LM1732"/>
      <c r="LN1732"/>
      <c r="LO1732"/>
      <c r="LP1732"/>
      <c r="LQ1732"/>
      <c r="LR1732"/>
      <c r="LS1732"/>
      <c r="LT1732"/>
      <c r="LU1732"/>
      <c r="LV1732"/>
      <c r="LW1732"/>
      <c r="LX1732"/>
      <c r="LY1732"/>
      <c r="LZ1732"/>
      <c r="MA1732"/>
      <c r="MB1732"/>
      <c r="MC1732"/>
      <c r="MD1732"/>
      <c r="ME1732"/>
      <c r="MF1732"/>
      <c r="MG1732"/>
      <c r="MH1732"/>
      <c r="MI1732"/>
      <c r="MJ1732"/>
      <c r="MK1732"/>
      <c r="ML1732"/>
      <c r="MM1732"/>
      <c r="MN1732"/>
      <c r="MO1732"/>
      <c r="MP1732"/>
      <c r="MQ1732"/>
      <c r="MR1732"/>
      <c r="MS1732"/>
      <c r="MT1732"/>
      <c r="MU1732"/>
      <c r="MV1732"/>
      <c r="MW1732"/>
      <c r="MX1732"/>
      <c r="MY1732"/>
      <c r="MZ1732"/>
      <c r="NA1732"/>
      <c r="NB1732"/>
      <c r="NC1732"/>
      <c r="ND1732"/>
      <c r="NE1732"/>
      <c r="NF1732"/>
      <c r="NG1732"/>
      <c r="NH1732"/>
      <c r="NI1732"/>
      <c r="NJ1732"/>
      <c r="NK1732"/>
      <c r="NL1732"/>
      <c r="NM1732"/>
      <c r="NN1732"/>
      <c r="NO1732"/>
      <c r="NP1732"/>
      <c r="NQ1732"/>
      <c r="NR1732"/>
      <c r="NS1732"/>
      <c r="NT1732"/>
      <c r="NU1732"/>
      <c r="NV1732"/>
      <c r="NW1732"/>
      <c r="NX1732"/>
      <c r="NY1732"/>
      <c r="NZ1732"/>
      <c r="OA1732"/>
      <c r="OB1732"/>
      <c r="OC1732"/>
      <c r="OD1732"/>
      <c r="OE1732"/>
      <c r="OF1732"/>
      <c r="OG1732"/>
      <c r="OH1732"/>
      <c r="OI1732"/>
      <c r="OJ1732"/>
      <c r="OK1732"/>
      <c r="OL1732"/>
      <c r="OM1732"/>
      <c r="ON1732"/>
      <c r="OO1732"/>
      <c r="OP1732"/>
      <c r="OQ1732"/>
      <c r="OR1732"/>
      <c r="OS1732"/>
      <c r="OT1732"/>
      <c r="OU1732"/>
      <c r="OV1732"/>
      <c r="OW1732"/>
      <c r="OX1732"/>
      <c r="OY1732"/>
      <c r="OZ1732"/>
      <c r="PA1732"/>
      <c r="PB1732"/>
      <c r="PC1732"/>
      <c r="PD1732"/>
      <c r="PE1732"/>
      <c r="PF1732"/>
      <c r="PG1732"/>
      <c r="PH1732"/>
      <c r="PI1732"/>
      <c r="PJ1732"/>
      <c r="PK1732"/>
      <c r="PL1732"/>
      <c r="PM1732"/>
      <c r="PN1732"/>
      <c r="PO1732"/>
      <c r="PP1732"/>
      <c r="PQ1732"/>
      <c r="PR1732"/>
      <c r="PS1732"/>
      <c r="PT1732"/>
      <c r="PU1732"/>
      <c r="PV1732"/>
      <c r="PW1732"/>
      <c r="PX1732"/>
      <c r="PY1732"/>
      <c r="PZ1732"/>
      <c r="QA1732"/>
      <c r="QB1732"/>
      <c r="QC1732"/>
      <c r="QD1732"/>
      <c r="QE1732"/>
      <c r="QF1732"/>
      <c r="QG1732"/>
      <c r="QH1732"/>
      <c r="QI1732"/>
      <c r="QJ1732"/>
      <c r="QK1732"/>
      <c r="QL1732"/>
      <c r="QM1732"/>
      <c r="QN1732"/>
      <c r="QO1732"/>
      <c r="QP1732"/>
      <c r="QQ1732"/>
      <c r="QR1732"/>
      <c r="QS1732"/>
    </row>
    <row r="1733" spans="1:461" hidden="1" x14ac:dyDescent="0.4">
      <c r="B1733">
        <v>11</v>
      </c>
      <c r="C1733">
        <v>11</v>
      </c>
      <c r="D1733" s="1">
        <v>43415.81832175926</v>
      </c>
      <c r="E1733" s="1"/>
      <c r="G1733">
        <v>526</v>
      </c>
      <c r="H1733" t="s">
        <v>68</v>
      </c>
      <c r="I1733">
        <v>533</v>
      </c>
      <c r="J1733" t="s">
        <v>91</v>
      </c>
      <c r="K1733" s="1">
        <v>43415.812164351853</v>
      </c>
      <c r="L1733" s="1">
        <v>43415.818159722221</v>
      </c>
      <c r="M1733" t="s">
        <v>1310</v>
      </c>
      <c r="N1733" s="9">
        <f t="shared" si="86"/>
        <v>43415.811805555553</v>
      </c>
      <c r="O1733" s="9">
        <f t="shared" si="87"/>
        <v>43415.818055555559</v>
      </c>
      <c r="P1733" s="74" t="str">
        <f t="shared" si="88"/>
        <v>43415.811805555643415.8180555556</v>
      </c>
      <c r="Q1733" s="75" t="str">
        <f t="shared" si="85"/>
        <v>肯定的</v>
      </c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  <c r="BA1733"/>
      <c r="BB1733"/>
      <c r="BC1733"/>
      <c r="BD1733"/>
      <c r="BE1733"/>
      <c r="BF1733"/>
      <c r="BG1733"/>
      <c r="BH1733"/>
      <c r="BI1733"/>
      <c r="BJ1733"/>
      <c r="BK1733"/>
      <c r="BL1733"/>
      <c r="BM1733"/>
      <c r="BN1733"/>
      <c r="BO1733"/>
      <c r="BP1733"/>
      <c r="BQ1733"/>
      <c r="BR1733"/>
      <c r="BS1733"/>
      <c r="BT1733"/>
      <c r="BU1733"/>
      <c r="BV1733"/>
      <c r="BW1733"/>
      <c r="BX1733"/>
      <c r="BY1733"/>
      <c r="BZ1733"/>
      <c r="CA1733"/>
      <c r="CB1733"/>
      <c r="CC1733"/>
      <c r="CD1733"/>
      <c r="CE1733"/>
      <c r="CF1733"/>
      <c r="CG1733"/>
      <c r="CH1733"/>
      <c r="CI1733"/>
      <c r="CJ1733"/>
      <c r="CK1733"/>
      <c r="CL1733"/>
      <c r="CM1733"/>
      <c r="CN1733"/>
      <c r="CO1733"/>
      <c r="CP1733"/>
      <c r="CQ1733"/>
      <c r="CR1733"/>
      <c r="CS1733"/>
      <c r="CT1733"/>
      <c r="CU1733"/>
      <c r="CV1733"/>
      <c r="CW1733"/>
      <c r="CX1733"/>
      <c r="CY1733"/>
      <c r="CZ1733"/>
      <c r="DA1733"/>
      <c r="DB1733"/>
      <c r="DC1733"/>
      <c r="DD1733"/>
      <c r="DE1733"/>
      <c r="DF1733"/>
      <c r="DG1733"/>
      <c r="DH1733"/>
      <c r="DI1733"/>
      <c r="DJ1733"/>
      <c r="DK1733"/>
      <c r="DL1733"/>
      <c r="DM1733"/>
      <c r="DN1733"/>
      <c r="DO1733"/>
      <c r="DP1733"/>
      <c r="DQ1733"/>
      <c r="DR1733"/>
      <c r="DS1733"/>
      <c r="DT1733"/>
      <c r="DU1733"/>
      <c r="DV1733"/>
      <c r="DW1733"/>
      <c r="DX1733"/>
      <c r="DY1733"/>
      <c r="DZ1733"/>
      <c r="EA1733"/>
      <c r="EB1733"/>
      <c r="EC1733"/>
      <c r="ED1733"/>
      <c r="EE1733"/>
      <c r="EF1733"/>
      <c r="EG1733"/>
      <c r="EH1733"/>
      <c r="EI1733"/>
      <c r="EJ1733"/>
      <c r="EK1733"/>
      <c r="EL1733"/>
      <c r="EM1733"/>
      <c r="EN1733"/>
      <c r="EO1733"/>
      <c r="EP1733"/>
      <c r="EQ1733"/>
      <c r="ER1733"/>
      <c r="ES1733"/>
      <c r="ET1733"/>
      <c r="EU1733"/>
      <c r="EV1733"/>
      <c r="EW1733"/>
      <c r="EX1733"/>
      <c r="EY1733"/>
      <c r="EZ1733"/>
      <c r="FA1733"/>
      <c r="FB1733"/>
      <c r="FC1733"/>
      <c r="FD1733"/>
      <c r="FE1733"/>
      <c r="FF1733"/>
      <c r="FG1733"/>
      <c r="FH1733"/>
      <c r="FI1733"/>
      <c r="FJ1733"/>
      <c r="FK1733"/>
      <c r="FL1733"/>
      <c r="FM1733"/>
      <c r="FN1733"/>
      <c r="FO1733"/>
      <c r="FP1733"/>
      <c r="FQ1733"/>
      <c r="FR1733"/>
      <c r="FS1733"/>
      <c r="FT1733"/>
      <c r="FU1733"/>
      <c r="FV1733"/>
      <c r="FW1733"/>
      <c r="FX1733"/>
      <c r="FY1733"/>
      <c r="FZ1733"/>
      <c r="GA1733"/>
      <c r="GB1733"/>
      <c r="GC1733"/>
      <c r="GD1733"/>
      <c r="GE1733"/>
      <c r="GF1733"/>
      <c r="GG1733"/>
      <c r="GH1733"/>
      <c r="GI1733"/>
      <c r="GJ1733"/>
      <c r="GK1733"/>
      <c r="GL1733"/>
      <c r="GM1733"/>
      <c r="GN1733"/>
      <c r="GO1733"/>
      <c r="GP1733"/>
      <c r="GQ1733"/>
      <c r="GR1733"/>
      <c r="GS1733"/>
      <c r="GT1733"/>
      <c r="GU1733"/>
      <c r="GV1733"/>
      <c r="GW1733"/>
      <c r="GX1733"/>
      <c r="GY1733"/>
      <c r="GZ1733"/>
      <c r="HA1733"/>
      <c r="HB1733"/>
      <c r="HC1733"/>
      <c r="HD1733"/>
      <c r="HE1733"/>
      <c r="HF1733"/>
      <c r="HG1733"/>
      <c r="HH1733"/>
      <c r="HI1733"/>
      <c r="HJ1733"/>
      <c r="HK1733"/>
      <c r="HL1733"/>
      <c r="HM1733"/>
      <c r="HN1733"/>
      <c r="HO1733"/>
      <c r="HP1733"/>
      <c r="HQ1733"/>
      <c r="HR1733"/>
      <c r="HS1733"/>
      <c r="HT1733"/>
      <c r="HU1733"/>
      <c r="HV1733"/>
      <c r="HW1733"/>
      <c r="HX1733"/>
      <c r="HY1733"/>
      <c r="HZ1733"/>
      <c r="IA1733"/>
      <c r="IB1733"/>
      <c r="IC1733"/>
      <c r="ID1733"/>
      <c r="IE1733"/>
      <c r="IF1733"/>
      <c r="IG1733"/>
      <c r="IH1733"/>
      <c r="II1733"/>
      <c r="IJ1733"/>
      <c r="IK1733"/>
      <c r="IL1733"/>
      <c r="IM1733"/>
      <c r="IN1733"/>
      <c r="IO1733"/>
      <c r="IP1733"/>
      <c r="IQ1733"/>
      <c r="IR1733"/>
      <c r="IS1733"/>
      <c r="IT1733"/>
      <c r="IU1733"/>
      <c r="IV1733"/>
      <c r="IW1733"/>
      <c r="IX1733"/>
      <c r="IY1733"/>
      <c r="IZ1733"/>
      <c r="JA1733"/>
      <c r="JB1733"/>
      <c r="JC1733"/>
      <c r="JD1733"/>
      <c r="JE1733"/>
      <c r="JF1733"/>
      <c r="JG1733"/>
      <c r="JH1733"/>
      <c r="JI1733"/>
      <c r="JJ1733"/>
      <c r="JK1733"/>
      <c r="JL1733"/>
      <c r="JM1733"/>
      <c r="JN1733"/>
      <c r="JO1733"/>
      <c r="JP1733"/>
      <c r="JQ1733"/>
      <c r="JR1733"/>
      <c r="JS1733"/>
      <c r="JT1733"/>
      <c r="JU1733"/>
      <c r="JV1733"/>
      <c r="JW1733"/>
      <c r="JX1733"/>
      <c r="JY1733"/>
      <c r="JZ1733"/>
      <c r="KA1733"/>
      <c r="KB1733"/>
      <c r="KC1733"/>
      <c r="KD1733"/>
      <c r="KE1733"/>
      <c r="KF1733"/>
      <c r="KG1733"/>
      <c r="KH1733"/>
      <c r="KI1733"/>
      <c r="KJ1733"/>
      <c r="KK1733"/>
      <c r="KL1733"/>
      <c r="KM1733"/>
      <c r="KN1733"/>
      <c r="KO1733"/>
      <c r="KP1733"/>
      <c r="KQ1733"/>
      <c r="KR1733"/>
      <c r="KS1733"/>
      <c r="KT1733"/>
      <c r="KU1733"/>
      <c r="KV1733"/>
      <c r="KW1733"/>
      <c r="KX1733"/>
      <c r="KY1733"/>
      <c r="KZ1733"/>
      <c r="LA1733"/>
      <c r="LB1733"/>
      <c r="LC1733"/>
      <c r="LD1733"/>
      <c r="LE1733"/>
      <c r="LF1733"/>
      <c r="LG1733"/>
      <c r="LH1733"/>
      <c r="LI1733"/>
      <c r="LJ1733"/>
      <c r="LK1733"/>
      <c r="LL1733"/>
      <c r="LM1733"/>
      <c r="LN1733"/>
      <c r="LO1733"/>
      <c r="LP1733"/>
      <c r="LQ1733"/>
      <c r="LR1733"/>
      <c r="LS1733"/>
      <c r="LT1733"/>
      <c r="LU1733"/>
      <c r="LV1733"/>
      <c r="LW1733"/>
      <c r="LX1733"/>
      <c r="LY1733"/>
      <c r="LZ1733"/>
      <c r="MA1733"/>
      <c r="MB1733"/>
      <c r="MC1733"/>
      <c r="MD1733"/>
      <c r="ME1733"/>
      <c r="MF1733"/>
      <c r="MG1733"/>
      <c r="MH1733"/>
      <c r="MI1733"/>
      <c r="MJ1733"/>
      <c r="MK1733"/>
      <c r="ML1733"/>
      <c r="MM1733"/>
      <c r="MN1733"/>
      <c r="MO1733"/>
      <c r="MP1733"/>
      <c r="MQ1733"/>
      <c r="MR1733"/>
      <c r="MS1733"/>
      <c r="MT1733"/>
      <c r="MU1733"/>
      <c r="MV1733"/>
      <c r="MW1733"/>
      <c r="MX1733"/>
      <c r="MY1733"/>
      <c r="MZ1733"/>
      <c r="NA1733"/>
      <c r="NB1733"/>
      <c r="NC1733"/>
      <c r="ND1733"/>
      <c r="NE1733"/>
      <c r="NF1733"/>
      <c r="NG1733"/>
      <c r="NH1733"/>
      <c r="NI1733"/>
      <c r="NJ1733"/>
      <c r="NK1733"/>
      <c r="NL1733"/>
      <c r="NM1733"/>
      <c r="NN1733"/>
      <c r="NO1733"/>
      <c r="NP1733"/>
      <c r="NQ1733"/>
      <c r="NR1733"/>
      <c r="NS1733"/>
      <c r="NT1733"/>
      <c r="NU1733"/>
      <c r="NV1733"/>
      <c r="NW1733"/>
      <c r="NX1733"/>
      <c r="NY1733"/>
      <c r="NZ1733"/>
      <c r="OA1733"/>
      <c r="OB1733"/>
      <c r="OC1733"/>
      <c r="OD1733"/>
      <c r="OE1733"/>
      <c r="OF1733"/>
      <c r="OG1733"/>
      <c r="OH1733"/>
      <c r="OI1733"/>
      <c r="OJ1733"/>
      <c r="OK1733"/>
      <c r="OL1733"/>
      <c r="OM1733"/>
      <c r="ON1733"/>
      <c r="OO1733"/>
      <c r="OP1733"/>
      <c r="OQ1733"/>
      <c r="OR1733"/>
      <c r="OS1733"/>
      <c r="OT1733"/>
      <c r="OU1733"/>
      <c r="OV1733"/>
      <c r="OW1733"/>
      <c r="OX1733"/>
      <c r="OY1733"/>
      <c r="OZ1733"/>
      <c r="PA1733"/>
      <c r="PB1733"/>
      <c r="PC1733"/>
      <c r="PD1733"/>
      <c r="PE1733"/>
      <c r="PF1733"/>
      <c r="PG1733"/>
      <c r="PH1733"/>
      <c r="PI1733"/>
      <c r="PJ1733"/>
      <c r="PK1733"/>
      <c r="PL1733"/>
      <c r="PM1733"/>
      <c r="PN1733"/>
      <c r="PO1733"/>
      <c r="PP1733"/>
      <c r="PQ1733"/>
      <c r="PR1733"/>
      <c r="PS1733"/>
      <c r="PT1733"/>
      <c r="PU1733"/>
      <c r="PV1733"/>
      <c r="PW1733"/>
      <c r="PX1733"/>
      <c r="PY1733"/>
      <c r="PZ1733"/>
      <c r="QA1733"/>
      <c r="QB1733"/>
      <c r="QC1733"/>
      <c r="QD1733"/>
      <c r="QE1733"/>
      <c r="QF1733"/>
      <c r="QG1733"/>
      <c r="QH1733"/>
      <c r="QI1733"/>
      <c r="QJ1733"/>
      <c r="QK1733"/>
      <c r="QL1733"/>
      <c r="QM1733"/>
      <c r="QN1733"/>
      <c r="QO1733"/>
      <c r="QP1733"/>
      <c r="QQ1733"/>
      <c r="QR1733"/>
      <c r="QS1733"/>
    </row>
    <row r="1734" spans="1:461" hidden="1" x14ac:dyDescent="0.4">
      <c r="B1734">
        <v>11</v>
      </c>
      <c r="C1734">
        <v>11</v>
      </c>
      <c r="D1734" s="1">
        <v>43415.826932870368</v>
      </c>
      <c r="E1734" s="1"/>
      <c r="G1734">
        <v>545</v>
      </c>
      <c r="H1734" t="s">
        <v>19</v>
      </c>
      <c r="I1734">
        <v>508</v>
      </c>
      <c r="J1734" t="s">
        <v>31</v>
      </c>
      <c r="K1734" s="1">
        <v>43415.820057870369</v>
      </c>
      <c r="L1734" s="1">
        <v>43415.826273148145</v>
      </c>
      <c r="M1734" t="s">
        <v>1310</v>
      </c>
      <c r="N1734" s="9">
        <f t="shared" si="86"/>
        <v>43415.819444444445</v>
      </c>
      <c r="O1734" s="9">
        <f t="shared" si="87"/>
        <v>43415.825694444444</v>
      </c>
      <c r="P1734" s="74" t="str">
        <f t="shared" si="88"/>
        <v>43415.819444444443415.8256944444</v>
      </c>
      <c r="Q1734" s="75" t="str">
        <f t="shared" si="85"/>
        <v>肯定的</v>
      </c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/>
      <c r="BB1734"/>
      <c r="BC1734"/>
      <c r="BD1734"/>
      <c r="BE1734"/>
      <c r="BF1734"/>
      <c r="BG1734"/>
      <c r="BH1734"/>
      <c r="BI1734"/>
      <c r="BJ1734"/>
      <c r="BK1734"/>
      <c r="BL1734"/>
      <c r="BM1734"/>
      <c r="BN1734"/>
      <c r="BO1734"/>
      <c r="BP1734"/>
      <c r="BQ1734"/>
      <c r="BR1734"/>
      <c r="BS1734"/>
      <c r="BT1734"/>
      <c r="BU1734"/>
      <c r="BV1734"/>
      <c r="BW1734"/>
      <c r="BX1734"/>
      <c r="BY1734"/>
      <c r="BZ1734"/>
      <c r="CA1734"/>
      <c r="CB1734"/>
      <c r="CC1734"/>
      <c r="CD1734"/>
      <c r="CE1734"/>
      <c r="CF1734"/>
      <c r="CG1734"/>
      <c r="CH1734"/>
      <c r="CI1734"/>
      <c r="CJ1734"/>
      <c r="CK1734"/>
      <c r="CL1734"/>
      <c r="CM1734"/>
      <c r="CN1734"/>
      <c r="CO1734"/>
      <c r="CP1734"/>
      <c r="CQ1734"/>
      <c r="CR1734"/>
      <c r="CS1734"/>
      <c r="CT1734"/>
      <c r="CU1734"/>
      <c r="CV1734"/>
      <c r="CW1734"/>
      <c r="CX1734"/>
      <c r="CY1734"/>
      <c r="CZ1734"/>
      <c r="DA1734"/>
      <c r="DB1734"/>
      <c r="DC1734"/>
      <c r="DD1734"/>
      <c r="DE1734"/>
      <c r="DF1734"/>
      <c r="DG1734"/>
      <c r="DH1734"/>
      <c r="DI1734"/>
      <c r="DJ1734"/>
      <c r="DK1734"/>
      <c r="DL1734"/>
      <c r="DM1734"/>
      <c r="DN1734"/>
      <c r="DO1734"/>
      <c r="DP1734"/>
      <c r="DQ1734"/>
      <c r="DR1734"/>
      <c r="DS1734"/>
      <c r="DT1734"/>
      <c r="DU1734"/>
      <c r="DV1734"/>
      <c r="DW1734"/>
      <c r="DX1734"/>
      <c r="DY1734"/>
      <c r="DZ1734"/>
      <c r="EA1734"/>
      <c r="EB1734"/>
      <c r="EC1734"/>
      <c r="ED1734"/>
      <c r="EE1734"/>
      <c r="EF1734"/>
      <c r="EG1734"/>
      <c r="EH1734"/>
      <c r="EI1734"/>
      <c r="EJ1734"/>
      <c r="EK1734"/>
      <c r="EL1734"/>
      <c r="EM1734"/>
      <c r="EN1734"/>
      <c r="EO1734"/>
      <c r="EP1734"/>
      <c r="EQ1734"/>
      <c r="ER1734"/>
      <c r="ES1734"/>
      <c r="ET1734"/>
      <c r="EU1734"/>
      <c r="EV1734"/>
      <c r="EW1734"/>
      <c r="EX1734"/>
      <c r="EY1734"/>
      <c r="EZ1734"/>
      <c r="FA1734"/>
      <c r="FB1734"/>
      <c r="FC1734"/>
      <c r="FD1734"/>
      <c r="FE1734"/>
      <c r="FF1734"/>
      <c r="FG1734"/>
      <c r="FH1734"/>
      <c r="FI1734"/>
      <c r="FJ1734"/>
      <c r="FK1734"/>
      <c r="FL1734"/>
      <c r="FM1734"/>
      <c r="FN1734"/>
      <c r="FO1734"/>
      <c r="FP1734"/>
      <c r="FQ1734"/>
      <c r="FR1734"/>
      <c r="FS1734"/>
      <c r="FT1734"/>
      <c r="FU1734"/>
      <c r="FV1734"/>
      <c r="FW1734"/>
      <c r="FX1734"/>
      <c r="FY1734"/>
      <c r="FZ1734"/>
      <c r="GA1734"/>
      <c r="GB1734"/>
      <c r="GC1734"/>
      <c r="GD1734"/>
      <c r="GE1734"/>
      <c r="GF1734"/>
      <c r="GG1734"/>
      <c r="GH1734"/>
      <c r="GI1734"/>
      <c r="GJ1734"/>
      <c r="GK1734"/>
      <c r="GL1734"/>
      <c r="GM1734"/>
      <c r="GN1734"/>
      <c r="GO1734"/>
      <c r="GP1734"/>
      <c r="GQ1734"/>
      <c r="GR1734"/>
      <c r="GS1734"/>
      <c r="GT1734"/>
      <c r="GU1734"/>
      <c r="GV1734"/>
      <c r="GW1734"/>
      <c r="GX1734"/>
      <c r="GY1734"/>
      <c r="GZ1734"/>
      <c r="HA1734"/>
      <c r="HB1734"/>
      <c r="HC1734"/>
      <c r="HD1734"/>
      <c r="HE1734"/>
      <c r="HF1734"/>
      <c r="HG1734"/>
      <c r="HH1734"/>
      <c r="HI1734"/>
      <c r="HJ1734"/>
      <c r="HK1734"/>
      <c r="HL1734"/>
      <c r="HM1734"/>
      <c r="HN1734"/>
      <c r="HO1734"/>
      <c r="HP1734"/>
      <c r="HQ1734"/>
      <c r="HR1734"/>
      <c r="HS1734"/>
      <c r="HT1734"/>
      <c r="HU1734"/>
      <c r="HV1734"/>
      <c r="HW1734"/>
      <c r="HX1734"/>
      <c r="HY1734"/>
      <c r="HZ1734"/>
      <c r="IA1734"/>
      <c r="IB1734"/>
      <c r="IC1734"/>
      <c r="ID1734"/>
      <c r="IE1734"/>
      <c r="IF1734"/>
      <c r="IG1734"/>
      <c r="IH1734"/>
      <c r="II1734"/>
      <c r="IJ1734"/>
      <c r="IK1734"/>
      <c r="IL1734"/>
      <c r="IM1734"/>
      <c r="IN1734"/>
      <c r="IO1734"/>
      <c r="IP1734"/>
      <c r="IQ1734"/>
      <c r="IR1734"/>
      <c r="IS1734"/>
      <c r="IT1734"/>
      <c r="IU1734"/>
      <c r="IV1734"/>
      <c r="IW1734"/>
      <c r="IX1734"/>
      <c r="IY1734"/>
      <c r="IZ1734"/>
      <c r="JA1734"/>
      <c r="JB1734"/>
      <c r="JC1734"/>
      <c r="JD1734"/>
      <c r="JE1734"/>
      <c r="JF1734"/>
      <c r="JG1734"/>
      <c r="JH1734"/>
      <c r="JI1734"/>
      <c r="JJ1734"/>
      <c r="JK1734"/>
      <c r="JL1734"/>
      <c r="JM1734"/>
      <c r="JN1734"/>
      <c r="JO1734"/>
      <c r="JP1734"/>
      <c r="JQ1734"/>
      <c r="JR1734"/>
      <c r="JS1734"/>
      <c r="JT1734"/>
      <c r="JU1734"/>
      <c r="JV1734"/>
      <c r="JW1734"/>
      <c r="JX1734"/>
      <c r="JY1734"/>
      <c r="JZ1734"/>
      <c r="KA1734"/>
      <c r="KB1734"/>
      <c r="KC1734"/>
      <c r="KD1734"/>
      <c r="KE1734"/>
      <c r="KF1734"/>
      <c r="KG1734"/>
      <c r="KH1734"/>
      <c r="KI1734"/>
      <c r="KJ1734"/>
      <c r="KK1734"/>
      <c r="KL1734"/>
      <c r="KM1734"/>
      <c r="KN1734"/>
      <c r="KO1734"/>
      <c r="KP1734"/>
      <c r="KQ1734"/>
      <c r="KR1734"/>
      <c r="KS1734"/>
      <c r="KT1734"/>
      <c r="KU1734"/>
      <c r="KV1734"/>
      <c r="KW1734"/>
      <c r="KX1734"/>
      <c r="KY1734"/>
      <c r="KZ1734"/>
      <c r="LA1734"/>
      <c r="LB1734"/>
      <c r="LC1734"/>
      <c r="LD1734"/>
      <c r="LE1734"/>
      <c r="LF1734"/>
      <c r="LG1734"/>
      <c r="LH1734"/>
      <c r="LI1734"/>
      <c r="LJ1734"/>
      <c r="LK1734"/>
      <c r="LL1734"/>
      <c r="LM1734"/>
      <c r="LN1734"/>
      <c r="LO1734"/>
      <c r="LP1734"/>
      <c r="LQ1734"/>
      <c r="LR1734"/>
      <c r="LS1734"/>
      <c r="LT1734"/>
      <c r="LU1734"/>
      <c r="LV1734"/>
      <c r="LW1734"/>
      <c r="LX1734"/>
      <c r="LY1734"/>
      <c r="LZ1734"/>
      <c r="MA1734"/>
      <c r="MB1734"/>
      <c r="MC1734"/>
      <c r="MD1734"/>
      <c r="ME1734"/>
      <c r="MF1734"/>
      <c r="MG1734"/>
      <c r="MH1734"/>
      <c r="MI1734"/>
      <c r="MJ1734"/>
      <c r="MK1734"/>
      <c r="ML1734"/>
      <c r="MM1734"/>
      <c r="MN1734"/>
      <c r="MO1734"/>
      <c r="MP1734"/>
      <c r="MQ1734"/>
      <c r="MR1734"/>
      <c r="MS1734"/>
      <c r="MT1734"/>
      <c r="MU1734"/>
      <c r="MV1734"/>
      <c r="MW1734"/>
      <c r="MX1734"/>
      <c r="MY1734"/>
      <c r="MZ1734"/>
      <c r="NA1734"/>
      <c r="NB1734"/>
      <c r="NC1734"/>
      <c r="ND1734"/>
      <c r="NE1734"/>
      <c r="NF1734"/>
      <c r="NG1734"/>
      <c r="NH1734"/>
      <c r="NI1734"/>
      <c r="NJ1734"/>
      <c r="NK1734"/>
      <c r="NL1734"/>
      <c r="NM1734"/>
      <c r="NN1734"/>
      <c r="NO1734"/>
      <c r="NP1734"/>
      <c r="NQ1734"/>
      <c r="NR1734"/>
      <c r="NS1734"/>
      <c r="NT1734"/>
      <c r="NU1734"/>
      <c r="NV1734"/>
      <c r="NW1734"/>
      <c r="NX1734"/>
      <c r="NY1734"/>
      <c r="NZ1734"/>
      <c r="OA1734"/>
      <c r="OB1734"/>
      <c r="OC1734"/>
      <c r="OD1734"/>
      <c r="OE1734"/>
      <c r="OF1734"/>
      <c r="OG1734"/>
      <c r="OH1734"/>
      <c r="OI1734"/>
      <c r="OJ1734"/>
      <c r="OK1734"/>
      <c r="OL1734"/>
      <c r="OM1734"/>
      <c r="ON1734"/>
      <c r="OO1734"/>
      <c r="OP1734"/>
      <c r="OQ1734"/>
      <c r="OR1734"/>
      <c r="OS1734"/>
      <c r="OT1734"/>
      <c r="OU1734"/>
      <c r="OV1734"/>
      <c r="OW1734"/>
      <c r="OX1734"/>
      <c r="OY1734"/>
      <c r="OZ1734"/>
      <c r="PA1734"/>
      <c r="PB1734"/>
      <c r="PC1734"/>
      <c r="PD1734"/>
      <c r="PE1734"/>
      <c r="PF1734"/>
      <c r="PG1734"/>
      <c r="PH1734"/>
      <c r="PI1734"/>
      <c r="PJ1734"/>
      <c r="PK1734"/>
      <c r="PL1734"/>
      <c r="PM1734"/>
      <c r="PN1734"/>
      <c r="PO1734"/>
      <c r="PP1734"/>
      <c r="PQ1734"/>
      <c r="PR1734"/>
      <c r="PS1734"/>
      <c r="PT1734"/>
      <c r="PU1734"/>
      <c r="PV1734"/>
      <c r="PW1734"/>
      <c r="PX1734"/>
      <c r="PY1734"/>
      <c r="PZ1734"/>
      <c r="QA1734"/>
      <c r="QB1734"/>
      <c r="QC1734"/>
      <c r="QD1734"/>
      <c r="QE1734"/>
      <c r="QF1734"/>
      <c r="QG1734"/>
      <c r="QH1734"/>
      <c r="QI1734"/>
      <c r="QJ1734"/>
      <c r="QK1734"/>
      <c r="QL1734"/>
      <c r="QM1734"/>
      <c r="QN1734"/>
      <c r="QO1734"/>
      <c r="QP1734"/>
      <c r="QQ1734"/>
      <c r="QR1734"/>
      <c r="QS1734"/>
    </row>
    <row r="1735" spans="1:461" hidden="1" x14ac:dyDescent="0.4">
      <c r="B1735">
        <v>11</v>
      </c>
      <c r="C1735">
        <v>11</v>
      </c>
      <c r="D1735" s="1">
        <v>43415.830428240741</v>
      </c>
      <c r="E1735" s="1"/>
      <c r="G1735">
        <v>545</v>
      </c>
      <c r="H1735" t="s">
        <v>19</v>
      </c>
      <c r="I1735">
        <v>507</v>
      </c>
      <c r="J1735" t="s">
        <v>65</v>
      </c>
      <c r="K1735" s="1">
        <v>43415.82236111111</v>
      </c>
      <c r="L1735" s="1">
        <v>43415.830185185187</v>
      </c>
      <c r="M1735" t="s">
        <v>1310</v>
      </c>
      <c r="N1735" s="9">
        <f t="shared" si="86"/>
        <v>43415.822222222225</v>
      </c>
      <c r="O1735" s="9">
        <f t="shared" si="87"/>
        <v>43415.829861111109</v>
      </c>
      <c r="P1735" s="74" t="str">
        <f t="shared" si="88"/>
        <v>43415.822222222243415.8298611111</v>
      </c>
      <c r="Q1735" s="75" t="str">
        <f t="shared" si="85"/>
        <v>肯定的</v>
      </c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/>
      <c r="BB1735"/>
      <c r="BC1735"/>
      <c r="BD1735"/>
      <c r="BE1735"/>
      <c r="BF1735"/>
      <c r="BG1735"/>
      <c r="BH1735"/>
      <c r="BI1735"/>
      <c r="BJ1735"/>
      <c r="BK1735"/>
      <c r="BL1735"/>
      <c r="BM1735"/>
      <c r="BN1735"/>
      <c r="BO1735"/>
      <c r="BP1735"/>
      <c r="BQ1735"/>
      <c r="BR1735"/>
      <c r="BS1735"/>
      <c r="BT1735"/>
      <c r="BU1735"/>
      <c r="BV1735"/>
      <c r="BW1735"/>
      <c r="BX1735"/>
      <c r="BY1735"/>
      <c r="BZ1735"/>
      <c r="CA1735"/>
      <c r="CB1735"/>
      <c r="CC1735"/>
      <c r="CD1735"/>
      <c r="CE1735"/>
      <c r="CF1735"/>
      <c r="CG1735"/>
      <c r="CH1735"/>
      <c r="CI1735"/>
      <c r="CJ1735"/>
      <c r="CK1735"/>
      <c r="CL1735"/>
      <c r="CM1735"/>
      <c r="CN1735"/>
      <c r="CO1735"/>
      <c r="CP1735"/>
      <c r="CQ1735"/>
      <c r="CR1735"/>
      <c r="CS1735"/>
      <c r="CT1735"/>
      <c r="CU1735"/>
      <c r="CV1735"/>
      <c r="CW1735"/>
      <c r="CX1735"/>
      <c r="CY1735"/>
      <c r="CZ1735"/>
      <c r="DA1735"/>
      <c r="DB1735"/>
      <c r="DC1735"/>
      <c r="DD1735"/>
      <c r="DE1735"/>
      <c r="DF1735"/>
      <c r="DG1735"/>
      <c r="DH1735"/>
      <c r="DI1735"/>
      <c r="DJ1735"/>
      <c r="DK1735"/>
      <c r="DL1735"/>
      <c r="DM1735"/>
      <c r="DN1735"/>
      <c r="DO1735"/>
      <c r="DP1735"/>
      <c r="DQ1735"/>
      <c r="DR1735"/>
      <c r="DS1735"/>
      <c r="DT1735"/>
      <c r="DU1735"/>
      <c r="DV1735"/>
      <c r="DW1735"/>
      <c r="DX1735"/>
      <c r="DY1735"/>
      <c r="DZ1735"/>
      <c r="EA1735"/>
      <c r="EB1735"/>
      <c r="EC1735"/>
      <c r="ED1735"/>
      <c r="EE1735"/>
      <c r="EF1735"/>
      <c r="EG1735"/>
      <c r="EH1735"/>
      <c r="EI1735"/>
      <c r="EJ1735"/>
      <c r="EK1735"/>
      <c r="EL1735"/>
      <c r="EM1735"/>
      <c r="EN1735"/>
      <c r="EO1735"/>
      <c r="EP1735"/>
      <c r="EQ1735"/>
      <c r="ER1735"/>
      <c r="ES1735"/>
      <c r="ET1735"/>
      <c r="EU1735"/>
      <c r="EV1735"/>
      <c r="EW1735"/>
      <c r="EX1735"/>
      <c r="EY1735"/>
      <c r="EZ1735"/>
      <c r="FA1735"/>
      <c r="FB1735"/>
      <c r="FC1735"/>
      <c r="FD1735"/>
      <c r="FE1735"/>
      <c r="FF1735"/>
      <c r="FG1735"/>
      <c r="FH1735"/>
      <c r="FI1735"/>
      <c r="FJ1735"/>
      <c r="FK1735"/>
      <c r="FL1735"/>
      <c r="FM1735"/>
      <c r="FN1735"/>
      <c r="FO1735"/>
      <c r="FP1735"/>
      <c r="FQ1735"/>
      <c r="FR1735"/>
      <c r="FS1735"/>
      <c r="FT1735"/>
      <c r="FU1735"/>
      <c r="FV1735"/>
      <c r="FW1735"/>
      <c r="FX1735"/>
      <c r="FY1735"/>
      <c r="FZ1735"/>
      <c r="GA1735"/>
      <c r="GB1735"/>
      <c r="GC1735"/>
      <c r="GD1735"/>
      <c r="GE1735"/>
      <c r="GF1735"/>
      <c r="GG1735"/>
      <c r="GH1735"/>
      <c r="GI1735"/>
      <c r="GJ1735"/>
      <c r="GK1735"/>
      <c r="GL1735"/>
      <c r="GM1735"/>
      <c r="GN1735"/>
      <c r="GO1735"/>
      <c r="GP1735"/>
      <c r="GQ1735"/>
      <c r="GR1735"/>
      <c r="GS1735"/>
      <c r="GT1735"/>
      <c r="GU1735"/>
      <c r="GV1735"/>
      <c r="GW1735"/>
      <c r="GX1735"/>
      <c r="GY1735"/>
      <c r="GZ1735"/>
      <c r="HA1735"/>
      <c r="HB1735"/>
      <c r="HC1735"/>
      <c r="HD1735"/>
      <c r="HE1735"/>
      <c r="HF1735"/>
      <c r="HG1735"/>
      <c r="HH1735"/>
      <c r="HI1735"/>
      <c r="HJ1735"/>
      <c r="HK1735"/>
      <c r="HL1735"/>
      <c r="HM1735"/>
      <c r="HN1735"/>
      <c r="HO1735"/>
      <c r="HP1735"/>
      <c r="HQ1735"/>
      <c r="HR1735"/>
      <c r="HS1735"/>
      <c r="HT1735"/>
      <c r="HU1735"/>
      <c r="HV1735"/>
      <c r="HW1735"/>
      <c r="HX1735"/>
      <c r="HY1735"/>
      <c r="HZ1735"/>
      <c r="IA1735"/>
      <c r="IB1735"/>
      <c r="IC1735"/>
      <c r="ID1735"/>
      <c r="IE1735"/>
      <c r="IF1735"/>
      <c r="IG1735"/>
      <c r="IH1735"/>
      <c r="II1735"/>
      <c r="IJ1735"/>
      <c r="IK1735"/>
      <c r="IL1735"/>
      <c r="IM1735"/>
      <c r="IN1735"/>
      <c r="IO1735"/>
      <c r="IP1735"/>
      <c r="IQ1735"/>
      <c r="IR1735"/>
      <c r="IS1735"/>
      <c r="IT1735"/>
      <c r="IU1735"/>
      <c r="IV1735"/>
      <c r="IW1735"/>
      <c r="IX1735"/>
      <c r="IY1735"/>
      <c r="IZ1735"/>
      <c r="JA1735"/>
      <c r="JB1735"/>
      <c r="JC1735"/>
      <c r="JD1735"/>
      <c r="JE1735"/>
      <c r="JF1735"/>
      <c r="JG1735"/>
      <c r="JH1735"/>
      <c r="JI1735"/>
      <c r="JJ1735"/>
      <c r="JK1735"/>
      <c r="JL1735"/>
      <c r="JM1735"/>
      <c r="JN1735"/>
      <c r="JO1735"/>
      <c r="JP1735"/>
      <c r="JQ1735"/>
      <c r="JR1735"/>
      <c r="JS1735"/>
      <c r="JT1735"/>
      <c r="JU1735"/>
      <c r="JV1735"/>
      <c r="JW1735"/>
      <c r="JX1735"/>
      <c r="JY1735"/>
      <c r="JZ1735"/>
      <c r="KA1735"/>
      <c r="KB1735"/>
      <c r="KC1735"/>
      <c r="KD1735"/>
      <c r="KE1735"/>
      <c r="KF1735"/>
      <c r="KG1735"/>
      <c r="KH1735"/>
      <c r="KI1735"/>
      <c r="KJ1735"/>
      <c r="KK1735"/>
      <c r="KL1735"/>
      <c r="KM1735"/>
      <c r="KN1735"/>
      <c r="KO1735"/>
      <c r="KP1735"/>
      <c r="KQ1735"/>
      <c r="KR1735"/>
      <c r="KS1735"/>
      <c r="KT1735"/>
      <c r="KU1735"/>
      <c r="KV1735"/>
      <c r="KW1735"/>
      <c r="KX1735"/>
      <c r="KY1735"/>
      <c r="KZ1735"/>
      <c r="LA1735"/>
      <c r="LB1735"/>
      <c r="LC1735"/>
      <c r="LD1735"/>
      <c r="LE1735"/>
      <c r="LF1735"/>
      <c r="LG1735"/>
      <c r="LH1735"/>
      <c r="LI1735"/>
      <c r="LJ1735"/>
      <c r="LK1735"/>
      <c r="LL1735"/>
      <c r="LM1735"/>
      <c r="LN1735"/>
      <c r="LO1735"/>
      <c r="LP1735"/>
      <c r="LQ1735"/>
      <c r="LR1735"/>
      <c r="LS1735"/>
      <c r="LT1735"/>
      <c r="LU1735"/>
      <c r="LV1735"/>
      <c r="LW1735"/>
      <c r="LX1735"/>
      <c r="LY1735"/>
      <c r="LZ1735"/>
      <c r="MA1735"/>
      <c r="MB1735"/>
      <c r="MC1735"/>
      <c r="MD1735"/>
      <c r="ME1735"/>
      <c r="MF1735"/>
      <c r="MG1735"/>
      <c r="MH1735"/>
      <c r="MI1735"/>
      <c r="MJ1735"/>
      <c r="MK1735"/>
      <c r="ML1735"/>
      <c r="MM1735"/>
      <c r="MN1735"/>
      <c r="MO1735"/>
      <c r="MP1735"/>
      <c r="MQ1735"/>
      <c r="MR1735"/>
      <c r="MS1735"/>
      <c r="MT1735"/>
      <c r="MU1735"/>
      <c r="MV1735"/>
      <c r="MW1735"/>
      <c r="MX1735"/>
      <c r="MY1735"/>
      <c r="MZ1735"/>
      <c r="NA1735"/>
      <c r="NB1735"/>
      <c r="NC1735"/>
      <c r="ND1735"/>
      <c r="NE1735"/>
      <c r="NF1735"/>
      <c r="NG1735"/>
      <c r="NH1735"/>
      <c r="NI1735"/>
      <c r="NJ1735"/>
      <c r="NK1735"/>
      <c r="NL1735"/>
      <c r="NM1735"/>
      <c r="NN1735"/>
      <c r="NO1735"/>
      <c r="NP1735"/>
      <c r="NQ1735"/>
      <c r="NR1735"/>
      <c r="NS1735"/>
      <c r="NT1735"/>
      <c r="NU1735"/>
      <c r="NV1735"/>
      <c r="NW1735"/>
      <c r="NX1735"/>
      <c r="NY1735"/>
      <c r="NZ1735"/>
      <c r="OA1735"/>
      <c r="OB1735"/>
      <c r="OC1735"/>
      <c r="OD1735"/>
      <c r="OE1735"/>
      <c r="OF1735"/>
      <c r="OG1735"/>
      <c r="OH1735"/>
      <c r="OI1735"/>
      <c r="OJ1735"/>
      <c r="OK1735"/>
      <c r="OL1735"/>
      <c r="OM1735"/>
      <c r="ON1735"/>
      <c r="OO1735"/>
      <c r="OP1735"/>
      <c r="OQ1735"/>
      <c r="OR1735"/>
      <c r="OS1735"/>
      <c r="OT1735"/>
      <c r="OU1735"/>
      <c r="OV1735"/>
      <c r="OW1735"/>
      <c r="OX1735"/>
      <c r="OY1735"/>
      <c r="OZ1735"/>
      <c r="PA1735"/>
      <c r="PB1735"/>
      <c r="PC1735"/>
      <c r="PD1735"/>
      <c r="PE1735"/>
      <c r="PF1735"/>
      <c r="PG1735"/>
      <c r="PH1735"/>
      <c r="PI1735"/>
      <c r="PJ1735"/>
      <c r="PK1735"/>
      <c r="PL1735"/>
      <c r="PM1735"/>
      <c r="PN1735"/>
      <c r="PO1735"/>
      <c r="PP1735"/>
      <c r="PQ1735"/>
      <c r="PR1735"/>
      <c r="PS1735"/>
      <c r="PT1735"/>
      <c r="PU1735"/>
      <c r="PV1735"/>
      <c r="PW1735"/>
      <c r="PX1735"/>
      <c r="PY1735"/>
      <c r="PZ1735"/>
      <c r="QA1735"/>
      <c r="QB1735"/>
      <c r="QC1735"/>
      <c r="QD1735"/>
      <c r="QE1735"/>
      <c r="QF1735"/>
      <c r="QG1735"/>
      <c r="QH1735"/>
      <c r="QI1735"/>
      <c r="QJ1735"/>
      <c r="QK1735"/>
      <c r="QL1735"/>
      <c r="QM1735"/>
      <c r="QN1735"/>
      <c r="QO1735"/>
      <c r="QP1735"/>
      <c r="QQ1735"/>
      <c r="QR1735"/>
      <c r="QS1735"/>
    </row>
    <row r="1736" spans="1:461" hidden="1" x14ac:dyDescent="0.4">
      <c r="B1736">
        <v>11</v>
      </c>
      <c r="C1736">
        <v>11</v>
      </c>
      <c r="D1736" s="1">
        <v>43415.834479166668</v>
      </c>
      <c r="E1736" s="1"/>
      <c r="G1736">
        <v>502</v>
      </c>
      <c r="H1736" t="s">
        <v>48</v>
      </c>
      <c r="I1736">
        <v>545</v>
      </c>
      <c r="J1736" t="s">
        <v>19</v>
      </c>
      <c r="K1736" s="1">
        <v>43415.827708333331</v>
      </c>
      <c r="L1736" s="1">
        <v>43415.831863425927</v>
      </c>
      <c r="M1736" t="s">
        <v>1310</v>
      </c>
      <c r="N1736" s="9">
        <f t="shared" si="86"/>
        <v>43415.82708333333</v>
      </c>
      <c r="O1736" s="9">
        <f t="shared" si="87"/>
        <v>43415.831250000003</v>
      </c>
      <c r="P1736" s="74" t="str">
        <f t="shared" si="88"/>
        <v>43415.827083333343415.83125</v>
      </c>
      <c r="Q1736" s="75" t="str">
        <f t="shared" si="85"/>
        <v>肯定的</v>
      </c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/>
      <c r="BB1736"/>
      <c r="BC1736"/>
      <c r="BD1736"/>
      <c r="BE1736"/>
      <c r="BF1736"/>
      <c r="BG1736"/>
      <c r="BH1736"/>
      <c r="BI1736"/>
      <c r="BJ1736"/>
      <c r="BK1736"/>
      <c r="BL1736"/>
      <c r="BM1736"/>
      <c r="BN1736"/>
      <c r="BO1736"/>
      <c r="BP1736"/>
      <c r="BQ1736"/>
      <c r="BR1736"/>
      <c r="BS1736"/>
      <c r="BT1736"/>
      <c r="BU1736"/>
      <c r="BV1736"/>
      <c r="BW1736"/>
      <c r="BX1736"/>
      <c r="BY1736"/>
      <c r="BZ1736"/>
      <c r="CA1736"/>
      <c r="CB1736"/>
      <c r="CC1736"/>
      <c r="CD1736"/>
      <c r="CE1736"/>
      <c r="CF1736"/>
      <c r="CG1736"/>
      <c r="CH1736"/>
      <c r="CI1736"/>
      <c r="CJ1736"/>
      <c r="CK1736"/>
      <c r="CL1736"/>
      <c r="CM1736"/>
      <c r="CN1736"/>
      <c r="CO1736"/>
      <c r="CP1736"/>
      <c r="CQ1736"/>
      <c r="CR1736"/>
      <c r="CS1736"/>
      <c r="CT1736"/>
      <c r="CU1736"/>
      <c r="CV1736"/>
      <c r="CW1736"/>
      <c r="CX1736"/>
      <c r="CY1736"/>
      <c r="CZ1736"/>
      <c r="DA1736"/>
      <c r="DB1736"/>
      <c r="DC1736"/>
      <c r="DD1736"/>
      <c r="DE1736"/>
      <c r="DF1736"/>
      <c r="DG1736"/>
      <c r="DH1736"/>
      <c r="DI1736"/>
      <c r="DJ1736"/>
      <c r="DK1736"/>
      <c r="DL1736"/>
      <c r="DM1736"/>
      <c r="DN1736"/>
      <c r="DO1736"/>
      <c r="DP1736"/>
      <c r="DQ1736"/>
      <c r="DR1736"/>
      <c r="DS1736"/>
      <c r="DT1736"/>
      <c r="DU1736"/>
      <c r="DV1736"/>
      <c r="DW1736"/>
      <c r="DX1736"/>
      <c r="DY1736"/>
      <c r="DZ1736"/>
      <c r="EA1736"/>
      <c r="EB1736"/>
      <c r="EC1736"/>
      <c r="ED1736"/>
      <c r="EE1736"/>
      <c r="EF1736"/>
      <c r="EG1736"/>
      <c r="EH1736"/>
      <c r="EI1736"/>
      <c r="EJ1736"/>
      <c r="EK1736"/>
      <c r="EL1736"/>
      <c r="EM1736"/>
      <c r="EN1736"/>
      <c r="EO1736"/>
      <c r="EP1736"/>
      <c r="EQ1736"/>
      <c r="ER1736"/>
      <c r="ES1736"/>
      <c r="ET1736"/>
      <c r="EU1736"/>
      <c r="EV1736"/>
      <c r="EW1736"/>
      <c r="EX1736"/>
      <c r="EY1736"/>
      <c r="EZ1736"/>
      <c r="FA1736"/>
      <c r="FB1736"/>
      <c r="FC1736"/>
      <c r="FD1736"/>
      <c r="FE1736"/>
      <c r="FF1736"/>
      <c r="FG1736"/>
      <c r="FH1736"/>
      <c r="FI1736"/>
      <c r="FJ1736"/>
      <c r="FK1736"/>
      <c r="FL1736"/>
      <c r="FM1736"/>
      <c r="FN1736"/>
      <c r="FO1736"/>
      <c r="FP1736"/>
      <c r="FQ1736"/>
      <c r="FR1736"/>
      <c r="FS1736"/>
      <c r="FT1736"/>
      <c r="FU1736"/>
      <c r="FV1736"/>
      <c r="FW1736"/>
      <c r="FX1736"/>
      <c r="FY1736"/>
      <c r="FZ1736"/>
      <c r="GA1736"/>
      <c r="GB1736"/>
      <c r="GC1736"/>
      <c r="GD1736"/>
      <c r="GE1736"/>
      <c r="GF1736"/>
      <c r="GG1736"/>
      <c r="GH1736"/>
      <c r="GI1736"/>
      <c r="GJ1736"/>
      <c r="GK1736"/>
      <c r="GL1736"/>
      <c r="GM1736"/>
      <c r="GN1736"/>
      <c r="GO1736"/>
      <c r="GP1736"/>
      <c r="GQ1736"/>
      <c r="GR1736"/>
      <c r="GS1736"/>
      <c r="GT1736"/>
      <c r="GU1736"/>
      <c r="GV1736"/>
      <c r="GW1736"/>
      <c r="GX1736"/>
      <c r="GY1736"/>
      <c r="GZ1736"/>
      <c r="HA1736"/>
      <c r="HB1736"/>
      <c r="HC1736"/>
      <c r="HD1736"/>
      <c r="HE1736"/>
      <c r="HF1736"/>
      <c r="HG1736"/>
      <c r="HH1736"/>
      <c r="HI1736"/>
      <c r="HJ1736"/>
      <c r="HK1736"/>
      <c r="HL1736"/>
      <c r="HM1736"/>
      <c r="HN1736"/>
      <c r="HO1736"/>
      <c r="HP1736"/>
      <c r="HQ1736"/>
      <c r="HR1736"/>
      <c r="HS1736"/>
      <c r="HT1736"/>
      <c r="HU1736"/>
      <c r="HV1736"/>
      <c r="HW1736"/>
      <c r="HX1736"/>
      <c r="HY1736"/>
      <c r="HZ1736"/>
      <c r="IA1736"/>
      <c r="IB1736"/>
      <c r="IC1736"/>
      <c r="ID1736"/>
      <c r="IE1736"/>
      <c r="IF1736"/>
      <c r="IG1736"/>
      <c r="IH1736"/>
      <c r="II1736"/>
      <c r="IJ1736"/>
      <c r="IK1736"/>
      <c r="IL1736"/>
      <c r="IM1736"/>
      <c r="IN1736"/>
      <c r="IO1736"/>
      <c r="IP1736"/>
      <c r="IQ1736"/>
      <c r="IR1736"/>
      <c r="IS1736"/>
      <c r="IT1736"/>
      <c r="IU1736"/>
      <c r="IV1736"/>
      <c r="IW1736"/>
      <c r="IX1736"/>
      <c r="IY1736"/>
      <c r="IZ1736"/>
      <c r="JA1736"/>
      <c r="JB1736"/>
      <c r="JC1736"/>
      <c r="JD1736"/>
      <c r="JE1736"/>
      <c r="JF1736"/>
      <c r="JG1736"/>
      <c r="JH1736"/>
      <c r="JI1736"/>
      <c r="JJ1736"/>
      <c r="JK1736"/>
      <c r="JL1736"/>
      <c r="JM1736"/>
      <c r="JN1736"/>
      <c r="JO1736"/>
      <c r="JP1736"/>
      <c r="JQ1736"/>
      <c r="JR1736"/>
      <c r="JS1736"/>
      <c r="JT1736"/>
      <c r="JU1736"/>
      <c r="JV1736"/>
      <c r="JW1736"/>
      <c r="JX1736"/>
      <c r="JY1736"/>
      <c r="JZ1736"/>
      <c r="KA1736"/>
      <c r="KB1736"/>
      <c r="KC1736"/>
      <c r="KD1736"/>
      <c r="KE1736"/>
      <c r="KF1736"/>
      <c r="KG1736"/>
      <c r="KH1736"/>
      <c r="KI1736"/>
      <c r="KJ1736"/>
      <c r="KK1736"/>
      <c r="KL1736"/>
      <c r="KM1736"/>
      <c r="KN1736"/>
      <c r="KO1736"/>
      <c r="KP1736"/>
      <c r="KQ1736"/>
      <c r="KR1736"/>
      <c r="KS1736"/>
      <c r="KT1736"/>
      <c r="KU1736"/>
      <c r="KV1736"/>
      <c r="KW1736"/>
      <c r="KX1736"/>
      <c r="KY1736"/>
      <c r="KZ1736"/>
      <c r="LA1736"/>
      <c r="LB1736"/>
      <c r="LC1736"/>
      <c r="LD1736"/>
      <c r="LE1736"/>
      <c r="LF1736"/>
      <c r="LG1736"/>
      <c r="LH1736"/>
      <c r="LI1736"/>
      <c r="LJ1736"/>
      <c r="LK1736"/>
      <c r="LL1736"/>
      <c r="LM1736"/>
      <c r="LN1736"/>
      <c r="LO1736"/>
      <c r="LP1736"/>
      <c r="LQ1736"/>
      <c r="LR1736"/>
      <c r="LS1736"/>
      <c r="LT1736"/>
      <c r="LU1736"/>
      <c r="LV1736"/>
      <c r="LW1736"/>
      <c r="LX1736"/>
      <c r="LY1736"/>
      <c r="LZ1736"/>
      <c r="MA1736"/>
      <c r="MB1736"/>
      <c r="MC1736"/>
      <c r="MD1736"/>
      <c r="ME1736"/>
      <c r="MF1736"/>
      <c r="MG1736"/>
      <c r="MH1736"/>
      <c r="MI1736"/>
      <c r="MJ1736"/>
      <c r="MK1736"/>
      <c r="ML1736"/>
      <c r="MM1736"/>
      <c r="MN1736"/>
      <c r="MO1736"/>
      <c r="MP1736"/>
      <c r="MQ1736"/>
      <c r="MR1736"/>
      <c r="MS1736"/>
      <c r="MT1736"/>
      <c r="MU1736"/>
      <c r="MV1736"/>
      <c r="MW1736"/>
      <c r="MX1736"/>
      <c r="MY1736"/>
      <c r="MZ1736"/>
      <c r="NA1736"/>
      <c r="NB1736"/>
      <c r="NC1736"/>
      <c r="ND1736"/>
      <c r="NE1736"/>
      <c r="NF1736"/>
      <c r="NG1736"/>
      <c r="NH1736"/>
      <c r="NI1736"/>
      <c r="NJ1736"/>
      <c r="NK1736"/>
      <c r="NL1736"/>
      <c r="NM1736"/>
      <c r="NN1736"/>
      <c r="NO1736"/>
      <c r="NP1736"/>
      <c r="NQ1736"/>
      <c r="NR1736"/>
      <c r="NS1736"/>
      <c r="NT1736"/>
      <c r="NU1736"/>
      <c r="NV1736"/>
      <c r="NW1736"/>
      <c r="NX1736"/>
      <c r="NY1736"/>
      <c r="NZ1736"/>
      <c r="OA1736"/>
      <c r="OB1736"/>
      <c r="OC1736"/>
      <c r="OD1736"/>
      <c r="OE1736"/>
      <c r="OF1736"/>
      <c r="OG1736"/>
      <c r="OH1736"/>
      <c r="OI1736"/>
      <c r="OJ1736"/>
      <c r="OK1736"/>
      <c r="OL1736"/>
      <c r="OM1736"/>
      <c r="ON1736"/>
      <c r="OO1736"/>
      <c r="OP1736"/>
      <c r="OQ1736"/>
      <c r="OR1736"/>
      <c r="OS1736"/>
      <c r="OT1736"/>
      <c r="OU1736"/>
      <c r="OV1736"/>
      <c r="OW1736"/>
      <c r="OX1736"/>
      <c r="OY1736"/>
      <c r="OZ1736"/>
      <c r="PA1736"/>
      <c r="PB1736"/>
      <c r="PC1736"/>
      <c r="PD1736"/>
      <c r="PE1736"/>
      <c r="PF1736"/>
      <c r="PG1736"/>
      <c r="PH1736"/>
      <c r="PI1736"/>
      <c r="PJ1736"/>
      <c r="PK1736"/>
      <c r="PL1736"/>
      <c r="PM1736"/>
      <c r="PN1736"/>
      <c r="PO1736"/>
      <c r="PP1736"/>
      <c r="PQ1736"/>
      <c r="PR1736"/>
      <c r="PS1736"/>
      <c r="PT1736"/>
      <c r="PU1736"/>
      <c r="PV1736"/>
      <c r="PW1736"/>
      <c r="PX1736"/>
      <c r="PY1736"/>
      <c r="PZ1736"/>
      <c r="QA1736"/>
      <c r="QB1736"/>
      <c r="QC1736"/>
      <c r="QD1736"/>
      <c r="QE1736"/>
      <c r="QF1736"/>
      <c r="QG1736"/>
      <c r="QH1736"/>
      <c r="QI1736"/>
      <c r="QJ1736"/>
      <c r="QK1736"/>
      <c r="QL1736"/>
      <c r="QM1736"/>
      <c r="QN1736"/>
      <c r="QO1736"/>
      <c r="QP1736"/>
      <c r="QQ1736"/>
      <c r="QR1736"/>
      <c r="QS1736"/>
    </row>
    <row r="1737" spans="1:461" hidden="1" x14ac:dyDescent="0.4">
      <c r="B1737">
        <v>11</v>
      </c>
      <c r="C1737">
        <v>11</v>
      </c>
      <c r="D1737" s="1">
        <v>43415.839375000003</v>
      </c>
      <c r="E1737" s="1"/>
      <c r="G1737">
        <v>521</v>
      </c>
      <c r="H1737" t="s">
        <v>59</v>
      </c>
      <c r="I1737">
        <v>533</v>
      </c>
      <c r="J1737" t="s">
        <v>91</v>
      </c>
      <c r="K1737" s="1">
        <v>43415.818136574075</v>
      </c>
      <c r="L1737" s="1">
        <v>43415.826006944444</v>
      </c>
      <c r="M1737" t="s">
        <v>1310</v>
      </c>
      <c r="N1737" s="9">
        <f t="shared" si="86"/>
        <v>43415.818055555559</v>
      </c>
      <c r="O1737" s="9">
        <f t="shared" si="87"/>
        <v>43415.825694444444</v>
      </c>
      <c r="P1737" s="74" t="str">
        <f t="shared" si="88"/>
        <v>43415.818055555643415.8256944444</v>
      </c>
      <c r="Q1737" s="75" t="str">
        <f t="shared" si="85"/>
        <v>肯定的</v>
      </c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/>
      <c r="BB1737"/>
      <c r="BC1737"/>
      <c r="BD1737"/>
      <c r="BE1737"/>
      <c r="BF1737"/>
      <c r="BG1737"/>
      <c r="BH1737"/>
      <c r="BI1737"/>
      <c r="BJ1737"/>
      <c r="BK1737"/>
      <c r="BL1737"/>
      <c r="BM1737"/>
      <c r="BN1737"/>
      <c r="BO1737"/>
      <c r="BP1737"/>
      <c r="BQ1737"/>
      <c r="BR1737"/>
      <c r="BS1737"/>
      <c r="BT1737"/>
      <c r="BU1737"/>
      <c r="BV1737"/>
      <c r="BW1737"/>
      <c r="BX1737"/>
      <c r="BY1737"/>
      <c r="BZ1737"/>
      <c r="CA1737"/>
      <c r="CB1737"/>
      <c r="CC1737"/>
      <c r="CD1737"/>
      <c r="CE1737"/>
      <c r="CF1737"/>
      <c r="CG1737"/>
      <c r="CH1737"/>
      <c r="CI1737"/>
      <c r="CJ1737"/>
      <c r="CK1737"/>
      <c r="CL1737"/>
      <c r="CM1737"/>
      <c r="CN1737"/>
      <c r="CO1737"/>
      <c r="CP1737"/>
      <c r="CQ1737"/>
      <c r="CR1737"/>
      <c r="CS1737"/>
      <c r="CT1737"/>
      <c r="CU1737"/>
      <c r="CV1737"/>
      <c r="CW1737"/>
      <c r="CX1737"/>
      <c r="CY1737"/>
      <c r="CZ1737"/>
      <c r="DA1737"/>
      <c r="DB1737"/>
      <c r="DC1737"/>
      <c r="DD1737"/>
      <c r="DE1737"/>
      <c r="DF1737"/>
      <c r="DG1737"/>
      <c r="DH1737"/>
      <c r="DI1737"/>
      <c r="DJ1737"/>
      <c r="DK1737"/>
      <c r="DL1737"/>
      <c r="DM1737"/>
      <c r="DN1737"/>
      <c r="DO1737"/>
      <c r="DP1737"/>
      <c r="DQ1737"/>
      <c r="DR1737"/>
      <c r="DS1737"/>
      <c r="DT1737"/>
      <c r="DU1737"/>
      <c r="DV1737"/>
      <c r="DW1737"/>
      <c r="DX1737"/>
      <c r="DY1737"/>
      <c r="DZ1737"/>
      <c r="EA1737"/>
      <c r="EB1737"/>
      <c r="EC1737"/>
      <c r="ED1737"/>
      <c r="EE1737"/>
      <c r="EF1737"/>
      <c r="EG1737"/>
      <c r="EH1737"/>
      <c r="EI1737"/>
      <c r="EJ1737"/>
      <c r="EK1737"/>
      <c r="EL1737"/>
      <c r="EM1737"/>
      <c r="EN1737"/>
      <c r="EO1737"/>
      <c r="EP1737"/>
      <c r="EQ1737"/>
      <c r="ER1737"/>
      <c r="ES1737"/>
      <c r="ET1737"/>
      <c r="EU1737"/>
      <c r="EV1737"/>
      <c r="EW1737"/>
      <c r="EX1737"/>
      <c r="EY1737"/>
      <c r="EZ1737"/>
      <c r="FA1737"/>
      <c r="FB1737"/>
      <c r="FC1737"/>
      <c r="FD1737"/>
      <c r="FE1737"/>
      <c r="FF1737"/>
      <c r="FG1737"/>
      <c r="FH1737"/>
      <c r="FI1737"/>
      <c r="FJ1737"/>
      <c r="FK1737"/>
      <c r="FL1737"/>
      <c r="FM1737"/>
      <c r="FN1737"/>
      <c r="FO1737"/>
      <c r="FP1737"/>
      <c r="FQ1737"/>
      <c r="FR1737"/>
      <c r="FS1737"/>
      <c r="FT1737"/>
      <c r="FU1737"/>
      <c r="FV1737"/>
      <c r="FW1737"/>
      <c r="FX1737"/>
      <c r="FY1737"/>
      <c r="FZ1737"/>
      <c r="GA1737"/>
      <c r="GB1737"/>
      <c r="GC1737"/>
      <c r="GD1737"/>
      <c r="GE1737"/>
      <c r="GF1737"/>
      <c r="GG1737"/>
      <c r="GH1737"/>
      <c r="GI1737"/>
      <c r="GJ1737"/>
      <c r="GK1737"/>
      <c r="GL1737"/>
      <c r="GM1737"/>
      <c r="GN1737"/>
      <c r="GO1737"/>
      <c r="GP1737"/>
      <c r="GQ1737"/>
      <c r="GR1737"/>
      <c r="GS1737"/>
      <c r="GT1737"/>
      <c r="GU1737"/>
      <c r="GV1737"/>
      <c r="GW1737"/>
      <c r="GX1737"/>
      <c r="GY1737"/>
      <c r="GZ1737"/>
      <c r="HA1737"/>
      <c r="HB1737"/>
      <c r="HC1737"/>
      <c r="HD1737"/>
      <c r="HE1737"/>
      <c r="HF1737"/>
      <c r="HG1737"/>
      <c r="HH1737"/>
      <c r="HI1737"/>
      <c r="HJ1737"/>
      <c r="HK1737"/>
      <c r="HL1737"/>
      <c r="HM1737"/>
      <c r="HN1737"/>
      <c r="HO1737"/>
      <c r="HP1737"/>
      <c r="HQ1737"/>
      <c r="HR1737"/>
      <c r="HS1737"/>
      <c r="HT1737"/>
      <c r="HU1737"/>
      <c r="HV1737"/>
      <c r="HW1737"/>
      <c r="HX1737"/>
      <c r="HY1737"/>
      <c r="HZ1737"/>
      <c r="IA1737"/>
      <c r="IB1737"/>
      <c r="IC1737"/>
      <c r="ID1737"/>
      <c r="IE1737"/>
      <c r="IF1737"/>
      <c r="IG1737"/>
      <c r="IH1737"/>
      <c r="II1737"/>
      <c r="IJ1737"/>
      <c r="IK1737"/>
      <c r="IL1737"/>
      <c r="IM1737"/>
      <c r="IN1737"/>
      <c r="IO1737"/>
      <c r="IP1737"/>
      <c r="IQ1737"/>
      <c r="IR1737"/>
      <c r="IS1737"/>
      <c r="IT1737"/>
      <c r="IU1737"/>
      <c r="IV1737"/>
      <c r="IW1737"/>
      <c r="IX1737"/>
      <c r="IY1737"/>
      <c r="IZ1737"/>
      <c r="JA1737"/>
      <c r="JB1737"/>
      <c r="JC1737"/>
      <c r="JD1737"/>
      <c r="JE1737"/>
      <c r="JF1737"/>
      <c r="JG1737"/>
      <c r="JH1737"/>
      <c r="JI1737"/>
      <c r="JJ1737"/>
      <c r="JK1737"/>
      <c r="JL1737"/>
      <c r="JM1737"/>
      <c r="JN1737"/>
      <c r="JO1737"/>
      <c r="JP1737"/>
      <c r="JQ1737"/>
      <c r="JR1737"/>
      <c r="JS1737"/>
      <c r="JT1737"/>
      <c r="JU1737"/>
      <c r="JV1737"/>
      <c r="JW1737"/>
      <c r="JX1737"/>
      <c r="JY1737"/>
      <c r="JZ1737"/>
      <c r="KA1737"/>
      <c r="KB1737"/>
      <c r="KC1737"/>
      <c r="KD1737"/>
      <c r="KE1737"/>
      <c r="KF1737"/>
      <c r="KG1737"/>
      <c r="KH1737"/>
      <c r="KI1737"/>
      <c r="KJ1737"/>
      <c r="KK1737"/>
      <c r="KL1737"/>
      <c r="KM1737"/>
      <c r="KN1737"/>
      <c r="KO1737"/>
      <c r="KP1737"/>
      <c r="KQ1737"/>
      <c r="KR1737"/>
      <c r="KS1737"/>
      <c r="KT1737"/>
      <c r="KU1737"/>
      <c r="KV1737"/>
      <c r="KW1737"/>
      <c r="KX1737"/>
      <c r="KY1737"/>
      <c r="KZ1737"/>
      <c r="LA1737"/>
      <c r="LB1737"/>
      <c r="LC1737"/>
      <c r="LD1737"/>
      <c r="LE1737"/>
      <c r="LF1737"/>
      <c r="LG1737"/>
      <c r="LH1737"/>
      <c r="LI1737"/>
      <c r="LJ1737"/>
      <c r="LK1737"/>
      <c r="LL1737"/>
      <c r="LM1737"/>
      <c r="LN1737"/>
      <c r="LO1737"/>
      <c r="LP1737"/>
      <c r="LQ1737"/>
      <c r="LR1737"/>
      <c r="LS1737"/>
      <c r="LT1737"/>
      <c r="LU1737"/>
      <c r="LV1737"/>
      <c r="LW1737"/>
      <c r="LX1737"/>
      <c r="LY1737"/>
      <c r="LZ1737"/>
      <c r="MA1737"/>
      <c r="MB1737"/>
      <c r="MC1737"/>
      <c r="MD1737"/>
      <c r="ME1737"/>
      <c r="MF1737"/>
      <c r="MG1737"/>
      <c r="MH1737"/>
      <c r="MI1737"/>
      <c r="MJ1737"/>
      <c r="MK1737"/>
      <c r="ML1737"/>
      <c r="MM1737"/>
      <c r="MN1737"/>
      <c r="MO1737"/>
      <c r="MP1737"/>
      <c r="MQ1737"/>
      <c r="MR1737"/>
      <c r="MS1737"/>
      <c r="MT1737"/>
      <c r="MU1737"/>
      <c r="MV1737"/>
      <c r="MW1737"/>
      <c r="MX1737"/>
      <c r="MY1737"/>
      <c r="MZ1737"/>
      <c r="NA1737"/>
      <c r="NB1737"/>
      <c r="NC1737"/>
      <c r="ND1737"/>
      <c r="NE1737"/>
      <c r="NF1737"/>
      <c r="NG1737"/>
      <c r="NH1737"/>
      <c r="NI1737"/>
      <c r="NJ1737"/>
      <c r="NK1737"/>
      <c r="NL1737"/>
      <c r="NM1737"/>
      <c r="NN1737"/>
      <c r="NO1737"/>
      <c r="NP1737"/>
      <c r="NQ1737"/>
      <c r="NR1737"/>
      <c r="NS1737"/>
      <c r="NT1737"/>
      <c r="NU1737"/>
      <c r="NV1737"/>
      <c r="NW1737"/>
      <c r="NX1737"/>
      <c r="NY1737"/>
      <c r="NZ1737"/>
      <c r="OA1737"/>
      <c r="OB1737"/>
      <c r="OC1737"/>
      <c r="OD1737"/>
      <c r="OE1737"/>
      <c r="OF1737"/>
      <c r="OG1737"/>
      <c r="OH1737"/>
      <c r="OI1737"/>
      <c r="OJ1737"/>
      <c r="OK1737"/>
      <c r="OL1737"/>
      <c r="OM1737"/>
      <c r="ON1737"/>
      <c r="OO1737"/>
      <c r="OP1737"/>
      <c r="OQ1737"/>
      <c r="OR1737"/>
      <c r="OS1737"/>
      <c r="OT1737"/>
      <c r="OU1737"/>
      <c r="OV1737"/>
      <c r="OW1737"/>
      <c r="OX1737"/>
      <c r="OY1737"/>
      <c r="OZ1737"/>
      <c r="PA1737"/>
      <c r="PB1737"/>
      <c r="PC1737"/>
      <c r="PD1737"/>
      <c r="PE1737"/>
      <c r="PF1737"/>
      <c r="PG1737"/>
      <c r="PH1737"/>
      <c r="PI1737"/>
      <c r="PJ1737"/>
      <c r="PK1737"/>
      <c r="PL1737"/>
      <c r="PM1737"/>
      <c r="PN1737"/>
      <c r="PO1737"/>
      <c r="PP1737"/>
      <c r="PQ1737"/>
      <c r="PR1737"/>
      <c r="PS1737"/>
      <c r="PT1737"/>
      <c r="PU1737"/>
      <c r="PV1737"/>
      <c r="PW1737"/>
      <c r="PX1737"/>
      <c r="PY1737"/>
      <c r="PZ1737"/>
      <c r="QA1737"/>
      <c r="QB1737"/>
      <c r="QC1737"/>
      <c r="QD1737"/>
      <c r="QE1737"/>
      <c r="QF1737"/>
      <c r="QG1737"/>
      <c r="QH1737"/>
      <c r="QI1737"/>
      <c r="QJ1737"/>
      <c r="QK1737"/>
      <c r="QL1737"/>
      <c r="QM1737"/>
      <c r="QN1737"/>
      <c r="QO1737"/>
      <c r="QP1737"/>
      <c r="QQ1737"/>
      <c r="QR1737"/>
      <c r="QS1737"/>
    </row>
    <row r="1738" spans="1:461" hidden="1" x14ac:dyDescent="0.4">
      <c r="B1738">
        <v>11</v>
      </c>
      <c r="C1738">
        <v>11</v>
      </c>
      <c r="D1738" s="1">
        <v>43415.846365740741</v>
      </c>
      <c r="E1738" s="1"/>
      <c r="G1738">
        <v>545</v>
      </c>
      <c r="H1738" t="s">
        <v>19</v>
      </c>
      <c r="I1738">
        <v>533</v>
      </c>
      <c r="J1738" t="s">
        <v>91</v>
      </c>
      <c r="K1738" s="1">
        <v>43415.840717592589</v>
      </c>
      <c r="L1738" s="1">
        <v>43415.846331018518</v>
      </c>
      <c r="M1738" t="s">
        <v>1310</v>
      </c>
      <c r="N1738" s="9">
        <f t="shared" si="86"/>
        <v>43415.840277777781</v>
      </c>
      <c r="O1738" s="9">
        <f t="shared" si="87"/>
        <v>43415.845833333333</v>
      </c>
      <c r="P1738" s="74" t="str">
        <f t="shared" si="88"/>
        <v>43415.840277777843415.8458333333</v>
      </c>
      <c r="Q1738" s="75" t="str">
        <f t="shared" si="85"/>
        <v>肯定的</v>
      </c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/>
      <c r="BB1738"/>
      <c r="BC1738"/>
      <c r="BD1738"/>
      <c r="BE1738"/>
      <c r="BF1738"/>
      <c r="BG1738"/>
      <c r="BH1738"/>
      <c r="BI1738"/>
      <c r="BJ1738"/>
      <c r="BK1738"/>
      <c r="BL1738"/>
      <c r="BM1738"/>
      <c r="BN1738"/>
      <c r="BO1738"/>
      <c r="BP1738"/>
      <c r="BQ1738"/>
      <c r="BR1738"/>
      <c r="BS1738"/>
      <c r="BT1738"/>
      <c r="BU1738"/>
      <c r="BV1738"/>
      <c r="BW1738"/>
      <c r="BX1738"/>
      <c r="BY1738"/>
      <c r="BZ1738"/>
      <c r="CA1738"/>
      <c r="CB1738"/>
      <c r="CC1738"/>
      <c r="CD1738"/>
      <c r="CE1738"/>
      <c r="CF1738"/>
      <c r="CG1738"/>
      <c r="CH1738"/>
      <c r="CI1738"/>
      <c r="CJ1738"/>
      <c r="CK1738"/>
      <c r="CL1738"/>
      <c r="CM1738"/>
      <c r="CN1738"/>
      <c r="CO1738"/>
      <c r="CP1738"/>
      <c r="CQ1738"/>
      <c r="CR1738"/>
      <c r="CS1738"/>
      <c r="CT1738"/>
      <c r="CU1738"/>
      <c r="CV1738"/>
      <c r="CW1738"/>
      <c r="CX1738"/>
      <c r="CY1738"/>
      <c r="CZ1738"/>
      <c r="DA1738"/>
      <c r="DB1738"/>
      <c r="DC1738"/>
      <c r="DD1738"/>
      <c r="DE1738"/>
      <c r="DF1738"/>
      <c r="DG1738"/>
      <c r="DH1738"/>
      <c r="DI1738"/>
      <c r="DJ1738"/>
      <c r="DK1738"/>
      <c r="DL1738"/>
      <c r="DM1738"/>
      <c r="DN1738"/>
      <c r="DO1738"/>
      <c r="DP1738"/>
      <c r="DQ1738"/>
      <c r="DR1738"/>
      <c r="DS1738"/>
      <c r="DT1738"/>
      <c r="DU1738"/>
      <c r="DV1738"/>
      <c r="DW1738"/>
      <c r="DX1738"/>
      <c r="DY1738"/>
      <c r="DZ1738"/>
      <c r="EA1738"/>
      <c r="EB1738"/>
      <c r="EC1738"/>
      <c r="ED1738"/>
      <c r="EE1738"/>
      <c r="EF1738"/>
      <c r="EG1738"/>
      <c r="EH1738"/>
      <c r="EI1738"/>
      <c r="EJ1738"/>
      <c r="EK1738"/>
      <c r="EL1738"/>
      <c r="EM1738"/>
      <c r="EN1738"/>
      <c r="EO1738"/>
      <c r="EP1738"/>
      <c r="EQ1738"/>
      <c r="ER1738"/>
      <c r="ES1738"/>
      <c r="ET1738"/>
      <c r="EU1738"/>
      <c r="EV1738"/>
      <c r="EW1738"/>
      <c r="EX1738"/>
      <c r="EY1738"/>
      <c r="EZ1738"/>
      <c r="FA1738"/>
      <c r="FB1738"/>
      <c r="FC1738"/>
      <c r="FD1738"/>
      <c r="FE1738"/>
      <c r="FF1738"/>
      <c r="FG1738"/>
      <c r="FH1738"/>
      <c r="FI1738"/>
      <c r="FJ1738"/>
      <c r="FK1738"/>
      <c r="FL1738"/>
      <c r="FM1738"/>
      <c r="FN1738"/>
      <c r="FO1738"/>
      <c r="FP1738"/>
      <c r="FQ1738"/>
      <c r="FR1738"/>
      <c r="FS1738"/>
      <c r="FT1738"/>
      <c r="FU1738"/>
      <c r="FV1738"/>
      <c r="FW1738"/>
      <c r="FX1738"/>
      <c r="FY1738"/>
      <c r="FZ1738"/>
      <c r="GA1738"/>
      <c r="GB1738"/>
      <c r="GC1738"/>
      <c r="GD1738"/>
      <c r="GE1738"/>
      <c r="GF1738"/>
      <c r="GG1738"/>
      <c r="GH1738"/>
      <c r="GI1738"/>
      <c r="GJ1738"/>
      <c r="GK1738"/>
      <c r="GL1738"/>
      <c r="GM1738"/>
      <c r="GN1738"/>
      <c r="GO1738"/>
      <c r="GP1738"/>
      <c r="GQ1738"/>
      <c r="GR1738"/>
      <c r="GS1738"/>
      <c r="GT1738"/>
      <c r="GU1738"/>
      <c r="GV1738"/>
      <c r="GW1738"/>
      <c r="GX1738"/>
      <c r="GY1738"/>
      <c r="GZ1738"/>
      <c r="HA1738"/>
      <c r="HB1738"/>
      <c r="HC1738"/>
      <c r="HD1738"/>
      <c r="HE1738"/>
      <c r="HF1738"/>
      <c r="HG1738"/>
      <c r="HH1738"/>
      <c r="HI1738"/>
      <c r="HJ1738"/>
      <c r="HK1738"/>
      <c r="HL1738"/>
      <c r="HM1738"/>
      <c r="HN1738"/>
      <c r="HO1738"/>
      <c r="HP1738"/>
      <c r="HQ1738"/>
      <c r="HR1738"/>
      <c r="HS1738"/>
      <c r="HT1738"/>
      <c r="HU1738"/>
      <c r="HV1738"/>
      <c r="HW1738"/>
      <c r="HX1738"/>
      <c r="HY1738"/>
      <c r="HZ1738"/>
      <c r="IA1738"/>
      <c r="IB1738"/>
      <c r="IC1738"/>
      <c r="ID1738"/>
      <c r="IE1738"/>
      <c r="IF1738"/>
      <c r="IG1738"/>
      <c r="IH1738"/>
      <c r="II1738"/>
      <c r="IJ1738"/>
      <c r="IK1738"/>
      <c r="IL1738"/>
      <c r="IM1738"/>
      <c r="IN1738"/>
      <c r="IO1738"/>
      <c r="IP1738"/>
      <c r="IQ1738"/>
      <c r="IR1738"/>
      <c r="IS1738"/>
      <c r="IT1738"/>
      <c r="IU1738"/>
      <c r="IV1738"/>
      <c r="IW1738"/>
      <c r="IX1738"/>
      <c r="IY1738"/>
      <c r="IZ1738"/>
      <c r="JA1738"/>
      <c r="JB1738"/>
      <c r="JC1738"/>
      <c r="JD1738"/>
      <c r="JE1738"/>
      <c r="JF1738"/>
      <c r="JG1738"/>
      <c r="JH1738"/>
      <c r="JI1738"/>
      <c r="JJ1738"/>
      <c r="JK1738"/>
      <c r="JL1738"/>
      <c r="JM1738"/>
      <c r="JN1738"/>
      <c r="JO1738"/>
      <c r="JP1738"/>
      <c r="JQ1738"/>
      <c r="JR1738"/>
      <c r="JS1738"/>
      <c r="JT1738"/>
      <c r="JU1738"/>
      <c r="JV1738"/>
      <c r="JW1738"/>
      <c r="JX1738"/>
      <c r="JY1738"/>
      <c r="JZ1738"/>
      <c r="KA1738"/>
      <c r="KB1738"/>
      <c r="KC1738"/>
      <c r="KD1738"/>
      <c r="KE1738"/>
      <c r="KF1738"/>
      <c r="KG1738"/>
      <c r="KH1738"/>
      <c r="KI1738"/>
      <c r="KJ1738"/>
      <c r="KK1738"/>
      <c r="KL1738"/>
      <c r="KM1738"/>
      <c r="KN1738"/>
      <c r="KO1738"/>
      <c r="KP1738"/>
      <c r="KQ1738"/>
      <c r="KR1738"/>
      <c r="KS1738"/>
      <c r="KT1738"/>
      <c r="KU1738"/>
      <c r="KV1738"/>
      <c r="KW1738"/>
      <c r="KX1738"/>
      <c r="KY1738"/>
      <c r="KZ1738"/>
      <c r="LA1738"/>
      <c r="LB1738"/>
      <c r="LC1738"/>
      <c r="LD1738"/>
      <c r="LE1738"/>
      <c r="LF1738"/>
      <c r="LG1738"/>
      <c r="LH1738"/>
      <c r="LI1738"/>
      <c r="LJ1738"/>
      <c r="LK1738"/>
      <c r="LL1738"/>
      <c r="LM1738"/>
      <c r="LN1738"/>
      <c r="LO1738"/>
      <c r="LP1738"/>
      <c r="LQ1738"/>
      <c r="LR1738"/>
      <c r="LS1738"/>
      <c r="LT1738"/>
      <c r="LU1738"/>
      <c r="LV1738"/>
      <c r="LW1738"/>
      <c r="LX1738"/>
      <c r="LY1738"/>
      <c r="LZ1738"/>
      <c r="MA1738"/>
      <c r="MB1738"/>
      <c r="MC1738"/>
      <c r="MD1738"/>
      <c r="ME1738"/>
      <c r="MF1738"/>
      <c r="MG1738"/>
      <c r="MH1738"/>
      <c r="MI1738"/>
      <c r="MJ1738"/>
      <c r="MK1738"/>
      <c r="ML1738"/>
      <c r="MM1738"/>
      <c r="MN1738"/>
      <c r="MO1738"/>
      <c r="MP1738"/>
      <c r="MQ1738"/>
      <c r="MR1738"/>
      <c r="MS1738"/>
      <c r="MT1738"/>
      <c r="MU1738"/>
      <c r="MV1738"/>
      <c r="MW1738"/>
      <c r="MX1738"/>
      <c r="MY1738"/>
      <c r="MZ1738"/>
      <c r="NA1738"/>
      <c r="NB1738"/>
      <c r="NC1738"/>
      <c r="ND1738"/>
      <c r="NE1738"/>
      <c r="NF1738"/>
      <c r="NG1738"/>
      <c r="NH1738"/>
      <c r="NI1738"/>
      <c r="NJ1738"/>
      <c r="NK1738"/>
      <c r="NL1738"/>
      <c r="NM1738"/>
      <c r="NN1738"/>
      <c r="NO1738"/>
      <c r="NP1738"/>
      <c r="NQ1738"/>
      <c r="NR1738"/>
      <c r="NS1738"/>
      <c r="NT1738"/>
      <c r="NU1738"/>
      <c r="NV1738"/>
      <c r="NW1738"/>
      <c r="NX1738"/>
      <c r="NY1738"/>
      <c r="NZ1738"/>
      <c r="OA1738"/>
      <c r="OB1738"/>
      <c r="OC1738"/>
      <c r="OD1738"/>
      <c r="OE1738"/>
      <c r="OF1738"/>
      <c r="OG1738"/>
      <c r="OH1738"/>
      <c r="OI1738"/>
      <c r="OJ1738"/>
      <c r="OK1738"/>
      <c r="OL1738"/>
      <c r="OM1738"/>
      <c r="ON1738"/>
      <c r="OO1738"/>
      <c r="OP1738"/>
      <c r="OQ1738"/>
      <c r="OR1738"/>
      <c r="OS1738"/>
      <c r="OT1738"/>
      <c r="OU1738"/>
      <c r="OV1738"/>
      <c r="OW1738"/>
      <c r="OX1738"/>
      <c r="OY1738"/>
      <c r="OZ1738"/>
      <c r="PA1738"/>
      <c r="PB1738"/>
      <c r="PC1738"/>
      <c r="PD1738"/>
      <c r="PE1738"/>
      <c r="PF1738"/>
      <c r="PG1738"/>
      <c r="PH1738"/>
      <c r="PI1738"/>
      <c r="PJ1738"/>
      <c r="PK1738"/>
      <c r="PL1738"/>
      <c r="PM1738"/>
      <c r="PN1738"/>
      <c r="PO1738"/>
      <c r="PP1738"/>
      <c r="PQ1738"/>
      <c r="PR1738"/>
      <c r="PS1738"/>
      <c r="PT1738"/>
      <c r="PU1738"/>
      <c r="PV1738"/>
      <c r="PW1738"/>
      <c r="PX1738"/>
      <c r="PY1738"/>
      <c r="PZ1738"/>
      <c r="QA1738"/>
      <c r="QB1738"/>
      <c r="QC1738"/>
      <c r="QD1738"/>
      <c r="QE1738"/>
      <c r="QF1738"/>
      <c r="QG1738"/>
      <c r="QH1738"/>
      <c r="QI1738"/>
      <c r="QJ1738"/>
      <c r="QK1738"/>
      <c r="QL1738"/>
      <c r="QM1738"/>
      <c r="QN1738"/>
      <c r="QO1738"/>
      <c r="QP1738"/>
      <c r="QQ1738"/>
      <c r="QR1738"/>
      <c r="QS1738"/>
    </row>
    <row r="1739" spans="1:461" hidden="1" x14ac:dyDescent="0.4">
      <c r="B1739">
        <v>11</v>
      </c>
      <c r="C1739">
        <v>11</v>
      </c>
      <c r="D1739" s="1">
        <v>43415.846898148149</v>
      </c>
      <c r="E1739" s="1"/>
      <c r="G1739">
        <v>514</v>
      </c>
      <c r="H1739" t="s">
        <v>39</v>
      </c>
      <c r="I1739">
        <v>507</v>
      </c>
      <c r="J1739" t="s">
        <v>65</v>
      </c>
      <c r="K1739" s="1">
        <v>43415.836377314816</v>
      </c>
      <c r="L1739" s="1">
        <v>43415.846701388888</v>
      </c>
      <c r="M1739" t="s">
        <v>1310</v>
      </c>
      <c r="N1739" s="9">
        <f t="shared" si="86"/>
        <v>43415.836111111108</v>
      </c>
      <c r="O1739" s="9">
        <f t="shared" si="87"/>
        <v>43415.84652777778</v>
      </c>
      <c r="P1739" s="74" t="str">
        <f t="shared" si="88"/>
        <v>43415.836111111143415.8465277778</v>
      </c>
      <c r="Q1739" s="75" t="str">
        <f t="shared" si="85"/>
        <v>肯定的</v>
      </c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/>
      <c r="BB1739"/>
      <c r="BC1739"/>
      <c r="BD1739"/>
      <c r="BE1739"/>
      <c r="BF1739"/>
      <c r="BG1739"/>
      <c r="BH1739"/>
      <c r="BI1739"/>
      <c r="BJ1739"/>
      <c r="BK1739"/>
      <c r="BL1739"/>
      <c r="BM1739"/>
      <c r="BN1739"/>
      <c r="BO1739"/>
      <c r="BP1739"/>
      <c r="BQ1739"/>
      <c r="BR1739"/>
      <c r="BS1739"/>
      <c r="BT1739"/>
      <c r="BU1739"/>
      <c r="BV1739"/>
      <c r="BW1739"/>
      <c r="BX1739"/>
      <c r="BY1739"/>
      <c r="BZ1739"/>
      <c r="CA1739"/>
      <c r="CB1739"/>
      <c r="CC1739"/>
      <c r="CD1739"/>
      <c r="CE1739"/>
      <c r="CF1739"/>
      <c r="CG1739"/>
      <c r="CH1739"/>
      <c r="CI1739"/>
      <c r="CJ1739"/>
      <c r="CK1739"/>
      <c r="CL1739"/>
      <c r="CM1739"/>
      <c r="CN1739"/>
      <c r="CO1739"/>
      <c r="CP1739"/>
      <c r="CQ1739"/>
      <c r="CR1739"/>
      <c r="CS1739"/>
      <c r="CT1739"/>
      <c r="CU1739"/>
      <c r="CV1739"/>
      <c r="CW1739"/>
      <c r="CX1739"/>
      <c r="CY1739"/>
      <c r="CZ1739"/>
      <c r="DA1739"/>
      <c r="DB1739"/>
      <c r="DC1739"/>
      <c r="DD1739"/>
      <c r="DE1739"/>
      <c r="DF1739"/>
      <c r="DG1739"/>
      <c r="DH1739"/>
      <c r="DI1739"/>
      <c r="DJ1739"/>
      <c r="DK1739"/>
      <c r="DL1739"/>
      <c r="DM1739"/>
      <c r="DN1739"/>
      <c r="DO1739"/>
      <c r="DP1739"/>
      <c r="DQ1739"/>
      <c r="DR1739"/>
      <c r="DS1739"/>
      <c r="DT1739"/>
      <c r="DU1739"/>
      <c r="DV1739"/>
      <c r="DW1739"/>
      <c r="DX1739"/>
      <c r="DY1739"/>
      <c r="DZ1739"/>
      <c r="EA1739"/>
      <c r="EB1739"/>
      <c r="EC1739"/>
      <c r="ED1739"/>
      <c r="EE1739"/>
      <c r="EF1739"/>
      <c r="EG1739"/>
      <c r="EH1739"/>
      <c r="EI1739"/>
      <c r="EJ1739"/>
      <c r="EK1739"/>
      <c r="EL1739"/>
      <c r="EM1739"/>
      <c r="EN1739"/>
      <c r="EO1739"/>
      <c r="EP1739"/>
      <c r="EQ1739"/>
      <c r="ER1739"/>
      <c r="ES1739"/>
      <c r="ET1739"/>
      <c r="EU1739"/>
      <c r="EV1739"/>
      <c r="EW1739"/>
      <c r="EX1739"/>
      <c r="EY1739"/>
      <c r="EZ1739"/>
      <c r="FA1739"/>
      <c r="FB1739"/>
      <c r="FC1739"/>
      <c r="FD1739"/>
      <c r="FE1739"/>
      <c r="FF1739"/>
      <c r="FG1739"/>
      <c r="FH1739"/>
      <c r="FI1739"/>
      <c r="FJ1739"/>
      <c r="FK1739"/>
      <c r="FL1739"/>
      <c r="FM1739"/>
      <c r="FN1739"/>
      <c r="FO1739"/>
      <c r="FP1739"/>
      <c r="FQ1739"/>
      <c r="FR1739"/>
      <c r="FS1739"/>
      <c r="FT1739"/>
      <c r="FU1739"/>
      <c r="FV1739"/>
      <c r="FW1739"/>
      <c r="FX1739"/>
      <c r="FY1739"/>
      <c r="FZ1739"/>
      <c r="GA1739"/>
      <c r="GB1739"/>
      <c r="GC1739"/>
      <c r="GD1739"/>
      <c r="GE1739"/>
      <c r="GF1739"/>
      <c r="GG1739"/>
      <c r="GH1739"/>
      <c r="GI1739"/>
      <c r="GJ1739"/>
      <c r="GK1739"/>
      <c r="GL1739"/>
      <c r="GM1739"/>
      <c r="GN1739"/>
      <c r="GO1739"/>
      <c r="GP1739"/>
      <c r="GQ1739"/>
      <c r="GR1739"/>
      <c r="GS1739"/>
      <c r="GT1739"/>
      <c r="GU1739"/>
      <c r="GV1739"/>
      <c r="GW1739"/>
      <c r="GX1739"/>
      <c r="GY1739"/>
      <c r="GZ1739"/>
      <c r="HA1739"/>
      <c r="HB1739"/>
      <c r="HC1739"/>
      <c r="HD1739"/>
      <c r="HE1739"/>
      <c r="HF1739"/>
      <c r="HG1739"/>
      <c r="HH1739"/>
      <c r="HI1739"/>
      <c r="HJ1739"/>
      <c r="HK1739"/>
      <c r="HL1739"/>
      <c r="HM1739"/>
      <c r="HN1739"/>
      <c r="HO1739"/>
      <c r="HP1739"/>
      <c r="HQ1739"/>
      <c r="HR1739"/>
      <c r="HS1739"/>
      <c r="HT1739"/>
      <c r="HU1739"/>
      <c r="HV1739"/>
      <c r="HW1739"/>
      <c r="HX1739"/>
      <c r="HY1739"/>
      <c r="HZ1739"/>
      <c r="IA1739"/>
      <c r="IB1739"/>
      <c r="IC1739"/>
      <c r="ID1739"/>
      <c r="IE1739"/>
      <c r="IF1739"/>
      <c r="IG1739"/>
      <c r="IH1739"/>
      <c r="II1739"/>
      <c r="IJ1739"/>
      <c r="IK1739"/>
      <c r="IL1739"/>
      <c r="IM1739"/>
      <c r="IN1739"/>
      <c r="IO1739"/>
      <c r="IP1739"/>
      <c r="IQ1739"/>
      <c r="IR1739"/>
      <c r="IS1739"/>
      <c r="IT1739"/>
      <c r="IU1739"/>
      <c r="IV1739"/>
      <c r="IW1739"/>
      <c r="IX1739"/>
      <c r="IY1739"/>
      <c r="IZ1739"/>
      <c r="JA1739"/>
      <c r="JB1739"/>
      <c r="JC1739"/>
      <c r="JD1739"/>
      <c r="JE1739"/>
      <c r="JF1739"/>
      <c r="JG1739"/>
      <c r="JH1739"/>
      <c r="JI1739"/>
      <c r="JJ1739"/>
      <c r="JK1739"/>
      <c r="JL1739"/>
      <c r="JM1739"/>
      <c r="JN1739"/>
      <c r="JO1739"/>
      <c r="JP1739"/>
      <c r="JQ1739"/>
      <c r="JR1739"/>
      <c r="JS1739"/>
      <c r="JT1739"/>
      <c r="JU1739"/>
      <c r="JV1739"/>
      <c r="JW1739"/>
      <c r="JX1739"/>
      <c r="JY1739"/>
      <c r="JZ1739"/>
      <c r="KA1739"/>
      <c r="KB1739"/>
      <c r="KC1739"/>
      <c r="KD1739"/>
      <c r="KE1739"/>
      <c r="KF1739"/>
      <c r="KG1739"/>
      <c r="KH1739"/>
      <c r="KI1739"/>
      <c r="KJ1739"/>
      <c r="KK1739"/>
      <c r="KL1739"/>
      <c r="KM1739"/>
      <c r="KN1739"/>
      <c r="KO1739"/>
      <c r="KP1739"/>
      <c r="KQ1739"/>
      <c r="KR1739"/>
      <c r="KS1739"/>
      <c r="KT1739"/>
      <c r="KU1739"/>
      <c r="KV1739"/>
      <c r="KW1739"/>
      <c r="KX1739"/>
      <c r="KY1739"/>
      <c r="KZ1739"/>
      <c r="LA1739"/>
      <c r="LB1739"/>
      <c r="LC1739"/>
      <c r="LD1739"/>
      <c r="LE1739"/>
      <c r="LF1739"/>
      <c r="LG1739"/>
      <c r="LH1739"/>
      <c r="LI1739"/>
      <c r="LJ1739"/>
      <c r="LK1739"/>
      <c r="LL1739"/>
      <c r="LM1739"/>
      <c r="LN1739"/>
      <c r="LO1739"/>
      <c r="LP1739"/>
      <c r="LQ1739"/>
      <c r="LR1739"/>
      <c r="LS1739"/>
      <c r="LT1739"/>
      <c r="LU1739"/>
      <c r="LV1739"/>
      <c r="LW1739"/>
      <c r="LX1739"/>
      <c r="LY1739"/>
      <c r="LZ1739"/>
      <c r="MA1739"/>
      <c r="MB1739"/>
      <c r="MC1739"/>
      <c r="MD1739"/>
      <c r="ME1739"/>
      <c r="MF1739"/>
      <c r="MG1739"/>
      <c r="MH1739"/>
      <c r="MI1739"/>
      <c r="MJ1739"/>
      <c r="MK1739"/>
      <c r="ML1739"/>
      <c r="MM1739"/>
      <c r="MN1739"/>
      <c r="MO1739"/>
      <c r="MP1739"/>
      <c r="MQ1739"/>
      <c r="MR1739"/>
      <c r="MS1739"/>
      <c r="MT1739"/>
      <c r="MU1739"/>
      <c r="MV1739"/>
      <c r="MW1739"/>
      <c r="MX1739"/>
      <c r="MY1739"/>
      <c r="MZ1739"/>
      <c r="NA1739"/>
      <c r="NB1739"/>
      <c r="NC1739"/>
      <c r="ND1739"/>
      <c r="NE1739"/>
      <c r="NF1739"/>
      <c r="NG1739"/>
      <c r="NH1739"/>
      <c r="NI1739"/>
      <c r="NJ1739"/>
      <c r="NK1739"/>
      <c r="NL1739"/>
      <c r="NM1739"/>
      <c r="NN1739"/>
      <c r="NO1739"/>
      <c r="NP1739"/>
      <c r="NQ1739"/>
      <c r="NR1739"/>
      <c r="NS1739"/>
      <c r="NT1739"/>
      <c r="NU1739"/>
      <c r="NV1739"/>
      <c r="NW1739"/>
      <c r="NX1739"/>
      <c r="NY1739"/>
      <c r="NZ1739"/>
      <c r="OA1739"/>
      <c r="OB1739"/>
      <c r="OC1739"/>
      <c r="OD1739"/>
      <c r="OE1739"/>
      <c r="OF1739"/>
      <c r="OG1739"/>
      <c r="OH1739"/>
      <c r="OI1739"/>
      <c r="OJ1739"/>
      <c r="OK1739"/>
      <c r="OL1739"/>
      <c r="OM1739"/>
      <c r="ON1739"/>
      <c r="OO1739"/>
      <c r="OP1739"/>
      <c r="OQ1739"/>
      <c r="OR1739"/>
      <c r="OS1739"/>
      <c r="OT1739"/>
      <c r="OU1739"/>
      <c r="OV1739"/>
      <c r="OW1739"/>
      <c r="OX1739"/>
      <c r="OY1739"/>
      <c r="OZ1739"/>
      <c r="PA1739"/>
      <c r="PB1739"/>
      <c r="PC1739"/>
      <c r="PD1739"/>
      <c r="PE1739"/>
      <c r="PF1739"/>
      <c r="PG1739"/>
      <c r="PH1739"/>
      <c r="PI1739"/>
      <c r="PJ1739"/>
      <c r="PK1739"/>
      <c r="PL1739"/>
      <c r="PM1739"/>
      <c r="PN1739"/>
      <c r="PO1739"/>
      <c r="PP1739"/>
      <c r="PQ1739"/>
      <c r="PR1739"/>
      <c r="PS1739"/>
      <c r="PT1739"/>
      <c r="PU1739"/>
      <c r="PV1739"/>
      <c r="PW1739"/>
      <c r="PX1739"/>
      <c r="PY1739"/>
      <c r="PZ1739"/>
      <c r="QA1739"/>
      <c r="QB1739"/>
      <c r="QC1739"/>
      <c r="QD1739"/>
      <c r="QE1739"/>
      <c r="QF1739"/>
      <c r="QG1739"/>
      <c r="QH1739"/>
      <c r="QI1739"/>
      <c r="QJ1739"/>
      <c r="QK1739"/>
      <c r="QL1739"/>
      <c r="QM1739"/>
      <c r="QN1739"/>
      <c r="QO1739"/>
      <c r="QP1739"/>
      <c r="QQ1739"/>
      <c r="QR1739"/>
      <c r="QS1739"/>
    </row>
    <row r="1740" spans="1:461" hidden="1" x14ac:dyDescent="0.4">
      <c r="A1740" s="43" t="s">
        <v>1322</v>
      </c>
      <c r="B1740" s="43">
        <v>11</v>
      </c>
      <c r="C1740" s="43">
        <v>11</v>
      </c>
      <c r="D1740" s="44">
        <v>43415.847210648149</v>
      </c>
      <c r="E1740" s="44"/>
      <c r="G1740" s="43">
        <v>545</v>
      </c>
      <c r="H1740" s="43" t="s">
        <v>19</v>
      </c>
      <c r="I1740" s="43">
        <v>533</v>
      </c>
      <c r="J1740" s="43" t="s">
        <v>91</v>
      </c>
      <c r="K1740" s="44">
        <v>43415.840717592589</v>
      </c>
      <c r="L1740" s="44">
        <v>43415.846331018518</v>
      </c>
      <c r="M1740" s="43" t="s">
        <v>1310</v>
      </c>
      <c r="N1740" s="45">
        <f t="shared" si="86"/>
        <v>43415.840277777781</v>
      </c>
      <c r="O1740" s="45">
        <f t="shared" si="87"/>
        <v>43415.845833333333</v>
      </c>
      <c r="P1740" s="48" t="str">
        <f t="shared" si="88"/>
        <v>43415.840277777843415.8458333333</v>
      </c>
      <c r="Q1740" s="49" t="str">
        <f t="shared" si="85"/>
        <v>肯定的</v>
      </c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/>
      <c r="BC1740"/>
      <c r="BD1740"/>
      <c r="BE1740"/>
      <c r="BF1740"/>
      <c r="BG1740"/>
      <c r="BH1740"/>
      <c r="BI1740"/>
      <c r="BJ1740"/>
      <c r="BK1740"/>
      <c r="BL1740"/>
      <c r="BM1740"/>
      <c r="BN1740"/>
      <c r="BO1740"/>
      <c r="BP1740"/>
      <c r="BQ1740"/>
      <c r="BR1740"/>
      <c r="BS1740"/>
      <c r="BT1740"/>
      <c r="BU1740"/>
      <c r="BV1740"/>
      <c r="BW1740"/>
      <c r="BX1740"/>
      <c r="BY1740"/>
      <c r="BZ1740"/>
      <c r="CA1740"/>
      <c r="CB1740"/>
      <c r="CC1740"/>
      <c r="CD1740"/>
      <c r="CE1740"/>
      <c r="CF1740"/>
      <c r="CG1740"/>
      <c r="CH1740"/>
      <c r="CI1740"/>
      <c r="CJ1740"/>
      <c r="CK1740"/>
      <c r="CL1740"/>
      <c r="CM1740"/>
      <c r="CN1740"/>
      <c r="CO1740"/>
      <c r="CP1740"/>
      <c r="CQ1740"/>
      <c r="CR1740"/>
      <c r="CS1740"/>
      <c r="CT1740"/>
      <c r="CU1740"/>
      <c r="CV1740"/>
      <c r="CW1740"/>
      <c r="CX1740"/>
      <c r="CY1740"/>
      <c r="CZ1740"/>
      <c r="DA1740"/>
      <c r="DB1740"/>
      <c r="DC1740"/>
      <c r="DD1740"/>
      <c r="DE1740"/>
      <c r="DF1740"/>
      <c r="DG1740"/>
      <c r="DH1740"/>
      <c r="DI1740"/>
      <c r="DJ1740"/>
      <c r="DK1740"/>
      <c r="DL1740"/>
      <c r="DM1740"/>
      <c r="DN1740"/>
      <c r="DO1740"/>
      <c r="DP1740"/>
      <c r="DQ1740"/>
      <c r="DR1740"/>
      <c r="DS1740"/>
      <c r="DT1740"/>
      <c r="DU1740"/>
      <c r="DV1740"/>
      <c r="DW1740"/>
      <c r="DX1740"/>
      <c r="DY1740"/>
      <c r="DZ1740"/>
      <c r="EA1740"/>
      <c r="EB1740"/>
      <c r="EC1740"/>
      <c r="ED1740"/>
      <c r="EE1740"/>
      <c r="EF1740"/>
      <c r="EG1740"/>
      <c r="EH1740"/>
      <c r="EI1740"/>
      <c r="EJ1740"/>
      <c r="EK1740"/>
      <c r="EL1740"/>
      <c r="EM1740"/>
      <c r="EN1740"/>
      <c r="EO1740"/>
      <c r="EP1740"/>
      <c r="EQ1740"/>
      <c r="ER1740"/>
      <c r="ES1740"/>
      <c r="ET1740"/>
      <c r="EU1740"/>
      <c r="EV1740"/>
      <c r="EW1740"/>
      <c r="EX1740"/>
      <c r="EY1740"/>
      <c r="EZ1740"/>
      <c r="FA1740"/>
      <c r="FB1740"/>
      <c r="FC1740"/>
      <c r="FD1740"/>
      <c r="FE1740"/>
      <c r="FF1740"/>
      <c r="FG1740"/>
      <c r="FH1740"/>
      <c r="FI1740"/>
      <c r="FJ1740"/>
      <c r="FK1740"/>
      <c r="FL1740"/>
      <c r="FM1740"/>
      <c r="FN1740"/>
      <c r="FO1740"/>
      <c r="FP1740"/>
      <c r="FQ1740"/>
      <c r="FR1740"/>
      <c r="FS1740"/>
      <c r="FT1740"/>
      <c r="FU1740"/>
      <c r="FV1740"/>
      <c r="FW1740"/>
      <c r="FX1740"/>
      <c r="FY1740"/>
      <c r="FZ1740"/>
      <c r="GA1740"/>
      <c r="GB1740"/>
      <c r="GC1740"/>
      <c r="GD1740"/>
      <c r="GE1740"/>
      <c r="GF1740"/>
      <c r="GG1740"/>
      <c r="GH1740"/>
      <c r="GI1740"/>
      <c r="GJ1740"/>
      <c r="GK1740"/>
      <c r="GL1740"/>
      <c r="GM1740"/>
      <c r="GN1740"/>
      <c r="GO1740"/>
      <c r="GP1740"/>
      <c r="GQ1740"/>
      <c r="GR1740"/>
      <c r="GS1740"/>
      <c r="GT1740"/>
      <c r="GU1740"/>
      <c r="GV1740"/>
      <c r="GW1740"/>
      <c r="GX1740"/>
      <c r="GY1740"/>
      <c r="GZ1740"/>
      <c r="HA1740"/>
      <c r="HB1740"/>
      <c r="HC1740"/>
      <c r="HD1740"/>
      <c r="HE1740"/>
      <c r="HF1740"/>
      <c r="HG1740"/>
      <c r="HH1740"/>
      <c r="HI1740"/>
      <c r="HJ1740"/>
      <c r="HK1740"/>
      <c r="HL1740"/>
      <c r="HM1740"/>
      <c r="HN1740"/>
      <c r="HO1740"/>
      <c r="HP1740"/>
      <c r="HQ1740"/>
      <c r="HR1740"/>
      <c r="HS1740"/>
      <c r="HT1740"/>
      <c r="HU1740"/>
      <c r="HV1740"/>
      <c r="HW1740"/>
      <c r="HX1740"/>
      <c r="HY1740"/>
      <c r="HZ1740"/>
      <c r="IA1740"/>
      <c r="IB1740"/>
      <c r="IC1740"/>
      <c r="ID1740"/>
      <c r="IE1740"/>
      <c r="IF1740"/>
      <c r="IG1740"/>
      <c r="IH1740"/>
      <c r="II1740"/>
      <c r="IJ1740"/>
      <c r="IK1740"/>
      <c r="IL1740"/>
      <c r="IM1740"/>
      <c r="IN1740"/>
      <c r="IO1740"/>
      <c r="IP1740"/>
      <c r="IQ1740"/>
      <c r="IR1740"/>
      <c r="IS1740"/>
      <c r="IT1740"/>
      <c r="IU1740"/>
      <c r="IV1740"/>
      <c r="IW1740"/>
      <c r="IX1740"/>
      <c r="IY1740"/>
      <c r="IZ1740"/>
      <c r="JA1740"/>
      <c r="JB1740"/>
      <c r="JC1740"/>
      <c r="JD1740"/>
      <c r="JE1740"/>
      <c r="JF1740"/>
      <c r="JG1740"/>
      <c r="JH1740"/>
      <c r="JI1740"/>
      <c r="JJ1740"/>
      <c r="JK1740"/>
      <c r="JL1740"/>
      <c r="JM1740"/>
      <c r="JN1740"/>
      <c r="JO1740"/>
      <c r="JP1740"/>
      <c r="JQ1740"/>
      <c r="JR1740"/>
      <c r="JS1740"/>
      <c r="JT1740"/>
      <c r="JU1740"/>
      <c r="JV1740"/>
      <c r="JW1740"/>
      <c r="JX1740"/>
      <c r="JY1740"/>
      <c r="JZ1740"/>
      <c r="KA1740"/>
      <c r="KB1740"/>
      <c r="KC1740"/>
      <c r="KD1740"/>
      <c r="KE1740"/>
      <c r="KF1740"/>
      <c r="KG1740"/>
      <c r="KH1740"/>
      <c r="KI1740"/>
      <c r="KJ1740"/>
      <c r="KK1740"/>
      <c r="KL1740"/>
      <c r="KM1740"/>
      <c r="KN1740"/>
      <c r="KO1740"/>
      <c r="KP1740"/>
      <c r="KQ1740"/>
      <c r="KR1740"/>
      <c r="KS1740"/>
      <c r="KT1740"/>
      <c r="KU1740"/>
      <c r="KV1740"/>
      <c r="KW1740"/>
      <c r="KX1740"/>
      <c r="KY1740"/>
      <c r="KZ1740"/>
      <c r="LA1740"/>
      <c r="LB1740"/>
      <c r="LC1740"/>
      <c r="LD1740"/>
      <c r="LE1740"/>
      <c r="LF1740"/>
      <c r="LG1740"/>
      <c r="LH1740"/>
      <c r="LI1740"/>
      <c r="LJ1740"/>
      <c r="LK1740"/>
      <c r="LL1740"/>
      <c r="LM1740"/>
      <c r="LN1740"/>
      <c r="LO1740"/>
      <c r="LP1740"/>
      <c r="LQ1740"/>
      <c r="LR1740"/>
      <c r="LS1740"/>
      <c r="LT1740"/>
      <c r="LU1740"/>
      <c r="LV1740"/>
      <c r="LW1740"/>
      <c r="LX1740"/>
      <c r="LY1740"/>
      <c r="LZ1740"/>
      <c r="MA1740"/>
      <c r="MB1740"/>
      <c r="MC1740"/>
      <c r="MD1740"/>
      <c r="ME1740"/>
      <c r="MF1740"/>
      <c r="MG1740"/>
      <c r="MH1740"/>
      <c r="MI1740"/>
      <c r="MJ1740"/>
      <c r="MK1740"/>
      <c r="ML1740"/>
      <c r="MM1740"/>
      <c r="MN1740"/>
      <c r="MO1740"/>
      <c r="MP1740"/>
      <c r="MQ1740"/>
      <c r="MR1740"/>
      <c r="MS1740"/>
      <c r="MT1740"/>
      <c r="MU1740"/>
      <c r="MV1740"/>
      <c r="MW1740"/>
      <c r="MX1740"/>
      <c r="MY1740"/>
      <c r="MZ1740"/>
      <c r="NA1740"/>
      <c r="NB1740"/>
      <c r="NC1740"/>
      <c r="ND1740"/>
      <c r="NE1740"/>
      <c r="NF1740"/>
      <c r="NG1740"/>
      <c r="NH1740"/>
      <c r="NI1740"/>
      <c r="NJ1740"/>
      <c r="NK1740"/>
      <c r="NL1740"/>
      <c r="NM1740"/>
      <c r="NN1740"/>
      <c r="NO1740"/>
      <c r="NP1740"/>
      <c r="NQ1740"/>
      <c r="NR1740"/>
      <c r="NS1740"/>
      <c r="NT1740"/>
      <c r="NU1740"/>
      <c r="NV1740"/>
      <c r="NW1740"/>
      <c r="NX1740"/>
      <c r="NY1740"/>
      <c r="NZ1740"/>
      <c r="OA1740"/>
      <c r="OB1740"/>
      <c r="OC1740"/>
      <c r="OD1740"/>
      <c r="OE1740"/>
      <c r="OF1740"/>
      <c r="OG1740"/>
      <c r="OH1740"/>
      <c r="OI1740"/>
      <c r="OJ1740"/>
      <c r="OK1740"/>
      <c r="OL1740"/>
      <c r="OM1740"/>
      <c r="ON1740"/>
      <c r="OO1740"/>
      <c r="OP1740"/>
      <c r="OQ1740"/>
      <c r="OR1740"/>
      <c r="OS1740"/>
      <c r="OT1740"/>
      <c r="OU1740"/>
      <c r="OV1740"/>
      <c r="OW1740"/>
      <c r="OX1740"/>
      <c r="OY1740"/>
      <c r="OZ1740"/>
      <c r="PA1740"/>
      <c r="PB1740"/>
      <c r="PC1740"/>
      <c r="PD1740"/>
      <c r="PE1740"/>
      <c r="PF1740"/>
      <c r="PG1740"/>
      <c r="PH1740"/>
      <c r="PI1740"/>
      <c r="PJ1740"/>
      <c r="PK1740"/>
      <c r="PL1740"/>
      <c r="PM1740"/>
      <c r="PN1740"/>
      <c r="PO1740"/>
      <c r="PP1740"/>
      <c r="PQ1740"/>
      <c r="PR1740"/>
      <c r="PS1740"/>
      <c r="PT1740"/>
      <c r="PU1740"/>
      <c r="PV1740"/>
      <c r="PW1740"/>
      <c r="PX1740"/>
      <c r="PY1740"/>
      <c r="PZ1740"/>
      <c r="QA1740"/>
      <c r="QB1740"/>
      <c r="QC1740"/>
      <c r="QD1740"/>
      <c r="QE1740"/>
      <c r="QF1740"/>
      <c r="QG1740"/>
      <c r="QH1740"/>
      <c r="QI1740"/>
      <c r="QJ1740"/>
      <c r="QK1740"/>
      <c r="QL1740"/>
      <c r="QM1740"/>
      <c r="QN1740"/>
      <c r="QO1740"/>
      <c r="QP1740"/>
      <c r="QQ1740"/>
      <c r="QR1740"/>
      <c r="QS1740"/>
    </row>
    <row r="1741" spans="1:461" hidden="1" x14ac:dyDescent="0.4">
      <c r="B1741">
        <v>11</v>
      </c>
      <c r="C1741">
        <v>11</v>
      </c>
      <c r="D1741" s="1">
        <v>43415.847719907404</v>
      </c>
      <c r="E1741" s="1"/>
      <c r="G1741">
        <v>514</v>
      </c>
      <c r="H1741" t="s">
        <v>39</v>
      </c>
      <c r="I1741">
        <v>507</v>
      </c>
      <c r="J1741" t="s">
        <v>65</v>
      </c>
      <c r="K1741" s="1">
        <v>43415.836377314816</v>
      </c>
      <c r="L1741" s="1">
        <v>43415.846701388888</v>
      </c>
      <c r="M1741" t="s">
        <v>1310</v>
      </c>
      <c r="N1741" s="9">
        <f t="shared" si="86"/>
        <v>43415.836111111108</v>
      </c>
      <c r="O1741" s="9">
        <f t="shared" si="87"/>
        <v>43415.84652777778</v>
      </c>
      <c r="P1741" s="74" t="str">
        <f t="shared" si="88"/>
        <v>43415.836111111143415.8465277778</v>
      </c>
      <c r="Q1741" s="75" t="str">
        <f t="shared" si="85"/>
        <v>肯定的</v>
      </c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/>
      <c r="BC1741"/>
      <c r="BD1741"/>
      <c r="BE1741"/>
      <c r="BF1741"/>
      <c r="BG1741"/>
      <c r="BH1741"/>
      <c r="BI1741"/>
      <c r="BJ1741"/>
      <c r="BK1741"/>
      <c r="BL1741"/>
      <c r="BM1741"/>
      <c r="BN1741"/>
      <c r="BO1741"/>
      <c r="BP1741"/>
      <c r="BQ1741"/>
      <c r="BR1741"/>
      <c r="BS1741"/>
      <c r="BT1741"/>
      <c r="BU1741"/>
      <c r="BV1741"/>
      <c r="BW1741"/>
      <c r="BX1741"/>
      <c r="BY1741"/>
      <c r="BZ1741"/>
      <c r="CA1741"/>
      <c r="CB1741"/>
      <c r="CC1741"/>
      <c r="CD1741"/>
      <c r="CE1741"/>
      <c r="CF1741"/>
      <c r="CG1741"/>
      <c r="CH1741"/>
      <c r="CI1741"/>
      <c r="CJ1741"/>
      <c r="CK1741"/>
      <c r="CL1741"/>
      <c r="CM1741"/>
      <c r="CN1741"/>
      <c r="CO1741"/>
      <c r="CP1741"/>
      <c r="CQ1741"/>
      <c r="CR1741"/>
      <c r="CS1741"/>
      <c r="CT1741"/>
      <c r="CU1741"/>
      <c r="CV1741"/>
      <c r="CW1741"/>
      <c r="CX1741"/>
      <c r="CY1741"/>
      <c r="CZ1741"/>
      <c r="DA1741"/>
      <c r="DB1741"/>
      <c r="DC1741"/>
      <c r="DD1741"/>
      <c r="DE1741"/>
      <c r="DF1741"/>
      <c r="DG1741"/>
      <c r="DH1741"/>
      <c r="DI1741"/>
      <c r="DJ1741"/>
      <c r="DK1741"/>
      <c r="DL1741"/>
      <c r="DM1741"/>
      <c r="DN1741"/>
      <c r="DO1741"/>
      <c r="DP1741"/>
      <c r="DQ1741"/>
      <c r="DR1741"/>
      <c r="DS1741"/>
      <c r="DT1741"/>
      <c r="DU1741"/>
      <c r="DV1741"/>
      <c r="DW1741"/>
      <c r="DX1741"/>
      <c r="DY1741"/>
      <c r="DZ1741"/>
      <c r="EA1741"/>
      <c r="EB1741"/>
      <c r="EC1741"/>
      <c r="ED1741"/>
      <c r="EE1741"/>
      <c r="EF1741"/>
      <c r="EG1741"/>
      <c r="EH1741"/>
      <c r="EI1741"/>
      <c r="EJ1741"/>
      <c r="EK1741"/>
      <c r="EL1741"/>
      <c r="EM1741"/>
      <c r="EN1741"/>
      <c r="EO1741"/>
      <c r="EP1741"/>
      <c r="EQ1741"/>
      <c r="ER1741"/>
      <c r="ES1741"/>
      <c r="ET1741"/>
      <c r="EU1741"/>
      <c r="EV1741"/>
      <c r="EW1741"/>
      <c r="EX1741"/>
      <c r="EY1741"/>
      <c r="EZ1741"/>
      <c r="FA1741"/>
      <c r="FB1741"/>
      <c r="FC1741"/>
      <c r="FD1741"/>
      <c r="FE1741"/>
      <c r="FF1741"/>
      <c r="FG1741"/>
      <c r="FH1741"/>
      <c r="FI1741"/>
      <c r="FJ1741"/>
      <c r="FK1741"/>
      <c r="FL1741"/>
      <c r="FM1741"/>
      <c r="FN1741"/>
      <c r="FO1741"/>
      <c r="FP1741"/>
      <c r="FQ1741"/>
      <c r="FR1741"/>
      <c r="FS1741"/>
      <c r="FT1741"/>
      <c r="FU1741"/>
      <c r="FV1741"/>
      <c r="FW1741"/>
      <c r="FX1741"/>
      <c r="FY1741"/>
      <c r="FZ1741"/>
      <c r="GA1741"/>
      <c r="GB1741"/>
      <c r="GC1741"/>
      <c r="GD1741"/>
      <c r="GE1741"/>
      <c r="GF1741"/>
      <c r="GG1741"/>
      <c r="GH1741"/>
      <c r="GI1741"/>
      <c r="GJ1741"/>
      <c r="GK1741"/>
      <c r="GL1741"/>
      <c r="GM1741"/>
      <c r="GN1741"/>
      <c r="GO1741"/>
      <c r="GP1741"/>
      <c r="GQ1741"/>
      <c r="GR1741"/>
      <c r="GS1741"/>
      <c r="GT1741"/>
      <c r="GU1741"/>
      <c r="GV1741"/>
      <c r="GW1741"/>
      <c r="GX1741"/>
      <c r="GY1741"/>
      <c r="GZ1741"/>
      <c r="HA1741"/>
      <c r="HB1741"/>
      <c r="HC1741"/>
      <c r="HD1741"/>
      <c r="HE1741"/>
      <c r="HF1741"/>
      <c r="HG1741"/>
      <c r="HH1741"/>
      <c r="HI1741"/>
      <c r="HJ1741"/>
      <c r="HK1741"/>
      <c r="HL1741"/>
      <c r="HM1741"/>
      <c r="HN1741"/>
      <c r="HO1741"/>
      <c r="HP1741"/>
      <c r="HQ1741"/>
      <c r="HR1741"/>
      <c r="HS1741"/>
      <c r="HT1741"/>
      <c r="HU1741"/>
      <c r="HV1741"/>
      <c r="HW1741"/>
      <c r="HX1741"/>
      <c r="HY1741"/>
      <c r="HZ1741"/>
      <c r="IA1741"/>
      <c r="IB1741"/>
      <c r="IC1741"/>
      <c r="ID1741"/>
      <c r="IE1741"/>
      <c r="IF1741"/>
      <c r="IG1741"/>
      <c r="IH1741"/>
      <c r="II1741"/>
      <c r="IJ1741"/>
      <c r="IK1741"/>
      <c r="IL1741"/>
      <c r="IM1741"/>
      <c r="IN1741"/>
      <c r="IO1741"/>
      <c r="IP1741"/>
      <c r="IQ1741"/>
      <c r="IR1741"/>
      <c r="IS1741"/>
      <c r="IT1741"/>
      <c r="IU1741"/>
      <c r="IV1741"/>
      <c r="IW1741"/>
      <c r="IX1741"/>
      <c r="IY1741"/>
      <c r="IZ1741"/>
      <c r="JA1741"/>
      <c r="JB1741"/>
      <c r="JC1741"/>
      <c r="JD1741"/>
      <c r="JE1741"/>
      <c r="JF1741"/>
      <c r="JG1741"/>
      <c r="JH1741"/>
      <c r="JI1741"/>
      <c r="JJ1741"/>
      <c r="JK1741"/>
      <c r="JL1741"/>
      <c r="JM1741"/>
      <c r="JN1741"/>
      <c r="JO1741"/>
      <c r="JP1741"/>
      <c r="JQ1741"/>
      <c r="JR1741"/>
      <c r="JS1741"/>
      <c r="JT1741"/>
      <c r="JU1741"/>
      <c r="JV1741"/>
      <c r="JW1741"/>
      <c r="JX1741"/>
      <c r="JY1741"/>
      <c r="JZ1741"/>
      <c r="KA1741"/>
      <c r="KB1741"/>
      <c r="KC1741"/>
      <c r="KD1741"/>
      <c r="KE1741"/>
      <c r="KF1741"/>
      <c r="KG1741"/>
      <c r="KH1741"/>
      <c r="KI1741"/>
      <c r="KJ1741"/>
      <c r="KK1741"/>
      <c r="KL1741"/>
      <c r="KM1741"/>
      <c r="KN1741"/>
      <c r="KO1741"/>
      <c r="KP1741"/>
      <c r="KQ1741"/>
      <c r="KR1741"/>
      <c r="KS1741"/>
      <c r="KT1741"/>
      <c r="KU1741"/>
      <c r="KV1741"/>
      <c r="KW1741"/>
      <c r="KX1741"/>
      <c r="KY1741"/>
      <c r="KZ1741"/>
      <c r="LA1741"/>
      <c r="LB1741"/>
      <c r="LC1741"/>
      <c r="LD1741"/>
      <c r="LE1741"/>
      <c r="LF1741"/>
      <c r="LG1741"/>
      <c r="LH1741"/>
      <c r="LI1741"/>
      <c r="LJ1741"/>
      <c r="LK1741"/>
      <c r="LL1741"/>
      <c r="LM1741"/>
      <c r="LN1741"/>
      <c r="LO1741"/>
      <c r="LP1741"/>
      <c r="LQ1741"/>
      <c r="LR1741"/>
      <c r="LS1741"/>
      <c r="LT1741"/>
      <c r="LU1741"/>
      <c r="LV1741"/>
      <c r="LW1741"/>
      <c r="LX1741"/>
      <c r="LY1741"/>
      <c r="LZ1741"/>
      <c r="MA1741"/>
      <c r="MB1741"/>
      <c r="MC1741"/>
      <c r="MD1741"/>
      <c r="ME1741"/>
      <c r="MF1741"/>
      <c r="MG1741"/>
      <c r="MH1741"/>
      <c r="MI1741"/>
      <c r="MJ1741"/>
      <c r="MK1741"/>
      <c r="ML1741"/>
      <c r="MM1741"/>
      <c r="MN1741"/>
      <c r="MO1741"/>
      <c r="MP1741"/>
      <c r="MQ1741"/>
      <c r="MR1741"/>
      <c r="MS1741"/>
      <c r="MT1741"/>
      <c r="MU1741"/>
      <c r="MV1741"/>
      <c r="MW1741"/>
      <c r="MX1741"/>
      <c r="MY1741"/>
      <c r="MZ1741"/>
      <c r="NA1741"/>
      <c r="NB1741"/>
      <c r="NC1741"/>
      <c r="ND1741"/>
      <c r="NE1741"/>
      <c r="NF1741"/>
      <c r="NG1741"/>
      <c r="NH1741"/>
      <c r="NI1741"/>
      <c r="NJ1741"/>
      <c r="NK1741"/>
      <c r="NL1741"/>
      <c r="NM1741"/>
      <c r="NN1741"/>
      <c r="NO1741"/>
      <c r="NP1741"/>
      <c r="NQ1741"/>
      <c r="NR1741"/>
      <c r="NS1741"/>
      <c r="NT1741"/>
      <c r="NU1741"/>
      <c r="NV1741"/>
      <c r="NW1741"/>
      <c r="NX1741"/>
      <c r="NY1741"/>
      <c r="NZ1741"/>
      <c r="OA1741"/>
      <c r="OB1741"/>
      <c r="OC1741"/>
      <c r="OD1741"/>
      <c r="OE1741"/>
      <c r="OF1741"/>
      <c r="OG1741"/>
      <c r="OH1741"/>
      <c r="OI1741"/>
      <c r="OJ1741"/>
      <c r="OK1741"/>
      <c r="OL1741"/>
      <c r="OM1741"/>
      <c r="ON1741"/>
      <c r="OO1741"/>
      <c r="OP1741"/>
      <c r="OQ1741"/>
      <c r="OR1741"/>
      <c r="OS1741"/>
      <c r="OT1741"/>
      <c r="OU1741"/>
      <c r="OV1741"/>
      <c r="OW1741"/>
      <c r="OX1741"/>
      <c r="OY1741"/>
      <c r="OZ1741"/>
      <c r="PA1741"/>
      <c r="PB1741"/>
      <c r="PC1741"/>
      <c r="PD1741"/>
      <c r="PE1741"/>
      <c r="PF1741"/>
      <c r="PG1741"/>
      <c r="PH1741"/>
      <c r="PI1741"/>
      <c r="PJ1741"/>
      <c r="PK1741"/>
      <c r="PL1741"/>
      <c r="PM1741"/>
      <c r="PN1741"/>
      <c r="PO1741"/>
      <c r="PP1741"/>
      <c r="PQ1741"/>
      <c r="PR1741"/>
      <c r="PS1741"/>
      <c r="PT1741"/>
      <c r="PU1741"/>
      <c r="PV1741"/>
      <c r="PW1741"/>
      <c r="PX1741"/>
      <c r="PY1741"/>
      <c r="PZ1741"/>
      <c r="QA1741"/>
      <c r="QB1741"/>
      <c r="QC1741"/>
      <c r="QD1741"/>
      <c r="QE1741"/>
      <c r="QF1741"/>
      <c r="QG1741"/>
      <c r="QH1741"/>
      <c r="QI1741"/>
      <c r="QJ1741"/>
      <c r="QK1741"/>
      <c r="QL1741"/>
      <c r="QM1741"/>
      <c r="QN1741"/>
      <c r="QO1741"/>
      <c r="QP1741"/>
      <c r="QQ1741"/>
      <c r="QR1741"/>
      <c r="QS1741"/>
    </row>
    <row r="1742" spans="1:461" hidden="1" x14ac:dyDescent="0.4">
      <c r="B1742">
        <v>11</v>
      </c>
      <c r="C1742">
        <v>11</v>
      </c>
      <c r="D1742" s="1">
        <v>43415.849756944444</v>
      </c>
      <c r="E1742" s="1"/>
      <c r="G1742">
        <v>503</v>
      </c>
      <c r="H1742" t="s">
        <v>25</v>
      </c>
      <c r="I1742">
        <v>533</v>
      </c>
      <c r="J1742" t="s">
        <v>91</v>
      </c>
      <c r="K1742" s="1">
        <v>43415.842303240737</v>
      </c>
      <c r="L1742" s="1">
        <v>43415.849409722221</v>
      </c>
      <c r="M1742" t="s">
        <v>1310</v>
      </c>
      <c r="N1742" s="9">
        <f t="shared" si="86"/>
        <v>43415.841666666667</v>
      </c>
      <c r="O1742" s="9">
        <f t="shared" si="87"/>
        <v>43415.849305555559</v>
      </c>
      <c r="P1742" s="74" t="str">
        <f t="shared" si="88"/>
        <v>43415.841666666743415.8493055556</v>
      </c>
      <c r="Q1742" s="75" t="str">
        <f t="shared" si="85"/>
        <v>肯定的</v>
      </c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/>
      <c r="BC1742"/>
      <c r="BD1742"/>
      <c r="BE1742"/>
      <c r="BF1742"/>
      <c r="BG1742"/>
      <c r="BH1742"/>
      <c r="BI1742"/>
      <c r="BJ1742"/>
      <c r="BK1742"/>
      <c r="BL1742"/>
      <c r="BM1742"/>
      <c r="BN1742"/>
      <c r="BO1742"/>
      <c r="BP1742"/>
      <c r="BQ1742"/>
      <c r="BR1742"/>
      <c r="BS1742"/>
      <c r="BT1742"/>
      <c r="BU1742"/>
      <c r="BV1742"/>
      <c r="BW1742"/>
      <c r="BX1742"/>
      <c r="BY1742"/>
      <c r="BZ1742"/>
      <c r="CA1742"/>
      <c r="CB1742"/>
      <c r="CC1742"/>
      <c r="CD1742"/>
      <c r="CE1742"/>
      <c r="CF1742"/>
      <c r="CG1742"/>
      <c r="CH1742"/>
      <c r="CI1742"/>
      <c r="CJ1742"/>
      <c r="CK1742"/>
      <c r="CL1742"/>
      <c r="CM1742"/>
      <c r="CN1742"/>
      <c r="CO1742"/>
      <c r="CP1742"/>
      <c r="CQ1742"/>
      <c r="CR1742"/>
      <c r="CS1742"/>
      <c r="CT1742"/>
      <c r="CU1742"/>
      <c r="CV1742"/>
      <c r="CW1742"/>
      <c r="CX1742"/>
      <c r="CY1742"/>
      <c r="CZ1742"/>
      <c r="DA1742"/>
      <c r="DB1742"/>
      <c r="DC1742"/>
      <c r="DD1742"/>
      <c r="DE1742"/>
      <c r="DF1742"/>
      <c r="DG1742"/>
      <c r="DH1742"/>
      <c r="DI1742"/>
      <c r="DJ1742"/>
      <c r="DK1742"/>
      <c r="DL1742"/>
      <c r="DM1742"/>
      <c r="DN1742"/>
      <c r="DO1742"/>
      <c r="DP1742"/>
      <c r="DQ1742"/>
      <c r="DR1742"/>
      <c r="DS1742"/>
      <c r="DT1742"/>
      <c r="DU1742"/>
      <c r="DV1742"/>
      <c r="DW1742"/>
      <c r="DX1742"/>
      <c r="DY1742"/>
      <c r="DZ1742"/>
      <c r="EA1742"/>
      <c r="EB1742"/>
      <c r="EC1742"/>
      <c r="ED1742"/>
      <c r="EE1742"/>
      <c r="EF1742"/>
      <c r="EG1742"/>
      <c r="EH1742"/>
      <c r="EI1742"/>
      <c r="EJ1742"/>
      <c r="EK1742"/>
      <c r="EL1742"/>
      <c r="EM1742"/>
      <c r="EN1742"/>
      <c r="EO1742"/>
      <c r="EP1742"/>
      <c r="EQ1742"/>
      <c r="ER1742"/>
      <c r="ES1742"/>
      <c r="ET1742"/>
      <c r="EU1742"/>
      <c r="EV1742"/>
      <c r="EW1742"/>
      <c r="EX1742"/>
      <c r="EY1742"/>
      <c r="EZ1742"/>
      <c r="FA1742"/>
      <c r="FB1742"/>
      <c r="FC1742"/>
      <c r="FD1742"/>
      <c r="FE1742"/>
      <c r="FF1742"/>
      <c r="FG1742"/>
      <c r="FH1742"/>
      <c r="FI1742"/>
      <c r="FJ1742"/>
      <c r="FK1742"/>
      <c r="FL1742"/>
      <c r="FM1742"/>
      <c r="FN1742"/>
      <c r="FO1742"/>
      <c r="FP1742"/>
      <c r="FQ1742"/>
      <c r="FR1742"/>
      <c r="FS1742"/>
      <c r="FT1742"/>
      <c r="FU1742"/>
      <c r="FV1742"/>
      <c r="FW1742"/>
      <c r="FX1742"/>
      <c r="FY1742"/>
      <c r="FZ1742"/>
      <c r="GA1742"/>
      <c r="GB1742"/>
      <c r="GC1742"/>
      <c r="GD1742"/>
      <c r="GE1742"/>
      <c r="GF1742"/>
      <c r="GG1742"/>
      <c r="GH1742"/>
      <c r="GI1742"/>
      <c r="GJ1742"/>
      <c r="GK1742"/>
      <c r="GL1742"/>
      <c r="GM1742"/>
      <c r="GN1742"/>
      <c r="GO1742"/>
      <c r="GP1742"/>
      <c r="GQ1742"/>
      <c r="GR1742"/>
      <c r="GS1742"/>
      <c r="GT1742"/>
      <c r="GU1742"/>
      <c r="GV1742"/>
      <c r="GW1742"/>
      <c r="GX1742"/>
      <c r="GY1742"/>
      <c r="GZ1742"/>
      <c r="HA1742"/>
      <c r="HB1742"/>
      <c r="HC1742"/>
      <c r="HD1742"/>
      <c r="HE1742"/>
      <c r="HF1742"/>
      <c r="HG1742"/>
      <c r="HH1742"/>
      <c r="HI1742"/>
      <c r="HJ1742"/>
      <c r="HK1742"/>
      <c r="HL1742"/>
      <c r="HM1742"/>
      <c r="HN1742"/>
      <c r="HO1742"/>
      <c r="HP1742"/>
      <c r="HQ1742"/>
      <c r="HR1742"/>
      <c r="HS1742"/>
      <c r="HT1742"/>
      <c r="HU1742"/>
      <c r="HV1742"/>
      <c r="HW1742"/>
      <c r="HX1742"/>
      <c r="HY1742"/>
      <c r="HZ1742"/>
      <c r="IA1742"/>
      <c r="IB1742"/>
      <c r="IC1742"/>
      <c r="ID1742"/>
      <c r="IE1742"/>
      <c r="IF1742"/>
      <c r="IG1742"/>
      <c r="IH1742"/>
      <c r="II1742"/>
      <c r="IJ1742"/>
      <c r="IK1742"/>
      <c r="IL1742"/>
      <c r="IM1742"/>
      <c r="IN1742"/>
      <c r="IO1742"/>
      <c r="IP1742"/>
      <c r="IQ1742"/>
      <c r="IR1742"/>
      <c r="IS1742"/>
      <c r="IT1742"/>
      <c r="IU1742"/>
      <c r="IV1742"/>
      <c r="IW1742"/>
      <c r="IX1742"/>
      <c r="IY1742"/>
      <c r="IZ1742"/>
      <c r="JA1742"/>
      <c r="JB1742"/>
      <c r="JC1742"/>
      <c r="JD1742"/>
      <c r="JE1742"/>
      <c r="JF1742"/>
      <c r="JG1742"/>
      <c r="JH1742"/>
      <c r="JI1742"/>
      <c r="JJ1742"/>
      <c r="JK1742"/>
      <c r="JL1742"/>
      <c r="JM1742"/>
      <c r="JN1742"/>
      <c r="JO1742"/>
      <c r="JP1742"/>
      <c r="JQ1742"/>
      <c r="JR1742"/>
      <c r="JS1742"/>
      <c r="JT1742"/>
      <c r="JU1742"/>
      <c r="JV1742"/>
      <c r="JW1742"/>
      <c r="JX1742"/>
      <c r="JY1742"/>
      <c r="JZ1742"/>
      <c r="KA1742"/>
      <c r="KB1742"/>
      <c r="KC1742"/>
      <c r="KD1742"/>
      <c r="KE1742"/>
      <c r="KF1742"/>
      <c r="KG1742"/>
      <c r="KH1742"/>
      <c r="KI1742"/>
      <c r="KJ1742"/>
      <c r="KK1742"/>
      <c r="KL1742"/>
      <c r="KM1742"/>
      <c r="KN1742"/>
      <c r="KO1742"/>
      <c r="KP1742"/>
      <c r="KQ1742"/>
      <c r="KR1742"/>
      <c r="KS1742"/>
      <c r="KT1742"/>
      <c r="KU1742"/>
      <c r="KV1742"/>
      <c r="KW1742"/>
      <c r="KX1742"/>
      <c r="KY1742"/>
      <c r="KZ1742"/>
      <c r="LA1742"/>
      <c r="LB1742"/>
      <c r="LC1742"/>
      <c r="LD1742"/>
      <c r="LE1742"/>
      <c r="LF1742"/>
      <c r="LG1742"/>
      <c r="LH1742"/>
      <c r="LI1742"/>
      <c r="LJ1742"/>
      <c r="LK1742"/>
      <c r="LL1742"/>
      <c r="LM1742"/>
      <c r="LN1742"/>
      <c r="LO1742"/>
      <c r="LP1742"/>
      <c r="LQ1742"/>
      <c r="LR1742"/>
      <c r="LS1742"/>
      <c r="LT1742"/>
      <c r="LU1742"/>
      <c r="LV1742"/>
      <c r="LW1742"/>
      <c r="LX1742"/>
      <c r="LY1742"/>
      <c r="LZ1742"/>
      <c r="MA1742"/>
      <c r="MB1742"/>
      <c r="MC1742"/>
      <c r="MD1742"/>
      <c r="ME1742"/>
      <c r="MF1742"/>
      <c r="MG1742"/>
      <c r="MH1742"/>
      <c r="MI1742"/>
      <c r="MJ1742"/>
      <c r="MK1742"/>
      <c r="ML1742"/>
      <c r="MM1742"/>
      <c r="MN1742"/>
      <c r="MO1742"/>
      <c r="MP1742"/>
      <c r="MQ1742"/>
      <c r="MR1742"/>
      <c r="MS1742"/>
      <c r="MT1742"/>
      <c r="MU1742"/>
      <c r="MV1742"/>
      <c r="MW1742"/>
      <c r="MX1742"/>
      <c r="MY1742"/>
      <c r="MZ1742"/>
      <c r="NA1742"/>
      <c r="NB1742"/>
      <c r="NC1742"/>
      <c r="ND1742"/>
      <c r="NE1742"/>
      <c r="NF1742"/>
      <c r="NG1742"/>
      <c r="NH1742"/>
      <c r="NI1742"/>
      <c r="NJ1742"/>
      <c r="NK1742"/>
      <c r="NL1742"/>
      <c r="NM1742"/>
      <c r="NN1742"/>
      <c r="NO1742"/>
      <c r="NP1742"/>
      <c r="NQ1742"/>
      <c r="NR1742"/>
      <c r="NS1742"/>
      <c r="NT1742"/>
      <c r="NU1742"/>
      <c r="NV1742"/>
      <c r="NW1742"/>
      <c r="NX1742"/>
      <c r="NY1742"/>
      <c r="NZ1742"/>
      <c r="OA1742"/>
      <c r="OB1742"/>
      <c r="OC1742"/>
      <c r="OD1742"/>
      <c r="OE1742"/>
      <c r="OF1742"/>
      <c r="OG1742"/>
      <c r="OH1742"/>
      <c r="OI1742"/>
      <c r="OJ1742"/>
      <c r="OK1742"/>
      <c r="OL1742"/>
      <c r="OM1742"/>
      <c r="ON1742"/>
      <c r="OO1742"/>
      <c r="OP1742"/>
      <c r="OQ1742"/>
      <c r="OR1742"/>
      <c r="OS1742"/>
      <c r="OT1742"/>
      <c r="OU1742"/>
      <c r="OV1742"/>
      <c r="OW1742"/>
      <c r="OX1742"/>
      <c r="OY1742"/>
      <c r="OZ1742"/>
      <c r="PA1742"/>
      <c r="PB1742"/>
      <c r="PC1742"/>
      <c r="PD1742"/>
      <c r="PE1742"/>
      <c r="PF1742"/>
      <c r="PG1742"/>
      <c r="PH1742"/>
      <c r="PI1742"/>
      <c r="PJ1742"/>
      <c r="PK1742"/>
      <c r="PL1742"/>
      <c r="PM1742"/>
      <c r="PN1742"/>
      <c r="PO1742"/>
      <c r="PP1742"/>
      <c r="PQ1742"/>
      <c r="PR1742"/>
      <c r="PS1742"/>
      <c r="PT1742"/>
      <c r="PU1742"/>
      <c r="PV1742"/>
      <c r="PW1742"/>
      <c r="PX1742"/>
      <c r="PY1742"/>
      <c r="PZ1742"/>
      <c r="QA1742"/>
      <c r="QB1742"/>
      <c r="QC1742"/>
      <c r="QD1742"/>
      <c r="QE1742"/>
      <c r="QF1742"/>
      <c r="QG1742"/>
      <c r="QH1742"/>
      <c r="QI1742"/>
      <c r="QJ1742"/>
      <c r="QK1742"/>
      <c r="QL1742"/>
      <c r="QM1742"/>
      <c r="QN1742"/>
      <c r="QO1742"/>
      <c r="QP1742"/>
      <c r="QQ1742"/>
      <c r="QR1742"/>
      <c r="QS1742"/>
    </row>
    <row r="1743" spans="1:461" hidden="1" x14ac:dyDescent="0.4">
      <c r="A1743" s="43" t="s">
        <v>1322</v>
      </c>
      <c r="B1743" s="43">
        <v>11</v>
      </c>
      <c r="C1743" s="43">
        <v>11</v>
      </c>
      <c r="D1743" s="44">
        <v>43415.853854166664</v>
      </c>
      <c r="E1743" s="44"/>
      <c r="G1743" s="43">
        <v>503</v>
      </c>
      <c r="H1743" s="43" t="s">
        <v>25</v>
      </c>
      <c r="I1743" s="43">
        <v>538</v>
      </c>
      <c r="J1743" s="43" t="s">
        <v>61</v>
      </c>
      <c r="K1743" s="44">
        <v>43415.836469907408</v>
      </c>
      <c r="L1743" s="44">
        <v>43415.850300925929</v>
      </c>
      <c r="M1743" s="43" t="s">
        <v>1310</v>
      </c>
      <c r="N1743" s="45">
        <f t="shared" si="86"/>
        <v>43415.836111111108</v>
      </c>
      <c r="O1743" s="45">
        <f t="shared" si="87"/>
        <v>43415.85</v>
      </c>
      <c r="P1743" s="48" t="str">
        <f t="shared" si="88"/>
        <v>43415.836111111143415.85</v>
      </c>
      <c r="Q1743" s="49" t="str">
        <f t="shared" si="85"/>
        <v>肯定的</v>
      </c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/>
      <c r="BB1743"/>
      <c r="BC1743"/>
      <c r="BD1743"/>
      <c r="BE1743"/>
      <c r="BF1743"/>
      <c r="BG1743"/>
      <c r="BH1743"/>
      <c r="BI1743"/>
      <c r="BJ1743"/>
      <c r="BK1743"/>
      <c r="BL1743"/>
      <c r="BM1743"/>
      <c r="BN1743"/>
      <c r="BO1743"/>
      <c r="BP1743"/>
      <c r="BQ1743"/>
      <c r="BR1743"/>
      <c r="BS1743"/>
      <c r="BT1743"/>
      <c r="BU1743"/>
      <c r="BV1743"/>
      <c r="BW1743"/>
      <c r="BX1743"/>
      <c r="BY1743"/>
      <c r="BZ1743"/>
      <c r="CA1743"/>
      <c r="CB1743"/>
      <c r="CC1743"/>
      <c r="CD1743"/>
      <c r="CE1743"/>
      <c r="CF1743"/>
      <c r="CG1743"/>
      <c r="CH1743"/>
      <c r="CI1743"/>
      <c r="CJ1743"/>
      <c r="CK1743"/>
      <c r="CL1743"/>
      <c r="CM1743"/>
      <c r="CN1743"/>
      <c r="CO1743"/>
      <c r="CP1743"/>
      <c r="CQ1743"/>
      <c r="CR1743"/>
      <c r="CS1743"/>
      <c r="CT1743"/>
      <c r="CU1743"/>
      <c r="CV1743"/>
      <c r="CW1743"/>
      <c r="CX1743"/>
      <c r="CY1743"/>
      <c r="CZ1743"/>
      <c r="DA1743"/>
      <c r="DB1743"/>
      <c r="DC1743"/>
      <c r="DD1743"/>
      <c r="DE1743"/>
      <c r="DF1743"/>
      <c r="DG1743"/>
      <c r="DH1743"/>
      <c r="DI1743"/>
      <c r="DJ1743"/>
      <c r="DK1743"/>
      <c r="DL1743"/>
      <c r="DM1743"/>
      <c r="DN1743"/>
      <c r="DO1743"/>
      <c r="DP1743"/>
      <c r="DQ1743"/>
      <c r="DR1743"/>
      <c r="DS1743"/>
      <c r="DT1743"/>
      <c r="DU1743"/>
      <c r="DV1743"/>
      <c r="DW1743"/>
      <c r="DX1743"/>
      <c r="DY1743"/>
      <c r="DZ1743"/>
      <c r="EA1743"/>
      <c r="EB1743"/>
      <c r="EC1743"/>
      <c r="ED1743"/>
      <c r="EE1743"/>
      <c r="EF1743"/>
      <c r="EG1743"/>
      <c r="EH1743"/>
      <c r="EI1743"/>
      <c r="EJ1743"/>
      <c r="EK1743"/>
      <c r="EL1743"/>
      <c r="EM1743"/>
      <c r="EN1743"/>
      <c r="EO1743"/>
      <c r="EP1743"/>
      <c r="EQ1743"/>
      <c r="ER1743"/>
      <c r="ES1743"/>
      <c r="ET1743"/>
      <c r="EU1743"/>
      <c r="EV1743"/>
      <c r="EW1743"/>
      <c r="EX1743"/>
      <c r="EY1743"/>
      <c r="EZ1743"/>
      <c r="FA1743"/>
      <c r="FB1743"/>
      <c r="FC1743"/>
      <c r="FD1743"/>
      <c r="FE1743"/>
      <c r="FF1743"/>
      <c r="FG1743"/>
      <c r="FH1743"/>
      <c r="FI1743"/>
      <c r="FJ1743"/>
      <c r="FK1743"/>
      <c r="FL1743"/>
      <c r="FM1743"/>
      <c r="FN1743"/>
      <c r="FO1743"/>
      <c r="FP1743"/>
      <c r="FQ1743"/>
      <c r="FR1743"/>
      <c r="FS1743"/>
      <c r="FT1743"/>
      <c r="FU1743"/>
      <c r="FV1743"/>
      <c r="FW1743"/>
      <c r="FX1743"/>
      <c r="FY1743"/>
      <c r="FZ1743"/>
      <c r="GA1743"/>
      <c r="GB1743"/>
      <c r="GC1743"/>
      <c r="GD1743"/>
      <c r="GE1743"/>
      <c r="GF1743"/>
      <c r="GG1743"/>
      <c r="GH1743"/>
      <c r="GI1743"/>
      <c r="GJ1743"/>
      <c r="GK1743"/>
      <c r="GL1743"/>
      <c r="GM1743"/>
      <c r="GN1743"/>
      <c r="GO1743"/>
      <c r="GP1743"/>
      <c r="GQ1743"/>
      <c r="GR1743"/>
      <c r="GS1743"/>
      <c r="GT1743"/>
      <c r="GU1743"/>
      <c r="GV1743"/>
      <c r="GW1743"/>
      <c r="GX1743"/>
      <c r="GY1743"/>
      <c r="GZ1743"/>
      <c r="HA1743"/>
      <c r="HB1743"/>
      <c r="HC1743"/>
      <c r="HD1743"/>
      <c r="HE1743"/>
      <c r="HF1743"/>
      <c r="HG1743"/>
      <c r="HH1743"/>
      <c r="HI1743"/>
      <c r="HJ1743"/>
      <c r="HK1743"/>
      <c r="HL1743"/>
      <c r="HM1743"/>
      <c r="HN1743"/>
      <c r="HO1743"/>
      <c r="HP1743"/>
      <c r="HQ1743"/>
      <c r="HR1743"/>
      <c r="HS1743"/>
      <c r="HT1743"/>
      <c r="HU1743"/>
      <c r="HV1743"/>
      <c r="HW1743"/>
      <c r="HX1743"/>
      <c r="HY1743"/>
      <c r="HZ1743"/>
      <c r="IA1743"/>
      <c r="IB1743"/>
      <c r="IC1743"/>
      <c r="ID1743"/>
      <c r="IE1743"/>
      <c r="IF1743"/>
      <c r="IG1743"/>
      <c r="IH1743"/>
      <c r="II1743"/>
      <c r="IJ1743"/>
      <c r="IK1743"/>
      <c r="IL1743"/>
      <c r="IM1743"/>
      <c r="IN1743"/>
      <c r="IO1743"/>
      <c r="IP1743"/>
      <c r="IQ1743"/>
      <c r="IR1743"/>
      <c r="IS1743"/>
      <c r="IT1743"/>
      <c r="IU1743"/>
      <c r="IV1743"/>
      <c r="IW1743"/>
      <c r="IX1743"/>
      <c r="IY1743"/>
      <c r="IZ1743"/>
      <c r="JA1743"/>
      <c r="JB1743"/>
      <c r="JC1743"/>
      <c r="JD1743"/>
      <c r="JE1743"/>
      <c r="JF1743"/>
      <c r="JG1743"/>
      <c r="JH1743"/>
      <c r="JI1743"/>
      <c r="JJ1743"/>
      <c r="JK1743"/>
      <c r="JL1743"/>
      <c r="JM1743"/>
      <c r="JN1743"/>
      <c r="JO1743"/>
      <c r="JP1743"/>
      <c r="JQ1743"/>
      <c r="JR1743"/>
      <c r="JS1743"/>
      <c r="JT1743"/>
      <c r="JU1743"/>
      <c r="JV1743"/>
      <c r="JW1743"/>
      <c r="JX1743"/>
      <c r="JY1743"/>
      <c r="JZ1743"/>
      <c r="KA1743"/>
      <c r="KB1743"/>
      <c r="KC1743"/>
      <c r="KD1743"/>
      <c r="KE1743"/>
      <c r="KF1743"/>
      <c r="KG1743"/>
      <c r="KH1743"/>
      <c r="KI1743"/>
      <c r="KJ1743"/>
      <c r="KK1743"/>
      <c r="KL1743"/>
      <c r="KM1743"/>
      <c r="KN1743"/>
      <c r="KO1743"/>
      <c r="KP1743"/>
      <c r="KQ1743"/>
      <c r="KR1743"/>
      <c r="KS1743"/>
      <c r="KT1743"/>
      <c r="KU1743"/>
      <c r="KV1743"/>
      <c r="KW1743"/>
      <c r="KX1743"/>
      <c r="KY1743"/>
      <c r="KZ1743"/>
      <c r="LA1743"/>
      <c r="LB1743"/>
      <c r="LC1743"/>
      <c r="LD1743"/>
      <c r="LE1743"/>
      <c r="LF1743"/>
      <c r="LG1743"/>
      <c r="LH1743"/>
      <c r="LI1743"/>
      <c r="LJ1743"/>
      <c r="LK1743"/>
      <c r="LL1743"/>
      <c r="LM1743"/>
      <c r="LN1743"/>
      <c r="LO1743"/>
      <c r="LP1743"/>
      <c r="LQ1743"/>
      <c r="LR1743"/>
      <c r="LS1743"/>
      <c r="LT1743"/>
      <c r="LU1743"/>
      <c r="LV1743"/>
      <c r="LW1743"/>
      <c r="LX1743"/>
      <c r="LY1743"/>
      <c r="LZ1743"/>
      <c r="MA1743"/>
      <c r="MB1743"/>
      <c r="MC1743"/>
      <c r="MD1743"/>
      <c r="ME1743"/>
      <c r="MF1743"/>
      <c r="MG1743"/>
      <c r="MH1743"/>
      <c r="MI1743"/>
      <c r="MJ1743"/>
      <c r="MK1743"/>
      <c r="ML1743"/>
      <c r="MM1743"/>
      <c r="MN1743"/>
      <c r="MO1743"/>
      <c r="MP1743"/>
      <c r="MQ1743"/>
      <c r="MR1743"/>
      <c r="MS1743"/>
      <c r="MT1743"/>
      <c r="MU1743"/>
      <c r="MV1743"/>
      <c r="MW1743"/>
      <c r="MX1743"/>
      <c r="MY1743"/>
      <c r="MZ1743"/>
      <c r="NA1743"/>
      <c r="NB1743"/>
      <c r="NC1743"/>
      <c r="ND1743"/>
      <c r="NE1743"/>
      <c r="NF1743"/>
      <c r="NG1743"/>
      <c r="NH1743"/>
      <c r="NI1743"/>
      <c r="NJ1743"/>
      <c r="NK1743"/>
      <c r="NL1743"/>
      <c r="NM1743"/>
      <c r="NN1743"/>
      <c r="NO1743"/>
      <c r="NP1743"/>
      <c r="NQ1743"/>
      <c r="NR1743"/>
      <c r="NS1743"/>
      <c r="NT1743"/>
      <c r="NU1743"/>
      <c r="NV1743"/>
      <c r="NW1743"/>
      <c r="NX1743"/>
      <c r="NY1743"/>
      <c r="NZ1743"/>
      <c r="OA1743"/>
      <c r="OB1743"/>
      <c r="OC1743"/>
      <c r="OD1743"/>
      <c r="OE1743"/>
      <c r="OF1743"/>
      <c r="OG1743"/>
      <c r="OH1743"/>
      <c r="OI1743"/>
      <c r="OJ1743"/>
      <c r="OK1743"/>
      <c r="OL1743"/>
      <c r="OM1743"/>
      <c r="ON1743"/>
      <c r="OO1743"/>
      <c r="OP1743"/>
      <c r="OQ1743"/>
      <c r="OR1743"/>
      <c r="OS1743"/>
      <c r="OT1743"/>
      <c r="OU1743"/>
      <c r="OV1743"/>
      <c r="OW1743"/>
      <c r="OX1743"/>
      <c r="OY1743"/>
      <c r="OZ1743"/>
      <c r="PA1743"/>
      <c r="PB1743"/>
      <c r="PC1743"/>
      <c r="PD1743"/>
      <c r="PE1743"/>
      <c r="PF1743"/>
      <c r="PG1743"/>
      <c r="PH1743"/>
      <c r="PI1743"/>
      <c r="PJ1743"/>
      <c r="PK1743"/>
      <c r="PL1743"/>
      <c r="PM1743"/>
      <c r="PN1743"/>
      <c r="PO1743"/>
      <c r="PP1743"/>
      <c r="PQ1743"/>
      <c r="PR1743"/>
      <c r="PS1743"/>
      <c r="PT1743"/>
      <c r="PU1743"/>
      <c r="PV1743"/>
      <c r="PW1743"/>
      <c r="PX1743"/>
      <c r="PY1743"/>
      <c r="PZ1743"/>
      <c r="QA1743"/>
      <c r="QB1743"/>
      <c r="QC1743"/>
      <c r="QD1743"/>
      <c r="QE1743"/>
      <c r="QF1743"/>
      <c r="QG1743"/>
      <c r="QH1743"/>
      <c r="QI1743"/>
      <c r="QJ1743"/>
      <c r="QK1743"/>
      <c r="QL1743"/>
      <c r="QM1743"/>
      <c r="QN1743"/>
      <c r="QO1743"/>
      <c r="QP1743"/>
      <c r="QQ1743"/>
      <c r="QR1743"/>
      <c r="QS1743"/>
    </row>
    <row r="1744" spans="1:461" hidden="1" x14ac:dyDescent="0.4">
      <c r="B1744">
        <v>11</v>
      </c>
      <c r="C1744">
        <v>11</v>
      </c>
      <c r="D1744" s="1">
        <v>43415.859363425923</v>
      </c>
      <c r="E1744" s="1"/>
      <c r="G1744">
        <v>507</v>
      </c>
      <c r="H1744" t="s">
        <v>65</v>
      </c>
      <c r="I1744">
        <v>503</v>
      </c>
      <c r="J1744" t="s">
        <v>25</v>
      </c>
      <c r="K1744" s="1">
        <v>43415.854270833333</v>
      </c>
      <c r="L1744" s="1">
        <v>43415.859131944446</v>
      </c>
      <c r="M1744" t="s">
        <v>1310</v>
      </c>
      <c r="N1744" s="9">
        <f t="shared" si="86"/>
        <v>43415.854166666664</v>
      </c>
      <c r="O1744" s="9">
        <f t="shared" si="87"/>
        <v>43415.859027777777</v>
      </c>
      <c r="P1744" s="74" t="str">
        <f t="shared" si="88"/>
        <v>43415.854166666743415.8590277778</v>
      </c>
      <c r="Q1744" s="75" t="str">
        <f t="shared" si="85"/>
        <v>肯定的</v>
      </c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  <c r="BD1744"/>
      <c r="BE1744"/>
      <c r="BF1744"/>
      <c r="BG1744"/>
      <c r="BH1744"/>
      <c r="BI1744"/>
      <c r="BJ1744"/>
      <c r="BK1744"/>
      <c r="BL1744"/>
      <c r="BM1744"/>
      <c r="BN1744"/>
      <c r="BO1744"/>
      <c r="BP1744"/>
      <c r="BQ1744"/>
      <c r="BR1744"/>
      <c r="BS1744"/>
      <c r="BT1744"/>
      <c r="BU1744"/>
      <c r="BV1744"/>
      <c r="BW1744"/>
      <c r="BX1744"/>
      <c r="BY1744"/>
      <c r="BZ1744"/>
      <c r="CA1744"/>
      <c r="CB1744"/>
      <c r="CC1744"/>
      <c r="CD1744"/>
      <c r="CE1744"/>
      <c r="CF1744"/>
      <c r="CG1744"/>
      <c r="CH1744"/>
      <c r="CI1744"/>
      <c r="CJ1744"/>
      <c r="CK1744"/>
      <c r="CL1744"/>
      <c r="CM1744"/>
      <c r="CN1744"/>
      <c r="CO1744"/>
      <c r="CP1744"/>
      <c r="CQ1744"/>
      <c r="CR1744"/>
      <c r="CS1744"/>
      <c r="CT1744"/>
      <c r="CU1744"/>
      <c r="CV1744"/>
      <c r="CW1744"/>
      <c r="CX1744"/>
      <c r="CY1744"/>
      <c r="CZ1744"/>
      <c r="DA1744"/>
      <c r="DB1744"/>
      <c r="DC1744"/>
      <c r="DD1744"/>
      <c r="DE1744"/>
      <c r="DF1744"/>
      <c r="DG1744"/>
      <c r="DH1744"/>
      <c r="DI1744"/>
      <c r="DJ1744"/>
      <c r="DK1744"/>
      <c r="DL1744"/>
      <c r="DM1744"/>
      <c r="DN1744"/>
      <c r="DO1744"/>
      <c r="DP1744"/>
      <c r="DQ1744"/>
      <c r="DR1744"/>
      <c r="DS1744"/>
      <c r="DT1744"/>
      <c r="DU1744"/>
      <c r="DV1744"/>
      <c r="DW1744"/>
      <c r="DX1744"/>
      <c r="DY1744"/>
      <c r="DZ1744"/>
      <c r="EA1744"/>
      <c r="EB1744"/>
      <c r="EC1744"/>
      <c r="ED1744"/>
      <c r="EE1744"/>
      <c r="EF1744"/>
      <c r="EG1744"/>
      <c r="EH1744"/>
      <c r="EI1744"/>
      <c r="EJ1744"/>
      <c r="EK1744"/>
      <c r="EL1744"/>
      <c r="EM1744"/>
      <c r="EN1744"/>
      <c r="EO1744"/>
      <c r="EP1744"/>
      <c r="EQ1744"/>
      <c r="ER1744"/>
      <c r="ES1744"/>
      <c r="ET1744"/>
      <c r="EU1744"/>
      <c r="EV1744"/>
      <c r="EW1744"/>
      <c r="EX1744"/>
      <c r="EY1744"/>
      <c r="EZ1744"/>
      <c r="FA1744"/>
      <c r="FB1744"/>
      <c r="FC1744"/>
      <c r="FD1744"/>
      <c r="FE1744"/>
      <c r="FF1744"/>
      <c r="FG1744"/>
      <c r="FH1744"/>
      <c r="FI1744"/>
      <c r="FJ1744"/>
      <c r="FK1744"/>
      <c r="FL1744"/>
      <c r="FM1744"/>
      <c r="FN1744"/>
      <c r="FO1744"/>
      <c r="FP1744"/>
      <c r="FQ1744"/>
      <c r="FR1744"/>
      <c r="FS1744"/>
      <c r="FT1744"/>
      <c r="FU1744"/>
      <c r="FV1744"/>
      <c r="FW1744"/>
      <c r="FX1744"/>
      <c r="FY1744"/>
      <c r="FZ1744"/>
      <c r="GA1744"/>
      <c r="GB1744"/>
      <c r="GC1744"/>
      <c r="GD1744"/>
      <c r="GE1744"/>
      <c r="GF1744"/>
      <c r="GG1744"/>
      <c r="GH1744"/>
      <c r="GI1744"/>
      <c r="GJ1744"/>
      <c r="GK1744"/>
      <c r="GL1744"/>
      <c r="GM1744"/>
      <c r="GN1744"/>
      <c r="GO1744"/>
      <c r="GP1744"/>
      <c r="GQ1744"/>
      <c r="GR1744"/>
      <c r="GS1744"/>
      <c r="GT1744"/>
      <c r="GU1744"/>
      <c r="GV1744"/>
      <c r="GW1744"/>
      <c r="GX1744"/>
      <c r="GY1744"/>
      <c r="GZ1744"/>
      <c r="HA1744"/>
      <c r="HB1744"/>
      <c r="HC1744"/>
      <c r="HD1744"/>
      <c r="HE1744"/>
      <c r="HF1744"/>
      <c r="HG1744"/>
      <c r="HH1744"/>
      <c r="HI1744"/>
      <c r="HJ1744"/>
      <c r="HK1744"/>
      <c r="HL1744"/>
      <c r="HM1744"/>
      <c r="HN1744"/>
      <c r="HO1744"/>
      <c r="HP1744"/>
      <c r="HQ1744"/>
      <c r="HR1744"/>
      <c r="HS1744"/>
      <c r="HT1744"/>
      <c r="HU1744"/>
      <c r="HV1744"/>
      <c r="HW1744"/>
      <c r="HX1744"/>
      <c r="HY1744"/>
      <c r="HZ1744"/>
      <c r="IA1744"/>
      <c r="IB1744"/>
      <c r="IC1744"/>
      <c r="ID1744"/>
      <c r="IE1744"/>
      <c r="IF1744"/>
      <c r="IG1744"/>
      <c r="IH1744"/>
      <c r="II1744"/>
      <c r="IJ1744"/>
      <c r="IK1744"/>
      <c r="IL1744"/>
      <c r="IM1744"/>
      <c r="IN1744"/>
      <c r="IO1744"/>
      <c r="IP1744"/>
      <c r="IQ1744"/>
      <c r="IR1744"/>
      <c r="IS1744"/>
      <c r="IT1744"/>
      <c r="IU1744"/>
      <c r="IV1744"/>
      <c r="IW1744"/>
      <c r="IX1744"/>
      <c r="IY1744"/>
      <c r="IZ1744"/>
      <c r="JA1744"/>
      <c r="JB1744"/>
      <c r="JC1744"/>
      <c r="JD1744"/>
      <c r="JE1744"/>
      <c r="JF1744"/>
      <c r="JG1744"/>
      <c r="JH1744"/>
      <c r="JI1744"/>
      <c r="JJ1744"/>
      <c r="JK1744"/>
      <c r="JL1744"/>
      <c r="JM1744"/>
      <c r="JN1744"/>
      <c r="JO1744"/>
      <c r="JP1744"/>
      <c r="JQ1744"/>
      <c r="JR1744"/>
      <c r="JS1744"/>
      <c r="JT1744"/>
      <c r="JU1744"/>
      <c r="JV1744"/>
      <c r="JW1744"/>
      <c r="JX1744"/>
      <c r="JY1744"/>
      <c r="JZ1744"/>
      <c r="KA1744"/>
      <c r="KB1744"/>
      <c r="KC1744"/>
      <c r="KD1744"/>
      <c r="KE1744"/>
      <c r="KF1744"/>
      <c r="KG1744"/>
      <c r="KH1744"/>
      <c r="KI1744"/>
      <c r="KJ1744"/>
      <c r="KK1744"/>
      <c r="KL1744"/>
      <c r="KM1744"/>
      <c r="KN1744"/>
      <c r="KO1744"/>
      <c r="KP1744"/>
      <c r="KQ1744"/>
      <c r="KR1744"/>
      <c r="KS1744"/>
      <c r="KT1744"/>
      <c r="KU1744"/>
      <c r="KV1744"/>
      <c r="KW1744"/>
      <c r="KX1744"/>
      <c r="KY1744"/>
      <c r="KZ1744"/>
      <c r="LA1744"/>
      <c r="LB1744"/>
      <c r="LC1744"/>
      <c r="LD1744"/>
      <c r="LE1744"/>
      <c r="LF1744"/>
      <c r="LG1744"/>
      <c r="LH1744"/>
      <c r="LI1744"/>
      <c r="LJ1744"/>
      <c r="LK1744"/>
      <c r="LL1744"/>
      <c r="LM1744"/>
      <c r="LN1744"/>
      <c r="LO1744"/>
      <c r="LP1744"/>
      <c r="LQ1744"/>
      <c r="LR1744"/>
      <c r="LS1744"/>
      <c r="LT1744"/>
      <c r="LU1744"/>
      <c r="LV1744"/>
      <c r="LW1744"/>
      <c r="LX1744"/>
      <c r="LY1744"/>
      <c r="LZ1744"/>
      <c r="MA1744"/>
      <c r="MB1744"/>
      <c r="MC1744"/>
      <c r="MD1744"/>
      <c r="ME1744"/>
      <c r="MF1744"/>
      <c r="MG1744"/>
      <c r="MH1744"/>
      <c r="MI1744"/>
      <c r="MJ1744"/>
      <c r="MK1744"/>
      <c r="ML1744"/>
      <c r="MM1744"/>
      <c r="MN1744"/>
      <c r="MO1744"/>
      <c r="MP1744"/>
      <c r="MQ1744"/>
      <c r="MR1744"/>
      <c r="MS1744"/>
      <c r="MT1744"/>
      <c r="MU1744"/>
      <c r="MV1744"/>
      <c r="MW1744"/>
      <c r="MX1744"/>
      <c r="MY1744"/>
      <c r="MZ1744"/>
      <c r="NA1744"/>
      <c r="NB1744"/>
      <c r="NC1744"/>
      <c r="ND1744"/>
      <c r="NE1744"/>
      <c r="NF1744"/>
      <c r="NG1744"/>
      <c r="NH1744"/>
      <c r="NI1744"/>
      <c r="NJ1744"/>
      <c r="NK1744"/>
      <c r="NL1744"/>
      <c r="NM1744"/>
      <c r="NN1744"/>
      <c r="NO1744"/>
      <c r="NP1744"/>
      <c r="NQ1744"/>
      <c r="NR1744"/>
      <c r="NS1744"/>
      <c r="NT1744"/>
      <c r="NU1744"/>
      <c r="NV1744"/>
      <c r="NW1744"/>
      <c r="NX1744"/>
      <c r="NY1744"/>
      <c r="NZ1744"/>
      <c r="OA1744"/>
      <c r="OB1744"/>
      <c r="OC1744"/>
      <c r="OD1744"/>
      <c r="OE1744"/>
      <c r="OF1744"/>
      <c r="OG1744"/>
      <c r="OH1744"/>
      <c r="OI1744"/>
      <c r="OJ1744"/>
      <c r="OK1744"/>
      <c r="OL1744"/>
      <c r="OM1744"/>
      <c r="ON1744"/>
      <c r="OO1744"/>
      <c r="OP1744"/>
      <c r="OQ1744"/>
      <c r="OR1744"/>
      <c r="OS1744"/>
      <c r="OT1744"/>
      <c r="OU1744"/>
      <c r="OV1744"/>
      <c r="OW1744"/>
      <c r="OX1744"/>
      <c r="OY1744"/>
      <c r="OZ1744"/>
      <c r="PA1744"/>
      <c r="PB1744"/>
      <c r="PC1744"/>
      <c r="PD1744"/>
      <c r="PE1744"/>
      <c r="PF1744"/>
      <c r="PG1744"/>
      <c r="PH1744"/>
      <c r="PI1744"/>
      <c r="PJ1744"/>
      <c r="PK1744"/>
      <c r="PL1744"/>
      <c r="PM1744"/>
      <c r="PN1744"/>
      <c r="PO1744"/>
      <c r="PP1744"/>
      <c r="PQ1744"/>
      <c r="PR1744"/>
      <c r="PS1744"/>
      <c r="PT1744"/>
      <c r="PU1744"/>
      <c r="PV1744"/>
      <c r="PW1744"/>
      <c r="PX1744"/>
      <c r="PY1744"/>
      <c r="PZ1744"/>
      <c r="QA1744"/>
      <c r="QB1744"/>
      <c r="QC1744"/>
      <c r="QD1744"/>
      <c r="QE1744"/>
      <c r="QF1744"/>
      <c r="QG1744"/>
      <c r="QH1744"/>
      <c r="QI1744"/>
      <c r="QJ1744"/>
      <c r="QK1744"/>
      <c r="QL1744"/>
      <c r="QM1744"/>
      <c r="QN1744"/>
      <c r="QO1744"/>
      <c r="QP1744"/>
      <c r="QQ1744"/>
      <c r="QR1744"/>
      <c r="QS1744"/>
    </row>
    <row r="1745" spans="1:461" hidden="1" x14ac:dyDescent="0.4">
      <c r="A1745" s="43" t="s">
        <v>1322</v>
      </c>
      <c r="B1745" s="43">
        <v>11</v>
      </c>
      <c r="C1745" s="43">
        <v>11</v>
      </c>
      <c r="D1745" s="44">
        <v>43415.86074074074</v>
      </c>
      <c r="E1745" s="44"/>
      <c r="G1745" s="43">
        <v>507</v>
      </c>
      <c r="H1745" s="43" t="s">
        <v>65</v>
      </c>
      <c r="I1745" s="43">
        <v>503</v>
      </c>
      <c r="J1745" s="43" t="s">
        <v>25</v>
      </c>
      <c r="K1745" s="44">
        <v>43415.854270833333</v>
      </c>
      <c r="L1745" s="44">
        <v>43415.859131944446</v>
      </c>
      <c r="M1745" s="43" t="s">
        <v>1310</v>
      </c>
      <c r="N1745" s="45">
        <f t="shared" si="86"/>
        <v>43415.854166666664</v>
      </c>
      <c r="O1745" s="45">
        <f t="shared" si="87"/>
        <v>43415.859027777777</v>
      </c>
      <c r="P1745" s="48" t="str">
        <f t="shared" si="88"/>
        <v>43415.854166666743415.8590277778</v>
      </c>
      <c r="Q1745" s="49" t="str">
        <f t="shared" si="85"/>
        <v>肯定的</v>
      </c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/>
      <c r="BB1745"/>
      <c r="BC1745"/>
      <c r="BD1745"/>
      <c r="BE1745"/>
      <c r="BF1745"/>
      <c r="BG1745"/>
      <c r="BH1745"/>
      <c r="BI1745"/>
      <c r="BJ1745"/>
      <c r="BK1745"/>
      <c r="BL1745"/>
      <c r="BM1745"/>
      <c r="BN1745"/>
      <c r="BO1745"/>
      <c r="BP1745"/>
      <c r="BQ1745"/>
      <c r="BR1745"/>
      <c r="BS1745"/>
      <c r="BT1745"/>
      <c r="BU1745"/>
      <c r="BV1745"/>
      <c r="BW1745"/>
      <c r="BX1745"/>
      <c r="BY1745"/>
      <c r="BZ1745"/>
      <c r="CA1745"/>
      <c r="CB1745"/>
      <c r="CC1745"/>
      <c r="CD1745"/>
      <c r="CE1745"/>
      <c r="CF1745"/>
      <c r="CG1745"/>
      <c r="CH1745"/>
      <c r="CI1745"/>
      <c r="CJ1745"/>
      <c r="CK1745"/>
      <c r="CL1745"/>
      <c r="CM1745"/>
      <c r="CN1745"/>
      <c r="CO1745"/>
      <c r="CP1745"/>
      <c r="CQ1745"/>
      <c r="CR1745"/>
      <c r="CS1745"/>
      <c r="CT1745"/>
      <c r="CU1745"/>
      <c r="CV1745"/>
      <c r="CW1745"/>
      <c r="CX1745"/>
      <c r="CY1745"/>
      <c r="CZ1745"/>
      <c r="DA1745"/>
      <c r="DB1745"/>
      <c r="DC1745"/>
      <c r="DD1745"/>
      <c r="DE1745"/>
      <c r="DF1745"/>
      <c r="DG1745"/>
      <c r="DH1745"/>
      <c r="DI1745"/>
      <c r="DJ1745"/>
      <c r="DK1745"/>
      <c r="DL1745"/>
      <c r="DM1745"/>
      <c r="DN1745"/>
      <c r="DO1745"/>
      <c r="DP1745"/>
      <c r="DQ1745"/>
      <c r="DR1745"/>
      <c r="DS1745"/>
      <c r="DT1745"/>
      <c r="DU1745"/>
      <c r="DV1745"/>
      <c r="DW1745"/>
      <c r="DX1745"/>
      <c r="DY1745"/>
      <c r="DZ1745"/>
      <c r="EA1745"/>
      <c r="EB1745"/>
      <c r="EC1745"/>
      <c r="ED1745"/>
      <c r="EE1745"/>
      <c r="EF1745"/>
      <c r="EG1745"/>
      <c r="EH1745"/>
      <c r="EI1745"/>
      <c r="EJ1745"/>
      <c r="EK1745"/>
      <c r="EL1745"/>
      <c r="EM1745"/>
      <c r="EN1745"/>
      <c r="EO1745"/>
      <c r="EP1745"/>
      <c r="EQ1745"/>
      <c r="ER1745"/>
      <c r="ES1745"/>
      <c r="ET1745"/>
      <c r="EU1745"/>
      <c r="EV1745"/>
      <c r="EW1745"/>
      <c r="EX1745"/>
      <c r="EY1745"/>
      <c r="EZ1745"/>
      <c r="FA1745"/>
      <c r="FB1745"/>
      <c r="FC1745"/>
      <c r="FD1745"/>
      <c r="FE1745"/>
      <c r="FF1745"/>
      <c r="FG1745"/>
      <c r="FH1745"/>
      <c r="FI1745"/>
      <c r="FJ1745"/>
      <c r="FK1745"/>
      <c r="FL1745"/>
      <c r="FM1745"/>
      <c r="FN1745"/>
      <c r="FO1745"/>
      <c r="FP1745"/>
      <c r="FQ1745"/>
      <c r="FR1745"/>
      <c r="FS1745"/>
      <c r="FT1745"/>
      <c r="FU1745"/>
      <c r="FV1745"/>
      <c r="FW1745"/>
      <c r="FX1745"/>
      <c r="FY1745"/>
      <c r="FZ1745"/>
      <c r="GA1745"/>
      <c r="GB1745"/>
      <c r="GC1745"/>
      <c r="GD1745"/>
      <c r="GE1745"/>
      <c r="GF1745"/>
      <c r="GG1745"/>
      <c r="GH1745"/>
      <c r="GI1745"/>
      <c r="GJ1745"/>
      <c r="GK1745"/>
      <c r="GL1745"/>
      <c r="GM1745"/>
      <c r="GN1745"/>
      <c r="GO1745"/>
      <c r="GP1745"/>
      <c r="GQ1745"/>
      <c r="GR1745"/>
      <c r="GS1745"/>
      <c r="GT1745"/>
      <c r="GU1745"/>
      <c r="GV1745"/>
      <c r="GW1745"/>
      <c r="GX1745"/>
      <c r="GY1745"/>
      <c r="GZ1745"/>
      <c r="HA1745"/>
      <c r="HB1745"/>
      <c r="HC1745"/>
      <c r="HD1745"/>
      <c r="HE1745"/>
      <c r="HF1745"/>
      <c r="HG1745"/>
      <c r="HH1745"/>
      <c r="HI1745"/>
      <c r="HJ1745"/>
      <c r="HK1745"/>
      <c r="HL1745"/>
      <c r="HM1745"/>
      <c r="HN1745"/>
      <c r="HO1745"/>
      <c r="HP1745"/>
      <c r="HQ1745"/>
      <c r="HR1745"/>
      <c r="HS1745"/>
      <c r="HT1745"/>
      <c r="HU1745"/>
      <c r="HV1745"/>
      <c r="HW1745"/>
      <c r="HX1745"/>
      <c r="HY1745"/>
      <c r="HZ1745"/>
      <c r="IA1745"/>
      <c r="IB1745"/>
      <c r="IC1745"/>
      <c r="ID1745"/>
      <c r="IE1745"/>
      <c r="IF1745"/>
      <c r="IG1745"/>
      <c r="IH1745"/>
      <c r="II1745"/>
      <c r="IJ1745"/>
      <c r="IK1745"/>
      <c r="IL1745"/>
      <c r="IM1745"/>
      <c r="IN1745"/>
      <c r="IO1745"/>
      <c r="IP1745"/>
      <c r="IQ1745"/>
      <c r="IR1745"/>
      <c r="IS1745"/>
      <c r="IT1745"/>
      <c r="IU1745"/>
      <c r="IV1745"/>
      <c r="IW1745"/>
      <c r="IX1745"/>
      <c r="IY1745"/>
      <c r="IZ1745"/>
      <c r="JA1745"/>
      <c r="JB1745"/>
      <c r="JC1745"/>
      <c r="JD1745"/>
      <c r="JE1745"/>
      <c r="JF1745"/>
      <c r="JG1745"/>
      <c r="JH1745"/>
      <c r="JI1745"/>
      <c r="JJ1745"/>
      <c r="JK1745"/>
      <c r="JL1745"/>
      <c r="JM1745"/>
      <c r="JN1745"/>
      <c r="JO1745"/>
      <c r="JP1745"/>
      <c r="JQ1745"/>
      <c r="JR1745"/>
      <c r="JS1745"/>
      <c r="JT1745"/>
      <c r="JU1745"/>
      <c r="JV1745"/>
      <c r="JW1745"/>
      <c r="JX1745"/>
      <c r="JY1745"/>
      <c r="JZ1745"/>
      <c r="KA1745"/>
      <c r="KB1745"/>
      <c r="KC1745"/>
      <c r="KD1745"/>
      <c r="KE1745"/>
      <c r="KF1745"/>
      <c r="KG1745"/>
      <c r="KH1745"/>
      <c r="KI1745"/>
      <c r="KJ1745"/>
      <c r="KK1745"/>
      <c r="KL1745"/>
      <c r="KM1745"/>
      <c r="KN1745"/>
      <c r="KO1745"/>
      <c r="KP1745"/>
      <c r="KQ1745"/>
      <c r="KR1745"/>
      <c r="KS1745"/>
      <c r="KT1745"/>
      <c r="KU1745"/>
      <c r="KV1745"/>
      <c r="KW1745"/>
      <c r="KX1745"/>
      <c r="KY1745"/>
      <c r="KZ1745"/>
      <c r="LA1745"/>
      <c r="LB1745"/>
      <c r="LC1745"/>
      <c r="LD1745"/>
      <c r="LE1745"/>
      <c r="LF1745"/>
      <c r="LG1745"/>
      <c r="LH1745"/>
      <c r="LI1745"/>
      <c r="LJ1745"/>
      <c r="LK1745"/>
      <c r="LL1745"/>
      <c r="LM1745"/>
      <c r="LN1745"/>
      <c r="LO1745"/>
      <c r="LP1745"/>
      <c r="LQ1745"/>
      <c r="LR1745"/>
      <c r="LS1745"/>
      <c r="LT1745"/>
      <c r="LU1745"/>
      <c r="LV1745"/>
      <c r="LW1745"/>
      <c r="LX1745"/>
      <c r="LY1745"/>
      <c r="LZ1745"/>
      <c r="MA1745"/>
      <c r="MB1745"/>
      <c r="MC1745"/>
      <c r="MD1745"/>
      <c r="ME1745"/>
      <c r="MF1745"/>
      <c r="MG1745"/>
      <c r="MH1745"/>
      <c r="MI1745"/>
      <c r="MJ1745"/>
      <c r="MK1745"/>
      <c r="ML1745"/>
      <c r="MM1745"/>
      <c r="MN1745"/>
      <c r="MO1745"/>
      <c r="MP1745"/>
      <c r="MQ1745"/>
      <c r="MR1745"/>
      <c r="MS1745"/>
      <c r="MT1745"/>
      <c r="MU1745"/>
      <c r="MV1745"/>
      <c r="MW1745"/>
      <c r="MX1745"/>
      <c r="MY1745"/>
      <c r="MZ1745"/>
      <c r="NA1745"/>
      <c r="NB1745"/>
      <c r="NC1745"/>
      <c r="ND1745"/>
      <c r="NE1745"/>
      <c r="NF1745"/>
      <c r="NG1745"/>
      <c r="NH1745"/>
      <c r="NI1745"/>
      <c r="NJ1745"/>
      <c r="NK1745"/>
      <c r="NL1745"/>
      <c r="NM1745"/>
      <c r="NN1745"/>
      <c r="NO1745"/>
      <c r="NP1745"/>
      <c r="NQ1745"/>
      <c r="NR1745"/>
      <c r="NS1745"/>
      <c r="NT1745"/>
      <c r="NU1745"/>
      <c r="NV1745"/>
      <c r="NW1745"/>
      <c r="NX1745"/>
      <c r="NY1745"/>
      <c r="NZ1745"/>
      <c r="OA1745"/>
      <c r="OB1745"/>
      <c r="OC1745"/>
      <c r="OD1745"/>
      <c r="OE1745"/>
      <c r="OF1745"/>
      <c r="OG1745"/>
      <c r="OH1745"/>
      <c r="OI1745"/>
      <c r="OJ1745"/>
      <c r="OK1745"/>
      <c r="OL1745"/>
      <c r="OM1745"/>
      <c r="ON1745"/>
      <c r="OO1745"/>
      <c r="OP1745"/>
      <c r="OQ1745"/>
      <c r="OR1745"/>
      <c r="OS1745"/>
      <c r="OT1745"/>
      <c r="OU1745"/>
      <c r="OV1745"/>
      <c r="OW1745"/>
      <c r="OX1745"/>
      <c r="OY1745"/>
      <c r="OZ1745"/>
      <c r="PA1745"/>
      <c r="PB1745"/>
      <c r="PC1745"/>
      <c r="PD1745"/>
      <c r="PE1745"/>
      <c r="PF1745"/>
      <c r="PG1745"/>
      <c r="PH1745"/>
      <c r="PI1745"/>
      <c r="PJ1745"/>
      <c r="PK1745"/>
      <c r="PL1745"/>
      <c r="PM1745"/>
      <c r="PN1745"/>
      <c r="PO1745"/>
      <c r="PP1745"/>
      <c r="PQ1745"/>
      <c r="PR1745"/>
      <c r="PS1745"/>
      <c r="PT1745"/>
      <c r="PU1745"/>
      <c r="PV1745"/>
      <c r="PW1745"/>
      <c r="PX1745"/>
      <c r="PY1745"/>
      <c r="PZ1745"/>
      <c r="QA1745"/>
      <c r="QB1745"/>
      <c r="QC1745"/>
      <c r="QD1745"/>
      <c r="QE1745"/>
      <c r="QF1745"/>
      <c r="QG1745"/>
      <c r="QH1745"/>
      <c r="QI1745"/>
      <c r="QJ1745"/>
      <c r="QK1745"/>
      <c r="QL1745"/>
      <c r="QM1745"/>
      <c r="QN1745"/>
      <c r="QO1745"/>
      <c r="QP1745"/>
      <c r="QQ1745"/>
      <c r="QR1745"/>
      <c r="QS1745"/>
    </row>
    <row r="1746" spans="1:461" hidden="1" x14ac:dyDescent="0.4">
      <c r="B1746">
        <v>11</v>
      </c>
      <c r="C1746">
        <v>11</v>
      </c>
      <c r="D1746" s="1">
        <v>43415.869398148148</v>
      </c>
      <c r="E1746" s="1"/>
      <c r="G1746">
        <v>503</v>
      </c>
      <c r="H1746" t="s">
        <v>25</v>
      </c>
      <c r="I1746">
        <v>502</v>
      </c>
      <c r="J1746" t="s">
        <v>48</v>
      </c>
      <c r="K1746" s="1">
        <v>43415.861354166664</v>
      </c>
      <c r="L1746" s="1">
        <v>43415.867048611108</v>
      </c>
      <c r="M1746" t="s">
        <v>1310</v>
      </c>
      <c r="N1746" s="9">
        <f t="shared" si="86"/>
        <v>43415.861111111109</v>
      </c>
      <c r="O1746" s="9">
        <f t="shared" si="87"/>
        <v>43415.866666666669</v>
      </c>
      <c r="P1746" s="74" t="str">
        <f t="shared" si="88"/>
        <v>43415.861111111143415.8666666667</v>
      </c>
      <c r="Q1746" s="75" t="str">
        <f t="shared" si="85"/>
        <v>肯定的</v>
      </c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/>
      <c r="BB1746"/>
      <c r="BC1746"/>
      <c r="BD1746"/>
      <c r="BE1746"/>
      <c r="BF1746"/>
      <c r="BG1746"/>
      <c r="BH1746"/>
      <c r="BI1746"/>
      <c r="BJ1746"/>
      <c r="BK1746"/>
      <c r="BL1746"/>
      <c r="BM1746"/>
      <c r="BN1746"/>
      <c r="BO1746"/>
      <c r="BP1746"/>
      <c r="BQ1746"/>
      <c r="BR1746"/>
      <c r="BS1746"/>
      <c r="BT1746"/>
      <c r="BU1746"/>
      <c r="BV1746"/>
      <c r="BW1746"/>
      <c r="BX1746"/>
      <c r="BY1746"/>
      <c r="BZ1746"/>
      <c r="CA1746"/>
      <c r="CB1746"/>
      <c r="CC1746"/>
      <c r="CD1746"/>
      <c r="CE1746"/>
      <c r="CF1746"/>
      <c r="CG1746"/>
      <c r="CH1746"/>
      <c r="CI1746"/>
      <c r="CJ1746"/>
      <c r="CK1746"/>
      <c r="CL1746"/>
      <c r="CM1746"/>
      <c r="CN1746"/>
      <c r="CO1746"/>
      <c r="CP1746"/>
      <c r="CQ1746"/>
      <c r="CR1746"/>
      <c r="CS1746"/>
      <c r="CT1746"/>
      <c r="CU1746"/>
      <c r="CV1746"/>
      <c r="CW1746"/>
      <c r="CX1746"/>
      <c r="CY1746"/>
      <c r="CZ1746"/>
      <c r="DA1746"/>
      <c r="DB1746"/>
      <c r="DC1746"/>
      <c r="DD1746"/>
      <c r="DE1746"/>
      <c r="DF1746"/>
      <c r="DG1746"/>
      <c r="DH1746"/>
      <c r="DI1746"/>
      <c r="DJ1746"/>
      <c r="DK1746"/>
      <c r="DL1746"/>
      <c r="DM1746"/>
      <c r="DN1746"/>
      <c r="DO1746"/>
      <c r="DP1746"/>
      <c r="DQ1746"/>
      <c r="DR1746"/>
      <c r="DS1746"/>
      <c r="DT1746"/>
      <c r="DU1746"/>
      <c r="DV1746"/>
      <c r="DW1746"/>
      <c r="DX1746"/>
      <c r="DY1746"/>
      <c r="DZ1746"/>
      <c r="EA1746"/>
      <c r="EB1746"/>
      <c r="EC1746"/>
      <c r="ED1746"/>
      <c r="EE1746"/>
      <c r="EF1746"/>
      <c r="EG1746"/>
      <c r="EH1746"/>
      <c r="EI1746"/>
      <c r="EJ1746"/>
      <c r="EK1746"/>
      <c r="EL1746"/>
      <c r="EM1746"/>
      <c r="EN1746"/>
      <c r="EO1746"/>
      <c r="EP1746"/>
      <c r="EQ1746"/>
      <c r="ER1746"/>
      <c r="ES1746"/>
      <c r="ET1746"/>
      <c r="EU1746"/>
      <c r="EV1746"/>
      <c r="EW1746"/>
      <c r="EX1746"/>
      <c r="EY1746"/>
      <c r="EZ1746"/>
      <c r="FA1746"/>
      <c r="FB1746"/>
      <c r="FC1746"/>
      <c r="FD1746"/>
      <c r="FE1746"/>
      <c r="FF1746"/>
      <c r="FG1746"/>
      <c r="FH1746"/>
      <c r="FI1746"/>
      <c r="FJ1746"/>
      <c r="FK1746"/>
      <c r="FL1746"/>
      <c r="FM1746"/>
      <c r="FN1746"/>
      <c r="FO1746"/>
      <c r="FP1746"/>
      <c r="FQ1746"/>
      <c r="FR1746"/>
      <c r="FS1746"/>
      <c r="FT1746"/>
      <c r="FU1746"/>
      <c r="FV1746"/>
      <c r="FW1746"/>
      <c r="FX1746"/>
      <c r="FY1746"/>
      <c r="FZ1746"/>
      <c r="GA1746"/>
      <c r="GB1746"/>
      <c r="GC1746"/>
      <c r="GD1746"/>
      <c r="GE1746"/>
      <c r="GF1746"/>
      <c r="GG1746"/>
      <c r="GH1746"/>
      <c r="GI1746"/>
      <c r="GJ1746"/>
      <c r="GK1746"/>
      <c r="GL1746"/>
      <c r="GM1746"/>
      <c r="GN1746"/>
      <c r="GO1746"/>
      <c r="GP1746"/>
      <c r="GQ1746"/>
      <c r="GR1746"/>
      <c r="GS1746"/>
      <c r="GT1746"/>
      <c r="GU1746"/>
      <c r="GV1746"/>
      <c r="GW1746"/>
      <c r="GX1746"/>
      <c r="GY1746"/>
      <c r="GZ1746"/>
      <c r="HA1746"/>
      <c r="HB1746"/>
      <c r="HC1746"/>
      <c r="HD1746"/>
      <c r="HE1746"/>
      <c r="HF1746"/>
      <c r="HG1746"/>
      <c r="HH1746"/>
      <c r="HI1746"/>
      <c r="HJ1746"/>
      <c r="HK1746"/>
      <c r="HL1746"/>
      <c r="HM1746"/>
      <c r="HN1746"/>
      <c r="HO1746"/>
      <c r="HP1746"/>
      <c r="HQ1746"/>
      <c r="HR1746"/>
      <c r="HS1746"/>
      <c r="HT1746"/>
      <c r="HU1746"/>
      <c r="HV1746"/>
      <c r="HW1746"/>
      <c r="HX1746"/>
      <c r="HY1746"/>
      <c r="HZ1746"/>
      <c r="IA1746"/>
      <c r="IB1746"/>
      <c r="IC1746"/>
      <c r="ID1746"/>
      <c r="IE1746"/>
      <c r="IF1746"/>
      <c r="IG1746"/>
      <c r="IH1746"/>
      <c r="II1746"/>
      <c r="IJ1746"/>
      <c r="IK1746"/>
      <c r="IL1746"/>
      <c r="IM1746"/>
      <c r="IN1746"/>
      <c r="IO1746"/>
      <c r="IP1746"/>
      <c r="IQ1746"/>
      <c r="IR1746"/>
      <c r="IS1746"/>
      <c r="IT1746"/>
      <c r="IU1746"/>
      <c r="IV1746"/>
      <c r="IW1746"/>
      <c r="IX1746"/>
      <c r="IY1746"/>
      <c r="IZ1746"/>
      <c r="JA1746"/>
      <c r="JB1746"/>
      <c r="JC1746"/>
      <c r="JD1746"/>
      <c r="JE1746"/>
      <c r="JF1746"/>
      <c r="JG1746"/>
      <c r="JH1746"/>
      <c r="JI1746"/>
      <c r="JJ1746"/>
      <c r="JK1746"/>
      <c r="JL1746"/>
      <c r="JM1746"/>
      <c r="JN1746"/>
      <c r="JO1746"/>
      <c r="JP1746"/>
      <c r="JQ1746"/>
      <c r="JR1746"/>
      <c r="JS1746"/>
      <c r="JT1746"/>
      <c r="JU1746"/>
      <c r="JV1746"/>
      <c r="JW1746"/>
      <c r="JX1746"/>
      <c r="JY1746"/>
      <c r="JZ1746"/>
      <c r="KA1746"/>
      <c r="KB1746"/>
      <c r="KC1746"/>
      <c r="KD1746"/>
      <c r="KE1746"/>
      <c r="KF1746"/>
      <c r="KG1746"/>
      <c r="KH1746"/>
      <c r="KI1746"/>
      <c r="KJ1746"/>
      <c r="KK1746"/>
      <c r="KL1746"/>
      <c r="KM1746"/>
      <c r="KN1746"/>
      <c r="KO1746"/>
      <c r="KP1746"/>
      <c r="KQ1746"/>
      <c r="KR1746"/>
      <c r="KS1746"/>
      <c r="KT1746"/>
      <c r="KU1746"/>
      <c r="KV1746"/>
      <c r="KW1746"/>
      <c r="KX1746"/>
      <c r="KY1746"/>
      <c r="KZ1746"/>
      <c r="LA1746"/>
      <c r="LB1746"/>
      <c r="LC1746"/>
      <c r="LD1746"/>
      <c r="LE1746"/>
      <c r="LF1746"/>
      <c r="LG1746"/>
      <c r="LH1746"/>
      <c r="LI1746"/>
      <c r="LJ1746"/>
      <c r="LK1746"/>
      <c r="LL1746"/>
      <c r="LM1746"/>
      <c r="LN1746"/>
      <c r="LO1746"/>
      <c r="LP1746"/>
      <c r="LQ1746"/>
      <c r="LR1746"/>
      <c r="LS1746"/>
      <c r="LT1746"/>
      <c r="LU1746"/>
      <c r="LV1746"/>
      <c r="LW1746"/>
      <c r="LX1746"/>
      <c r="LY1746"/>
      <c r="LZ1746"/>
      <c r="MA1746"/>
      <c r="MB1746"/>
      <c r="MC1746"/>
      <c r="MD1746"/>
      <c r="ME1746"/>
      <c r="MF1746"/>
      <c r="MG1746"/>
      <c r="MH1746"/>
      <c r="MI1746"/>
      <c r="MJ1746"/>
      <c r="MK1746"/>
      <c r="ML1746"/>
      <c r="MM1746"/>
      <c r="MN1746"/>
      <c r="MO1746"/>
      <c r="MP1746"/>
      <c r="MQ1746"/>
      <c r="MR1746"/>
      <c r="MS1746"/>
      <c r="MT1746"/>
      <c r="MU1746"/>
      <c r="MV1746"/>
      <c r="MW1746"/>
      <c r="MX1746"/>
      <c r="MY1746"/>
      <c r="MZ1746"/>
      <c r="NA1746"/>
      <c r="NB1746"/>
      <c r="NC1746"/>
      <c r="ND1746"/>
      <c r="NE1746"/>
      <c r="NF1746"/>
      <c r="NG1746"/>
      <c r="NH1746"/>
      <c r="NI1746"/>
      <c r="NJ1746"/>
      <c r="NK1746"/>
      <c r="NL1746"/>
      <c r="NM1746"/>
      <c r="NN1746"/>
      <c r="NO1746"/>
      <c r="NP1746"/>
      <c r="NQ1746"/>
      <c r="NR1746"/>
      <c r="NS1746"/>
      <c r="NT1746"/>
      <c r="NU1746"/>
      <c r="NV1746"/>
      <c r="NW1746"/>
      <c r="NX1746"/>
      <c r="NY1746"/>
      <c r="NZ1746"/>
      <c r="OA1746"/>
      <c r="OB1746"/>
      <c r="OC1746"/>
      <c r="OD1746"/>
      <c r="OE1746"/>
      <c r="OF1746"/>
      <c r="OG1746"/>
      <c r="OH1746"/>
      <c r="OI1746"/>
      <c r="OJ1746"/>
      <c r="OK1746"/>
      <c r="OL1746"/>
      <c r="OM1746"/>
      <c r="ON1746"/>
      <c r="OO1746"/>
      <c r="OP1746"/>
      <c r="OQ1746"/>
      <c r="OR1746"/>
      <c r="OS1746"/>
      <c r="OT1746"/>
      <c r="OU1746"/>
      <c r="OV1746"/>
      <c r="OW1746"/>
      <c r="OX1746"/>
      <c r="OY1746"/>
      <c r="OZ1746"/>
      <c r="PA1746"/>
      <c r="PB1746"/>
      <c r="PC1746"/>
      <c r="PD1746"/>
      <c r="PE1746"/>
      <c r="PF1746"/>
      <c r="PG1746"/>
      <c r="PH1746"/>
      <c r="PI1746"/>
      <c r="PJ1746"/>
      <c r="PK1746"/>
      <c r="PL1746"/>
      <c r="PM1746"/>
      <c r="PN1746"/>
      <c r="PO1746"/>
      <c r="PP1746"/>
      <c r="PQ1746"/>
      <c r="PR1746"/>
      <c r="PS1746"/>
      <c r="PT1746"/>
      <c r="PU1746"/>
      <c r="PV1746"/>
      <c r="PW1746"/>
      <c r="PX1746"/>
      <c r="PY1746"/>
      <c r="PZ1746"/>
      <c r="QA1746"/>
      <c r="QB1746"/>
      <c r="QC1746"/>
      <c r="QD1746"/>
      <c r="QE1746"/>
      <c r="QF1746"/>
      <c r="QG1746"/>
      <c r="QH1746"/>
      <c r="QI1746"/>
      <c r="QJ1746"/>
      <c r="QK1746"/>
      <c r="QL1746"/>
      <c r="QM1746"/>
      <c r="QN1746"/>
      <c r="QO1746"/>
      <c r="QP1746"/>
      <c r="QQ1746"/>
      <c r="QR1746"/>
      <c r="QS1746"/>
    </row>
    <row r="1747" spans="1:461" hidden="1" x14ac:dyDescent="0.4">
      <c r="B1747">
        <v>11</v>
      </c>
      <c r="C1747">
        <v>12</v>
      </c>
      <c r="D1747" s="1">
        <v>43416.424513888887</v>
      </c>
      <c r="E1747" s="1"/>
      <c r="G1747">
        <v>545</v>
      </c>
      <c r="H1747" t="s">
        <v>19</v>
      </c>
      <c r="I1747">
        <v>507</v>
      </c>
      <c r="J1747" t="s">
        <v>65</v>
      </c>
      <c r="K1747" s="1">
        <v>43416.41783564815</v>
      </c>
      <c r="L1747" s="1">
        <v>43416.424097222225</v>
      </c>
      <c r="M1747" t="s">
        <v>1310</v>
      </c>
      <c r="N1747" s="9">
        <f t="shared" si="86"/>
        <v>43416.417361111111</v>
      </c>
      <c r="O1747" s="9">
        <f t="shared" si="87"/>
        <v>43416.423611111109</v>
      </c>
      <c r="P1747" s="74" t="str">
        <f t="shared" si="88"/>
        <v>43416.417361111143416.4236111111</v>
      </c>
      <c r="Q1747" s="75" t="str">
        <f t="shared" si="85"/>
        <v>肯定的</v>
      </c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/>
      <c r="BB1747"/>
      <c r="BC1747"/>
      <c r="BD1747"/>
      <c r="BE1747"/>
      <c r="BF1747"/>
      <c r="BG1747"/>
      <c r="BH1747"/>
      <c r="BI1747"/>
      <c r="BJ1747"/>
      <c r="BK1747"/>
      <c r="BL1747"/>
      <c r="BM1747"/>
      <c r="BN1747"/>
      <c r="BO1747"/>
      <c r="BP1747"/>
      <c r="BQ1747"/>
      <c r="BR1747"/>
      <c r="BS1747"/>
      <c r="BT1747"/>
      <c r="BU1747"/>
      <c r="BV1747"/>
      <c r="BW1747"/>
      <c r="BX1747"/>
      <c r="BY1747"/>
      <c r="BZ1747"/>
      <c r="CA1747"/>
      <c r="CB1747"/>
      <c r="CC1747"/>
      <c r="CD1747"/>
      <c r="CE1747"/>
      <c r="CF1747"/>
      <c r="CG1747"/>
      <c r="CH1747"/>
      <c r="CI1747"/>
      <c r="CJ1747"/>
      <c r="CK1747"/>
      <c r="CL1747"/>
      <c r="CM1747"/>
      <c r="CN1747"/>
      <c r="CO1747"/>
      <c r="CP1747"/>
      <c r="CQ1747"/>
      <c r="CR1747"/>
      <c r="CS1747"/>
      <c r="CT1747"/>
      <c r="CU1747"/>
      <c r="CV1747"/>
      <c r="CW1747"/>
      <c r="CX1747"/>
      <c r="CY1747"/>
      <c r="CZ1747"/>
      <c r="DA1747"/>
      <c r="DB1747"/>
      <c r="DC1747"/>
      <c r="DD1747"/>
      <c r="DE1747"/>
      <c r="DF1747"/>
      <c r="DG1747"/>
      <c r="DH1747"/>
      <c r="DI1747"/>
      <c r="DJ1747"/>
      <c r="DK1747"/>
      <c r="DL1747"/>
      <c r="DM1747"/>
      <c r="DN1747"/>
      <c r="DO1747"/>
      <c r="DP1747"/>
      <c r="DQ1747"/>
      <c r="DR1747"/>
      <c r="DS1747"/>
      <c r="DT1747"/>
      <c r="DU1747"/>
      <c r="DV1747"/>
      <c r="DW1747"/>
      <c r="DX1747"/>
      <c r="DY1747"/>
      <c r="DZ1747"/>
      <c r="EA1747"/>
      <c r="EB1747"/>
      <c r="EC1747"/>
      <c r="ED1747"/>
      <c r="EE1747"/>
      <c r="EF1747"/>
      <c r="EG1747"/>
      <c r="EH1747"/>
      <c r="EI1747"/>
      <c r="EJ1747"/>
      <c r="EK1747"/>
      <c r="EL1747"/>
      <c r="EM1747"/>
      <c r="EN1747"/>
      <c r="EO1747"/>
      <c r="EP1747"/>
      <c r="EQ1747"/>
      <c r="ER1747"/>
      <c r="ES1747"/>
      <c r="ET1747"/>
      <c r="EU1747"/>
      <c r="EV1747"/>
      <c r="EW1747"/>
      <c r="EX1747"/>
      <c r="EY1747"/>
      <c r="EZ1747"/>
      <c r="FA1747"/>
      <c r="FB1747"/>
      <c r="FC1747"/>
      <c r="FD1747"/>
      <c r="FE1747"/>
      <c r="FF1747"/>
      <c r="FG1747"/>
      <c r="FH1747"/>
      <c r="FI1747"/>
      <c r="FJ1747"/>
      <c r="FK1747"/>
      <c r="FL1747"/>
      <c r="FM1747"/>
      <c r="FN1747"/>
      <c r="FO1747"/>
      <c r="FP1747"/>
      <c r="FQ1747"/>
      <c r="FR1747"/>
      <c r="FS1747"/>
      <c r="FT1747"/>
      <c r="FU1747"/>
      <c r="FV1747"/>
      <c r="FW1747"/>
      <c r="FX1747"/>
      <c r="FY1747"/>
      <c r="FZ1747"/>
      <c r="GA1747"/>
      <c r="GB1747"/>
      <c r="GC1747"/>
      <c r="GD1747"/>
      <c r="GE1747"/>
      <c r="GF1747"/>
      <c r="GG1747"/>
      <c r="GH1747"/>
      <c r="GI1747"/>
      <c r="GJ1747"/>
      <c r="GK1747"/>
      <c r="GL1747"/>
      <c r="GM1747"/>
      <c r="GN1747"/>
      <c r="GO1747"/>
      <c r="GP1747"/>
      <c r="GQ1747"/>
      <c r="GR1747"/>
      <c r="GS1747"/>
      <c r="GT1747"/>
      <c r="GU1747"/>
      <c r="GV1747"/>
      <c r="GW1747"/>
      <c r="GX1747"/>
      <c r="GY1747"/>
      <c r="GZ1747"/>
      <c r="HA1747"/>
      <c r="HB1747"/>
      <c r="HC1747"/>
      <c r="HD1747"/>
      <c r="HE1747"/>
      <c r="HF1747"/>
      <c r="HG1747"/>
      <c r="HH1747"/>
      <c r="HI1747"/>
      <c r="HJ1747"/>
      <c r="HK1747"/>
      <c r="HL1747"/>
      <c r="HM1747"/>
      <c r="HN1747"/>
      <c r="HO1747"/>
      <c r="HP1747"/>
      <c r="HQ1747"/>
      <c r="HR1747"/>
      <c r="HS1747"/>
      <c r="HT1747"/>
      <c r="HU1747"/>
      <c r="HV1747"/>
      <c r="HW1747"/>
      <c r="HX1747"/>
      <c r="HY1747"/>
      <c r="HZ1747"/>
      <c r="IA1747"/>
      <c r="IB1747"/>
      <c r="IC1747"/>
      <c r="ID1747"/>
      <c r="IE1747"/>
      <c r="IF1747"/>
      <c r="IG1747"/>
      <c r="IH1747"/>
      <c r="II1747"/>
      <c r="IJ1747"/>
      <c r="IK1747"/>
      <c r="IL1747"/>
      <c r="IM1747"/>
      <c r="IN1747"/>
      <c r="IO1747"/>
      <c r="IP1747"/>
      <c r="IQ1747"/>
      <c r="IR1747"/>
      <c r="IS1747"/>
      <c r="IT1747"/>
      <c r="IU1747"/>
      <c r="IV1747"/>
      <c r="IW1747"/>
      <c r="IX1747"/>
      <c r="IY1747"/>
      <c r="IZ1747"/>
      <c r="JA1747"/>
      <c r="JB1747"/>
      <c r="JC1747"/>
      <c r="JD1747"/>
      <c r="JE1747"/>
      <c r="JF1747"/>
      <c r="JG1747"/>
      <c r="JH1747"/>
      <c r="JI1747"/>
      <c r="JJ1747"/>
      <c r="JK1747"/>
      <c r="JL1747"/>
      <c r="JM1747"/>
      <c r="JN1747"/>
      <c r="JO1747"/>
      <c r="JP1747"/>
      <c r="JQ1747"/>
      <c r="JR1747"/>
      <c r="JS1747"/>
      <c r="JT1747"/>
      <c r="JU1747"/>
      <c r="JV1747"/>
      <c r="JW1747"/>
      <c r="JX1747"/>
      <c r="JY1747"/>
      <c r="JZ1747"/>
      <c r="KA1747"/>
      <c r="KB1747"/>
      <c r="KC1747"/>
      <c r="KD1747"/>
      <c r="KE1747"/>
      <c r="KF1747"/>
      <c r="KG1747"/>
      <c r="KH1747"/>
      <c r="KI1747"/>
      <c r="KJ1747"/>
      <c r="KK1747"/>
      <c r="KL1747"/>
      <c r="KM1747"/>
      <c r="KN1747"/>
      <c r="KO1747"/>
      <c r="KP1747"/>
      <c r="KQ1747"/>
      <c r="KR1747"/>
      <c r="KS1747"/>
      <c r="KT1747"/>
      <c r="KU1747"/>
      <c r="KV1747"/>
      <c r="KW1747"/>
      <c r="KX1747"/>
      <c r="KY1747"/>
      <c r="KZ1747"/>
      <c r="LA1747"/>
      <c r="LB1747"/>
      <c r="LC1747"/>
      <c r="LD1747"/>
      <c r="LE1747"/>
      <c r="LF1747"/>
      <c r="LG1747"/>
      <c r="LH1747"/>
      <c r="LI1747"/>
      <c r="LJ1747"/>
      <c r="LK1747"/>
      <c r="LL1747"/>
      <c r="LM1747"/>
      <c r="LN1747"/>
      <c r="LO1747"/>
      <c r="LP1747"/>
      <c r="LQ1747"/>
      <c r="LR1747"/>
      <c r="LS1747"/>
      <c r="LT1747"/>
      <c r="LU1747"/>
      <c r="LV1747"/>
      <c r="LW1747"/>
      <c r="LX1747"/>
      <c r="LY1747"/>
      <c r="LZ1747"/>
      <c r="MA1747"/>
      <c r="MB1747"/>
      <c r="MC1747"/>
      <c r="MD1747"/>
      <c r="ME1747"/>
      <c r="MF1747"/>
      <c r="MG1747"/>
      <c r="MH1747"/>
      <c r="MI1747"/>
      <c r="MJ1747"/>
      <c r="MK1747"/>
      <c r="ML1747"/>
      <c r="MM1747"/>
      <c r="MN1747"/>
      <c r="MO1747"/>
      <c r="MP1747"/>
      <c r="MQ1747"/>
      <c r="MR1747"/>
      <c r="MS1747"/>
      <c r="MT1747"/>
      <c r="MU1747"/>
      <c r="MV1747"/>
      <c r="MW1747"/>
      <c r="MX1747"/>
      <c r="MY1747"/>
      <c r="MZ1747"/>
      <c r="NA1747"/>
      <c r="NB1747"/>
      <c r="NC1747"/>
      <c r="ND1747"/>
      <c r="NE1747"/>
      <c r="NF1747"/>
      <c r="NG1747"/>
      <c r="NH1747"/>
      <c r="NI1747"/>
      <c r="NJ1747"/>
      <c r="NK1747"/>
      <c r="NL1747"/>
      <c r="NM1747"/>
      <c r="NN1747"/>
      <c r="NO1747"/>
      <c r="NP1747"/>
      <c r="NQ1747"/>
      <c r="NR1747"/>
      <c r="NS1747"/>
      <c r="NT1747"/>
      <c r="NU1747"/>
      <c r="NV1747"/>
      <c r="NW1747"/>
      <c r="NX1747"/>
      <c r="NY1747"/>
      <c r="NZ1747"/>
      <c r="OA1747"/>
      <c r="OB1747"/>
      <c r="OC1747"/>
      <c r="OD1747"/>
      <c r="OE1747"/>
      <c r="OF1747"/>
      <c r="OG1747"/>
      <c r="OH1747"/>
      <c r="OI1747"/>
      <c r="OJ1747"/>
      <c r="OK1747"/>
      <c r="OL1747"/>
      <c r="OM1747"/>
      <c r="ON1747"/>
      <c r="OO1747"/>
      <c r="OP1747"/>
      <c r="OQ1747"/>
      <c r="OR1747"/>
      <c r="OS1747"/>
      <c r="OT1747"/>
      <c r="OU1747"/>
      <c r="OV1747"/>
      <c r="OW1747"/>
      <c r="OX1747"/>
      <c r="OY1747"/>
      <c r="OZ1747"/>
      <c r="PA1747"/>
      <c r="PB1747"/>
      <c r="PC1747"/>
      <c r="PD1747"/>
      <c r="PE1747"/>
      <c r="PF1747"/>
      <c r="PG1747"/>
      <c r="PH1747"/>
      <c r="PI1747"/>
      <c r="PJ1747"/>
      <c r="PK1747"/>
      <c r="PL1747"/>
      <c r="PM1747"/>
      <c r="PN1747"/>
      <c r="PO1747"/>
      <c r="PP1747"/>
      <c r="PQ1747"/>
      <c r="PR1747"/>
      <c r="PS1747"/>
      <c r="PT1747"/>
      <c r="PU1747"/>
      <c r="PV1747"/>
      <c r="PW1747"/>
      <c r="PX1747"/>
      <c r="PY1747"/>
      <c r="PZ1747"/>
      <c r="QA1747"/>
      <c r="QB1747"/>
      <c r="QC1747"/>
      <c r="QD1747"/>
      <c r="QE1747"/>
      <c r="QF1747"/>
      <c r="QG1747"/>
      <c r="QH1747"/>
      <c r="QI1747"/>
      <c r="QJ1747"/>
      <c r="QK1747"/>
      <c r="QL1747"/>
      <c r="QM1747"/>
      <c r="QN1747"/>
      <c r="QO1747"/>
      <c r="QP1747"/>
      <c r="QQ1747"/>
      <c r="QR1747"/>
      <c r="QS1747"/>
    </row>
    <row r="1748" spans="1:461" hidden="1" x14ac:dyDescent="0.4">
      <c r="B1748">
        <v>11</v>
      </c>
      <c r="C1748">
        <v>12</v>
      </c>
      <c r="D1748" s="1">
        <v>43416.42728009259</v>
      </c>
      <c r="E1748" s="1"/>
      <c r="G1748">
        <v>507</v>
      </c>
      <c r="H1748" t="s">
        <v>65</v>
      </c>
      <c r="I1748">
        <v>543</v>
      </c>
      <c r="J1748" t="s">
        <v>27</v>
      </c>
      <c r="K1748" s="1">
        <v>43416.417557870373</v>
      </c>
      <c r="L1748" s="1">
        <v>43416.427175925928</v>
      </c>
      <c r="M1748" t="s">
        <v>1310</v>
      </c>
      <c r="N1748" s="9">
        <f t="shared" si="86"/>
        <v>43416.417361111111</v>
      </c>
      <c r="O1748" s="9">
        <f t="shared" si="87"/>
        <v>43416.427083333336</v>
      </c>
      <c r="P1748" s="74" t="str">
        <f t="shared" si="88"/>
        <v>43416.417361111143416.4270833333</v>
      </c>
      <c r="Q1748" s="75" t="str">
        <f t="shared" si="85"/>
        <v>肯定的</v>
      </c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/>
      <c r="BE1748"/>
      <c r="BF1748"/>
      <c r="BG1748"/>
      <c r="BH1748"/>
      <c r="BI1748"/>
      <c r="BJ1748"/>
      <c r="BK1748"/>
      <c r="BL1748"/>
      <c r="BM1748"/>
      <c r="BN1748"/>
      <c r="BO1748"/>
      <c r="BP1748"/>
      <c r="BQ1748"/>
      <c r="BR1748"/>
      <c r="BS1748"/>
      <c r="BT1748"/>
      <c r="BU1748"/>
      <c r="BV1748"/>
      <c r="BW1748"/>
      <c r="BX1748"/>
      <c r="BY1748"/>
      <c r="BZ1748"/>
      <c r="CA1748"/>
      <c r="CB1748"/>
      <c r="CC1748"/>
      <c r="CD1748"/>
      <c r="CE1748"/>
      <c r="CF1748"/>
      <c r="CG1748"/>
      <c r="CH1748"/>
      <c r="CI1748"/>
      <c r="CJ1748"/>
      <c r="CK1748"/>
      <c r="CL1748"/>
      <c r="CM1748"/>
      <c r="CN1748"/>
      <c r="CO1748"/>
      <c r="CP1748"/>
      <c r="CQ1748"/>
      <c r="CR1748"/>
      <c r="CS1748"/>
      <c r="CT1748"/>
      <c r="CU1748"/>
      <c r="CV1748"/>
      <c r="CW1748"/>
      <c r="CX1748"/>
      <c r="CY1748"/>
      <c r="CZ1748"/>
      <c r="DA1748"/>
      <c r="DB1748"/>
      <c r="DC1748"/>
      <c r="DD1748"/>
      <c r="DE1748"/>
      <c r="DF1748"/>
      <c r="DG1748"/>
      <c r="DH1748"/>
      <c r="DI1748"/>
      <c r="DJ1748"/>
      <c r="DK1748"/>
      <c r="DL1748"/>
      <c r="DM1748"/>
      <c r="DN1748"/>
      <c r="DO1748"/>
      <c r="DP1748"/>
      <c r="DQ1748"/>
      <c r="DR1748"/>
      <c r="DS1748"/>
      <c r="DT1748"/>
      <c r="DU1748"/>
      <c r="DV1748"/>
      <c r="DW1748"/>
      <c r="DX1748"/>
      <c r="DY1748"/>
      <c r="DZ1748"/>
      <c r="EA1748"/>
      <c r="EB1748"/>
      <c r="EC1748"/>
      <c r="ED1748"/>
      <c r="EE1748"/>
      <c r="EF1748"/>
      <c r="EG1748"/>
      <c r="EH1748"/>
      <c r="EI1748"/>
      <c r="EJ1748"/>
      <c r="EK1748"/>
      <c r="EL1748"/>
      <c r="EM1748"/>
      <c r="EN1748"/>
      <c r="EO1748"/>
      <c r="EP1748"/>
      <c r="EQ1748"/>
      <c r="ER1748"/>
      <c r="ES1748"/>
      <c r="ET1748"/>
      <c r="EU1748"/>
      <c r="EV1748"/>
      <c r="EW1748"/>
      <c r="EX1748"/>
      <c r="EY1748"/>
      <c r="EZ1748"/>
      <c r="FA1748"/>
      <c r="FB1748"/>
      <c r="FC1748"/>
      <c r="FD1748"/>
      <c r="FE1748"/>
      <c r="FF1748"/>
      <c r="FG1748"/>
      <c r="FH1748"/>
      <c r="FI1748"/>
      <c r="FJ1748"/>
      <c r="FK1748"/>
      <c r="FL1748"/>
      <c r="FM1748"/>
      <c r="FN1748"/>
      <c r="FO1748"/>
      <c r="FP1748"/>
      <c r="FQ1748"/>
      <c r="FR1748"/>
      <c r="FS1748"/>
      <c r="FT1748"/>
      <c r="FU1748"/>
      <c r="FV1748"/>
      <c r="FW1748"/>
      <c r="FX1748"/>
      <c r="FY1748"/>
      <c r="FZ1748"/>
      <c r="GA1748"/>
      <c r="GB1748"/>
      <c r="GC1748"/>
      <c r="GD1748"/>
      <c r="GE1748"/>
      <c r="GF1748"/>
      <c r="GG1748"/>
      <c r="GH1748"/>
      <c r="GI1748"/>
      <c r="GJ1748"/>
      <c r="GK1748"/>
      <c r="GL1748"/>
      <c r="GM1748"/>
      <c r="GN1748"/>
      <c r="GO1748"/>
      <c r="GP1748"/>
      <c r="GQ1748"/>
      <c r="GR1748"/>
      <c r="GS1748"/>
      <c r="GT1748"/>
      <c r="GU1748"/>
      <c r="GV1748"/>
      <c r="GW1748"/>
      <c r="GX1748"/>
      <c r="GY1748"/>
      <c r="GZ1748"/>
      <c r="HA1748"/>
      <c r="HB1748"/>
      <c r="HC1748"/>
      <c r="HD1748"/>
      <c r="HE1748"/>
      <c r="HF1748"/>
      <c r="HG1748"/>
      <c r="HH1748"/>
      <c r="HI1748"/>
      <c r="HJ1748"/>
      <c r="HK1748"/>
      <c r="HL1748"/>
      <c r="HM1748"/>
      <c r="HN1748"/>
      <c r="HO1748"/>
      <c r="HP1748"/>
      <c r="HQ1748"/>
      <c r="HR1748"/>
      <c r="HS1748"/>
      <c r="HT1748"/>
      <c r="HU1748"/>
      <c r="HV1748"/>
      <c r="HW1748"/>
      <c r="HX1748"/>
      <c r="HY1748"/>
      <c r="HZ1748"/>
      <c r="IA1748"/>
      <c r="IB1748"/>
      <c r="IC1748"/>
      <c r="ID1748"/>
      <c r="IE1748"/>
      <c r="IF1748"/>
      <c r="IG1748"/>
      <c r="IH1748"/>
      <c r="II1748"/>
      <c r="IJ1748"/>
      <c r="IK1748"/>
      <c r="IL1748"/>
      <c r="IM1748"/>
      <c r="IN1748"/>
      <c r="IO1748"/>
      <c r="IP1748"/>
      <c r="IQ1748"/>
      <c r="IR1748"/>
      <c r="IS1748"/>
      <c r="IT1748"/>
      <c r="IU1748"/>
      <c r="IV1748"/>
      <c r="IW1748"/>
      <c r="IX1748"/>
      <c r="IY1748"/>
      <c r="IZ1748"/>
      <c r="JA1748"/>
      <c r="JB1748"/>
      <c r="JC1748"/>
      <c r="JD1748"/>
      <c r="JE1748"/>
      <c r="JF1748"/>
      <c r="JG1748"/>
      <c r="JH1748"/>
      <c r="JI1748"/>
      <c r="JJ1748"/>
      <c r="JK1748"/>
      <c r="JL1748"/>
      <c r="JM1748"/>
      <c r="JN1748"/>
      <c r="JO1748"/>
      <c r="JP1748"/>
      <c r="JQ1748"/>
      <c r="JR1748"/>
      <c r="JS1748"/>
      <c r="JT1748"/>
      <c r="JU1748"/>
      <c r="JV1748"/>
      <c r="JW1748"/>
      <c r="JX1748"/>
      <c r="JY1748"/>
      <c r="JZ1748"/>
      <c r="KA1748"/>
      <c r="KB1748"/>
      <c r="KC1748"/>
      <c r="KD1748"/>
      <c r="KE1748"/>
      <c r="KF1748"/>
      <c r="KG1748"/>
      <c r="KH1748"/>
      <c r="KI1748"/>
      <c r="KJ1748"/>
      <c r="KK1748"/>
      <c r="KL1748"/>
      <c r="KM1748"/>
      <c r="KN1748"/>
      <c r="KO1748"/>
      <c r="KP1748"/>
      <c r="KQ1748"/>
      <c r="KR1748"/>
      <c r="KS1748"/>
      <c r="KT1748"/>
      <c r="KU1748"/>
      <c r="KV1748"/>
      <c r="KW1748"/>
      <c r="KX1748"/>
      <c r="KY1748"/>
      <c r="KZ1748"/>
      <c r="LA1748"/>
      <c r="LB1748"/>
      <c r="LC1748"/>
      <c r="LD1748"/>
      <c r="LE1748"/>
      <c r="LF1748"/>
      <c r="LG1748"/>
      <c r="LH1748"/>
      <c r="LI1748"/>
      <c r="LJ1748"/>
      <c r="LK1748"/>
      <c r="LL1748"/>
      <c r="LM1748"/>
      <c r="LN1748"/>
      <c r="LO1748"/>
      <c r="LP1748"/>
      <c r="LQ1748"/>
      <c r="LR1748"/>
      <c r="LS1748"/>
      <c r="LT1748"/>
      <c r="LU1748"/>
      <c r="LV1748"/>
      <c r="LW1748"/>
      <c r="LX1748"/>
      <c r="LY1748"/>
      <c r="LZ1748"/>
      <c r="MA1748"/>
      <c r="MB1748"/>
      <c r="MC1748"/>
      <c r="MD1748"/>
      <c r="ME1748"/>
      <c r="MF1748"/>
      <c r="MG1748"/>
      <c r="MH1748"/>
      <c r="MI1748"/>
      <c r="MJ1748"/>
      <c r="MK1748"/>
      <c r="ML1748"/>
      <c r="MM1748"/>
      <c r="MN1748"/>
      <c r="MO1748"/>
      <c r="MP1748"/>
      <c r="MQ1748"/>
      <c r="MR1748"/>
      <c r="MS1748"/>
      <c r="MT1748"/>
      <c r="MU1748"/>
      <c r="MV1748"/>
      <c r="MW1748"/>
      <c r="MX1748"/>
      <c r="MY1748"/>
      <c r="MZ1748"/>
      <c r="NA1748"/>
      <c r="NB1748"/>
      <c r="NC1748"/>
      <c r="ND1748"/>
      <c r="NE1748"/>
      <c r="NF1748"/>
      <c r="NG1748"/>
      <c r="NH1748"/>
      <c r="NI1748"/>
      <c r="NJ1748"/>
      <c r="NK1748"/>
      <c r="NL1748"/>
      <c r="NM1748"/>
      <c r="NN1748"/>
      <c r="NO1748"/>
      <c r="NP1748"/>
      <c r="NQ1748"/>
      <c r="NR1748"/>
      <c r="NS1748"/>
      <c r="NT1748"/>
      <c r="NU1748"/>
      <c r="NV1748"/>
      <c r="NW1748"/>
      <c r="NX1748"/>
      <c r="NY1748"/>
      <c r="NZ1748"/>
      <c r="OA1748"/>
      <c r="OB1748"/>
      <c r="OC1748"/>
      <c r="OD1748"/>
      <c r="OE1748"/>
      <c r="OF1748"/>
      <c r="OG1748"/>
      <c r="OH1748"/>
      <c r="OI1748"/>
      <c r="OJ1748"/>
      <c r="OK1748"/>
      <c r="OL1748"/>
      <c r="OM1748"/>
      <c r="ON1748"/>
      <c r="OO1748"/>
      <c r="OP1748"/>
      <c r="OQ1748"/>
      <c r="OR1748"/>
      <c r="OS1748"/>
      <c r="OT1748"/>
      <c r="OU1748"/>
      <c r="OV1748"/>
      <c r="OW1748"/>
      <c r="OX1748"/>
      <c r="OY1748"/>
      <c r="OZ1748"/>
      <c r="PA1748"/>
      <c r="PB1748"/>
      <c r="PC1748"/>
      <c r="PD1748"/>
      <c r="PE1748"/>
      <c r="PF1748"/>
      <c r="PG1748"/>
      <c r="PH1748"/>
      <c r="PI1748"/>
      <c r="PJ1748"/>
      <c r="PK1748"/>
      <c r="PL1748"/>
      <c r="PM1748"/>
      <c r="PN1748"/>
      <c r="PO1748"/>
      <c r="PP1748"/>
      <c r="PQ1748"/>
      <c r="PR1748"/>
      <c r="PS1748"/>
      <c r="PT1748"/>
      <c r="PU1748"/>
      <c r="PV1748"/>
      <c r="PW1748"/>
      <c r="PX1748"/>
      <c r="PY1748"/>
      <c r="PZ1748"/>
      <c r="QA1748"/>
      <c r="QB1748"/>
      <c r="QC1748"/>
      <c r="QD1748"/>
      <c r="QE1748"/>
      <c r="QF1748"/>
      <c r="QG1748"/>
      <c r="QH1748"/>
      <c r="QI1748"/>
      <c r="QJ1748"/>
      <c r="QK1748"/>
      <c r="QL1748"/>
      <c r="QM1748"/>
      <c r="QN1748"/>
      <c r="QO1748"/>
      <c r="QP1748"/>
      <c r="QQ1748"/>
      <c r="QR1748"/>
      <c r="QS1748"/>
    </row>
    <row r="1749" spans="1:461" hidden="1" x14ac:dyDescent="0.4">
      <c r="B1749">
        <v>11</v>
      </c>
      <c r="C1749">
        <v>12</v>
      </c>
      <c r="D1749" s="1">
        <v>43416.432245370372</v>
      </c>
      <c r="E1749" s="1"/>
      <c r="G1749">
        <v>546</v>
      </c>
      <c r="H1749" t="s">
        <v>63</v>
      </c>
      <c r="I1749">
        <v>503</v>
      </c>
      <c r="J1749" t="s">
        <v>25</v>
      </c>
      <c r="K1749" s="1">
        <v>43416.407986111109</v>
      </c>
      <c r="L1749" s="1">
        <v>43416.428182870368</v>
      </c>
      <c r="M1749" t="s">
        <v>1310</v>
      </c>
      <c r="N1749" s="9">
        <f t="shared" si="86"/>
        <v>43416.407638888886</v>
      </c>
      <c r="O1749" s="9">
        <f t="shared" si="87"/>
        <v>43416.427777777775</v>
      </c>
      <c r="P1749" s="74" t="str">
        <f t="shared" si="88"/>
        <v>43416.407638888943416.4277777778</v>
      </c>
      <c r="Q1749" s="75" t="str">
        <f t="shared" si="85"/>
        <v>肯定的</v>
      </c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/>
      <c r="BB1749"/>
      <c r="BC1749"/>
      <c r="BD1749"/>
      <c r="BE1749"/>
      <c r="BF1749"/>
      <c r="BG1749"/>
      <c r="BH1749"/>
      <c r="BI1749"/>
      <c r="BJ1749"/>
      <c r="BK1749"/>
      <c r="BL1749"/>
      <c r="BM1749"/>
      <c r="BN1749"/>
      <c r="BO1749"/>
      <c r="BP1749"/>
      <c r="BQ1749"/>
      <c r="BR1749"/>
      <c r="BS1749"/>
      <c r="BT1749"/>
      <c r="BU1749"/>
      <c r="BV1749"/>
      <c r="BW1749"/>
      <c r="BX1749"/>
      <c r="BY1749"/>
      <c r="BZ1749"/>
      <c r="CA1749"/>
      <c r="CB1749"/>
      <c r="CC1749"/>
      <c r="CD1749"/>
      <c r="CE1749"/>
      <c r="CF1749"/>
      <c r="CG1749"/>
      <c r="CH1749"/>
      <c r="CI1749"/>
      <c r="CJ1749"/>
      <c r="CK1749"/>
      <c r="CL1749"/>
      <c r="CM1749"/>
      <c r="CN1749"/>
      <c r="CO1749"/>
      <c r="CP1749"/>
      <c r="CQ1749"/>
      <c r="CR1749"/>
      <c r="CS1749"/>
      <c r="CT1749"/>
      <c r="CU1749"/>
      <c r="CV1749"/>
      <c r="CW1749"/>
      <c r="CX1749"/>
      <c r="CY1749"/>
      <c r="CZ1749"/>
      <c r="DA1749"/>
      <c r="DB1749"/>
      <c r="DC1749"/>
      <c r="DD1749"/>
      <c r="DE1749"/>
      <c r="DF1749"/>
      <c r="DG1749"/>
      <c r="DH1749"/>
      <c r="DI1749"/>
      <c r="DJ1749"/>
      <c r="DK1749"/>
      <c r="DL1749"/>
      <c r="DM1749"/>
      <c r="DN1749"/>
      <c r="DO1749"/>
      <c r="DP1749"/>
      <c r="DQ1749"/>
      <c r="DR1749"/>
      <c r="DS1749"/>
      <c r="DT1749"/>
      <c r="DU1749"/>
      <c r="DV1749"/>
      <c r="DW1749"/>
      <c r="DX1749"/>
      <c r="DY1749"/>
      <c r="DZ1749"/>
      <c r="EA1749"/>
      <c r="EB1749"/>
      <c r="EC1749"/>
      <c r="ED1749"/>
      <c r="EE1749"/>
      <c r="EF1749"/>
      <c r="EG1749"/>
      <c r="EH1749"/>
      <c r="EI1749"/>
      <c r="EJ1749"/>
      <c r="EK1749"/>
      <c r="EL1749"/>
      <c r="EM1749"/>
      <c r="EN1749"/>
      <c r="EO1749"/>
      <c r="EP1749"/>
      <c r="EQ1749"/>
      <c r="ER1749"/>
      <c r="ES1749"/>
      <c r="ET1749"/>
      <c r="EU1749"/>
      <c r="EV1749"/>
      <c r="EW1749"/>
      <c r="EX1749"/>
      <c r="EY1749"/>
      <c r="EZ1749"/>
      <c r="FA1749"/>
      <c r="FB1749"/>
      <c r="FC1749"/>
      <c r="FD1749"/>
      <c r="FE1749"/>
      <c r="FF1749"/>
      <c r="FG1749"/>
      <c r="FH1749"/>
      <c r="FI1749"/>
      <c r="FJ1749"/>
      <c r="FK1749"/>
      <c r="FL1749"/>
      <c r="FM1749"/>
      <c r="FN1749"/>
      <c r="FO1749"/>
      <c r="FP1749"/>
      <c r="FQ1749"/>
      <c r="FR1749"/>
      <c r="FS1749"/>
      <c r="FT1749"/>
      <c r="FU1749"/>
      <c r="FV1749"/>
      <c r="FW1749"/>
      <c r="FX1749"/>
      <c r="FY1749"/>
      <c r="FZ1749"/>
      <c r="GA1749"/>
      <c r="GB1749"/>
      <c r="GC1749"/>
      <c r="GD1749"/>
      <c r="GE1749"/>
      <c r="GF1749"/>
      <c r="GG1749"/>
      <c r="GH1749"/>
      <c r="GI1749"/>
      <c r="GJ1749"/>
      <c r="GK1749"/>
      <c r="GL1749"/>
      <c r="GM1749"/>
      <c r="GN1749"/>
      <c r="GO1749"/>
      <c r="GP1749"/>
      <c r="GQ1749"/>
      <c r="GR1749"/>
      <c r="GS1749"/>
      <c r="GT1749"/>
      <c r="GU1749"/>
      <c r="GV1749"/>
      <c r="GW1749"/>
      <c r="GX1749"/>
      <c r="GY1749"/>
      <c r="GZ1749"/>
      <c r="HA1749"/>
      <c r="HB1749"/>
      <c r="HC1749"/>
      <c r="HD1749"/>
      <c r="HE1749"/>
      <c r="HF1749"/>
      <c r="HG1749"/>
      <c r="HH1749"/>
      <c r="HI1749"/>
      <c r="HJ1749"/>
      <c r="HK1749"/>
      <c r="HL1749"/>
      <c r="HM1749"/>
      <c r="HN1749"/>
      <c r="HO1749"/>
      <c r="HP1749"/>
      <c r="HQ1749"/>
      <c r="HR1749"/>
      <c r="HS1749"/>
      <c r="HT1749"/>
      <c r="HU1749"/>
      <c r="HV1749"/>
      <c r="HW1749"/>
      <c r="HX1749"/>
      <c r="HY1749"/>
      <c r="HZ1749"/>
      <c r="IA1749"/>
      <c r="IB1749"/>
      <c r="IC1749"/>
      <c r="ID1749"/>
      <c r="IE1749"/>
      <c r="IF1749"/>
      <c r="IG1749"/>
      <c r="IH1749"/>
      <c r="II1749"/>
      <c r="IJ1749"/>
      <c r="IK1749"/>
      <c r="IL1749"/>
      <c r="IM1749"/>
      <c r="IN1749"/>
      <c r="IO1749"/>
      <c r="IP1749"/>
      <c r="IQ1749"/>
      <c r="IR1749"/>
      <c r="IS1749"/>
      <c r="IT1749"/>
      <c r="IU1749"/>
      <c r="IV1749"/>
      <c r="IW1749"/>
      <c r="IX1749"/>
      <c r="IY1749"/>
      <c r="IZ1749"/>
      <c r="JA1749"/>
      <c r="JB1749"/>
      <c r="JC1749"/>
      <c r="JD1749"/>
      <c r="JE1749"/>
      <c r="JF1749"/>
      <c r="JG1749"/>
      <c r="JH1749"/>
      <c r="JI1749"/>
      <c r="JJ1749"/>
      <c r="JK1749"/>
      <c r="JL1749"/>
      <c r="JM1749"/>
      <c r="JN1749"/>
      <c r="JO1749"/>
      <c r="JP1749"/>
      <c r="JQ1749"/>
      <c r="JR1749"/>
      <c r="JS1749"/>
      <c r="JT1749"/>
      <c r="JU1749"/>
      <c r="JV1749"/>
      <c r="JW1749"/>
      <c r="JX1749"/>
      <c r="JY1749"/>
      <c r="JZ1749"/>
      <c r="KA1749"/>
      <c r="KB1749"/>
      <c r="KC1749"/>
      <c r="KD1749"/>
      <c r="KE1749"/>
      <c r="KF1749"/>
      <c r="KG1749"/>
      <c r="KH1749"/>
      <c r="KI1749"/>
      <c r="KJ1749"/>
      <c r="KK1749"/>
      <c r="KL1749"/>
      <c r="KM1749"/>
      <c r="KN1749"/>
      <c r="KO1749"/>
      <c r="KP1749"/>
      <c r="KQ1749"/>
      <c r="KR1749"/>
      <c r="KS1749"/>
      <c r="KT1749"/>
      <c r="KU1749"/>
      <c r="KV1749"/>
      <c r="KW1749"/>
      <c r="KX1749"/>
      <c r="KY1749"/>
      <c r="KZ1749"/>
      <c r="LA1749"/>
      <c r="LB1749"/>
      <c r="LC1749"/>
      <c r="LD1749"/>
      <c r="LE1749"/>
      <c r="LF1749"/>
      <c r="LG1749"/>
      <c r="LH1749"/>
      <c r="LI1749"/>
      <c r="LJ1749"/>
      <c r="LK1749"/>
      <c r="LL1749"/>
      <c r="LM1749"/>
      <c r="LN1749"/>
      <c r="LO1749"/>
      <c r="LP1749"/>
      <c r="LQ1749"/>
      <c r="LR1749"/>
      <c r="LS1749"/>
      <c r="LT1749"/>
      <c r="LU1749"/>
      <c r="LV1749"/>
      <c r="LW1749"/>
      <c r="LX1749"/>
      <c r="LY1749"/>
      <c r="LZ1749"/>
      <c r="MA1749"/>
      <c r="MB1749"/>
      <c r="MC1749"/>
      <c r="MD1749"/>
      <c r="ME1749"/>
      <c r="MF1749"/>
      <c r="MG1749"/>
      <c r="MH1749"/>
      <c r="MI1749"/>
      <c r="MJ1749"/>
      <c r="MK1749"/>
      <c r="ML1749"/>
      <c r="MM1749"/>
      <c r="MN1749"/>
      <c r="MO1749"/>
      <c r="MP1749"/>
      <c r="MQ1749"/>
      <c r="MR1749"/>
      <c r="MS1749"/>
      <c r="MT1749"/>
      <c r="MU1749"/>
      <c r="MV1749"/>
      <c r="MW1749"/>
      <c r="MX1749"/>
      <c r="MY1749"/>
      <c r="MZ1749"/>
      <c r="NA1749"/>
      <c r="NB1749"/>
      <c r="NC1749"/>
      <c r="ND1749"/>
      <c r="NE1749"/>
      <c r="NF1749"/>
      <c r="NG1749"/>
      <c r="NH1749"/>
      <c r="NI1749"/>
      <c r="NJ1749"/>
      <c r="NK1749"/>
      <c r="NL1749"/>
      <c r="NM1749"/>
      <c r="NN1749"/>
      <c r="NO1749"/>
      <c r="NP1749"/>
      <c r="NQ1749"/>
      <c r="NR1749"/>
      <c r="NS1749"/>
      <c r="NT1749"/>
      <c r="NU1749"/>
      <c r="NV1749"/>
      <c r="NW1749"/>
      <c r="NX1749"/>
      <c r="NY1749"/>
      <c r="NZ1749"/>
      <c r="OA1749"/>
      <c r="OB1749"/>
      <c r="OC1749"/>
      <c r="OD1749"/>
      <c r="OE1749"/>
      <c r="OF1749"/>
      <c r="OG1749"/>
      <c r="OH1749"/>
      <c r="OI1749"/>
      <c r="OJ1749"/>
      <c r="OK1749"/>
      <c r="OL1749"/>
      <c r="OM1749"/>
      <c r="ON1749"/>
      <c r="OO1749"/>
      <c r="OP1749"/>
      <c r="OQ1749"/>
      <c r="OR1749"/>
      <c r="OS1749"/>
      <c r="OT1749"/>
      <c r="OU1749"/>
      <c r="OV1749"/>
      <c r="OW1749"/>
      <c r="OX1749"/>
      <c r="OY1749"/>
      <c r="OZ1749"/>
      <c r="PA1749"/>
      <c r="PB1749"/>
      <c r="PC1749"/>
      <c r="PD1749"/>
      <c r="PE1749"/>
      <c r="PF1749"/>
      <c r="PG1749"/>
      <c r="PH1749"/>
      <c r="PI1749"/>
      <c r="PJ1749"/>
      <c r="PK1749"/>
      <c r="PL1749"/>
      <c r="PM1749"/>
      <c r="PN1749"/>
      <c r="PO1749"/>
      <c r="PP1749"/>
      <c r="PQ1749"/>
      <c r="PR1749"/>
      <c r="PS1749"/>
      <c r="PT1749"/>
      <c r="PU1749"/>
      <c r="PV1749"/>
      <c r="PW1749"/>
      <c r="PX1749"/>
      <c r="PY1749"/>
      <c r="PZ1749"/>
      <c r="QA1749"/>
      <c r="QB1749"/>
      <c r="QC1749"/>
      <c r="QD1749"/>
      <c r="QE1749"/>
      <c r="QF1749"/>
      <c r="QG1749"/>
      <c r="QH1749"/>
      <c r="QI1749"/>
      <c r="QJ1749"/>
      <c r="QK1749"/>
      <c r="QL1749"/>
      <c r="QM1749"/>
      <c r="QN1749"/>
      <c r="QO1749"/>
      <c r="QP1749"/>
      <c r="QQ1749"/>
      <c r="QR1749"/>
      <c r="QS1749"/>
    </row>
    <row r="1750" spans="1:461" hidden="1" x14ac:dyDescent="0.4">
      <c r="B1750">
        <v>11</v>
      </c>
      <c r="C1750">
        <v>12</v>
      </c>
      <c r="D1750" s="1">
        <v>43416.443912037037</v>
      </c>
      <c r="E1750" s="1"/>
      <c r="G1750">
        <v>533</v>
      </c>
      <c r="H1750" t="s">
        <v>91</v>
      </c>
      <c r="I1750">
        <v>539</v>
      </c>
      <c r="J1750" t="s">
        <v>41</v>
      </c>
      <c r="K1750" s="1">
        <v>43416.433877314812</v>
      </c>
      <c r="L1750" s="1">
        <v>43416.44195601852</v>
      </c>
      <c r="M1750" t="s">
        <v>1310</v>
      </c>
      <c r="N1750" s="9">
        <f t="shared" si="86"/>
        <v>43416.433333333334</v>
      </c>
      <c r="O1750" s="9">
        <f t="shared" si="87"/>
        <v>43416.441666666666</v>
      </c>
      <c r="P1750" s="74" t="str">
        <f t="shared" si="88"/>
        <v>43416.433333333343416.4416666667</v>
      </c>
      <c r="Q1750" s="75" t="str">
        <f t="shared" si="85"/>
        <v>肯定的</v>
      </c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/>
      <c r="BB1750"/>
      <c r="BC1750"/>
      <c r="BD1750"/>
      <c r="BE1750"/>
      <c r="BF1750"/>
      <c r="BG1750"/>
      <c r="BH1750"/>
      <c r="BI1750"/>
      <c r="BJ1750"/>
      <c r="BK1750"/>
      <c r="BL1750"/>
      <c r="BM1750"/>
      <c r="BN1750"/>
      <c r="BO1750"/>
      <c r="BP1750"/>
      <c r="BQ1750"/>
      <c r="BR1750"/>
      <c r="BS1750"/>
      <c r="BT1750"/>
      <c r="BU1750"/>
      <c r="BV1750"/>
      <c r="BW1750"/>
      <c r="BX1750"/>
      <c r="BY1750"/>
      <c r="BZ1750"/>
      <c r="CA1750"/>
      <c r="CB1750"/>
      <c r="CC1750"/>
      <c r="CD1750"/>
      <c r="CE1750"/>
      <c r="CF1750"/>
      <c r="CG1750"/>
      <c r="CH1750"/>
      <c r="CI1750"/>
      <c r="CJ1750"/>
      <c r="CK1750"/>
      <c r="CL1750"/>
      <c r="CM1750"/>
      <c r="CN1750"/>
      <c r="CO1750"/>
      <c r="CP1750"/>
      <c r="CQ1750"/>
      <c r="CR1750"/>
      <c r="CS1750"/>
      <c r="CT1750"/>
      <c r="CU1750"/>
      <c r="CV1750"/>
      <c r="CW1750"/>
      <c r="CX1750"/>
      <c r="CY1750"/>
      <c r="CZ1750"/>
      <c r="DA1750"/>
      <c r="DB1750"/>
      <c r="DC1750"/>
      <c r="DD1750"/>
      <c r="DE1750"/>
      <c r="DF1750"/>
      <c r="DG1750"/>
      <c r="DH1750"/>
      <c r="DI1750"/>
      <c r="DJ1750"/>
      <c r="DK1750"/>
      <c r="DL1750"/>
      <c r="DM1750"/>
      <c r="DN1750"/>
      <c r="DO1750"/>
      <c r="DP1750"/>
      <c r="DQ1750"/>
      <c r="DR1750"/>
      <c r="DS1750"/>
      <c r="DT1750"/>
      <c r="DU1750"/>
      <c r="DV1750"/>
      <c r="DW1750"/>
      <c r="DX1750"/>
      <c r="DY1750"/>
      <c r="DZ1750"/>
      <c r="EA1750"/>
      <c r="EB1750"/>
      <c r="EC1750"/>
      <c r="ED1750"/>
      <c r="EE1750"/>
      <c r="EF1750"/>
      <c r="EG1750"/>
      <c r="EH1750"/>
      <c r="EI1750"/>
      <c r="EJ1750"/>
      <c r="EK1750"/>
      <c r="EL1750"/>
      <c r="EM1750"/>
      <c r="EN1750"/>
      <c r="EO1750"/>
      <c r="EP1750"/>
      <c r="EQ1750"/>
      <c r="ER1750"/>
      <c r="ES1750"/>
      <c r="ET1750"/>
      <c r="EU1750"/>
      <c r="EV1750"/>
      <c r="EW1750"/>
      <c r="EX1750"/>
      <c r="EY1750"/>
      <c r="EZ1750"/>
      <c r="FA1750"/>
      <c r="FB1750"/>
      <c r="FC1750"/>
      <c r="FD1750"/>
      <c r="FE1750"/>
      <c r="FF1750"/>
      <c r="FG1750"/>
      <c r="FH1750"/>
      <c r="FI1750"/>
      <c r="FJ1750"/>
      <c r="FK1750"/>
      <c r="FL1750"/>
      <c r="FM1750"/>
      <c r="FN1750"/>
      <c r="FO1750"/>
      <c r="FP1750"/>
      <c r="FQ1750"/>
      <c r="FR1750"/>
      <c r="FS1750"/>
      <c r="FT1750"/>
      <c r="FU1750"/>
      <c r="FV1750"/>
      <c r="FW1750"/>
      <c r="FX1750"/>
      <c r="FY1750"/>
      <c r="FZ1750"/>
      <c r="GA1750"/>
      <c r="GB1750"/>
      <c r="GC1750"/>
      <c r="GD1750"/>
      <c r="GE1750"/>
      <c r="GF1750"/>
      <c r="GG1750"/>
      <c r="GH1750"/>
      <c r="GI1750"/>
      <c r="GJ1750"/>
      <c r="GK1750"/>
      <c r="GL1750"/>
      <c r="GM1750"/>
      <c r="GN1750"/>
      <c r="GO1750"/>
      <c r="GP1750"/>
      <c r="GQ1750"/>
      <c r="GR1750"/>
      <c r="GS1750"/>
      <c r="GT1750"/>
      <c r="GU1750"/>
      <c r="GV1750"/>
      <c r="GW1750"/>
      <c r="GX1750"/>
      <c r="GY1750"/>
      <c r="GZ1750"/>
      <c r="HA1750"/>
      <c r="HB1750"/>
      <c r="HC1750"/>
      <c r="HD1750"/>
      <c r="HE1750"/>
      <c r="HF1750"/>
      <c r="HG1750"/>
      <c r="HH1750"/>
      <c r="HI1750"/>
      <c r="HJ1750"/>
      <c r="HK1750"/>
      <c r="HL1750"/>
      <c r="HM1750"/>
      <c r="HN1750"/>
      <c r="HO1750"/>
      <c r="HP1750"/>
      <c r="HQ1750"/>
      <c r="HR1750"/>
      <c r="HS1750"/>
      <c r="HT1750"/>
      <c r="HU1750"/>
      <c r="HV1750"/>
      <c r="HW1750"/>
      <c r="HX1750"/>
      <c r="HY1750"/>
      <c r="HZ1750"/>
      <c r="IA1750"/>
      <c r="IB1750"/>
      <c r="IC1750"/>
      <c r="ID1750"/>
      <c r="IE1750"/>
      <c r="IF1750"/>
      <c r="IG1750"/>
      <c r="IH1750"/>
      <c r="II1750"/>
      <c r="IJ1750"/>
      <c r="IK1750"/>
      <c r="IL1750"/>
      <c r="IM1750"/>
      <c r="IN1750"/>
      <c r="IO1750"/>
      <c r="IP1750"/>
      <c r="IQ1750"/>
      <c r="IR1750"/>
      <c r="IS1750"/>
      <c r="IT1750"/>
      <c r="IU1750"/>
      <c r="IV1750"/>
      <c r="IW1750"/>
      <c r="IX1750"/>
      <c r="IY1750"/>
      <c r="IZ1750"/>
      <c r="JA1750"/>
      <c r="JB1750"/>
      <c r="JC1750"/>
      <c r="JD1750"/>
      <c r="JE1750"/>
      <c r="JF1750"/>
      <c r="JG1750"/>
      <c r="JH1750"/>
      <c r="JI1750"/>
      <c r="JJ1750"/>
      <c r="JK1750"/>
      <c r="JL1750"/>
      <c r="JM1750"/>
      <c r="JN1750"/>
      <c r="JO1750"/>
      <c r="JP1750"/>
      <c r="JQ1750"/>
      <c r="JR1750"/>
      <c r="JS1750"/>
      <c r="JT1750"/>
      <c r="JU1750"/>
      <c r="JV1750"/>
      <c r="JW1750"/>
      <c r="JX1750"/>
      <c r="JY1750"/>
      <c r="JZ1750"/>
      <c r="KA1750"/>
      <c r="KB1750"/>
      <c r="KC1750"/>
      <c r="KD1750"/>
      <c r="KE1750"/>
      <c r="KF1750"/>
      <c r="KG1750"/>
      <c r="KH1750"/>
      <c r="KI1750"/>
      <c r="KJ1750"/>
      <c r="KK1750"/>
      <c r="KL1750"/>
      <c r="KM1750"/>
      <c r="KN1750"/>
      <c r="KO1750"/>
      <c r="KP1750"/>
      <c r="KQ1750"/>
      <c r="KR1750"/>
      <c r="KS1750"/>
      <c r="KT1750"/>
      <c r="KU1750"/>
      <c r="KV1750"/>
      <c r="KW1750"/>
      <c r="KX1750"/>
      <c r="KY1750"/>
      <c r="KZ1750"/>
      <c r="LA1750"/>
      <c r="LB1750"/>
      <c r="LC1750"/>
      <c r="LD1750"/>
      <c r="LE1750"/>
      <c r="LF1750"/>
      <c r="LG1750"/>
      <c r="LH1750"/>
      <c r="LI1750"/>
      <c r="LJ1750"/>
      <c r="LK1750"/>
      <c r="LL1750"/>
      <c r="LM1750"/>
      <c r="LN1750"/>
      <c r="LO1750"/>
      <c r="LP1750"/>
      <c r="LQ1750"/>
      <c r="LR1750"/>
      <c r="LS1750"/>
      <c r="LT1750"/>
      <c r="LU1750"/>
      <c r="LV1750"/>
      <c r="LW1750"/>
      <c r="LX1750"/>
      <c r="LY1750"/>
      <c r="LZ1750"/>
      <c r="MA1750"/>
      <c r="MB1750"/>
      <c r="MC1750"/>
      <c r="MD1750"/>
      <c r="ME1750"/>
      <c r="MF1750"/>
      <c r="MG1750"/>
      <c r="MH1750"/>
      <c r="MI1750"/>
      <c r="MJ1750"/>
      <c r="MK1750"/>
      <c r="ML1750"/>
      <c r="MM1750"/>
      <c r="MN1750"/>
      <c r="MO1750"/>
      <c r="MP1750"/>
      <c r="MQ1750"/>
      <c r="MR1750"/>
      <c r="MS1750"/>
      <c r="MT1750"/>
      <c r="MU1750"/>
      <c r="MV1750"/>
      <c r="MW1750"/>
      <c r="MX1750"/>
      <c r="MY1750"/>
      <c r="MZ1750"/>
      <c r="NA1750"/>
      <c r="NB1750"/>
      <c r="NC1750"/>
      <c r="ND1750"/>
      <c r="NE1750"/>
      <c r="NF1750"/>
      <c r="NG1750"/>
      <c r="NH1750"/>
      <c r="NI1750"/>
      <c r="NJ1750"/>
      <c r="NK1750"/>
      <c r="NL1750"/>
      <c r="NM1750"/>
      <c r="NN1750"/>
      <c r="NO1750"/>
      <c r="NP1750"/>
      <c r="NQ1750"/>
      <c r="NR1750"/>
      <c r="NS1750"/>
      <c r="NT1750"/>
      <c r="NU1750"/>
      <c r="NV1750"/>
      <c r="NW1750"/>
      <c r="NX1750"/>
      <c r="NY1750"/>
      <c r="NZ1750"/>
      <c r="OA1750"/>
      <c r="OB1750"/>
      <c r="OC1750"/>
      <c r="OD1750"/>
      <c r="OE1750"/>
      <c r="OF1750"/>
      <c r="OG1750"/>
      <c r="OH1750"/>
      <c r="OI1750"/>
      <c r="OJ1750"/>
      <c r="OK1750"/>
      <c r="OL1750"/>
      <c r="OM1750"/>
      <c r="ON1750"/>
      <c r="OO1750"/>
      <c r="OP1750"/>
      <c r="OQ1750"/>
      <c r="OR1750"/>
      <c r="OS1750"/>
      <c r="OT1750"/>
      <c r="OU1750"/>
      <c r="OV1750"/>
      <c r="OW1750"/>
      <c r="OX1750"/>
      <c r="OY1750"/>
      <c r="OZ1750"/>
      <c r="PA1750"/>
      <c r="PB1750"/>
      <c r="PC1750"/>
      <c r="PD1750"/>
      <c r="PE1750"/>
      <c r="PF1750"/>
      <c r="PG1750"/>
      <c r="PH1750"/>
      <c r="PI1750"/>
      <c r="PJ1750"/>
      <c r="PK1750"/>
      <c r="PL1750"/>
      <c r="PM1750"/>
      <c r="PN1750"/>
      <c r="PO1750"/>
      <c r="PP1750"/>
      <c r="PQ1750"/>
      <c r="PR1750"/>
      <c r="PS1750"/>
      <c r="PT1750"/>
      <c r="PU1750"/>
      <c r="PV1750"/>
      <c r="PW1750"/>
      <c r="PX1750"/>
      <c r="PY1750"/>
      <c r="PZ1750"/>
      <c r="QA1750"/>
      <c r="QB1750"/>
      <c r="QC1750"/>
      <c r="QD1750"/>
      <c r="QE1750"/>
      <c r="QF1750"/>
      <c r="QG1750"/>
      <c r="QH1750"/>
      <c r="QI1750"/>
      <c r="QJ1750"/>
      <c r="QK1750"/>
      <c r="QL1750"/>
      <c r="QM1750"/>
      <c r="QN1750"/>
      <c r="QO1750"/>
      <c r="QP1750"/>
      <c r="QQ1750"/>
      <c r="QR1750"/>
      <c r="QS1750"/>
    </row>
    <row r="1751" spans="1:461" hidden="1" x14ac:dyDescent="0.4">
      <c r="B1751">
        <v>11</v>
      </c>
      <c r="C1751">
        <v>12</v>
      </c>
      <c r="D1751" s="1">
        <v>43416.447291666664</v>
      </c>
      <c r="E1751" s="1"/>
      <c r="G1751">
        <v>533</v>
      </c>
      <c r="H1751" t="s">
        <v>91</v>
      </c>
      <c r="I1751">
        <v>507</v>
      </c>
      <c r="J1751" t="s">
        <v>65</v>
      </c>
      <c r="K1751" s="1">
        <v>43416.436099537037</v>
      </c>
      <c r="L1751" s="1">
        <v>43416.4452662037</v>
      </c>
      <c r="M1751" t="s">
        <v>1310</v>
      </c>
      <c r="N1751" s="9">
        <f t="shared" si="86"/>
        <v>43416.435416666667</v>
      </c>
      <c r="O1751" s="9">
        <f t="shared" si="87"/>
        <v>43416.445138888892</v>
      </c>
      <c r="P1751" s="74" t="str">
        <f t="shared" si="88"/>
        <v>43416.435416666743416.4451388889</v>
      </c>
      <c r="Q1751" s="75" t="str">
        <f t="shared" si="85"/>
        <v>肯定的</v>
      </c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/>
      <c r="BC1751"/>
      <c r="BD1751"/>
      <c r="BE1751"/>
      <c r="BF1751"/>
      <c r="BG1751"/>
      <c r="BH1751"/>
      <c r="BI1751"/>
      <c r="BJ1751"/>
      <c r="BK1751"/>
      <c r="BL1751"/>
      <c r="BM1751"/>
      <c r="BN1751"/>
      <c r="BO1751"/>
      <c r="BP1751"/>
      <c r="BQ1751"/>
      <c r="BR1751"/>
      <c r="BS1751"/>
      <c r="BT1751"/>
      <c r="BU1751"/>
      <c r="BV1751"/>
      <c r="BW1751"/>
      <c r="BX1751"/>
      <c r="BY1751"/>
      <c r="BZ1751"/>
      <c r="CA1751"/>
      <c r="CB1751"/>
      <c r="CC1751"/>
      <c r="CD1751"/>
      <c r="CE1751"/>
      <c r="CF1751"/>
      <c r="CG1751"/>
      <c r="CH1751"/>
      <c r="CI1751"/>
      <c r="CJ1751"/>
      <c r="CK1751"/>
      <c r="CL1751"/>
      <c r="CM1751"/>
      <c r="CN1751"/>
      <c r="CO1751"/>
      <c r="CP1751"/>
      <c r="CQ1751"/>
      <c r="CR1751"/>
      <c r="CS1751"/>
      <c r="CT1751"/>
      <c r="CU1751"/>
      <c r="CV1751"/>
      <c r="CW1751"/>
      <c r="CX1751"/>
      <c r="CY1751"/>
      <c r="CZ1751"/>
      <c r="DA1751"/>
      <c r="DB1751"/>
      <c r="DC1751"/>
      <c r="DD1751"/>
      <c r="DE1751"/>
      <c r="DF1751"/>
      <c r="DG1751"/>
      <c r="DH1751"/>
      <c r="DI1751"/>
      <c r="DJ1751"/>
      <c r="DK1751"/>
      <c r="DL1751"/>
      <c r="DM1751"/>
      <c r="DN1751"/>
      <c r="DO1751"/>
      <c r="DP1751"/>
      <c r="DQ1751"/>
      <c r="DR1751"/>
      <c r="DS1751"/>
      <c r="DT1751"/>
      <c r="DU1751"/>
      <c r="DV1751"/>
      <c r="DW1751"/>
      <c r="DX1751"/>
      <c r="DY1751"/>
      <c r="DZ1751"/>
      <c r="EA1751"/>
      <c r="EB1751"/>
      <c r="EC1751"/>
      <c r="ED1751"/>
      <c r="EE1751"/>
      <c r="EF1751"/>
      <c r="EG1751"/>
      <c r="EH1751"/>
      <c r="EI1751"/>
      <c r="EJ1751"/>
      <c r="EK1751"/>
      <c r="EL1751"/>
      <c r="EM1751"/>
      <c r="EN1751"/>
      <c r="EO1751"/>
      <c r="EP1751"/>
      <c r="EQ1751"/>
      <c r="ER1751"/>
      <c r="ES1751"/>
      <c r="ET1751"/>
      <c r="EU1751"/>
      <c r="EV1751"/>
      <c r="EW1751"/>
      <c r="EX1751"/>
      <c r="EY1751"/>
      <c r="EZ1751"/>
      <c r="FA1751"/>
      <c r="FB1751"/>
      <c r="FC1751"/>
      <c r="FD1751"/>
      <c r="FE1751"/>
      <c r="FF1751"/>
      <c r="FG1751"/>
      <c r="FH1751"/>
      <c r="FI1751"/>
      <c r="FJ1751"/>
      <c r="FK1751"/>
      <c r="FL1751"/>
      <c r="FM1751"/>
      <c r="FN1751"/>
      <c r="FO1751"/>
      <c r="FP1751"/>
      <c r="FQ1751"/>
      <c r="FR1751"/>
      <c r="FS1751"/>
      <c r="FT1751"/>
      <c r="FU1751"/>
      <c r="FV1751"/>
      <c r="FW1751"/>
      <c r="FX1751"/>
      <c r="FY1751"/>
      <c r="FZ1751"/>
      <c r="GA1751"/>
      <c r="GB1751"/>
      <c r="GC1751"/>
      <c r="GD1751"/>
      <c r="GE1751"/>
      <c r="GF1751"/>
      <c r="GG1751"/>
      <c r="GH1751"/>
      <c r="GI1751"/>
      <c r="GJ1751"/>
      <c r="GK1751"/>
      <c r="GL1751"/>
      <c r="GM1751"/>
      <c r="GN1751"/>
      <c r="GO1751"/>
      <c r="GP1751"/>
      <c r="GQ1751"/>
      <c r="GR1751"/>
      <c r="GS1751"/>
      <c r="GT1751"/>
      <c r="GU1751"/>
      <c r="GV1751"/>
      <c r="GW1751"/>
      <c r="GX1751"/>
      <c r="GY1751"/>
      <c r="GZ1751"/>
      <c r="HA1751"/>
      <c r="HB1751"/>
      <c r="HC1751"/>
      <c r="HD1751"/>
      <c r="HE1751"/>
      <c r="HF1751"/>
      <c r="HG1751"/>
      <c r="HH1751"/>
      <c r="HI1751"/>
      <c r="HJ1751"/>
      <c r="HK1751"/>
      <c r="HL1751"/>
      <c r="HM1751"/>
      <c r="HN1751"/>
      <c r="HO1751"/>
      <c r="HP1751"/>
      <c r="HQ1751"/>
      <c r="HR1751"/>
      <c r="HS1751"/>
      <c r="HT1751"/>
      <c r="HU1751"/>
      <c r="HV1751"/>
      <c r="HW1751"/>
      <c r="HX1751"/>
      <c r="HY1751"/>
      <c r="HZ1751"/>
      <c r="IA1751"/>
      <c r="IB1751"/>
      <c r="IC1751"/>
      <c r="ID1751"/>
      <c r="IE1751"/>
      <c r="IF1751"/>
      <c r="IG1751"/>
      <c r="IH1751"/>
      <c r="II1751"/>
      <c r="IJ1751"/>
      <c r="IK1751"/>
      <c r="IL1751"/>
      <c r="IM1751"/>
      <c r="IN1751"/>
      <c r="IO1751"/>
      <c r="IP1751"/>
      <c r="IQ1751"/>
      <c r="IR1751"/>
      <c r="IS1751"/>
      <c r="IT1751"/>
      <c r="IU1751"/>
      <c r="IV1751"/>
      <c r="IW1751"/>
      <c r="IX1751"/>
      <c r="IY1751"/>
      <c r="IZ1751"/>
      <c r="JA1751"/>
      <c r="JB1751"/>
      <c r="JC1751"/>
      <c r="JD1751"/>
      <c r="JE1751"/>
      <c r="JF1751"/>
      <c r="JG1751"/>
      <c r="JH1751"/>
      <c r="JI1751"/>
      <c r="JJ1751"/>
      <c r="JK1751"/>
      <c r="JL1751"/>
      <c r="JM1751"/>
      <c r="JN1751"/>
      <c r="JO1751"/>
      <c r="JP1751"/>
      <c r="JQ1751"/>
      <c r="JR1751"/>
      <c r="JS1751"/>
      <c r="JT1751"/>
      <c r="JU1751"/>
      <c r="JV1751"/>
      <c r="JW1751"/>
      <c r="JX1751"/>
      <c r="JY1751"/>
      <c r="JZ1751"/>
      <c r="KA1751"/>
      <c r="KB1751"/>
      <c r="KC1751"/>
      <c r="KD1751"/>
      <c r="KE1751"/>
      <c r="KF1751"/>
      <c r="KG1751"/>
      <c r="KH1751"/>
      <c r="KI1751"/>
      <c r="KJ1751"/>
      <c r="KK1751"/>
      <c r="KL1751"/>
      <c r="KM1751"/>
      <c r="KN1751"/>
      <c r="KO1751"/>
      <c r="KP1751"/>
      <c r="KQ1751"/>
      <c r="KR1751"/>
      <c r="KS1751"/>
      <c r="KT1751"/>
      <c r="KU1751"/>
      <c r="KV1751"/>
      <c r="KW1751"/>
      <c r="KX1751"/>
      <c r="KY1751"/>
      <c r="KZ1751"/>
      <c r="LA1751"/>
      <c r="LB1751"/>
      <c r="LC1751"/>
      <c r="LD1751"/>
      <c r="LE1751"/>
      <c r="LF1751"/>
      <c r="LG1751"/>
      <c r="LH1751"/>
      <c r="LI1751"/>
      <c r="LJ1751"/>
      <c r="LK1751"/>
      <c r="LL1751"/>
      <c r="LM1751"/>
      <c r="LN1751"/>
      <c r="LO1751"/>
      <c r="LP1751"/>
      <c r="LQ1751"/>
      <c r="LR1751"/>
      <c r="LS1751"/>
      <c r="LT1751"/>
      <c r="LU1751"/>
      <c r="LV1751"/>
      <c r="LW1751"/>
      <c r="LX1751"/>
      <c r="LY1751"/>
      <c r="LZ1751"/>
      <c r="MA1751"/>
      <c r="MB1751"/>
      <c r="MC1751"/>
      <c r="MD1751"/>
      <c r="ME1751"/>
      <c r="MF1751"/>
      <c r="MG1751"/>
      <c r="MH1751"/>
      <c r="MI1751"/>
      <c r="MJ1751"/>
      <c r="MK1751"/>
      <c r="ML1751"/>
      <c r="MM1751"/>
      <c r="MN1751"/>
      <c r="MO1751"/>
      <c r="MP1751"/>
      <c r="MQ1751"/>
      <c r="MR1751"/>
      <c r="MS1751"/>
      <c r="MT1751"/>
      <c r="MU1751"/>
      <c r="MV1751"/>
      <c r="MW1751"/>
      <c r="MX1751"/>
      <c r="MY1751"/>
      <c r="MZ1751"/>
      <c r="NA1751"/>
      <c r="NB1751"/>
      <c r="NC1751"/>
      <c r="ND1751"/>
      <c r="NE1751"/>
      <c r="NF1751"/>
      <c r="NG1751"/>
      <c r="NH1751"/>
      <c r="NI1751"/>
      <c r="NJ1751"/>
      <c r="NK1751"/>
      <c r="NL1751"/>
      <c r="NM1751"/>
      <c r="NN1751"/>
      <c r="NO1751"/>
      <c r="NP1751"/>
      <c r="NQ1751"/>
      <c r="NR1751"/>
      <c r="NS1751"/>
      <c r="NT1751"/>
      <c r="NU1751"/>
      <c r="NV1751"/>
      <c r="NW1751"/>
      <c r="NX1751"/>
      <c r="NY1751"/>
      <c r="NZ1751"/>
      <c r="OA1751"/>
      <c r="OB1751"/>
      <c r="OC1751"/>
      <c r="OD1751"/>
      <c r="OE1751"/>
      <c r="OF1751"/>
      <c r="OG1751"/>
      <c r="OH1751"/>
      <c r="OI1751"/>
      <c r="OJ1751"/>
      <c r="OK1751"/>
      <c r="OL1751"/>
      <c r="OM1751"/>
      <c r="ON1751"/>
      <c r="OO1751"/>
      <c r="OP1751"/>
      <c r="OQ1751"/>
      <c r="OR1751"/>
      <c r="OS1751"/>
      <c r="OT1751"/>
      <c r="OU1751"/>
      <c r="OV1751"/>
      <c r="OW1751"/>
      <c r="OX1751"/>
      <c r="OY1751"/>
      <c r="OZ1751"/>
      <c r="PA1751"/>
      <c r="PB1751"/>
      <c r="PC1751"/>
      <c r="PD1751"/>
      <c r="PE1751"/>
      <c r="PF1751"/>
      <c r="PG1751"/>
      <c r="PH1751"/>
      <c r="PI1751"/>
      <c r="PJ1751"/>
      <c r="PK1751"/>
      <c r="PL1751"/>
      <c r="PM1751"/>
      <c r="PN1751"/>
      <c r="PO1751"/>
      <c r="PP1751"/>
      <c r="PQ1751"/>
      <c r="PR1751"/>
      <c r="PS1751"/>
      <c r="PT1751"/>
      <c r="PU1751"/>
      <c r="PV1751"/>
      <c r="PW1751"/>
      <c r="PX1751"/>
      <c r="PY1751"/>
      <c r="PZ1751"/>
      <c r="QA1751"/>
      <c r="QB1751"/>
      <c r="QC1751"/>
      <c r="QD1751"/>
      <c r="QE1751"/>
      <c r="QF1751"/>
      <c r="QG1751"/>
      <c r="QH1751"/>
      <c r="QI1751"/>
      <c r="QJ1751"/>
      <c r="QK1751"/>
      <c r="QL1751"/>
      <c r="QM1751"/>
      <c r="QN1751"/>
      <c r="QO1751"/>
      <c r="QP1751"/>
      <c r="QQ1751"/>
      <c r="QR1751"/>
      <c r="QS1751"/>
    </row>
    <row r="1752" spans="1:461" hidden="1" x14ac:dyDescent="0.4">
      <c r="B1752">
        <v>11</v>
      </c>
      <c r="C1752">
        <v>12</v>
      </c>
      <c r="D1752" s="1">
        <v>43416.451319444444</v>
      </c>
      <c r="E1752" s="1"/>
      <c r="G1752">
        <v>543</v>
      </c>
      <c r="H1752" t="s">
        <v>27</v>
      </c>
      <c r="I1752">
        <v>507</v>
      </c>
      <c r="J1752" t="s">
        <v>65</v>
      </c>
      <c r="K1752" s="1">
        <v>43416.440393518518</v>
      </c>
      <c r="L1752" s="1">
        <v>43416.451226851852</v>
      </c>
      <c r="M1752" t="s">
        <v>1310</v>
      </c>
      <c r="N1752" s="9">
        <f t="shared" si="86"/>
        <v>43416.44027777778</v>
      </c>
      <c r="O1752" s="9">
        <f t="shared" si="87"/>
        <v>43416.450694444444</v>
      </c>
      <c r="P1752" s="74" t="str">
        <f t="shared" si="88"/>
        <v>43416.440277777843416.4506944444</v>
      </c>
      <c r="Q1752" s="75" t="str">
        <f t="shared" si="85"/>
        <v>肯定的</v>
      </c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/>
      <c r="BE1752"/>
      <c r="BF1752"/>
      <c r="BG1752"/>
      <c r="BH1752"/>
      <c r="BI1752"/>
      <c r="BJ1752"/>
      <c r="BK1752"/>
      <c r="BL1752"/>
      <c r="BM1752"/>
      <c r="BN1752"/>
      <c r="BO1752"/>
      <c r="BP1752"/>
      <c r="BQ1752"/>
      <c r="BR1752"/>
      <c r="BS1752"/>
      <c r="BT1752"/>
      <c r="BU1752"/>
      <c r="BV1752"/>
      <c r="BW1752"/>
      <c r="BX1752"/>
      <c r="BY1752"/>
      <c r="BZ1752"/>
      <c r="CA1752"/>
      <c r="CB1752"/>
      <c r="CC1752"/>
      <c r="CD1752"/>
      <c r="CE1752"/>
      <c r="CF1752"/>
      <c r="CG1752"/>
      <c r="CH1752"/>
      <c r="CI1752"/>
      <c r="CJ1752"/>
      <c r="CK1752"/>
      <c r="CL1752"/>
      <c r="CM1752"/>
      <c r="CN1752"/>
      <c r="CO1752"/>
      <c r="CP1752"/>
      <c r="CQ1752"/>
      <c r="CR1752"/>
      <c r="CS1752"/>
      <c r="CT1752"/>
      <c r="CU1752"/>
      <c r="CV1752"/>
      <c r="CW1752"/>
      <c r="CX1752"/>
      <c r="CY1752"/>
      <c r="CZ1752"/>
      <c r="DA1752"/>
      <c r="DB1752"/>
      <c r="DC1752"/>
      <c r="DD1752"/>
      <c r="DE1752"/>
      <c r="DF1752"/>
      <c r="DG1752"/>
      <c r="DH1752"/>
      <c r="DI1752"/>
      <c r="DJ1752"/>
      <c r="DK1752"/>
      <c r="DL1752"/>
      <c r="DM1752"/>
      <c r="DN1752"/>
      <c r="DO1752"/>
      <c r="DP1752"/>
      <c r="DQ1752"/>
      <c r="DR1752"/>
      <c r="DS1752"/>
      <c r="DT1752"/>
      <c r="DU1752"/>
      <c r="DV1752"/>
      <c r="DW1752"/>
      <c r="DX1752"/>
      <c r="DY1752"/>
      <c r="DZ1752"/>
      <c r="EA1752"/>
      <c r="EB1752"/>
      <c r="EC1752"/>
      <c r="ED1752"/>
      <c r="EE1752"/>
      <c r="EF1752"/>
      <c r="EG1752"/>
      <c r="EH1752"/>
      <c r="EI1752"/>
      <c r="EJ1752"/>
      <c r="EK1752"/>
      <c r="EL1752"/>
      <c r="EM1752"/>
      <c r="EN1752"/>
      <c r="EO1752"/>
      <c r="EP1752"/>
      <c r="EQ1752"/>
      <c r="ER1752"/>
      <c r="ES1752"/>
      <c r="ET1752"/>
      <c r="EU1752"/>
      <c r="EV1752"/>
      <c r="EW1752"/>
      <c r="EX1752"/>
      <c r="EY1752"/>
      <c r="EZ1752"/>
      <c r="FA1752"/>
      <c r="FB1752"/>
      <c r="FC1752"/>
      <c r="FD1752"/>
      <c r="FE1752"/>
      <c r="FF1752"/>
      <c r="FG1752"/>
      <c r="FH1752"/>
      <c r="FI1752"/>
      <c r="FJ1752"/>
      <c r="FK1752"/>
      <c r="FL1752"/>
      <c r="FM1752"/>
      <c r="FN1752"/>
      <c r="FO1752"/>
      <c r="FP1752"/>
      <c r="FQ1752"/>
      <c r="FR1752"/>
      <c r="FS1752"/>
      <c r="FT1752"/>
      <c r="FU1752"/>
      <c r="FV1752"/>
      <c r="FW1752"/>
      <c r="FX1752"/>
      <c r="FY1752"/>
      <c r="FZ1752"/>
      <c r="GA1752"/>
      <c r="GB1752"/>
      <c r="GC1752"/>
      <c r="GD1752"/>
      <c r="GE1752"/>
      <c r="GF1752"/>
      <c r="GG1752"/>
      <c r="GH1752"/>
      <c r="GI1752"/>
      <c r="GJ1752"/>
      <c r="GK1752"/>
      <c r="GL1752"/>
      <c r="GM1752"/>
      <c r="GN1752"/>
      <c r="GO1752"/>
      <c r="GP1752"/>
      <c r="GQ1752"/>
      <c r="GR1752"/>
      <c r="GS1752"/>
      <c r="GT1752"/>
      <c r="GU1752"/>
      <c r="GV1752"/>
      <c r="GW1752"/>
      <c r="GX1752"/>
      <c r="GY1752"/>
      <c r="GZ1752"/>
      <c r="HA1752"/>
      <c r="HB1752"/>
      <c r="HC1752"/>
      <c r="HD1752"/>
      <c r="HE1752"/>
      <c r="HF1752"/>
      <c r="HG1752"/>
      <c r="HH1752"/>
      <c r="HI1752"/>
      <c r="HJ1752"/>
      <c r="HK1752"/>
      <c r="HL1752"/>
      <c r="HM1752"/>
      <c r="HN1752"/>
      <c r="HO1752"/>
      <c r="HP1752"/>
      <c r="HQ1752"/>
      <c r="HR1752"/>
      <c r="HS1752"/>
      <c r="HT1752"/>
      <c r="HU1752"/>
      <c r="HV1752"/>
      <c r="HW1752"/>
      <c r="HX1752"/>
      <c r="HY1752"/>
      <c r="HZ1752"/>
      <c r="IA1752"/>
      <c r="IB1752"/>
      <c r="IC1752"/>
      <c r="ID1752"/>
      <c r="IE1752"/>
      <c r="IF1752"/>
      <c r="IG1752"/>
      <c r="IH1752"/>
      <c r="II1752"/>
      <c r="IJ1752"/>
      <c r="IK1752"/>
      <c r="IL1752"/>
      <c r="IM1752"/>
      <c r="IN1752"/>
      <c r="IO1752"/>
      <c r="IP1752"/>
      <c r="IQ1752"/>
      <c r="IR1752"/>
      <c r="IS1752"/>
      <c r="IT1752"/>
      <c r="IU1752"/>
      <c r="IV1752"/>
      <c r="IW1752"/>
      <c r="IX1752"/>
      <c r="IY1752"/>
      <c r="IZ1752"/>
      <c r="JA1752"/>
      <c r="JB1752"/>
      <c r="JC1752"/>
      <c r="JD1752"/>
      <c r="JE1752"/>
      <c r="JF1752"/>
      <c r="JG1752"/>
      <c r="JH1752"/>
      <c r="JI1752"/>
      <c r="JJ1752"/>
      <c r="JK1752"/>
      <c r="JL1752"/>
      <c r="JM1752"/>
      <c r="JN1752"/>
      <c r="JO1752"/>
      <c r="JP1752"/>
      <c r="JQ1752"/>
      <c r="JR1752"/>
      <c r="JS1752"/>
      <c r="JT1752"/>
      <c r="JU1752"/>
      <c r="JV1752"/>
      <c r="JW1752"/>
      <c r="JX1752"/>
      <c r="JY1752"/>
      <c r="JZ1752"/>
      <c r="KA1752"/>
      <c r="KB1752"/>
      <c r="KC1752"/>
      <c r="KD1752"/>
      <c r="KE1752"/>
      <c r="KF1752"/>
      <c r="KG1752"/>
      <c r="KH1752"/>
      <c r="KI1752"/>
      <c r="KJ1752"/>
      <c r="KK1752"/>
      <c r="KL1752"/>
      <c r="KM1752"/>
      <c r="KN1752"/>
      <c r="KO1752"/>
      <c r="KP1752"/>
      <c r="KQ1752"/>
      <c r="KR1752"/>
      <c r="KS1752"/>
      <c r="KT1752"/>
      <c r="KU1752"/>
      <c r="KV1752"/>
      <c r="KW1752"/>
      <c r="KX1752"/>
      <c r="KY1752"/>
      <c r="KZ1752"/>
      <c r="LA1752"/>
      <c r="LB1752"/>
      <c r="LC1752"/>
      <c r="LD1752"/>
      <c r="LE1752"/>
      <c r="LF1752"/>
      <c r="LG1752"/>
      <c r="LH1752"/>
      <c r="LI1752"/>
      <c r="LJ1752"/>
      <c r="LK1752"/>
      <c r="LL1752"/>
      <c r="LM1752"/>
      <c r="LN1752"/>
      <c r="LO1752"/>
      <c r="LP1752"/>
      <c r="LQ1752"/>
      <c r="LR1752"/>
      <c r="LS1752"/>
      <c r="LT1752"/>
      <c r="LU1752"/>
      <c r="LV1752"/>
      <c r="LW1752"/>
      <c r="LX1752"/>
      <c r="LY1752"/>
      <c r="LZ1752"/>
      <c r="MA1752"/>
      <c r="MB1752"/>
      <c r="MC1752"/>
      <c r="MD1752"/>
      <c r="ME1752"/>
      <c r="MF1752"/>
      <c r="MG1752"/>
      <c r="MH1752"/>
      <c r="MI1752"/>
      <c r="MJ1752"/>
      <c r="MK1752"/>
      <c r="ML1752"/>
      <c r="MM1752"/>
      <c r="MN1752"/>
      <c r="MO1752"/>
      <c r="MP1752"/>
      <c r="MQ1752"/>
      <c r="MR1752"/>
      <c r="MS1752"/>
      <c r="MT1752"/>
      <c r="MU1752"/>
      <c r="MV1752"/>
      <c r="MW1752"/>
      <c r="MX1752"/>
      <c r="MY1752"/>
      <c r="MZ1752"/>
      <c r="NA1752"/>
      <c r="NB1752"/>
      <c r="NC1752"/>
      <c r="ND1752"/>
      <c r="NE1752"/>
      <c r="NF1752"/>
      <c r="NG1752"/>
      <c r="NH1752"/>
      <c r="NI1752"/>
      <c r="NJ1752"/>
      <c r="NK1752"/>
      <c r="NL1752"/>
      <c r="NM1752"/>
      <c r="NN1752"/>
      <c r="NO1752"/>
      <c r="NP1752"/>
      <c r="NQ1752"/>
      <c r="NR1752"/>
      <c r="NS1752"/>
      <c r="NT1752"/>
      <c r="NU1752"/>
      <c r="NV1752"/>
      <c r="NW1752"/>
      <c r="NX1752"/>
      <c r="NY1752"/>
      <c r="NZ1752"/>
      <c r="OA1752"/>
      <c r="OB1752"/>
      <c r="OC1752"/>
      <c r="OD1752"/>
      <c r="OE1752"/>
      <c r="OF1752"/>
      <c r="OG1752"/>
      <c r="OH1752"/>
      <c r="OI1752"/>
      <c r="OJ1752"/>
      <c r="OK1752"/>
      <c r="OL1752"/>
      <c r="OM1752"/>
      <c r="ON1752"/>
      <c r="OO1752"/>
      <c r="OP1752"/>
      <c r="OQ1752"/>
      <c r="OR1752"/>
      <c r="OS1752"/>
      <c r="OT1752"/>
      <c r="OU1752"/>
      <c r="OV1752"/>
      <c r="OW1752"/>
      <c r="OX1752"/>
      <c r="OY1752"/>
      <c r="OZ1752"/>
      <c r="PA1752"/>
      <c r="PB1752"/>
      <c r="PC1752"/>
      <c r="PD1752"/>
      <c r="PE1752"/>
      <c r="PF1752"/>
      <c r="PG1752"/>
      <c r="PH1752"/>
      <c r="PI1752"/>
      <c r="PJ1752"/>
      <c r="PK1752"/>
      <c r="PL1752"/>
      <c r="PM1752"/>
      <c r="PN1752"/>
      <c r="PO1752"/>
      <c r="PP1752"/>
      <c r="PQ1752"/>
      <c r="PR1752"/>
      <c r="PS1752"/>
      <c r="PT1752"/>
      <c r="PU1752"/>
      <c r="PV1752"/>
      <c r="PW1752"/>
      <c r="PX1752"/>
      <c r="PY1752"/>
      <c r="PZ1752"/>
      <c r="QA1752"/>
      <c r="QB1752"/>
      <c r="QC1752"/>
      <c r="QD1752"/>
      <c r="QE1752"/>
      <c r="QF1752"/>
      <c r="QG1752"/>
      <c r="QH1752"/>
      <c r="QI1752"/>
      <c r="QJ1752"/>
      <c r="QK1752"/>
      <c r="QL1752"/>
      <c r="QM1752"/>
      <c r="QN1752"/>
      <c r="QO1752"/>
      <c r="QP1752"/>
      <c r="QQ1752"/>
      <c r="QR1752"/>
      <c r="QS1752"/>
    </row>
    <row r="1753" spans="1:461" hidden="1" x14ac:dyDescent="0.4">
      <c r="B1753">
        <v>11</v>
      </c>
      <c r="C1753">
        <v>12</v>
      </c>
      <c r="D1753" s="1">
        <v>43416.459085648145</v>
      </c>
      <c r="E1753" s="1"/>
      <c r="G1753">
        <v>507</v>
      </c>
      <c r="H1753" t="s">
        <v>65</v>
      </c>
      <c r="I1753">
        <v>515</v>
      </c>
      <c r="J1753" t="s">
        <v>72</v>
      </c>
      <c r="K1753" s="1">
        <v>43416.425509259258</v>
      </c>
      <c r="L1753" s="1">
        <v>43416.430833333332</v>
      </c>
      <c r="M1753" t="s">
        <v>1310</v>
      </c>
      <c r="N1753" s="9">
        <f t="shared" si="86"/>
        <v>43416.425000000003</v>
      </c>
      <c r="O1753" s="9">
        <f t="shared" si="87"/>
        <v>43416.430555555555</v>
      </c>
      <c r="P1753" s="74" t="str">
        <f t="shared" si="88"/>
        <v>43416.42543416.4305555556</v>
      </c>
      <c r="Q1753" s="75" t="str">
        <f t="shared" si="85"/>
        <v>肯定的</v>
      </c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  <c r="BD1753"/>
      <c r="BE1753"/>
      <c r="BF1753"/>
      <c r="BG1753"/>
      <c r="BH1753"/>
      <c r="BI1753"/>
      <c r="BJ1753"/>
      <c r="BK1753"/>
      <c r="BL1753"/>
      <c r="BM1753"/>
      <c r="BN1753"/>
      <c r="BO1753"/>
      <c r="BP1753"/>
      <c r="BQ1753"/>
      <c r="BR1753"/>
      <c r="BS1753"/>
      <c r="BT1753"/>
      <c r="BU1753"/>
      <c r="BV1753"/>
      <c r="BW1753"/>
      <c r="BX1753"/>
      <c r="BY1753"/>
      <c r="BZ1753"/>
      <c r="CA1753"/>
      <c r="CB1753"/>
      <c r="CC1753"/>
      <c r="CD1753"/>
      <c r="CE1753"/>
      <c r="CF1753"/>
      <c r="CG1753"/>
      <c r="CH1753"/>
      <c r="CI1753"/>
      <c r="CJ1753"/>
      <c r="CK1753"/>
      <c r="CL1753"/>
      <c r="CM1753"/>
      <c r="CN1753"/>
      <c r="CO1753"/>
      <c r="CP1753"/>
      <c r="CQ1753"/>
      <c r="CR1753"/>
      <c r="CS1753"/>
      <c r="CT1753"/>
      <c r="CU1753"/>
      <c r="CV1753"/>
      <c r="CW1753"/>
      <c r="CX1753"/>
      <c r="CY1753"/>
      <c r="CZ1753"/>
      <c r="DA1753"/>
      <c r="DB1753"/>
      <c r="DC1753"/>
      <c r="DD1753"/>
      <c r="DE1753"/>
      <c r="DF1753"/>
      <c r="DG1753"/>
      <c r="DH1753"/>
      <c r="DI1753"/>
      <c r="DJ1753"/>
      <c r="DK1753"/>
      <c r="DL1753"/>
      <c r="DM1753"/>
      <c r="DN1753"/>
      <c r="DO1753"/>
      <c r="DP1753"/>
      <c r="DQ1753"/>
      <c r="DR1753"/>
      <c r="DS1753"/>
      <c r="DT1753"/>
      <c r="DU1753"/>
      <c r="DV1753"/>
      <c r="DW1753"/>
      <c r="DX1753"/>
      <c r="DY1753"/>
      <c r="DZ1753"/>
      <c r="EA1753"/>
      <c r="EB1753"/>
      <c r="EC1753"/>
      <c r="ED1753"/>
      <c r="EE1753"/>
      <c r="EF1753"/>
      <c r="EG1753"/>
      <c r="EH1753"/>
      <c r="EI1753"/>
      <c r="EJ1753"/>
      <c r="EK1753"/>
      <c r="EL1753"/>
      <c r="EM1753"/>
      <c r="EN1753"/>
      <c r="EO1753"/>
      <c r="EP1753"/>
      <c r="EQ1753"/>
      <c r="ER1753"/>
      <c r="ES1753"/>
      <c r="ET1753"/>
      <c r="EU1753"/>
      <c r="EV1753"/>
      <c r="EW1753"/>
      <c r="EX1753"/>
      <c r="EY1753"/>
      <c r="EZ1753"/>
      <c r="FA1753"/>
      <c r="FB1753"/>
      <c r="FC1753"/>
      <c r="FD1753"/>
      <c r="FE1753"/>
      <c r="FF1753"/>
      <c r="FG1753"/>
      <c r="FH1753"/>
      <c r="FI1753"/>
      <c r="FJ1753"/>
      <c r="FK1753"/>
      <c r="FL1753"/>
      <c r="FM1753"/>
      <c r="FN1753"/>
      <c r="FO1753"/>
      <c r="FP1753"/>
      <c r="FQ1753"/>
      <c r="FR1753"/>
      <c r="FS1753"/>
      <c r="FT1753"/>
      <c r="FU1753"/>
      <c r="FV1753"/>
      <c r="FW1753"/>
      <c r="FX1753"/>
      <c r="FY1753"/>
      <c r="FZ1753"/>
      <c r="GA1753"/>
      <c r="GB1753"/>
      <c r="GC1753"/>
      <c r="GD1753"/>
      <c r="GE1753"/>
      <c r="GF1753"/>
      <c r="GG1753"/>
      <c r="GH1753"/>
      <c r="GI1753"/>
      <c r="GJ1753"/>
      <c r="GK1753"/>
      <c r="GL1753"/>
      <c r="GM1753"/>
      <c r="GN1753"/>
      <c r="GO1753"/>
      <c r="GP1753"/>
      <c r="GQ1753"/>
      <c r="GR1753"/>
      <c r="GS1753"/>
      <c r="GT1753"/>
      <c r="GU1753"/>
      <c r="GV1753"/>
      <c r="GW1753"/>
      <c r="GX1753"/>
      <c r="GY1753"/>
      <c r="GZ1753"/>
      <c r="HA1753"/>
      <c r="HB1753"/>
      <c r="HC1753"/>
      <c r="HD1753"/>
      <c r="HE1753"/>
      <c r="HF1753"/>
      <c r="HG1753"/>
      <c r="HH1753"/>
      <c r="HI1753"/>
      <c r="HJ1753"/>
      <c r="HK1753"/>
      <c r="HL1753"/>
      <c r="HM1753"/>
      <c r="HN1753"/>
      <c r="HO1753"/>
      <c r="HP1753"/>
      <c r="HQ1753"/>
      <c r="HR1753"/>
      <c r="HS1753"/>
      <c r="HT1753"/>
      <c r="HU1753"/>
      <c r="HV1753"/>
      <c r="HW1753"/>
      <c r="HX1753"/>
      <c r="HY1753"/>
      <c r="HZ1753"/>
      <c r="IA1753"/>
      <c r="IB1753"/>
      <c r="IC1753"/>
      <c r="ID1753"/>
      <c r="IE1753"/>
      <c r="IF1753"/>
      <c r="IG1753"/>
      <c r="IH1753"/>
      <c r="II1753"/>
      <c r="IJ1753"/>
      <c r="IK1753"/>
      <c r="IL1753"/>
      <c r="IM1753"/>
      <c r="IN1753"/>
      <c r="IO1753"/>
      <c r="IP1753"/>
      <c r="IQ1753"/>
      <c r="IR1753"/>
      <c r="IS1753"/>
      <c r="IT1753"/>
      <c r="IU1753"/>
      <c r="IV1753"/>
      <c r="IW1753"/>
      <c r="IX1753"/>
      <c r="IY1753"/>
      <c r="IZ1753"/>
      <c r="JA1753"/>
      <c r="JB1753"/>
      <c r="JC1753"/>
      <c r="JD1753"/>
      <c r="JE1753"/>
      <c r="JF1753"/>
      <c r="JG1753"/>
      <c r="JH1753"/>
      <c r="JI1753"/>
      <c r="JJ1753"/>
      <c r="JK1753"/>
      <c r="JL1753"/>
      <c r="JM1753"/>
      <c r="JN1753"/>
      <c r="JO1753"/>
      <c r="JP1753"/>
      <c r="JQ1753"/>
      <c r="JR1753"/>
      <c r="JS1753"/>
      <c r="JT1753"/>
      <c r="JU1753"/>
      <c r="JV1753"/>
      <c r="JW1753"/>
      <c r="JX1753"/>
      <c r="JY1753"/>
      <c r="JZ1753"/>
      <c r="KA1753"/>
      <c r="KB1753"/>
      <c r="KC1753"/>
      <c r="KD1753"/>
      <c r="KE1753"/>
      <c r="KF1753"/>
      <c r="KG1753"/>
      <c r="KH1753"/>
      <c r="KI1753"/>
      <c r="KJ1753"/>
      <c r="KK1753"/>
      <c r="KL1753"/>
      <c r="KM1753"/>
      <c r="KN1753"/>
      <c r="KO1753"/>
      <c r="KP1753"/>
      <c r="KQ1753"/>
      <c r="KR1753"/>
      <c r="KS1753"/>
      <c r="KT1753"/>
      <c r="KU1753"/>
      <c r="KV1753"/>
      <c r="KW1753"/>
      <c r="KX1753"/>
      <c r="KY1753"/>
      <c r="KZ1753"/>
      <c r="LA1753"/>
      <c r="LB1753"/>
      <c r="LC1753"/>
      <c r="LD1753"/>
      <c r="LE1753"/>
      <c r="LF1753"/>
      <c r="LG1753"/>
      <c r="LH1753"/>
      <c r="LI1753"/>
      <c r="LJ1753"/>
      <c r="LK1753"/>
      <c r="LL1753"/>
      <c r="LM1753"/>
      <c r="LN1753"/>
      <c r="LO1753"/>
      <c r="LP1753"/>
      <c r="LQ1753"/>
      <c r="LR1753"/>
      <c r="LS1753"/>
      <c r="LT1753"/>
      <c r="LU1753"/>
      <c r="LV1753"/>
      <c r="LW1753"/>
      <c r="LX1753"/>
      <c r="LY1753"/>
      <c r="LZ1753"/>
      <c r="MA1753"/>
      <c r="MB1753"/>
      <c r="MC1753"/>
      <c r="MD1753"/>
      <c r="ME1753"/>
      <c r="MF1753"/>
      <c r="MG1753"/>
      <c r="MH1753"/>
      <c r="MI1753"/>
      <c r="MJ1753"/>
      <c r="MK1753"/>
      <c r="ML1753"/>
      <c r="MM1753"/>
      <c r="MN1753"/>
      <c r="MO1753"/>
      <c r="MP1753"/>
      <c r="MQ1753"/>
      <c r="MR1753"/>
      <c r="MS1753"/>
      <c r="MT1753"/>
      <c r="MU1753"/>
      <c r="MV1753"/>
      <c r="MW1753"/>
      <c r="MX1753"/>
      <c r="MY1753"/>
      <c r="MZ1753"/>
      <c r="NA1753"/>
      <c r="NB1753"/>
      <c r="NC1753"/>
      <c r="ND1753"/>
      <c r="NE1753"/>
      <c r="NF1753"/>
      <c r="NG1753"/>
      <c r="NH1753"/>
      <c r="NI1753"/>
      <c r="NJ1753"/>
      <c r="NK1753"/>
      <c r="NL1753"/>
      <c r="NM1753"/>
      <c r="NN1753"/>
      <c r="NO1753"/>
      <c r="NP1753"/>
      <c r="NQ1753"/>
      <c r="NR1753"/>
      <c r="NS1753"/>
      <c r="NT1753"/>
      <c r="NU1753"/>
      <c r="NV1753"/>
      <c r="NW1753"/>
      <c r="NX1753"/>
      <c r="NY1753"/>
      <c r="NZ1753"/>
      <c r="OA1753"/>
      <c r="OB1753"/>
      <c r="OC1753"/>
      <c r="OD1753"/>
      <c r="OE1753"/>
      <c r="OF1753"/>
      <c r="OG1753"/>
      <c r="OH1753"/>
      <c r="OI1753"/>
      <c r="OJ1753"/>
      <c r="OK1753"/>
      <c r="OL1753"/>
      <c r="OM1753"/>
      <c r="ON1753"/>
      <c r="OO1753"/>
      <c r="OP1753"/>
      <c r="OQ1753"/>
      <c r="OR1753"/>
      <c r="OS1753"/>
      <c r="OT1753"/>
      <c r="OU1753"/>
      <c r="OV1753"/>
      <c r="OW1753"/>
      <c r="OX1753"/>
      <c r="OY1753"/>
      <c r="OZ1753"/>
      <c r="PA1753"/>
      <c r="PB1753"/>
      <c r="PC1753"/>
      <c r="PD1753"/>
      <c r="PE1753"/>
      <c r="PF1753"/>
      <c r="PG1753"/>
      <c r="PH1753"/>
      <c r="PI1753"/>
      <c r="PJ1753"/>
      <c r="PK1753"/>
      <c r="PL1753"/>
      <c r="PM1753"/>
      <c r="PN1753"/>
      <c r="PO1753"/>
      <c r="PP1753"/>
      <c r="PQ1753"/>
      <c r="PR1753"/>
      <c r="PS1753"/>
      <c r="PT1753"/>
      <c r="PU1753"/>
      <c r="PV1753"/>
      <c r="PW1753"/>
      <c r="PX1753"/>
      <c r="PY1753"/>
      <c r="PZ1753"/>
      <c r="QA1753"/>
      <c r="QB1753"/>
      <c r="QC1753"/>
      <c r="QD1753"/>
      <c r="QE1753"/>
      <c r="QF1753"/>
      <c r="QG1753"/>
      <c r="QH1753"/>
      <c r="QI1753"/>
      <c r="QJ1753"/>
      <c r="QK1753"/>
      <c r="QL1753"/>
      <c r="QM1753"/>
      <c r="QN1753"/>
      <c r="QO1753"/>
      <c r="QP1753"/>
      <c r="QQ1753"/>
      <c r="QR1753"/>
      <c r="QS1753"/>
    </row>
    <row r="1754" spans="1:461" hidden="1" x14ac:dyDescent="0.4">
      <c r="B1754">
        <v>11</v>
      </c>
      <c r="C1754">
        <v>12</v>
      </c>
      <c r="D1754" s="1">
        <v>43416.462476851855</v>
      </c>
      <c r="E1754" s="1"/>
      <c r="G1754">
        <v>538</v>
      </c>
      <c r="H1754" t="s">
        <v>61</v>
      </c>
      <c r="I1754">
        <v>530</v>
      </c>
      <c r="J1754" t="s">
        <v>23</v>
      </c>
      <c r="K1754" s="1">
        <v>43416.449282407404</v>
      </c>
      <c r="L1754" s="1">
        <v>43416.461828703701</v>
      </c>
      <c r="M1754" t="s">
        <v>1310</v>
      </c>
      <c r="N1754" s="9">
        <f t="shared" si="86"/>
        <v>43416.448611111111</v>
      </c>
      <c r="O1754" s="9">
        <f t="shared" si="87"/>
        <v>43416.461805555555</v>
      </c>
      <c r="P1754" s="74" t="str">
        <f t="shared" si="88"/>
        <v>43416.448611111143416.4618055556</v>
      </c>
      <c r="Q1754" s="75" t="str">
        <f t="shared" si="85"/>
        <v>肯定的</v>
      </c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/>
      <c r="BC1754"/>
      <c r="BD1754"/>
      <c r="BE1754"/>
      <c r="BF1754"/>
      <c r="BG1754"/>
      <c r="BH1754"/>
      <c r="BI1754"/>
      <c r="BJ1754"/>
      <c r="BK1754"/>
      <c r="BL1754"/>
      <c r="BM1754"/>
      <c r="BN1754"/>
      <c r="BO1754"/>
      <c r="BP1754"/>
      <c r="BQ1754"/>
      <c r="BR1754"/>
      <c r="BS1754"/>
      <c r="BT1754"/>
      <c r="BU1754"/>
      <c r="BV1754"/>
      <c r="BW1754"/>
      <c r="BX1754"/>
      <c r="BY1754"/>
      <c r="BZ1754"/>
      <c r="CA1754"/>
      <c r="CB1754"/>
      <c r="CC1754"/>
      <c r="CD1754"/>
      <c r="CE1754"/>
      <c r="CF1754"/>
      <c r="CG1754"/>
      <c r="CH1754"/>
      <c r="CI1754"/>
      <c r="CJ1754"/>
      <c r="CK1754"/>
      <c r="CL1754"/>
      <c r="CM1754"/>
      <c r="CN1754"/>
      <c r="CO1754"/>
      <c r="CP1754"/>
      <c r="CQ1754"/>
      <c r="CR1754"/>
      <c r="CS1754"/>
      <c r="CT1754"/>
      <c r="CU1754"/>
      <c r="CV1754"/>
      <c r="CW1754"/>
      <c r="CX1754"/>
      <c r="CY1754"/>
      <c r="CZ1754"/>
      <c r="DA1754"/>
      <c r="DB1754"/>
      <c r="DC1754"/>
      <c r="DD1754"/>
      <c r="DE1754"/>
      <c r="DF1754"/>
      <c r="DG1754"/>
      <c r="DH1754"/>
      <c r="DI1754"/>
      <c r="DJ1754"/>
      <c r="DK1754"/>
      <c r="DL1754"/>
      <c r="DM1754"/>
      <c r="DN1754"/>
      <c r="DO1754"/>
      <c r="DP1754"/>
      <c r="DQ1754"/>
      <c r="DR1754"/>
      <c r="DS1754"/>
      <c r="DT1754"/>
      <c r="DU1754"/>
      <c r="DV1754"/>
      <c r="DW1754"/>
      <c r="DX1754"/>
      <c r="DY1754"/>
      <c r="DZ1754"/>
      <c r="EA1754"/>
      <c r="EB1754"/>
      <c r="EC1754"/>
      <c r="ED1754"/>
      <c r="EE1754"/>
      <c r="EF1754"/>
      <c r="EG1754"/>
      <c r="EH1754"/>
      <c r="EI1754"/>
      <c r="EJ1754"/>
      <c r="EK1754"/>
      <c r="EL1754"/>
      <c r="EM1754"/>
      <c r="EN1754"/>
      <c r="EO1754"/>
      <c r="EP1754"/>
      <c r="EQ1754"/>
      <c r="ER1754"/>
      <c r="ES1754"/>
      <c r="ET1754"/>
      <c r="EU1754"/>
      <c r="EV1754"/>
      <c r="EW1754"/>
      <c r="EX1754"/>
      <c r="EY1754"/>
      <c r="EZ1754"/>
      <c r="FA1754"/>
      <c r="FB1754"/>
      <c r="FC1754"/>
      <c r="FD1754"/>
      <c r="FE1754"/>
      <c r="FF1754"/>
      <c r="FG1754"/>
      <c r="FH1754"/>
      <c r="FI1754"/>
      <c r="FJ1754"/>
      <c r="FK1754"/>
      <c r="FL1754"/>
      <c r="FM1754"/>
      <c r="FN1754"/>
      <c r="FO1754"/>
      <c r="FP1754"/>
      <c r="FQ1754"/>
      <c r="FR1754"/>
      <c r="FS1754"/>
      <c r="FT1754"/>
      <c r="FU1754"/>
      <c r="FV1754"/>
      <c r="FW1754"/>
      <c r="FX1754"/>
      <c r="FY1754"/>
      <c r="FZ1754"/>
      <c r="GA1754"/>
      <c r="GB1754"/>
      <c r="GC1754"/>
      <c r="GD1754"/>
      <c r="GE1754"/>
      <c r="GF1754"/>
      <c r="GG1754"/>
      <c r="GH1754"/>
      <c r="GI1754"/>
      <c r="GJ1754"/>
      <c r="GK1754"/>
      <c r="GL1754"/>
      <c r="GM1754"/>
      <c r="GN1754"/>
      <c r="GO1754"/>
      <c r="GP1754"/>
      <c r="GQ1754"/>
      <c r="GR1754"/>
      <c r="GS1754"/>
      <c r="GT1754"/>
      <c r="GU1754"/>
      <c r="GV1754"/>
      <c r="GW1754"/>
      <c r="GX1754"/>
      <c r="GY1754"/>
      <c r="GZ1754"/>
      <c r="HA1754"/>
      <c r="HB1754"/>
      <c r="HC1754"/>
      <c r="HD1754"/>
      <c r="HE1754"/>
      <c r="HF1754"/>
      <c r="HG1754"/>
      <c r="HH1754"/>
      <c r="HI1754"/>
      <c r="HJ1754"/>
      <c r="HK1754"/>
      <c r="HL1754"/>
      <c r="HM1754"/>
      <c r="HN1754"/>
      <c r="HO1754"/>
      <c r="HP1754"/>
      <c r="HQ1754"/>
      <c r="HR1754"/>
      <c r="HS1754"/>
      <c r="HT1754"/>
      <c r="HU1754"/>
      <c r="HV1754"/>
      <c r="HW1754"/>
      <c r="HX1754"/>
      <c r="HY1754"/>
      <c r="HZ1754"/>
      <c r="IA1754"/>
      <c r="IB1754"/>
      <c r="IC1754"/>
      <c r="ID1754"/>
      <c r="IE1754"/>
      <c r="IF1754"/>
      <c r="IG1754"/>
      <c r="IH1754"/>
      <c r="II1754"/>
      <c r="IJ1754"/>
      <c r="IK1754"/>
      <c r="IL1754"/>
      <c r="IM1754"/>
      <c r="IN1754"/>
      <c r="IO1754"/>
      <c r="IP1754"/>
      <c r="IQ1754"/>
      <c r="IR1754"/>
      <c r="IS1754"/>
      <c r="IT1754"/>
      <c r="IU1754"/>
      <c r="IV1754"/>
      <c r="IW1754"/>
      <c r="IX1754"/>
      <c r="IY1754"/>
      <c r="IZ1754"/>
      <c r="JA1754"/>
      <c r="JB1754"/>
      <c r="JC1754"/>
      <c r="JD1754"/>
      <c r="JE1754"/>
      <c r="JF1754"/>
      <c r="JG1754"/>
      <c r="JH1754"/>
      <c r="JI1754"/>
      <c r="JJ1754"/>
      <c r="JK1754"/>
      <c r="JL1754"/>
      <c r="JM1754"/>
      <c r="JN1754"/>
      <c r="JO1754"/>
      <c r="JP1754"/>
      <c r="JQ1754"/>
      <c r="JR1754"/>
      <c r="JS1754"/>
      <c r="JT1754"/>
      <c r="JU1754"/>
      <c r="JV1754"/>
      <c r="JW1754"/>
      <c r="JX1754"/>
      <c r="JY1754"/>
      <c r="JZ1754"/>
      <c r="KA1754"/>
      <c r="KB1754"/>
      <c r="KC1754"/>
      <c r="KD1754"/>
      <c r="KE1754"/>
      <c r="KF1754"/>
      <c r="KG1754"/>
      <c r="KH1754"/>
      <c r="KI1754"/>
      <c r="KJ1754"/>
      <c r="KK1754"/>
      <c r="KL1754"/>
      <c r="KM1754"/>
      <c r="KN1754"/>
      <c r="KO1754"/>
      <c r="KP1754"/>
      <c r="KQ1754"/>
      <c r="KR1754"/>
      <c r="KS1754"/>
      <c r="KT1754"/>
      <c r="KU1754"/>
      <c r="KV1754"/>
      <c r="KW1754"/>
      <c r="KX1754"/>
      <c r="KY1754"/>
      <c r="KZ1754"/>
      <c r="LA1754"/>
      <c r="LB1754"/>
      <c r="LC1754"/>
      <c r="LD1754"/>
      <c r="LE1754"/>
      <c r="LF1754"/>
      <c r="LG1754"/>
      <c r="LH1754"/>
      <c r="LI1754"/>
      <c r="LJ1754"/>
      <c r="LK1754"/>
      <c r="LL1754"/>
      <c r="LM1754"/>
      <c r="LN1754"/>
      <c r="LO1754"/>
      <c r="LP1754"/>
      <c r="LQ1754"/>
      <c r="LR1754"/>
      <c r="LS1754"/>
      <c r="LT1754"/>
      <c r="LU1754"/>
      <c r="LV1754"/>
      <c r="LW1754"/>
      <c r="LX1754"/>
      <c r="LY1754"/>
      <c r="LZ1754"/>
      <c r="MA1754"/>
      <c r="MB1754"/>
      <c r="MC1754"/>
      <c r="MD1754"/>
      <c r="ME1754"/>
      <c r="MF1754"/>
      <c r="MG1754"/>
      <c r="MH1754"/>
      <c r="MI1754"/>
      <c r="MJ1754"/>
      <c r="MK1754"/>
      <c r="ML1754"/>
      <c r="MM1754"/>
      <c r="MN1754"/>
      <c r="MO1754"/>
      <c r="MP1754"/>
      <c r="MQ1754"/>
      <c r="MR1754"/>
      <c r="MS1754"/>
      <c r="MT1754"/>
      <c r="MU1754"/>
      <c r="MV1754"/>
      <c r="MW1754"/>
      <c r="MX1754"/>
      <c r="MY1754"/>
      <c r="MZ1754"/>
      <c r="NA1754"/>
      <c r="NB1754"/>
      <c r="NC1754"/>
      <c r="ND1754"/>
      <c r="NE1754"/>
      <c r="NF1754"/>
      <c r="NG1754"/>
      <c r="NH1754"/>
      <c r="NI1754"/>
      <c r="NJ1754"/>
      <c r="NK1754"/>
      <c r="NL1754"/>
      <c r="NM1754"/>
      <c r="NN1754"/>
      <c r="NO1754"/>
      <c r="NP1754"/>
      <c r="NQ1754"/>
      <c r="NR1754"/>
      <c r="NS1754"/>
      <c r="NT1754"/>
      <c r="NU1754"/>
      <c r="NV1754"/>
      <c r="NW1754"/>
      <c r="NX1754"/>
      <c r="NY1754"/>
      <c r="NZ1754"/>
      <c r="OA1754"/>
      <c r="OB1754"/>
      <c r="OC1754"/>
      <c r="OD1754"/>
      <c r="OE1754"/>
      <c r="OF1754"/>
      <c r="OG1754"/>
      <c r="OH1754"/>
      <c r="OI1754"/>
      <c r="OJ1754"/>
      <c r="OK1754"/>
      <c r="OL1754"/>
      <c r="OM1754"/>
      <c r="ON1754"/>
      <c r="OO1754"/>
      <c r="OP1754"/>
      <c r="OQ1754"/>
      <c r="OR1754"/>
      <c r="OS1754"/>
      <c r="OT1754"/>
      <c r="OU1754"/>
      <c r="OV1754"/>
      <c r="OW1754"/>
      <c r="OX1754"/>
      <c r="OY1754"/>
      <c r="OZ1754"/>
      <c r="PA1754"/>
      <c r="PB1754"/>
      <c r="PC1754"/>
      <c r="PD1754"/>
      <c r="PE1754"/>
      <c r="PF1754"/>
      <c r="PG1754"/>
      <c r="PH1754"/>
      <c r="PI1754"/>
      <c r="PJ1754"/>
      <c r="PK1754"/>
      <c r="PL1754"/>
      <c r="PM1754"/>
      <c r="PN1754"/>
      <c r="PO1754"/>
      <c r="PP1754"/>
      <c r="PQ1754"/>
      <c r="PR1754"/>
      <c r="PS1754"/>
      <c r="PT1754"/>
      <c r="PU1754"/>
      <c r="PV1754"/>
      <c r="PW1754"/>
      <c r="PX1754"/>
      <c r="PY1754"/>
      <c r="PZ1754"/>
      <c r="QA1754"/>
      <c r="QB1754"/>
      <c r="QC1754"/>
      <c r="QD1754"/>
      <c r="QE1754"/>
      <c r="QF1754"/>
      <c r="QG1754"/>
      <c r="QH1754"/>
      <c r="QI1754"/>
      <c r="QJ1754"/>
      <c r="QK1754"/>
      <c r="QL1754"/>
      <c r="QM1754"/>
      <c r="QN1754"/>
      <c r="QO1754"/>
      <c r="QP1754"/>
      <c r="QQ1754"/>
      <c r="QR1754"/>
      <c r="QS1754"/>
    </row>
    <row r="1755" spans="1:461" hidden="1" x14ac:dyDescent="0.4">
      <c r="B1755">
        <v>11</v>
      </c>
      <c r="C1755">
        <v>12</v>
      </c>
      <c r="D1755" s="1">
        <v>43416.465081018519</v>
      </c>
      <c r="E1755" s="1"/>
      <c r="G1755">
        <v>545</v>
      </c>
      <c r="H1755" t="s">
        <v>19</v>
      </c>
      <c r="I1755">
        <v>544</v>
      </c>
      <c r="J1755" t="s">
        <v>21</v>
      </c>
      <c r="K1755" s="1">
        <v>43416.448796296296</v>
      </c>
      <c r="L1755" s="1">
        <v>43416.460335648146</v>
      </c>
      <c r="M1755" t="s">
        <v>1310</v>
      </c>
      <c r="N1755" s="9">
        <f t="shared" si="86"/>
        <v>43416.448611111111</v>
      </c>
      <c r="O1755" s="9">
        <f t="shared" si="87"/>
        <v>43416.459722222222</v>
      </c>
      <c r="P1755" s="74" t="str">
        <f t="shared" si="88"/>
        <v>43416.448611111143416.4597222222</v>
      </c>
      <c r="Q1755" s="75" t="str">
        <f t="shared" si="85"/>
        <v>肯定的</v>
      </c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  <c r="BD1755"/>
      <c r="BE1755"/>
      <c r="BF1755"/>
      <c r="BG1755"/>
      <c r="BH1755"/>
      <c r="BI1755"/>
      <c r="BJ1755"/>
      <c r="BK1755"/>
      <c r="BL1755"/>
      <c r="BM1755"/>
      <c r="BN1755"/>
      <c r="BO1755"/>
      <c r="BP1755"/>
      <c r="BQ1755"/>
      <c r="BR1755"/>
      <c r="BS1755"/>
      <c r="BT1755"/>
      <c r="BU1755"/>
      <c r="BV1755"/>
      <c r="BW1755"/>
      <c r="BX1755"/>
      <c r="BY1755"/>
      <c r="BZ1755"/>
      <c r="CA1755"/>
      <c r="CB1755"/>
      <c r="CC1755"/>
      <c r="CD1755"/>
      <c r="CE1755"/>
      <c r="CF1755"/>
      <c r="CG1755"/>
      <c r="CH1755"/>
      <c r="CI1755"/>
      <c r="CJ1755"/>
      <c r="CK1755"/>
      <c r="CL1755"/>
      <c r="CM1755"/>
      <c r="CN1755"/>
      <c r="CO1755"/>
      <c r="CP1755"/>
      <c r="CQ1755"/>
      <c r="CR1755"/>
      <c r="CS1755"/>
      <c r="CT1755"/>
      <c r="CU1755"/>
      <c r="CV1755"/>
      <c r="CW1755"/>
      <c r="CX1755"/>
      <c r="CY1755"/>
      <c r="CZ1755"/>
      <c r="DA1755"/>
      <c r="DB1755"/>
      <c r="DC1755"/>
      <c r="DD1755"/>
      <c r="DE1755"/>
      <c r="DF1755"/>
      <c r="DG1755"/>
      <c r="DH1755"/>
      <c r="DI1755"/>
      <c r="DJ1755"/>
      <c r="DK1755"/>
      <c r="DL1755"/>
      <c r="DM1755"/>
      <c r="DN1755"/>
      <c r="DO1755"/>
      <c r="DP1755"/>
      <c r="DQ1755"/>
      <c r="DR1755"/>
      <c r="DS1755"/>
      <c r="DT1755"/>
      <c r="DU1755"/>
      <c r="DV1755"/>
      <c r="DW1755"/>
      <c r="DX1755"/>
      <c r="DY1755"/>
      <c r="DZ1755"/>
      <c r="EA1755"/>
      <c r="EB1755"/>
      <c r="EC1755"/>
      <c r="ED1755"/>
      <c r="EE1755"/>
      <c r="EF1755"/>
      <c r="EG1755"/>
      <c r="EH1755"/>
      <c r="EI1755"/>
      <c r="EJ1755"/>
      <c r="EK1755"/>
      <c r="EL1755"/>
      <c r="EM1755"/>
      <c r="EN1755"/>
      <c r="EO1755"/>
      <c r="EP1755"/>
      <c r="EQ1755"/>
      <c r="ER1755"/>
      <c r="ES1755"/>
      <c r="ET1755"/>
      <c r="EU1755"/>
      <c r="EV1755"/>
      <c r="EW1755"/>
      <c r="EX1755"/>
      <c r="EY1755"/>
      <c r="EZ1755"/>
      <c r="FA1755"/>
      <c r="FB1755"/>
      <c r="FC1755"/>
      <c r="FD1755"/>
      <c r="FE1755"/>
      <c r="FF1755"/>
      <c r="FG1755"/>
      <c r="FH1755"/>
      <c r="FI1755"/>
      <c r="FJ1755"/>
      <c r="FK1755"/>
      <c r="FL1755"/>
      <c r="FM1755"/>
      <c r="FN1755"/>
      <c r="FO1755"/>
      <c r="FP1755"/>
      <c r="FQ1755"/>
      <c r="FR1755"/>
      <c r="FS1755"/>
      <c r="FT1755"/>
      <c r="FU1755"/>
      <c r="FV1755"/>
      <c r="FW1755"/>
      <c r="FX1755"/>
      <c r="FY1755"/>
      <c r="FZ1755"/>
      <c r="GA1755"/>
      <c r="GB1755"/>
      <c r="GC1755"/>
      <c r="GD1755"/>
      <c r="GE1755"/>
      <c r="GF1755"/>
      <c r="GG1755"/>
      <c r="GH1755"/>
      <c r="GI1755"/>
      <c r="GJ1755"/>
      <c r="GK1755"/>
      <c r="GL1755"/>
      <c r="GM1755"/>
      <c r="GN1755"/>
      <c r="GO1755"/>
      <c r="GP1755"/>
      <c r="GQ1755"/>
      <c r="GR1755"/>
      <c r="GS1755"/>
      <c r="GT1755"/>
      <c r="GU1755"/>
      <c r="GV1755"/>
      <c r="GW1755"/>
      <c r="GX1755"/>
      <c r="GY1755"/>
      <c r="GZ1755"/>
      <c r="HA1755"/>
      <c r="HB1755"/>
      <c r="HC1755"/>
      <c r="HD1755"/>
      <c r="HE1755"/>
      <c r="HF1755"/>
      <c r="HG1755"/>
      <c r="HH1755"/>
      <c r="HI1755"/>
      <c r="HJ1755"/>
      <c r="HK1755"/>
      <c r="HL1755"/>
      <c r="HM1755"/>
      <c r="HN1755"/>
      <c r="HO1755"/>
      <c r="HP1755"/>
      <c r="HQ1755"/>
      <c r="HR1755"/>
      <c r="HS1755"/>
      <c r="HT1755"/>
      <c r="HU1755"/>
      <c r="HV1755"/>
      <c r="HW1755"/>
      <c r="HX1755"/>
      <c r="HY1755"/>
      <c r="HZ1755"/>
      <c r="IA1755"/>
      <c r="IB1755"/>
      <c r="IC1755"/>
      <c r="ID1755"/>
      <c r="IE1755"/>
      <c r="IF1755"/>
      <c r="IG1755"/>
      <c r="IH1755"/>
      <c r="II1755"/>
      <c r="IJ1755"/>
      <c r="IK1755"/>
      <c r="IL1755"/>
      <c r="IM1755"/>
      <c r="IN1755"/>
      <c r="IO1755"/>
      <c r="IP1755"/>
      <c r="IQ1755"/>
      <c r="IR1755"/>
      <c r="IS1755"/>
      <c r="IT1755"/>
      <c r="IU1755"/>
      <c r="IV1755"/>
      <c r="IW1755"/>
      <c r="IX1755"/>
      <c r="IY1755"/>
      <c r="IZ1755"/>
      <c r="JA1755"/>
      <c r="JB1755"/>
      <c r="JC1755"/>
      <c r="JD1755"/>
      <c r="JE1755"/>
      <c r="JF1755"/>
      <c r="JG1755"/>
      <c r="JH1755"/>
      <c r="JI1755"/>
      <c r="JJ1755"/>
      <c r="JK1755"/>
      <c r="JL1755"/>
      <c r="JM1755"/>
      <c r="JN1755"/>
      <c r="JO1755"/>
      <c r="JP1755"/>
      <c r="JQ1755"/>
      <c r="JR1755"/>
      <c r="JS1755"/>
      <c r="JT1755"/>
      <c r="JU1755"/>
      <c r="JV1755"/>
      <c r="JW1755"/>
      <c r="JX1755"/>
      <c r="JY1755"/>
      <c r="JZ1755"/>
      <c r="KA1755"/>
      <c r="KB1755"/>
      <c r="KC1755"/>
      <c r="KD1755"/>
      <c r="KE1755"/>
      <c r="KF1755"/>
      <c r="KG1755"/>
      <c r="KH1755"/>
      <c r="KI1755"/>
      <c r="KJ1755"/>
      <c r="KK1755"/>
      <c r="KL1755"/>
      <c r="KM1755"/>
      <c r="KN1755"/>
      <c r="KO1755"/>
      <c r="KP1755"/>
      <c r="KQ1755"/>
      <c r="KR1755"/>
      <c r="KS1755"/>
      <c r="KT1755"/>
      <c r="KU1755"/>
      <c r="KV1755"/>
      <c r="KW1755"/>
      <c r="KX1755"/>
      <c r="KY1755"/>
      <c r="KZ1755"/>
      <c r="LA1755"/>
      <c r="LB1755"/>
      <c r="LC1755"/>
      <c r="LD1755"/>
      <c r="LE1755"/>
      <c r="LF1755"/>
      <c r="LG1755"/>
      <c r="LH1755"/>
      <c r="LI1755"/>
      <c r="LJ1755"/>
      <c r="LK1755"/>
      <c r="LL1755"/>
      <c r="LM1755"/>
      <c r="LN1755"/>
      <c r="LO1755"/>
      <c r="LP1755"/>
      <c r="LQ1755"/>
      <c r="LR1755"/>
      <c r="LS1755"/>
      <c r="LT1755"/>
      <c r="LU1755"/>
      <c r="LV1755"/>
      <c r="LW1755"/>
      <c r="LX1755"/>
      <c r="LY1755"/>
      <c r="LZ1755"/>
      <c r="MA1755"/>
      <c r="MB1755"/>
      <c r="MC1755"/>
      <c r="MD1755"/>
      <c r="ME1755"/>
      <c r="MF1755"/>
      <c r="MG1755"/>
      <c r="MH1755"/>
      <c r="MI1755"/>
      <c r="MJ1755"/>
      <c r="MK1755"/>
      <c r="ML1755"/>
      <c r="MM1755"/>
      <c r="MN1755"/>
      <c r="MO1755"/>
      <c r="MP1755"/>
      <c r="MQ1755"/>
      <c r="MR1755"/>
      <c r="MS1755"/>
      <c r="MT1755"/>
      <c r="MU1755"/>
      <c r="MV1755"/>
      <c r="MW1755"/>
      <c r="MX1755"/>
      <c r="MY1755"/>
      <c r="MZ1755"/>
      <c r="NA1755"/>
      <c r="NB1755"/>
      <c r="NC1755"/>
      <c r="ND1755"/>
      <c r="NE1755"/>
      <c r="NF1755"/>
      <c r="NG1755"/>
      <c r="NH1755"/>
      <c r="NI1755"/>
      <c r="NJ1755"/>
      <c r="NK1755"/>
      <c r="NL1755"/>
      <c r="NM1755"/>
      <c r="NN1755"/>
      <c r="NO1755"/>
      <c r="NP1755"/>
      <c r="NQ1755"/>
      <c r="NR1755"/>
      <c r="NS1755"/>
      <c r="NT1755"/>
      <c r="NU1755"/>
      <c r="NV1755"/>
      <c r="NW1755"/>
      <c r="NX1755"/>
      <c r="NY1755"/>
      <c r="NZ1755"/>
      <c r="OA1755"/>
      <c r="OB1755"/>
      <c r="OC1755"/>
      <c r="OD1755"/>
      <c r="OE1755"/>
      <c r="OF1755"/>
      <c r="OG1755"/>
      <c r="OH1755"/>
      <c r="OI1755"/>
      <c r="OJ1755"/>
      <c r="OK1755"/>
      <c r="OL1755"/>
      <c r="OM1755"/>
      <c r="ON1755"/>
      <c r="OO1755"/>
      <c r="OP1755"/>
      <c r="OQ1755"/>
      <c r="OR1755"/>
      <c r="OS1755"/>
      <c r="OT1755"/>
      <c r="OU1755"/>
      <c r="OV1755"/>
      <c r="OW1755"/>
      <c r="OX1755"/>
      <c r="OY1755"/>
      <c r="OZ1755"/>
      <c r="PA1755"/>
      <c r="PB1755"/>
      <c r="PC1755"/>
      <c r="PD1755"/>
      <c r="PE1755"/>
      <c r="PF1755"/>
      <c r="PG1755"/>
      <c r="PH1755"/>
      <c r="PI1755"/>
      <c r="PJ1755"/>
      <c r="PK1755"/>
      <c r="PL1755"/>
      <c r="PM1755"/>
      <c r="PN1755"/>
      <c r="PO1755"/>
      <c r="PP1755"/>
      <c r="PQ1755"/>
      <c r="PR1755"/>
      <c r="PS1755"/>
      <c r="PT1755"/>
      <c r="PU1755"/>
      <c r="PV1755"/>
      <c r="PW1755"/>
      <c r="PX1755"/>
      <c r="PY1755"/>
      <c r="PZ1755"/>
      <c r="QA1755"/>
      <c r="QB1755"/>
      <c r="QC1755"/>
      <c r="QD1755"/>
      <c r="QE1755"/>
      <c r="QF1755"/>
      <c r="QG1755"/>
      <c r="QH1755"/>
      <c r="QI1755"/>
      <c r="QJ1755"/>
      <c r="QK1755"/>
      <c r="QL1755"/>
      <c r="QM1755"/>
      <c r="QN1755"/>
      <c r="QO1755"/>
      <c r="QP1755"/>
      <c r="QQ1755"/>
      <c r="QR1755"/>
      <c r="QS1755"/>
    </row>
    <row r="1756" spans="1:461" hidden="1" x14ac:dyDescent="0.4">
      <c r="A1756" s="43" t="s">
        <v>1324</v>
      </c>
      <c r="B1756" s="43">
        <v>11</v>
      </c>
      <c r="C1756" s="43">
        <v>12</v>
      </c>
      <c r="D1756" s="44">
        <v>43416.465081018519</v>
      </c>
      <c r="E1756" s="44"/>
      <c r="G1756" s="43">
        <v>545</v>
      </c>
      <c r="H1756" s="43" t="s">
        <v>19</v>
      </c>
      <c r="I1756" s="43">
        <v>544</v>
      </c>
      <c r="J1756" s="43" t="s">
        <v>21</v>
      </c>
      <c r="K1756" s="44">
        <v>43416.448796296296</v>
      </c>
      <c r="L1756" s="44">
        <v>43416.460335648146</v>
      </c>
      <c r="M1756" s="43" t="s">
        <v>1310</v>
      </c>
      <c r="N1756" s="45">
        <f t="shared" si="86"/>
        <v>43416.448611111111</v>
      </c>
      <c r="O1756" s="45">
        <f t="shared" si="87"/>
        <v>43416.459722222222</v>
      </c>
      <c r="P1756" s="48" t="str">
        <f t="shared" si="88"/>
        <v>43416.448611111143416.4597222222</v>
      </c>
      <c r="Q1756" s="49" t="str">
        <f t="shared" si="85"/>
        <v>肯定的</v>
      </c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/>
      <c r="BB1756"/>
      <c r="BC1756"/>
      <c r="BD1756"/>
      <c r="BE1756"/>
      <c r="BF1756"/>
      <c r="BG1756"/>
      <c r="BH1756"/>
      <c r="BI1756"/>
      <c r="BJ1756"/>
      <c r="BK1756"/>
      <c r="BL1756"/>
      <c r="BM1756"/>
      <c r="BN1756"/>
      <c r="BO1756"/>
      <c r="BP1756"/>
      <c r="BQ1756"/>
      <c r="BR1756"/>
      <c r="BS1756"/>
      <c r="BT1756"/>
      <c r="BU1756"/>
      <c r="BV1756"/>
      <c r="BW1756"/>
      <c r="BX1756"/>
      <c r="BY1756"/>
      <c r="BZ1756"/>
      <c r="CA1756"/>
      <c r="CB1756"/>
      <c r="CC1756"/>
      <c r="CD1756"/>
      <c r="CE1756"/>
      <c r="CF1756"/>
      <c r="CG1756"/>
      <c r="CH1756"/>
      <c r="CI1756"/>
      <c r="CJ1756"/>
      <c r="CK1756"/>
      <c r="CL1756"/>
      <c r="CM1756"/>
      <c r="CN1756"/>
      <c r="CO1756"/>
      <c r="CP1756"/>
      <c r="CQ1756"/>
      <c r="CR1756"/>
      <c r="CS1756"/>
      <c r="CT1756"/>
      <c r="CU1756"/>
      <c r="CV1756"/>
      <c r="CW1756"/>
      <c r="CX1756"/>
      <c r="CY1756"/>
      <c r="CZ1756"/>
      <c r="DA1756"/>
      <c r="DB1756"/>
      <c r="DC1756"/>
      <c r="DD1756"/>
      <c r="DE1756"/>
      <c r="DF1756"/>
      <c r="DG1756"/>
      <c r="DH1756"/>
      <c r="DI1756"/>
      <c r="DJ1756"/>
      <c r="DK1756"/>
      <c r="DL1756"/>
      <c r="DM1756"/>
      <c r="DN1756"/>
      <c r="DO1756"/>
      <c r="DP1756"/>
      <c r="DQ1756"/>
      <c r="DR1756"/>
      <c r="DS1756"/>
      <c r="DT1756"/>
      <c r="DU1756"/>
      <c r="DV1756"/>
      <c r="DW1756"/>
      <c r="DX1756"/>
      <c r="DY1756"/>
      <c r="DZ1756"/>
      <c r="EA1756"/>
      <c r="EB1756"/>
      <c r="EC1756"/>
      <c r="ED1756"/>
      <c r="EE1756"/>
      <c r="EF1756"/>
      <c r="EG1756"/>
      <c r="EH1756"/>
      <c r="EI1756"/>
      <c r="EJ1756"/>
      <c r="EK1756"/>
      <c r="EL1756"/>
      <c r="EM1756"/>
      <c r="EN1756"/>
      <c r="EO1756"/>
      <c r="EP1756"/>
      <c r="EQ1756"/>
      <c r="ER1756"/>
      <c r="ES1756"/>
      <c r="ET1756"/>
      <c r="EU1756"/>
      <c r="EV1756"/>
      <c r="EW1756"/>
      <c r="EX1756"/>
      <c r="EY1756"/>
      <c r="EZ1756"/>
      <c r="FA1756"/>
      <c r="FB1756"/>
      <c r="FC1756"/>
      <c r="FD1756"/>
      <c r="FE1756"/>
      <c r="FF1756"/>
      <c r="FG1756"/>
      <c r="FH1756"/>
      <c r="FI1756"/>
      <c r="FJ1756"/>
      <c r="FK1756"/>
      <c r="FL1756"/>
      <c r="FM1756"/>
      <c r="FN1756"/>
      <c r="FO1756"/>
      <c r="FP1756"/>
      <c r="FQ1756"/>
      <c r="FR1756"/>
      <c r="FS1756"/>
      <c r="FT1756"/>
      <c r="FU1756"/>
      <c r="FV1756"/>
      <c r="FW1756"/>
      <c r="FX1756"/>
      <c r="FY1756"/>
      <c r="FZ1756"/>
      <c r="GA1756"/>
      <c r="GB1756"/>
      <c r="GC1756"/>
      <c r="GD1756"/>
      <c r="GE1756"/>
      <c r="GF1756"/>
      <c r="GG1756"/>
      <c r="GH1756"/>
      <c r="GI1756"/>
      <c r="GJ1756"/>
      <c r="GK1756"/>
      <c r="GL1756"/>
      <c r="GM1756"/>
      <c r="GN1756"/>
      <c r="GO1756"/>
      <c r="GP1756"/>
      <c r="GQ1756"/>
      <c r="GR1756"/>
      <c r="GS1756"/>
      <c r="GT1756"/>
      <c r="GU1756"/>
      <c r="GV1756"/>
      <c r="GW1756"/>
      <c r="GX1756"/>
      <c r="GY1756"/>
      <c r="GZ1756"/>
      <c r="HA1756"/>
      <c r="HB1756"/>
      <c r="HC1756"/>
      <c r="HD1756"/>
      <c r="HE1756"/>
      <c r="HF1756"/>
      <c r="HG1756"/>
      <c r="HH1756"/>
      <c r="HI1756"/>
      <c r="HJ1756"/>
      <c r="HK1756"/>
      <c r="HL1756"/>
      <c r="HM1756"/>
      <c r="HN1756"/>
      <c r="HO1756"/>
      <c r="HP1756"/>
      <c r="HQ1756"/>
      <c r="HR1756"/>
      <c r="HS1756"/>
      <c r="HT1756"/>
      <c r="HU1756"/>
      <c r="HV1756"/>
      <c r="HW1756"/>
      <c r="HX1756"/>
      <c r="HY1756"/>
      <c r="HZ1756"/>
      <c r="IA1756"/>
      <c r="IB1756"/>
      <c r="IC1756"/>
      <c r="ID1756"/>
      <c r="IE1756"/>
      <c r="IF1756"/>
      <c r="IG1756"/>
      <c r="IH1756"/>
      <c r="II1756"/>
      <c r="IJ1756"/>
      <c r="IK1756"/>
      <c r="IL1756"/>
      <c r="IM1756"/>
      <c r="IN1756"/>
      <c r="IO1756"/>
      <c r="IP1756"/>
      <c r="IQ1756"/>
      <c r="IR1756"/>
      <c r="IS1756"/>
      <c r="IT1756"/>
      <c r="IU1756"/>
      <c r="IV1756"/>
      <c r="IW1756"/>
      <c r="IX1756"/>
      <c r="IY1756"/>
      <c r="IZ1756"/>
      <c r="JA1756"/>
      <c r="JB1756"/>
      <c r="JC1756"/>
      <c r="JD1756"/>
      <c r="JE1756"/>
      <c r="JF1756"/>
      <c r="JG1756"/>
      <c r="JH1756"/>
      <c r="JI1756"/>
      <c r="JJ1756"/>
      <c r="JK1756"/>
      <c r="JL1756"/>
      <c r="JM1756"/>
      <c r="JN1756"/>
      <c r="JO1756"/>
      <c r="JP1756"/>
      <c r="JQ1756"/>
      <c r="JR1756"/>
      <c r="JS1756"/>
      <c r="JT1756"/>
      <c r="JU1756"/>
      <c r="JV1756"/>
      <c r="JW1756"/>
      <c r="JX1756"/>
      <c r="JY1756"/>
      <c r="JZ1756"/>
      <c r="KA1756"/>
      <c r="KB1756"/>
      <c r="KC1756"/>
      <c r="KD1756"/>
      <c r="KE1756"/>
      <c r="KF1756"/>
      <c r="KG1756"/>
      <c r="KH1756"/>
      <c r="KI1756"/>
      <c r="KJ1756"/>
      <c r="KK1756"/>
      <c r="KL1756"/>
      <c r="KM1756"/>
      <c r="KN1756"/>
      <c r="KO1756"/>
      <c r="KP1756"/>
      <c r="KQ1756"/>
      <c r="KR1756"/>
      <c r="KS1756"/>
      <c r="KT1756"/>
      <c r="KU1756"/>
      <c r="KV1756"/>
      <c r="KW1756"/>
      <c r="KX1756"/>
      <c r="KY1756"/>
      <c r="KZ1756"/>
      <c r="LA1756"/>
      <c r="LB1756"/>
      <c r="LC1756"/>
      <c r="LD1756"/>
      <c r="LE1756"/>
      <c r="LF1756"/>
      <c r="LG1756"/>
      <c r="LH1756"/>
      <c r="LI1756"/>
      <c r="LJ1756"/>
      <c r="LK1756"/>
      <c r="LL1756"/>
      <c r="LM1756"/>
      <c r="LN1756"/>
      <c r="LO1756"/>
      <c r="LP1756"/>
      <c r="LQ1756"/>
      <c r="LR1756"/>
      <c r="LS1756"/>
      <c r="LT1756"/>
      <c r="LU1756"/>
      <c r="LV1756"/>
      <c r="LW1756"/>
      <c r="LX1756"/>
      <c r="LY1756"/>
      <c r="LZ1756"/>
      <c r="MA1756"/>
      <c r="MB1756"/>
      <c r="MC1756"/>
      <c r="MD1756"/>
      <c r="ME1756"/>
      <c r="MF1756"/>
      <c r="MG1756"/>
      <c r="MH1756"/>
      <c r="MI1756"/>
      <c r="MJ1756"/>
      <c r="MK1756"/>
      <c r="ML1756"/>
      <c r="MM1756"/>
      <c r="MN1756"/>
      <c r="MO1756"/>
      <c r="MP1756"/>
      <c r="MQ1756"/>
      <c r="MR1756"/>
      <c r="MS1756"/>
      <c r="MT1756"/>
      <c r="MU1756"/>
      <c r="MV1756"/>
      <c r="MW1756"/>
      <c r="MX1756"/>
      <c r="MY1756"/>
      <c r="MZ1756"/>
      <c r="NA1756"/>
      <c r="NB1756"/>
      <c r="NC1756"/>
      <c r="ND1756"/>
      <c r="NE1756"/>
      <c r="NF1756"/>
      <c r="NG1756"/>
      <c r="NH1756"/>
      <c r="NI1756"/>
      <c r="NJ1756"/>
      <c r="NK1756"/>
      <c r="NL1756"/>
      <c r="NM1756"/>
      <c r="NN1756"/>
      <c r="NO1756"/>
      <c r="NP1756"/>
      <c r="NQ1756"/>
      <c r="NR1756"/>
      <c r="NS1756"/>
      <c r="NT1756"/>
      <c r="NU1756"/>
      <c r="NV1756"/>
      <c r="NW1756"/>
      <c r="NX1756"/>
      <c r="NY1756"/>
      <c r="NZ1756"/>
      <c r="OA1756"/>
      <c r="OB1756"/>
      <c r="OC1756"/>
      <c r="OD1756"/>
      <c r="OE1756"/>
      <c r="OF1756"/>
      <c r="OG1756"/>
      <c r="OH1756"/>
      <c r="OI1756"/>
      <c r="OJ1756"/>
      <c r="OK1756"/>
      <c r="OL1756"/>
      <c r="OM1756"/>
      <c r="ON1756"/>
      <c r="OO1756"/>
      <c r="OP1756"/>
      <c r="OQ1756"/>
      <c r="OR1756"/>
      <c r="OS1756"/>
      <c r="OT1756"/>
      <c r="OU1756"/>
      <c r="OV1756"/>
      <c r="OW1756"/>
      <c r="OX1756"/>
      <c r="OY1756"/>
      <c r="OZ1756"/>
      <c r="PA1756"/>
      <c r="PB1756"/>
      <c r="PC1756"/>
      <c r="PD1756"/>
      <c r="PE1756"/>
      <c r="PF1756"/>
      <c r="PG1756"/>
      <c r="PH1756"/>
      <c r="PI1756"/>
      <c r="PJ1756"/>
      <c r="PK1756"/>
      <c r="PL1756"/>
      <c r="PM1756"/>
      <c r="PN1756"/>
      <c r="PO1756"/>
      <c r="PP1756"/>
      <c r="PQ1756"/>
      <c r="PR1756"/>
      <c r="PS1756"/>
      <c r="PT1756"/>
      <c r="PU1756"/>
      <c r="PV1756"/>
      <c r="PW1756"/>
      <c r="PX1756"/>
      <c r="PY1756"/>
      <c r="PZ1756"/>
      <c r="QA1756"/>
      <c r="QB1756"/>
      <c r="QC1756"/>
      <c r="QD1756"/>
      <c r="QE1756"/>
      <c r="QF1756"/>
      <c r="QG1756"/>
      <c r="QH1756"/>
      <c r="QI1756"/>
      <c r="QJ1756"/>
      <c r="QK1756"/>
      <c r="QL1756"/>
      <c r="QM1756"/>
      <c r="QN1756"/>
      <c r="QO1756"/>
      <c r="QP1756"/>
      <c r="QQ1756"/>
      <c r="QR1756"/>
      <c r="QS1756"/>
    </row>
    <row r="1757" spans="1:461" hidden="1" x14ac:dyDescent="0.4">
      <c r="A1757" s="43" t="s">
        <v>1324</v>
      </c>
      <c r="B1757" s="43">
        <v>11</v>
      </c>
      <c r="C1757" s="43">
        <v>12</v>
      </c>
      <c r="D1757" s="44">
        <v>43416.465081018519</v>
      </c>
      <c r="E1757" s="44"/>
      <c r="G1757" s="43">
        <v>545</v>
      </c>
      <c r="H1757" s="43" t="s">
        <v>19</v>
      </c>
      <c r="I1757" s="43">
        <v>544</v>
      </c>
      <c r="J1757" s="43" t="s">
        <v>21</v>
      </c>
      <c r="K1757" s="44">
        <v>43416.448796296296</v>
      </c>
      <c r="L1757" s="44">
        <v>43416.460335648146</v>
      </c>
      <c r="M1757" s="43" t="s">
        <v>1310</v>
      </c>
      <c r="N1757" s="45">
        <f t="shared" si="86"/>
        <v>43416.448611111111</v>
      </c>
      <c r="O1757" s="45">
        <f t="shared" si="87"/>
        <v>43416.459722222222</v>
      </c>
      <c r="P1757" s="48" t="str">
        <f t="shared" si="88"/>
        <v>43416.448611111143416.4597222222</v>
      </c>
      <c r="Q1757" s="49" t="str">
        <f t="shared" si="85"/>
        <v>肯定的</v>
      </c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/>
      <c r="BB1757"/>
      <c r="BC1757"/>
      <c r="BD1757"/>
      <c r="BE1757"/>
      <c r="BF1757"/>
      <c r="BG1757"/>
      <c r="BH1757"/>
      <c r="BI1757"/>
      <c r="BJ1757"/>
      <c r="BK1757"/>
      <c r="BL1757"/>
      <c r="BM1757"/>
      <c r="BN1757"/>
      <c r="BO1757"/>
      <c r="BP1757"/>
      <c r="BQ1757"/>
      <c r="BR1757"/>
      <c r="BS1757"/>
      <c r="BT1757"/>
      <c r="BU1757"/>
      <c r="BV1757"/>
      <c r="BW1757"/>
      <c r="BX1757"/>
      <c r="BY1757"/>
      <c r="BZ1757"/>
      <c r="CA1757"/>
      <c r="CB1757"/>
      <c r="CC1757"/>
      <c r="CD1757"/>
      <c r="CE1757"/>
      <c r="CF1757"/>
      <c r="CG1757"/>
      <c r="CH1757"/>
      <c r="CI1757"/>
      <c r="CJ1757"/>
      <c r="CK1757"/>
      <c r="CL1757"/>
      <c r="CM1757"/>
      <c r="CN1757"/>
      <c r="CO1757"/>
      <c r="CP1757"/>
      <c r="CQ1757"/>
      <c r="CR1757"/>
      <c r="CS1757"/>
      <c r="CT1757"/>
      <c r="CU1757"/>
      <c r="CV1757"/>
      <c r="CW1757"/>
      <c r="CX1757"/>
      <c r="CY1757"/>
      <c r="CZ1757"/>
      <c r="DA1757"/>
      <c r="DB1757"/>
      <c r="DC1757"/>
      <c r="DD1757"/>
      <c r="DE1757"/>
      <c r="DF1757"/>
      <c r="DG1757"/>
      <c r="DH1757"/>
      <c r="DI1757"/>
      <c r="DJ1757"/>
      <c r="DK1757"/>
      <c r="DL1757"/>
      <c r="DM1757"/>
      <c r="DN1757"/>
      <c r="DO1757"/>
      <c r="DP1757"/>
      <c r="DQ1757"/>
      <c r="DR1757"/>
      <c r="DS1757"/>
      <c r="DT1757"/>
      <c r="DU1757"/>
      <c r="DV1757"/>
      <c r="DW1757"/>
      <c r="DX1757"/>
      <c r="DY1757"/>
      <c r="DZ1757"/>
      <c r="EA1757"/>
      <c r="EB1757"/>
      <c r="EC1757"/>
      <c r="ED1757"/>
      <c r="EE1757"/>
      <c r="EF1757"/>
      <c r="EG1757"/>
      <c r="EH1757"/>
      <c r="EI1757"/>
      <c r="EJ1757"/>
      <c r="EK1757"/>
      <c r="EL1757"/>
      <c r="EM1757"/>
      <c r="EN1757"/>
      <c r="EO1757"/>
      <c r="EP1757"/>
      <c r="EQ1757"/>
      <c r="ER1757"/>
      <c r="ES1757"/>
      <c r="ET1757"/>
      <c r="EU1757"/>
      <c r="EV1757"/>
      <c r="EW1757"/>
      <c r="EX1757"/>
      <c r="EY1757"/>
      <c r="EZ1757"/>
      <c r="FA1757"/>
      <c r="FB1757"/>
      <c r="FC1757"/>
      <c r="FD1757"/>
      <c r="FE1757"/>
      <c r="FF1757"/>
      <c r="FG1757"/>
      <c r="FH1757"/>
      <c r="FI1757"/>
      <c r="FJ1757"/>
      <c r="FK1757"/>
      <c r="FL1757"/>
      <c r="FM1757"/>
      <c r="FN1757"/>
      <c r="FO1757"/>
      <c r="FP1757"/>
      <c r="FQ1757"/>
      <c r="FR1757"/>
      <c r="FS1757"/>
      <c r="FT1757"/>
      <c r="FU1757"/>
      <c r="FV1757"/>
      <c r="FW1757"/>
      <c r="FX1757"/>
      <c r="FY1757"/>
      <c r="FZ1757"/>
      <c r="GA1757"/>
      <c r="GB1757"/>
      <c r="GC1757"/>
      <c r="GD1757"/>
      <c r="GE1757"/>
      <c r="GF1757"/>
      <c r="GG1757"/>
      <c r="GH1757"/>
      <c r="GI1757"/>
      <c r="GJ1757"/>
      <c r="GK1757"/>
      <c r="GL1757"/>
      <c r="GM1757"/>
      <c r="GN1757"/>
      <c r="GO1757"/>
      <c r="GP1757"/>
      <c r="GQ1757"/>
      <c r="GR1757"/>
      <c r="GS1757"/>
      <c r="GT1757"/>
      <c r="GU1757"/>
      <c r="GV1757"/>
      <c r="GW1757"/>
      <c r="GX1757"/>
      <c r="GY1757"/>
      <c r="GZ1757"/>
      <c r="HA1757"/>
      <c r="HB1757"/>
      <c r="HC1757"/>
      <c r="HD1757"/>
      <c r="HE1757"/>
      <c r="HF1757"/>
      <c r="HG1757"/>
      <c r="HH1757"/>
      <c r="HI1757"/>
      <c r="HJ1757"/>
      <c r="HK1757"/>
      <c r="HL1757"/>
      <c r="HM1757"/>
      <c r="HN1757"/>
      <c r="HO1757"/>
      <c r="HP1757"/>
      <c r="HQ1757"/>
      <c r="HR1757"/>
      <c r="HS1757"/>
      <c r="HT1757"/>
      <c r="HU1757"/>
      <c r="HV1757"/>
      <c r="HW1757"/>
      <c r="HX1757"/>
      <c r="HY1757"/>
      <c r="HZ1757"/>
      <c r="IA1757"/>
      <c r="IB1757"/>
      <c r="IC1757"/>
      <c r="ID1757"/>
      <c r="IE1757"/>
      <c r="IF1757"/>
      <c r="IG1757"/>
      <c r="IH1757"/>
      <c r="II1757"/>
      <c r="IJ1757"/>
      <c r="IK1757"/>
      <c r="IL1757"/>
      <c r="IM1757"/>
      <c r="IN1757"/>
      <c r="IO1757"/>
      <c r="IP1757"/>
      <c r="IQ1757"/>
      <c r="IR1757"/>
      <c r="IS1757"/>
      <c r="IT1757"/>
      <c r="IU1757"/>
      <c r="IV1757"/>
      <c r="IW1757"/>
      <c r="IX1757"/>
      <c r="IY1757"/>
      <c r="IZ1757"/>
      <c r="JA1757"/>
      <c r="JB1757"/>
      <c r="JC1757"/>
      <c r="JD1757"/>
      <c r="JE1757"/>
      <c r="JF1757"/>
      <c r="JG1757"/>
      <c r="JH1757"/>
      <c r="JI1757"/>
      <c r="JJ1757"/>
      <c r="JK1757"/>
      <c r="JL1757"/>
      <c r="JM1757"/>
      <c r="JN1757"/>
      <c r="JO1757"/>
      <c r="JP1757"/>
      <c r="JQ1757"/>
      <c r="JR1757"/>
      <c r="JS1757"/>
      <c r="JT1757"/>
      <c r="JU1757"/>
      <c r="JV1757"/>
      <c r="JW1757"/>
      <c r="JX1757"/>
      <c r="JY1757"/>
      <c r="JZ1757"/>
      <c r="KA1757"/>
      <c r="KB1757"/>
      <c r="KC1757"/>
      <c r="KD1757"/>
      <c r="KE1757"/>
      <c r="KF1757"/>
      <c r="KG1757"/>
      <c r="KH1757"/>
      <c r="KI1757"/>
      <c r="KJ1757"/>
      <c r="KK1757"/>
      <c r="KL1757"/>
      <c r="KM1757"/>
      <c r="KN1757"/>
      <c r="KO1757"/>
      <c r="KP1757"/>
      <c r="KQ1757"/>
      <c r="KR1757"/>
      <c r="KS1757"/>
      <c r="KT1757"/>
      <c r="KU1757"/>
      <c r="KV1757"/>
      <c r="KW1757"/>
      <c r="KX1757"/>
      <c r="KY1757"/>
      <c r="KZ1757"/>
      <c r="LA1757"/>
      <c r="LB1757"/>
      <c r="LC1757"/>
      <c r="LD1757"/>
      <c r="LE1757"/>
      <c r="LF1757"/>
      <c r="LG1757"/>
      <c r="LH1757"/>
      <c r="LI1757"/>
      <c r="LJ1757"/>
      <c r="LK1757"/>
      <c r="LL1757"/>
      <c r="LM1757"/>
      <c r="LN1757"/>
      <c r="LO1757"/>
      <c r="LP1757"/>
      <c r="LQ1757"/>
      <c r="LR1757"/>
      <c r="LS1757"/>
      <c r="LT1757"/>
      <c r="LU1757"/>
      <c r="LV1757"/>
      <c r="LW1757"/>
      <c r="LX1757"/>
      <c r="LY1757"/>
      <c r="LZ1757"/>
      <c r="MA1757"/>
      <c r="MB1757"/>
      <c r="MC1757"/>
      <c r="MD1757"/>
      <c r="ME1757"/>
      <c r="MF1757"/>
      <c r="MG1757"/>
      <c r="MH1757"/>
      <c r="MI1757"/>
      <c r="MJ1757"/>
      <c r="MK1757"/>
      <c r="ML1757"/>
      <c r="MM1757"/>
      <c r="MN1757"/>
      <c r="MO1757"/>
      <c r="MP1757"/>
      <c r="MQ1757"/>
      <c r="MR1757"/>
      <c r="MS1757"/>
      <c r="MT1757"/>
      <c r="MU1757"/>
      <c r="MV1757"/>
      <c r="MW1757"/>
      <c r="MX1757"/>
      <c r="MY1757"/>
      <c r="MZ1757"/>
      <c r="NA1757"/>
      <c r="NB1757"/>
      <c r="NC1757"/>
      <c r="ND1757"/>
      <c r="NE1757"/>
      <c r="NF1757"/>
      <c r="NG1757"/>
      <c r="NH1757"/>
      <c r="NI1757"/>
      <c r="NJ1757"/>
      <c r="NK1757"/>
      <c r="NL1757"/>
      <c r="NM1757"/>
      <c r="NN1757"/>
      <c r="NO1757"/>
      <c r="NP1757"/>
      <c r="NQ1757"/>
      <c r="NR1757"/>
      <c r="NS1757"/>
      <c r="NT1757"/>
      <c r="NU1757"/>
      <c r="NV1757"/>
      <c r="NW1757"/>
      <c r="NX1757"/>
      <c r="NY1757"/>
      <c r="NZ1757"/>
      <c r="OA1757"/>
      <c r="OB1757"/>
      <c r="OC1757"/>
      <c r="OD1757"/>
      <c r="OE1757"/>
      <c r="OF1757"/>
      <c r="OG1757"/>
      <c r="OH1757"/>
      <c r="OI1757"/>
      <c r="OJ1757"/>
      <c r="OK1757"/>
      <c r="OL1757"/>
      <c r="OM1757"/>
      <c r="ON1757"/>
      <c r="OO1757"/>
      <c r="OP1757"/>
      <c r="OQ1757"/>
      <c r="OR1757"/>
      <c r="OS1757"/>
      <c r="OT1757"/>
      <c r="OU1757"/>
      <c r="OV1757"/>
      <c r="OW1757"/>
      <c r="OX1757"/>
      <c r="OY1757"/>
      <c r="OZ1757"/>
      <c r="PA1757"/>
      <c r="PB1757"/>
      <c r="PC1757"/>
      <c r="PD1757"/>
      <c r="PE1757"/>
      <c r="PF1757"/>
      <c r="PG1757"/>
      <c r="PH1757"/>
      <c r="PI1757"/>
      <c r="PJ1757"/>
      <c r="PK1757"/>
      <c r="PL1757"/>
      <c r="PM1757"/>
      <c r="PN1757"/>
      <c r="PO1757"/>
      <c r="PP1757"/>
      <c r="PQ1757"/>
      <c r="PR1757"/>
      <c r="PS1757"/>
      <c r="PT1757"/>
      <c r="PU1757"/>
      <c r="PV1757"/>
      <c r="PW1757"/>
      <c r="PX1757"/>
      <c r="PY1757"/>
      <c r="PZ1757"/>
      <c r="QA1757"/>
      <c r="QB1757"/>
      <c r="QC1757"/>
      <c r="QD1757"/>
      <c r="QE1757"/>
      <c r="QF1757"/>
      <c r="QG1757"/>
      <c r="QH1757"/>
      <c r="QI1757"/>
      <c r="QJ1757"/>
      <c r="QK1757"/>
      <c r="QL1757"/>
      <c r="QM1757"/>
      <c r="QN1757"/>
      <c r="QO1757"/>
      <c r="QP1757"/>
      <c r="QQ1757"/>
      <c r="QR1757"/>
      <c r="QS1757"/>
    </row>
    <row r="1758" spans="1:461" hidden="1" x14ac:dyDescent="0.4">
      <c r="A1758" s="43" t="s">
        <v>1324</v>
      </c>
      <c r="B1758" s="43">
        <v>11</v>
      </c>
      <c r="C1758" s="43">
        <v>12</v>
      </c>
      <c r="D1758" s="44">
        <v>43416.465081018519</v>
      </c>
      <c r="E1758" s="44"/>
      <c r="G1758" s="43">
        <v>545</v>
      </c>
      <c r="H1758" s="43" t="s">
        <v>19</v>
      </c>
      <c r="I1758" s="43">
        <v>544</v>
      </c>
      <c r="J1758" s="43" t="s">
        <v>21</v>
      </c>
      <c r="K1758" s="44">
        <v>43416.448796296296</v>
      </c>
      <c r="L1758" s="44">
        <v>43416.460335648146</v>
      </c>
      <c r="M1758" s="43" t="s">
        <v>1310</v>
      </c>
      <c r="N1758" s="45">
        <f t="shared" si="86"/>
        <v>43416.448611111111</v>
      </c>
      <c r="O1758" s="45">
        <f t="shared" si="87"/>
        <v>43416.459722222222</v>
      </c>
      <c r="P1758" s="48" t="str">
        <f t="shared" si="88"/>
        <v>43416.448611111143416.4597222222</v>
      </c>
      <c r="Q1758" s="49" t="str">
        <f t="shared" si="85"/>
        <v>肯定的</v>
      </c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/>
      <c r="BC1758"/>
      <c r="BD1758"/>
      <c r="BE1758"/>
      <c r="BF1758"/>
      <c r="BG1758"/>
      <c r="BH1758"/>
      <c r="BI1758"/>
      <c r="BJ1758"/>
      <c r="BK1758"/>
      <c r="BL1758"/>
      <c r="BM1758"/>
      <c r="BN1758"/>
      <c r="BO1758"/>
      <c r="BP1758"/>
      <c r="BQ1758"/>
      <c r="BR1758"/>
      <c r="BS1758"/>
      <c r="BT1758"/>
      <c r="BU1758"/>
      <c r="BV1758"/>
      <c r="BW1758"/>
      <c r="BX1758"/>
      <c r="BY1758"/>
      <c r="BZ1758"/>
      <c r="CA1758"/>
      <c r="CB1758"/>
      <c r="CC1758"/>
      <c r="CD1758"/>
      <c r="CE1758"/>
      <c r="CF1758"/>
      <c r="CG1758"/>
      <c r="CH1758"/>
      <c r="CI1758"/>
      <c r="CJ1758"/>
      <c r="CK1758"/>
      <c r="CL1758"/>
      <c r="CM1758"/>
      <c r="CN1758"/>
      <c r="CO1758"/>
      <c r="CP1758"/>
      <c r="CQ1758"/>
      <c r="CR1758"/>
      <c r="CS1758"/>
      <c r="CT1758"/>
      <c r="CU1758"/>
      <c r="CV1758"/>
      <c r="CW1758"/>
      <c r="CX1758"/>
      <c r="CY1758"/>
      <c r="CZ1758"/>
      <c r="DA1758"/>
      <c r="DB1758"/>
      <c r="DC1758"/>
      <c r="DD1758"/>
      <c r="DE1758"/>
      <c r="DF1758"/>
      <c r="DG1758"/>
      <c r="DH1758"/>
      <c r="DI1758"/>
      <c r="DJ1758"/>
      <c r="DK1758"/>
      <c r="DL1758"/>
      <c r="DM1758"/>
      <c r="DN1758"/>
      <c r="DO1758"/>
      <c r="DP1758"/>
      <c r="DQ1758"/>
      <c r="DR1758"/>
      <c r="DS1758"/>
      <c r="DT1758"/>
      <c r="DU1758"/>
      <c r="DV1758"/>
      <c r="DW1758"/>
      <c r="DX1758"/>
      <c r="DY1758"/>
      <c r="DZ1758"/>
      <c r="EA1758"/>
      <c r="EB1758"/>
      <c r="EC1758"/>
      <c r="ED1758"/>
      <c r="EE1758"/>
      <c r="EF1758"/>
      <c r="EG1758"/>
      <c r="EH1758"/>
      <c r="EI1758"/>
      <c r="EJ1758"/>
      <c r="EK1758"/>
      <c r="EL1758"/>
      <c r="EM1758"/>
      <c r="EN1758"/>
      <c r="EO1758"/>
      <c r="EP1758"/>
      <c r="EQ1758"/>
      <c r="ER1758"/>
      <c r="ES1758"/>
      <c r="ET1758"/>
      <c r="EU1758"/>
      <c r="EV1758"/>
      <c r="EW1758"/>
      <c r="EX1758"/>
      <c r="EY1758"/>
      <c r="EZ1758"/>
      <c r="FA1758"/>
      <c r="FB1758"/>
      <c r="FC1758"/>
      <c r="FD1758"/>
      <c r="FE1758"/>
      <c r="FF1758"/>
      <c r="FG1758"/>
      <c r="FH1758"/>
      <c r="FI1758"/>
      <c r="FJ1758"/>
      <c r="FK1758"/>
      <c r="FL1758"/>
      <c r="FM1758"/>
      <c r="FN1758"/>
      <c r="FO1758"/>
      <c r="FP1758"/>
      <c r="FQ1758"/>
      <c r="FR1758"/>
      <c r="FS1758"/>
      <c r="FT1758"/>
      <c r="FU1758"/>
      <c r="FV1758"/>
      <c r="FW1758"/>
      <c r="FX1758"/>
      <c r="FY1758"/>
      <c r="FZ1758"/>
      <c r="GA1758"/>
      <c r="GB1758"/>
      <c r="GC1758"/>
      <c r="GD1758"/>
      <c r="GE1758"/>
      <c r="GF1758"/>
      <c r="GG1758"/>
      <c r="GH1758"/>
      <c r="GI1758"/>
      <c r="GJ1758"/>
      <c r="GK1758"/>
      <c r="GL1758"/>
      <c r="GM1758"/>
      <c r="GN1758"/>
      <c r="GO1758"/>
      <c r="GP1758"/>
      <c r="GQ1758"/>
      <c r="GR1758"/>
      <c r="GS1758"/>
      <c r="GT1758"/>
      <c r="GU1758"/>
      <c r="GV1758"/>
      <c r="GW1758"/>
      <c r="GX1758"/>
      <c r="GY1758"/>
      <c r="GZ1758"/>
      <c r="HA1758"/>
      <c r="HB1758"/>
      <c r="HC1758"/>
      <c r="HD1758"/>
      <c r="HE1758"/>
      <c r="HF1758"/>
      <c r="HG1758"/>
      <c r="HH1758"/>
      <c r="HI1758"/>
      <c r="HJ1758"/>
      <c r="HK1758"/>
      <c r="HL1758"/>
      <c r="HM1758"/>
      <c r="HN1758"/>
      <c r="HO1758"/>
      <c r="HP1758"/>
      <c r="HQ1758"/>
      <c r="HR1758"/>
      <c r="HS1758"/>
      <c r="HT1758"/>
      <c r="HU1758"/>
      <c r="HV1758"/>
      <c r="HW1758"/>
      <c r="HX1758"/>
      <c r="HY1758"/>
      <c r="HZ1758"/>
      <c r="IA1758"/>
      <c r="IB1758"/>
      <c r="IC1758"/>
      <c r="ID1758"/>
      <c r="IE1758"/>
      <c r="IF1758"/>
      <c r="IG1758"/>
      <c r="IH1758"/>
      <c r="II1758"/>
      <c r="IJ1758"/>
      <c r="IK1758"/>
      <c r="IL1758"/>
      <c r="IM1758"/>
      <c r="IN1758"/>
      <c r="IO1758"/>
      <c r="IP1758"/>
      <c r="IQ1758"/>
      <c r="IR1758"/>
      <c r="IS1758"/>
      <c r="IT1758"/>
      <c r="IU1758"/>
      <c r="IV1758"/>
      <c r="IW1758"/>
      <c r="IX1758"/>
      <c r="IY1758"/>
      <c r="IZ1758"/>
      <c r="JA1758"/>
      <c r="JB1758"/>
      <c r="JC1758"/>
      <c r="JD1758"/>
      <c r="JE1758"/>
      <c r="JF1758"/>
      <c r="JG1758"/>
      <c r="JH1758"/>
      <c r="JI1758"/>
      <c r="JJ1758"/>
      <c r="JK1758"/>
      <c r="JL1758"/>
      <c r="JM1758"/>
      <c r="JN1758"/>
      <c r="JO1758"/>
      <c r="JP1758"/>
      <c r="JQ1758"/>
      <c r="JR1758"/>
      <c r="JS1758"/>
      <c r="JT1758"/>
      <c r="JU1758"/>
      <c r="JV1758"/>
      <c r="JW1758"/>
      <c r="JX1758"/>
      <c r="JY1758"/>
      <c r="JZ1758"/>
      <c r="KA1758"/>
      <c r="KB1758"/>
      <c r="KC1758"/>
      <c r="KD1758"/>
      <c r="KE1758"/>
      <c r="KF1758"/>
      <c r="KG1758"/>
      <c r="KH1758"/>
      <c r="KI1758"/>
      <c r="KJ1758"/>
      <c r="KK1758"/>
      <c r="KL1758"/>
      <c r="KM1758"/>
      <c r="KN1758"/>
      <c r="KO1758"/>
      <c r="KP1758"/>
      <c r="KQ1758"/>
      <c r="KR1758"/>
      <c r="KS1758"/>
      <c r="KT1758"/>
      <c r="KU1758"/>
      <c r="KV1758"/>
      <c r="KW1758"/>
      <c r="KX1758"/>
      <c r="KY1758"/>
      <c r="KZ1758"/>
      <c r="LA1758"/>
      <c r="LB1758"/>
      <c r="LC1758"/>
      <c r="LD1758"/>
      <c r="LE1758"/>
      <c r="LF1758"/>
      <c r="LG1758"/>
      <c r="LH1758"/>
      <c r="LI1758"/>
      <c r="LJ1758"/>
      <c r="LK1758"/>
      <c r="LL1758"/>
      <c r="LM1758"/>
      <c r="LN1758"/>
      <c r="LO1758"/>
      <c r="LP1758"/>
      <c r="LQ1758"/>
      <c r="LR1758"/>
      <c r="LS1758"/>
      <c r="LT1758"/>
      <c r="LU1758"/>
      <c r="LV1758"/>
      <c r="LW1758"/>
      <c r="LX1758"/>
      <c r="LY1758"/>
      <c r="LZ1758"/>
      <c r="MA1758"/>
      <c r="MB1758"/>
      <c r="MC1758"/>
      <c r="MD1758"/>
      <c r="ME1758"/>
      <c r="MF1758"/>
      <c r="MG1758"/>
      <c r="MH1758"/>
      <c r="MI1758"/>
      <c r="MJ1758"/>
      <c r="MK1758"/>
      <c r="ML1758"/>
      <c r="MM1758"/>
      <c r="MN1758"/>
      <c r="MO1758"/>
      <c r="MP1758"/>
      <c r="MQ1758"/>
      <c r="MR1758"/>
      <c r="MS1758"/>
      <c r="MT1758"/>
      <c r="MU1758"/>
      <c r="MV1758"/>
      <c r="MW1758"/>
      <c r="MX1758"/>
      <c r="MY1758"/>
      <c r="MZ1758"/>
      <c r="NA1758"/>
      <c r="NB1758"/>
      <c r="NC1758"/>
      <c r="ND1758"/>
      <c r="NE1758"/>
      <c r="NF1758"/>
      <c r="NG1758"/>
      <c r="NH1758"/>
      <c r="NI1758"/>
      <c r="NJ1758"/>
      <c r="NK1758"/>
      <c r="NL1758"/>
      <c r="NM1758"/>
      <c r="NN1758"/>
      <c r="NO1758"/>
      <c r="NP1758"/>
      <c r="NQ1758"/>
      <c r="NR1758"/>
      <c r="NS1758"/>
      <c r="NT1758"/>
      <c r="NU1758"/>
      <c r="NV1758"/>
      <c r="NW1758"/>
      <c r="NX1758"/>
      <c r="NY1758"/>
      <c r="NZ1758"/>
      <c r="OA1758"/>
      <c r="OB1758"/>
      <c r="OC1758"/>
      <c r="OD1758"/>
      <c r="OE1758"/>
      <c r="OF1758"/>
      <c r="OG1758"/>
      <c r="OH1758"/>
      <c r="OI1758"/>
      <c r="OJ1758"/>
      <c r="OK1758"/>
      <c r="OL1758"/>
      <c r="OM1758"/>
      <c r="ON1758"/>
      <c r="OO1758"/>
      <c r="OP1758"/>
      <c r="OQ1758"/>
      <c r="OR1758"/>
      <c r="OS1758"/>
      <c r="OT1758"/>
      <c r="OU1758"/>
      <c r="OV1758"/>
      <c r="OW1758"/>
      <c r="OX1758"/>
      <c r="OY1758"/>
      <c r="OZ1758"/>
      <c r="PA1758"/>
      <c r="PB1758"/>
      <c r="PC1758"/>
      <c r="PD1758"/>
      <c r="PE1758"/>
      <c r="PF1758"/>
      <c r="PG1758"/>
      <c r="PH1758"/>
      <c r="PI1758"/>
      <c r="PJ1758"/>
      <c r="PK1758"/>
      <c r="PL1758"/>
      <c r="PM1758"/>
      <c r="PN1758"/>
      <c r="PO1758"/>
      <c r="PP1758"/>
      <c r="PQ1758"/>
      <c r="PR1758"/>
      <c r="PS1758"/>
      <c r="PT1758"/>
      <c r="PU1758"/>
      <c r="PV1758"/>
      <c r="PW1758"/>
      <c r="PX1758"/>
      <c r="PY1758"/>
      <c r="PZ1758"/>
      <c r="QA1758"/>
      <c r="QB1758"/>
      <c r="QC1758"/>
      <c r="QD1758"/>
      <c r="QE1758"/>
      <c r="QF1758"/>
      <c r="QG1758"/>
      <c r="QH1758"/>
      <c r="QI1758"/>
      <c r="QJ1758"/>
      <c r="QK1758"/>
      <c r="QL1758"/>
      <c r="QM1758"/>
      <c r="QN1758"/>
      <c r="QO1758"/>
      <c r="QP1758"/>
      <c r="QQ1758"/>
      <c r="QR1758"/>
      <c r="QS1758"/>
    </row>
    <row r="1759" spans="1:461" hidden="1" x14ac:dyDescent="0.4">
      <c r="A1759" s="43" t="s">
        <v>1324</v>
      </c>
      <c r="B1759" s="43">
        <v>11</v>
      </c>
      <c r="C1759" s="43">
        <v>12</v>
      </c>
      <c r="D1759" s="44">
        <v>43416.465081018519</v>
      </c>
      <c r="E1759" s="44"/>
      <c r="G1759" s="43">
        <v>545</v>
      </c>
      <c r="H1759" s="43" t="s">
        <v>19</v>
      </c>
      <c r="I1759" s="43">
        <v>544</v>
      </c>
      <c r="J1759" s="43" t="s">
        <v>21</v>
      </c>
      <c r="K1759" s="44">
        <v>43416.448796296296</v>
      </c>
      <c r="L1759" s="44">
        <v>43416.460335648146</v>
      </c>
      <c r="M1759" s="43" t="s">
        <v>1310</v>
      </c>
      <c r="N1759" s="45">
        <f t="shared" si="86"/>
        <v>43416.448611111111</v>
      </c>
      <c r="O1759" s="45">
        <f t="shared" si="87"/>
        <v>43416.459722222222</v>
      </c>
      <c r="P1759" s="48" t="str">
        <f t="shared" si="88"/>
        <v>43416.448611111143416.4597222222</v>
      </c>
      <c r="Q1759" s="49" t="str">
        <f t="shared" si="85"/>
        <v>肯定的</v>
      </c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/>
      <c r="BB1759"/>
      <c r="BC1759"/>
      <c r="BD1759"/>
      <c r="BE1759"/>
      <c r="BF1759"/>
      <c r="BG1759"/>
      <c r="BH1759"/>
      <c r="BI1759"/>
      <c r="BJ1759"/>
      <c r="BK1759"/>
      <c r="BL1759"/>
      <c r="BM1759"/>
      <c r="BN1759"/>
      <c r="BO1759"/>
      <c r="BP1759"/>
      <c r="BQ1759"/>
      <c r="BR1759"/>
      <c r="BS1759"/>
      <c r="BT1759"/>
      <c r="BU1759"/>
      <c r="BV1759"/>
      <c r="BW1759"/>
      <c r="BX1759"/>
      <c r="BY1759"/>
      <c r="BZ1759"/>
      <c r="CA1759"/>
      <c r="CB1759"/>
      <c r="CC1759"/>
      <c r="CD1759"/>
      <c r="CE1759"/>
      <c r="CF1759"/>
      <c r="CG1759"/>
      <c r="CH1759"/>
      <c r="CI1759"/>
      <c r="CJ1759"/>
      <c r="CK1759"/>
      <c r="CL1759"/>
      <c r="CM1759"/>
      <c r="CN1759"/>
      <c r="CO1759"/>
      <c r="CP1759"/>
      <c r="CQ1759"/>
      <c r="CR1759"/>
      <c r="CS1759"/>
      <c r="CT1759"/>
      <c r="CU1759"/>
      <c r="CV1759"/>
      <c r="CW1759"/>
      <c r="CX1759"/>
      <c r="CY1759"/>
      <c r="CZ1759"/>
      <c r="DA1759"/>
      <c r="DB1759"/>
      <c r="DC1759"/>
      <c r="DD1759"/>
      <c r="DE1759"/>
      <c r="DF1759"/>
      <c r="DG1759"/>
      <c r="DH1759"/>
      <c r="DI1759"/>
      <c r="DJ1759"/>
      <c r="DK1759"/>
      <c r="DL1759"/>
      <c r="DM1759"/>
      <c r="DN1759"/>
      <c r="DO1759"/>
      <c r="DP1759"/>
      <c r="DQ1759"/>
      <c r="DR1759"/>
      <c r="DS1759"/>
      <c r="DT1759"/>
      <c r="DU1759"/>
      <c r="DV1759"/>
      <c r="DW1759"/>
      <c r="DX1759"/>
      <c r="DY1759"/>
      <c r="DZ1759"/>
      <c r="EA1759"/>
      <c r="EB1759"/>
      <c r="EC1759"/>
      <c r="ED1759"/>
      <c r="EE1759"/>
      <c r="EF1759"/>
      <c r="EG1759"/>
      <c r="EH1759"/>
      <c r="EI1759"/>
      <c r="EJ1759"/>
      <c r="EK1759"/>
      <c r="EL1759"/>
      <c r="EM1759"/>
      <c r="EN1759"/>
      <c r="EO1759"/>
      <c r="EP1759"/>
      <c r="EQ1759"/>
      <c r="ER1759"/>
      <c r="ES1759"/>
      <c r="ET1759"/>
      <c r="EU1759"/>
      <c r="EV1759"/>
      <c r="EW1759"/>
      <c r="EX1759"/>
      <c r="EY1759"/>
      <c r="EZ1759"/>
      <c r="FA1759"/>
      <c r="FB1759"/>
      <c r="FC1759"/>
      <c r="FD1759"/>
      <c r="FE1759"/>
      <c r="FF1759"/>
      <c r="FG1759"/>
      <c r="FH1759"/>
      <c r="FI1759"/>
      <c r="FJ1759"/>
      <c r="FK1759"/>
      <c r="FL1759"/>
      <c r="FM1759"/>
      <c r="FN1759"/>
      <c r="FO1759"/>
      <c r="FP1759"/>
      <c r="FQ1759"/>
      <c r="FR1759"/>
      <c r="FS1759"/>
      <c r="FT1759"/>
      <c r="FU1759"/>
      <c r="FV1759"/>
      <c r="FW1759"/>
      <c r="FX1759"/>
      <c r="FY1759"/>
      <c r="FZ1759"/>
      <c r="GA1759"/>
      <c r="GB1759"/>
      <c r="GC1759"/>
      <c r="GD1759"/>
      <c r="GE1759"/>
      <c r="GF1759"/>
      <c r="GG1759"/>
      <c r="GH1759"/>
      <c r="GI1759"/>
      <c r="GJ1759"/>
      <c r="GK1759"/>
      <c r="GL1759"/>
      <c r="GM1759"/>
      <c r="GN1759"/>
      <c r="GO1759"/>
      <c r="GP1759"/>
      <c r="GQ1759"/>
      <c r="GR1759"/>
      <c r="GS1759"/>
      <c r="GT1759"/>
      <c r="GU1759"/>
      <c r="GV1759"/>
      <c r="GW1759"/>
      <c r="GX1759"/>
      <c r="GY1759"/>
      <c r="GZ1759"/>
      <c r="HA1759"/>
      <c r="HB1759"/>
      <c r="HC1759"/>
      <c r="HD1759"/>
      <c r="HE1759"/>
      <c r="HF1759"/>
      <c r="HG1759"/>
      <c r="HH1759"/>
      <c r="HI1759"/>
      <c r="HJ1759"/>
      <c r="HK1759"/>
      <c r="HL1759"/>
      <c r="HM1759"/>
      <c r="HN1759"/>
      <c r="HO1759"/>
      <c r="HP1759"/>
      <c r="HQ1759"/>
      <c r="HR1759"/>
      <c r="HS1759"/>
      <c r="HT1759"/>
      <c r="HU1759"/>
      <c r="HV1759"/>
      <c r="HW1759"/>
      <c r="HX1759"/>
      <c r="HY1759"/>
      <c r="HZ1759"/>
      <c r="IA1759"/>
      <c r="IB1759"/>
      <c r="IC1759"/>
      <c r="ID1759"/>
      <c r="IE1759"/>
      <c r="IF1759"/>
      <c r="IG1759"/>
      <c r="IH1759"/>
      <c r="II1759"/>
      <c r="IJ1759"/>
      <c r="IK1759"/>
      <c r="IL1759"/>
      <c r="IM1759"/>
      <c r="IN1759"/>
      <c r="IO1759"/>
      <c r="IP1759"/>
      <c r="IQ1759"/>
      <c r="IR1759"/>
      <c r="IS1759"/>
      <c r="IT1759"/>
      <c r="IU1759"/>
      <c r="IV1759"/>
      <c r="IW1759"/>
      <c r="IX1759"/>
      <c r="IY1759"/>
      <c r="IZ1759"/>
      <c r="JA1759"/>
      <c r="JB1759"/>
      <c r="JC1759"/>
      <c r="JD1759"/>
      <c r="JE1759"/>
      <c r="JF1759"/>
      <c r="JG1759"/>
      <c r="JH1759"/>
      <c r="JI1759"/>
      <c r="JJ1759"/>
      <c r="JK1759"/>
      <c r="JL1759"/>
      <c r="JM1759"/>
      <c r="JN1759"/>
      <c r="JO1759"/>
      <c r="JP1759"/>
      <c r="JQ1759"/>
      <c r="JR1759"/>
      <c r="JS1759"/>
      <c r="JT1759"/>
      <c r="JU1759"/>
      <c r="JV1759"/>
      <c r="JW1759"/>
      <c r="JX1759"/>
      <c r="JY1759"/>
      <c r="JZ1759"/>
      <c r="KA1759"/>
      <c r="KB1759"/>
      <c r="KC1759"/>
      <c r="KD1759"/>
      <c r="KE1759"/>
      <c r="KF1759"/>
      <c r="KG1759"/>
      <c r="KH1759"/>
      <c r="KI1759"/>
      <c r="KJ1759"/>
      <c r="KK1759"/>
      <c r="KL1759"/>
      <c r="KM1759"/>
      <c r="KN1759"/>
      <c r="KO1759"/>
      <c r="KP1759"/>
      <c r="KQ1759"/>
      <c r="KR1759"/>
      <c r="KS1759"/>
      <c r="KT1759"/>
      <c r="KU1759"/>
      <c r="KV1759"/>
      <c r="KW1759"/>
      <c r="KX1759"/>
      <c r="KY1759"/>
      <c r="KZ1759"/>
      <c r="LA1759"/>
      <c r="LB1759"/>
      <c r="LC1759"/>
      <c r="LD1759"/>
      <c r="LE1759"/>
      <c r="LF1759"/>
      <c r="LG1759"/>
      <c r="LH1759"/>
      <c r="LI1759"/>
      <c r="LJ1759"/>
      <c r="LK1759"/>
      <c r="LL1759"/>
      <c r="LM1759"/>
      <c r="LN1759"/>
      <c r="LO1759"/>
      <c r="LP1759"/>
      <c r="LQ1759"/>
      <c r="LR1759"/>
      <c r="LS1759"/>
      <c r="LT1759"/>
      <c r="LU1759"/>
      <c r="LV1759"/>
      <c r="LW1759"/>
      <c r="LX1759"/>
      <c r="LY1759"/>
      <c r="LZ1759"/>
      <c r="MA1759"/>
      <c r="MB1759"/>
      <c r="MC1759"/>
      <c r="MD1759"/>
      <c r="ME1759"/>
      <c r="MF1759"/>
      <c r="MG1759"/>
      <c r="MH1759"/>
      <c r="MI1759"/>
      <c r="MJ1759"/>
      <c r="MK1759"/>
      <c r="ML1759"/>
      <c r="MM1759"/>
      <c r="MN1759"/>
      <c r="MO1759"/>
      <c r="MP1759"/>
      <c r="MQ1759"/>
      <c r="MR1759"/>
      <c r="MS1759"/>
      <c r="MT1759"/>
      <c r="MU1759"/>
      <c r="MV1759"/>
      <c r="MW1759"/>
      <c r="MX1759"/>
      <c r="MY1759"/>
      <c r="MZ1759"/>
      <c r="NA1759"/>
      <c r="NB1759"/>
      <c r="NC1759"/>
      <c r="ND1759"/>
      <c r="NE1759"/>
      <c r="NF1759"/>
      <c r="NG1759"/>
      <c r="NH1759"/>
      <c r="NI1759"/>
      <c r="NJ1759"/>
      <c r="NK1759"/>
      <c r="NL1759"/>
      <c r="NM1759"/>
      <c r="NN1759"/>
      <c r="NO1759"/>
      <c r="NP1759"/>
      <c r="NQ1759"/>
      <c r="NR1759"/>
      <c r="NS1759"/>
      <c r="NT1759"/>
      <c r="NU1759"/>
      <c r="NV1759"/>
      <c r="NW1759"/>
      <c r="NX1759"/>
      <c r="NY1759"/>
      <c r="NZ1759"/>
      <c r="OA1759"/>
      <c r="OB1759"/>
      <c r="OC1759"/>
      <c r="OD1759"/>
      <c r="OE1759"/>
      <c r="OF1759"/>
      <c r="OG1759"/>
      <c r="OH1759"/>
      <c r="OI1759"/>
      <c r="OJ1759"/>
      <c r="OK1759"/>
      <c r="OL1759"/>
      <c r="OM1759"/>
      <c r="ON1759"/>
      <c r="OO1759"/>
      <c r="OP1759"/>
      <c r="OQ1759"/>
      <c r="OR1759"/>
      <c r="OS1759"/>
      <c r="OT1759"/>
      <c r="OU1759"/>
      <c r="OV1759"/>
      <c r="OW1759"/>
      <c r="OX1759"/>
      <c r="OY1759"/>
      <c r="OZ1759"/>
      <c r="PA1759"/>
      <c r="PB1759"/>
      <c r="PC1759"/>
      <c r="PD1759"/>
      <c r="PE1759"/>
      <c r="PF1759"/>
      <c r="PG1759"/>
      <c r="PH1759"/>
      <c r="PI1759"/>
      <c r="PJ1759"/>
      <c r="PK1759"/>
      <c r="PL1759"/>
      <c r="PM1759"/>
      <c r="PN1759"/>
      <c r="PO1759"/>
      <c r="PP1759"/>
      <c r="PQ1759"/>
      <c r="PR1759"/>
      <c r="PS1759"/>
      <c r="PT1759"/>
      <c r="PU1759"/>
      <c r="PV1759"/>
      <c r="PW1759"/>
      <c r="PX1759"/>
      <c r="PY1759"/>
      <c r="PZ1759"/>
      <c r="QA1759"/>
      <c r="QB1759"/>
      <c r="QC1759"/>
      <c r="QD1759"/>
      <c r="QE1759"/>
      <c r="QF1759"/>
      <c r="QG1759"/>
      <c r="QH1759"/>
      <c r="QI1759"/>
      <c r="QJ1759"/>
      <c r="QK1759"/>
      <c r="QL1759"/>
      <c r="QM1759"/>
      <c r="QN1759"/>
      <c r="QO1759"/>
      <c r="QP1759"/>
      <c r="QQ1759"/>
      <c r="QR1759"/>
      <c r="QS1759"/>
    </row>
    <row r="1760" spans="1:461" hidden="1" x14ac:dyDescent="0.4">
      <c r="A1760" s="43" t="s">
        <v>1324</v>
      </c>
      <c r="B1760" s="43">
        <v>11</v>
      </c>
      <c r="C1760" s="43">
        <v>12</v>
      </c>
      <c r="D1760" s="44">
        <v>43416.465081018519</v>
      </c>
      <c r="E1760" s="44"/>
      <c r="G1760" s="43">
        <v>545</v>
      </c>
      <c r="H1760" s="43" t="s">
        <v>19</v>
      </c>
      <c r="I1760" s="43">
        <v>544</v>
      </c>
      <c r="J1760" s="43" t="s">
        <v>21</v>
      </c>
      <c r="K1760" s="44">
        <v>43416.448796296296</v>
      </c>
      <c r="L1760" s="44">
        <v>43416.460335648146</v>
      </c>
      <c r="M1760" s="43" t="s">
        <v>1310</v>
      </c>
      <c r="N1760" s="45">
        <f t="shared" si="86"/>
        <v>43416.448611111111</v>
      </c>
      <c r="O1760" s="45">
        <f t="shared" si="87"/>
        <v>43416.459722222222</v>
      </c>
      <c r="P1760" s="48" t="str">
        <f t="shared" si="88"/>
        <v>43416.448611111143416.4597222222</v>
      </c>
      <c r="Q1760" s="49" t="str">
        <f t="shared" si="85"/>
        <v>肯定的</v>
      </c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/>
      <c r="BB1760"/>
      <c r="BC1760"/>
      <c r="BD1760"/>
      <c r="BE1760"/>
      <c r="BF1760"/>
      <c r="BG1760"/>
      <c r="BH1760"/>
      <c r="BI1760"/>
      <c r="BJ1760"/>
      <c r="BK1760"/>
      <c r="BL1760"/>
      <c r="BM1760"/>
      <c r="BN1760"/>
      <c r="BO1760"/>
      <c r="BP1760"/>
      <c r="BQ1760"/>
      <c r="BR1760"/>
      <c r="BS1760"/>
      <c r="BT1760"/>
      <c r="BU1760"/>
      <c r="BV1760"/>
      <c r="BW1760"/>
      <c r="BX1760"/>
      <c r="BY1760"/>
      <c r="BZ1760"/>
      <c r="CA1760"/>
      <c r="CB1760"/>
      <c r="CC1760"/>
      <c r="CD1760"/>
      <c r="CE1760"/>
      <c r="CF1760"/>
      <c r="CG1760"/>
      <c r="CH1760"/>
      <c r="CI1760"/>
      <c r="CJ1760"/>
      <c r="CK1760"/>
      <c r="CL1760"/>
      <c r="CM1760"/>
      <c r="CN1760"/>
      <c r="CO1760"/>
      <c r="CP1760"/>
      <c r="CQ1760"/>
      <c r="CR1760"/>
      <c r="CS1760"/>
      <c r="CT1760"/>
      <c r="CU1760"/>
      <c r="CV1760"/>
      <c r="CW1760"/>
      <c r="CX1760"/>
      <c r="CY1760"/>
      <c r="CZ1760"/>
      <c r="DA1760"/>
      <c r="DB1760"/>
      <c r="DC1760"/>
      <c r="DD1760"/>
      <c r="DE1760"/>
      <c r="DF1760"/>
      <c r="DG1760"/>
      <c r="DH1760"/>
      <c r="DI1760"/>
      <c r="DJ1760"/>
      <c r="DK1760"/>
      <c r="DL1760"/>
      <c r="DM1760"/>
      <c r="DN1760"/>
      <c r="DO1760"/>
      <c r="DP1760"/>
      <c r="DQ1760"/>
      <c r="DR1760"/>
      <c r="DS1760"/>
      <c r="DT1760"/>
      <c r="DU1760"/>
      <c r="DV1760"/>
      <c r="DW1760"/>
      <c r="DX1760"/>
      <c r="DY1760"/>
      <c r="DZ1760"/>
      <c r="EA1760"/>
      <c r="EB1760"/>
      <c r="EC1760"/>
      <c r="ED1760"/>
      <c r="EE1760"/>
      <c r="EF1760"/>
      <c r="EG1760"/>
      <c r="EH1760"/>
      <c r="EI1760"/>
      <c r="EJ1760"/>
      <c r="EK1760"/>
      <c r="EL1760"/>
      <c r="EM1760"/>
      <c r="EN1760"/>
      <c r="EO1760"/>
      <c r="EP1760"/>
      <c r="EQ1760"/>
      <c r="ER1760"/>
      <c r="ES1760"/>
      <c r="ET1760"/>
      <c r="EU1760"/>
      <c r="EV1760"/>
      <c r="EW1760"/>
      <c r="EX1760"/>
      <c r="EY1760"/>
      <c r="EZ1760"/>
      <c r="FA1760"/>
      <c r="FB1760"/>
      <c r="FC1760"/>
      <c r="FD1760"/>
      <c r="FE1760"/>
      <c r="FF1760"/>
      <c r="FG1760"/>
      <c r="FH1760"/>
      <c r="FI1760"/>
      <c r="FJ1760"/>
      <c r="FK1760"/>
      <c r="FL1760"/>
      <c r="FM1760"/>
      <c r="FN1760"/>
      <c r="FO1760"/>
      <c r="FP1760"/>
      <c r="FQ1760"/>
      <c r="FR1760"/>
      <c r="FS1760"/>
      <c r="FT1760"/>
      <c r="FU1760"/>
      <c r="FV1760"/>
      <c r="FW1760"/>
      <c r="FX1760"/>
      <c r="FY1760"/>
      <c r="FZ1760"/>
      <c r="GA1760"/>
      <c r="GB1760"/>
      <c r="GC1760"/>
      <c r="GD1760"/>
      <c r="GE1760"/>
      <c r="GF1760"/>
      <c r="GG1760"/>
      <c r="GH1760"/>
      <c r="GI1760"/>
      <c r="GJ1760"/>
      <c r="GK1760"/>
      <c r="GL1760"/>
      <c r="GM1760"/>
      <c r="GN1760"/>
      <c r="GO1760"/>
      <c r="GP1760"/>
      <c r="GQ1760"/>
      <c r="GR1760"/>
      <c r="GS1760"/>
      <c r="GT1760"/>
      <c r="GU1760"/>
      <c r="GV1760"/>
      <c r="GW1760"/>
      <c r="GX1760"/>
      <c r="GY1760"/>
      <c r="GZ1760"/>
      <c r="HA1760"/>
      <c r="HB1760"/>
      <c r="HC1760"/>
      <c r="HD1760"/>
      <c r="HE1760"/>
      <c r="HF1760"/>
      <c r="HG1760"/>
      <c r="HH1760"/>
      <c r="HI1760"/>
      <c r="HJ1760"/>
      <c r="HK1760"/>
      <c r="HL1760"/>
      <c r="HM1760"/>
      <c r="HN1760"/>
      <c r="HO1760"/>
      <c r="HP1760"/>
      <c r="HQ1760"/>
      <c r="HR1760"/>
      <c r="HS1760"/>
      <c r="HT1760"/>
      <c r="HU1760"/>
      <c r="HV1760"/>
      <c r="HW1760"/>
      <c r="HX1760"/>
      <c r="HY1760"/>
      <c r="HZ1760"/>
      <c r="IA1760"/>
      <c r="IB1760"/>
      <c r="IC1760"/>
      <c r="ID1760"/>
      <c r="IE1760"/>
      <c r="IF1760"/>
      <c r="IG1760"/>
      <c r="IH1760"/>
      <c r="II1760"/>
      <c r="IJ1760"/>
      <c r="IK1760"/>
      <c r="IL1760"/>
      <c r="IM1760"/>
      <c r="IN1760"/>
      <c r="IO1760"/>
      <c r="IP1760"/>
      <c r="IQ1760"/>
      <c r="IR1760"/>
      <c r="IS1760"/>
      <c r="IT1760"/>
      <c r="IU1760"/>
      <c r="IV1760"/>
      <c r="IW1760"/>
      <c r="IX1760"/>
      <c r="IY1760"/>
      <c r="IZ1760"/>
      <c r="JA1760"/>
      <c r="JB1760"/>
      <c r="JC1760"/>
      <c r="JD1760"/>
      <c r="JE1760"/>
      <c r="JF1760"/>
      <c r="JG1760"/>
      <c r="JH1760"/>
      <c r="JI1760"/>
      <c r="JJ1760"/>
      <c r="JK1760"/>
      <c r="JL1760"/>
      <c r="JM1760"/>
      <c r="JN1760"/>
      <c r="JO1760"/>
      <c r="JP1760"/>
      <c r="JQ1760"/>
      <c r="JR1760"/>
      <c r="JS1760"/>
      <c r="JT1760"/>
      <c r="JU1760"/>
      <c r="JV1760"/>
      <c r="JW1760"/>
      <c r="JX1760"/>
      <c r="JY1760"/>
      <c r="JZ1760"/>
      <c r="KA1760"/>
      <c r="KB1760"/>
      <c r="KC1760"/>
      <c r="KD1760"/>
      <c r="KE1760"/>
      <c r="KF1760"/>
      <c r="KG1760"/>
      <c r="KH1760"/>
      <c r="KI1760"/>
      <c r="KJ1760"/>
      <c r="KK1760"/>
      <c r="KL1760"/>
      <c r="KM1760"/>
      <c r="KN1760"/>
      <c r="KO1760"/>
      <c r="KP1760"/>
      <c r="KQ1760"/>
      <c r="KR1760"/>
      <c r="KS1760"/>
      <c r="KT1760"/>
      <c r="KU1760"/>
      <c r="KV1760"/>
      <c r="KW1760"/>
      <c r="KX1760"/>
      <c r="KY1760"/>
      <c r="KZ1760"/>
      <c r="LA1760"/>
      <c r="LB1760"/>
      <c r="LC1760"/>
      <c r="LD1760"/>
      <c r="LE1760"/>
      <c r="LF1760"/>
      <c r="LG1760"/>
      <c r="LH1760"/>
      <c r="LI1760"/>
      <c r="LJ1760"/>
      <c r="LK1760"/>
      <c r="LL1760"/>
      <c r="LM1760"/>
      <c r="LN1760"/>
      <c r="LO1760"/>
      <c r="LP1760"/>
      <c r="LQ1760"/>
      <c r="LR1760"/>
      <c r="LS1760"/>
      <c r="LT1760"/>
      <c r="LU1760"/>
      <c r="LV1760"/>
      <c r="LW1760"/>
      <c r="LX1760"/>
      <c r="LY1760"/>
      <c r="LZ1760"/>
      <c r="MA1760"/>
      <c r="MB1760"/>
      <c r="MC1760"/>
      <c r="MD1760"/>
      <c r="ME1760"/>
      <c r="MF1760"/>
      <c r="MG1760"/>
      <c r="MH1760"/>
      <c r="MI1760"/>
      <c r="MJ1760"/>
      <c r="MK1760"/>
      <c r="ML1760"/>
      <c r="MM1760"/>
      <c r="MN1760"/>
      <c r="MO1760"/>
      <c r="MP1760"/>
      <c r="MQ1760"/>
      <c r="MR1760"/>
      <c r="MS1760"/>
      <c r="MT1760"/>
      <c r="MU1760"/>
      <c r="MV1760"/>
      <c r="MW1760"/>
      <c r="MX1760"/>
      <c r="MY1760"/>
      <c r="MZ1760"/>
      <c r="NA1760"/>
      <c r="NB1760"/>
      <c r="NC1760"/>
      <c r="ND1760"/>
      <c r="NE1760"/>
      <c r="NF1760"/>
      <c r="NG1760"/>
      <c r="NH1760"/>
      <c r="NI1760"/>
      <c r="NJ1760"/>
      <c r="NK1760"/>
      <c r="NL1760"/>
      <c r="NM1760"/>
      <c r="NN1760"/>
      <c r="NO1760"/>
      <c r="NP1760"/>
      <c r="NQ1760"/>
      <c r="NR1760"/>
      <c r="NS1760"/>
      <c r="NT1760"/>
      <c r="NU1760"/>
      <c r="NV1760"/>
      <c r="NW1760"/>
      <c r="NX1760"/>
      <c r="NY1760"/>
      <c r="NZ1760"/>
      <c r="OA1760"/>
      <c r="OB1760"/>
      <c r="OC1760"/>
      <c r="OD1760"/>
      <c r="OE1760"/>
      <c r="OF1760"/>
      <c r="OG1760"/>
      <c r="OH1760"/>
      <c r="OI1760"/>
      <c r="OJ1760"/>
      <c r="OK1760"/>
      <c r="OL1760"/>
      <c r="OM1760"/>
      <c r="ON1760"/>
      <c r="OO1760"/>
      <c r="OP1760"/>
      <c r="OQ1760"/>
      <c r="OR1760"/>
      <c r="OS1760"/>
      <c r="OT1760"/>
      <c r="OU1760"/>
      <c r="OV1760"/>
      <c r="OW1760"/>
      <c r="OX1760"/>
      <c r="OY1760"/>
      <c r="OZ1760"/>
      <c r="PA1760"/>
      <c r="PB1760"/>
      <c r="PC1760"/>
      <c r="PD1760"/>
      <c r="PE1760"/>
      <c r="PF1760"/>
      <c r="PG1760"/>
      <c r="PH1760"/>
      <c r="PI1760"/>
      <c r="PJ1760"/>
      <c r="PK1760"/>
      <c r="PL1760"/>
      <c r="PM1760"/>
      <c r="PN1760"/>
      <c r="PO1760"/>
      <c r="PP1760"/>
      <c r="PQ1760"/>
      <c r="PR1760"/>
      <c r="PS1760"/>
      <c r="PT1760"/>
      <c r="PU1760"/>
      <c r="PV1760"/>
      <c r="PW1760"/>
      <c r="PX1760"/>
      <c r="PY1760"/>
      <c r="PZ1760"/>
      <c r="QA1760"/>
      <c r="QB1760"/>
      <c r="QC1760"/>
      <c r="QD1760"/>
      <c r="QE1760"/>
      <c r="QF1760"/>
      <c r="QG1760"/>
      <c r="QH1760"/>
      <c r="QI1760"/>
      <c r="QJ1760"/>
      <c r="QK1760"/>
      <c r="QL1760"/>
      <c r="QM1760"/>
      <c r="QN1760"/>
      <c r="QO1760"/>
      <c r="QP1760"/>
      <c r="QQ1760"/>
      <c r="QR1760"/>
      <c r="QS1760"/>
    </row>
    <row r="1761" spans="2:461" hidden="1" x14ac:dyDescent="0.4">
      <c r="B1761">
        <v>11</v>
      </c>
      <c r="C1761">
        <v>12</v>
      </c>
      <c r="D1761" s="1">
        <v>43416.467268518521</v>
      </c>
      <c r="E1761" s="1"/>
      <c r="G1761">
        <v>540</v>
      </c>
      <c r="H1761" t="s">
        <v>70</v>
      </c>
      <c r="I1761">
        <v>502</v>
      </c>
      <c r="J1761" t="s">
        <v>48</v>
      </c>
      <c r="K1761" s="1">
        <v>43416.450798611113</v>
      </c>
      <c r="L1761" s="1">
        <v>43416.466446759259</v>
      </c>
      <c r="M1761" t="s">
        <v>1310</v>
      </c>
      <c r="N1761" s="9">
        <f t="shared" si="86"/>
        <v>43416.450694444444</v>
      </c>
      <c r="O1761" s="9">
        <f t="shared" si="87"/>
        <v>43416.46597222222</v>
      </c>
      <c r="P1761" s="74" t="str">
        <f t="shared" si="88"/>
        <v>43416.450694444443416.4659722222</v>
      </c>
      <c r="Q1761" s="75" t="str">
        <f t="shared" si="85"/>
        <v>肯定的</v>
      </c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/>
      <c r="BB1761"/>
      <c r="BC1761"/>
      <c r="BD1761"/>
      <c r="BE1761"/>
      <c r="BF1761"/>
      <c r="BG1761"/>
      <c r="BH1761"/>
      <c r="BI1761"/>
      <c r="BJ1761"/>
      <c r="BK1761"/>
      <c r="BL1761"/>
      <c r="BM1761"/>
      <c r="BN1761"/>
      <c r="BO1761"/>
      <c r="BP1761"/>
      <c r="BQ1761"/>
      <c r="BR1761"/>
      <c r="BS1761"/>
      <c r="BT1761"/>
      <c r="BU1761"/>
      <c r="BV1761"/>
      <c r="BW1761"/>
      <c r="BX1761"/>
      <c r="BY1761"/>
      <c r="BZ1761"/>
      <c r="CA1761"/>
      <c r="CB1761"/>
      <c r="CC1761"/>
      <c r="CD1761"/>
      <c r="CE1761"/>
      <c r="CF1761"/>
      <c r="CG1761"/>
      <c r="CH1761"/>
      <c r="CI1761"/>
      <c r="CJ1761"/>
      <c r="CK1761"/>
      <c r="CL1761"/>
      <c r="CM1761"/>
      <c r="CN1761"/>
      <c r="CO1761"/>
      <c r="CP1761"/>
      <c r="CQ1761"/>
      <c r="CR1761"/>
      <c r="CS1761"/>
      <c r="CT1761"/>
      <c r="CU1761"/>
      <c r="CV1761"/>
      <c r="CW1761"/>
      <c r="CX1761"/>
      <c r="CY1761"/>
      <c r="CZ1761"/>
      <c r="DA1761"/>
      <c r="DB1761"/>
      <c r="DC1761"/>
      <c r="DD1761"/>
      <c r="DE1761"/>
      <c r="DF1761"/>
      <c r="DG1761"/>
      <c r="DH1761"/>
      <c r="DI1761"/>
      <c r="DJ1761"/>
      <c r="DK1761"/>
      <c r="DL1761"/>
      <c r="DM1761"/>
      <c r="DN1761"/>
      <c r="DO1761"/>
      <c r="DP1761"/>
      <c r="DQ1761"/>
      <c r="DR1761"/>
      <c r="DS1761"/>
      <c r="DT1761"/>
      <c r="DU1761"/>
      <c r="DV1761"/>
      <c r="DW1761"/>
      <c r="DX1761"/>
      <c r="DY1761"/>
      <c r="DZ1761"/>
      <c r="EA1761"/>
      <c r="EB1761"/>
      <c r="EC1761"/>
      <c r="ED1761"/>
      <c r="EE1761"/>
      <c r="EF1761"/>
      <c r="EG1761"/>
      <c r="EH1761"/>
      <c r="EI1761"/>
      <c r="EJ1761"/>
      <c r="EK1761"/>
      <c r="EL1761"/>
      <c r="EM1761"/>
      <c r="EN1761"/>
      <c r="EO1761"/>
      <c r="EP1761"/>
      <c r="EQ1761"/>
      <c r="ER1761"/>
      <c r="ES1761"/>
      <c r="ET1761"/>
      <c r="EU1761"/>
      <c r="EV1761"/>
      <c r="EW1761"/>
      <c r="EX1761"/>
      <c r="EY1761"/>
      <c r="EZ1761"/>
      <c r="FA1761"/>
      <c r="FB1761"/>
      <c r="FC1761"/>
      <c r="FD1761"/>
      <c r="FE1761"/>
      <c r="FF1761"/>
      <c r="FG1761"/>
      <c r="FH1761"/>
      <c r="FI1761"/>
      <c r="FJ1761"/>
      <c r="FK1761"/>
      <c r="FL1761"/>
      <c r="FM1761"/>
      <c r="FN1761"/>
      <c r="FO1761"/>
      <c r="FP1761"/>
      <c r="FQ1761"/>
      <c r="FR1761"/>
      <c r="FS1761"/>
      <c r="FT1761"/>
      <c r="FU1761"/>
      <c r="FV1761"/>
      <c r="FW1761"/>
      <c r="FX1761"/>
      <c r="FY1761"/>
      <c r="FZ1761"/>
      <c r="GA1761"/>
      <c r="GB1761"/>
      <c r="GC1761"/>
      <c r="GD1761"/>
      <c r="GE1761"/>
      <c r="GF1761"/>
      <c r="GG1761"/>
      <c r="GH1761"/>
      <c r="GI1761"/>
      <c r="GJ1761"/>
      <c r="GK1761"/>
      <c r="GL1761"/>
      <c r="GM1761"/>
      <c r="GN1761"/>
      <c r="GO1761"/>
      <c r="GP1761"/>
      <c r="GQ1761"/>
      <c r="GR1761"/>
      <c r="GS1761"/>
      <c r="GT1761"/>
      <c r="GU1761"/>
      <c r="GV1761"/>
      <c r="GW1761"/>
      <c r="GX1761"/>
      <c r="GY1761"/>
      <c r="GZ1761"/>
      <c r="HA1761"/>
      <c r="HB1761"/>
      <c r="HC1761"/>
      <c r="HD1761"/>
      <c r="HE1761"/>
      <c r="HF1761"/>
      <c r="HG1761"/>
      <c r="HH1761"/>
      <c r="HI1761"/>
      <c r="HJ1761"/>
      <c r="HK1761"/>
      <c r="HL1761"/>
      <c r="HM1761"/>
      <c r="HN1761"/>
      <c r="HO1761"/>
      <c r="HP1761"/>
      <c r="HQ1761"/>
      <c r="HR1761"/>
      <c r="HS1761"/>
      <c r="HT1761"/>
      <c r="HU1761"/>
      <c r="HV1761"/>
      <c r="HW1761"/>
      <c r="HX1761"/>
      <c r="HY1761"/>
      <c r="HZ1761"/>
      <c r="IA1761"/>
      <c r="IB1761"/>
      <c r="IC1761"/>
      <c r="ID1761"/>
      <c r="IE1761"/>
      <c r="IF1761"/>
      <c r="IG1761"/>
      <c r="IH1761"/>
      <c r="II1761"/>
      <c r="IJ1761"/>
      <c r="IK1761"/>
      <c r="IL1761"/>
      <c r="IM1761"/>
      <c r="IN1761"/>
      <c r="IO1761"/>
      <c r="IP1761"/>
      <c r="IQ1761"/>
      <c r="IR1761"/>
      <c r="IS1761"/>
      <c r="IT1761"/>
      <c r="IU1761"/>
      <c r="IV1761"/>
      <c r="IW1761"/>
      <c r="IX1761"/>
      <c r="IY1761"/>
      <c r="IZ1761"/>
      <c r="JA1761"/>
      <c r="JB1761"/>
      <c r="JC1761"/>
      <c r="JD1761"/>
      <c r="JE1761"/>
      <c r="JF1761"/>
      <c r="JG1761"/>
      <c r="JH1761"/>
      <c r="JI1761"/>
      <c r="JJ1761"/>
      <c r="JK1761"/>
      <c r="JL1761"/>
      <c r="JM1761"/>
      <c r="JN1761"/>
      <c r="JO1761"/>
      <c r="JP1761"/>
      <c r="JQ1761"/>
      <c r="JR1761"/>
      <c r="JS1761"/>
      <c r="JT1761"/>
      <c r="JU1761"/>
      <c r="JV1761"/>
      <c r="JW1761"/>
      <c r="JX1761"/>
      <c r="JY1761"/>
      <c r="JZ1761"/>
      <c r="KA1761"/>
      <c r="KB1761"/>
      <c r="KC1761"/>
      <c r="KD1761"/>
      <c r="KE1761"/>
      <c r="KF1761"/>
      <c r="KG1761"/>
      <c r="KH1761"/>
      <c r="KI1761"/>
      <c r="KJ1761"/>
      <c r="KK1761"/>
      <c r="KL1761"/>
      <c r="KM1761"/>
      <c r="KN1761"/>
      <c r="KO1761"/>
      <c r="KP1761"/>
      <c r="KQ1761"/>
      <c r="KR1761"/>
      <c r="KS1761"/>
      <c r="KT1761"/>
      <c r="KU1761"/>
      <c r="KV1761"/>
      <c r="KW1761"/>
      <c r="KX1761"/>
      <c r="KY1761"/>
      <c r="KZ1761"/>
      <c r="LA1761"/>
      <c r="LB1761"/>
      <c r="LC1761"/>
      <c r="LD1761"/>
      <c r="LE1761"/>
      <c r="LF1761"/>
      <c r="LG1761"/>
      <c r="LH1761"/>
      <c r="LI1761"/>
      <c r="LJ1761"/>
      <c r="LK1761"/>
      <c r="LL1761"/>
      <c r="LM1761"/>
      <c r="LN1761"/>
      <c r="LO1761"/>
      <c r="LP1761"/>
      <c r="LQ1761"/>
      <c r="LR1761"/>
      <c r="LS1761"/>
      <c r="LT1761"/>
      <c r="LU1761"/>
      <c r="LV1761"/>
      <c r="LW1761"/>
      <c r="LX1761"/>
      <c r="LY1761"/>
      <c r="LZ1761"/>
      <c r="MA1761"/>
      <c r="MB1761"/>
      <c r="MC1761"/>
      <c r="MD1761"/>
      <c r="ME1761"/>
      <c r="MF1761"/>
      <c r="MG1761"/>
      <c r="MH1761"/>
      <c r="MI1761"/>
      <c r="MJ1761"/>
      <c r="MK1761"/>
      <c r="ML1761"/>
      <c r="MM1761"/>
      <c r="MN1761"/>
      <c r="MO1761"/>
      <c r="MP1761"/>
      <c r="MQ1761"/>
      <c r="MR1761"/>
      <c r="MS1761"/>
      <c r="MT1761"/>
      <c r="MU1761"/>
      <c r="MV1761"/>
      <c r="MW1761"/>
      <c r="MX1761"/>
      <c r="MY1761"/>
      <c r="MZ1761"/>
      <c r="NA1761"/>
      <c r="NB1761"/>
      <c r="NC1761"/>
      <c r="ND1761"/>
      <c r="NE1761"/>
      <c r="NF1761"/>
      <c r="NG1761"/>
      <c r="NH1761"/>
      <c r="NI1761"/>
      <c r="NJ1761"/>
      <c r="NK1761"/>
      <c r="NL1761"/>
      <c r="NM1761"/>
      <c r="NN1761"/>
      <c r="NO1761"/>
      <c r="NP1761"/>
      <c r="NQ1761"/>
      <c r="NR1761"/>
      <c r="NS1761"/>
      <c r="NT1761"/>
      <c r="NU1761"/>
      <c r="NV1761"/>
      <c r="NW1761"/>
      <c r="NX1761"/>
      <c r="NY1761"/>
      <c r="NZ1761"/>
      <c r="OA1761"/>
      <c r="OB1761"/>
      <c r="OC1761"/>
      <c r="OD1761"/>
      <c r="OE1761"/>
      <c r="OF1761"/>
      <c r="OG1761"/>
      <c r="OH1761"/>
      <c r="OI1761"/>
      <c r="OJ1761"/>
      <c r="OK1761"/>
      <c r="OL1761"/>
      <c r="OM1761"/>
      <c r="ON1761"/>
      <c r="OO1761"/>
      <c r="OP1761"/>
      <c r="OQ1761"/>
      <c r="OR1761"/>
      <c r="OS1761"/>
      <c r="OT1761"/>
      <c r="OU1761"/>
      <c r="OV1761"/>
      <c r="OW1761"/>
      <c r="OX1761"/>
      <c r="OY1761"/>
      <c r="OZ1761"/>
      <c r="PA1761"/>
      <c r="PB1761"/>
      <c r="PC1761"/>
      <c r="PD1761"/>
      <c r="PE1761"/>
      <c r="PF1761"/>
      <c r="PG1761"/>
      <c r="PH1761"/>
      <c r="PI1761"/>
      <c r="PJ1761"/>
      <c r="PK1761"/>
      <c r="PL1761"/>
      <c r="PM1761"/>
      <c r="PN1761"/>
      <c r="PO1761"/>
      <c r="PP1761"/>
      <c r="PQ1761"/>
      <c r="PR1761"/>
      <c r="PS1761"/>
      <c r="PT1761"/>
      <c r="PU1761"/>
      <c r="PV1761"/>
      <c r="PW1761"/>
      <c r="PX1761"/>
      <c r="PY1761"/>
      <c r="PZ1761"/>
      <c r="QA1761"/>
      <c r="QB1761"/>
      <c r="QC1761"/>
      <c r="QD1761"/>
      <c r="QE1761"/>
      <c r="QF1761"/>
      <c r="QG1761"/>
      <c r="QH1761"/>
      <c r="QI1761"/>
      <c r="QJ1761"/>
      <c r="QK1761"/>
      <c r="QL1761"/>
      <c r="QM1761"/>
      <c r="QN1761"/>
      <c r="QO1761"/>
      <c r="QP1761"/>
      <c r="QQ1761"/>
      <c r="QR1761"/>
      <c r="QS1761"/>
    </row>
    <row r="1762" spans="2:461" hidden="1" x14ac:dyDescent="0.4">
      <c r="B1762">
        <v>11</v>
      </c>
      <c r="C1762">
        <v>12</v>
      </c>
      <c r="D1762" s="1">
        <v>43416.470208333332</v>
      </c>
      <c r="E1762" s="1"/>
      <c r="G1762">
        <v>543</v>
      </c>
      <c r="H1762" t="s">
        <v>27</v>
      </c>
      <c r="I1762">
        <v>534</v>
      </c>
      <c r="J1762" t="s">
        <v>80</v>
      </c>
      <c r="K1762" s="1">
        <v>43416.456886574073</v>
      </c>
      <c r="L1762" s="1">
        <v>43416.467569444445</v>
      </c>
      <c r="M1762" t="s">
        <v>1310</v>
      </c>
      <c r="N1762" s="9">
        <f t="shared" si="86"/>
        <v>43416.456250000003</v>
      </c>
      <c r="O1762" s="9">
        <f t="shared" si="87"/>
        <v>43416.467361111114</v>
      </c>
      <c r="P1762" s="74" t="str">
        <f t="shared" si="88"/>
        <v>43416.4562543416.4673611111</v>
      </c>
      <c r="Q1762" s="75" t="str">
        <f t="shared" si="85"/>
        <v>肯定的</v>
      </c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/>
      <c r="BB1762"/>
      <c r="BC1762"/>
      <c r="BD1762"/>
      <c r="BE1762"/>
      <c r="BF1762"/>
      <c r="BG1762"/>
      <c r="BH1762"/>
      <c r="BI1762"/>
      <c r="BJ1762"/>
      <c r="BK1762"/>
      <c r="BL1762"/>
      <c r="BM1762"/>
      <c r="BN1762"/>
      <c r="BO1762"/>
      <c r="BP1762"/>
      <c r="BQ1762"/>
      <c r="BR1762"/>
      <c r="BS1762"/>
      <c r="BT1762"/>
      <c r="BU1762"/>
      <c r="BV1762"/>
      <c r="BW1762"/>
      <c r="BX1762"/>
      <c r="BY1762"/>
      <c r="BZ1762"/>
      <c r="CA1762"/>
      <c r="CB1762"/>
      <c r="CC1762"/>
      <c r="CD1762"/>
      <c r="CE1762"/>
      <c r="CF1762"/>
      <c r="CG1762"/>
      <c r="CH1762"/>
      <c r="CI1762"/>
      <c r="CJ1762"/>
      <c r="CK1762"/>
      <c r="CL1762"/>
      <c r="CM1762"/>
      <c r="CN1762"/>
      <c r="CO1762"/>
      <c r="CP1762"/>
      <c r="CQ1762"/>
      <c r="CR1762"/>
      <c r="CS1762"/>
      <c r="CT1762"/>
      <c r="CU1762"/>
      <c r="CV1762"/>
      <c r="CW1762"/>
      <c r="CX1762"/>
      <c r="CY1762"/>
      <c r="CZ1762"/>
      <c r="DA1762"/>
      <c r="DB1762"/>
      <c r="DC1762"/>
      <c r="DD1762"/>
      <c r="DE1762"/>
      <c r="DF1762"/>
      <c r="DG1762"/>
      <c r="DH1762"/>
      <c r="DI1762"/>
      <c r="DJ1762"/>
      <c r="DK1762"/>
      <c r="DL1762"/>
      <c r="DM1762"/>
      <c r="DN1762"/>
      <c r="DO1762"/>
      <c r="DP1762"/>
      <c r="DQ1762"/>
      <c r="DR1762"/>
      <c r="DS1762"/>
      <c r="DT1762"/>
      <c r="DU1762"/>
      <c r="DV1762"/>
      <c r="DW1762"/>
      <c r="DX1762"/>
      <c r="DY1762"/>
      <c r="DZ1762"/>
      <c r="EA1762"/>
      <c r="EB1762"/>
      <c r="EC1762"/>
      <c r="ED1762"/>
      <c r="EE1762"/>
      <c r="EF1762"/>
      <c r="EG1762"/>
      <c r="EH1762"/>
      <c r="EI1762"/>
      <c r="EJ1762"/>
      <c r="EK1762"/>
      <c r="EL1762"/>
      <c r="EM1762"/>
      <c r="EN1762"/>
      <c r="EO1762"/>
      <c r="EP1762"/>
      <c r="EQ1762"/>
      <c r="ER1762"/>
      <c r="ES1762"/>
      <c r="ET1762"/>
      <c r="EU1762"/>
      <c r="EV1762"/>
      <c r="EW1762"/>
      <c r="EX1762"/>
      <c r="EY1762"/>
      <c r="EZ1762"/>
      <c r="FA1762"/>
      <c r="FB1762"/>
      <c r="FC1762"/>
      <c r="FD1762"/>
      <c r="FE1762"/>
      <c r="FF1762"/>
      <c r="FG1762"/>
      <c r="FH1762"/>
      <c r="FI1762"/>
      <c r="FJ1762"/>
      <c r="FK1762"/>
      <c r="FL1762"/>
      <c r="FM1762"/>
      <c r="FN1762"/>
      <c r="FO1762"/>
      <c r="FP1762"/>
      <c r="FQ1762"/>
      <c r="FR1762"/>
      <c r="FS1762"/>
      <c r="FT1762"/>
      <c r="FU1762"/>
      <c r="FV1762"/>
      <c r="FW1762"/>
      <c r="FX1762"/>
      <c r="FY1762"/>
      <c r="FZ1762"/>
      <c r="GA1762"/>
      <c r="GB1762"/>
      <c r="GC1762"/>
      <c r="GD1762"/>
      <c r="GE1762"/>
      <c r="GF1762"/>
      <c r="GG1762"/>
      <c r="GH1762"/>
      <c r="GI1762"/>
      <c r="GJ1762"/>
      <c r="GK1762"/>
      <c r="GL1762"/>
      <c r="GM1762"/>
      <c r="GN1762"/>
      <c r="GO1762"/>
      <c r="GP1762"/>
      <c r="GQ1762"/>
      <c r="GR1762"/>
      <c r="GS1762"/>
      <c r="GT1762"/>
      <c r="GU1762"/>
      <c r="GV1762"/>
      <c r="GW1762"/>
      <c r="GX1762"/>
      <c r="GY1762"/>
      <c r="GZ1762"/>
      <c r="HA1762"/>
      <c r="HB1762"/>
      <c r="HC1762"/>
      <c r="HD1762"/>
      <c r="HE1762"/>
      <c r="HF1762"/>
      <c r="HG1762"/>
      <c r="HH1762"/>
      <c r="HI1762"/>
      <c r="HJ1762"/>
      <c r="HK1762"/>
      <c r="HL1762"/>
      <c r="HM1762"/>
      <c r="HN1762"/>
      <c r="HO1762"/>
      <c r="HP1762"/>
      <c r="HQ1762"/>
      <c r="HR1762"/>
      <c r="HS1762"/>
      <c r="HT1762"/>
      <c r="HU1762"/>
      <c r="HV1762"/>
      <c r="HW1762"/>
      <c r="HX1762"/>
      <c r="HY1762"/>
      <c r="HZ1762"/>
      <c r="IA1762"/>
      <c r="IB1762"/>
      <c r="IC1762"/>
      <c r="ID1762"/>
      <c r="IE1762"/>
      <c r="IF1762"/>
      <c r="IG1762"/>
      <c r="IH1762"/>
      <c r="II1762"/>
      <c r="IJ1762"/>
      <c r="IK1762"/>
      <c r="IL1762"/>
      <c r="IM1762"/>
      <c r="IN1762"/>
      <c r="IO1762"/>
      <c r="IP1762"/>
      <c r="IQ1762"/>
      <c r="IR1762"/>
      <c r="IS1762"/>
      <c r="IT1762"/>
      <c r="IU1762"/>
      <c r="IV1762"/>
      <c r="IW1762"/>
      <c r="IX1762"/>
      <c r="IY1762"/>
      <c r="IZ1762"/>
      <c r="JA1762"/>
      <c r="JB1762"/>
      <c r="JC1762"/>
      <c r="JD1762"/>
      <c r="JE1762"/>
      <c r="JF1762"/>
      <c r="JG1762"/>
      <c r="JH1762"/>
      <c r="JI1762"/>
      <c r="JJ1762"/>
      <c r="JK1762"/>
      <c r="JL1762"/>
      <c r="JM1762"/>
      <c r="JN1762"/>
      <c r="JO1762"/>
      <c r="JP1762"/>
      <c r="JQ1762"/>
      <c r="JR1762"/>
      <c r="JS1762"/>
      <c r="JT1762"/>
      <c r="JU1762"/>
      <c r="JV1762"/>
      <c r="JW1762"/>
      <c r="JX1762"/>
      <c r="JY1762"/>
      <c r="JZ1762"/>
      <c r="KA1762"/>
      <c r="KB1762"/>
      <c r="KC1762"/>
      <c r="KD1762"/>
      <c r="KE1762"/>
      <c r="KF1762"/>
      <c r="KG1762"/>
      <c r="KH1762"/>
      <c r="KI1762"/>
      <c r="KJ1762"/>
      <c r="KK1762"/>
      <c r="KL1762"/>
      <c r="KM1762"/>
      <c r="KN1762"/>
      <c r="KO1762"/>
      <c r="KP1762"/>
      <c r="KQ1762"/>
      <c r="KR1762"/>
      <c r="KS1762"/>
      <c r="KT1762"/>
      <c r="KU1762"/>
      <c r="KV1762"/>
      <c r="KW1762"/>
      <c r="KX1762"/>
      <c r="KY1762"/>
      <c r="KZ1762"/>
      <c r="LA1762"/>
      <c r="LB1762"/>
      <c r="LC1762"/>
      <c r="LD1762"/>
      <c r="LE1762"/>
      <c r="LF1762"/>
      <c r="LG1762"/>
      <c r="LH1762"/>
      <c r="LI1762"/>
      <c r="LJ1762"/>
      <c r="LK1762"/>
      <c r="LL1762"/>
      <c r="LM1762"/>
      <c r="LN1762"/>
      <c r="LO1762"/>
      <c r="LP1762"/>
      <c r="LQ1762"/>
      <c r="LR1762"/>
      <c r="LS1762"/>
      <c r="LT1762"/>
      <c r="LU1762"/>
      <c r="LV1762"/>
      <c r="LW1762"/>
      <c r="LX1762"/>
      <c r="LY1762"/>
      <c r="LZ1762"/>
      <c r="MA1762"/>
      <c r="MB1762"/>
      <c r="MC1762"/>
      <c r="MD1762"/>
      <c r="ME1762"/>
      <c r="MF1762"/>
      <c r="MG1762"/>
      <c r="MH1762"/>
      <c r="MI1762"/>
      <c r="MJ1762"/>
      <c r="MK1762"/>
      <c r="ML1762"/>
      <c r="MM1762"/>
      <c r="MN1762"/>
      <c r="MO1762"/>
      <c r="MP1762"/>
      <c r="MQ1762"/>
      <c r="MR1762"/>
      <c r="MS1762"/>
      <c r="MT1762"/>
      <c r="MU1762"/>
      <c r="MV1762"/>
      <c r="MW1762"/>
      <c r="MX1762"/>
      <c r="MY1762"/>
      <c r="MZ1762"/>
      <c r="NA1762"/>
      <c r="NB1762"/>
      <c r="NC1762"/>
      <c r="ND1762"/>
      <c r="NE1762"/>
      <c r="NF1762"/>
      <c r="NG1762"/>
      <c r="NH1762"/>
      <c r="NI1762"/>
      <c r="NJ1762"/>
      <c r="NK1762"/>
      <c r="NL1762"/>
      <c r="NM1762"/>
      <c r="NN1762"/>
      <c r="NO1762"/>
      <c r="NP1762"/>
      <c r="NQ1762"/>
      <c r="NR1762"/>
      <c r="NS1762"/>
      <c r="NT1762"/>
      <c r="NU1762"/>
      <c r="NV1762"/>
      <c r="NW1762"/>
      <c r="NX1762"/>
      <c r="NY1762"/>
      <c r="NZ1762"/>
      <c r="OA1762"/>
      <c r="OB1762"/>
      <c r="OC1762"/>
      <c r="OD1762"/>
      <c r="OE1762"/>
      <c r="OF1762"/>
      <c r="OG1762"/>
      <c r="OH1762"/>
      <c r="OI1762"/>
      <c r="OJ1762"/>
      <c r="OK1762"/>
      <c r="OL1762"/>
      <c r="OM1762"/>
      <c r="ON1762"/>
      <c r="OO1762"/>
      <c r="OP1762"/>
      <c r="OQ1762"/>
      <c r="OR1762"/>
      <c r="OS1762"/>
      <c r="OT1762"/>
      <c r="OU1762"/>
      <c r="OV1762"/>
      <c r="OW1762"/>
      <c r="OX1762"/>
      <c r="OY1762"/>
      <c r="OZ1762"/>
      <c r="PA1762"/>
      <c r="PB1762"/>
      <c r="PC1762"/>
      <c r="PD1762"/>
      <c r="PE1762"/>
      <c r="PF1762"/>
      <c r="PG1762"/>
      <c r="PH1762"/>
      <c r="PI1762"/>
      <c r="PJ1762"/>
      <c r="PK1762"/>
      <c r="PL1762"/>
      <c r="PM1762"/>
      <c r="PN1762"/>
      <c r="PO1762"/>
      <c r="PP1762"/>
      <c r="PQ1762"/>
      <c r="PR1762"/>
      <c r="PS1762"/>
      <c r="PT1762"/>
      <c r="PU1762"/>
      <c r="PV1762"/>
      <c r="PW1762"/>
      <c r="PX1762"/>
      <c r="PY1762"/>
      <c r="PZ1762"/>
      <c r="QA1762"/>
      <c r="QB1762"/>
      <c r="QC1762"/>
      <c r="QD1762"/>
      <c r="QE1762"/>
      <c r="QF1762"/>
      <c r="QG1762"/>
      <c r="QH1762"/>
      <c r="QI1762"/>
      <c r="QJ1762"/>
      <c r="QK1762"/>
      <c r="QL1762"/>
      <c r="QM1762"/>
      <c r="QN1762"/>
      <c r="QO1762"/>
      <c r="QP1762"/>
      <c r="QQ1762"/>
      <c r="QR1762"/>
      <c r="QS1762"/>
    </row>
    <row r="1763" spans="2:461" hidden="1" x14ac:dyDescent="0.4">
      <c r="B1763">
        <v>11</v>
      </c>
      <c r="C1763">
        <v>12</v>
      </c>
      <c r="D1763" s="1">
        <v>43416.481365740743</v>
      </c>
      <c r="E1763" s="1"/>
      <c r="G1763">
        <v>523</v>
      </c>
      <c r="H1763" t="s">
        <v>37</v>
      </c>
      <c r="I1763">
        <v>533</v>
      </c>
      <c r="J1763" t="s">
        <v>91</v>
      </c>
      <c r="K1763" s="1">
        <v>43416.474317129629</v>
      </c>
      <c r="L1763" s="1">
        <v>43416.480983796297</v>
      </c>
      <c r="M1763" t="s">
        <v>1310</v>
      </c>
      <c r="N1763" s="9">
        <f t="shared" si="86"/>
        <v>43416.474305555559</v>
      </c>
      <c r="O1763" s="9">
        <f t="shared" si="87"/>
        <v>43416.480555555558</v>
      </c>
      <c r="P1763" s="74" t="str">
        <f t="shared" si="88"/>
        <v>43416.474305555643416.4805555556</v>
      </c>
      <c r="Q1763" s="75" t="str">
        <f t="shared" si="85"/>
        <v>肯定的</v>
      </c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/>
      <c r="BB1763"/>
      <c r="BC1763"/>
      <c r="BD1763"/>
      <c r="BE1763"/>
      <c r="BF1763"/>
      <c r="BG1763"/>
      <c r="BH1763"/>
      <c r="BI1763"/>
      <c r="BJ1763"/>
      <c r="BK1763"/>
      <c r="BL1763"/>
      <c r="BM1763"/>
      <c r="BN1763"/>
      <c r="BO1763"/>
      <c r="BP1763"/>
      <c r="BQ1763"/>
      <c r="BR1763"/>
      <c r="BS1763"/>
      <c r="BT1763"/>
      <c r="BU1763"/>
      <c r="BV1763"/>
      <c r="BW1763"/>
      <c r="BX1763"/>
      <c r="BY1763"/>
      <c r="BZ1763"/>
      <c r="CA1763"/>
      <c r="CB1763"/>
      <c r="CC1763"/>
      <c r="CD1763"/>
      <c r="CE1763"/>
      <c r="CF1763"/>
      <c r="CG1763"/>
      <c r="CH1763"/>
      <c r="CI1763"/>
      <c r="CJ1763"/>
      <c r="CK1763"/>
      <c r="CL1763"/>
      <c r="CM1763"/>
      <c r="CN1763"/>
      <c r="CO1763"/>
      <c r="CP1763"/>
      <c r="CQ1763"/>
      <c r="CR1763"/>
      <c r="CS1763"/>
      <c r="CT1763"/>
      <c r="CU1763"/>
      <c r="CV1763"/>
      <c r="CW1763"/>
      <c r="CX1763"/>
      <c r="CY1763"/>
      <c r="CZ1763"/>
      <c r="DA1763"/>
      <c r="DB1763"/>
      <c r="DC1763"/>
      <c r="DD1763"/>
      <c r="DE1763"/>
      <c r="DF1763"/>
      <c r="DG1763"/>
      <c r="DH1763"/>
      <c r="DI1763"/>
      <c r="DJ1763"/>
      <c r="DK1763"/>
      <c r="DL1763"/>
      <c r="DM1763"/>
      <c r="DN1763"/>
      <c r="DO1763"/>
      <c r="DP1763"/>
      <c r="DQ1763"/>
      <c r="DR1763"/>
      <c r="DS1763"/>
      <c r="DT1763"/>
      <c r="DU1763"/>
      <c r="DV1763"/>
      <c r="DW1763"/>
      <c r="DX1763"/>
      <c r="DY1763"/>
      <c r="DZ1763"/>
      <c r="EA1763"/>
      <c r="EB1763"/>
      <c r="EC1763"/>
      <c r="ED1763"/>
      <c r="EE1763"/>
      <c r="EF1763"/>
      <c r="EG1763"/>
      <c r="EH1763"/>
      <c r="EI1763"/>
      <c r="EJ1763"/>
      <c r="EK1763"/>
      <c r="EL1763"/>
      <c r="EM1763"/>
      <c r="EN1763"/>
      <c r="EO1763"/>
      <c r="EP1763"/>
      <c r="EQ1763"/>
      <c r="ER1763"/>
      <c r="ES1763"/>
      <c r="ET1763"/>
      <c r="EU1763"/>
      <c r="EV1763"/>
      <c r="EW1763"/>
      <c r="EX1763"/>
      <c r="EY1763"/>
      <c r="EZ1763"/>
      <c r="FA1763"/>
      <c r="FB1763"/>
      <c r="FC1763"/>
      <c r="FD1763"/>
      <c r="FE1763"/>
      <c r="FF1763"/>
      <c r="FG1763"/>
      <c r="FH1763"/>
      <c r="FI1763"/>
      <c r="FJ1763"/>
      <c r="FK1763"/>
      <c r="FL1763"/>
      <c r="FM1763"/>
      <c r="FN1763"/>
      <c r="FO1763"/>
      <c r="FP1763"/>
      <c r="FQ1763"/>
      <c r="FR1763"/>
      <c r="FS1763"/>
      <c r="FT1763"/>
      <c r="FU1763"/>
      <c r="FV1763"/>
      <c r="FW1763"/>
      <c r="FX1763"/>
      <c r="FY1763"/>
      <c r="FZ1763"/>
      <c r="GA1763"/>
      <c r="GB1763"/>
      <c r="GC1763"/>
      <c r="GD1763"/>
      <c r="GE1763"/>
      <c r="GF1763"/>
      <c r="GG1763"/>
      <c r="GH1763"/>
      <c r="GI1763"/>
      <c r="GJ1763"/>
      <c r="GK1763"/>
      <c r="GL1763"/>
      <c r="GM1763"/>
      <c r="GN1763"/>
      <c r="GO1763"/>
      <c r="GP1763"/>
      <c r="GQ1763"/>
      <c r="GR1763"/>
      <c r="GS1763"/>
      <c r="GT1763"/>
      <c r="GU1763"/>
      <c r="GV1763"/>
      <c r="GW1763"/>
      <c r="GX1763"/>
      <c r="GY1763"/>
      <c r="GZ1763"/>
      <c r="HA1763"/>
      <c r="HB1763"/>
      <c r="HC1763"/>
      <c r="HD1763"/>
      <c r="HE1763"/>
      <c r="HF1763"/>
      <c r="HG1763"/>
      <c r="HH1763"/>
      <c r="HI1763"/>
      <c r="HJ1763"/>
      <c r="HK1763"/>
      <c r="HL1763"/>
      <c r="HM1763"/>
      <c r="HN1763"/>
      <c r="HO1763"/>
      <c r="HP1763"/>
      <c r="HQ1763"/>
      <c r="HR1763"/>
      <c r="HS1763"/>
      <c r="HT1763"/>
      <c r="HU1763"/>
      <c r="HV1763"/>
      <c r="HW1763"/>
      <c r="HX1763"/>
      <c r="HY1763"/>
      <c r="HZ1763"/>
      <c r="IA1763"/>
      <c r="IB1763"/>
      <c r="IC1763"/>
      <c r="ID1763"/>
      <c r="IE1763"/>
      <c r="IF1763"/>
      <c r="IG1763"/>
      <c r="IH1763"/>
      <c r="II1763"/>
      <c r="IJ1763"/>
      <c r="IK1763"/>
      <c r="IL1763"/>
      <c r="IM1763"/>
      <c r="IN1763"/>
      <c r="IO1763"/>
      <c r="IP1763"/>
      <c r="IQ1763"/>
      <c r="IR1763"/>
      <c r="IS1763"/>
      <c r="IT1763"/>
      <c r="IU1763"/>
      <c r="IV1763"/>
      <c r="IW1763"/>
      <c r="IX1763"/>
      <c r="IY1763"/>
      <c r="IZ1763"/>
      <c r="JA1763"/>
      <c r="JB1763"/>
      <c r="JC1763"/>
      <c r="JD1763"/>
      <c r="JE1763"/>
      <c r="JF1763"/>
      <c r="JG1763"/>
      <c r="JH1763"/>
      <c r="JI1763"/>
      <c r="JJ1763"/>
      <c r="JK1763"/>
      <c r="JL1763"/>
      <c r="JM1763"/>
      <c r="JN1763"/>
      <c r="JO1763"/>
      <c r="JP1763"/>
      <c r="JQ1763"/>
      <c r="JR1763"/>
      <c r="JS1763"/>
      <c r="JT1763"/>
      <c r="JU1763"/>
      <c r="JV1763"/>
      <c r="JW1763"/>
      <c r="JX1763"/>
      <c r="JY1763"/>
      <c r="JZ1763"/>
      <c r="KA1763"/>
      <c r="KB1763"/>
      <c r="KC1763"/>
      <c r="KD1763"/>
      <c r="KE1763"/>
      <c r="KF1763"/>
      <c r="KG1763"/>
      <c r="KH1763"/>
      <c r="KI1763"/>
      <c r="KJ1763"/>
      <c r="KK1763"/>
      <c r="KL1763"/>
      <c r="KM1763"/>
      <c r="KN1763"/>
      <c r="KO1763"/>
      <c r="KP1763"/>
      <c r="KQ1763"/>
      <c r="KR1763"/>
      <c r="KS1763"/>
      <c r="KT1763"/>
      <c r="KU1763"/>
      <c r="KV1763"/>
      <c r="KW1763"/>
      <c r="KX1763"/>
      <c r="KY1763"/>
      <c r="KZ1763"/>
      <c r="LA1763"/>
      <c r="LB1763"/>
      <c r="LC1763"/>
      <c r="LD1763"/>
      <c r="LE1763"/>
      <c r="LF1763"/>
      <c r="LG1763"/>
      <c r="LH1763"/>
      <c r="LI1763"/>
      <c r="LJ1763"/>
      <c r="LK1763"/>
      <c r="LL1763"/>
      <c r="LM1763"/>
      <c r="LN1763"/>
      <c r="LO1763"/>
      <c r="LP1763"/>
      <c r="LQ1763"/>
      <c r="LR1763"/>
      <c r="LS1763"/>
      <c r="LT1763"/>
      <c r="LU1763"/>
      <c r="LV1763"/>
      <c r="LW1763"/>
      <c r="LX1763"/>
      <c r="LY1763"/>
      <c r="LZ1763"/>
      <c r="MA1763"/>
      <c r="MB1763"/>
      <c r="MC1763"/>
      <c r="MD1763"/>
      <c r="ME1763"/>
      <c r="MF1763"/>
      <c r="MG1763"/>
      <c r="MH1763"/>
      <c r="MI1763"/>
      <c r="MJ1763"/>
      <c r="MK1763"/>
      <c r="ML1763"/>
      <c r="MM1763"/>
      <c r="MN1763"/>
      <c r="MO1763"/>
      <c r="MP1763"/>
      <c r="MQ1763"/>
      <c r="MR1763"/>
      <c r="MS1763"/>
      <c r="MT1763"/>
      <c r="MU1763"/>
      <c r="MV1763"/>
      <c r="MW1763"/>
      <c r="MX1763"/>
      <c r="MY1763"/>
      <c r="MZ1763"/>
      <c r="NA1763"/>
      <c r="NB1763"/>
      <c r="NC1763"/>
      <c r="ND1763"/>
      <c r="NE1763"/>
      <c r="NF1763"/>
      <c r="NG1763"/>
      <c r="NH1763"/>
      <c r="NI1763"/>
      <c r="NJ1763"/>
      <c r="NK1763"/>
      <c r="NL1763"/>
      <c r="NM1763"/>
      <c r="NN1763"/>
      <c r="NO1763"/>
      <c r="NP1763"/>
      <c r="NQ1763"/>
      <c r="NR1763"/>
      <c r="NS1763"/>
      <c r="NT1763"/>
      <c r="NU1763"/>
      <c r="NV1763"/>
      <c r="NW1763"/>
      <c r="NX1763"/>
      <c r="NY1763"/>
      <c r="NZ1763"/>
      <c r="OA1763"/>
      <c r="OB1763"/>
      <c r="OC1763"/>
      <c r="OD1763"/>
      <c r="OE1763"/>
      <c r="OF1763"/>
      <c r="OG1763"/>
      <c r="OH1763"/>
      <c r="OI1763"/>
      <c r="OJ1763"/>
      <c r="OK1763"/>
      <c r="OL1763"/>
      <c r="OM1763"/>
      <c r="ON1763"/>
      <c r="OO1763"/>
      <c r="OP1763"/>
      <c r="OQ1763"/>
      <c r="OR1763"/>
      <c r="OS1763"/>
      <c r="OT1763"/>
      <c r="OU1763"/>
      <c r="OV1763"/>
      <c r="OW1763"/>
      <c r="OX1763"/>
      <c r="OY1763"/>
      <c r="OZ1763"/>
      <c r="PA1763"/>
      <c r="PB1763"/>
      <c r="PC1763"/>
      <c r="PD1763"/>
      <c r="PE1763"/>
      <c r="PF1763"/>
      <c r="PG1763"/>
      <c r="PH1763"/>
      <c r="PI1763"/>
      <c r="PJ1763"/>
      <c r="PK1763"/>
      <c r="PL1763"/>
      <c r="PM1763"/>
      <c r="PN1763"/>
      <c r="PO1763"/>
      <c r="PP1763"/>
      <c r="PQ1763"/>
      <c r="PR1763"/>
      <c r="PS1763"/>
      <c r="PT1763"/>
      <c r="PU1763"/>
      <c r="PV1763"/>
      <c r="PW1763"/>
      <c r="PX1763"/>
      <c r="PY1763"/>
      <c r="PZ1763"/>
      <c r="QA1763"/>
      <c r="QB1763"/>
      <c r="QC1763"/>
      <c r="QD1763"/>
      <c r="QE1763"/>
      <c r="QF1763"/>
      <c r="QG1763"/>
      <c r="QH1763"/>
      <c r="QI1763"/>
      <c r="QJ1763"/>
      <c r="QK1763"/>
      <c r="QL1763"/>
      <c r="QM1763"/>
      <c r="QN1763"/>
      <c r="QO1763"/>
      <c r="QP1763"/>
      <c r="QQ1763"/>
      <c r="QR1763"/>
      <c r="QS1763"/>
    </row>
    <row r="1764" spans="2:461" hidden="1" x14ac:dyDescent="0.4">
      <c r="B1764">
        <v>11</v>
      </c>
      <c r="C1764">
        <v>12</v>
      </c>
      <c r="D1764" s="1">
        <v>43416.483599537038</v>
      </c>
      <c r="E1764" s="1"/>
      <c r="G1764">
        <v>510</v>
      </c>
      <c r="H1764" t="s">
        <v>78</v>
      </c>
      <c r="I1764">
        <v>546</v>
      </c>
      <c r="J1764" t="s">
        <v>63</v>
      </c>
      <c r="K1764" s="1">
        <v>43416.471203703702</v>
      </c>
      <c r="L1764" s="1">
        <v>43416.483437499999</v>
      </c>
      <c r="M1764" t="s">
        <v>1310</v>
      </c>
      <c r="N1764" s="9">
        <f t="shared" si="86"/>
        <v>43416.470833333333</v>
      </c>
      <c r="O1764" s="9">
        <f t="shared" si="87"/>
        <v>43416.48333333333</v>
      </c>
      <c r="P1764" s="74" t="str">
        <f t="shared" si="88"/>
        <v>43416.470833333343416.4833333333</v>
      </c>
      <c r="Q1764" s="75" t="str">
        <f t="shared" si="85"/>
        <v>肯定的</v>
      </c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/>
      <c r="BB1764"/>
      <c r="BC1764"/>
      <c r="BD1764"/>
      <c r="BE1764"/>
      <c r="BF1764"/>
      <c r="BG1764"/>
      <c r="BH1764"/>
      <c r="BI1764"/>
      <c r="BJ1764"/>
      <c r="BK1764"/>
      <c r="BL1764"/>
      <c r="BM1764"/>
      <c r="BN1764"/>
      <c r="BO1764"/>
      <c r="BP1764"/>
      <c r="BQ1764"/>
      <c r="BR1764"/>
      <c r="BS1764"/>
      <c r="BT1764"/>
      <c r="BU1764"/>
      <c r="BV1764"/>
      <c r="BW1764"/>
      <c r="BX1764"/>
      <c r="BY1764"/>
      <c r="BZ1764"/>
      <c r="CA1764"/>
      <c r="CB1764"/>
      <c r="CC1764"/>
      <c r="CD1764"/>
      <c r="CE1764"/>
      <c r="CF1764"/>
      <c r="CG1764"/>
      <c r="CH1764"/>
      <c r="CI1764"/>
      <c r="CJ1764"/>
      <c r="CK1764"/>
      <c r="CL1764"/>
      <c r="CM1764"/>
      <c r="CN1764"/>
      <c r="CO1764"/>
      <c r="CP1764"/>
      <c r="CQ1764"/>
      <c r="CR1764"/>
      <c r="CS1764"/>
      <c r="CT1764"/>
      <c r="CU1764"/>
      <c r="CV1764"/>
      <c r="CW1764"/>
      <c r="CX1764"/>
      <c r="CY1764"/>
      <c r="CZ1764"/>
      <c r="DA1764"/>
      <c r="DB1764"/>
      <c r="DC1764"/>
      <c r="DD1764"/>
      <c r="DE1764"/>
      <c r="DF1764"/>
      <c r="DG1764"/>
      <c r="DH1764"/>
      <c r="DI1764"/>
      <c r="DJ1764"/>
      <c r="DK1764"/>
      <c r="DL1764"/>
      <c r="DM1764"/>
      <c r="DN1764"/>
      <c r="DO1764"/>
      <c r="DP1764"/>
      <c r="DQ1764"/>
      <c r="DR1764"/>
      <c r="DS1764"/>
      <c r="DT1764"/>
      <c r="DU1764"/>
      <c r="DV1764"/>
      <c r="DW1764"/>
      <c r="DX1764"/>
      <c r="DY1764"/>
      <c r="DZ1764"/>
      <c r="EA1764"/>
      <c r="EB1764"/>
      <c r="EC1764"/>
      <c r="ED1764"/>
      <c r="EE1764"/>
      <c r="EF1764"/>
      <c r="EG1764"/>
      <c r="EH1764"/>
      <c r="EI1764"/>
      <c r="EJ1764"/>
      <c r="EK1764"/>
      <c r="EL1764"/>
      <c r="EM1764"/>
      <c r="EN1764"/>
      <c r="EO1764"/>
      <c r="EP1764"/>
      <c r="EQ1764"/>
      <c r="ER1764"/>
      <c r="ES1764"/>
      <c r="ET1764"/>
      <c r="EU1764"/>
      <c r="EV1764"/>
      <c r="EW1764"/>
      <c r="EX1764"/>
      <c r="EY1764"/>
      <c r="EZ1764"/>
      <c r="FA1764"/>
      <c r="FB1764"/>
      <c r="FC1764"/>
      <c r="FD1764"/>
      <c r="FE1764"/>
      <c r="FF1764"/>
      <c r="FG1764"/>
      <c r="FH1764"/>
      <c r="FI1764"/>
      <c r="FJ1764"/>
      <c r="FK1764"/>
      <c r="FL1764"/>
      <c r="FM1764"/>
      <c r="FN1764"/>
      <c r="FO1764"/>
      <c r="FP1764"/>
      <c r="FQ1764"/>
      <c r="FR1764"/>
      <c r="FS1764"/>
      <c r="FT1764"/>
      <c r="FU1764"/>
      <c r="FV1764"/>
      <c r="FW1764"/>
      <c r="FX1764"/>
      <c r="FY1764"/>
      <c r="FZ1764"/>
      <c r="GA1764"/>
      <c r="GB1764"/>
      <c r="GC1764"/>
      <c r="GD1764"/>
      <c r="GE1764"/>
      <c r="GF1764"/>
      <c r="GG1764"/>
      <c r="GH1764"/>
      <c r="GI1764"/>
      <c r="GJ1764"/>
      <c r="GK1764"/>
      <c r="GL1764"/>
      <c r="GM1764"/>
      <c r="GN1764"/>
      <c r="GO1764"/>
      <c r="GP1764"/>
      <c r="GQ1764"/>
      <c r="GR1764"/>
      <c r="GS1764"/>
      <c r="GT1764"/>
      <c r="GU1764"/>
      <c r="GV1764"/>
      <c r="GW1764"/>
      <c r="GX1764"/>
      <c r="GY1764"/>
      <c r="GZ1764"/>
      <c r="HA1764"/>
      <c r="HB1764"/>
      <c r="HC1764"/>
      <c r="HD1764"/>
      <c r="HE1764"/>
      <c r="HF1764"/>
      <c r="HG1764"/>
      <c r="HH1764"/>
      <c r="HI1764"/>
      <c r="HJ1764"/>
      <c r="HK1764"/>
      <c r="HL1764"/>
      <c r="HM1764"/>
      <c r="HN1764"/>
      <c r="HO1764"/>
      <c r="HP1764"/>
      <c r="HQ1764"/>
      <c r="HR1764"/>
      <c r="HS1764"/>
      <c r="HT1764"/>
      <c r="HU1764"/>
      <c r="HV1764"/>
      <c r="HW1764"/>
      <c r="HX1764"/>
      <c r="HY1764"/>
      <c r="HZ1764"/>
      <c r="IA1764"/>
      <c r="IB1764"/>
      <c r="IC1764"/>
      <c r="ID1764"/>
      <c r="IE1764"/>
      <c r="IF1764"/>
      <c r="IG1764"/>
      <c r="IH1764"/>
      <c r="II1764"/>
      <c r="IJ1764"/>
      <c r="IK1764"/>
      <c r="IL1764"/>
      <c r="IM1764"/>
      <c r="IN1764"/>
      <c r="IO1764"/>
      <c r="IP1764"/>
      <c r="IQ1764"/>
      <c r="IR1764"/>
      <c r="IS1764"/>
      <c r="IT1764"/>
      <c r="IU1764"/>
      <c r="IV1764"/>
      <c r="IW1764"/>
      <c r="IX1764"/>
      <c r="IY1764"/>
      <c r="IZ1764"/>
      <c r="JA1764"/>
      <c r="JB1764"/>
      <c r="JC1764"/>
      <c r="JD1764"/>
      <c r="JE1764"/>
      <c r="JF1764"/>
      <c r="JG1764"/>
      <c r="JH1764"/>
      <c r="JI1764"/>
      <c r="JJ1764"/>
      <c r="JK1764"/>
      <c r="JL1764"/>
      <c r="JM1764"/>
      <c r="JN1764"/>
      <c r="JO1764"/>
      <c r="JP1764"/>
      <c r="JQ1764"/>
      <c r="JR1764"/>
      <c r="JS1764"/>
      <c r="JT1764"/>
      <c r="JU1764"/>
      <c r="JV1764"/>
      <c r="JW1764"/>
      <c r="JX1764"/>
      <c r="JY1764"/>
      <c r="JZ1764"/>
      <c r="KA1764"/>
      <c r="KB1764"/>
      <c r="KC1764"/>
      <c r="KD1764"/>
      <c r="KE1764"/>
      <c r="KF1764"/>
      <c r="KG1764"/>
      <c r="KH1764"/>
      <c r="KI1764"/>
      <c r="KJ1764"/>
      <c r="KK1764"/>
      <c r="KL1764"/>
      <c r="KM1764"/>
      <c r="KN1764"/>
      <c r="KO1764"/>
      <c r="KP1764"/>
      <c r="KQ1764"/>
      <c r="KR1764"/>
      <c r="KS1764"/>
      <c r="KT1764"/>
      <c r="KU1764"/>
      <c r="KV1764"/>
      <c r="KW1764"/>
      <c r="KX1764"/>
      <c r="KY1764"/>
      <c r="KZ1764"/>
      <c r="LA1764"/>
      <c r="LB1764"/>
      <c r="LC1764"/>
      <c r="LD1764"/>
      <c r="LE1764"/>
      <c r="LF1764"/>
      <c r="LG1764"/>
      <c r="LH1764"/>
      <c r="LI1764"/>
      <c r="LJ1764"/>
      <c r="LK1764"/>
      <c r="LL1764"/>
      <c r="LM1764"/>
      <c r="LN1764"/>
      <c r="LO1764"/>
      <c r="LP1764"/>
      <c r="LQ1764"/>
      <c r="LR1764"/>
      <c r="LS1764"/>
      <c r="LT1764"/>
      <c r="LU1764"/>
      <c r="LV1764"/>
      <c r="LW1764"/>
      <c r="LX1764"/>
      <c r="LY1764"/>
      <c r="LZ1764"/>
      <c r="MA1764"/>
      <c r="MB1764"/>
      <c r="MC1764"/>
      <c r="MD1764"/>
      <c r="ME1764"/>
      <c r="MF1764"/>
      <c r="MG1764"/>
      <c r="MH1764"/>
      <c r="MI1764"/>
      <c r="MJ1764"/>
      <c r="MK1764"/>
      <c r="ML1764"/>
      <c r="MM1764"/>
      <c r="MN1764"/>
      <c r="MO1764"/>
      <c r="MP1764"/>
      <c r="MQ1764"/>
      <c r="MR1764"/>
      <c r="MS1764"/>
      <c r="MT1764"/>
      <c r="MU1764"/>
      <c r="MV1764"/>
      <c r="MW1764"/>
      <c r="MX1764"/>
      <c r="MY1764"/>
      <c r="MZ1764"/>
      <c r="NA1764"/>
      <c r="NB1764"/>
      <c r="NC1764"/>
      <c r="ND1764"/>
      <c r="NE1764"/>
      <c r="NF1764"/>
      <c r="NG1764"/>
      <c r="NH1764"/>
      <c r="NI1764"/>
      <c r="NJ1764"/>
      <c r="NK1764"/>
      <c r="NL1764"/>
      <c r="NM1764"/>
      <c r="NN1764"/>
      <c r="NO1764"/>
      <c r="NP1764"/>
      <c r="NQ1764"/>
      <c r="NR1764"/>
      <c r="NS1764"/>
      <c r="NT1764"/>
      <c r="NU1764"/>
      <c r="NV1764"/>
      <c r="NW1764"/>
      <c r="NX1764"/>
      <c r="NY1764"/>
      <c r="NZ1764"/>
      <c r="OA1764"/>
      <c r="OB1764"/>
      <c r="OC1764"/>
      <c r="OD1764"/>
      <c r="OE1764"/>
      <c r="OF1764"/>
      <c r="OG1764"/>
      <c r="OH1764"/>
      <c r="OI1764"/>
      <c r="OJ1764"/>
      <c r="OK1764"/>
      <c r="OL1764"/>
      <c r="OM1764"/>
      <c r="ON1764"/>
      <c r="OO1764"/>
      <c r="OP1764"/>
      <c r="OQ1764"/>
      <c r="OR1764"/>
      <c r="OS1764"/>
      <c r="OT1764"/>
      <c r="OU1764"/>
      <c r="OV1764"/>
      <c r="OW1764"/>
      <c r="OX1764"/>
      <c r="OY1764"/>
      <c r="OZ1764"/>
      <c r="PA1764"/>
      <c r="PB1764"/>
      <c r="PC1764"/>
      <c r="PD1764"/>
      <c r="PE1764"/>
      <c r="PF1764"/>
      <c r="PG1764"/>
      <c r="PH1764"/>
      <c r="PI1764"/>
      <c r="PJ1764"/>
      <c r="PK1764"/>
      <c r="PL1764"/>
      <c r="PM1764"/>
      <c r="PN1764"/>
      <c r="PO1764"/>
      <c r="PP1764"/>
      <c r="PQ1764"/>
      <c r="PR1764"/>
      <c r="PS1764"/>
      <c r="PT1764"/>
      <c r="PU1764"/>
      <c r="PV1764"/>
      <c r="PW1764"/>
      <c r="PX1764"/>
      <c r="PY1764"/>
      <c r="PZ1764"/>
      <c r="QA1764"/>
      <c r="QB1764"/>
      <c r="QC1764"/>
      <c r="QD1764"/>
      <c r="QE1764"/>
      <c r="QF1764"/>
      <c r="QG1764"/>
      <c r="QH1764"/>
      <c r="QI1764"/>
      <c r="QJ1764"/>
      <c r="QK1764"/>
      <c r="QL1764"/>
      <c r="QM1764"/>
      <c r="QN1764"/>
      <c r="QO1764"/>
      <c r="QP1764"/>
      <c r="QQ1764"/>
      <c r="QR1764"/>
      <c r="QS1764"/>
    </row>
    <row r="1765" spans="2:461" hidden="1" x14ac:dyDescent="0.4">
      <c r="B1765">
        <v>11</v>
      </c>
      <c r="C1765">
        <v>12</v>
      </c>
      <c r="D1765" s="1">
        <v>43416.485150462962</v>
      </c>
      <c r="E1765" s="1"/>
      <c r="G1765">
        <v>507</v>
      </c>
      <c r="H1765" t="s">
        <v>65</v>
      </c>
      <c r="I1765">
        <v>515</v>
      </c>
      <c r="J1765" t="s">
        <v>72</v>
      </c>
      <c r="K1765" s="1">
        <v>43416.476909722223</v>
      </c>
      <c r="L1765" s="1">
        <v>43416.483368055553</v>
      </c>
      <c r="M1765" t="s">
        <v>1310</v>
      </c>
      <c r="N1765" s="9">
        <f t="shared" si="86"/>
        <v>43416.476388888892</v>
      </c>
      <c r="O1765" s="9">
        <f t="shared" si="87"/>
        <v>43416.48333333333</v>
      </c>
      <c r="P1765" s="74" t="str">
        <f t="shared" si="88"/>
        <v>43416.476388888943416.4833333333</v>
      </c>
      <c r="Q1765" s="75" t="str">
        <f t="shared" si="85"/>
        <v>肯定的</v>
      </c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  <c r="BA1765"/>
      <c r="BB1765"/>
      <c r="BC1765"/>
      <c r="BD1765"/>
      <c r="BE1765"/>
      <c r="BF1765"/>
      <c r="BG1765"/>
      <c r="BH1765"/>
      <c r="BI1765"/>
      <c r="BJ1765"/>
      <c r="BK1765"/>
      <c r="BL1765"/>
      <c r="BM1765"/>
      <c r="BN1765"/>
      <c r="BO1765"/>
      <c r="BP1765"/>
      <c r="BQ1765"/>
      <c r="BR1765"/>
      <c r="BS1765"/>
      <c r="BT1765"/>
      <c r="BU1765"/>
      <c r="BV1765"/>
      <c r="BW1765"/>
      <c r="BX1765"/>
      <c r="BY1765"/>
      <c r="BZ1765"/>
      <c r="CA1765"/>
      <c r="CB1765"/>
      <c r="CC1765"/>
      <c r="CD1765"/>
      <c r="CE1765"/>
      <c r="CF1765"/>
      <c r="CG1765"/>
      <c r="CH1765"/>
      <c r="CI1765"/>
      <c r="CJ1765"/>
      <c r="CK1765"/>
      <c r="CL1765"/>
      <c r="CM1765"/>
      <c r="CN1765"/>
      <c r="CO1765"/>
      <c r="CP1765"/>
      <c r="CQ1765"/>
      <c r="CR1765"/>
      <c r="CS1765"/>
      <c r="CT1765"/>
      <c r="CU1765"/>
      <c r="CV1765"/>
      <c r="CW1765"/>
      <c r="CX1765"/>
      <c r="CY1765"/>
      <c r="CZ1765"/>
      <c r="DA1765"/>
      <c r="DB1765"/>
      <c r="DC1765"/>
      <c r="DD1765"/>
      <c r="DE1765"/>
      <c r="DF1765"/>
      <c r="DG1765"/>
      <c r="DH1765"/>
      <c r="DI1765"/>
      <c r="DJ1765"/>
      <c r="DK1765"/>
      <c r="DL1765"/>
      <c r="DM1765"/>
      <c r="DN1765"/>
      <c r="DO1765"/>
      <c r="DP1765"/>
      <c r="DQ1765"/>
      <c r="DR1765"/>
      <c r="DS1765"/>
      <c r="DT1765"/>
      <c r="DU1765"/>
      <c r="DV1765"/>
      <c r="DW1765"/>
      <c r="DX1765"/>
      <c r="DY1765"/>
      <c r="DZ1765"/>
      <c r="EA1765"/>
      <c r="EB1765"/>
      <c r="EC1765"/>
      <c r="ED1765"/>
      <c r="EE1765"/>
      <c r="EF1765"/>
      <c r="EG1765"/>
      <c r="EH1765"/>
      <c r="EI1765"/>
      <c r="EJ1765"/>
      <c r="EK1765"/>
      <c r="EL1765"/>
      <c r="EM1765"/>
      <c r="EN1765"/>
      <c r="EO1765"/>
      <c r="EP1765"/>
      <c r="EQ1765"/>
      <c r="ER1765"/>
      <c r="ES1765"/>
      <c r="ET1765"/>
      <c r="EU1765"/>
      <c r="EV1765"/>
      <c r="EW1765"/>
      <c r="EX1765"/>
      <c r="EY1765"/>
      <c r="EZ1765"/>
      <c r="FA1765"/>
      <c r="FB1765"/>
      <c r="FC1765"/>
      <c r="FD1765"/>
      <c r="FE1765"/>
      <c r="FF1765"/>
      <c r="FG1765"/>
      <c r="FH1765"/>
      <c r="FI1765"/>
      <c r="FJ1765"/>
      <c r="FK1765"/>
      <c r="FL1765"/>
      <c r="FM1765"/>
      <c r="FN1765"/>
      <c r="FO1765"/>
      <c r="FP1765"/>
      <c r="FQ1765"/>
      <c r="FR1765"/>
      <c r="FS1765"/>
      <c r="FT1765"/>
      <c r="FU1765"/>
      <c r="FV1765"/>
      <c r="FW1765"/>
      <c r="FX1765"/>
      <c r="FY1765"/>
      <c r="FZ1765"/>
      <c r="GA1765"/>
      <c r="GB1765"/>
      <c r="GC1765"/>
      <c r="GD1765"/>
      <c r="GE1765"/>
      <c r="GF1765"/>
      <c r="GG1765"/>
      <c r="GH1765"/>
      <c r="GI1765"/>
      <c r="GJ1765"/>
      <c r="GK1765"/>
      <c r="GL1765"/>
      <c r="GM1765"/>
      <c r="GN1765"/>
      <c r="GO1765"/>
      <c r="GP1765"/>
      <c r="GQ1765"/>
      <c r="GR1765"/>
      <c r="GS1765"/>
      <c r="GT1765"/>
      <c r="GU1765"/>
      <c r="GV1765"/>
      <c r="GW1765"/>
      <c r="GX1765"/>
      <c r="GY1765"/>
      <c r="GZ1765"/>
      <c r="HA1765"/>
      <c r="HB1765"/>
      <c r="HC1765"/>
      <c r="HD1765"/>
      <c r="HE1765"/>
      <c r="HF1765"/>
      <c r="HG1765"/>
      <c r="HH1765"/>
      <c r="HI1765"/>
      <c r="HJ1765"/>
      <c r="HK1765"/>
      <c r="HL1765"/>
      <c r="HM1765"/>
      <c r="HN1765"/>
      <c r="HO1765"/>
      <c r="HP1765"/>
      <c r="HQ1765"/>
      <c r="HR1765"/>
      <c r="HS1765"/>
      <c r="HT1765"/>
      <c r="HU1765"/>
      <c r="HV1765"/>
      <c r="HW1765"/>
      <c r="HX1765"/>
      <c r="HY1765"/>
      <c r="HZ1765"/>
      <c r="IA1765"/>
      <c r="IB1765"/>
      <c r="IC1765"/>
      <c r="ID1765"/>
      <c r="IE1765"/>
      <c r="IF1765"/>
      <c r="IG1765"/>
      <c r="IH1765"/>
      <c r="II1765"/>
      <c r="IJ1765"/>
      <c r="IK1765"/>
      <c r="IL1765"/>
      <c r="IM1765"/>
      <c r="IN1765"/>
      <c r="IO1765"/>
      <c r="IP1765"/>
      <c r="IQ1765"/>
      <c r="IR1765"/>
      <c r="IS1765"/>
      <c r="IT1765"/>
      <c r="IU1765"/>
      <c r="IV1765"/>
      <c r="IW1765"/>
      <c r="IX1765"/>
      <c r="IY1765"/>
      <c r="IZ1765"/>
      <c r="JA1765"/>
      <c r="JB1765"/>
      <c r="JC1765"/>
      <c r="JD1765"/>
      <c r="JE1765"/>
      <c r="JF1765"/>
      <c r="JG1765"/>
      <c r="JH1765"/>
      <c r="JI1765"/>
      <c r="JJ1765"/>
      <c r="JK1765"/>
      <c r="JL1765"/>
      <c r="JM1765"/>
      <c r="JN1765"/>
      <c r="JO1765"/>
      <c r="JP1765"/>
      <c r="JQ1765"/>
      <c r="JR1765"/>
      <c r="JS1765"/>
      <c r="JT1765"/>
      <c r="JU1765"/>
      <c r="JV1765"/>
      <c r="JW1765"/>
      <c r="JX1765"/>
      <c r="JY1765"/>
      <c r="JZ1765"/>
      <c r="KA1765"/>
      <c r="KB1765"/>
      <c r="KC1765"/>
      <c r="KD1765"/>
      <c r="KE1765"/>
      <c r="KF1765"/>
      <c r="KG1765"/>
      <c r="KH1765"/>
      <c r="KI1765"/>
      <c r="KJ1765"/>
      <c r="KK1765"/>
      <c r="KL1765"/>
      <c r="KM1765"/>
      <c r="KN1765"/>
      <c r="KO1765"/>
      <c r="KP1765"/>
      <c r="KQ1765"/>
      <c r="KR1765"/>
      <c r="KS1765"/>
      <c r="KT1765"/>
      <c r="KU1765"/>
      <c r="KV1765"/>
      <c r="KW1765"/>
      <c r="KX1765"/>
      <c r="KY1765"/>
      <c r="KZ1765"/>
      <c r="LA1765"/>
      <c r="LB1765"/>
      <c r="LC1765"/>
      <c r="LD1765"/>
      <c r="LE1765"/>
      <c r="LF1765"/>
      <c r="LG1765"/>
      <c r="LH1765"/>
      <c r="LI1765"/>
      <c r="LJ1765"/>
      <c r="LK1765"/>
      <c r="LL1765"/>
      <c r="LM1765"/>
      <c r="LN1765"/>
      <c r="LO1765"/>
      <c r="LP1765"/>
      <c r="LQ1765"/>
      <c r="LR1765"/>
      <c r="LS1765"/>
      <c r="LT1765"/>
      <c r="LU1765"/>
      <c r="LV1765"/>
      <c r="LW1765"/>
      <c r="LX1765"/>
      <c r="LY1765"/>
      <c r="LZ1765"/>
      <c r="MA1765"/>
      <c r="MB1765"/>
      <c r="MC1765"/>
      <c r="MD1765"/>
      <c r="ME1765"/>
      <c r="MF1765"/>
      <c r="MG1765"/>
      <c r="MH1765"/>
      <c r="MI1765"/>
      <c r="MJ1765"/>
      <c r="MK1765"/>
      <c r="ML1765"/>
      <c r="MM1765"/>
      <c r="MN1765"/>
      <c r="MO1765"/>
      <c r="MP1765"/>
      <c r="MQ1765"/>
      <c r="MR1765"/>
      <c r="MS1765"/>
      <c r="MT1765"/>
      <c r="MU1765"/>
      <c r="MV1765"/>
      <c r="MW1765"/>
      <c r="MX1765"/>
      <c r="MY1765"/>
      <c r="MZ1765"/>
      <c r="NA1765"/>
      <c r="NB1765"/>
      <c r="NC1765"/>
      <c r="ND1765"/>
      <c r="NE1765"/>
      <c r="NF1765"/>
      <c r="NG1765"/>
      <c r="NH1765"/>
      <c r="NI1765"/>
      <c r="NJ1765"/>
      <c r="NK1765"/>
      <c r="NL1765"/>
      <c r="NM1765"/>
      <c r="NN1765"/>
      <c r="NO1765"/>
      <c r="NP1765"/>
      <c r="NQ1765"/>
      <c r="NR1765"/>
      <c r="NS1765"/>
      <c r="NT1765"/>
      <c r="NU1765"/>
      <c r="NV1765"/>
      <c r="NW1765"/>
      <c r="NX1765"/>
      <c r="NY1765"/>
      <c r="NZ1765"/>
      <c r="OA1765"/>
      <c r="OB1765"/>
      <c r="OC1765"/>
      <c r="OD1765"/>
      <c r="OE1765"/>
      <c r="OF1765"/>
      <c r="OG1765"/>
      <c r="OH1765"/>
      <c r="OI1765"/>
      <c r="OJ1765"/>
      <c r="OK1765"/>
      <c r="OL1765"/>
      <c r="OM1765"/>
      <c r="ON1765"/>
      <c r="OO1765"/>
      <c r="OP1765"/>
      <c r="OQ1765"/>
      <c r="OR1765"/>
      <c r="OS1765"/>
      <c r="OT1765"/>
      <c r="OU1765"/>
      <c r="OV1765"/>
      <c r="OW1765"/>
      <c r="OX1765"/>
      <c r="OY1765"/>
      <c r="OZ1765"/>
      <c r="PA1765"/>
      <c r="PB1765"/>
      <c r="PC1765"/>
      <c r="PD1765"/>
      <c r="PE1765"/>
      <c r="PF1765"/>
      <c r="PG1765"/>
      <c r="PH1765"/>
      <c r="PI1765"/>
      <c r="PJ1765"/>
      <c r="PK1765"/>
      <c r="PL1765"/>
      <c r="PM1765"/>
      <c r="PN1765"/>
      <c r="PO1765"/>
      <c r="PP1765"/>
      <c r="PQ1765"/>
      <c r="PR1765"/>
      <c r="PS1765"/>
      <c r="PT1765"/>
      <c r="PU1765"/>
      <c r="PV1765"/>
      <c r="PW1765"/>
      <c r="PX1765"/>
      <c r="PY1765"/>
      <c r="PZ1765"/>
      <c r="QA1765"/>
      <c r="QB1765"/>
      <c r="QC1765"/>
      <c r="QD1765"/>
      <c r="QE1765"/>
      <c r="QF1765"/>
      <c r="QG1765"/>
      <c r="QH1765"/>
      <c r="QI1765"/>
      <c r="QJ1765"/>
      <c r="QK1765"/>
      <c r="QL1765"/>
      <c r="QM1765"/>
      <c r="QN1765"/>
      <c r="QO1765"/>
      <c r="QP1765"/>
      <c r="QQ1765"/>
      <c r="QR1765"/>
      <c r="QS1765"/>
    </row>
    <row r="1766" spans="2:461" hidden="1" x14ac:dyDescent="0.4">
      <c r="B1766">
        <v>11</v>
      </c>
      <c r="C1766">
        <v>12</v>
      </c>
      <c r="D1766" s="1">
        <v>43416.495717592596</v>
      </c>
      <c r="E1766" s="1"/>
      <c r="G1766">
        <v>507</v>
      </c>
      <c r="H1766" t="s">
        <v>65</v>
      </c>
      <c r="I1766">
        <v>532</v>
      </c>
      <c r="J1766" t="s">
        <v>74</v>
      </c>
      <c r="K1766" s="1">
        <v>43416.479930555557</v>
      </c>
      <c r="L1766" s="1">
        <v>43416.490555555552</v>
      </c>
      <c r="M1766" t="s">
        <v>1310</v>
      </c>
      <c r="N1766" s="9">
        <f t="shared" si="86"/>
        <v>43416.479861111111</v>
      </c>
      <c r="O1766" s="9">
        <f t="shared" si="87"/>
        <v>43416.490277777775</v>
      </c>
      <c r="P1766" s="74" t="str">
        <f t="shared" si="88"/>
        <v>43416.479861111143416.4902777778</v>
      </c>
      <c r="Q1766" s="75" t="str">
        <f t="shared" si="85"/>
        <v>肯定的</v>
      </c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/>
      <c r="BB1766"/>
      <c r="BC1766"/>
      <c r="BD1766"/>
      <c r="BE1766"/>
      <c r="BF1766"/>
      <c r="BG1766"/>
      <c r="BH1766"/>
      <c r="BI1766"/>
      <c r="BJ1766"/>
      <c r="BK1766"/>
      <c r="BL1766"/>
      <c r="BM1766"/>
      <c r="BN1766"/>
      <c r="BO1766"/>
      <c r="BP1766"/>
      <c r="BQ1766"/>
      <c r="BR1766"/>
      <c r="BS1766"/>
      <c r="BT1766"/>
      <c r="BU1766"/>
      <c r="BV1766"/>
      <c r="BW1766"/>
      <c r="BX1766"/>
      <c r="BY1766"/>
      <c r="BZ1766"/>
      <c r="CA1766"/>
      <c r="CB1766"/>
      <c r="CC1766"/>
      <c r="CD1766"/>
      <c r="CE1766"/>
      <c r="CF1766"/>
      <c r="CG1766"/>
      <c r="CH1766"/>
      <c r="CI1766"/>
      <c r="CJ1766"/>
      <c r="CK1766"/>
      <c r="CL1766"/>
      <c r="CM1766"/>
      <c r="CN1766"/>
      <c r="CO1766"/>
      <c r="CP1766"/>
      <c r="CQ1766"/>
      <c r="CR1766"/>
      <c r="CS1766"/>
      <c r="CT1766"/>
      <c r="CU1766"/>
      <c r="CV1766"/>
      <c r="CW1766"/>
      <c r="CX1766"/>
      <c r="CY1766"/>
      <c r="CZ1766"/>
      <c r="DA1766"/>
      <c r="DB1766"/>
      <c r="DC1766"/>
      <c r="DD1766"/>
      <c r="DE1766"/>
      <c r="DF1766"/>
      <c r="DG1766"/>
      <c r="DH1766"/>
      <c r="DI1766"/>
      <c r="DJ1766"/>
      <c r="DK1766"/>
      <c r="DL1766"/>
      <c r="DM1766"/>
      <c r="DN1766"/>
      <c r="DO1766"/>
      <c r="DP1766"/>
      <c r="DQ1766"/>
      <c r="DR1766"/>
      <c r="DS1766"/>
      <c r="DT1766"/>
      <c r="DU1766"/>
      <c r="DV1766"/>
      <c r="DW1766"/>
      <c r="DX1766"/>
      <c r="DY1766"/>
      <c r="DZ1766"/>
      <c r="EA1766"/>
      <c r="EB1766"/>
      <c r="EC1766"/>
      <c r="ED1766"/>
      <c r="EE1766"/>
      <c r="EF1766"/>
      <c r="EG1766"/>
      <c r="EH1766"/>
      <c r="EI1766"/>
      <c r="EJ1766"/>
      <c r="EK1766"/>
      <c r="EL1766"/>
      <c r="EM1766"/>
      <c r="EN1766"/>
      <c r="EO1766"/>
      <c r="EP1766"/>
      <c r="EQ1766"/>
      <c r="ER1766"/>
      <c r="ES1766"/>
      <c r="ET1766"/>
      <c r="EU1766"/>
      <c r="EV1766"/>
      <c r="EW1766"/>
      <c r="EX1766"/>
      <c r="EY1766"/>
      <c r="EZ1766"/>
      <c r="FA1766"/>
      <c r="FB1766"/>
      <c r="FC1766"/>
      <c r="FD1766"/>
      <c r="FE1766"/>
      <c r="FF1766"/>
      <c r="FG1766"/>
      <c r="FH1766"/>
      <c r="FI1766"/>
      <c r="FJ1766"/>
      <c r="FK1766"/>
      <c r="FL1766"/>
      <c r="FM1766"/>
      <c r="FN1766"/>
      <c r="FO1766"/>
      <c r="FP1766"/>
      <c r="FQ1766"/>
      <c r="FR1766"/>
      <c r="FS1766"/>
      <c r="FT1766"/>
      <c r="FU1766"/>
      <c r="FV1766"/>
      <c r="FW1766"/>
      <c r="FX1766"/>
      <c r="FY1766"/>
      <c r="FZ1766"/>
      <c r="GA1766"/>
      <c r="GB1766"/>
      <c r="GC1766"/>
      <c r="GD1766"/>
      <c r="GE1766"/>
      <c r="GF1766"/>
      <c r="GG1766"/>
      <c r="GH1766"/>
      <c r="GI1766"/>
      <c r="GJ1766"/>
      <c r="GK1766"/>
      <c r="GL1766"/>
      <c r="GM1766"/>
      <c r="GN1766"/>
      <c r="GO1766"/>
      <c r="GP1766"/>
      <c r="GQ1766"/>
      <c r="GR1766"/>
      <c r="GS1766"/>
      <c r="GT1766"/>
      <c r="GU1766"/>
      <c r="GV1766"/>
      <c r="GW1766"/>
      <c r="GX1766"/>
      <c r="GY1766"/>
      <c r="GZ1766"/>
      <c r="HA1766"/>
      <c r="HB1766"/>
      <c r="HC1766"/>
      <c r="HD1766"/>
      <c r="HE1766"/>
      <c r="HF1766"/>
      <c r="HG1766"/>
      <c r="HH1766"/>
      <c r="HI1766"/>
      <c r="HJ1766"/>
      <c r="HK1766"/>
      <c r="HL1766"/>
      <c r="HM1766"/>
      <c r="HN1766"/>
      <c r="HO1766"/>
      <c r="HP1766"/>
      <c r="HQ1766"/>
      <c r="HR1766"/>
      <c r="HS1766"/>
      <c r="HT1766"/>
      <c r="HU1766"/>
      <c r="HV1766"/>
      <c r="HW1766"/>
      <c r="HX1766"/>
      <c r="HY1766"/>
      <c r="HZ1766"/>
      <c r="IA1766"/>
      <c r="IB1766"/>
      <c r="IC1766"/>
      <c r="ID1766"/>
      <c r="IE1766"/>
      <c r="IF1766"/>
      <c r="IG1766"/>
      <c r="IH1766"/>
      <c r="II1766"/>
      <c r="IJ1766"/>
      <c r="IK1766"/>
      <c r="IL1766"/>
      <c r="IM1766"/>
      <c r="IN1766"/>
      <c r="IO1766"/>
      <c r="IP1766"/>
      <c r="IQ1766"/>
      <c r="IR1766"/>
      <c r="IS1766"/>
      <c r="IT1766"/>
      <c r="IU1766"/>
      <c r="IV1766"/>
      <c r="IW1766"/>
      <c r="IX1766"/>
      <c r="IY1766"/>
      <c r="IZ1766"/>
      <c r="JA1766"/>
      <c r="JB1766"/>
      <c r="JC1766"/>
      <c r="JD1766"/>
      <c r="JE1766"/>
      <c r="JF1766"/>
      <c r="JG1766"/>
      <c r="JH1766"/>
      <c r="JI1766"/>
      <c r="JJ1766"/>
      <c r="JK1766"/>
      <c r="JL1766"/>
      <c r="JM1766"/>
      <c r="JN1766"/>
      <c r="JO1766"/>
      <c r="JP1766"/>
      <c r="JQ1766"/>
      <c r="JR1766"/>
      <c r="JS1766"/>
      <c r="JT1766"/>
      <c r="JU1766"/>
      <c r="JV1766"/>
      <c r="JW1766"/>
      <c r="JX1766"/>
      <c r="JY1766"/>
      <c r="JZ1766"/>
      <c r="KA1766"/>
      <c r="KB1766"/>
      <c r="KC1766"/>
      <c r="KD1766"/>
      <c r="KE1766"/>
      <c r="KF1766"/>
      <c r="KG1766"/>
      <c r="KH1766"/>
      <c r="KI1766"/>
      <c r="KJ1766"/>
      <c r="KK1766"/>
      <c r="KL1766"/>
      <c r="KM1766"/>
      <c r="KN1766"/>
      <c r="KO1766"/>
      <c r="KP1766"/>
      <c r="KQ1766"/>
      <c r="KR1766"/>
      <c r="KS1766"/>
      <c r="KT1766"/>
      <c r="KU1766"/>
      <c r="KV1766"/>
      <c r="KW1766"/>
      <c r="KX1766"/>
      <c r="KY1766"/>
      <c r="KZ1766"/>
      <c r="LA1766"/>
      <c r="LB1766"/>
      <c r="LC1766"/>
      <c r="LD1766"/>
      <c r="LE1766"/>
      <c r="LF1766"/>
      <c r="LG1766"/>
      <c r="LH1766"/>
      <c r="LI1766"/>
      <c r="LJ1766"/>
      <c r="LK1766"/>
      <c r="LL1766"/>
      <c r="LM1766"/>
      <c r="LN1766"/>
      <c r="LO1766"/>
      <c r="LP1766"/>
      <c r="LQ1766"/>
      <c r="LR1766"/>
      <c r="LS1766"/>
      <c r="LT1766"/>
      <c r="LU1766"/>
      <c r="LV1766"/>
      <c r="LW1766"/>
      <c r="LX1766"/>
      <c r="LY1766"/>
      <c r="LZ1766"/>
      <c r="MA1766"/>
      <c r="MB1766"/>
      <c r="MC1766"/>
      <c r="MD1766"/>
      <c r="ME1766"/>
      <c r="MF1766"/>
      <c r="MG1766"/>
      <c r="MH1766"/>
      <c r="MI1766"/>
      <c r="MJ1766"/>
      <c r="MK1766"/>
      <c r="ML1766"/>
      <c r="MM1766"/>
      <c r="MN1766"/>
      <c r="MO1766"/>
      <c r="MP1766"/>
      <c r="MQ1766"/>
      <c r="MR1766"/>
      <c r="MS1766"/>
      <c r="MT1766"/>
      <c r="MU1766"/>
      <c r="MV1766"/>
      <c r="MW1766"/>
      <c r="MX1766"/>
      <c r="MY1766"/>
      <c r="MZ1766"/>
      <c r="NA1766"/>
      <c r="NB1766"/>
      <c r="NC1766"/>
      <c r="ND1766"/>
      <c r="NE1766"/>
      <c r="NF1766"/>
      <c r="NG1766"/>
      <c r="NH1766"/>
      <c r="NI1766"/>
      <c r="NJ1766"/>
      <c r="NK1766"/>
      <c r="NL1766"/>
      <c r="NM1766"/>
      <c r="NN1766"/>
      <c r="NO1766"/>
      <c r="NP1766"/>
      <c r="NQ1766"/>
      <c r="NR1766"/>
      <c r="NS1766"/>
      <c r="NT1766"/>
      <c r="NU1766"/>
      <c r="NV1766"/>
      <c r="NW1766"/>
      <c r="NX1766"/>
      <c r="NY1766"/>
      <c r="NZ1766"/>
      <c r="OA1766"/>
      <c r="OB1766"/>
      <c r="OC1766"/>
      <c r="OD1766"/>
      <c r="OE1766"/>
      <c r="OF1766"/>
      <c r="OG1766"/>
      <c r="OH1766"/>
      <c r="OI1766"/>
      <c r="OJ1766"/>
      <c r="OK1766"/>
      <c r="OL1766"/>
      <c r="OM1766"/>
      <c r="ON1766"/>
      <c r="OO1766"/>
      <c r="OP1766"/>
      <c r="OQ1766"/>
      <c r="OR1766"/>
      <c r="OS1766"/>
      <c r="OT1766"/>
      <c r="OU1766"/>
      <c r="OV1766"/>
      <c r="OW1766"/>
      <c r="OX1766"/>
      <c r="OY1766"/>
      <c r="OZ1766"/>
      <c r="PA1766"/>
      <c r="PB1766"/>
      <c r="PC1766"/>
      <c r="PD1766"/>
      <c r="PE1766"/>
      <c r="PF1766"/>
      <c r="PG1766"/>
      <c r="PH1766"/>
      <c r="PI1766"/>
      <c r="PJ1766"/>
      <c r="PK1766"/>
      <c r="PL1766"/>
      <c r="PM1766"/>
      <c r="PN1766"/>
      <c r="PO1766"/>
      <c r="PP1766"/>
      <c r="PQ1766"/>
      <c r="PR1766"/>
      <c r="PS1766"/>
      <c r="PT1766"/>
      <c r="PU1766"/>
      <c r="PV1766"/>
      <c r="PW1766"/>
      <c r="PX1766"/>
      <c r="PY1766"/>
      <c r="PZ1766"/>
      <c r="QA1766"/>
      <c r="QB1766"/>
      <c r="QC1766"/>
      <c r="QD1766"/>
      <c r="QE1766"/>
      <c r="QF1766"/>
      <c r="QG1766"/>
      <c r="QH1766"/>
      <c r="QI1766"/>
      <c r="QJ1766"/>
      <c r="QK1766"/>
      <c r="QL1766"/>
      <c r="QM1766"/>
      <c r="QN1766"/>
      <c r="QO1766"/>
      <c r="QP1766"/>
      <c r="QQ1766"/>
      <c r="QR1766"/>
      <c r="QS1766"/>
    </row>
    <row r="1767" spans="2:461" hidden="1" x14ac:dyDescent="0.4">
      <c r="B1767">
        <v>11</v>
      </c>
      <c r="C1767">
        <v>12</v>
      </c>
      <c r="D1767" s="1">
        <v>43416.506921296299</v>
      </c>
      <c r="E1767" s="1"/>
      <c r="G1767">
        <v>546</v>
      </c>
      <c r="H1767" t="s">
        <v>63</v>
      </c>
      <c r="I1767">
        <v>540</v>
      </c>
      <c r="J1767" t="s">
        <v>70</v>
      </c>
      <c r="K1767" s="1">
        <v>43416.480555555558</v>
      </c>
      <c r="L1767" s="1">
        <v>43416.50371527778</v>
      </c>
      <c r="M1767" t="s">
        <v>1310</v>
      </c>
      <c r="N1767" s="9">
        <f t="shared" si="86"/>
        <v>43416.480555555558</v>
      </c>
      <c r="O1767" s="9">
        <f t="shared" si="87"/>
        <v>43416.503472222219</v>
      </c>
      <c r="P1767" s="74" t="str">
        <f t="shared" si="88"/>
        <v>43416.480555555643416.5034722222</v>
      </c>
      <c r="Q1767" s="75" t="str">
        <f t="shared" si="85"/>
        <v>肯定的</v>
      </c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  <c r="BA1767"/>
      <c r="BB1767"/>
      <c r="BC1767"/>
      <c r="BD1767"/>
      <c r="BE1767"/>
      <c r="BF1767"/>
      <c r="BG1767"/>
      <c r="BH1767"/>
      <c r="BI1767"/>
      <c r="BJ1767"/>
      <c r="BK1767"/>
      <c r="BL1767"/>
      <c r="BM1767"/>
      <c r="BN1767"/>
      <c r="BO1767"/>
      <c r="BP1767"/>
      <c r="BQ1767"/>
      <c r="BR1767"/>
      <c r="BS1767"/>
      <c r="BT1767"/>
      <c r="BU1767"/>
      <c r="BV1767"/>
      <c r="BW1767"/>
      <c r="BX1767"/>
      <c r="BY1767"/>
      <c r="BZ1767"/>
      <c r="CA1767"/>
      <c r="CB1767"/>
      <c r="CC1767"/>
      <c r="CD1767"/>
      <c r="CE1767"/>
      <c r="CF1767"/>
      <c r="CG1767"/>
      <c r="CH1767"/>
      <c r="CI1767"/>
      <c r="CJ1767"/>
      <c r="CK1767"/>
      <c r="CL1767"/>
      <c r="CM1767"/>
      <c r="CN1767"/>
      <c r="CO1767"/>
      <c r="CP1767"/>
      <c r="CQ1767"/>
      <c r="CR1767"/>
      <c r="CS1767"/>
      <c r="CT1767"/>
      <c r="CU1767"/>
      <c r="CV1767"/>
      <c r="CW1767"/>
      <c r="CX1767"/>
      <c r="CY1767"/>
      <c r="CZ1767"/>
      <c r="DA1767"/>
      <c r="DB1767"/>
      <c r="DC1767"/>
      <c r="DD1767"/>
      <c r="DE1767"/>
      <c r="DF1767"/>
      <c r="DG1767"/>
      <c r="DH1767"/>
      <c r="DI1767"/>
      <c r="DJ1767"/>
      <c r="DK1767"/>
      <c r="DL1767"/>
      <c r="DM1767"/>
      <c r="DN1767"/>
      <c r="DO1767"/>
      <c r="DP1767"/>
      <c r="DQ1767"/>
      <c r="DR1767"/>
      <c r="DS1767"/>
      <c r="DT1767"/>
      <c r="DU1767"/>
      <c r="DV1767"/>
      <c r="DW1767"/>
      <c r="DX1767"/>
      <c r="DY1767"/>
      <c r="DZ1767"/>
      <c r="EA1767"/>
      <c r="EB1767"/>
      <c r="EC1767"/>
      <c r="ED1767"/>
      <c r="EE1767"/>
      <c r="EF1767"/>
      <c r="EG1767"/>
      <c r="EH1767"/>
      <c r="EI1767"/>
      <c r="EJ1767"/>
      <c r="EK1767"/>
      <c r="EL1767"/>
      <c r="EM1767"/>
      <c r="EN1767"/>
      <c r="EO1767"/>
      <c r="EP1767"/>
      <c r="EQ1767"/>
      <c r="ER1767"/>
      <c r="ES1767"/>
      <c r="ET1767"/>
      <c r="EU1767"/>
      <c r="EV1767"/>
      <c r="EW1767"/>
      <c r="EX1767"/>
      <c r="EY1767"/>
      <c r="EZ1767"/>
      <c r="FA1767"/>
      <c r="FB1767"/>
      <c r="FC1767"/>
      <c r="FD1767"/>
      <c r="FE1767"/>
      <c r="FF1767"/>
      <c r="FG1767"/>
      <c r="FH1767"/>
      <c r="FI1767"/>
      <c r="FJ1767"/>
      <c r="FK1767"/>
      <c r="FL1767"/>
      <c r="FM1767"/>
      <c r="FN1767"/>
      <c r="FO1767"/>
      <c r="FP1767"/>
      <c r="FQ1767"/>
      <c r="FR1767"/>
      <c r="FS1767"/>
      <c r="FT1767"/>
      <c r="FU1767"/>
      <c r="FV1767"/>
      <c r="FW1767"/>
      <c r="FX1767"/>
      <c r="FY1767"/>
      <c r="FZ1767"/>
      <c r="GA1767"/>
      <c r="GB1767"/>
      <c r="GC1767"/>
      <c r="GD1767"/>
      <c r="GE1767"/>
      <c r="GF1767"/>
      <c r="GG1767"/>
      <c r="GH1767"/>
      <c r="GI1767"/>
      <c r="GJ1767"/>
      <c r="GK1767"/>
      <c r="GL1767"/>
      <c r="GM1767"/>
      <c r="GN1767"/>
      <c r="GO1767"/>
      <c r="GP1767"/>
      <c r="GQ1767"/>
      <c r="GR1767"/>
      <c r="GS1767"/>
      <c r="GT1767"/>
      <c r="GU1767"/>
      <c r="GV1767"/>
      <c r="GW1767"/>
      <c r="GX1767"/>
      <c r="GY1767"/>
      <c r="GZ1767"/>
      <c r="HA1767"/>
      <c r="HB1767"/>
      <c r="HC1767"/>
      <c r="HD1767"/>
      <c r="HE1767"/>
      <c r="HF1767"/>
      <c r="HG1767"/>
      <c r="HH1767"/>
      <c r="HI1767"/>
      <c r="HJ1767"/>
      <c r="HK1767"/>
      <c r="HL1767"/>
      <c r="HM1767"/>
      <c r="HN1767"/>
      <c r="HO1767"/>
      <c r="HP1767"/>
      <c r="HQ1767"/>
      <c r="HR1767"/>
      <c r="HS1767"/>
      <c r="HT1767"/>
      <c r="HU1767"/>
      <c r="HV1767"/>
      <c r="HW1767"/>
      <c r="HX1767"/>
      <c r="HY1767"/>
      <c r="HZ1767"/>
      <c r="IA1767"/>
      <c r="IB1767"/>
      <c r="IC1767"/>
      <c r="ID1767"/>
      <c r="IE1767"/>
      <c r="IF1767"/>
      <c r="IG1767"/>
      <c r="IH1767"/>
      <c r="II1767"/>
      <c r="IJ1767"/>
      <c r="IK1767"/>
      <c r="IL1767"/>
      <c r="IM1767"/>
      <c r="IN1767"/>
      <c r="IO1767"/>
      <c r="IP1767"/>
      <c r="IQ1767"/>
      <c r="IR1767"/>
      <c r="IS1767"/>
      <c r="IT1767"/>
      <c r="IU1767"/>
      <c r="IV1767"/>
      <c r="IW1767"/>
      <c r="IX1767"/>
      <c r="IY1767"/>
      <c r="IZ1767"/>
      <c r="JA1767"/>
      <c r="JB1767"/>
      <c r="JC1767"/>
      <c r="JD1767"/>
      <c r="JE1767"/>
      <c r="JF1767"/>
      <c r="JG1767"/>
      <c r="JH1767"/>
      <c r="JI1767"/>
      <c r="JJ1767"/>
      <c r="JK1767"/>
      <c r="JL1767"/>
      <c r="JM1767"/>
      <c r="JN1767"/>
      <c r="JO1767"/>
      <c r="JP1767"/>
      <c r="JQ1767"/>
      <c r="JR1767"/>
      <c r="JS1767"/>
      <c r="JT1767"/>
      <c r="JU1767"/>
      <c r="JV1767"/>
      <c r="JW1767"/>
      <c r="JX1767"/>
      <c r="JY1767"/>
      <c r="JZ1767"/>
      <c r="KA1767"/>
      <c r="KB1767"/>
      <c r="KC1767"/>
      <c r="KD1767"/>
      <c r="KE1767"/>
      <c r="KF1767"/>
      <c r="KG1767"/>
      <c r="KH1767"/>
      <c r="KI1767"/>
      <c r="KJ1767"/>
      <c r="KK1767"/>
      <c r="KL1767"/>
      <c r="KM1767"/>
      <c r="KN1767"/>
      <c r="KO1767"/>
      <c r="KP1767"/>
      <c r="KQ1767"/>
      <c r="KR1767"/>
      <c r="KS1767"/>
      <c r="KT1767"/>
      <c r="KU1767"/>
      <c r="KV1767"/>
      <c r="KW1767"/>
      <c r="KX1767"/>
      <c r="KY1767"/>
      <c r="KZ1767"/>
      <c r="LA1767"/>
      <c r="LB1767"/>
      <c r="LC1767"/>
      <c r="LD1767"/>
      <c r="LE1767"/>
      <c r="LF1767"/>
      <c r="LG1767"/>
      <c r="LH1767"/>
      <c r="LI1767"/>
      <c r="LJ1767"/>
      <c r="LK1767"/>
      <c r="LL1767"/>
      <c r="LM1767"/>
      <c r="LN1767"/>
      <c r="LO1767"/>
      <c r="LP1767"/>
      <c r="LQ1767"/>
      <c r="LR1767"/>
      <c r="LS1767"/>
      <c r="LT1767"/>
      <c r="LU1767"/>
      <c r="LV1767"/>
      <c r="LW1767"/>
      <c r="LX1767"/>
      <c r="LY1767"/>
      <c r="LZ1767"/>
      <c r="MA1767"/>
      <c r="MB1767"/>
      <c r="MC1767"/>
      <c r="MD1767"/>
      <c r="ME1767"/>
      <c r="MF1767"/>
      <c r="MG1767"/>
      <c r="MH1767"/>
      <c r="MI1767"/>
      <c r="MJ1767"/>
      <c r="MK1767"/>
      <c r="ML1767"/>
      <c r="MM1767"/>
      <c r="MN1767"/>
      <c r="MO1767"/>
      <c r="MP1767"/>
      <c r="MQ1767"/>
      <c r="MR1767"/>
      <c r="MS1767"/>
      <c r="MT1767"/>
      <c r="MU1767"/>
      <c r="MV1767"/>
      <c r="MW1767"/>
      <c r="MX1767"/>
      <c r="MY1767"/>
      <c r="MZ1767"/>
      <c r="NA1767"/>
      <c r="NB1767"/>
      <c r="NC1767"/>
      <c r="ND1767"/>
      <c r="NE1767"/>
      <c r="NF1767"/>
      <c r="NG1767"/>
      <c r="NH1767"/>
      <c r="NI1767"/>
      <c r="NJ1767"/>
      <c r="NK1767"/>
      <c r="NL1767"/>
      <c r="NM1767"/>
      <c r="NN1767"/>
      <c r="NO1767"/>
      <c r="NP1767"/>
      <c r="NQ1767"/>
      <c r="NR1767"/>
      <c r="NS1767"/>
      <c r="NT1767"/>
      <c r="NU1767"/>
      <c r="NV1767"/>
      <c r="NW1767"/>
      <c r="NX1767"/>
      <c r="NY1767"/>
      <c r="NZ1767"/>
      <c r="OA1767"/>
      <c r="OB1767"/>
      <c r="OC1767"/>
      <c r="OD1767"/>
      <c r="OE1767"/>
      <c r="OF1767"/>
      <c r="OG1767"/>
      <c r="OH1767"/>
      <c r="OI1767"/>
      <c r="OJ1767"/>
      <c r="OK1767"/>
      <c r="OL1767"/>
      <c r="OM1767"/>
      <c r="ON1767"/>
      <c r="OO1767"/>
      <c r="OP1767"/>
      <c r="OQ1767"/>
      <c r="OR1767"/>
      <c r="OS1767"/>
      <c r="OT1767"/>
      <c r="OU1767"/>
      <c r="OV1767"/>
      <c r="OW1767"/>
      <c r="OX1767"/>
      <c r="OY1767"/>
      <c r="OZ1767"/>
      <c r="PA1767"/>
      <c r="PB1767"/>
      <c r="PC1767"/>
      <c r="PD1767"/>
      <c r="PE1767"/>
      <c r="PF1767"/>
      <c r="PG1767"/>
      <c r="PH1767"/>
      <c r="PI1767"/>
      <c r="PJ1767"/>
      <c r="PK1767"/>
      <c r="PL1767"/>
      <c r="PM1767"/>
      <c r="PN1767"/>
      <c r="PO1767"/>
      <c r="PP1767"/>
      <c r="PQ1767"/>
      <c r="PR1767"/>
      <c r="PS1767"/>
      <c r="PT1767"/>
      <c r="PU1767"/>
      <c r="PV1767"/>
      <c r="PW1767"/>
      <c r="PX1767"/>
      <c r="PY1767"/>
      <c r="PZ1767"/>
      <c r="QA1767"/>
      <c r="QB1767"/>
      <c r="QC1767"/>
      <c r="QD1767"/>
      <c r="QE1767"/>
      <c r="QF1767"/>
      <c r="QG1767"/>
      <c r="QH1767"/>
      <c r="QI1767"/>
      <c r="QJ1767"/>
      <c r="QK1767"/>
      <c r="QL1767"/>
      <c r="QM1767"/>
      <c r="QN1767"/>
      <c r="QO1767"/>
      <c r="QP1767"/>
      <c r="QQ1767"/>
      <c r="QR1767"/>
      <c r="QS1767"/>
    </row>
    <row r="1768" spans="2:461" hidden="1" x14ac:dyDescent="0.4">
      <c r="B1768">
        <v>11</v>
      </c>
      <c r="C1768">
        <v>12</v>
      </c>
      <c r="D1768" s="1">
        <v>43416.571446759262</v>
      </c>
      <c r="E1768" s="1"/>
      <c r="G1768">
        <v>544</v>
      </c>
      <c r="H1768" t="s">
        <v>21</v>
      </c>
      <c r="I1768">
        <v>548</v>
      </c>
      <c r="J1768" t="s">
        <v>53</v>
      </c>
      <c r="K1768" s="1">
        <v>43416.565949074073</v>
      </c>
      <c r="L1768" s="1">
        <v>43416.569687499999</v>
      </c>
      <c r="M1768" t="s">
        <v>1310</v>
      </c>
      <c r="N1768" s="9">
        <f t="shared" si="86"/>
        <v>43416.56527777778</v>
      </c>
      <c r="O1768" s="9">
        <f t="shared" si="87"/>
        <v>43416.569444444445</v>
      </c>
      <c r="P1768" s="74" t="str">
        <f t="shared" si="88"/>
        <v>43416.565277777843416.5694444444</v>
      </c>
      <c r="Q1768" s="75" t="str">
        <f t="shared" si="85"/>
        <v>肯定的</v>
      </c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/>
      <c r="BB1768"/>
      <c r="BC1768"/>
      <c r="BD1768"/>
      <c r="BE1768"/>
      <c r="BF1768"/>
      <c r="BG1768"/>
      <c r="BH1768"/>
      <c r="BI1768"/>
      <c r="BJ1768"/>
      <c r="BK1768"/>
      <c r="BL1768"/>
      <c r="BM1768"/>
      <c r="BN1768"/>
      <c r="BO1768"/>
      <c r="BP1768"/>
      <c r="BQ1768"/>
      <c r="BR1768"/>
      <c r="BS1768"/>
      <c r="BT1768"/>
      <c r="BU1768"/>
      <c r="BV1768"/>
      <c r="BW1768"/>
      <c r="BX1768"/>
      <c r="BY1768"/>
      <c r="BZ1768"/>
      <c r="CA1768"/>
      <c r="CB1768"/>
      <c r="CC1768"/>
      <c r="CD1768"/>
      <c r="CE1768"/>
      <c r="CF1768"/>
      <c r="CG1768"/>
      <c r="CH1768"/>
      <c r="CI1768"/>
      <c r="CJ1768"/>
      <c r="CK1768"/>
      <c r="CL1768"/>
      <c r="CM1768"/>
      <c r="CN1768"/>
      <c r="CO1768"/>
      <c r="CP1768"/>
      <c r="CQ1768"/>
      <c r="CR1768"/>
      <c r="CS1768"/>
      <c r="CT1768"/>
      <c r="CU1768"/>
      <c r="CV1768"/>
      <c r="CW1768"/>
      <c r="CX1768"/>
      <c r="CY1768"/>
      <c r="CZ1768"/>
      <c r="DA1768"/>
      <c r="DB1768"/>
      <c r="DC1768"/>
      <c r="DD1768"/>
      <c r="DE1768"/>
      <c r="DF1768"/>
      <c r="DG1768"/>
      <c r="DH1768"/>
      <c r="DI1768"/>
      <c r="DJ1768"/>
      <c r="DK1768"/>
      <c r="DL1768"/>
      <c r="DM1768"/>
      <c r="DN1768"/>
      <c r="DO1768"/>
      <c r="DP1768"/>
      <c r="DQ1768"/>
      <c r="DR1768"/>
      <c r="DS1768"/>
      <c r="DT1768"/>
      <c r="DU1768"/>
      <c r="DV1768"/>
      <c r="DW1768"/>
      <c r="DX1768"/>
      <c r="DY1768"/>
      <c r="DZ1768"/>
      <c r="EA1768"/>
      <c r="EB1768"/>
      <c r="EC1768"/>
      <c r="ED1768"/>
      <c r="EE1768"/>
      <c r="EF1768"/>
      <c r="EG1768"/>
      <c r="EH1768"/>
      <c r="EI1768"/>
      <c r="EJ1768"/>
      <c r="EK1768"/>
      <c r="EL1768"/>
      <c r="EM1768"/>
      <c r="EN1768"/>
      <c r="EO1768"/>
      <c r="EP1768"/>
      <c r="EQ1768"/>
      <c r="ER1768"/>
      <c r="ES1768"/>
      <c r="ET1768"/>
      <c r="EU1768"/>
      <c r="EV1768"/>
      <c r="EW1768"/>
      <c r="EX1768"/>
      <c r="EY1768"/>
      <c r="EZ1768"/>
      <c r="FA1768"/>
      <c r="FB1768"/>
      <c r="FC1768"/>
      <c r="FD1768"/>
      <c r="FE1768"/>
      <c r="FF1768"/>
      <c r="FG1768"/>
      <c r="FH1768"/>
      <c r="FI1768"/>
      <c r="FJ1768"/>
      <c r="FK1768"/>
      <c r="FL1768"/>
      <c r="FM1768"/>
      <c r="FN1768"/>
      <c r="FO1768"/>
      <c r="FP1768"/>
      <c r="FQ1768"/>
      <c r="FR1768"/>
      <c r="FS1768"/>
      <c r="FT1768"/>
      <c r="FU1768"/>
      <c r="FV1768"/>
      <c r="FW1768"/>
      <c r="FX1768"/>
      <c r="FY1768"/>
      <c r="FZ1768"/>
      <c r="GA1768"/>
      <c r="GB1768"/>
      <c r="GC1768"/>
      <c r="GD1768"/>
      <c r="GE1768"/>
      <c r="GF1768"/>
      <c r="GG1768"/>
      <c r="GH1768"/>
      <c r="GI1768"/>
      <c r="GJ1768"/>
      <c r="GK1768"/>
      <c r="GL1768"/>
      <c r="GM1768"/>
      <c r="GN1768"/>
      <c r="GO1768"/>
      <c r="GP1768"/>
      <c r="GQ1768"/>
      <c r="GR1768"/>
      <c r="GS1768"/>
      <c r="GT1768"/>
      <c r="GU1768"/>
      <c r="GV1768"/>
      <c r="GW1768"/>
      <c r="GX1768"/>
      <c r="GY1768"/>
      <c r="GZ1768"/>
      <c r="HA1768"/>
      <c r="HB1768"/>
      <c r="HC1768"/>
      <c r="HD1768"/>
      <c r="HE1768"/>
      <c r="HF1768"/>
      <c r="HG1768"/>
      <c r="HH1768"/>
      <c r="HI1768"/>
      <c r="HJ1768"/>
      <c r="HK1768"/>
      <c r="HL1768"/>
      <c r="HM1768"/>
      <c r="HN1768"/>
      <c r="HO1768"/>
      <c r="HP1768"/>
      <c r="HQ1768"/>
      <c r="HR1768"/>
      <c r="HS1768"/>
      <c r="HT1768"/>
      <c r="HU1768"/>
      <c r="HV1768"/>
      <c r="HW1768"/>
      <c r="HX1768"/>
      <c r="HY1768"/>
      <c r="HZ1768"/>
      <c r="IA1768"/>
      <c r="IB1768"/>
      <c r="IC1768"/>
      <c r="ID1768"/>
      <c r="IE1768"/>
      <c r="IF1768"/>
      <c r="IG1768"/>
      <c r="IH1768"/>
      <c r="II1768"/>
      <c r="IJ1768"/>
      <c r="IK1768"/>
      <c r="IL1768"/>
      <c r="IM1768"/>
      <c r="IN1768"/>
      <c r="IO1768"/>
      <c r="IP1768"/>
      <c r="IQ1768"/>
      <c r="IR1768"/>
      <c r="IS1768"/>
      <c r="IT1768"/>
      <c r="IU1768"/>
      <c r="IV1768"/>
      <c r="IW1768"/>
      <c r="IX1768"/>
      <c r="IY1768"/>
      <c r="IZ1768"/>
      <c r="JA1768"/>
      <c r="JB1768"/>
      <c r="JC1768"/>
      <c r="JD1768"/>
      <c r="JE1768"/>
      <c r="JF1768"/>
      <c r="JG1768"/>
      <c r="JH1768"/>
      <c r="JI1768"/>
      <c r="JJ1768"/>
      <c r="JK1768"/>
      <c r="JL1768"/>
      <c r="JM1768"/>
      <c r="JN1768"/>
      <c r="JO1768"/>
      <c r="JP1768"/>
      <c r="JQ1768"/>
      <c r="JR1768"/>
      <c r="JS1768"/>
      <c r="JT1768"/>
      <c r="JU1768"/>
      <c r="JV1768"/>
      <c r="JW1768"/>
      <c r="JX1768"/>
      <c r="JY1768"/>
      <c r="JZ1768"/>
      <c r="KA1768"/>
      <c r="KB1768"/>
      <c r="KC1768"/>
      <c r="KD1768"/>
      <c r="KE1768"/>
      <c r="KF1768"/>
      <c r="KG1768"/>
      <c r="KH1768"/>
      <c r="KI1768"/>
      <c r="KJ1768"/>
      <c r="KK1768"/>
      <c r="KL1768"/>
      <c r="KM1768"/>
      <c r="KN1768"/>
      <c r="KO1768"/>
      <c r="KP1768"/>
      <c r="KQ1768"/>
      <c r="KR1768"/>
      <c r="KS1768"/>
      <c r="KT1768"/>
      <c r="KU1768"/>
      <c r="KV1768"/>
      <c r="KW1768"/>
      <c r="KX1768"/>
      <c r="KY1768"/>
      <c r="KZ1768"/>
      <c r="LA1768"/>
      <c r="LB1768"/>
      <c r="LC1768"/>
      <c r="LD1768"/>
      <c r="LE1768"/>
      <c r="LF1768"/>
      <c r="LG1768"/>
      <c r="LH1768"/>
      <c r="LI1768"/>
      <c r="LJ1768"/>
      <c r="LK1768"/>
      <c r="LL1768"/>
      <c r="LM1768"/>
      <c r="LN1768"/>
      <c r="LO1768"/>
      <c r="LP1768"/>
      <c r="LQ1768"/>
      <c r="LR1768"/>
      <c r="LS1768"/>
      <c r="LT1768"/>
      <c r="LU1768"/>
      <c r="LV1768"/>
      <c r="LW1768"/>
      <c r="LX1768"/>
      <c r="LY1768"/>
      <c r="LZ1768"/>
      <c r="MA1768"/>
      <c r="MB1768"/>
      <c r="MC1768"/>
      <c r="MD1768"/>
      <c r="ME1768"/>
      <c r="MF1768"/>
      <c r="MG1768"/>
      <c r="MH1768"/>
      <c r="MI1768"/>
      <c r="MJ1768"/>
      <c r="MK1768"/>
      <c r="ML1768"/>
      <c r="MM1768"/>
      <c r="MN1768"/>
      <c r="MO1768"/>
      <c r="MP1768"/>
      <c r="MQ1768"/>
      <c r="MR1768"/>
      <c r="MS1768"/>
      <c r="MT1768"/>
      <c r="MU1768"/>
      <c r="MV1768"/>
      <c r="MW1768"/>
      <c r="MX1768"/>
      <c r="MY1768"/>
      <c r="MZ1768"/>
      <c r="NA1768"/>
      <c r="NB1768"/>
      <c r="NC1768"/>
      <c r="ND1768"/>
      <c r="NE1768"/>
      <c r="NF1768"/>
      <c r="NG1768"/>
      <c r="NH1768"/>
      <c r="NI1768"/>
      <c r="NJ1768"/>
      <c r="NK1768"/>
      <c r="NL1768"/>
      <c r="NM1768"/>
      <c r="NN1768"/>
      <c r="NO1768"/>
      <c r="NP1768"/>
      <c r="NQ1768"/>
      <c r="NR1768"/>
      <c r="NS1768"/>
      <c r="NT1768"/>
      <c r="NU1768"/>
      <c r="NV1768"/>
      <c r="NW1768"/>
      <c r="NX1768"/>
      <c r="NY1768"/>
      <c r="NZ1768"/>
      <c r="OA1768"/>
      <c r="OB1768"/>
      <c r="OC1768"/>
      <c r="OD1768"/>
      <c r="OE1768"/>
      <c r="OF1768"/>
      <c r="OG1768"/>
      <c r="OH1768"/>
      <c r="OI1768"/>
      <c r="OJ1768"/>
      <c r="OK1768"/>
      <c r="OL1768"/>
      <c r="OM1768"/>
      <c r="ON1768"/>
      <c r="OO1768"/>
      <c r="OP1768"/>
      <c r="OQ1768"/>
      <c r="OR1768"/>
      <c r="OS1768"/>
      <c r="OT1768"/>
      <c r="OU1768"/>
      <c r="OV1768"/>
      <c r="OW1768"/>
      <c r="OX1768"/>
      <c r="OY1768"/>
      <c r="OZ1768"/>
      <c r="PA1768"/>
      <c r="PB1768"/>
      <c r="PC1768"/>
      <c r="PD1768"/>
      <c r="PE1768"/>
      <c r="PF1768"/>
      <c r="PG1768"/>
      <c r="PH1768"/>
      <c r="PI1768"/>
      <c r="PJ1768"/>
      <c r="PK1768"/>
      <c r="PL1768"/>
      <c r="PM1768"/>
      <c r="PN1768"/>
      <c r="PO1768"/>
      <c r="PP1768"/>
      <c r="PQ1768"/>
      <c r="PR1768"/>
      <c r="PS1768"/>
      <c r="PT1768"/>
      <c r="PU1768"/>
      <c r="PV1768"/>
      <c r="PW1768"/>
      <c r="PX1768"/>
      <c r="PY1768"/>
      <c r="PZ1768"/>
      <c r="QA1768"/>
      <c r="QB1768"/>
      <c r="QC1768"/>
      <c r="QD1768"/>
      <c r="QE1768"/>
      <c r="QF1768"/>
      <c r="QG1768"/>
      <c r="QH1768"/>
      <c r="QI1768"/>
      <c r="QJ1768"/>
      <c r="QK1768"/>
      <c r="QL1768"/>
      <c r="QM1768"/>
      <c r="QN1768"/>
      <c r="QO1768"/>
      <c r="QP1768"/>
      <c r="QQ1768"/>
      <c r="QR1768"/>
      <c r="QS1768"/>
    </row>
    <row r="1769" spans="2:461" hidden="1" x14ac:dyDescent="0.4">
      <c r="B1769">
        <v>11</v>
      </c>
      <c r="C1769">
        <v>12</v>
      </c>
      <c r="D1769" s="1">
        <v>43416.572152777779</v>
      </c>
      <c r="E1769" s="1"/>
      <c r="G1769">
        <v>546</v>
      </c>
      <c r="H1769" t="s">
        <v>63</v>
      </c>
      <c r="I1769">
        <v>528</v>
      </c>
      <c r="J1769" t="s">
        <v>34</v>
      </c>
      <c r="K1769" s="1">
        <v>43416.560347222221</v>
      </c>
      <c r="L1769" s="1">
        <v>43416.572094907409</v>
      </c>
      <c r="M1769" t="s">
        <v>1310</v>
      </c>
      <c r="N1769" s="9">
        <f t="shared" si="86"/>
        <v>43416.55972222222</v>
      </c>
      <c r="O1769" s="9">
        <f t="shared" si="87"/>
        <v>43416.571527777778</v>
      </c>
      <c r="P1769" s="74" t="str">
        <f t="shared" si="88"/>
        <v>43416.559722222243416.5715277778</v>
      </c>
      <c r="Q1769" s="75" t="str">
        <f t="shared" si="85"/>
        <v>肯定的</v>
      </c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/>
      <c r="BB1769"/>
      <c r="BC1769"/>
      <c r="BD1769"/>
      <c r="BE1769"/>
      <c r="BF1769"/>
      <c r="BG1769"/>
      <c r="BH1769"/>
      <c r="BI1769"/>
      <c r="BJ1769"/>
      <c r="BK1769"/>
      <c r="BL1769"/>
      <c r="BM1769"/>
      <c r="BN1769"/>
      <c r="BO1769"/>
      <c r="BP1769"/>
      <c r="BQ1769"/>
      <c r="BR1769"/>
      <c r="BS1769"/>
      <c r="BT1769"/>
      <c r="BU1769"/>
      <c r="BV1769"/>
      <c r="BW1769"/>
      <c r="BX1769"/>
      <c r="BY1769"/>
      <c r="BZ1769"/>
      <c r="CA1769"/>
      <c r="CB1769"/>
      <c r="CC1769"/>
      <c r="CD1769"/>
      <c r="CE1769"/>
      <c r="CF1769"/>
      <c r="CG1769"/>
      <c r="CH1769"/>
      <c r="CI1769"/>
      <c r="CJ1769"/>
      <c r="CK1769"/>
      <c r="CL1769"/>
      <c r="CM1769"/>
      <c r="CN1769"/>
      <c r="CO1769"/>
      <c r="CP1769"/>
      <c r="CQ1769"/>
      <c r="CR1769"/>
      <c r="CS1769"/>
      <c r="CT1769"/>
      <c r="CU1769"/>
      <c r="CV1769"/>
      <c r="CW1769"/>
      <c r="CX1769"/>
      <c r="CY1769"/>
      <c r="CZ1769"/>
      <c r="DA1769"/>
      <c r="DB1769"/>
      <c r="DC1769"/>
      <c r="DD1769"/>
      <c r="DE1769"/>
      <c r="DF1769"/>
      <c r="DG1769"/>
      <c r="DH1769"/>
      <c r="DI1769"/>
      <c r="DJ1769"/>
      <c r="DK1769"/>
      <c r="DL1769"/>
      <c r="DM1769"/>
      <c r="DN1769"/>
      <c r="DO1769"/>
      <c r="DP1769"/>
      <c r="DQ1769"/>
      <c r="DR1769"/>
      <c r="DS1769"/>
      <c r="DT1769"/>
      <c r="DU1769"/>
      <c r="DV1769"/>
      <c r="DW1769"/>
      <c r="DX1769"/>
      <c r="DY1769"/>
      <c r="DZ1769"/>
      <c r="EA1769"/>
      <c r="EB1769"/>
      <c r="EC1769"/>
      <c r="ED1769"/>
      <c r="EE1769"/>
      <c r="EF1769"/>
      <c r="EG1769"/>
      <c r="EH1769"/>
      <c r="EI1769"/>
      <c r="EJ1769"/>
      <c r="EK1769"/>
      <c r="EL1769"/>
      <c r="EM1769"/>
      <c r="EN1769"/>
      <c r="EO1769"/>
      <c r="EP1769"/>
      <c r="EQ1769"/>
      <c r="ER1769"/>
      <c r="ES1769"/>
      <c r="ET1769"/>
      <c r="EU1769"/>
      <c r="EV1769"/>
      <c r="EW1769"/>
      <c r="EX1769"/>
      <c r="EY1769"/>
      <c r="EZ1769"/>
      <c r="FA1769"/>
      <c r="FB1769"/>
      <c r="FC1769"/>
      <c r="FD1769"/>
      <c r="FE1769"/>
      <c r="FF1769"/>
      <c r="FG1769"/>
      <c r="FH1769"/>
      <c r="FI1769"/>
      <c r="FJ1769"/>
      <c r="FK1769"/>
      <c r="FL1769"/>
      <c r="FM1769"/>
      <c r="FN1769"/>
      <c r="FO1769"/>
      <c r="FP1769"/>
      <c r="FQ1769"/>
      <c r="FR1769"/>
      <c r="FS1769"/>
      <c r="FT1769"/>
      <c r="FU1769"/>
      <c r="FV1769"/>
      <c r="FW1769"/>
      <c r="FX1769"/>
      <c r="FY1769"/>
      <c r="FZ1769"/>
      <c r="GA1769"/>
      <c r="GB1769"/>
      <c r="GC1769"/>
      <c r="GD1769"/>
      <c r="GE1769"/>
      <c r="GF1769"/>
      <c r="GG1769"/>
      <c r="GH1769"/>
      <c r="GI1769"/>
      <c r="GJ1769"/>
      <c r="GK1769"/>
      <c r="GL1769"/>
      <c r="GM1769"/>
      <c r="GN1769"/>
      <c r="GO1769"/>
      <c r="GP1769"/>
      <c r="GQ1769"/>
      <c r="GR1769"/>
      <c r="GS1769"/>
      <c r="GT1769"/>
      <c r="GU1769"/>
      <c r="GV1769"/>
      <c r="GW1769"/>
      <c r="GX1769"/>
      <c r="GY1769"/>
      <c r="GZ1769"/>
      <c r="HA1769"/>
      <c r="HB1769"/>
      <c r="HC1769"/>
      <c r="HD1769"/>
      <c r="HE1769"/>
      <c r="HF1769"/>
      <c r="HG1769"/>
      <c r="HH1769"/>
      <c r="HI1769"/>
      <c r="HJ1769"/>
      <c r="HK1769"/>
      <c r="HL1769"/>
      <c r="HM1769"/>
      <c r="HN1769"/>
      <c r="HO1769"/>
      <c r="HP1769"/>
      <c r="HQ1769"/>
      <c r="HR1769"/>
      <c r="HS1769"/>
      <c r="HT1769"/>
      <c r="HU1769"/>
      <c r="HV1769"/>
      <c r="HW1769"/>
      <c r="HX1769"/>
      <c r="HY1769"/>
      <c r="HZ1769"/>
      <c r="IA1769"/>
      <c r="IB1769"/>
      <c r="IC1769"/>
      <c r="ID1769"/>
      <c r="IE1769"/>
      <c r="IF1769"/>
      <c r="IG1769"/>
      <c r="IH1769"/>
      <c r="II1769"/>
      <c r="IJ1769"/>
      <c r="IK1769"/>
      <c r="IL1769"/>
      <c r="IM1769"/>
      <c r="IN1769"/>
      <c r="IO1769"/>
      <c r="IP1769"/>
      <c r="IQ1769"/>
      <c r="IR1769"/>
      <c r="IS1769"/>
      <c r="IT1769"/>
      <c r="IU1769"/>
      <c r="IV1769"/>
      <c r="IW1769"/>
      <c r="IX1769"/>
      <c r="IY1769"/>
      <c r="IZ1769"/>
      <c r="JA1769"/>
      <c r="JB1769"/>
      <c r="JC1769"/>
      <c r="JD1769"/>
      <c r="JE1769"/>
      <c r="JF1769"/>
      <c r="JG1769"/>
      <c r="JH1769"/>
      <c r="JI1769"/>
      <c r="JJ1769"/>
      <c r="JK1769"/>
      <c r="JL1769"/>
      <c r="JM1769"/>
      <c r="JN1769"/>
      <c r="JO1769"/>
      <c r="JP1769"/>
      <c r="JQ1769"/>
      <c r="JR1769"/>
      <c r="JS1769"/>
      <c r="JT1769"/>
      <c r="JU1769"/>
      <c r="JV1769"/>
      <c r="JW1769"/>
      <c r="JX1769"/>
      <c r="JY1769"/>
      <c r="JZ1769"/>
      <c r="KA1769"/>
      <c r="KB1769"/>
      <c r="KC1769"/>
      <c r="KD1769"/>
      <c r="KE1769"/>
      <c r="KF1769"/>
      <c r="KG1769"/>
      <c r="KH1769"/>
      <c r="KI1769"/>
      <c r="KJ1769"/>
      <c r="KK1769"/>
      <c r="KL1769"/>
      <c r="KM1769"/>
      <c r="KN1769"/>
      <c r="KO1769"/>
      <c r="KP1769"/>
      <c r="KQ1769"/>
      <c r="KR1769"/>
      <c r="KS1769"/>
      <c r="KT1769"/>
      <c r="KU1769"/>
      <c r="KV1769"/>
      <c r="KW1769"/>
      <c r="KX1769"/>
      <c r="KY1769"/>
      <c r="KZ1769"/>
      <c r="LA1769"/>
      <c r="LB1769"/>
      <c r="LC1769"/>
      <c r="LD1769"/>
      <c r="LE1769"/>
      <c r="LF1769"/>
      <c r="LG1769"/>
      <c r="LH1769"/>
      <c r="LI1769"/>
      <c r="LJ1769"/>
      <c r="LK1769"/>
      <c r="LL1769"/>
      <c r="LM1769"/>
      <c r="LN1769"/>
      <c r="LO1769"/>
      <c r="LP1769"/>
      <c r="LQ1769"/>
      <c r="LR1769"/>
      <c r="LS1769"/>
      <c r="LT1769"/>
      <c r="LU1769"/>
      <c r="LV1769"/>
      <c r="LW1769"/>
      <c r="LX1769"/>
      <c r="LY1769"/>
      <c r="LZ1769"/>
      <c r="MA1769"/>
      <c r="MB1769"/>
      <c r="MC1769"/>
      <c r="MD1769"/>
      <c r="ME1769"/>
      <c r="MF1769"/>
      <c r="MG1769"/>
      <c r="MH1769"/>
      <c r="MI1769"/>
      <c r="MJ1769"/>
      <c r="MK1769"/>
      <c r="ML1769"/>
      <c r="MM1769"/>
      <c r="MN1769"/>
      <c r="MO1769"/>
      <c r="MP1769"/>
      <c r="MQ1769"/>
      <c r="MR1769"/>
      <c r="MS1769"/>
      <c r="MT1769"/>
      <c r="MU1769"/>
      <c r="MV1769"/>
      <c r="MW1769"/>
      <c r="MX1769"/>
      <c r="MY1769"/>
      <c r="MZ1769"/>
      <c r="NA1769"/>
      <c r="NB1769"/>
      <c r="NC1769"/>
      <c r="ND1769"/>
      <c r="NE1769"/>
      <c r="NF1769"/>
      <c r="NG1769"/>
      <c r="NH1769"/>
      <c r="NI1769"/>
      <c r="NJ1769"/>
      <c r="NK1769"/>
      <c r="NL1769"/>
      <c r="NM1769"/>
      <c r="NN1769"/>
      <c r="NO1769"/>
      <c r="NP1769"/>
      <c r="NQ1769"/>
      <c r="NR1769"/>
      <c r="NS1769"/>
      <c r="NT1769"/>
      <c r="NU1769"/>
      <c r="NV1769"/>
      <c r="NW1769"/>
      <c r="NX1769"/>
      <c r="NY1769"/>
      <c r="NZ1769"/>
      <c r="OA1769"/>
      <c r="OB1769"/>
      <c r="OC1769"/>
      <c r="OD1769"/>
      <c r="OE1769"/>
      <c r="OF1769"/>
      <c r="OG1769"/>
      <c r="OH1769"/>
      <c r="OI1769"/>
      <c r="OJ1769"/>
      <c r="OK1769"/>
      <c r="OL1769"/>
      <c r="OM1769"/>
      <c r="ON1769"/>
      <c r="OO1769"/>
      <c r="OP1769"/>
      <c r="OQ1769"/>
      <c r="OR1769"/>
      <c r="OS1769"/>
      <c r="OT1769"/>
      <c r="OU1769"/>
      <c r="OV1769"/>
      <c r="OW1769"/>
      <c r="OX1769"/>
      <c r="OY1769"/>
      <c r="OZ1769"/>
      <c r="PA1769"/>
      <c r="PB1769"/>
      <c r="PC1769"/>
      <c r="PD1769"/>
      <c r="PE1769"/>
      <c r="PF1769"/>
      <c r="PG1769"/>
      <c r="PH1769"/>
      <c r="PI1769"/>
      <c r="PJ1769"/>
      <c r="PK1769"/>
      <c r="PL1769"/>
      <c r="PM1769"/>
      <c r="PN1769"/>
      <c r="PO1769"/>
      <c r="PP1769"/>
      <c r="PQ1769"/>
      <c r="PR1769"/>
      <c r="PS1769"/>
      <c r="PT1769"/>
      <c r="PU1769"/>
      <c r="PV1769"/>
      <c r="PW1769"/>
      <c r="PX1769"/>
      <c r="PY1769"/>
      <c r="PZ1769"/>
      <c r="QA1769"/>
      <c r="QB1769"/>
      <c r="QC1769"/>
      <c r="QD1769"/>
      <c r="QE1769"/>
      <c r="QF1769"/>
      <c r="QG1769"/>
      <c r="QH1769"/>
      <c r="QI1769"/>
      <c r="QJ1769"/>
      <c r="QK1769"/>
      <c r="QL1769"/>
      <c r="QM1769"/>
      <c r="QN1769"/>
      <c r="QO1769"/>
      <c r="QP1769"/>
      <c r="QQ1769"/>
      <c r="QR1769"/>
      <c r="QS1769"/>
    </row>
    <row r="1770" spans="2:461" hidden="1" x14ac:dyDescent="0.4">
      <c r="B1770">
        <v>11</v>
      </c>
      <c r="C1770">
        <v>12</v>
      </c>
      <c r="D1770" s="1">
        <v>43416.580694444441</v>
      </c>
      <c r="E1770" s="1"/>
      <c r="G1770">
        <v>546</v>
      </c>
      <c r="H1770" t="s">
        <v>63</v>
      </c>
      <c r="I1770">
        <v>528</v>
      </c>
      <c r="J1770" t="s">
        <v>34</v>
      </c>
      <c r="K1770" s="1">
        <v>43416.576828703706</v>
      </c>
      <c r="L1770" s="1">
        <v>43416.579710648148</v>
      </c>
      <c r="M1770" t="s">
        <v>1310</v>
      </c>
      <c r="N1770" s="9">
        <f t="shared" si="86"/>
        <v>43416.576388888891</v>
      </c>
      <c r="O1770" s="9">
        <f t="shared" si="87"/>
        <v>43416.57916666667</v>
      </c>
      <c r="P1770" s="74" t="str">
        <f t="shared" si="88"/>
        <v>43416.576388888943416.5791666667</v>
      </c>
      <c r="Q1770" s="75" t="str">
        <f t="shared" si="85"/>
        <v>肯定的</v>
      </c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/>
      <c r="BB1770"/>
      <c r="BC1770"/>
      <c r="BD1770"/>
      <c r="BE1770"/>
      <c r="BF1770"/>
      <c r="BG1770"/>
      <c r="BH1770"/>
      <c r="BI1770"/>
      <c r="BJ1770"/>
      <c r="BK1770"/>
      <c r="BL1770"/>
      <c r="BM1770"/>
      <c r="BN1770"/>
      <c r="BO1770"/>
      <c r="BP1770"/>
      <c r="BQ1770"/>
      <c r="BR1770"/>
      <c r="BS1770"/>
      <c r="BT1770"/>
      <c r="BU1770"/>
      <c r="BV1770"/>
      <c r="BW1770"/>
      <c r="BX1770"/>
      <c r="BY1770"/>
      <c r="BZ1770"/>
      <c r="CA1770"/>
      <c r="CB1770"/>
      <c r="CC1770"/>
      <c r="CD1770"/>
      <c r="CE1770"/>
      <c r="CF1770"/>
      <c r="CG1770"/>
      <c r="CH1770"/>
      <c r="CI1770"/>
      <c r="CJ1770"/>
      <c r="CK1770"/>
      <c r="CL1770"/>
      <c r="CM1770"/>
      <c r="CN1770"/>
      <c r="CO1770"/>
      <c r="CP1770"/>
      <c r="CQ1770"/>
      <c r="CR1770"/>
      <c r="CS1770"/>
      <c r="CT1770"/>
      <c r="CU1770"/>
      <c r="CV1770"/>
      <c r="CW1770"/>
      <c r="CX1770"/>
      <c r="CY1770"/>
      <c r="CZ1770"/>
      <c r="DA1770"/>
      <c r="DB1770"/>
      <c r="DC1770"/>
      <c r="DD1770"/>
      <c r="DE1770"/>
      <c r="DF1770"/>
      <c r="DG1770"/>
      <c r="DH1770"/>
      <c r="DI1770"/>
      <c r="DJ1770"/>
      <c r="DK1770"/>
      <c r="DL1770"/>
      <c r="DM1770"/>
      <c r="DN1770"/>
      <c r="DO1770"/>
      <c r="DP1770"/>
      <c r="DQ1770"/>
      <c r="DR1770"/>
      <c r="DS1770"/>
      <c r="DT1770"/>
      <c r="DU1770"/>
      <c r="DV1770"/>
      <c r="DW1770"/>
      <c r="DX1770"/>
      <c r="DY1770"/>
      <c r="DZ1770"/>
      <c r="EA1770"/>
      <c r="EB1770"/>
      <c r="EC1770"/>
      <c r="ED1770"/>
      <c r="EE1770"/>
      <c r="EF1770"/>
      <c r="EG1770"/>
      <c r="EH1770"/>
      <c r="EI1770"/>
      <c r="EJ1770"/>
      <c r="EK1770"/>
      <c r="EL1770"/>
      <c r="EM1770"/>
      <c r="EN1770"/>
      <c r="EO1770"/>
      <c r="EP1770"/>
      <c r="EQ1770"/>
      <c r="ER1770"/>
      <c r="ES1770"/>
      <c r="ET1770"/>
      <c r="EU1770"/>
      <c r="EV1770"/>
      <c r="EW1770"/>
      <c r="EX1770"/>
      <c r="EY1770"/>
      <c r="EZ1770"/>
      <c r="FA1770"/>
      <c r="FB1770"/>
      <c r="FC1770"/>
      <c r="FD1770"/>
      <c r="FE1770"/>
      <c r="FF1770"/>
      <c r="FG1770"/>
      <c r="FH1770"/>
      <c r="FI1770"/>
      <c r="FJ1770"/>
      <c r="FK1770"/>
      <c r="FL1770"/>
      <c r="FM1770"/>
      <c r="FN1770"/>
      <c r="FO1770"/>
      <c r="FP1770"/>
      <c r="FQ1770"/>
      <c r="FR1770"/>
      <c r="FS1770"/>
      <c r="FT1770"/>
      <c r="FU1770"/>
      <c r="FV1770"/>
      <c r="FW1770"/>
      <c r="FX1770"/>
      <c r="FY1770"/>
      <c r="FZ1770"/>
      <c r="GA1770"/>
      <c r="GB1770"/>
      <c r="GC1770"/>
      <c r="GD1770"/>
      <c r="GE1770"/>
      <c r="GF1770"/>
      <c r="GG1770"/>
      <c r="GH1770"/>
      <c r="GI1770"/>
      <c r="GJ1770"/>
      <c r="GK1770"/>
      <c r="GL1770"/>
      <c r="GM1770"/>
      <c r="GN1770"/>
      <c r="GO1770"/>
      <c r="GP1770"/>
      <c r="GQ1770"/>
      <c r="GR1770"/>
      <c r="GS1770"/>
      <c r="GT1770"/>
      <c r="GU1770"/>
      <c r="GV1770"/>
      <c r="GW1770"/>
      <c r="GX1770"/>
      <c r="GY1770"/>
      <c r="GZ1770"/>
      <c r="HA1770"/>
      <c r="HB1770"/>
      <c r="HC1770"/>
      <c r="HD1770"/>
      <c r="HE1770"/>
      <c r="HF1770"/>
      <c r="HG1770"/>
      <c r="HH1770"/>
      <c r="HI1770"/>
      <c r="HJ1770"/>
      <c r="HK1770"/>
      <c r="HL1770"/>
      <c r="HM1770"/>
      <c r="HN1770"/>
      <c r="HO1770"/>
      <c r="HP1770"/>
      <c r="HQ1770"/>
      <c r="HR1770"/>
      <c r="HS1770"/>
      <c r="HT1770"/>
      <c r="HU1770"/>
      <c r="HV1770"/>
      <c r="HW1770"/>
      <c r="HX1770"/>
      <c r="HY1770"/>
      <c r="HZ1770"/>
      <c r="IA1770"/>
      <c r="IB1770"/>
      <c r="IC1770"/>
      <c r="ID1770"/>
      <c r="IE1770"/>
      <c r="IF1770"/>
      <c r="IG1770"/>
      <c r="IH1770"/>
      <c r="II1770"/>
      <c r="IJ1770"/>
      <c r="IK1770"/>
      <c r="IL1770"/>
      <c r="IM1770"/>
      <c r="IN1770"/>
      <c r="IO1770"/>
      <c r="IP1770"/>
      <c r="IQ1770"/>
      <c r="IR1770"/>
      <c r="IS1770"/>
      <c r="IT1770"/>
      <c r="IU1770"/>
      <c r="IV1770"/>
      <c r="IW1770"/>
      <c r="IX1770"/>
      <c r="IY1770"/>
      <c r="IZ1770"/>
      <c r="JA1770"/>
      <c r="JB1770"/>
      <c r="JC1770"/>
      <c r="JD1770"/>
      <c r="JE1770"/>
      <c r="JF1770"/>
      <c r="JG1770"/>
      <c r="JH1770"/>
      <c r="JI1770"/>
      <c r="JJ1770"/>
      <c r="JK1770"/>
      <c r="JL1770"/>
      <c r="JM1770"/>
      <c r="JN1770"/>
      <c r="JO1770"/>
      <c r="JP1770"/>
      <c r="JQ1770"/>
      <c r="JR1770"/>
      <c r="JS1770"/>
      <c r="JT1770"/>
      <c r="JU1770"/>
      <c r="JV1770"/>
      <c r="JW1770"/>
      <c r="JX1770"/>
      <c r="JY1770"/>
      <c r="JZ1770"/>
      <c r="KA1770"/>
      <c r="KB1770"/>
      <c r="KC1770"/>
      <c r="KD1770"/>
      <c r="KE1770"/>
      <c r="KF1770"/>
      <c r="KG1770"/>
      <c r="KH1770"/>
      <c r="KI1770"/>
      <c r="KJ1770"/>
      <c r="KK1770"/>
      <c r="KL1770"/>
      <c r="KM1770"/>
      <c r="KN1770"/>
      <c r="KO1770"/>
      <c r="KP1770"/>
      <c r="KQ1770"/>
      <c r="KR1770"/>
      <c r="KS1770"/>
      <c r="KT1770"/>
      <c r="KU1770"/>
      <c r="KV1770"/>
      <c r="KW1770"/>
      <c r="KX1770"/>
      <c r="KY1770"/>
      <c r="KZ1770"/>
      <c r="LA1770"/>
      <c r="LB1770"/>
      <c r="LC1770"/>
      <c r="LD1770"/>
      <c r="LE1770"/>
      <c r="LF1770"/>
      <c r="LG1770"/>
      <c r="LH1770"/>
      <c r="LI1770"/>
      <c r="LJ1770"/>
      <c r="LK1770"/>
      <c r="LL1770"/>
      <c r="LM1770"/>
      <c r="LN1770"/>
      <c r="LO1770"/>
      <c r="LP1770"/>
      <c r="LQ1770"/>
      <c r="LR1770"/>
      <c r="LS1770"/>
      <c r="LT1770"/>
      <c r="LU1770"/>
      <c r="LV1770"/>
      <c r="LW1770"/>
      <c r="LX1770"/>
      <c r="LY1770"/>
      <c r="LZ1770"/>
      <c r="MA1770"/>
      <c r="MB1770"/>
      <c r="MC1770"/>
      <c r="MD1770"/>
      <c r="ME1770"/>
      <c r="MF1770"/>
      <c r="MG1770"/>
      <c r="MH1770"/>
      <c r="MI1770"/>
      <c r="MJ1770"/>
      <c r="MK1770"/>
      <c r="ML1770"/>
      <c r="MM1770"/>
      <c r="MN1770"/>
      <c r="MO1770"/>
      <c r="MP1770"/>
      <c r="MQ1770"/>
      <c r="MR1770"/>
      <c r="MS1770"/>
      <c r="MT1770"/>
      <c r="MU1770"/>
      <c r="MV1770"/>
      <c r="MW1770"/>
      <c r="MX1770"/>
      <c r="MY1770"/>
      <c r="MZ1770"/>
      <c r="NA1770"/>
      <c r="NB1770"/>
      <c r="NC1770"/>
      <c r="ND1770"/>
      <c r="NE1770"/>
      <c r="NF1770"/>
      <c r="NG1770"/>
      <c r="NH1770"/>
      <c r="NI1770"/>
      <c r="NJ1770"/>
      <c r="NK1770"/>
      <c r="NL1770"/>
      <c r="NM1770"/>
      <c r="NN1770"/>
      <c r="NO1770"/>
      <c r="NP1770"/>
      <c r="NQ1770"/>
      <c r="NR1770"/>
      <c r="NS1770"/>
      <c r="NT1770"/>
      <c r="NU1770"/>
      <c r="NV1770"/>
      <c r="NW1770"/>
      <c r="NX1770"/>
      <c r="NY1770"/>
      <c r="NZ1770"/>
      <c r="OA1770"/>
      <c r="OB1770"/>
      <c r="OC1770"/>
      <c r="OD1770"/>
      <c r="OE1770"/>
      <c r="OF1770"/>
      <c r="OG1770"/>
      <c r="OH1770"/>
      <c r="OI1770"/>
      <c r="OJ1770"/>
      <c r="OK1770"/>
      <c r="OL1770"/>
      <c r="OM1770"/>
      <c r="ON1770"/>
      <c r="OO1770"/>
      <c r="OP1770"/>
      <c r="OQ1770"/>
      <c r="OR1770"/>
      <c r="OS1770"/>
      <c r="OT1770"/>
      <c r="OU1770"/>
      <c r="OV1770"/>
      <c r="OW1770"/>
      <c r="OX1770"/>
      <c r="OY1770"/>
      <c r="OZ1770"/>
      <c r="PA1770"/>
      <c r="PB1770"/>
      <c r="PC1770"/>
      <c r="PD1770"/>
      <c r="PE1770"/>
      <c r="PF1770"/>
      <c r="PG1770"/>
      <c r="PH1770"/>
      <c r="PI1770"/>
      <c r="PJ1770"/>
      <c r="PK1770"/>
      <c r="PL1770"/>
      <c r="PM1770"/>
      <c r="PN1770"/>
      <c r="PO1770"/>
      <c r="PP1770"/>
      <c r="PQ1770"/>
      <c r="PR1770"/>
      <c r="PS1770"/>
      <c r="PT1770"/>
      <c r="PU1770"/>
      <c r="PV1770"/>
      <c r="PW1770"/>
      <c r="PX1770"/>
      <c r="PY1770"/>
      <c r="PZ1770"/>
      <c r="QA1770"/>
      <c r="QB1770"/>
      <c r="QC1770"/>
      <c r="QD1770"/>
      <c r="QE1770"/>
      <c r="QF1770"/>
      <c r="QG1770"/>
      <c r="QH1770"/>
      <c r="QI1770"/>
      <c r="QJ1770"/>
      <c r="QK1770"/>
      <c r="QL1770"/>
      <c r="QM1770"/>
      <c r="QN1770"/>
      <c r="QO1770"/>
      <c r="QP1770"/>
      <c r="QQ1770"/>
      <c r="QR1770"/>
      <c r="QS1770"/>
    </row>
    <row r="1771" spans="2:461" hidden="1" x14ac:dyDescent="0.4">
      <c r="B1771">
        <v>11</v>
      </c>
      <c r="C1771">
        <v>12</v>
      </c>
      <c r="D1771" s="1">
        <v>43416.58148148148</v>
      </c>
      <c r="E1771" s="1"/>
      <c r="G1771">
        <v>528</v>
      </c>
      <c r="H1771" t="s">
        <v>34</v>
      </c>
      <c r="I1771">
        <v>526</v>
      </c>
      <c r="J1771" t="s">
        <v>68</v>
      </c>
      <c r="K1771" s="1">
        <v>43416.573298611111</v>
      </c>
      <c r="L1771" s="1">
        <v>43416.581400462965</v>
      </c>
      <c r="M1771" t="s">
        <v>1310</v>
      </c>
      <c r="N1771" s="9">
        <f t="shared" si="86"/>
        <v>43416.572916666664</v>
      </c>
      <c r="O1771" s="9">
        <f t="shared" si="87"/>
        <v>43416.581250000003</v>
      </c>
      <c r="P1771" s="74" t="str">
        <f t="shared" si="88"/>
        <v>43416.572916666743416.58125</v>
      </c>
      <c r="Q1771" s="75" t="str">
        <f t="shared" ref="Q1771:Q1834" si="89">M1771</f>
        <v>肯定的</v>
      </c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/>
      <c r="BC1771"/>
      <c r="BD1771"/>
      <c r="BE1771"/>
      <c r="BF1771"/>
      <c r="BG1771"/>
      <c r="BH1771"/>
      <c r="BI1771"/>
      <c r="BJ1771"/>
      <c r="BK1771"/>
      <c r="BL1771"/>
      <c r="BM1771"/>
      <c r="BN1771"/>
      <c r="BO1771"/>
      <c r="BP1771"/>
      <c r="BQ1771"/>
      <c r="BR1771"/>
      <c r="BS1771"/>
      <c r="BT1771"/>
      <c r="BU1771"/>
      <c r="BV1771"/>
      <c r="BW1771"/>
      <c r="BX1771"/>
      <c r="BY1771"/>
      <c r="BZ1771"/>
      <c r="CA1771"/>
      <c r="CB1771"/>
      <c r="CC1771"/>
      <c r="CD1771"/>
      <c r="CE1771"/>
      <c r="CF1771"/>
      <c r="CG1771"/>
      <c r="CH1771"/>
      <c r="CI1771"/>
      <c r="CJ1771"/>
      <c r="CK1771"/>
      <c r="CL1771"/>
      <c r="CM1771"/>
      <c r="CN1771"/>
      <c r="CO1771"/>
      <c r="CP1771"/>
      <c r="CQ1771"/>
      <c r="CR1771"/>
      <c r="CS1771"/>
      <c r="CT1771"/>
      <c r="CU1771"/>
      <c r="CV1771"/>
      <c r="CW1771"/>
      <c r="CX1771"/>
      <c r="CY1771"/>
      <c r="CZ1771"/>
      <c r="DA1771"/>
      <c r="DB1771"/>
      <c r="DC1771"/>
      <c r="DD1771"/>
      <c r="DE1771"/>
      <c r="DF1771"/>
      <c r="DG1771"/>
      <c r="DH1771"/>
      <c r="DI1771"/>
      <c r="DJ1771"/>
      <c r="DK1771"/>
      <c r="DL1771"/>
      <c r="DM1771"/>
      <c r="DN1771"/>
      <c r="DO1771"/>
      <c r="DP1771"/>
      <c r="DQ1771"/>
      <c r="DR1771"/>
      <c r="DS1771"/>
      <c r="DT1771"/>
      <c r="DU1771"/>
      <c r="DV1771"/>
      <c r="DW1771"/>
      <c r="DX1771"/>
      <c r="DY1771"/>
      <c r="DZ1771"/>
      <c r="EA1771"/>
      <c r="EB1771"/>
      <c r="EC1771"/>
      <c r="ED1771"/>
      <c r="EE1771"/>
      <c r="EF1771"/>
      <c r="EG1771"/>
      <c r="EH1771"/>
      <c r="EI1771"/>
      <c r="EJ1771"/>
      <c r="EK1771"/>
      <c r="EL1771"/>
      <c r="EM1771"/>
      <c r="EN1771"/>
      <c r="EO1771"/>
      <c r="EP1771"/>
      <c r="EQ1771"/>
      <c r="ER1771"/>
      <c r="ES1771"/>
      <c r="ET1771"/>
      <c r="EU1771"/>
      <c r="EV1771"/>
      <c r="EW1771"/>
      <c r="EX1771"/>
      <c r="EY1771"/>
      <c r="EZ1771"/>
      <c r="FA1771"/>
      <c r="FB1771"/>
      <c r="FC1771"/>
      <c r="FD1771"/>
      <c r="FE1771"/>
      <c r="FF1771"/>
      <c r="FG1771"/>
      <c r="FH1771"/>
      <c r="FI1771"/>
      <c r="FJ1771"/>
      <c r="FK1771"/>
      <c r="FL1771"/>
      <c r="FM1771"/>
      <c r="FN1771"/>
      <c r="FO1771"/>
      <c r="FP1771"/>
      <c r="FQ1771"/>
      <c r="FR1771"/>
      <c r="FS1771"/>
      <c r="FT1771"/>
      <c r="FU1771"/>
      <c r="FV1771"/>
      <c r="FW1771"/>
      <c r="FX1771"/>
      <c r="FY1771"/>
      <c r="FZ1771"/>
      <c r="GA1771"/>
      <c r="GB1771"/>
      <c r="GC1771"/>
      <c r="GD1771"/>
      <c r="GE1771"/>
      <c r="GF1771"/>
      <c r="GG1771"/>
      <c r="GH1771"/>
      <c r="GI1771"/>
      <c r="GJ1771"/>
      <c r="GK1771"/>
      <c r="GL1771"/>
      <c r="GM1771"/>
      <c r="GN1771"/>
      <c r="GO1771"/>
      <c r="GP1771"/>
      <c r="GQ1771"/>
      <c r="GR1771"/>
      <c r="GS1771"/>
      <c r="GT1771"/>
      <c r="GU1771"/>
      <c r="GV1771"/>
      <c r="GW1771"/>
      <c r="GX1771"/>
      <c r="GY1771"/>
      <c r="GZ1771"/>
      <c r="HA1771"/>
      <c r="HB1771"/>
      <c r="HC1771"/>
      <c r="HD1771"/>
      <c r="HE1771"/>
      <c r="HF1771"/>
      <c r="HG1771"/>
      <c r="HH1771"/>
      <c r="HI1771"/>
      <c r="HJ1771"/>
      <c r="HK1771"/>
      <c r="HL1771"/>
      <c r="HM1771"/>
      <c r="HN1771"/>
      <c r="HO1771"/>
      <c r="HP1771"/>
      <c r="HQ1771"/>
      <c r="HR1771"/>
      <c r="HS1771"/>
      <c r="HT1771"/>
      <c r="HU1771"/>
      <c r="HV1771"/>
      <c r="HW1771"/>
      <c r="HX1771"/>
      <c r="HY1771"/>
      <c r="HZ1771"/>
      <c r="IA1771"/>
      <c r="IB1771"/>
      <c r="IC1771"/>
      <c r="ID1771"/>
      <c r="IE1771"/>
      <c r="IF1771"/>
      <c r="IG1771"/>
      <c r="IH1771"/>
      <c r="II1771"/>
      <c r="IJ1771"/>
      <c r="IK1771"/>
      <c r="IL1771"/>
      <c r="IM1771"/>
      <c r="IN1771"/>
      <c r="IO1771"/>
      <c r="IP1771"/>
      <c r="IQ1771"/>
      <c r="IR1771"/>
      <c r="IS1771"/>
      <c r="IT1771"/>
      <c r="IU1771"/>
      <c r="IV1771"/>
      <c r="IW1771"/>
      <c r="IX1771"/>
      <c r="IY1771"/>
      <c r="IZ1771"/>
      <c r="JA1771"/>
      <c r="JB1771"/>
      <c r="JC1771"/>
      <c r="JD1771"/>
      <c r="JE1771"/>
      <c r="JF1771"/>
      <c r="JG1771"/>
      <c r="JH1771"/>
      <c r="JI1771"/>
      <c r="JJ1771"/>
      <c r="JK1771"/>
      <c r="JL1771"/>
      <c r="JM1771"/>
      <c r="JN1771"/>
      <c r="JO1771"/>
      <c r="JP1771"/>
      <c r="JQ1771"/>
      <c r="JR1771"/>
      <c r="JS1771"/>
      <c r="JT1771"/>
      <c r="JU1771"/>
      <c r="JV1771"/>
      <c r="JW1771"/>
      <c r="JX1771"/>
      <c r="JY1771"/>
      <c r="JZ1771"/>
      <c r="KA1771"/>
      <c r="KB1771"/>
      <c r="KC1771"/>
      <c r="KD1771"/>
      <c r="KE1771"/>
      <c r="KF1771"/>
      <c r="KG1771"/>
      <c r="KH1771"/>
      <c r="KI1771"/>
      <c r="KJ1771"/>
      <c r="KK1771"/>
      <c r="KL1771"/>
      <c r="KM1771"/>
      <c r="KN1771"/>
      <c r="KO1771"/>
      <c r="KP1771"/>
      <c r="KQ1771"/>
      <c r="KR1771"/>
      <c r="KS1771"/>
      <c r="KT1771"/>
      <c r="KU1771"/>
      <c r="KV1771"/>
      <c r="KW1771"/>
      <c r="KX1771"/>
      <c r="KY1771"/>
      <c r="KZ1771"/>
      <c r="LA1771"/>
      <c r="LB1771"/>
      <c r="LC1771"/>
      <c r="LD1771"/>
      <c r="LE1771"/>
      <c r="LF1771"/>
      <c r="LG1771"/>
      <c r="LH1771"/>
      <c r="LI1771"/>
      <c r="LJ1771"/>
      <c r="LK1771"/>
      <c r="LL1771"/>
      <c r="LM1771"/>
      <c r="LN1771"/>
      <c r="LO1771"/>
      <c r="LP1771"/>
      <c r="LQ1771"/>
      <c r="LR1771"/>
      <c r="LS1771"/>
      <c r="LT1771"/>
      <c r="LU1771"/>
      <c r="LV1771"/>
      <c r="LW1771"/>
      <c r="LX1771"/>
      <c r="LY1771"/>
      <c r="LZ1771"/>
      <c r="MA1771"/>
      <c r="MB1771"/>
      <c r="MC1771"/>
      <c r="MD1771"/>
      <c r="ME1771"/>
      <c r="MF1771"/>
      <c r="MG1771"/>
      <c r="MH1771"/>
      <c r="MI1771"/>
      <c r="MJ1771"/>
      <c r="MK1771"/>
      <c r="ML1771"/>
      <c r="MM1771"/>
      <c r="MN1771"/>
      <c r="MO1771"/>
      <c r="MP1771"/>
      <c r="MQ1771"/>
      <c r="MR1771"/>
      <c r="MS1771"/>
      <c r="MT1771"/>
      <c r="MU1771"/>
      <c r="MV1771"/>
      <c r="MW1771"/>
      <c r="MX1771"/>
      <c r="MY1771"/>
      <c r="MZ1771"/>
      <c r="NA1771"/>
      <c r="NB1771"/>
      <c r="NC1771"/>
      <c r="ND1771"/>
      <c r="NE1771"/>
      <c r="NF1771"/>
      <c r="NG1771"/>
      <c r="NH1771"/>
      <c r="NI1771"/>
      <c r="NJ1771"/>
      <c r="NK1771"/>
      <c r="NL1771"/>
      <c r="NM1771"/>
      <c r="NN1771"/>
      <c r="NO1771"/>
      <c r="NP1771"/>
      <c r="NQ1771"/>
      <c r="NR1771"/>
      <c r="NS1771"/>
      <c r="NT1771"/>
      <c r="NU1771"/>
      <c r="NV1771"/>
      <c r="NW1771"/>
      <c r="NX1771"/>
      <c r="NY1771"/>
      <c r="NZ1771"/>
      <c r="OA1771"/>
      <c r="OB1771"/>
      <c r="OC1771"/>
      <c r="OD1771"/>
      <c r="OE1771"/>
      <c r="OF1771"/>
      <c r="OG1771"/>
      <c r="OH1771"/>
      <c r="OI1771"/>
      <c r="OJ1771"/>
      <c r="OK1771"/>
      <c r="OL1771"/>
      <c r="OM1771"/>
      <c r="ON1771"/>
      <c r="OO1771"/>
      <c r="OP1771"/>
      <c r="OQ1771"/>
      <c r="OR1771"/>
      <c r="OS1771"/>
      <c r="OT1771"/>
      <c r="OU1771"/>
      <c r="OV1771"/>
      <c r="OW1771"/>
      <c r="OX1771"/>
      <c r="OY1771"/>
      <c r="OZ1771"/>
      <c r="PA1771"/>
      <c r="PB1771"/>
      <c r="PC1771"/>
      <c r="PD1771"/>
      <c r="PE1771"/>
      <c r="PF1771"/>
      <c r="PG1771"/>
      <c r="PH1771"/>
      <c r="PI1771"/>
      <c r="PJ1771"/>
      <c r="PK1771"/>
      <c r="PL1771"/>
      <c r="PM1771"/>
      <c r="PN1771"/>
      <c r="PO1771"/>
      <c r="PP1771"/>
      <c r="PQ1771"/>
      <c r="PR1771"/>
      <c r="PS1771"/>
      <c r="PT1771"/>
      <c r="PU1771"/>
      <c r="PV1771"/>
      <c r="PW1771"/>
      <c r="PX1771"/>
      <c r="PY1771"/>
      <c r="PZ1771"/>
      <c r="QA1771"/>
      <c r="QB1771"/>
      <c r="QC1771"/>
      <c r="QD1771"/>
      <c r="QE1771"/>
      <c r="QF1771"/>
      <c r="QG1771"/>
      <c r="QH1771"/>
      <c r="QI1771"/>
      <c r="QJ1771"/>
      <c r="QK1771"/>
      <c r="QL1771"/>
      <c r="QM1771"/>
      <c r="QN1771"/>
      <c r="QO1771"/>
      <c r="QP1771"/>
      <c r="QQ1771"/>
      <c r="QR1771"/>
      <c r="QS1771"/>
    </row>
    <row r="1772" spans="2:461" hidden="1" x14ac:dyDescent="0.4">
      <c r="B1772">
        <v>11</v>
      </c>
      <c r="C1772">
        <v>12</v>
      </c>
      <c r="D1772" s="1">
        <v>43416.594756944447</v>
      </c>
      <c r="E1772" s="1"/>
      <c r="G1772">
        <v>507</v>
      </c>
      <c r="H1772" t="s">
        <v>65</v>
      </c>
      <c r="I1772">
        <v>543</v>
      </c>
      <c r="J1772" t="s">
        <v>27</v>
      </c>
      <c r="K1772" s="1">
        <v>43416.58153935185</v>
      </c>
      <c r="L1772" s="1">
        <v>43416.594502314816</v>
      </c>
      <c r="M1772" t="s">
        <v>1310</v>
      </c>
      <c r="N1772" s="9">
        <f t="shared" si="86"/>
        <v>43416.581250000003</v>
      </c>
      <c r="O1772" s="9">
        <f t="shared" si="87"/>
        <v>43416.594444444447</v>
      </c>
      <c r="P1772" s="74" t="str">
        <f t="shared" si="88"/>
        <v>43416.5812543416.5944444444</v>
      </c>
      <c r="Q1772" s="75" t="str">
        <f t="shared" si="89"/>
        <v>肯定的</v>
      </c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  <c r="BA1772"/>
      <c r="BB1772"/>
      <c r="BC1772"/>
      <c r="BD1772"/>
      <c r="BE1772"/>
      <c r="BF1772"/>
      <c r="BG1772"/>
      <c r="BH1772"/>
      <c r="BI1772"/>
      <c r="BJ1772"/>
      <c r="BK1772"/>
      <c r="BL1772"/>
      <c r="BM1772"/>
      <c r="BN1772"/>
      <c r="BO1772"/>
      <c r="BP1772"/>
      <c r="BQ1772"/>
      <c r="BR1772"/>
      <c r="BS1772"/>
      <c r="BT1772"/>
      <c r="BU1772"/>
      <c r="BV1772"/>
      <c r="BW1772"/>
      <c r="BX1772"/>
      <c r="BY1772"/>
      <c r="BZ1772"/>
      <c r="CA1772"/>
      <c r="CB1772"/>
      <c r="CC1772"/>
      <c r="CD1772"/>
      <c r="CE1772"/>
      <c r="CF1772"/>
      <c r="CG1772"/>
      <c r="CH1772"/>
      <c r="CI1772"/>
      <c r="CJ1772"/>
      <c r="CK1772"/>
      <c r="CL1772"/>
      <c r="CM1772"/>
      <c r="CN1772"/>
      <c r="CO1772"/>
      <c r="CP1772"/>
      <c r="CQ1772"/>
      <c r="CR1772"/>
      <c r="CS1772"/>
      <c r="CT1772"/>
      <c r="CU1772"/>
      <c r="CV1772"/>
      <c r="CW1772"/>
      <c r="CX1772"/>
      <c r="CY1772"/>
      <c r="CZ1772"/>
      <c r="DA1772"/>
      <c r="DB1772"/>
      <c r="DC1772"/>
      <c r="DD1772"/>
      <c r="DE1772"/>
      <c r="DF1772"/>
      <c r="DG1772"/>
      <c r="DH1772"/>
      <c r="DI1772"/>
      <c r="DJ1772"/>
      <c r="DK1772"/>
      <c r="DL1772"/>
      <c r="DM1772"/>
      <c r="DN1772"/>
      <c r="DO1772"/>
      <c r="DP1772"/>
      <c r="DQ1772"/>
      <c r="DR1772"/>
      <c r="DS1772"/>
      <c r="DT1772"/>
      <c r="DU1772"/>
      <c r="DV1772"/>
      <c r="DW1772"/>
      <c r="DX1772"/>
      <c r="DY1772"/>
      <c r="DZ1772"/>
      <c r="EA1772"/>
      <c r="EB1772"/>
      <c r="EC1772"/>
      <c r="ED1772"/>
      <c r="EE1772"/>
      <c r="EF1772"/>
      <c r="EG1772"/>
      <c r="EH1772"/>
      <c r="EI1772"/>
      <c r="EJ1772"/>
      <c r="EK1772"/>
      <c r="EL1772"/>
      <c r="EM1772"/>
      <c r="EN1772"/>
      <c r="EO1772"/>
      <c r="EP1772"/>
      <c r="EQ1772"/>
      <c r="ER1772"/>
      <c r="ES1772"/>
      <c r="ET1772"/>
      <c r="EU1772"/>
      <c r="EV1772"/>
      <c r="EW1772"/>
      <c r="EX1772"/>
      <c r="EY1772"/>
      <c r="EZ1772"/>
      <c r="FA1772"/>
      <c r="FB1772"/>
      <c r="FC1772"/>
      <c r="FD1772"/>
      <c r="FE1772"/>
      <c r="FF1772"/>
      <c r="FG1772"/>
      <c r="FH1772"/>
      <c r="FI1772"/>
      <c r="FJ1772"/>
      <c r="FK1772"/>
      <c r="FL1772"/>
      <c r="FM1772"/>
      <c r="FN1772"/>
      <c r="FO1772"/>
      <c r="FP1772"/>
      <c r="FQ1772"/>
      <c r="FR1772"/>
      <c r="FS1772"/>
      <c r="FT1772"/>
      <c r="FU1772"/>
      <c r="FV1772"/>
      <c r="FW1772"/>
      <c r="FX1772"/>
      <c r="FY1772"/>
      <c r="FZ1772"/>
      <c r="GA1772"/>
      <c r="GB1772"/>
      <c r="GC1772"/>
      <c r="GD1772"/>
      <c r="GE1772"/>
      <c r="GF1772"/>
      <c r="GG1772"/>
      <c r="GH1772"/>
      <c r="GI1772"/>
      <c r="GJ1772"/>
      <c r="GK1772"/>
      <c r="GL1772"/>
      <c r="GM1772"/>
      <c r="GN1772"/>
      <c r="GO1772"/>
      <c r="GP1772"/>
      <c r="GQ1772"/>
      <c r="GR1772"/>
      <c r="GS1772"/>
      <c r="GT1772"/>
      <c r="GU1772"/>
      <c r="GV1772"/>
      <c r="GW1772"/>
      <c r="GX1772"/>
      <c r="GY1772"/>
      <c r="GZ1772"/>
      <c r="HA1772"/>
      <c r="HB1772"/>
      <c r="HC1772"/>
      <c r="HD1772"/>
      <c r="HE1772"/>
      <c r="HF1772"/>
      <c r="HG1772"/>
      <c r="HH1772"/>
      <c r="HI1772"/>
      <c r="HJ1772"/>
      <c r="HK1772"/>
      <c r="HL1772"/>
      <c r="HM1772"/>
      <c r="HN1772"/>
      <c r="HO1772"/>
      <c r="HP1772"/>
      <c r="HQ1772"/>
      <c r="HR1772"/>
      <c r="HS1772"/>
      <c r="HT1772"/>
      <c r="HU1772"/>
      <c r="HV1772"/>
      <c r="HW1772"/>
      <c r="HX1772"/>
      <c r="HY1772"/>
      <c r="HZ1772"/>
      <c r="IA1772"/>
      <c r="IB1772"/>
      <c r="IC1772"/>
      <c r="ID1772"/>
      <c r="IE1772"/>
      <c r="IF1772"/>
      <c r="IG1772"/>
      <c r="IH1772"/>
      <c r="II1772"/>
      <c r="IJ1772"/>
      <c r="IK1772"/>
      <c r="IL1772"/>
      <c r="IM1772"/>
      <c r="IN1772"/>
      <c r="IO1772"/>
      <c r="IP1772"/>
      <c r="IQ1772"/>
      <c r="IR1772"/>
      <c r="IS1772"/>
      <c r="IT1772"/>
      <c r="IU1772"/>
      <c r="IV1772"/>
      <c r="IW1772"/>
      <c r="IX1772"/>
      <c r="IY1772"/>
      <c r="IZ1772"/>
      <c r="JA1772"/>
      <c r="JB1772"/>
      <c r="JC1772"/>
      <c r="JD1772"/>
      <c r="JE1772"/>
      <c r="JF1772"/>
      <c r="JG1772"/>
      <c r="JH1772"/>
      <c r="JI1772"/>
      <c r="JJ1772"/>
      <c r="JK1772"/>
      <c r="JL1772"/>
      <c r="JM1772"/>
      <c r="JN1772"/>
      <c r="JO1772"/>
      <c r="JP1772"/>
      <c r="JQ1772"/>
      <c r="JR1772"/>
      <c r="JS1772"/>
      <c r="JT1772"/>
      <c r="JU1772"/>
      <c r="JV1772"/>
      <c r="JW1772"/>
      <c r="JX1772"/>
      <c r="JY1772"/>
      <c r="JZ1772"/>
      <c r="KA1772"/>
      <c r="KB1772"/>
      <c r="KC1772"/>
      <c r="KD1772"/>
      <c r="KE1772"/>
      <c r="KF1772"/>
      <c r="KG1772"/>
      <c r="KH1772"/>
      <c r="KI1772"/>
      <c r="KJ1772"/>
      <c r="KK1772"/>
      <c r="KL1772"/>
      <c r="KM1772"/>
      <c r="KN1772"/>
      <c r="KO1772"/>
      <c r="KP1772"/>
      <c r="KQ1772"/>
      <c r="KR1772"/>
      <c r="KS1772"/>
      <c r="KT1772"/>
      <c r="KU1772"/>
      <c r="KV1772"/>
      <c r="KW1772"/>
      <c r="KX1772"/>
      <c r="KY1772"/>
      <c r="KZ1772"/>
      <c r="LA1772"/>
      <c r="LB1772"/>
      <c r="LC1772"/>
      <c r="LD1772"/>
      <c r="LE1772"/>
      <c r="LF1772"/>
      <c r="LG1772"/>
      <c r="LH1772"/>
      <c r="LI1772"/>
      <c r="LJ1772"/>
      <c r="LK1772"/>
      <c r="LL1772"/>
      <c r="LM1772"/>
      <c r="LN1772"/>
      <c r="LO1772"/>
      <c r="LP1772"/>
      <c r="LQ1772"/>
      <c r="LR1772"/>
      <c r="LS1772"/>
      <c r="LT1772"/>
      <c r="LU1772"/>
      <c r="LV1772"/>
      <c r="LW1772"/>
      <c r="LX1772"/>
      <c r="LY1772"/>
      <c r="LZ1772"/>
      <c r="MA1772"/>
      <c r="MB1772"/>
      <c r="MC1772"/>
      <c r="MD1772"/>
      <c r="ME1772"/>
      <c r="MF1772"/>
      <c r="MG1772"/>
      <c r="MH1772"/>
      <c r="MI1772"/>
      <c r="MJ1772"/>
      <c r="MK1772"/>
      <c r="ML1772"/>
      <c r="MM1772"/>
      <c r="MN1772"/>
      <c r="MO1772"/>
      <c r="MP1772"/>
      <c r="MQ1772"/>
      <c r="MR1772"/>
      <c r="MS1772"/>
      <c r="MT1772"/>
      <c r="MU1772"/>
      <c r="MV1772"/>
      <c r="MW1772"/>
      <c r="MX1772"/>
      <c r="MY1772"/>
      <c r="MZ1772"/>
      <c r="NA1772"/>
      <c r="NB1772"/>
      <c r="NC1772"/>
      <c r="ND1772"/>
      <c r="NE1772"/>
      <c r="NF1772"/>
      <c r="NG1772"/>
      <c r="NH1772"/>
      <c r="NI1772"/>
      <c r="NJ1772"/>
      <c r="NK1772"/>
      <c r="NL1772"/>
      <c r="NM1772"/>
      <c r="NN1772"/>
      <c r="NO1772"/>
      <c r="NP1772"/>
      <c r="NQ1772"/>
      <c r="NR1772"/>
      <c r="NS1772"/>
      <c r="NT1772"/>
      <c r="NU1772"/>
      <c r="NV1772"/>
      <c r="NW1772"/>
      <c r="NX1772"/>
      <c r="NY1772"/>
      <c r="NZ1772"/>
      <c r="OA1772"/>
      <c r="OB1772"/>
      <c r="OC1772"/>
      <c r="OD1772"/>
      <c r="OE1772"/>
      <c r="OF1772"/>
      <c r="OG1772"/>
      <c r="OH1772"/>
      <c r="OI1772"/>
      <c r="OJ1772"/>
      <c r="OK1772"/>
      <c r="OL1772"/>
      <c r="OM1772"/>
      <c r="ON1772"/>
      <c r="OO1772"/>
      <c r="OP1772"/>
      <c r="OQ1772"/>
      <c r="OR1772"/>
      <c r="OS1772"/>
      <c r="OT1772"/>
      <c r="OU1772"/>
      <c r="OV1772"/>
      <c r="OW1772"/>
      <c r="OX1772"/>
      <c r="OY1772"/>
      <c r="OZ1772"/>
      <c r="PA1772"/>
      <c r="PB1772"/>
      <c r="PC1772"/>
      <c r="PD1772"/>
      <c r="PE1772"/>
      <c r="PF1772"/>
      <c r="PG1772"/>
      <c r="PH1772"/>
      <c r="PI1772"/>
      <c r="PJ1772"/>
      <c r="PK1772"/>
      <c r="PL1772"/>
      <c r="PM1772"/>
      <c r="PN1772"/>
      <c r="PO1772"/>
      <c r="PP1772"/>
      <c r="PQ1772"/>
      <c r="PR1772"/>
      <c r="PS1772"/>
      <c r="PT1772"/>
      <c r="PU1772"/>
      <c r="PV1772"/>
      <c r="PW1772"/>
      <c r="PX1772"/>
      <c r="PY1772"/>
      <c r="PZ1772"/>
      <c r="QA1772"/>
      <c r="QB1772"/>
      <c r="QC1772"/>
      <c r="QD1772"/>
      <c r="QE1772"/>
      <c r="QF1772"/>
      <c r="QG1772"/>
      <c r="QH1772"/>
      <c r="QI1772"/>
      <c r="QJ1772"/>
      <c r="QK1772"/>
      <c r="QL1772"/>
      <c r="QM1772"/>
      <c r="QN1772"/>
      <c r="QO1772"/>
      <c r="QP1772"/>
      <c r="QQ1772"/>
      <c r="QR1772"/>
      <c r="QS1772"/>
    </row>
    <row r="1773" spans="2:461" hidden="1" x14ac:dyDescent="0.4">
      <c r="B1773">
        <v>11</v>
      </c>
      <c r="C1773">
        <v>12</v>
      </c>
      <c r="D1773" s="1">
        <v>43416.596562500003</v>
      </c>
      <c r="E1773" s="1"/>
      <c r="G1773">
        <v>539</v>
      </c>
      <c r="H1773" t="s">
        <v>41</v>
      </c>
      <c r="I1773">
        <v>549</v>
      </c>
      <c r="J1773" t="s">
        <v>76</v>
      </c>
      <c r="K1773" s="1">
        <v>43416.584837962961</v>
      </c>
      <c r="L1773" s="1">
        <v>43416.592974537038</v>
      </c>
      <c r="M1773" t="s">
        <v>1312</v>
      </c>
      <c r="N1773" s="9">
        <f t="shared" si="86"/>
        <v>43416.584722222222</v>
      </c>
      <c r="O1773" s="9">
        <f t="shared" si="87"/>
        <v>43416.592361111114</v>
      </c>
      <c r="P1773" s="74" t="str">
        <f t="shared" si="88"/>
        <v>43416.584722222243416.5923611111</v>
      </c>
      <c r="Q1773" s="75" t="str">
        <f t="shared" si="89"/>
        <v>否定的</v>
      </c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  <c r="BA1773"/>
      <c r="BB1773"/>
      <c r="BC1773"/>
      <c r="BD1773"/>
      <c r="BE1773"/>
      <c r="BF1773"/>
      <c r="BG1773"/>
      <c r="BH1773"/>
      <c r="BI1773"/>
      <c r="BJ1773"/>
      <c r="BK1773"/>
      <c r="BL1773"/>
      <c r="BM1773"/>
      <c r="BN1773"/>
      <c r="BO1773"/>
      <c r="BP1773"/>
      <c r="BQ1773"/>
      <c r="BR1773"/>
      <c r="BS1773"/>
      <c r="BT1773"/>
      <c r="BU1773"/>
      <c r="BV1773"/>
      <c r="BW1773"/>
      <c r="BX1773"/>
      <c r="BY1773"/>
      <c r="BZ1773"/>
      <c r="CA1773"/>
      <c r="CB1773"/>
      <c r="CC1773"/>
      <c r="CD1773"/>
      <c r="CE1773"/>
      <c r="CF1773"/>
      <c r="CG1773"/>
      <c r="CH1773"/>
      <c r="CI1773"/>
      <c r="CJ1773"/>
      <c r="CK1773"/>
      <c r="CL1773"/>
      <c r="CM1773"/>
      <c r="CN1773"/>
      <c r="CO1773"/>
      <c r="CP1773"/>
      <c r="CQ1773"/>
      <c r="CR1773"/>
      <c r="CS1773"/>
      <c r="CT1773"/>
      <c r="CU1773"/>
      <c r="CV1773"/>
      <c r="CW1773"/>
      <c r="CX1773"/>
      <c r="CY1773"/>
      <c r="CZ1773"/>
      <c r="DA1773"/>
      <c r="DB1773"/>
      <c r="DC1773"/>
      <c r="DD1773"/>
      <c r="DE1773"/>
      <c r="DF1773"/>
      <c r="DG1773"/>
      <c r="DH1773"/>
      <c r="DI1773"/>
      <c r="DJ1773"/>
      <c r="DK1773"/>
      <c r="DL1773"/>
      <c r="DM1773"/>
      <c r="DN1773"/>
      <c r="DO1773"/>
      <c r="DP1773"/>
      <c r="DQ1773"/>
      <c r="DR1773"/>
      <c r="DS1773"/>
      <c r="DT1773"/>
      <c r="DU1773"/>
      <c r="DV1773"/>
      <c r="DW1773"/>
      <c r="DX1773"/>
      <c r="DY1773"/>
      <c r="DZ1773"/>
      <c r="EA1773"/>
      <c r="EB1773"/>
      <c r="EC1773"/>
      <c r="ED1773"/>
      <c r="EE1773"/>
      <c r="EF1773"/>
      <c r="EG1773"/>
      <c r="EH1773"/>
      <c r="EI1773"/>
      <c r="EJ1773"/>
      <c r="EK1773"/>
      <c r="EL1773"/>
      <c r="EM1773"/>
      <c r="EN1773"/>
      <c r="EO1773"/>
      <c r="EP1773"/>
      <c r="EQ1773"/>
      <c r="ER1773"/>
      <c r="ES1773"/>
      <c r="ET1773"/>
      <c r="EU1773"/>
      <c r="EV1773"/>
      <c r="EW1773"/>
      <c r="EX1773"/>
      <c r="EY1773"/>
      <c r="EZ1773"/>
      <c r="FA1773"/>
      <c r="FB1773"/>
      <c r="FC1773"/>
      <c r="FD1773"/>
      <c r="FE1773"/>
      <c r="FF1773"/>
      <c r="FG1773"/>
      <c r="FH1773"/>
      <c r="FI1773"/>
      <c r="FJ1773"/>
      <c r="FK1773"/>
      <c r="FL1773"/>
      <c r="FM1773"/>
      <c r="FN1773"/>
      <c r="FO1773"/>
      <c r="FP1773"/>
      <c r="FQ1773"/>
      <c r="FR1773"/>
      <c r="FS1773"/>
      <c r="FT1773"/>
      <c r="FU1773"/>
      <c r="FV1773"/>
      <c r="FW1773"/>
      <c r="FX1773"/>
      <c r="FY1773"/>
      <c r="FZ1773"/>
      <c r="GA1773"/>
      <c r="GB1773"/>
      <c r="GC1773"/>
      <c r="GD1773"/>
      <c r="GE1773"/>
      <c r="GF1773"/>
      <c r="GG1773"/>
      <c r="GH1773"/>
      <c r="GI1773"/>
      <c r="GJ1773"/>
      <c r="GK1773"/>
      <c r="GL1773"/>
      <c r="GM1773"/>
      <c r="GN1773"/>
      <c r="GO1773"/>
      <c r="GP1773"/>
      <c r="GQ1773"/>
      <c r="GR1773"/>
      <c r="GS1773"/>
      <c r="GT1773"/>
      <c r="GU1773"/>
      <c r="GV1773"/>
      <c r="GW1773"/>
      <c r="GX1773"/>
      <c r="GY1773"/>
      <c r="GZ1773"/>
      <c r="HA1773"/>
      <c r="HB1773"/>
      <c r="HC1773"/>
      <c r="HD1773"/>
      <c r="HE1773"/>
      <c r="HF1773"/>
      <c r="HG1773"/>
      <c r="HH1773"/>
      <c r="HI1773"/>
      <c r="HJ1773"/>
      <c r="HK1773"/>
      <c r="HL1773"/>
      <c r="HM1773"/>
      <c r="HN1773"/>
      <c r="HO1773"/>
      <c r="HP1773"/>
      <c r="HQ1773"/>
      <c r="HR1773"/>
      <c r="HS1773"/>
      <c r="HT1773"/>
      <c r="HU1773"/>
      <c r="HV1773"/>
      <c r="HW1773"/>
      <c r="HX1773"/>
      <c r="HY1773"/>
      <c r="HZ1773"/>
      <c r="IA1773"/>
      <c r="IB1773"/>
      <c r="IC1773"/>
      <c r="ID1773"/>
      <c r="IE1773"/>
      <c r="IF1773"/>
      <c r="IG1773"/>
      <c r="IH1773"/>
      <c r="II1773"/>
      <c r="IJ1773"/>
      <c r="IK1773"/>
      <c r="IL1773"/>
      <c r="IM1773"/>
      <c r="IN1773"/>
      <c r="IO1773"/>
      <c r="IP1773"/>
      <c r="IQ1773"/>
      <c r="IR1773"/>
      <c r="IS1773"/>
      <c r="IT1773"/>
      <c r="IU1773"/>
      <c r="IV1773"/>
      <c r="IW1773"/>
      <c r="IX1773"/>
      <c r="IY1773"/>
      <c r="IZ1773"/>
      <c r="JA1773"/>
      <c r="JB1773"/>
      <c r="JC1773"/>
      <c r="JD1773"/>
      <c r="JE1773"/>
      <c r="JF1773"/>
      <c r="JG1773"/>
      <c r="JH1773"/>
      <c r="JI1773"/>
      <c r="JJ1773"/>
      <c r="JK1773"/>
      <c r="JL1773"/>
      <c r="JM1773"/>
      <c r="JN1773"/>
      <c r="JO1773"/>
      <c r="JP1773"/>
      <c r="JQ1773"/>
      <c r="JR1773"/>
      <c r="JS1773"/>
      <c r="JT1773"/>
      <c r="JU1773"/>
      <c r="JV1773"/>
      <c r="JW1773"/>
      <c r="JX1773"/>
      <c r="JY1773"/>
      <c r="JZ1773"/>
      <c r="KA1773"/>
      <c r="KB1773"/>
      <c r="KC1773"/>
      <c r="KD1773"/>
      <c r="KE1773"/>
      <c r="KF1773"/>
      <c r="KG1773"/>
      <c r="KH1773"/>
      <c r="KI1773"/>
      <c r="KJ1773"/>
      <c r="KK1773"/>
      <c r="KL1773"/>
      <c r="KM1773"/>
      <c r="KN1773"/>
      <c r="KO1773"/>
      <c r="KP1773"/>
      <c r="KQ1773"/>
      <c r="KR1773"/>
      <c r="KS1773"/>
      <c r="KT1773"/>
      <c r="KU1773"/>
      <c r="KV1773"/>
      <c r="KW1773"/>
      <c r="KX1773"/>
      <c r="KY1773"/>
      <c r="KZ1773"/>
      <c r="LA1773"/>
      <c r="LB1773"/>
      <c r="LC1773"/>
      <c r="LD1773"/>
      <c r="LE1773"/>
      <c r="LF1773"/>
      <c r="LG1773"/>
      <c r="LH1773"/>
      <c r="LI1773"/>
      <c r="LJ1773"/>
      <c r="LK1773"/>
      <c r="LL1773"/>
      <c r="LM1773"/>
      <c r="LN1773"/>
      <c r="LO1773"/>
      <c r="LP1773"/>
      <c r="LQ1773"/>
      <c r="LR1773"/>
      <c r="LS1773"/>
      <c r="LT1773"/>
      <c r="LU1773"/>
      <c r="LV1773"/>
      <c r="LW1773"/>
      <c r="LX1773"/>
      <c r="LY1773"/>
      <c r="LZ1773"/>
      <c r="MA1773"/>
      <c r="MB1773"/>
      <c r="MC1773"/>
      <c r="MD1773"/>
      <c r="ME1773"/>
      <c r="MF1773"/>
      <c r="MG1773"/>
      <c r="MH1773"/>
      <c r="MI1773"/>
      <c r="MJ1773"/>
      <c r="MK1773"/>
      <c r="ML1773"/>
      <c r="MM1773"/>
      <c r="MN1773"/>
      <c r="MO1773"/>
      <c r="MP1773"/>
      <c r="MQ1773"/>
      <c r="MR1773"/>
      <c r="MS1773"/>
      <c r="MT1773"/>
      <c r="MU1773"/>
      <c r="MV1773"/>
      <c r="MW1773"/>
      <c r="MX1773"/>
      <c r="MY1773"/>
      <c r="MZ1773"/>
      <c r="NA1773"/>
      <c r="NB1773"/>
      <c r="NC1773"/>
      <c r="ND1773"/>
      <c r="NE1773"/>
      <c r="NF1773"/>
      <c r="NG1773"/>
      <c r="NH1773"/>
      <c r="NI1773"/>
      <c r="NJ1773"/>
      <c r="NK1773"/>
      <c r="NL1773"/>
      <c r="NM1773"/>
      <c r="NN1773"/>
      <c r="NO1773"/>
      <c r="NP1773"/>
      <c r="NQ1773"/>
      <c r="NR1773"/>
      <c r="NS1773"/>
      <c r="NT1773"/>
      <c r="NU1773"/>
      <c r="NV1773"/>
      <c r="NW1773"/>
      <c r="NX1773"/>
      <c r="NY1773"/>
      <c r="NZ1773"/>
      <c r="OA1773"/>
      <c r="OB1773"/>
      <c r="OC1773"/>
      <c r="OD1773"/>
      <c r="OE1773"/>
      <c r="OF1773"/>
      <c r="OG1773"/>
      <c r="OH1773"/>
      <c r="OI1773"/>
      <c r="OJ1773"/>
      <c r="OK1773"/>
      <c r="OL1773"/>
      <c r="OM1773"/>
      <c r="ON1773"/>
      <c r="OO1773"/>
      <c r="OP1773"/>
      <c r="OQ1773"/>
      <c r="OR1773"/>
      <c r="OS1773"/>
      <c r="OT1773"/>
      <c r="OU1773"/>
      <c r="OV1773"/>
      <c r="OW1773"/>
      <c r="OX1773"/>
      <c r="OY1773"/>
      <c r="OZ1773"/>
      <c r="PA1773"/>
      <c r="PB1773"/>
      <c r="PC1773"/>
      <c r="PD1773"/>
      <c r="PE1773"/>
      <c r="PF1773"/>
      <c r="PG1773"/>
      <c r="PH1773"/>
      <c r="PI1773"/>
      <c r="PJ1773"/>
      <c r="PK1773"/>
      <c r="PL1773"/>
      <c r="PM1773"/>
      <c r="PN1773"/>
      <c r="PO1773"/>
      <c r="PP1773"/>
      <c r="PQ1773"/>
      <c r="PR1773"/>
      <c r="PS1773"/>
      <c r="PT1773"/>
      <c r="PU1773"/>
      <c r="PV1773"/>
      <c r="PW1773"/>
      <c r="PX1773"/>
      <c r="PY1773"/>
      <c r="PZ1773"/>
      <c r="QA1773"/>
      <c r="QB1773"/>
      <c r="QC1773"/>
      <c r="QD1773"/>
      <c r="QE1773"/>
      <c r="QF1773"/>
      <c r="QG1773"/>
      <c r="QH1773"/>
      <c r="QI1773"/>
      <c r="QJ1773"/>
      <c r="QK1773"/>
      <c r="QL1773"/>
      <c r="QM1773"/>
      <c r="QN1773"/>
      <c r="QO1773"/>
      <c r="QP1773"/>
      <c r="QQ1773"/>
      <c r="QR1773"/>
      <c r="QS1773"/>
    </row>
    <row r="1774" spans="2:461" hidden="1" x14ac:dyDescent="0.4">
      <c r="B1774">
        <v>11</v>
      </c>
      <c r="C1774">
        <v>12</v>
      </c>
      <c r="D1774" s="1">
        <v>43416.598483796297</v>
      </c>
      <c r="E1774" s="1"/>
      <c r="G1774">
        <v>509</v>
      </c>
      <c r="H1774" t="s">
        <v>57</v>
      </c>
      <c r="I1774">
        <v>544</v>
      </c>
      <c r="J1774" t="s">
        <v>21</v>
      </c>
      <c r="K1774" s="1">
        <v>43416.582789351851</v>
      </c>
      <c r="L1774" s="1">
        <v>43416.596782407411</v>
      </c>
      <c r="M1774" t="s">
        <v>1310</v>
      </c>
      <c r="N1774" s="9">
        <f t="shared" si="86"/>
        <v>43416.582638888889</v>
      </c>
      <c r="O1774" s="9">
        <f t="shared" si="87"/>
        <v>43416.59652777778</v>
      </c>
      <c r="P1774" s="74" t="str">
        <f t="shared" si="88"/>
        <v>43416.582638888943416.5965277778</v>
      </c>
      <c r="Q1774" s="75" t="str">
        <f t="shared" si="89"/>
        <v>肯定的</v>
      </c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/>
      <c r="BA1774"/>
      <c r="BB1774"/>
      <c r="BC1774"/>
      <c r="BD1774"/>
      <c r="BE1774"/>
      <c r="BF1774"/>
      <c r="BG1774"/>
      <c r="BH1774"/>
      <c r="BI1774"/>
      <c r="BJ1774"/>
      <c r="BK1774"/>
      <c r="BL1774"/>
      <c r="BM1774"/>
      <c r="BN1774"/>
      <c r="BO1774"/>
      <c r="BP1774"/>
      <c r="BQ1774"/>
      <c r="BR1774"/>
      <c r="BS1774"/>
      <c r="BT1774"/>
      <c r="BU1774"/>
      <c r="BV1774"/>
      <c r="BW1774"/>
      <c r="BX1774"/>
      <c r="BY1774"/>
      <c r="BZ1774"/>
      <c r="CA1774"/>
      <c r="CB1774"/>
      <c r="CC1774"/>
      <c r="CD1774"/>
      <c r="CE1774"/>
      <c r="CF1774"/>
      <c r="CG1774"/>
      <c r="CH1774"/>
      <c r="CI1774"/>
      <c r="CJ1774"/>
      <c r="CK1774"/>
      <c r="CL1774"/>
      <c r="CM1774"/>
      <c r="CN1774"/>
      <c r="CO1774"/>
      <c r="CP1774"/>
      <c r="CQ1774"/>
      <c r="CR1774"/>
      <c r="CS1774"/>
      <c r="CT1774"/>
      <c r="CU1774"/>
      <c r="CV1774"/>
      <c r="CW1774"/>
      <c r="CX1774"/>
      <c r="CY1774"/>
      <c r="CZ1774"/>
      <c r="DA1774"/>
      <c r="DB1774"/>
      <c r="DC1774"/>
      <c r="DD1774"/>
      <c r="DE1774"/>
      <c r="DF1774"/>
      <c r="DG1774"/>
      <c r="DH1774"/>
      <c r="DI1774"/>
      <c r="DJ1774"/>
      <c r="DK1774"/>
      <c r="DL1774"/>
      <c r="DM1774"/>
      <c r="DN1774"/>
      <c r="DO1774"/>
      <c r="DP1774"/>
      <c r="DQ1774"/>
      <c r="DR1774"/>
      <c r="DS1774"/>
      <c r="DT1774"/>
      <c r="DU1774"/>
      <c r="DV1774"/>
      <c r="DW1774"/>
      <c r="DX1774"/>
      <c r="DY1774"/>
      <c r="DZ1774"/>
      <c r="EA1774"/>
      <c r="EB1774"/>
      <c r="EC1774"/>
      <c r="ED1774"/>
      <c r="EE1774"/>
      <c r="EF1774"/>
      <c r="EG1774"/>
      <c r="EH1774"/>
      <c r="EI1774"/>
      <c r="EJ1774"/>
      <c r="EK1774"/>
      <c r="EL1774"/>
      <c r="EM1774"/>
      <c r="EN1774"/>
      <c r="EO1774"/>
      <c r="EP1774"/>
      <c r="EQ1774"/>
      <c r="ER1774"/>
      <c r="ES1774"/>
      <c r="ET1774"/>
      <c r="EU1774"/>
      <c r="EV1774"/>
      <c r="EW1774"/>
      <c r="EX1774"/>
      <c r="EY1774"/>
      <c r="EZ1774"/>
      <c r="FA1774"/>
      <c r="FB1774"/>
      <c r="FC1774"/>
      <c r="FD1774"/>
      <c r="FE1774"/>
      <c r="FF1774"/>
      <c r="FG1774"/>
      <c r="FH1774"/>
      <c r="FI1774"/>
      <c r="FJ1774"/>
      <c r="FK1774"/>
      <c r="FL1774"/>
      <c r="FM1774"/>
      <c r="FN1774"/>
      <c r="FO1774"/>
      <c r="FP1774"/>
      <c r="FQ1774"/>
      <c r="FR1774"/>
      <c r="FS1774"/>
      <c r="FT1774"/>
      <c r="FU1774"/>
      <c r="FV1774"/>
      <c r="FW1774"/>
      <c r="FX1774"/>
      <c r="FY1774"/>
      <c r="FZ1774"/>
      <c r="GA1774"/>
      <c r="GB1774"/>
      <c r="GC1774"/>
      <c r="GD1774"/>
      <c r="GE1774"/>
      <c r="GF1774"/>
      <c r="GG1774"/>
      <c r="GH1774"/>
      <c r="GI1774"/>
      <c r="GJ1774"/>
      <c r="GK1774"/>
      <c r="GL1774"/>
      <c r="GM1774"/>
      <c r="GN1774"/>
      <c r="GO1774"/>
      <c r="GP1774"/>
      <c r="GQ1774"/>
      <c r="GR1774"/>
      <c r="GS1774"/>
      <c r="GT1774"/>
      <c r="GU1774"/>
      <c r="GV1774"/>
      <c r="GW1774"/>
      <c r="GX1774"/>
      <c r="GY1774"/>
      <c r="GZ1774"/>
      <c r="HA1774"/>
      <c r="HB1774"/>
      <c r="HC1774"/>
      <c r="HD1774"/>
      <c r="HE1774"/>
      <c r="HF1774"/>
      <c r="HG1774"/>
      <c r="HH1774"/>
      <c r="HI1774"/>
      <c r="HJ1774"/>
      <c r="HK1774"/>
      <c r="HL1774"/>
      <c r="HM1774"/>
      <c r="HN1774"/>
      <c r="HO1774"/>
      <c r="HP1774"/>
      <c r="HQ1774"/>
      <c r="HR1774"/>
      <c r="HS1774"/>
      <c r="HT1774"/>
      <c r="HU1774"/>
      <c r="HV1774"/>
      <c r="HW1774"/>
      <c r="HX1774"/>
      <c r="HY1774"/>
      <c r="HZ1774"/>
      <c r="IA1774"/>
      <c r="IB1774"/>
      <c r="IC1774"/>
      <c r="ID1774"/>
      <c r="IE1774"/>
      <c r="IF1774"/>
      <c r="IG1774"/>
      <c r="IH1774"/>
      <c r="II1774"/>
      <c r="IJ1774"/>
      <c r="IK1774"/>
      <c r="IL1774"/>
      <c r="IM1774"/>
      <c r="IN1774"/>
      <c r="IO1774"/>
      <c r="IP1774"/>
      <c r="IQ1774"/>
      <c r="IR1774"/>
      <c r="IS1774"/>
      <c r="IT1774"/>
      <c r="IU1774"/>
      <c r="IV1774"/>
      <c r="IW1774"/>
      <c r="IX1774"/>
      <c r="IY1774"/>
      <c r="IZ1774"/>
      <c r="JA1774"/>
      <c r="JB1774"/>
      <c r="JC1774"/>
      <c r="JD1774"/>
      <c r="JE1774"/>
      <c r="JF1774"/>
      <c r="JG1774"/>
      <c r="JH1774"/>
      <c r="JI1774"/>
      <c r="JJ1774"/>
      <c r="JK1774"/>
      <c r="JL1774"/>
      <c r="JM1774"/>
      <c r="JN1774"/>
      <c r="JO1774"/>
      <c r="JP1774"/>
      <c r="JQ1774"/>
      <c r="JR1774"/>
      <c r="JS1774"/>
      <c r="JT1774"/>
      <c r="JU1774"/>
      <c r="JV1774"/>
      <c r="JW1774"/>
      <c r="JX1774"/>
      <c r="JY1774"/>
      <c r="JZ1774"/>
      <c r="KA1774"/>
      <c r="KB1774"/>
      <c r="KC1774"/>
      <c r="KD1774"/>
      <c r="KE1774"/>
      <c r="KF1774"/>
      <c r="KG1774"/>
      <c r="KH1774"/>
      <c r="KI1774"/>
      <c r="KJ1774"/>
      <c r="KK1774"/>
      <c r="KL1774"/>
      <c r="KM1774"/>
      <c r="KN1774"/>
      <c r="KO1774"/>
      <c r="KP1774"/>
      <c r="KQ1774"/>
      <c r="KR1774"/>
      <c r="KS1774"/>
      <c r="KT1774"/>
      <c r="KU1774"/>
      <c r="KV1774"/>
      <c r="KW1774"/>
      <c r="KX1774"/>
      <c r="KY1774"/>
      <c r="KZ1774"/>
      <c r="LA1774"/>
      <c r="LB1774"/>
      <c r="LC1774"/>
      <c r="LD1774"/>
      <c r="LE1774"/>
      <c r="LF1774"/>
      <c r="LG1774"/>
      <c r="LH1774"/>
      <c r="LI1774"/>
      <c r="LJ1774"/>
      <c r="LK1774"/>
      <c r="LL1774"/>
      <c r="LM1774"/>
      <c r="LN1774"/>
      <c r="LO1774"/>
      <c r="LP1774"/>
      <c r="LQ1774"/>
      <c r="LR1774"/>
      <c r="LS1774"/>
      <c r="LT1774"/>
      <c r="LU1774"/>
      <c r="LV1774"/>
      <c r="LW1774"/>
      <c r="LX1774"/>
      <c r="LY1774"/>
      <c r="LZ1774"/>
      <c r="MA1774"/>
      <c r="MB1774"/>
      <c r="MC1774"/>
      <c r="MD1774"/>
      <c r="ME1774"/>
      <c r="MF1774"/>
      <c r="MG1774"/>
      <c r="MH1774"/>
      <c r="MI1774"/>
      <c r="MJ1774"/>
      <c r="MK1774"/>
      <c r="ML1774"/>
      <c r="MM1774"/>
      <c r="MN1774"/>
      <c r="MO1774"/>
      <c r="MP1774"/>
      <c r="MQ1774"/>
      <c r="MR1774"/>
      <c r="MS1774"/>
      <c r="MT1774"/>
      <c r="MU1774"/>
      <c r="MV1774"/>
      <c r="MW1774"/>
      <c r="MX1774"/>
      <c r="MY1774"/>
      <c r="MZ1774"/>
      <c r="NA1774"/>
      <c r="NB1774"/>
      <c r="NC1774"/>
      <c r="ND1774"/>
      <c r="NE1774"/>
      <c r="NF1774"/>
      <c r="NG1774"/>
      <c r="NH1774"/>
      <c r="NI1774"/>
      <c r="NJ1774"/>
      <c r="NK1774"/>
      <c r="NL1774"/>
      <c r="NM1774"/>
      <c r="NN1774"/>
      <c r="NO1774"/>
      <c r="NP1774"/>
      <c r="NQ1774"/>
      <c r="NR1774"/>
      <c r="NS1774"/>
      <c r="NT1774"/>
      <c r="NU1774"/>
      <c r="NV1774"/>
      <c r="NW1774"/>
      <c r="NX1774"/>
      <c r="NY1774"/>
      <c r="NZ1774"/>
      <c r="OA1774"/>
      <c r="OB1774"/>
      <c r="OC1774"/>
      <c r="OD1774"/>
      <c r="OE1774"/>
      <c r="OF1774"/>
      <c r="OG1774"/>
      <c r="OH1774"/>
      <c r="OI1774"/>
      <c r="OJ1774"/>
      <c r="OK1774"/>
      <c r="OL1774"/>
      <c r="OM1774"/>
      <c r="ON1774"/>
      <c r="OO1774"/>
      <c r="OP1774"/>
      <c r="OQ1774"/>
      <c r="OR1774"/>
      <c r="OS1774"/>
      <c r="OT1774"/>
      <c r="OU1774"/>
      <c r="OV1774"/>
      <c r="OW1774"/>
      <c r="OX1774"/>
      <c r="OY1774"/>
      <c r="OZ1774"/>
      <c r="PA1774"/>
      <c r="PB1774"/>
      <c r="PC1774"/>
      <c r="PD1774"/>
      <c r="PE1774"/>
      <c r="PF1774"/>
      <c r="PG1774"/>
      <c r="PH1774"/>
      <c r="PI1774"/>
      <c r="PJ1774"/>
      <c r="PK1774"/>
      <c r="PL1774"/>
      <c r="PM1774"/>
      <c r="PN1774"/>
      <c r="PO1774"/>
      <c r="PP1774"/>
      <c r="PQ1774"/>
      <c r="PR1774"/>
      <c r="PS1774"/>
      <c r="PT1774"/>
      <c r="PU1774"/>
      <c r="PV1774"/>
      <c r="PW1774"/>
      <c r="PX1774"/>
      <c r="PY1774"/>
      <c r="PZ1774"/>
      <c r="QA1774"/>
      <c r="QB1774"/>
      <c r="QC1774"/>
      <c r="QD1774"/>
      <c r="QE1774"/>
      <c r="QF1774"/>
      <c r="QG1774"/>
      <c r="QH1774"/>
      <c r="QI1774"/>
      <c r="QJ1774"/>
      <c r="QK1774"/>
      <c r="QL1774"/>
      <c r="QM1774"/>
      <c r="QN1774"/>
      <c r="QO1774"/>
      <c r="QP1774"/>
      <c r="QQ1774"/>
      <c r="QR1774"/>
      <c r="QS1774"/>
    </row>
    <row r="1775" spans="2:461" hidden="1" x14ac:dyDescent="0.4">
      <c r="B1775">
        <v>11</v>
      </c>
      <c r="C1775">
        <v>12</v>
      </c>
      <c r="D1775" s="1">
        <v>43416.598634259259</v>
      </c>
      <c r="E1775" s="1"/>
      <c r="G1775">
        <v>509</v>
      </c>
      <c r="H1775" t="s">
        <v>57</v>
      </c>
      <c r="I1775">
        <v>544</v>
      </c>
      <c r="J1775" t="s">
        <v>21</v>
      </c>
      <c r="K1775" s="1">
        <v>43416.584189814814</v>
      </c>
      <c r="L1775" s="1">
        <v>43416.597094907411</v>
      </c>
      <c r="M1775" t="s">
        <v>1310</v>
      </c>
      <c r="N1775" s="9">
        <f t="shared" si="86"/>
        <v>43416.584027777775</v>
      </c>
      <c r="O1775" s="9">
        <f t="shared" si="87"/>
        <v>43416.59652777778</v>
      </c>
      <c r="P1775" s="74" t="str">
        <f t="shared" si="88"/>
        <v>43416.584027777843416.5965277778</v>
      </c>
      <c r="Q1775" s="75" t="str">
        <f t="shared" si="89"/>
        <v>肯定的</v>
      </c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  <c r="BA1775"/>
      <c r="BB1775"/>
      <c r="BC1775"/>
      <c r="BD1775"/>
      <c r="BE1775"/>
      <c r="BF1775"/>
      <c r="BG1775"/>
      <c r="BH1775"/>
      <c r="BI1775"/>
      <c r="BJ1775"/>
      <c r="BK1775"/>
      <c r="BL1775"/>
      <c r="BM1775"/>
      <c r="BN1775"/>
      <c r="BO1775"/>
      <c r="BP1775"/>
      <c r="BQ1775"/>
      <c r="BR1775"/>
      <c r="BS1775"/>
      <c r="BT1775"/>
      <c r="BU1775"/>
      <c r="BV1775"/>
      <c r="BW1775"/>
      <c r="BX1775"/>
      <c r="BY1775"/>
      <c r="BZ1775"/>
      <c r="CA1775"/>
      <c r="CB1775"/>
      <c r="CC1775"/>
      <c r="CD1775"/>
      <c r="CE1775"/>
      <c r="CF1775"/>
      <c r="CG1775"/>
      <c r="CH1775"/>
      <c r="CI1775"/>
      <c r="CJ1775"/>
      <c r="CK1775"/>
      <c r="CL1775"/>
      <c r="CM1775"/>
      <c r="CN1775"/>
      <c r="CO1775"/>
      <c r="CP1775"/>
      <c r="CQ1775"/>
      <c r="CR1775"/>
      <c r="CS1775"/>
      <c r="CT1775"/>
      <c r="CU1775"/>
      <c r="CV1775"/>
      <c r="CW1775"/>
      <c r="CX1775"/>
      <c r="CY1775"/>
      <c r="CZ1775"/>
      <c r="DA1775"/>
      <c r="DB1775"/>
      <c r="DC1775"/>
      <c r="DD1775"/>
      <c r="DE1775"/>
      <c r="DF1775"/>
      <c r="DG1775"/>
      <c r="DH1775"/>
      <c r="DI1775"/>
      <c r="DJ1775"/>
      <c r="DK1775"/>
      <c r="DL1775"/>
      <c r="DM1775"/>
      <c r="DN1775"/>
      <c r="DO1775"/>
      <c r="DP1775"/>
      <c r="DQ1775"/>
      <c r="DR1775"/>
      <c r="DS1775"/>
      <c r="DT1775"/>
      <c r="DU1775"/>
      <c r="DV1775"/>
      <c r="DW1775"/>
      <c r="DX1775"/>
      <c r="DY1775"/>
      <c r="DZ1775"/>
      <c r="EA1775"/>
      <c r="EB1775"/>
      <c r="EC1775"/>
      <c r="ED1775"/>
      <c r="EE1775"/>
      <c r="EF1775"/>
      <c r="EG1775"/>
      <c r="EH1775"/>
      <c r="EI1775"/>
      <c r="EJ1775"/>
      <c r="EK1775"/>
      <c r="EL1775"/>
      <c r="EM1775"/>
      <c r="EN1775"/>
      <c r="EO1775"/>
      <c r="EP1775"/>
      <c r="EQ1775"/>
      <c r="ER1775"/>
      <c r="ES1775"/>
      <c r="ET1775"/>
      <c r="EU1775"/>
      <c r="EV1775"/>
      <c r="EW1775"/>
      <c r="EX1775"/>
      <c r="EY1775"/>
      <c r="EZ1775"/>
      <c r="FA1775"/>
      <c r="FB1775"/>
      <c r="FC1775"/>
      <c r="FD1775"/>
      <c r="FE1775"/>
      <c r="FF1775"/>
      <c r="FG1775"/>
      <c r="FH1775"/>
      <c r="FI1775"/>
      <c r="FJ1775"/>
      <c r="FK1775"/>
      <c r="FL1775"/>
      <c r="FM1775"/>
      <c r="FN1775"/>
      <c r="FO1775"/>
      <c r="FP1775"/>
      <c r="FQ1775"/>
      <c r="FR1775"/>
      <c r="FS1775"/>
      <c r="FT1775"/>
      <c r="FU1775"/>
      <c r="FV1775"/>
      <c r="FW1775"/>
      <c r="FX1775"/>
      <c r="FY1775"/>
      <c r="FZ1775"/>
      <c r="GA1775"/>
      <c r="GB1775"/>
      <c r="GC1775"/>
      <c r="GD1775"/>
      <c r="GE1775"/>
      <c r="GF1775"/>
      <c r="GG1775"/>
      <c r="GH1775"/>
      <c r="GI1775"/>
      <c r="GJ1775"/>
      <c r="GK1775"/>
      <c r="GL1775"/>
      <c r="GM1775"/>
      <c r="GN1775"/>
      <c r="GO1775"/>
      <c r="GP1775"/>
      <c r="GQ1775"/>
      <c r="GR1775"/>
      <c r="GS1775"/>
      <c r="GT1775"/>
      <c r="GU1775"/>
      <c r="GV1775"/>
      <c r="GW1775"/>
      <c r="GX1775"/>
      <c r="GY1775"/>
      <c r="GZ1775"/>
      <c r="HA1775"/>
      <c r="HB1775"/>
      <c r="HC1775"/>
      <c r="HD1775"/>
      <c r="HE1775"/>
      <c r="HF1775"/>
      <c r="HG1775"/>
      <c r="HH1775"/>
      <c r="HI1775"/>
      <c r="HJ1775"/>
      <c r="HK1775"/>
      <c r="HL1775"/>
      <c r="HM1775"/>
      <c r="HN1775"/>
      <c r="HO1775"/>
      <c r="HP1775"/>
      <c r="HQ1775"/>
      <c r="HR1775"/>
      <c r="HS1775"/>
      <c r="HT1775"/>
      <c r="HU1775"/>
      <c r="HV1775"/>
      <c r="HW1775"/>
      <c r="HX1775"/>
      <c r="HY1775"/>
      <c r="HZ1775"/>
      <c r="IA1775"/>
      <c r="IB1775"/>
      <c r="IC1775"/>
      <c r="ID1775"/>
      <c r="IE1775"/>
      <c r="IF1775"/>
      <c r="IG1775"/>
      <c r="IH1775"/>
      <c r="II1775"/>
      <c r="IJ1775"/>
      <c r="IK1775"/>
      <c r="IL1775"/>
      <c r="IM1775"/>
      <c r="IN1775"/>
      <c r="IO1775"/>
      <c r="IP1775"/>
      <c r="IQ1775"/>
      <c r="IR1775"/>
      <c r="IS1775"/>
      <c r="IT1775"/>
      <c r="IU1775"/>
      <c r="IV1775"/>
      <c r="IW1775"/>
      <c r="IX1775"/>
      <c r="IY1775"/>
      <c r="IZ1775"/>
      <c r="JA1775"/>
      <c r="JB1775"/>
      <c r="JC1775"/>
      <c r="JD1775"/>
      <c r="JE1775"/>
      <c r="JF1775"/>
      <c r="JG1775"/>
      <c r="JH1775"/>
      <c r="JI1775"/>
      <c r="JJ1775"/>
      <c r="JK1775"/>
      <c r="JL1775"/>
      <c r="JM1775"/>
      <c r="JN1775"/>
      <c r="JO1775"/>
      <c r="JP1775"/>
      <c r="JQ1775"/>
      <c r="JR1775"/>
      <c r="JS1775"/>
      <c r="JT1775"/>
      <c r="JU1775"/>
      <c r="JV1775"/>
      <c r="JW1775"/>
      <c r="JX1775"/>
      <c r="JY1775"/>
      <c r="JZ1775"/>
      <c r="KA1775"/>
      <c r="KB1775"/>
      <c r="KC1775"/>
      <c r="KD1775"/>
      <c r="KE1775"/>
      <c r="KF1775"/>
      <c r="KG1775"/>
      <c r="KH1775"/>
      <c r="KI1775"/>
      <c r="KJ1775"/>
      <c r="KK1775"/>
      <c r="KL1775"/>
      <c r="KM1775"/>
      <c r="KN1775"/>
      <c r="KO1775"/>
      <c r="KP1775"/>
      <c r="KQ1775"/>
      <c r="KR1775"/>
      <c r="KS1775"/>
      <c r="KT1775"/>
      <c r="KU1775"/>
      <c r="KV1775"/>
      <c r="KW1775"/>
      <c r="KX1775"/>
      <c r="KY1775"/>
      <c r="KZ1775"/>
      <c r="LA1775"/>
      <c r="LB1775"/>
      <c r="LC1775"/>
      <c r="LD1775"/>
      <c r="LE1775"/>
      <c r="LF1775"/>
      <c r="LG1775"/>
      <c r="LH1775"/>
      <c r="LI1775"/>
      <c r="LJ1775"/>
      <c r="LK1775"/>
      <c r="LL1775"/>
      <c r="LM1775"/>
      <c r="LN1775"/>
      <c r="LO1775"/>
      <c r="LP1775"/>
      <c r="LQ1775"/>
      <c r="LR1775"/>
      <c r="LS1775"/>
      <c r="LT1775"/>
      <c r="LU1775"/>
      <c r="LV1775"/>
      <c r="LW1775"/>
      <c r="LX1775"/>
      <c r="LY1775"/>
      <c r="LZ1775"/>
      <c r="MA1775"/>
      <c r="MB1775"/>
      <c r="MC1775"/>
      <c r="MD1775"/>
      <c r="ME1775"/>
      <c r="MF1775"/>
      <c r="MG1775"/>
      <c r="MH1775"/>
      <c r="MI1775"/>
      <c r="MJ1775"/>
      <c r="MK1775"/>
      <c r="ML1775"/>
      <c r="MM1775"/>
      <c r="MN1775"/>
      <c r="MO1775"/>
      <c r="MP1775"/>
      <c r="MQ1775"/>
      <c r="MR1775"/>
      <c r="MS1775"/>
      <c r="MT1775"/>
      <c r="MU1775"/>
      <c r="MV1775"/>
      <c r="MW1775"/>
      <c r="MX1775"/>
      <c r="MY1775"/>
      <c r="MZ1775"/>
      <c r="NA1775"/>
      <c r="NB1775"/>
      <c r="NC1775"/>
      <c r="ND1775"/>
      <c r="NE1775"/>
      <c r="NF1775"/>
      <c r="NG1775"/>
      <c r="NH1775"/>
      <c r="NI1775"/>
      <c r="NJ1775"/>
      <c r="NK1775"/>
      <c r="NL1775"/>
      <c r="NM1775"/>
      <c r="NN1775"/>
      <c r="NO1775"/>
      <c r="NP1775"/>
      <c r="NQ1775"/>
      <c r="NR1775"/>
      <c r="NS1775"/>
      <c r="NT1775"/>
      <c r="NU1775"/>
      <c r="NV1775"/>
      <c r="NW1775"/>
      <c r="NX1775"/>
      <c r="NY1775"/>
      <c r="NZ1775"/>
      <c r="OA1775"/>
      <c r="OB1775"/>
      <c r="OC1775"/>
      <c r="OD1775"/>
      <c r="OE1775"/>
      <c r="OF1775"/>
      <c r="OG1775"/>
      <c r="OH1775"/>
      <c r="OI1775"/>
      <c r="OJ1775"/>
      <c r="OK1775"/>
      <c r="OL1775"/>
      <c r="OM1775"/>
      <c r="ON1775"/>
      <c r="OO1775"/>
      <c r="OP1775"/>
      <c r="OQ1775"/>
      <c r="OR1775"/>
      <c r="OS1775"/>
      <c r="OT1775"/>
      <c r="OU1775"/>
      <c r="OV1775"/>
      <c r="OW1775"/>
      <c r="OX1775"/>
      <c r="OY1775"/>
      <c r="OZ1775"/>
      <c r="PA1775"/>
      <c r="PB1775"/>
      <c r="PC1775"/>
      <c r="PD1775"/>
      <c r="PE1775"/>
      <c r="PF1775"/>
      <c r="PG1775"/>
      <c r="PH1775"/>
      <c r="PI1775"/>
      <c r="PJ1775"/>
      <c r="PK1775"/>
      <c r="PL1775"/>
      <c r="PM1775"/>
      <c r="PN1775"/>
      <c r="PO1775"/>
      <c r="PP1775"/>
      <c r="PQ1775"/>
      <c r="PR1775"/>
      <c r="PS1775"/>
      <c r="PT1775"/>
      <c r="PU1775"/>
      <c r="PV1775"/>
      <c r="PW1775"/>
      <c r="PX1775"/>
      <c r="PY1775"/>
      <c r="PZ1775"/>
      <c r="QA1775"/>
      <c r="QB1775"/>
      <c r="QC1775"/>
      <c r="QD1775"/>
      <c r="QE1775"/>
      <c r="QF1775"/>
      <c r="QG1775"/>
      <c r="QH1775"/>
      <c r="QI1775"/>
      <c r="QJ1775"/>
      <c r="QK1775"/>
      <c r="QL1775"/>
      <c r="QM1775"/>
      <c r="QN1775"/>
      <c r="QO1775"/>
      <c r="QP1775"/>
      <c r="QQ1775"/>
      <c r="QR1775"/>
      <c r="QS1775"/>
    </row>
    <row r="1776" spans="2:461" hidden="1" x14ac:dyDescent="0.4">
      <c r="B1776">
        <v>11</v>
      </c>
      <c r="C1776">
        <v>12</v>
      </c>
      <c r="D1776" s="1">
        <v>43416.598680555559</v>
      </c>
      <c r="E1776" s="1"/>
      <c r="G1776">
        <v>509</v>
      </c>
      <c r="H1776" t="s">
        <v>57</v>
      </c>
      <c r="I1776">
        <v>544</v>
      </c>
      <c r="J1776" t="s">
        <v>21</v>
      </c>
      <c r="K1776" s="1">
        <v>43416.583472222221</v>
      </c>
      <c r="L1776" s="1">
        <v>43416.595625000002</v>
      </c>
      <c r="M1776" t="s">
        <v>1310</v>
      </c>
      <c r="N1776" s="9">
        <f t="shared" si="86"/>
        <v>43416.583333333336</v>
      </c>
      <c r="O1776" s="9">
        <f t="shared" si="87"/>
        <v>43416.595138888886</v>
      </c>
      <c r="P1776" s="74" t="str">
        <f t="shared" si="88"/>
        <v>43416.583333333343416.5951388889</v>
      </c>
      <c r="Q1776" s="75" t="str">
        <f t="shared" si="89"/>
        <v>肯定的</v>
      </c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  <c r="BA1776"/>
      <c r="BB1776"/>
      <c r="BC1776"/>
      <c r="BD1776"/>
      <c r="BE1776"/>
      <c r="BF1776"/>
      <c r="BG1776"/>
      <c r="BH1776"/>
      <c r="BI1776"/>
      <c r="BJ1776"/>
      <c r="BK1776"/>
      <c r="BL1776"/>
      <c r="BM1776"/>
      <c r="BN1776"/>
      <c r="BO1776"/>
      <c r="BP1776"/>
      <c r="BQ1776"/>
      <c r="BR1776"/>
      <c r="BS1776"/>
      <c r="BT1776"/>
      <c r="BU1776"/>
      <c r="BV1776"/>
      <c r="BW1776"/>
      <c r="BX1776"/>
      <c r="BY1776"/>
      <c r="BZ1776"/>
      <c r="CA1776"/>
      <c r="CB1776"/>
      <c r="CC1776"/>
      <c r="CD1776"/>
      <c r="CE1776"/>
      <c r="CF1776"/>
      <c r="CG1776"/>
      <c r="CH1776"/>
      <c r="CI1776"/>
      <c r="CJ1776"/>
      <c r="CK1776"/>
      <c r="CL1776"/>
      <c r="CM1776"/>
      <c r="CN1776"/>
      <c r="CO1776"/>
      <c r="CP1776"/>
      <c r="CQ1776"/>
      <c r="CR1776"/>
      <c r="CS1776"/>
      <c r="CT1776"/>
      <c r="CU1776"/>
      <c r="CV1776"/>
      <c r="CW1776"/>
      <c r="CX1776"/>
      <c r="CY1776"/>
      <c r="CZ1776"/>
      <c r="DA1776"/>
      <c r="DB1776"/>
      <c r="DC1776"/>
      <c r="DD1776"/>
      <c r="DE1776"/>
      <c r="DF1776"/>
      <c r="DG1776"/>
      <c r="DH1776"/>
      <c r="DI1776"/>
      <c r="DJ1776"/>
      <c r="DK1776"/>
      <c r="DL1776"/>
      <c r="DM1776"/>
      <c r="DN1776"/>
      <c r="DO1776"/>
      <c r="DP1776"/>
      <c r="DQ1776"/>
      <c r="DR1776"/>
      <c r="DS1776"/>
      <c r="DT1776"/>
      <c r="DU1776"/>
      <c r="DV1776"/>
      <c r="DW1776"/>
      <c r="DX1776"/>
      <c r="DY1776"/>
      <c r="DZ1776"/>
      <c r="EA1776"/>
      <c r="EB1776"/>
      <c r="EC1776"/>
      <c r="ED1776"/>
      <c r="EE1776"/>
      <c r="EF1776"/>
      <c r="EG1776"/>
      <c r="EH1776"/>
      <c r="EI1776"/>
      <c r="EJ1776"/>
      <c r="EK1776"/>
      <c r="EL1776"/>
      <c r="EM1776"/>
      <c r="EN1776"/>
      <c r="EO1776"/>
      <c r="EP1776"/>
      <c r="EQ1776"/>
      <c r="ER1776"/>
      <c r="ES1776"/>
      <c r="ET1776"/>
      <c r="EU1776"/>
      <c r="EV1776"/>
      <c r="EW1776"/>
      <c r="EX1776"/>
      <c r="EY1776"/>
      <c r="EZ1776"/>
      <c r="FA1776"/>
      <c r="FB1776"/>
      <c r="FC1776"/>
      <c r="FD1776"/>
      <c r="FE1776"/>
      <c r="FF1776"/>
      <c r="FG1776"/>
      <c r="FH1776"/>
      <c r="FI1776"/>
      <c r="FJ1776"/>
      <c r="FK1776"/>
      <c r="FL1776"/>
      <c r="FM1776"/>
      <c r="FN1776"/>
      <c r="FO1776"/>
      <c r="FP1776"/>
      <c r="FQ1776"/>
      <c r="FR1776"/>
      <c r="FS1776"/>
      <c r="FT1776"/>
      <c r="FU1776"/>
      <c r="FV1776"/>
      <c r="FW1776"/>
      <c r="FX1776"/>
      <c r="FY1776"/>
      <c r="FZ1776"/>
      <c r="GA1776"/>
      <c r="GB1776"/>
      <c r="GC1776"/>
      <c r="GD1776"/>
      <c r="GE1776"/>
      <c r="GF1776"/>
      <c r="GG1776"/>
      <c r="GH1776"/>
      <c r="GI1776"/>
      <c r="GJ1776"/>
      <c r="GK1776"/>
      <c r="GL1776"/>
      <c r="GM1776"/>
      <c r="GN1776"/>
      <c r="GO1776"/>
      <c r="GP1776"/>
      <c r="GQ1776"/>
      <c r="GR1776"/>
      <c r="GS1776"/>
      <c r="GT1776"/>
      <c r="GU1776"/>
      <c r="GV1776"/>
      <c r="GW1776"/>
      <c r="GX1776"/>
      <c r="GY1776"/>
      <c r="GZ1776"/>
      <c r="HA1776"/>
      <c r="HB1776"/>
      <c r="HC1776"/>
      <c r="HD1776"/>
      <c r="HE1776"/>
      <c r="HF1776"/>
      <c r="HG1776"/>
      <c r="HH1776"/>
      <c r="HI1776"/>
      <c r="HJ1776"/>
      <c r="HK1776"/>
      <c r="HL1776"/>
      <c r="HM1776"/>
      <c r="HN1776"/>
      <c r="HO1776"/>
      <c r="HP1776"/>
      <c r="HQ1776"/>
      <c r="HR1776"/>
      <c r="HS1776"/>
      <c r="HT1776"/>
      <c r="HU1776"/>
      <c r="HV1776"/>
      <c r="HW1776"/>
      <c r="HX1776"/>
      <c r="HY1776"/>
      <c r="HZ1776"/>
      <c r="IA1776"/>
      <c r="IB1776"/>
      <c r="IC1776"/>
      <c r="ID1776"/>
      <c r="IE1776"/>
      <c r="IF1776"/>
      <c r="IG1776"/>
      <c r="IH1776"/>
      <c r="II1776"/>
      <c r="IJ1776"/>
      <c r="IK1776"/>
      <c r="IL1776"/>
      <c r="IM1776"/>
      <c r="IN1776"/>
      <c r="IO1776"/>
      <c r="IP1776"/>
      <c r="IQ1776"/>
      <c r="IR1776"/>
      <c r="IS1776"/>
      <c r="IT1776"/>
      <c r="IU1776"/>
      <c r="IV1776"/>
      <c r="IW1776"/>
      <c r="IX1776"/>
      <c r="IY1776"/>
      <c r="IZ1776"/>
      <c r="JA1776"/>
      <c r="JB1776"/>
      <c r="JC1776"/>
      <c r="JD1776"/>
      <c r="JE1776"/>
      <c r="JF1776"/>
      <c r="JG1776"/>
      <c r="JH1776"/>
      <c r="JI1776"/>
      <c r="JJ1776"/>
      <c r="JK1776"/>
      <c r="JL1776"/>
      <c r="JM1776"/>
      <c r="JN1776"/>
      <c r="JO1776"/>
      <c r="JP1776"/>
      <c r="JQ1776"/>
      <c r="JR1776"/>
      <c r="JS1776"/>
      <c r="JT1776"/>
      <c r="JU1776"/>
      <c r="JV1776"/>
      <c r="JW1776"/>
      <c r="JX1776"/>
      <c r="JY1776"/>
      <c r="JZ1776"/>
      <c r="KA1776"/>
      <c r="KB1776"/>
      <c r="KC1776"/>
      <c r="KD1776"/>
      <c r="KE1776"/>
      <c r="KF1776"/>
      <c r="KG1776"/>
      <c r="KH1776"/>
      <c r="KI1776"/>
      <c r="KJ1776"/>
      <c r="KK1776"/>
      <c r="KL1776"/>
      <c r="KM1776"/>
      <c r="KN1776"/>
      <c r="KO1776"/>
      <c r="KP1776"/>
      <c r="KQ1776"/>
      <c r="KR1776"/>
      <c r="KS1776"/>
      <c r="KT1776"/>
      <c r="KU1776"/>
      <c r="KV1776"/>
      <c r="KW1776"/>
      <c r="KX1776"/>
      <c r="KY1776"/>
      <c r="KZ1776"/>
      <c r="LA1776"/>
      <c r="LB1776"/>
      <c r="LC1776"/>
      <c r="LD1776"/>
      <c r="LE1776"/>
      <c r="LF1776"/>
      <c r="LG1776"/>
      <c r="LH1776"/>
      <c r="LI1776"/>
      <c r="LJ1776"/>
      <c r="LK1776"/>
      <c r="LL1776"/>
      <c r="LM1776"/>
      <c r="LN1776"/>
      <c r="LO1776"/>
      <c r="LP1776"/>
      <c r="LQ1776"/>
      <c r="LR1776"/>
      <c r="LS1776"/>
      <c r="LT1776"/>
      <c r="LU1776"/>
      <c r="LV1776"/>
      <c r="LW1776"/>
      <c r="LX1776"/>
      <c r="LY1776"/>
      <c r="LZ1776"/>
      <c r="MA1776"/>
      <c r="MB1776"/>
      <c r="MC1776"/>
      <c r="MD1776"/>
      <c r="ME1776"/>
      <c r="MF1776"/>
      <c r="MG1776"/>
      <c r="MH1776"/>
      <c r="MI1776"/>
      <c r="MJ1776"/>
      <c r="MK1776"/>
      <c r="ML1776"/>
      <c r="MM1776"/>
      <c r="MN1776"/>
      <c r="MO1776"/>
      <c r="MP1776"/>
      <c r="MQ1776"/>
      <c r="MR1776"/>
      <c r="MS1776"/>
      <c r="MT1776"/>
      <c r="MU1776"/>
      <c r="MV1776"/>
      <c r="MW1776"/>
      <c r="MX1776"/>
      <c r="MY1776"/>
      <c r="MZ1776"/>
      <c r="NA1776"/>
      <c r="NB1776"/>
      <c r="NC1776"/>
      <c r="ND1776"/>
      <c r="NE1776"/>
      <c r="NF1776"/>
      <c r="NG1776"/>
      <c r="NH1776"/>
      <c r="NI1776"/>
      <c r="NJ1776"/>
      <c r="NK1776"/>
      <c r="NL1776"/>
      <c r="NM1776"/>
      <c r="NN1776"/>
      <c r="NO1776"/>
      <c r="NP1776"/>
      <c r="NQ1776"/>
      <c r="NR1776"/>
      <c r="NS1776"/>
      <c r="NT1776"/>
      <c r="NU1776"/>
      <c r="NV1776"/>
      <c r="NW1776"/>
      <c r="NX1776"/>
      <c r="NY1776"/>
      <c r="NZ1776"/>
      <c r="OA1776"/>
      <c r="OB1776"/>
      <c r="OC1776"/>
      <c r="OD1776"/>
      <c r="OE1776"/>
      <c r="OF1776"/>
      <c r="OG1776"/>
      <c r="OH1776"/>
      <c r="OI1776"/>
      <c r="OJ1776"/>
      <c r="OK1776"/>
      <c r="OL1776"/>
      <c r="OM1776"/>
      <c r="ON1776"/>
      <c r="OO1776"/>
      <c r="OP1776"/>
      <c r="OQ1776"/>
      <c r="OR1776"/>
      <c r="OS1776"/>
      <c r="OT1776"/>
      <c r="OU1776"/>
      <c r="OV1776"/>
      <c r="OW1776"/>
      <c r="OX1776"/>
      <c r="OY1776"/>
      <c r="OZ1776"/>
      <c r="PA1776"/>
      <c r="PB1776"/>
      <c r="PC1776"/>
      <c r="PD1776"/>
      <c r="PE1776"/>
      <c r="PF1776"/>
      <c r="PG1776"/>
      <c r="PH1776"/>
      <c r="PI1776"/>
      <c r="PJ1776"/>
      <c r="PK1776"/>
      <c r="PL1776"/>
      <c r="PM1776"/>
      <c r="PN1776"/>
      <c r="PO1776"/>
      <c r="PP1776"/>
      <c r="PQ1776"/>
      <c r="PR1776"/>
      <c r="PS1776"/>
      <c r="PT1776"/>
      <c r="PU1776"/>
      <c r="PV1776"/>
      <c r="PW1776"/>
      <c r="PX1776"/>
      <c r="PY1776"/>
      <c r="PZ1776"/>
      <c r="QA1776"/>
      <c r="QB1776"/>
      <c r="QC1776"/>
      <c r="QD1776"/>
      <c r="QE1776"/>
      <c r="QF1776"/>
      <c r="QG1776"/>
      <c r="QH1776"/>
      <c r="QI1776"/>
      <c r="QJ1776"/>
      <c r="QK1776"/>
      <c r="QL1776"/>
      <c r="QM1776"/>
      <c r="QN1776"/>
      <c r="QO1776"/>
      <c r="QP1776"/>
      <c r="QQ1776"/>
      <c r="QR1776"/>
      <c r="QS1776"/>
    </row>
    <row r="1777" spans="1:461" hidden="1" x14ac:dyDescent="0.4">
      <c r="B1777">
        <v>11</v>
      </c>
      <c r="C1777">
        <v>12</v>
      </c>
      <c r="D1777" s="1">
        <v>43416.598761574074</v>
      </c>
      <c r="E1777" s="1"/>
      <c r="G1777">
        <v>509</v>
      </c>
      <c r="H1777" t="s">
        <v>57</v>
      </c>
      <c r="I1777">
        <v>544</v>
      </c>
      <c r="J1777" t="s">
        <v>21</v>
      </c>
      <c r="K1777" s="1">
        <v>43416.58284722222</v>
      </c>
      <c r="L1777" s="1">
        <v>43416.598391203705</v>
      </c>
      <c r="M1777" t="s">
        <v>1310</v>
      </c>
      <c r="N1777" s="9">
        <f t="shared" si="86"/>
        <v>43416.582638888889</v>
      </c>
      <c r="O1777" s="9">
        <f t="shared" si="87"/>
        <v>43416.597916666666</v>
      </c>
      <c r="P1777" s="74" t="str">
        <f t="shared" si="88"/>
        <v>43416.582638888943416.5979166667</v>
      </c>
      <c r="Q1777" s="75" t="str">
        <f t="shared" si="89"/>
        <v>肯定的</v>
      </c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  <c r="BA1777"/>
      <c r="BB1777"/>
      <c r="BC1777"/>
      <c r="BD1777"/>
      <c r="BE1777"/>
      <c r="BF1777"/>
      <c r="BG1777"/>
      <c r="BH1777"/>
      <c r="BI1777"/>
      <c r="BJ1777"/>
      <c r="BK1777"/>
      <c r="BL1777"/>
      <c r="BM1777"/>
      <c r="BN1777"/>
      <c r="BO1777"/>
      <c r="BP1777"/>
      <c r="BQ1777"/>
      <c r="BR1777"/>
      <c r="BS1777"/>
      <c r="BT1777"/>
      <c r="BU1777"/>
      <c r="BV1777"/>
      <c r="BW1777"/>
      <c r="BX1777"/>
      <c r="BY1777"/>
      <c r="BZ1777"/>
      <c r="CA1777"/>
      <c r="CB1777"/>
      <c r="CC1777"/>
      <c r="CD1777"/>
      <c r="CE1777"/>
      <c r="CF1777"/>
      <c r="CG1777"/>
      <c r="CH1777"/>
      <c r="CI1777"/>
      <c r="CJ1777"/>
      <c r="CK1777"/>
      <c r="CL1777"/>
      <c r="CM1777"/>
      <c r="CN1777"/>
      <c r="CO1777"/>
      <c r="CP1777"/>
      <c r="CQ1777"/>
      <c r="CR1777"/>
      <c r="CS1777"/>
      <c r="CT1777"/>
      <c r="CU1777"/>
      <c r="CV1777"/>
      <c r="CW1777"/>
      <c r="CX1777"/>
      <c r="CY1777"/>
      <c r="CZ1777"/>
      <c r="DA1777"/>
      <c r="DB1777"/>
      <c r="DC1777"/>
      <c r="DD1777"/>
      <c r="DE1777"/>
      <c r="DF1777"/>
      <c r="DG1777"/>
      <c r="DH1777"/>
      <c r="DI1777"/>
      <c r="DJ1777"/>
      <c r="DK1777"/>
      <c r="DL1777"/>
      <c r="DM1777"/>
      <c r="DN1777"/>
      <c r="DO1777"/>
      <c r="DP1777"/>
      <c r="DQ1777"/>
      <c r="DR1777"/>
      <c r="DS1777"/>
      <c r="DT1777"/>
      <c r="DU1777"/>
      <c r="DV1777"/>
      <c r="DW1777"/>
      <c r="DX1777"/>
      <c r="DY1777"/>
      <c r="DZ1777"/>
      <c r="EA1777"/>
      <c r="EB1777"/>
      <c r="EC1777"/>
      <c r="ED1777"/>
      <c r="EE1777"/>
      <c r="EF1777"/>
      <c r="EG1777"/>
      <c r="EH1777"/>
      <c r="EI1777"/>
      <c r="EJ1777"/>
      <c r="EK1777"/>
      <c r="EL1777"/>
      <c r="EM1777"/>
      <c r="EN1777"/>
      <c r="EO1777"/>
      <c r="EP1777"/>
      <c r="EQ1777"/>
      <c r="ER1777"/>
      <c r="ES1777"/>
      <c r="ET1777"/>
      <c r="EU1777"/>
      <c r="EV1777"/>
      <c r="EW1777"/>
      <c r="EX1777"/>
      <c r="EY1777"/>
      <c r="EZ1777"/>
      <c r="FA1777"/>
      <c r="FB1777"/>
      <c r="FC1777"/>
      <c r="FD1777"/>
      <c r="FE1777"/>
      <c r="FF1777"/>
      <c r="FG1777"/>
      <c r="FH1777"/>
      <c r="FI1777"/>
      <c r="FJ1777"/>
      <c r="FK1777"/>
      <c r="FL1777"/>
      <c r="FM1777"/>
      <c r="FN1777"/>
      <c r="FO1777"/>
      <c r="FP1777"/>
      <c r="FQ1777"/>
      <c r="FR1777"/>
      <c r="FS1777"/>
      <c r="FT1777"/>
      <c r="FU1777"/>
      <c r="FV1777"/>
      <c r="FW1777"/>
      <c r="FX1777"/>
      <c r="FY1777"/>
      <c r="FZ1777"/>
      <c r="GA1777"/>
      <c r="GB1777"/>
      <c r="GC1777"/>
      <c r="GD1777"/>
      <c r="GE1777"/>
      <c r="GF1777"/>
      <c r="GG1777"/>
      <c r="GH1777"/>
      <c r="GI1777"/>
      <c r="GJ1777"/>
      <c r="GK1777"/>
      <c r="GL1777"/>
      <c r="GM1777"/>
      <c r="GN1777"/>
      <c r="GO1777"/>
      <c r="GP1777"/>
      <c r="GQ1777"/>
      <c r="GR1777"/>
      <c r="GS1777"/>
      <c r="GT1777"/>
      <c r="GU1777"/>
      <c r="GV1777"/>
      <c r="GW1777"/>
      <c r="GX1777"/>
      <c r="GY1777"/>
      <c r="GZ1777"/>
      <c r="HA1777"/>
      <c r="HB1777"/>
      <c r="HC1777"/>
      <c r="HD1777"/>
      <c r="HE1777"/>
      <c r="HF1777"/>
      <c r="HG1777"/>
      <c r="HH1777"/>
      <c r="HI1777"/>
      <c r="HJ1777"/>
      <c r="HK1777"/>
      <c r="HL1777"/>
      <c r="HM1777"/>
      <c r="HN1777"/>
      <c r="HO1777"/>
      <c r="HP1777"/>
      <c r="HQ1777"/>
      <c r="HR1777"/>
      <c r="HS1777"/>
      <c r="HT1777"/>
      <c r="HU1777"/>
      <c r="HV1777"/>
      <c r="HW1777"/>
      <c r="HX1777"/>
      <c r="HY1777"/>
      <c r="HZ1777"/>
      <c r="IA1777"/>
      <c r="IB1777"/>
      <c r="IC1777"/>
      <c r="ID1777"/>
      <c r="IE1777"/>
      <c r="IF1777"/>
      <c r="IG1777"/>
      <c r="IH1777"/>
      <c r="II1777"/>
      <c r="IJ1777"/>
      <c r="IK1777"/>
      <c r="IL1777"/>
      <c r="IM1777"/>
      <c r="IN1777"/>
      <c r="IO1777"/>
      <c r="IP1777"/>
      <c r="IQ1777"/>
      <c r="IR1777"/>
      <c r="IS1777"/>
      <c r="IT1777"/>
      <c r="IU1777"/>
      <c r="IV1777"/>
      <c r="IW1777"/>
      <c r="IX1777"/>
      <c r="IY1777"/>
      <c r="IZ1777"/>
      <c r="JA1777"/>
      <c r="JB1777"/>
      <c r="JC1777"/>
      <c r="JD1777"/>
      <c r="JE1777"/>
      <c r="JF1777"/>
      <c r="JG1777"/>
      <c r="JH1777"/>
      <c r="JI1777"/>
      <c r="JJ1777"/>
      <c r="JK1777"/>
      <c r="JL1777"/>
      <c r="JM1777"/>
      <c r="JN1777"/>
      <c r="JO1777"/>
      <c r="JP1777"/>
      <c r="JQ1777"/>
      <c r="JR1777"/>
      <c r="JS1777"/>
      <c r="JT1777"/>
      <c r="JU1777"/>
      <c r="JV1777"/>
      <c r="JW1777"/>
      <c r="JX1777"/>
      <c r="JY1777"/>
      <c r="JZ1777"/>
      <c r="KA1777"/>
      <c r="KB1777"/>
      <c r="KC1777"/>
      <c r="KD1777"/>
      <c r="KE1777"/>
      <c r="KF1777"/>
      <c r="KG1777"/>
      <c r="KH1777"/>
      <c r="KI1777"/>
      <c r="KJ1777"/>
      <c r="KK1777"/>
      <c r="KL1777"/>
      <c r="KM1777"/>
      <c r="KN1777"/>
      <c r="KO1777"/>
      <c r="KP1777"/>
      <c r="KQ1777"/>
      <c r="KR1777"/>
      <c r="KS1777"/>
      <c r="KT1777"/>
      <c r="KU1777"/>
      <c r="KV1777"/>
      <c r="KW1777"/>
      <c r="KX1777"/>
      <c r="KY1777"/>
      <c r="KZ1777"/>
      <c r="LA1777"/>
      <c r="LB1777"/>
      <c r="LC1777"/>
      <c r="LD1777"/>
      <c r="LE1777"/>
      <c r="LF1777"/>
      <c r="LG1777"/>
      <c r="LH1777"/>
      <c r="LI1777"/>
      <c r="LJ1777"/>
      <c r="LK1777"/>
      <c r="LL1777"/>
      <c r="LM1777"/>
      <c r="LN1777"/>
      <c r="LO1777"/>
      <c r="LP1777"/>
      <c r="LQ1777"/>
      <c r="LR1777"/>
      <c r="LS1777"/>
      <c r="LT1777"/>
      <c r="LU1777"/>
      <c r="LV1777"/>
      <c r="LW1777"/>
      <c r="LX1777"/>
      <c r="LY1777"/>
      <c r="LZ1777"/>
      <c r="MA1777"/>
      <c r="MB1777"/>
      <c r="MC1777"/>
      <c r="MD1777"/>
      <c r="ME1777"/>
      <c r="MF1777"/>
      <c r="MG1777"/>
      <c r="MH1777"/>
      <c r="MI1777"/>
      <c r="MJ1777"/>
      <c r="MK1777"/>
      <c r="ML1777"/>
      <c r="MM1777"/>
      <c r="MN1777"/>
      <c r="MO1777"/>
      <c r="MP1777"/>
      <c r="MQ1777"/>
      <c r="MR1777"/>
      <c r="MS1777"/>
      <c r="MT1777"/>
      <c r="MU1777"/>
      <c r="MV1777"/>
      <c r="MW1777"/>
      <c r="MX1777"/>
      <c r="MY1777"/>
      <c r="MZ1777"/>
      <c r="NA1777"/>
      <c r="NB1777"/>
      <c r="NC1777"/>
      <c r="ND1777"/>
      <c r="NE1777"/>
      <c r="NF1777"/>
      <c r="NG1777"/>
      <c r="NH1777"/>
      <c r="NI1777"/>
      <c r="NJ1777"/>
      <c r="NK1777"/>
      <c r="NL1777"/>
      <c r="NM1777"/>
      <c r="NN1777"/>
      <c r="NO1777"/>
      <c r="NP1777"/>
      <c r="NQ1777"/>
      <c r="NR1777"/>
      <c r="NS1777"/>
      <c r="NT1777"/>
      <c r="NU1777"/>
      <c r="NV1777"/>
      <c r="NW1777"/>
      <c r="NX1777"/>
      <c r="NY1777"/>
      <c r="NZ1777"/>
      <c r="OA1777"/>
      <c r="OB1777"/>
      <c r="OC1777"/>
      <c r="OD1777"/>
      <c r="OE1777"/>
      <c r="OF1777"/>
      <c r="OG1777"/>
      <c r="OH1777"/>
      <c r="OI1777"/>
      <c r="OJ1777"/>
      <c r="OK1777"/>
      <c r="OL1777"/>
      <c r="OM1777"/>
      <c r="ON1777"/>
      <c r="OO1777"/>
      <c r="OP1777"/>
      <c r="OQ1777"/>
      <c r="OR1777"/>
      <c r="OS1777"/>
      <c r="OT1777"/>
      <c r="OU1777"/>
      <c r="OV1777"/>
      <c r="OW1777"/>
      <c r="OX1777"/>
      <c r="OY1777"/>
      <c r="OZ1777"/>
      <c r="PA1777"/>
      <c r="PB1777"/>
      <c r="PC1777"/>
      <c r="PD1777"/>
      <c r="PE1777"/>
      <c r="PF1777"/>
      <c r="PG1777"/>
      <c r="PH1777"/>
      <c r="PI1777"/>
      <c r="PJ1777"/>
      <c r="PK1777"/>
      <c r="PL1777"/>
      <c r="PM1777"/>
      <c r="PN1777"/>
      <c r="PO1777"/>
      <c r="PP1777"/>
      <c r="PQ1777"/>
      <c r="PR1777"/>
      <c r="PS1777"/>
      <c r="PT1777"/>
      <c r="PU1777"/>
      <c r="PV1777"/>
      <c r="PW1777"/>
      <c r="PX1777"/>
      <c r="PY1777"/>
      <c r="PZ1777"/>
      <c r="QA1777"/>
      <c r="QB1777"/>
      <c r="QC1777"/>
      <c r="QD1777"/>
      <c r="QE1777"/>
      <c r="QF1777"/>
      <c r="QG1777"/>
      <c r="QH1777"/>
      <c r="QI1777"/>
      <c r="QJ1777"/>
      <c r="QK1777"/>
      <c r="QL1777"/>
      <c r="QM1777"/>
      <c r="QN1777"/>
      <c r="QO1777"/>
      <c r="QP1777"/>
      <c r="QQ1777"/>
      <c r="QR1777"/>
      <c r="QS1777"/>
    </row>
    <row r="1778" spans="1:461" hidden="1" x14ac:dyDescent="0.4">
      <c r="B1778">
        <v>11</v>
      </c>
      <c r="C1778">
        <v>12</v>
      </c>
      <c r="D1778" s="1">
        <v>43416.605694444443</v>
      </c>
      <c r="E1778" s="1"/>
      <c r="G1778">
        <v>532</v>
      </c>
      <c r="H1778" t="s">
        <v>74</v>
      </c>
      <c r="I1778">
        <v>523</v>
      </c>
      <c r="J1778" t="s">
        <v>37</v>
      </c>
      <c r="K1778" s="1">
        <v>43416.596215277779</v>
      </c>
      <c r="L1778" s="1">
        <v>43416.603715277779</v>
      </c>
      <c r="M1778" t="s">
        <v>1310</v>
      </c>
      <c r="N1778" s="9">
        <f t="shared" si="86"/>
        <v>43416.595833333333</v>
      </c>
      <c r="O1778" s="9">
        <f t="shared" si="87"/>
        <v>43416.603472222225</v>
      </c>
      <c r="P1778" s="74" t="str">
        <f t="shared" si="88"/>
        <v>43416.595833333343416.6034722222</v>
      </c>
      <c r="Q1778" s="75" t="str">
        <f t="shared" si="89"/>
        <v>肯定的</v>
      </c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  <c r="BA1778"/>
      <c r="BB1778"/>
      <c r="BC1778"/>
      <c r="BD1778"/>
      <c r="BE1778"/>
      <c r="BF1778"/>
      <c r="BG1778"/>
      <c r="BH1778"/>
      <c r="BI1778"/>
      <c r="BJ1778"/>
      <c r="BK1778"/>
      <c r="BL1778"/>
      <c r="BM1778"/>
      <c r="BN1778"/>
      <c r="BO1778"/>
      <c r="BP1778"/>
      <c r="BQ1778"/>
      <c r="BR1778"/>
      <c r="BS1778"/>
      <c r="BT1778"/>
      <c r="BU1778"/>
      <c r="BV1778"/>
      <c r="BW1778"/>
      <c r="BX1778"/>
      <c r="BY1778"/>
      <c r="BZ1778"/>
      <c r="CA1778"/>
      <c r="CB1778"/>
      <c r="CC1778"/>
      <c r="CD1778"/>
      <c r="CE1778"/>
      <c r="CF1778"/>
      <c r="CG1778"/>
      <c r="CH1778"/>
      <c r="CI1778"/>
      <c r="CJ1778"/>
      <c r="CK1778"/>
      <c r="CL1778"/>
      <c r="CM1778"/>
      <c r="CN1778"/>
      <c r="CO1778"/>
      <c r="CP1778"/>
      <c r="CQ1778"/>
      <c r="CR1778"/>
      <c r="CS1778"/>
      <c r="CT1778"/>
      <c r="CU1778"/>
      <c r="CV1778"/>
      <c r="CW1778"/>
      <c r="CX1778"/>
      <c r="CY1778"/>
      <c r="CZ1778"/>
      <c r="DA1778"/>
      <c r="DB1778"/>
      <c r="DC1778"/>
      <c r="DD1778"/>
      <c r="DE1778"/>
      <c r="DF1778"/>
      <c r="DG1778"/>
      <c r="DH1778"/>
      <c r="DI1778"/>
      <c r="DJ1778"/>
      <c r="DK1778"/>
      <c r="DL1778"/>
      <c r="DM1778"/>
      <c r="DN1778"/>
      <c r="DO1778"/>
      <c r="DP1778"/>
      <c r="DQ1778"/>
      <c r="DR1778"/>
      <c r="DS1778"/>
      <c r="DT1778"/>
      <c r="DU1778"/>
      <c r="DV1778"/>
      <c r="DW1778"/>
      <c r="DX1778"/>
      <c r="DY1778"/>
      <c r="DZ1778"/>
      <c r="EA1778"/>
      <c r="EB1778"/>
      <c r="EC1778"/>
      <c r="ED1778"/>
      <c r="EE1778"/>
      <c r="EF1778"/>
      <c r="EG1778"/>
      <c r="EH1778"/>
      <c r="EI1778"/>
      <c r="EJ1778"/>
      <c r="EK1778"/>
      <c r="EL1778"/>
      <c r="EM1778"/>
      <c r="EN1778"/>
      <c r="EO1778"/>
      <c r="EP1778"/>
      <c r="EQ1778"/>
      <c r="ER1778"/>
      <c r="ES1778"/>
      <c r="ET1778"/>
      <c r="EU1778"/>
      <c r="EV1778"/>
      <c r="EW1778"/>
      <c r="EX1778"/>
      <c r="EY1778"/>
      <c r="EZ1778"/>
      <c r="FA1778"/>
      <c r="FB1778"/>
      <c r="FC1778"/>
      <c r="FD1778"/>
      <c r="FE1778"/>
      <c r="FF1778"/>
      <c r="FG1778"/>
      <c r="FH1778"/>
      <c r="FI1778"/>
      <c r="FJ1778"/>
      <c r="FK1778"/>
      <c r="FL1778"/>
      <c r="FM1778"/>
      <c r="FN1778"/>
      <c r="FO1778"/>
      <c r="FP1778"/>
      <c r="FQ1778"/>
      <c r="FR1778"/>
      <c r="FS1778"/>
      <c r="FT1778"/>
      <c r="FU1778"/>
      <c r="FV1778"/>
      <c r="FW1778"/>
      <c r="FX1778"/>
      <c r="FY1778"/>
      <c r="FZ1778"/>
      <c r="GA1778"/>
      <c r="GB1778"/>
      <c r="GC1778"/>
      <c r="GD1778"/>
      <c r="GE1778"/>
      <c r="GF1778"/>
      <c r="GG1778"/>
      <c r="GH1778"/>
      <c r="GI1778"/>
      <c r="GJ1778"/>
      <c r="GK1778"/>
      <c r="GL1778"/>
      <c r="GM1778"/>
      <c r="GN1778"/>
      <c r="GO1778"/>
      <c r="GP1778"/>
      <c r="GQ1778"/>
      <c r="GR1778"/>
      <c r="GS1778"/>
      <c r="GT1778"/>
      <c r="GU1778"/>
      <c r="GV1778"/>
      <c r="GW1778"/>
      <c r="GX1778"/>
      <c r="GY1778"/>
      <c r="GZ1778"/>
      <c r="HA1778"/>
      <c r="HB1778"/>
      <c r="HC1778"/>
      <c r="HD1778"/>
      <c r="HE1778"/>
      <c r="HF1778"/>
      <c r="HG1778"/>
      <c r="HH1778"/>
      <c r="HI1778"/>
      <c r="HJ1778"/>
      <c r="HK1778"/>
      <c r="HL1778"/>
      <c r="HM1778"/>
      <c r="HN1778"/>
      <c r="HO1778"/>
      <c r="HP1778"/>
      <c r="HQ1778"/>
      <c r="HR1778"/>
      <c r="HS1778"/>
      <c r="HT1778"/>
      <c r="HU1778"/>
      <c r="HV1778"/>
      <c r="HW1778"/>
      <c r="HX1778"/>
      <c r="HY1778"/>
      <c r="HZ1778"/>
      <c r="IA1778"/>
      <c r="IB1778"/>
      <c r="IC1778"/>
      <c r="ID1778"/>
      <c r="IE1778"/>
      <c r="IF1778"/>
      <c r="IG1778"/>
      <c r="IH1778"/>
      <c r="II1778"/>
      <c r="IJ1778"/>
      <c r="IK1778"/>
      <c r="IL1778"/>
      <c r="IM1778"/>
      <c r="IN1778"/>
      <c r="IO1778"/>
      <c r="IP1778"/>
      <c r="IQ1778"/>
      <c r="IR1778"/>
      <c r="IS1778"/>
      <c r="IT1778"/>
      <c r="IU1778"/>
      <c r="IV1778"/>
      <c r="IW1778"/>
      <c r="IX1778"/>
      <c r="IY1778"/>
      <c r="IZ1778"/>
      <c r="JA1778"/>
      <c r="JB1778"/>
      <c r="JC1778"/>
      <c r="JD1778"/>
      <c r="JE1778"/>
      <c r="JF1778"/>
      <c r="JG1778"/>
      <c r="JH1778"/>
      <c r="JI1778"/>
      <c r="JJ1778"/>
      <c r="JK1778"/>
      <c r="JL1778"/>
      <c r="JM1778"/>
      <c r="JN1778"/>
      <c r="JO1778"/>
      <c r="JP1778"/>
      <c r="JQ1778"/>
      <c r="JR1778"/>
      <c r="JS1778"/>
      <c r="JT1778"/>
      <c r="JU1778"/>
      <c r="JV1778"/>
      <c r="JW1778"/>
      <c r="JX1778"/>
      <c r="JY1778"/>
      <c r="JZ1778"/>
      <c r="KA1778"/>
      <c r="KB1778"/>
      <c r="KC1778"/>
      <c r="KD1778"/>
      <c r="KE1778"/>
      <c r="KF1778"/>
      <c r="KG1778"/>
      <c r="KH1778"/>
      <c r="KI1778"/>
      <c r="KJ1778"/>
      <c r="KK1778"/>
      <c r="KL1778"/>
      <c r="KM1778"/>
      <c r="KN1778"/>
      <c r="KO1778"/>
      <c r="KP1778"/>
      <c r="KQ1778"/>
      <c r="KR1778"/>
      <c r="KS1778"/>
      <c r="KT1778"/>
      <c r="KU1778"/>
      <c r="KV1778"/>
      <c r="KW1778"/>
      <c r="KX1778"/>
      <c r="KY1778"/>
      <c r="KZ1778"/>
      <c r="LA1778"/>
      <c r="LB1778"/>
      <c r="LC1778"/>
      <c r="LD1778"/>
      <c r="LE1778"/>
      <c r="LF1778"/>
      <c r="LG1778"/>
      <c r="LH1778"/>
      <c r="LI1778"/>
      <c r="LJ1778"/>
      <c r="LK1778"/>
      <c r="LL1778"/>
      <c r="LM1778"/>
      <c r="LN1778"/>
      <c r="LO1778"/>
      <c r="LP1778"/>
      <c r="LQ1778"/>
      <c r="LR1778"/>
      <c r="LS1778"/>
      <c r="LT1778"/>
      <c r="LU1778"/>
      <c r="LV1778"/>
      <c r="LW1778"/>
      <c r="LX1778"/>
      <c r="LY1778"/>
      <c r="LZ1778"/>
      <c r="MA1778"/>
      <c r="MB1778"/>
      <c r="MC1778"/>
      <c r="MD1778"/>
      <c r="ME1778"/>
      <c r="MF1778"/>
      <c r="MG1778"/>
      <c r="MH1778"/>
      <c r="MI1778"/>
      <c r="MJ1778"/>
      <c r="MK1778"/>
      <c r="ML1778"/>
      <c r="MM1778"/>
      <c r="MN1778"/>
      <c r="MO1778"/>
      <c r="MP1778"/>
      <c r="MQ1778"/>
      <c r="MR1778"/>
      <c r="MS1778"/>
      <c r="MT1778"/>
      <c r="MU1778"/>
      <c r="MV1778"/>
      <c r="MW1778"/>
      <c r="MX1778"/>
      <c r="MY1778"/>
      <c r="MZ1778"/>
      <c r="NA1778"/>
      <c r="NB1778"/>
      <c r="NC1778"/>
      <c r="ND1778"/>
      <c r="NE1778"/>
      <c r="NF1778"/>
      <c r="NG1778"/>
      <c r="NH1778"/>
      <c r="NI1778"/>
      <c r="NJ1778"/>
      <c r="NK1778"/>
      <c r="NL1778"/>
      <c r="NM1778"/>
      <c r="NN1778"/>
      <c r="NO1778"/>
      <c r="NP1778"/>
      <c r="NQ1778"/>
      <c r="NR1778"/>
      <c r="NS1778"/>
      <c r="NT1778"/>
      <c r="NU1778"/>
      <c r="NV1778"/>
      <c r="NW1778"/>
      <c r="NX1778"/>
      <c r="NY1778"/>
      <c r="NZ1778"/>
      <c r="OA1778"/>
      <c r="OB1778"/>
      <c r="OC1778"/>
      <c r="OD1778"/>
      <c r="OE1778"/>
      <c r="OF1778"/>
      <c r="OG1778"/>
      <c r="OH1778"/>
      <c r="OI1778"/>
      <c r="OJ1778"/>
      <c r="OK1778"/>
      <c r="OL1778"/>
      <c r="OM1778"/>
      <c r="ON1778"/>
      <c r="OO1778"/>
      <c r="OP1778"/>
      <c r="OQ1778"/>
      <c r="OR1778"/>
      <c r="OS1778"/>
      <c r="OT1778"/>
      <c r="OU1778"/>
      <c r="OV1778"/>
      <c r="OW1778"/>
      <c r="OX1778"/>
      <c r="OY1778"/>
      <c r="OZ1778"/>
      <c r="PA1778"/>
      <c r="PB1778"/>
      <c r="PC1778"/>
      <c r="PD1778"/>
      <c r="PE1778"/>
      <c r="PF1778"/>
      <c r="PG1778"/>
      <c r="PH1778"/>
      <c r="PI1778"/>
      <c r="PJ1778"/>
      <c r="PK1778"/>
      <c r="PL1778"/>
      <c r="PM1778"/>
      <c r="PN1778"/>
      <c r="PO1778"/>
      <c r="PP1778"/>
      <c r="PQ1778"/>
      <c r="PR1778"/>
      <c r="PS1778"/>
      <c r="PT1778"/>
      <c r="PU1778"/>
      <c r="PV1778"/>
      <c r="PW1778"/>
      <c r="PX1778"/>
      <c r="PY1778"/>
      <c r="PZ1778"/>
      <c r="QA1778"/>
      <c r="QB1778"/>
      <c r="QC1778"/>
      <c r="QD1778"/>
      <c r="QE1778"/>
      <c r="QF1778"/>
      <c r="QG1778"/>
      <c r="QH1778"/>
      <c r="QI1778"/>
      <c r="QJ1778"/>
      <c r="QK1778"/>
      <c r="QL1778"/>
      <c r="QM1778"/>
      <c r="QN1778"/>
      <c r="QO1778"/>
      <c r="QP1778"/>
      <c r="QQ1778"/>
      <c r="QR1778"/>
      <c r="QS1778"/>
    </row>
    <row r="1779" spans="1:461" hidden="1" x14ac:dyDescent="0.4">
      <c r="B1779">
        <v>11</v>
      </c>
      <c r="C1779">
        <v>12</v>
      </c>
      <c r="D1779" s="1">
        <v>43416.609236111108</v>
      </c>
      <c r="E1779" s="1"/>
      <c r="G1779">
        <v>525</v>
      </c>
      <c r="H1779" t="s">
        <v>50</v>
      </c>
      <c r="I1779">
        <v>545</v>
      </c>
      <c r="J1779" t="s">
        <v>19</v>
      </c>
      <c r="K1779" s="1">
        <v>43416.5934375</v>
      </c>
      <c r="L1779" s="1">
        <v>43416.608356481483</v>
      </c>
      <c r="M1779" t="s">
        <v>1310</v>
      </c>
      <c r="N1779" s="9">
        <f t="shared" si="86"/>
        <v>43416.593055555553</v>
      </c>
      <c r="O1779" s="9">
        <f t="shared" si="87"/>
        <v>43416.60833333333</v>
      </c>
      <c r="P1779" s="74" t="str">
        <f t="shared" si="88"/>
        <v>43416.593055555643416.6083333333</v>
      </c>
      <c r="Q1779" s="75" t="str">
        <f t="shared" si="89"/>
        <v>肯定的</v>
      </c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  <c r="BA1779"/>
      <c r="BB1779"/>
      <c r="BC1779"/>
      <c r="BD1779"/>
      <c r="BE1779"/>
      <c r="BF1779"/>
      <c r="BG1779"/>
      <c r="BH1779"/>
      <c r="BI1779"/>
      <c r="BJ1779"/>
      <c r="BK1779"/>
      <c r="BL1779"/>
      <c r="BM1779"/>
      <c r="BN1779"/>
      <c r="BO1779"/>
      <c r="BP1779"/>
      <c r="BQ1779"/>
      <c r="BR1779"/>
      <c r="BS1779"/>
      <c r="BT1779"/>
      <c r="BU1779"/>
      <c r="BV1779"/>
      <c r="BW1779"/>
      <c r="BX1779"/>
      <c r="BY1779"/>
      <c r="BZ1779"/>
      <c r="CA1779"/>
      <c r="CB1779"/>
      <c r="CC1779"/>
      <c r="CD1779"/>
      <c r="CE1779"/>
      <c r="CF1779"/>
      <c r="CG1779"/>
      <c r="CH1779"/>
      <c r="CI1779"/>
      <c r="CJ1779"/>
      <c r="CK1779"/>
      <c r="CL1779"/>
      <c r="CM1779"/>
      <c r="CN1779"/>
      <c r="CO1779"/>
      <c r="CP1779"/>
      <c r="CQ1779"/>
      <c r="CR1779"/>
      <c r="CS1779"/>
      <c r="CT1779"/>
      <c r="CU1779"/>
      <c r="CV1779"/>
      <c r="CW1779"/>
      <c r="CX1779"/>
      <c r="CY1779"/>
      <c r="CZ1779"/>
      <c r="DA1779"/>
      <c r="DB1779"/>
      <c r="DC1779"/>
      <c r="DD1779"/>
      <c r="DE1779"/>
      <c r="DF1779"/>
      <c r="DG1779"/>
      <c r="DH1779"/>
      <c r="DI1779"/>
      <c r="DJ1779"/>
      <c r="DK1779"/>
      <c r="DL1779"/>
      <c r="DM1779"/>
      <c r="DN1779"/>
      <c r="DO1779"/>
      <c r="DP1779"/>
      <c r="DQ1779"/>
      <c r="DR1779"/>
      <c r="DS1779"/>
      <c r="DT1779"/>
      <c r="DU1779"/>
      <c r="DV1779"/>
      <c r="DW1779"/>
      <c r="DX1779"/>
      <c r="DY1779"/>
      <c r="DZ1779"/>
      <c r="EA1779"/>
      <c r="EB1779"/>
      <c r="EC1779"/>
      <c r="ED1779"/>
      <c r="EE1779"/>
      <c r="EF1779"/>
      <c r="EG1779"/>
      <c r="EH1779"/>
      <c r="EI1779"/>
      <c r="EJ1779"/>
      <c r="EK1779"/>
      <c r="EL1779"/>
      <c r="EM1779"/>
      <c r="EN1779"/>
      <c r="EO1779"/>
      <c r="EP1779"/>
      <c r="EQ1779"/>
      <c r="ER1779"/>
      <c r="ES1779"/>
      <c r="ET1779"/>
      <c r="EU1779"/>
      <c r="EV1779"/>
      <c r="EW1779"/>
      <c r="EX1779"/>
      <c r="EY1779"/>
      <c r="EZ1779"/>
      <c r="FA1779"/>
      <c r="FB1779"/>
      <c r="FC1779"/>
      <c r="FD1779"/>
      <c r="FE1779"/>
      <c r="FF1779"/>
      <c r="FG1779"/>
      <c r="FH1779"/>
      <c r="FI1779"/>
      <c r="FJ1779"/>
      <c r="FK1779"/>
      <c r="FL1779"/>
      <c r="FM1779"/>
      <c r="FN1779"/>
      <c r="FO1779"/>
      <c r="FP1779"/>
      <c r="FQ1779"/>
      <c r="FR1779"/>
      <c r="FS1779"/>
      <c r="FT1779"/>
      <c r="FU1779"/>
      <c r="FV1779"/>
      <c r="FW1779"/>
      <c r="FX1779"/>
      <c r="FY1779"/>
      <c r="FZ1779"/>
      <c r="GA1779"/>
      <c r="GB1779"/>
      <c r="GC1779"/>
      <c r="GD1779"/>
      <c r="GE1779"/>
      <c r="GF1779"/>
      <c r="GG1779"/>
      <c r="GH1779"/>
      <c r="GI1779"/>
      <c r="GJ1779"/>
      <c r="GK1779"/>
      <c r="GL1779"/>
      <c r="GM1779"/>
      <c r="GN1779"/>
      <c r="GO1779"/>
      <c r="GP1779"/>
      <c r="GQ1779"/>
      <c r="GR1779"/>
      <c r="GS1779"/>
      <c r="GT1779"/>
      <c r="GU1779"/>
      <c r="GV1779"/>
      <c r="GW1779"/>
      <c r="GX1779"/>
      <c r="GY1779"/>
      <c r="GZ1779"/>
      <c r="HA1779"/>
      <c r="HB1779"/>
      <c r="HC1779"/>
      <c r="HD1779"/>
      <c r="HE1779"/>
      <c r="HF1779"/>
      <c r="HG1779"/>
      <c r="HH1779"/>
      <c r="HI1779"/>
      <c r="HJ1779"/>
      <c r="HK1779"/>
      <c r="HL1779"/>
      <c r="HM1779"/>
      <c r="HN1779"/>
      <c r="HO1779"/>
      <c r="HP1779"/>
      <c r="HQ1779"/>
      <c r="HR1779"/>
      <c r="HS1779"/>
      <c r="HT1779"/>
      <c r="HU1779"/>
      <c r="HV1779"/>
      <c r="HW1779"/>
      <c r="HX1779"/>
      <c r="HY1779"/>
      <c r="HZ1779"/>
      <c r="IA1779"/>
      <c r="IB1779"/>
      <c r="IC1779"/>
      <c r="ID1779"/>
      <c r="IE1779"/>
      <c r="IF1779"/>
      <c r="IG1779"/>
      <c r="IH1779"/>
      <c r="II1779"/>
      <c r="IJ1779"/>
      <c r="IK1779"/>
      <c r="IL1779"/>
      <c r="IM1779"/>
      <c r="IN1779"/>
      <c r="IO1779"/>
      <c r="IP1779"/>
      <c r="IQ1779"/>
      <c r="IR1779"/>
      <c r="IS1779"/>
      <c r="IT1779"/>
      <c r="IU1779"/>
      <c r="IV1779"/>
      <c r="IW1779"/>
      <c r="IX1779"/>
      <c r="IY1779"/>
      <c r="IZ1779"/>
      <c r="JA1779"/>
      <c r="JB1779"/>
      <c r="JC1779"/>
      <c r="JD1779"/>
      <c r="JE1779"/>
      <c r="JF1779"/>
      <c r="JG1779"/>
      <c r="JH1779"/>
      <c r="JI1779"/>
      <c r="JJ1779"/>
      <c r="JK1779"/>
      <c r="JL1779"/>
      <c r="JM1779"/>
      <c r="JN1779"/>
      <c r="JO1779"/>
      <c r="JP1779"/>
      <c r="JQ1779"/>
      <c r="JR1779"/>
      <c r="JS1779"/>
      <c r="JT1779"/>
      <c r="JU1779"/>
      <c r="JV1779"/>
      <c r="JW1779"/>
      <c r="JX1779"/>
      <c r="JY1779"/>
      <c r="JZ1779"/>
      <c r="KA1779"/>
      <c r="KB1779"/>
      <c r="KC1779"/>
      <c r="KD1779"/>
      <c r="KE1779"/>
      <c r="KF1779"/>
      <c r="KG1779"/>
      <c r="KH1779"/>
      <c r="KI1779"/>
      <c r="KJ1779"/>
      <c r="KK1779"/>
      <c r="KL1779"/>
      <c r="KM1779"/>
      <c r="KN1779"/>
      <c r="KO1779"/>
      <c r="KP1779"/>
      <c r="KQ1779"/>
      <c r="KR1779"/>
      <c r="KS1779"/>
      <c r="KT1779"/>
      <c r="KU1779"/>
      <c r="KV1779"/>
      <c r="KW1779"/>
      <c r="KX1779"/>
      <c r="KY1779"/>
      <c r="KZ1779"/>
      <c r="LA1779"/>
      <c r="LB1779"/>
      <c r="LC1779"/>
      <c r="LD1779"/>
      <c r="LE1779"/>
      <c r="LF1779"/>
      <c r="LG1779"/>
      <c r="LH1779"/>
      <c r="LI1779"/>
      <c r="LJ1779"/>
      <c r="LK1779"/>
      <c r="LL1779"/>
      <c r="LM1779"/>
      <c r="LN1779"/>
      <c r="LO1779"/>
      <c r="LP1779"/>
      <c r="LQ1779"/>
      <c r="LR1779"/>
      <c r="LS1779"/>
      <c r="LT1779"/>
      <c r="LU1779"/>
      <c r="LV1779"/>
      <c r="LW1779"/>
      <c r="LX1779"/>
      <c r="LY1779"/>
      <c r="LZ1779"/>
      <c r="MA1779"/>
      <c r="MB1779"/>
      <c r="MC1779"/>
      <c r="MD1779"/>
      <c r="ME1779"/>
      <c r="MF1779"/>
      <c r="MG1779"/>
      <c r="MH1779"/>
      <c r="MI1779"/>
      <c r="MJ1779"/>
      <c r="MK1779"/>
      <c r="ML1779"/>
      <c r="MM1779"/>
      <c r="MN1779"/>
      <c r="MO1779"/>
      <c r="MP1779"/>
      <c r="MQ1779"/>
      <c r="MR1779"/>
      <c r="MS1779"/>
      <c r="MT1779"/>
      <c r="MU1779"/>
      <c r="MV1779"/>
      <c r="MW1779"/>
      <c r="MX1779"/>
      <c r="MY1779"/>
      <c r="MZ1779"/>
      <c r="NA1779"/>
      <c r="NB1779"/>
      <c r="NC1779"/>
      <c r="ND1779"/>
      <c r="NE1779"/>
      <c r="NF1779"/>
      <c r="NG1779"/>
      <c r="NH1779"/>
      <c r="NI1779"/>
      <c r="NJ1779"/>
      <c r="NK1779"/>
      <c r="NL1779"/>
      <c r="NM1779"/>
      <c r="NN1779"/>
      <c r="NO1779"/>
      <c r="NP1779"/>
      <c r="NQ1779"/>
      <c r="NR1779"/>
      <c r="NS1779"/>
      <c r="NT1779"/>
      <c r="NU1779"/>
      <c r="NV1779"/>
      <c r="NW1779"/>
      <c r="NX1779"/>
      <c r="NY1779"/>
      <c r="NZ1779"/>
      <c r="OA1779"/>
      <c r="OB1779"/>
      <c r="OC1779"/>
      <c r="OD1779"/>
      <c r="OE1779"/>
      <c r="OF1779"/>
      <c r="OG1779"/>
      <c r="OH1779"/>
      <c r="OI1779"/>
      <c r="OJ1779"/>
      <c r="OK1779"/>
      <c r="OL1779"/>
      <c r="OM1779"/>
      <c r="ON1779"/>
      <c r="OO1779"/>
      <c r="OP1779"/>
      <c r="OQ1779"/>
      <c r="OR1779"/>
      <c r="OS1779"/>
      <c r="OT1779"/>
      <c r="OU1779"/>
      <c r="OV1779"/>
      <c r="OW1779"/>
      <c r="OX1779"/>
      <c r="OY1779"/>
      <c r="OZ1779"/>
      <c r="PA1779"/>
      <c r="PB1779"/>
      <c r="PC1779"/>
      <c r="PD1779"/>
      <c r="PE1779"/>
      <c r="PF1779"/>
      <c r="PG1779"/>
      <c r="PH1779"/>
      <c r="PI1779"/>
      <c r="PJ1779"/>
      <c r="PK1779"/>
      <c r="PL1779"/>
      <c r="PM1779"/>
      <c r="PN1779"/>
      <c r="PO1779"/>
      <c r="PP1779"/>
      <c r="PQ1779"/>
      <c r="PR1779"/>
      <c r="PS1779"/>
      <c r="PT1779"/>
      <c r="PU1779"/>
      <c r="PV1779"/>
      <c r="PW1779"/>
      <c r="PX1779"/>
      <c r="PY1779"/>
      <c r="PZ1779"/>
      <c r="QA1779"/>
      <c r="QB1779"/>
      <c r="QC1779"/>
      <c r="QD1779"/>
      <c r="QE1779"/>
      <c r="QF1779"/>
      <c r="QG1779"/>
      <c r="QH1779"/>
      <c r="QI1779"/>
      <c r="QJ1779"/>
      <c r="QK1779"/>
      <c r="QL1779"/>
      <c r="QM1779"/>
      <c r="QN1779"/>
      <c r="QO1779"/>
      <c r="QP1779"/>
      <c r="QQ1779"/>
      <c r="QR1779"/>
      <c r="QS1779"/>
    </row>
    <row r="1780" spans="1:461" hidden="1" x14ac:dyDescent="0.4">
      <c r="B1780">
        <v>11</v>
      </c>
      <c r="C1780">
        <v>12</v>
      </c>
      <c r="D1780" s="1">
        <v>43416.615659722222</v>
      </c>
      <c r="E1780" s="1"/>
      <c r="G1780">
        <v>507</v>
      </c>
      <c r="H1780" t="s">
        <v>65</v>
      </c>
      <c r="I1780">
        <v>539</v>
      </c>
      <c r="J1780" t="s">
        <v>41</v>
      </c>
      <c r="K1780" s="1">
        <v>43416.599421296298</v>
      </c>
      <c r="L1780" s="1">
        <v>43416.614837962959</v>
      </c>
      <c r="M1780" t="s">
        <v>1310</v>
      </c>
      <c r="N1780" s="9">
        <f t="shared" si="86"/>
        <v>43416.599305555559</v>
      </c>
      <c r="O1780" s="9">
        <f t="shared" si="87"/>
        <v>43416.614583333336</v>
      </c>
      <c r="P1780" s="74" t="str">
        <f t="shared" si="88"/>
        <v>43416.599305555643416.6145833333</v>
      </c>
      <c r="Q1780" s="75" t="str">
        <f t="shared" si="89"/>
        <v>肯定的</v>
      </c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  <c r="BA1780"/>
      <c r="BB1780"/>
      <c r="BC1780"/>
      <c r="BD1780"/>
      <c r="BE1780"/>
      <c r="BF1780"/>
      <c r="BG1780"/>
      <c r="BH1780"/>
      <c r="BI1780"/>
      <c r="BJ1780"/>
      <c r="BK1780"/>
      <c r="BL1780"/>
      <c r="BM1780"/>
      <c r="BN1780"/>
      <c r="BO1780"/>
      <c r="BP1780"/>
      <c r="BQ1780"/>
      <c r="BR1780"/>
      <c r="BS1780"/>
      <c r="BT1780"/>
      <c r="BU1780"/>
      <c r="BV1780"/>
      <c r="BW1780"/>
      <c r="BX1780"/>
      <c r="BY1780"/>
      <c r="BZ1780"/>
      <c r="CA1780"/>
      <c r="CB1780"/>
      <c r="CC1780"/>
      <c r="CD1780"/>
      <c r="CE1780"/>
      <c r="CF1780"/>
      <c r="CG1780"/>
      <c r="CH1780"/>
      <c r="CI1780"/>
      <c r="CJ1780"/>
      <c r="CK1780"/>
      <c r="CL1780"/>
      <c r="CM1780"/>
      <c r="CN1780"/>
      <c r="CO1780"/>
      <c r="CP1780"/>
      <c r="CQ1780"/>
      <c r="CR1780"/>
      <c r="CS1780"/>
      <c r="CT1780"/>
      <c r="CU1780"/>
      <c r="CV1780"/>
      <c r="CW1780"/>
      <c r="CX1780"/>
      <c r="CY1780"/>
      <c r="CZ1780"/>
      <c r="DA1780"/>
      <c r="DB1780"/>
      <c r="DC1780"/>
      <c r="DD1780"/>
      <c r="DE1780"/>
      <c r="DF1780"/>
      <c r="DG1780"/>
      <c r="DH1780"/>
      <c r="DI1780"/>
      <c r="DJ1780"/>
      <c r="DK1780"/>
      <c r="DL1780"/>
      <c r="DM1780"/>
      <c r="DN1780"/>
      <c r="DO1780"/>
      <c r="DP1780"/>
      <c r="DQ1780"/>
      <c r="DR1780"/>
      <c r="DS1780"/>
      <c r="DT1780"/>
      <c r="DU1780"/>
      <c r="DV1780"/>
      <c r="DW1780"/>
      <c r="DX1780"/>
      <c r="DY1780"/>
      <c r="DZ1780"/>
      <c r="EA1780"/>
      <c r="EB1780"/>
      <c r="EC1780"/>
      <c r="ED1780"/>
      <c r="EE1780"/>
      <c r="EF1780"/>
      <c r="EG1780"/>
      <c r="EH1780"/>
      <c r="EI1780"/>
      <c r="EJ1780"/>
      <c r="EK1780"/>
      <c r="EL1780"/>
      <c r="EM1780"/>
      <c r="EN1780"/>
      <c r="EO1780"/>
      <c r="EP1780"/>
      <c r="EQ1780"/>
      <c r="ER1780"/>
      <c r="ES1780"/>
      <c r="ET1780"/>
      <c r="EU1780"/>
      <c r="EV1780"/>
      <c r="EW1780"/>
      <c r="EX1780"/>
      <c r="EY1780"/>
      <c r="EZ1780"/>
      <c r="FA1780"/>
      <c r="FB1780"/>
      <c r="FC1780"/>
      <c r="FD1780"/>
      <c r="FE1780"/>
      <c r="FF1780"/>
      <c r="FG1780"/>
      <c r="FH1780"/>
      <c r="FI1780"/>
      <c r="FJ1780"/>
      <c r="FK1780"/>
      <c r="FL1780"/>
      <c r="FM1780"/>
      <c r="FN1780"/>
      <c r="FO1780"/>
      <c r="FP1780"/>
      <c r="FQ1780"/>
      <c r="FR1780"/>
      <c r="FS1780"/>
      <c r="FT1780"/>
      <c r="FU1780"/>
      <c r="FV1780"/>
      <c r="FW1780"/>
      <c r="FX1780"/>
      <c r="FY1780"/>
      <c r="FZ1780"/>
      <c r="GA1780"/>
      <c r="GB1780"/>
      <c r="GC1780"/>
      <c r="GD1780"/>
      <c r="GE1780"/>
      <c r="GF1780"/>
      <c r="GG1780"/>
      <c r="GH1780"/>
      <c r="GI1780"/>
      <c r="GJ1780"/>
      <c r="GK1780"/>
      <c r="GL1780"/>
      <c r="GM1780"/>
      <c r="GN1780"/>
      <c r="GO1780"/>
      <c r="GP1780"/>
      <c r="GQ1780"/>
      <c r="GR1780"/>
      <c r="GS1780"/>
      <c r="GT1780"/>
      <c r="GU1780"/>
      <c r="GV1780"/>
      <c r="GW1780"/>
      <c r="GX1780"/>
      <c r="GY1780"/>
      <c r="GZ1780"/>
      <c r="HA1780"/>
      <c r="HB1780"/>
      <c r="HC1780"/>
      <c r="HD1780"/>
      <c r="HE1780"/>
      <c r="HF1780"/>
      <c r="HG1780"/>
      <c r="HH1780"/>
      <c r="HI1780"/>
      <c r="HJ1780"/>
      <c r="HK1780"/>
      <c r="HL1780"/>
      <c r="HM1780"/>
      <c r="HN1780"/>
      <c r="HO1780"/>
      <c r="HP1780"/>
      <c r="HQ1780"/>
      <c r="HR1780"/>
      <c r="HS1780"/>
      <c r="HT1780"/>
      <c r="HU1780"/>
      <c r="HV1780"/>
      <c r="HW1780"/>
      <c r="HX1780"/>
      <c r="HY1780"/>
      <c r="HZ1780"/>
      <c r="IA1780"/>
      <c r="IB1780"/>
      <c r="IC1780"/>
      <c r="ID1780"/>
      <c r="IE1780"/>
      <c r="IF1780"/>
      <c r="IG1780"/>
      <c r="IH1780"/>
      <c r="II1780"/>
      <c r="IJ1780"/>
      <c r="IK1780"/>
      <c r="IL1780"/>
      <c r="IM1780"/>
      <c r="IN1780"/>
      <c r="IO1780"/>
      <c r="IP1780"/>
      <c r="IQ1780"/>
      <c r="IR1780"/>
      <c r="IS1780"/>
      <c r="IT1780"/>
      <c r="IU1780"/>
      <c r="IV1780"/>
      <c r="IW1780"/>
      <c r="IX1780"/>
      <c r="IY1780"/>
      <c r="IZ1780"/>
      <c r="JA1780"/>
      <c r="JB1780"/>
      <c r="JC1780"/>
      <c r="JD1780"/>
      <c r="JE1780"/>
      <c r="JF1780"/>
      <c r="JG1780"/>
      <c r="JH1780"/>
      <c r="JI1780"/>
      <c r="JJ1780"/>
      <c r="JK1780"/>
      <c r="JL1780"/>
      <c r="JM1780"/>
      <c r="JN1780"/>
      <c r="JO1780"/>
      <c r="JP1780"/>
      <c r="JQ1780"/>
      <c r="JR1780"/>
      <c r="JS1780"/>
      <c r="JT1780"/>
      <c r="JU1780"/>
      <c r="JV1780"/>
      <c r="JW1780"/>
      <c r="JX1780"/>
      <c r="JY1780"/>
      <c r="JZ1780"/>
      <c r="KA1780"/>
      <c r="KB1780"/>
      <c r="KC1780"/>
      <c r="KD1780"/>
      <c r="KE1780"/>
      <c r="KF1780"/>
      <c r="KG1780"/>
      <c r="KH1780"/>
      <c r="KI1780"/>
      <c r="KJ1780"/>
      <c r="KK1780"/>
      <c r="KL1780"/>
      <c r="KM1780"/>
      <c r="KN1780"/>
      <c r="KO1780"/>
      <c r="KP1780"/>
      <c r="KQ1780"/>
      <c r="KR1780"/>
      <c r="KS1780"/>
      <c r="KT1780"/>
      <c r="KU1780"/>
      <c r="KV1780"/>
      <c r="KW1780"/>
      <c r="KX1780"/>
      <c r="KY1780"/>
      <c r="KZ1780"/>
      <c r="LA1780"/>
      <c r="LB1780"/>
      <c r="LC1780"/>
      <c r="LD1780"/>
      <c r="LE1780"/>
      <c r="LF1780"/>
      <c r="LG1780"/>
      <c r="LH1780"/>
      <c r="LI1780"/>
      <c r="LJ1780"/>
      <c r="LK1780"/>
      <c r="LL1780"/>
      <c r="LM1780"/>
      <c r="LN1780"/>
      <c r="LO1780"/>
      <c r="LP1780"/>
      <c r="LQ1780"/>
      <c r="LR1780"/>
      <c r="LS1780"/>
      <c r="LT1780"/>
      <c r="LU1780"/>
      <c r="LV1780"/>
      <c r="LW1780"/>
      <c r="LX1780"/>
      <c r="LY1780"/>
      <c r="LZ1780"/>
      <c r="MA1780"/>
      <c r="MB1780"/>
      <c r="MC1780"/>
      <c r="MD1780"/>
      <c r="ME1780"/>
      <c r="MF1780"/>
      <c r="MG1780"/>
      <c r="MH1780"/>
      <c r="MI1780"/>
      <c r="MJ1780"/>
      <c r="MK1780"/>
      <c r="ML1780"/>
      <c r="MM1780"/>
      <c r="MN1780"/>
      <c r="MO1780"/>
      <c r="MP1780"/>
      <c r="MQ1780"/>
      <c r="MR1780"/>
      <c r="MS1780"/>
      <c r="MT1780"/>
      <c r="MU1780"/>
      <c r="MV1780"/>
      <c r="MW1780"/>
      <c r="MX1780"/>
      <c r="MY1780"/>
      <c r="MZ1780"/>
      <c r="NA1780"/>
      <c r="NB1780"/>
      <c r="NC1780"/>
      <c r="ND1780"/>
      <c r="NE1780"/>
      <c r="NF1780"/>
      <c r="NG1780"/>
      <c r="NH1780"/>
      <c r="NI1780"/>
      <c r="NJ1780"/>
      <c r="NK1780"/>
      <c r="NL1780"/>
      <c r="NM1780"/>
      <c r="NN1780"/>
      <c r="NO1780"/>
      <c r="NP1780"/>
      <c r="NQ1780"/>
      <c r="NR1780"/>
      <c r="NS1780"/>
      <c r="NT1780"/>
      <c r="NU1780"/>
      <c r="NV1780"/>
      <c r="NW1780"/>
      <c r="NX1780"/>
      <c r="NY1780"/>
      <c r="NZ1780"/>
      <c r="OA1780"/>
      <c r="OB1780"/>
      <c r="OC1780"/>
      <c r="OD1780"/>
      <c r="OE1780"/>
      <c r="OF1780"/>
      <c r="OG1780"/>
      <c r="OH1780"/>
      <c r="OI1780"/>
      <c r="OJ1780"/>
      <c r="OK1780"/>
      <c r="OL1780"/>
      <c r="OM1780"/>
      <c r="ON1780"/>
      <c r="OO1780"/>
      <c r="OP1780"/>
      <c r="OQ1780"/>
      <c r="OR1780"/>
      <c r="OS1780"/>
      <c r="OT1780"/>
      <c r="OU1780"/>
      <c r="OV1780"/>
      <c r="OW1780"/>
      <c r="OX1780"/>
      <c r="OY1780"/>
      <c r="OZ1780"/>
      <c r="PA1780"/>
      <c r="PB1780"/>
      <c r="PC1780"/>
      <c r="PD1780"/>
      <c r="PE1780"/>
      <c r="PF1780"/>
      <c r="PG1780"/>
      <c r="PH1780"/>
      <c r="PI1780"/>
      <c r="PJ1780"/>
      <c r="PK1780"/>
      <c r="PL1780"/>
      <c r="PM1780"/>
      <c r="PN1780"/>
      <c r="PO1780"/>
      <c r="PP1780"/>
      <c r="PQ1780"/>
      <c r="PR1780"/>
      <c r="PS1780"/>
      <c r="PT1780"/>
      <c r="PU1780"/>
      <c r="PV1780"/>
      <c r="PW1780"/>
      <c r="PX1780"/>
      <c r="PY1780"/>
      <c r="PZ1780"/>
      <c r="QA1780"/>
      <c r="QB1780"/>
      <c r="QC1780"/>
      <c r="QD1780"/>
      <c r="QE1780"/>
      <c r="QF1780"/>
      <c r="QG1780"/>
      <c r="QH1780"/>
      <c r="QI1780"/>
      <c r="QJ1780"/>
      <c r="QK1780"/>
      <c r="QL1780"/>
      <c r="QM1780"/>
      <c r="QN1780"/>
      <c r="QO1780"/>
      <c r="QP1780"/>
      <c r="QQ1780"/>
      <c r="QR1780"/>
      <c r="QS1780"/>
    </row>
    <row r="1781" spans="1:461" hidden="1" x14ac:dyDescent="0.4">
      <c r="B1781">
        <v>11</v>
      </c>
      <c r="C1781">
        <v>12</v>
      </c>
      <c r="D1781" s="1">
        <v>43416.63040509259</v>
      </c>
      <c r="E1781" s="1"/>
      <c r="G1781">
        <v>507</v>
      </c>
      <c r="H1781" t="s">
        <v>65</v>
      </c>
      <c r="I1781">
        <v>539</v>
      </c>
      <c r="J1781" t="s">
        <v>41</v>
      </c>
      <c r="K1781" s="1">
        <v>43416.611261574071</v>
      </c>
      <c r="L1781" s="1">
        <v>43416.629710648151</v>
      </c>
      <c r="M1781" t="s">
        <v>1310</v>
      </c>
      <c r="N1781" s="9">
        <f t="shared" si="86"/>
        <v>43416.611111111109</v>
      </c>
      <c r="O1781" s="9">
        <f t="shared" si="87"/>
        <v>43416.629166666666</v>
      </c>
      <c r="P1781" s="74" t="str">
        <f t="shared" si="88"/>
        <v>43416.611111111143416.6291666667</v>
      </c>
      <c r="Q1781" s="75" t="str">
        <f t="shared" si="89"/>
        <v>肯定的</v>
      </c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  <c r="BA1781"/>
      <c r="BB1781"/>
      <c r="BC1781"/>
      <c r="BD1781"/>
      <c r="BE1781"/>
      <c r="BF1781"/>
      <c r="BG1781"/>
      <c r="BH1781"/>
      <c r="BI1781"/>
      <c r="BJ1781"/>
      <c r="BK1781"/>
      <c r="BL1781"/>
      <c r="BM1781"/>
      <c r="BN1781"/>
      <c r="BO1781"/>
      <c r="BP1781"/>
      <c r="BQ1781"/>
      <c r="BR1781"/>
      <c r="BS1781"/>
      <c r="BT1781"/>
      <c r="BU1781"/>
      <c r="BV1781"/>
      <c r="BW1781"/>
      <c r="BX1781"/>
      <c r="BY1781"/>
      <c r="BZ1781"/>
      <c r="CA1781"/>
      <c r="CB1781"/>
      <c r="CC1781"/>
      <c r="CD1781"/>
      <c r="CE1781"/>
      <c r="CF1781"/>
      <c r="CG1781"/>
      <c r="CH1781"/>
      <c r="CI1781"/>
      <c r="CJ1781"/>
      <c r="CK1781"/>
      <c r="CL1781"/>
      <c r="CM1781"/>
      <c r="CN1781"/>
      <c r="CO1781"/>
      <c r="CP1781"/>
      <c r="CQ1781"/>
      <c r="CR1781"/>
      <c r="CS1781"/>
      <c r="CT1781"/>
      <c r="CU1781"/>
      <c r="CV1781"/>
      <c r="CW1781"/>
      <c r="CX1781"/>
      <c r="CY1781"/>
      <c r="CZ1781"/>
      <c r="DA1781"/>
      <c r="DB1781"/>
      <c r="DC1781"/>
      <c r="DD1781"/>
      <c r="DE1781"/>
      <c r="DF1781"/>
      <c r="DG1781"/>
      <c r="DH1781"/>
      <c r="DI1781"/>
      <c r="DJ1781"/>
      <c r="DK1781"/>
      <c r="DL1781"/>
      <c r="DM1781"/>
      <c r="DN1781"/>
      <c r="DO1781"/>
      <c r="DP1781"/>
      <c r="DQ1781"/>
      <c r="DR1781"/>
      <c r="DS1781"/>
      <c r="DT1781"/>
      <c r="DU1781"/>
      <c r="DV1781"/>
      <c r="DW1781"/>
      <c r="DX1781"/>
      <c r="DY1781"/>
      <c r="DZ1781"/>
      <c r="EA1781"/>
      <c r="EB1781"/>
      <c r="EC1781"/>
      <c r="ED1781"/>
      <c r="EE1781"/>
      <c r="EF1781"/>
      <c r="EG1781"/>
      <c r="EH1781"/>
      <c r="EI1781"/>
      <c r="EJ1781"/>
      <c r="EK1781"/>
      <c r="EL1781"/>
      <c r="EM1781"/>
      <c r="EN1781"/>
      <c r="EO1781"/>
      <c r="EP1781"/>
      <c r="EQ1781"/>
      <c r="ER1781"/>
      <c r="ES1781"/>
      <c r="ET1781"/>
      <c r="EU1781"/>
      <c r="EV1781"/>
      <c r="EW1781"/>
      <c r="EX1781"/>
      <c r="EY1781"/>
      <c r="EZ1781"/>
      <c r="FA1781"/>
      <c r="FB1781"/>
      <c r="FC1781"/>
      <c r="FD1781"/>
      <c r="FE1781"/>
      <c r="FF1781"/>
      <c r="FG1781"/>
      <c r="FH1781"/>
      <c r="FI1781"/>
      <c r="FJ1781"/>
      <c r="FK1781"/>
      <c r="FL1781"/>
      <c r="FM1781"/>
      <c r="FN1781"/>
      <c r="FO1781"/>
      <c r="FP1781"/>
      <c r="FQ1781"/>
      <c r="FR1781"/>
      <c r="FS1781"/>
      <c r="FT1781"/>
      <c r="FU1781"/>
      <c r="FV1781"/>
      <c r="FW1781"/>
      <c r="FX1781"/>
      <c r="FY1781"/>
      <c r="FZ1781"/>
      <c r="GA1781"/>
      <c r="GB1781"/>
      <c r="GC1781"/>
      <c r="GD1781"/>
      <c r="GE1781"/>
      <c r="GF1781"/>
      <c r="GG1781"/>
      <c r="GH1781"/>
      <c r="GI1781"/>
      <c r="GJ1781"/>
      <c r="GK1781"/>
      <c r="GL1781"/>
      <c r="GM1781"/>
      <c r="GN1781"/>
      <c r="GO1781"/>
      <c r="GP1781"/>
      <c r="GQ1781"/>
      <c r="GR1781"/>
      <c r="GS1781"/>
      <c r="GT1781"/>
      <c r="GU1781"/>
      <c r="GV1781"/>
      <c r="GW1781"/>
      <c r="GX1781"/>
      <c r="GY1781"/>
      <c r="GZ1781"/>
      <c r="HA1781"/>
      <c r="HB1781"/>
      <c r="HC1781"/>
      <c r="HD1781"/>
      <c r="HE1781"/>
      <c r="HF1781"/>
      <c r="HG1781"/>
      <c r="HH1781"/>
      <c r="HI1781"/>
      <c r="HJ1781"/>
      <c r="HK1781"/>
      <c r="HL1781"/>
      <c r="HM1781"/>
      <c r="HN1781"/>
      <c r="HO1781"/>
      <c r="HP1781"/>
      <c r="HQ1781"/>
      <c r="HR1781"/>
      <c r="HS1781"/>
      <c r="HT1781"/>
      <c r="HU1781"/>
      <c r="HV1781"/>
      <c r="HW1781"/>
      <c r="HX1781"/>
      <c r="HY1781"/>
      <c r="HZ1781"/>
      <c r="IA1781"/>
      <c r="IB1781"/>
      <c r="IC1781"/>
      <c r="ID1781"/>
      <c r="IE1781"/>
      <c r="IF1781"/>
      <c r="IG1781"/>
      <c r="IH1781"/>
      <c r="II1781"/>
      <c r="IJ1781"/>
      <c r="IK1781"/>
      <c r="IL1781"/>
      <c r="IM1781"/>
      <c r="IN1781"/>
      <c r="IO1781"/>
      <c r="IP1781"/>
      <c r="IQ1781"/>
      <c r="IR1781"/>
      <c r="IS1781"/>
      <c r="IT1781"/>
      <c r="IU1781"/>
      <c r="IV1781"/>
      <c r="IW1781"/>
      <c r="IX1781"/>
      <c r="IY1781"/>
      <c r="IZ1781"/>
      <c r="JA1781"/>
      <c r="JB1781"/>
      <c r="JC1781"/>
      <c r="JD1781"/>
      <c r="JE1781"/>
      <c r="JF1781"/>
      <c r="JG1781"/>
      <c r="JH1781"/>
      <c r="JI1781"/>
      <c r="JJ1781"/>
      <c r="JK1781"/>
      <c r="JL1781"/>
      <c r="JM1781"/>
      <c r="JN1781"/>
      <c r="JO1781"/>
      <c r="JP1781"/>
      <c r="JQ1781"/>
      <c r="JR1781"/>
      <c r="JS1781"/>
      <c r="JT1781"/>
      <c r="JU1781"/>
      <c r="JV1781"/>
      <c r="JW1781"/>
      <c r="JX1781"/>
      <c r="JY1781"/>
      <c r="JZ1781"/>
      <c r="KA1781"/>
      <c r="KB1781"/>
      <c r="KC1781"/>
      <c r="KD1781"/>
      <c r="KE1781"/>
      <c r="KF1781"/>
      <c r="KG1781"/>
      <c r="KH1781"/>
      <c r="KI1781"/>
      <c r="KJ1781"/>
      <c r="KK1781"/>
      <c r="KL1781"/>
      <c r="KM1781"/>
      <c r="KN1781"/>
      <c r="KO1781"/>
      <c r="KP1781"/>
      <c r="KQ1781"/>
      <c r="KR1781"/>
      <c r="KS1781"/>
      <c r="KT1781"/>
      <c r="KU1781"/>
      <c r="KV1781"/>
      <c r="KW1781"/>
      <c r="KX1781"/>
      <c r="KY1781"/>
      <c r="KZ1781"/>
      <c r="LA1781"/>
      <c r="LB1781"/>
      <c r="LC1781"/>
      <c r="LD1781"/>
      <c r="LE1781"/>
      <c r="LF1781"/>
      <c r="LG1781"/>
      <c r="LH1781"/>
      <c r="LI1781"/>
      <c r="LJ1781"/>
      <c r="LK1781"/>
      <c r="LL1781"/>
      <c r="LM1781"/>
      <c r="LN1781"/>
      <c r="LO1781"/>
      <c r="LP1781"/>
      <c r="LQ1781"/>
      <c r="LR1781"/>
      <c r="LS1781"/>
      <c r="LT1781"/>
      <c r="LU1781"/>
      <c r="LV1781"/>
      <c r="LW1781"/>
      <c r="LX1781"/>
      <c r="LY1781"/>
      <c r="LZ1781"/>
      <c r="MA1781"/>
      <c r="MB1781"/>
      <c r="MC1781"/>
      <c r="MD1781"/>
      <c r="ME1781"/>
      <c r="MF1781"/>
      <c r="MG1781"/>
      <c r="MH1781"/>
      <c r="MI1781"/>
      <c r="MJ1781"/>
      <c r="MK1781"/>
      <c r="ML1781"/>
      <c r="MM1781"/>
      <c r="MN1781"/>
      <c r="MO1781"/>
      <c r="MP1781"/>
      <c r="MQ1781"/>
      <c r="MR1781"/>
      <c r="MS1781"/>
      <c r="MT1781"/>
      <c r="MU1781"/>
      <c r="MV1781"/>
      <c r="MW1781"/>
      <c r="MX1781"/>
      <c r="MY1781"/>
      <c r="MZ1781"/>
      <c r="NA1781"/>
      <c r="NB1781"/>
      <c r="NC1781"/>
      <c r="ND1781"/>
      <c r="NE1781"/>
      <c r="NF1781"/>
      <c r="NG1781"/>
      <c r="NH1781"/>
      <c r="NI1781"/>
      <c r="NJ1781"/>
      <c r="NK1781"/>
      <c r="NL1781"/>
      <c r="NM1781"/>
      <c r="NN1781"/>
      <c r="NO1781"/>
      <c r="NP1781"/>
      <c r="NQ1781"/>
      <c r="NR1781"/>
      <c r="NS1781"/>
      <c r="NT1781"/>
      <c r="NU1781"/>
      <c r="NV1781"/>
      <c r="NW1781"/>
      <c r="NX1781"/>
      <c r="NY1781"/>
      <c r="NZ1781"/>
      <c r="OA1781"/>
      <c r="OB1781"/>
      <c r="OC1781"/>
      <c r="OD1781"/>
      <c r="OE1781"/>
      <c r="OF1781"/>
      <c r="OG1781"/>
      <c r="OH1781"/>
      <c r="OI1781"/>
      <c r="OJ1781"/>
      <c r="OK1781"/>
      <c r="OL1781"/>
      <c r="OM1781"/>
      <c r="ON1781"/>
      <c r="OO1781"/>
      <c r="OP1781"/>
      <c r="OQ1781"/>
      <c r="OR1781"/>
      <c r="OS1781"/>
      <c r="OT1781"/>
      <c r="OU1781"/>
      <c r="OV1781"/>
      <c r="OW1781"/>
      <c r="OX1781"/>
      <c r="OY1781"/>
      <c r="OZ1781"/>
      <c r="PA1781"/>
      <c r="PB1781"/>
      <c r="PC1781"/>
      <c r="PD1781"/>
      <c r="PE1781"/>
      <c r="PF1781"/>
      <c r="PG1781"/>
      <c r="PH1781"/>
      <c r="PI1781"/>
      <c r="PJ1781"/>
      <c r="PK1781"/>
      <c r="PL1781"/>
      <c r="PM1781"/>
      <c r="PN1781"/>
      <c r="PO1781"/>
      <c r="PP1781"/>
      <c r="PQ1781"/>
      <c r="PR1781"/>
      <c r="PS1781"/>
      <c r="PT1781"/>
      <c r="PU1781"/>
      <c r="PV1781"/>
      <c r="PW1781"/>
      <c r="PX1781"/>
      <c r="PY1781"/>
      <c r="PZ1781"/>
      <c r="QA1781"/>
      <c r="QB1781"/>
      <c r="QC1781"/>
      <c r="QD1781"/>
      <c r="QE1781"/>
      <c r="QF1781"/>
      <c r="QG1781"/>
      <c r="QH1781"/>
      <c r="QI1781"/>
      <c r="QJ1781"/>
      <c r="QK1781"/>
      <c r="QL1781"/>
      <c r="QM1781"/>
      <c r="QN1781"/>
      <c r="QO1781"/>
      <c r="QP1781"/>
      <c r="QQ1781"/>
      <c r="QR1781"/>
      <c r="QS1781"/>
    </row>
    <row r="1782" spans="1:461" hidden="1" x14ac:dyDescent="0.4">
      <c r="B1782">
        <v>11</v>
      </c>
      <c r="C1782">
        <v>12</v>
      </c>
      <c r="D1782" s="1">
        <v>43416.637743055559</v>
      </c>
      <c r="E1782" s="1"/>
      <c r="G1782">
        <v>544</v>
      </c>
      <c r="H1782" t="s">
        <v>21</v>
      </c>
      <c r="I1782">
        <v>545</v>
      </c>
      <c r="J1782" t="s">
        <v>19</v>
      </c>
      <c r="K1782" s="1">
        <v>43416.623680555553</v>
      </c>
      <c r="L1782" s="1">
        <v>43416.637430555558</v>
      </c>
      <c r="M1782" t="s">
        <v>1310</v>
      </c>
      <c r="N1782" s="9">
        <f t="shared" si="86"/>
        <v>43416.623611111114</v>
      </c>
      <c r="O1782" s="9">
        <f t="shared" si="87"/>
        <v>43416.636805555558</v>
      </c>
      <c r="P1782" s="74" t="str">
        <f t="shared" si="88"/>
        <v>43416.623611111143416.6368055556</v>
      </c>
      <c r="Q1782" s="75" t="str">
        <f t="shared" si="89"/>
        <v>肯定的</v>
      </c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/>
      <c r="BB1782"/>
      <c r="BC1782"/>
      <c r="BD1782"/>
      <c r="BE1782"/>
      <c r="BF1782"/>
      <c r="BG1782"/>
      <c r="BH1782"/>
      <c r="BI1782"/>
      <c r="BJ1782"/>
      <c r="BK1782"/>
      <c r="BL1782"/>
      <c r="BM1782"/>
      <c r="BN1782"/>
      <c r="BO1782"/>
      <c r="BP1782"/>
      <c r="BQ1782"/>
      <c r="BR1782"/>
      <c r="BS1782"/>
      <c r="BT1782"/>
      <c r="BU1782"/>
      <c r="BV1782"/>
      <c r="BW1782"/>
      <c r="BX1782"/>
      <c r="BY1782"/>
      <c r="BZ1782"/>
      <c r="CA1782"/>
      <c r="CB1782"/>
      <c r="CC1782"/>
      <c r="CD1782"/>
      <c r="CE1782"/>
      <c r="CF1782"/>
      <c r="CG1782"/>
      <c r="CH1782"/>
      <c r="CI1782"/>
      <c r="CJ1782"/>
      <c r="CK1782"/>
      <c r="CL1782"/>
      <c r="CM1782"/>
      <c r="CN1782"/>
      <c r="CO1782"/>
      <c r="CP1782"/>
      <c r="CQ1782"/>
      <c r="CR1782"/>
      <c r="CS1782"/>
      <c r="CT1782"/>
      <c r="CU1782"/>
      <c r="CV1782"/>
      <c r="CW1782"/>
      <c r="CX1782"/>
      <c r="CY1782"/>
      <c r="CZ1782"/>
      <c r="DA1782"/>
      <c r="DB1782"/>
      <c r="DC1782"/>
      <c r="DD1782"/>
      <c r="DE1782"/>
      <c r="DF1782"/>
      <c r="DG1782"/>
      <c r="DH1782"/>
      <c r="DI1782"/>
      <c r="DJ1782"/>
      <c r="DK1782"/>
      <c r="DL1782"/>
      <c r="DM1782"/>
      <c r="DN1782"/>
      <c r="DO1782"/>
      <c r="DP1782"/>
      <c r="DQ1782"/>
      <c r="DR1782"/>
      <c r="DS1782"/>
      <c r="DT1782"/>
      <c r="DU1782"/>
      <c r="DV1782"/>
      <c r="DW1782"/>
      <c r="DX1782"/>
      <c r="DY1782"/>
      <c r="DZ1782"/>
      <c r="EA1782"/>
      <c r="EB1782"/>
      <c r="EC1782"/>
      <c r="ED1782"/>
      <c r="EE1782"/>
      <c r="EF1782"/>
      <c r="EG1782"/>
      <c r="EH1782"/>
      <c r="EI1782"/>
      <c r="EJ1782"/>
      <c r="EK1782"/>
      <c r="EL1782"/>
      <c r="EM1782"/>
      <c r="EN1782"/>
      <c r="EO1782"/>
      <c r="EP1782"/>
      <c r="EQ1782"/>
      <c r="ER1782"/>
      <c r="ES1782"/>
      <c r="ET1782"/>
      <c r="EU1782"/>
      <c r="EV1782"/>
      <c r="EW1782"/>
      <c r="EX1782"/>
      <c r="EY1782"/>
      <c r="EZ1782"/>
      <c r="FA1782"/>
      <c r="FB1782"/>
      <c r="FC1782"/>
      <c r="FD1782"/>
      <c r="FE1782"/>
      <c r="FF1782"/>
      <c r="FG1782"/>
      <c r="FH1782"/>
      <c r="FI1782"/>
      <c r="FJ1782"/>
      <c r="FK1782"/>
      <c r="FL1782"/>
      <c r="FM1782"/>
      <c r="FN1782"/>
      <c r="FO1782"/>
      <c r="FP1782"/>
      <c r="FQ1782"/>
      <c r="FR1782"/>
      <c r="FS1782"/>
      <c r="FT1782"/>
      <c r="FU1782"/>
      <c r="FV1782"/>
      <c r="FW1782"/>
      <c r="FX1782"/>
      <c r="FY1782"/>
      <c r="FZ1782"/>
      <c r="GA1782"/>
      <c r="GB1782"/>
      <c r="GC1782"/>
      <c r="GD1782"/>
      <c r="GE1782"/>
      <c r="GF1782"/>
      <c r="GG1782"/>
      <c r="GH1782"/>
      <c r="GI1782"/>
      <c r="GJ1782"/>
      <c r="GK1782"/>
      <c r="GL1782"/>
      <c r="GM1782"/>
      <c r="GN1782"/>
      <c r="GO1782"/>
      <c r="GP1782"/>
      <c r="GQ1782"/>
      <c r="GR1782"/>
      <c r="GS1782"/>
      <c r="GT1782"/>
      <c r="GU1782"/>
      <c r="GV1782"/>
      <c r="GW1782"/>
      <c r="GX1782"/>
      <c r="GY1782"/>
      <c r="GZ1782"/>
      <c r="HA1782"/>
      <c r="HB1782"/>
      <c r="HC1782"/>
      <c r="HD1782"/>
      <c r="HE1782"/>
      <c r="HF1782"/>
      <c r="HG1782"/>
      <c r="HH1782"/>
      <c r="HI1782"/>
      <c r="HJ1782"/>
      <c r="HK1782"/>
      <c r="HL1782"/>
      <c r="HM1782"/>
      <c r="HN1782"/>
      <c r="HO1782"/>
      <c r="HP1782"/>
      <c r="HQ1782"/>
      <c r="HR1782"/>
      <c r="HS1782"/>
      <c r="HT1782"/>
      <c r="HU1782"/>
      <c r="HV1782"/>
      <c r="HW1782"/>
      <c r="HX1782"/>
      <c r="HY1782"/>
      <c r="HZ1782"/>
      <c r="IA1782"/>
      <c r="IB1782"/>
      <c r="IC1782"/>
      <c r="ID1782"/>
      <c r="IE1782"/>
      <c r="IF1782"/>
      <c r="IG1782"/>
      <c r="IH1782"/>
      <c r="II1782"/>
      <c r="IJ1782"/>
      <c r="IK1782"/>
      <c r="IL1782"/>
      <c r="IM1782"/>
      <c r="IN1782"/>
      <c r="IO1782"/>
      <c r="IP1782"/>
      <c r="IQ1782"/>
      <c r="IR1782"/>
      <c r="IS1782"/>
      <c r="IT1782"/>
      <c r="IU1782"/>
      <c r="IV1782"/>
      <c r="IW1782"/>
      <c r="IX1782"/>
      <c r="IY1782"/>
      <c r="IZ1782"/>
      <c r="JA1782"/>
      <c r="JB1782"/>
      <c r="JC1782"/>
      <c r="JD1782"/>
      <c r="JE1782"/>
      <c r="JF1782"/>
      <c r="JG1782"/>
      <c r="JH1782"/>
      <c r="JI1782"/>
      <c r="JJ1782"/>
      <c r="JK1782"/>
      <c r="JL1782"/>
      <c r="JM1782"/>
      <c r="JN1782"/>
      <c r="JO1782"/>
      <c r="JP1782"/>
      <c r="JQ1782"/>
      <c r="JR1782"/>
      <c r="JS1782"/>
      <c r="JT1782"/>
      <c r="JU1782"/>
      <c r="JV1782"/>
      <c r="JW1782"/>
      <c r="JX1782"/>
      <c r="JY1782"/>
      <c r="JZ1782"/>
      <c r="KA1782"/>
      <c r="KB1782"/>
      <c r="KC1782"/>
      <c r="KD1782"/>
      <c r="KE1782"/>
      <c r="KF1782"/>
      <c r="KG1782"/>
      <c r="KH1782"/>
      <c r="KI1782"/>
      <c r="KJ1782"/>
      <c r="KK1782"/>
      <c r="KL1782"/>
      <c r="KM1782"/>
      <c r="KN1782"/>
      <c r="KO1782"/>
      <c r="KP1782"/>
      <c r="KQ1782"/>
      <c r="KR1782"/>
      <c r="KS1782"/>
      <c r="KT1782"/>
      <c r="KU1782"/>
      <c r="KV1782"/>
      <c r="KW1782"/>
      <c r="KX1782"/>
      <c r="KY1782"/>
      <c r="KZ1782"/>
      <c r="LA1782"/>
      <c r="LB1782"/>
      <c r="LC1782"/>
      <c r="LD1782"/>
      <c r="LE1782"/>
      <c r="LF1782"/>
      <c r="LG1782"/>
      <c r="LH1782"/>
      <c r="LI1782"/>
      <c r="LJ1782"/>
      <c r="LK1782"/>
      <c r="LL1782"/>
      <c r="LM1782"/>
      <c r="LN1782"/>
      <c r="LO1782"/>
      <c r="LP1782"/>
      <c r="LQ1782"/>
      <c r="LR1782"/>
      <c r="LS1782"/>
      <c r="LT1782"/>
      <c r="LU1782"/>
      <c r="LV1782"/>
      <c r="LW1782"/>
      <c r="LX1782"/>
      <c r="LY1782"/>
      <c r="LZ1782"/>
      <c r="MA1782"/>
      <c r="MB1782"/>
      <c r="MC1782"/>
      <c r="MD1782"/>
      <c r="ME1782"/>
      <c r="MF1782"/>
      <c r="MG1782"/>
      <c r="MH1782"/>
      <c r="MI1782"/>
      <c r="MJ1782"/>
      <c r="MK1782"/>
      <c r="ML1782"/>
      <c r="MM1782"/>
      <c r="MN1782"/>
      <c r="MO1782"/>
      <c r="MP1782"/>
      <c r="MQ1782"/>
      <c r="MR1782"/>
      <c r="MS1782"/>
      <c r="MT1782"/>
      <c r="MU1782"/>
      <c r="MV1782"/>
      <c r="MW1782"/>
      <c r="MX1782"/>
      <c r="MY1782"/>
      <c r="MZ1782"/>
      <c r="NA1782"/>
      <c r="NB1782"/>
      <c r="NC1782"/>
      <c r="ND1782"/>
      <c r="NE1782"/>
      <c r="NF1782"/>
      <c r="NG1782"/>
      <c r="NH1782"/>
      <c r="NI1782"/>
      <c r="NJ1782"/>
      <c r="NK1782"/>
      <c r="NL1782"/>
      <c r="NM1782"/>
      <c r="NN1782"/>
      <c r="NO1782"/>
      <c r="NP1782"/>
      <c r="NQ1782"/>
      <c r="NR1782"/>
      <c r="NS1782"/>
      <c r="NT1782"/>
      <c r="NU1782"/>
      <c r="NV1782"/>
      <c r="NW1782"/>
      <c r="NX1782"/>
      <c r="NY1782"/>
      <c r="NZ1782"/>
      <c r="OA1782"/>
      <c r="OB1782"/>
      <c r="OC1782"/>
      <c r="OD1782"/>
      <c r="OE1782"/>
      <c r="OF1782"/>
      <c r="OG1782"/>
      <c r="OH1782"/>
      <c r="OI1782"/>
      <c r="OJ1782"/>
      <c r="OK1782"/>
      <c r="OL1782"/>
      <c r="OM1782"/>
      <c r="ON1782"/>
      <c r="OO1782"/>
      <c r="OP1782"/>
      <c r="OQ1782"/>
      <c r="OR1782"/>
      <c r="OS1782"/>
      <c r="OT1782"/>
      <c r="OU1782"/>
      <c r="OV1782"/>
      <c r="OW1782"/>
      <c r="OX1782"/>
      <c r="OY1782"/>
      <c r="OZ1782"/>
      <c r="PA1782"/>
      <c r="PB1782"/>
      <c r="PC1782"/>
      <c r="PD1782"/>
      <c r="PE1782"/>
      <c r="PF1782"/>
      <c r="PG1782"/>
      <c r="PH1782"/>
      <c r="PI1782"/>
      <c r="PJ1782"/>
      <c r="PK1782"/>
      <c r="PL1782"/>
      <c r="PM1782"/>
      <c r="PN1782"/>
      <c r="PO1782"/>
      <c r="PP1782"/>
      <c r="PQ1782"/>
      <c r="PR1782"/>
      <c r="PS1782"/>
      <c r="PT1782"/>
      <c r="PU1782"/>
      <c r="PV1782"/>
      <c r="PW1782"/>
      <c r="PX1782"/>
      <c r="PY1782"/>
      <c r="PZ1782"/>
      <c r="QA1782"/>
      <c r="QB1782"/>
      <c r="QC1782"/>
      <c r="QD1782"/>
      <c r="QE1782"/>
      <c r="QF1782"/>
      <c r="QG1782"/>
      <c r="QH1782"/>
      <c r="QI1782"/>
      <c r="QJ1782"/>
      <c r="QK1782"/>
      <c r="QL1782"/>
      <c r="QM1782"/>
      <c r="QN1782"/>
      <c r="QO1782"/>
      <c r="QP1782"/>
      <c r="QQ1782"/>
      <c r="QR1782"/>
      <c r="QS1782"/>
    </row>
    <row r="1783" spans="1:461" hidden="1" x14ac:dyDescent="0.4">
      <c r="A1783" s="43" t="s">
        <v>1324</v>
      </c>
      <c r="B1783" s="43">
        <v>11</v>
      </c>
      <c r="C1783" s="43">
        <v>12</v>
      </c>
      <c r="D1783" s="44">
        <v>43416.637743055559</v>
      </c>
      <c r="E1783" s="44"/>
      <c r="G1783" s="43">
        <v>544</v>
      </c>
      <c r="H1783" s="43" t="s">
        <v>21</v>
      </c>
      <c r="I1783" s="43">
        <v>545</v>
      </c>
      <c r="J1783" s="43" t="s">
        <v>19</v>
      </c>
      <c r="K1783" s="44">
        <v>43416.623680555553</v>
      </c>
      <c r="L1783" s="44">
        <v>43416.637430555558</v>
      </c>
      <c r="M1783" s="43" t="s">
        <v>1310</v>
      </c>
      <c r="N1783" s="45">
        <f t="shared" si="86"/>
        <v>43416.623611111114</v>
      </c>
      <c r="O1783" s="45">
        <f t="shared" si="87"/>
        <v>43416.636805555558</v>
      </c>
      <c r="P1783" s="48" t="str">
        <f t="shared" si="88"/>
        <v>43416.623611111143416.6368055556</v>
      </c>
      <c r="Q1783" s="49" t="str">
        <f t="shared" si="89"/>
        <v>肯定的</v>
      </c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/>
      <c r="BB1783"/>
      <c r="BC1783"/>
      <c r="BD1783"/>
      <c r="BE1783"/>
      <c r="BF1783"/>
      <c r="BG1783"/>
      <c r="BH1783"/>
      <c r="BI1783"/>
      <c r="BJ1783"/>
      <c r="BK1783"/>
      <c r="BL1783"/>
      <c r="BM1783"/>
      <c r="BN1783"/>
      <c r="BO1783"/>
      <c r="BP1783"/>
      <c r="BQ1783"/>
      <c r="BR1783"/>
      <c r="BS1783"/>
      <c r="BT1783"/>
      <c r="BU1783"/>
      <c r="BV1783"/>
      <c r="BW1783"/>
      <c r="BX1783"/>
      <c r="BY1783"/>
      <c r="BZ1783"/>
      <c r="CA1783"/>
      <c r="CB1783"/>
      <c r="CC1783"/>
      <c r="CD1783"/>
      <c r="CE1783"/>
      <c r="CF1783"/>
      <c r="CG1783"/>
      <c r="CH1783"/>
      <c r="CI1783"/>
      <c r="CJ1783"/>
      <c r="CK1783"/>
      <c r="CL1783"/>
      <c r="CM1783"/>
      <c r="CN1783"/>
      <c r="CO1783"/>
      <c r="CP1783"/>
      <c r="CQ1783"/>
      <c r="CR1783"/>
      <c r="CS1783"/>
      <c r="CT1783"/>
      <c r="CU1783"/>
      <c r="CV1783"/>
      <c r="CW1783"/>
      <c r="CX1783"/>
      <c r="CY1783"/>
      <c r="CZ1783"/>
      <c r="DA1783"/>
      <c r="DB1783"/>
      <c r="DC1783"/>
      <c r="DD1783"/>
      <c r="DE1783"/>
      <c r="DF1783"/>
      <c r="DG1783"/>
      <c r="DH1783"/>
      <c r="DI1783"/>
      <c r="DJ1783"/>
      <c r="DK1783"/>
      <c r="DL1783"/>
      <c r="DM1783"/>
      <c r="DN1783"/>
      <c r="DO1783"/>
      <c r="DP1783"/>
      <c r="DQ1783"/>
      <c r="DR1783"/>
      <c r="DS1783"/>
      <c r="DT1783"/>
      <c r="DU1783"/>
      <c r="DV1783"/>
      <c r="DW1783"/>
      <c r="DX1783"/>
      <c r="DY1783"/>
      <c r="DZ1783"/>
      <c r="EA1783"/>
      <c r="EB1783"/>
      <c r="EC1783"/>
      <c r="ED1783"/>
      <c r="EE1783"/>
      <c r="EF1783"/>
      <c r="EG1783"/>
      <c r="EH1783"/>
      <c r="EI1783"/>
      <c r="EJ1783"/>
      <c r="EK1783"/>
      <c r="EL1783"/>
      <c r="EM1783"/>
      <c r="EN1783"/>
      <c r="EO1783"/>
      <c r="EP1783"/>
      <c r="EQ1783"/>
      <c r="ER1783"/>
      <c r="ES1783"/>
      <c r="ET1783"/>
      <c r="EU1783"/>
      <c r="EV1783"/>
      <c r="EW1783"/>
      <c r="EX1783"/>
      <c r="EY1783"/>
      <c r="EZ1783"/>
      <c r="FA1783"/>
      <c r="FB1783"/>
      <c r="FC1783"/>
      <c r="FD1783"/>
      <c r="FE1783"/>
      <c r="FF1783"/>
      <c r="FG1783"/>
      <c r="FH1783"/>
      <c r="FI1783"/>
      <c r="FJ1783"/>
      <c r="FK1783"/>
      <c r="FL1783"/>
      <c r="FM1783"/>
      <c r="FN1783"/>
      <c r="FO1783"/>
      <c r="FP1783"/>
      <c r="FQ1783"/>
      <c r="FR1783"/>
      <c r="FS1783"/>
      <c r="FT1783"/>
      <c r="FU1783"/>
      <c r="FV1783"/>
      <c r="FW1783"/>
      <c r="FX1783"/>
      <c r="FY1783"/>
      <c r="FZ1783"/>
      <c r="GA1783"/>
      <c r="GB1783"/>
      <c r="GC1783"/>
      <c r="GD1783"/>
      <c r="GE1783"/>
      <c r="GF1783"/>
      <c r="GG1783"/>
      <c r="GH1783"/>
      <c r="GI1783"/>
      <c r="GJ1783"/>
      <c r="GK1783"/>
      <c r="GL1783"/>
      <c r="GM1783"/>
      <c r="GN1783"/>
      <c r="GO1783"/>
      <c r="GP1783"/>
      <c r="GQ1783"/>
      <c r="GR1783"/>
      <c r="GS1783"/>
      <c r="GT1783"/>
      <c r="GU1783"/>
      <c r="GV1783"/>
      <c r="GW1783"/>
      <c r="GX1783"/>
      <c r="GY1783"/>
      <c r="GZ1783"/>
      <c r="HA1783"/>
      <c r="HB1783"/>
      <c r="HC1783"/>
      <c r="HD1783"/>
      <c r="HE1783"/>
      <c r="HF1783"/>
      <c r="HG1783"/>
      <c r="HH1783"/>
      <c r="HI1783"/>
      <c r="HJ1783"/>
      <c r="HK1783"/>
      <c r="HL1783"/>
      <c r="HM1783"/>
      <c r="HN1783"/>
      <c r="HO1783"/>
      <c r="HP1783"/>
      <c r="HQ1783"/>
      <c r="HR1783"/>
      <c r="HS1783"/>
      <c r="HT1783"/>
      <c r="HU1783"/>
      <c r="HV1783"/>
      <c r="HW1783"/>
      <c r="HX1783"/>
      <c r="HY1783"/>
      <c r="HZ1783"/>
      <c r="IA1783"/>
      <c r="IB1783"/>
      <c r="IC1783"/>
      <c r="ID1783"/>
      <c r="IE1783"/>
      <c r="IF1783"/>
      <c r="IG1783"/>
      <c r="IH1783"/>
      <c r="II1783"/>
      <c r="IJ1783"/>
      <c r="IK1783"/>
      <c r="IL1783"/>
      <c r="IM1783"/>
      <c r="IN1783"/>
      <c r="IO1783"/>
      <c r="IP1783"/>
      <c r="IQ1783"/>
      <c r="IR1783"/>
      <c r="IS1783"/>
      <c r="IT1783"/>
      <c r="IU1783"/>
      <c r="IV1783"/>
      <c r="IW1783"/>
      <c r="IX1783"/>
      <c r="IY1783"/>
      <c r="IZ1783"/>
      <c r="JA1783"/>
      <c r="JB1783"/>
      <c r="JC1783"/>
      <c r="JD1783"/>
      <c r="JE1783"/>
      <c r="JF1783"/>
      <c r="JG1783"/>
      <c r="JH1783"/>
      <c r="JI1783"/>
      <c r="JJ1783"/>
      <c r="JK1783"/>
      <c r="JL1783"/>
      <c r="JM1783"/>
      <c r="JN1783"/>
      <c r="JO1783"/>
      <c r="JP1783"/>
      <c r="JQ1783"/>
      <c r="JR1783"/>
      <c r="JS1783"/>
      <c r="JT1783"/>
      <c r="JU1783"/>
      <c r="JV1783"/>
      <c r="JW1783"/>
      <c r="JX1783"/>
      <c r="JY1783"/>
      <c r="JZ1783"/>
      <c r="KA1783"/>
      <c r="KB1783"/>
      <c r="KC1783"/>
      <c r="KD1783"/>
      <c r="KE1783"/>
      <c r="KF1783"/>
      <c r="KG1783"/>
      <c r="KH1783"/>
      <c r="KI1783"/>
      <c r="KJ1783"/>
      <c r="KK1783"/>
      <c r="KL1783"/>
      <c r="KM1783"/>
      <c r="KN1783"/>
      <c r="KO1783"/>
      <c r="KP1783"/>
      <c r="KQ1783"/>
      <c r="KR1783"/>
      <c r="KS1783"/>
      <c r="KT1783"/>
      <c r="KU1783"/>
      <c r="KV1783"/>
      <c r="KW1783"/>
      <c r="KX1783"/>
      <c r="KY1783"/>
      <c r="KZ1783"/>
      <c r="LA1783"/>
      <c r="LB1783"/>
      <c r="LC1783"/>
      <c r="LD1783"/>
      <c r="LE1783"/>
      <c r="LF1783"/>
      <c r="LG1783"/>
      <c r="LH1783"/>
      <c r="LI1783"/>
      <c r="LJ1783"/>
      <c r="LK1783"/>
      <c r="LL1783"/>
      <c r="LM1783"/>
      <c r="LN1783"/>
      <c r="LO1783"/>
      <c r="LP1783"/>
      <c r="LQ1783"/>
      <c r="LR1783"/>
      <c r="LS1783"/>
      <c r="LT1783"/>
      <c r="LU1783"/>
      <c r="LV1783"/>
      <c r="LW1783"/>
      <c r="LX1783"/>
      <c r="LY1783"/>
      <c r="LZ1783"/>
      <c r="MA1783"/>
      <c r="MB1783"/>
      <c r="MC1783"/>
      <c r="MD1783"/>
      <c r="ME1783"/>
      <c r="MF1783"/>
      <c r="MG1783"/>
      <c r="MH1783"/>
      <c r="MI1783"/>
      <c r="MJ1783"/>
      <c r="MK1783"/>
      <c r="ML1783"/>
      <c r="MM1783"/>
      <c r="MN1783"/>
      <c r="MO1783"/>
      <c r="MP1783"/>
      <c r="MQ1783"/>
      <c r="MR1783"/>
      <c r="MS1783"/>
      <c r="MT1783"/>
      <c r="MU1783"/>
      <c r="MV1783"/>
      <c r="MW1783"/>
      <c r="MX1783"/>
      <c r="MY1783"/>
      <c r="MZ1783"/>
      <c r="NA1783"/>
      <c r="NB1783"/>
      <c r="NC1783"/>
      <c r="ND1783"/>
      <c r="NE1783"/>
      <c r="NF1783"/>
      <c r="NG1783"/>
      <c r="NH1783"/>
      <c r="NI1783"/>
      <c r="NJ1783"/>
      <c r="NK1783"/>
      <c r="NL1783"/>
      <c r="NM1783"/>
      <c r="NN1783"/>
      <c r="NO1783"/>
      <c r="NP1783"/>
      <c r="NQ1783"/>
      <c r="NR1783"/>
      <c r="NS1783"/>
      <c r="NT1783"/>
      <c r="NU1783"/>
      <c r="NV1783"/>
      <c r="NW1783"/>
      <c r="NX1783"/>
      <c r="NY1783"/>
      <c r="NZ1783"/>
      <c r="OA1783"/>
      <c r="OB1783"/>
      <c r="OC1783"/>
      <c r="OD1783"/>
      <c r="OE1783"/>
      <c r="OF1783"/>
      <c r="OG1783"/>
      <c r="OH1783"/>
      <c r="OI1783"/>
      <c r="OJ1783"/>
      <c r="OK1783"/>
      <c r="OL1783"/>
      <c r="OM1783"/>
      <c r="ON1783"/>
      <c r="OO1783"/>
      <c r="OP1783"/>
      <c r="OQ1783"/>
      <c r="OR1783"/>
      <c r="OS1783"/>
      <c r="OT1783"/>
      <c r="OU1783"/>
      <c r="OV1783"/>
      <c r="OW1783"/>
      <c r="OX1783"/>
      <c r="OY1783"/>
      <c r="OZ1783"/>
      <c r="PA1783"/>
      <c r="PB1783"/>
      <c r="PC1783"/>
      <c r="PD1783"/>
      <c r="PE1783"/>
      <c r="PF1783"/>
      <c r="PG1783"/>
      <c r="PH1783"/>
      <c r="PI1783"/>
      <c r="PJ1783"/>
      <c r="PK1783"/>
      <c r="PL1783"/>
      <c r="PM1783"/>
      <c r="PN1783"/>
      <c r="PO1783"/>
      <c r="PP1783"/>
      <c r="PQ1783"/>
      <c r="PR1783"/>
      <c r="PS1783"/>
      <c r="PT1783"/>
      <c r="PU1783"/>
      <c r="PV1783"/>
      <c r="PW1783"/>
      <c r="PX1783"/>
      <c r="PY1783"/>
      <c r="PZ1783"/>
      <c r="QA1783"/>
      <c r="QB1783"/>
      <c r="QC1783"/>
      <c r="QD1783"/>
      <c r="QE1783"/>
      <c r="QF1783"/>
      <c r="QG1783"/>
      <c r="QH1783"/>
      <c r="QI1783"/>
      <c r="QJ1783"/>
      <c r="QK1783"/>
      <c r="QL1783"/>
      <c r="QM1783"/>
      <c r="QN1783"/>
      <c r="QO1783"/>
      <c r="QP1783"/>
      <c r="QQ1783"/>
      <c r="QR1783"/>
      <c r="QS1783"/>
    </row>
    <row r="1784" spans="1:461" hidden="1" x14ac:dyDescent="0.4">
      <c r="B1784">
        <v>11</v>
      </c>
      <c r="C1784">
        <v>12</v>
      </c>
      <c r="D1784" s="1">
        <v>43416.638912037037</v>
      </c>
      <c r="E1784" s="1"/>
      <c r="G1784">
        <v>507</v>
      </c>
      <c r="H1784" t="s">
        <v>65</v>
      </c>
      <c r="I1784">
        <v>500</v>
      </c>
      <c r="J1784" t="s">
        <v>29</v>
      </c>
      <c r="K1784" s="1">
        <v>43416.631562499999</v>
      </c>
      <c r="L1784" s="1">
        <v>43416.63857638889</v>
      </c>
      <c r="M1784" t="s">
        <v>1310</v>
      </c>
      <c r="N1784" s="9">
        <f t="shared" si="86"/>
        <v>43416.631249999999</v>
      </c>
      <c r="O1784" s="9">
        <f t="shared" si="87"/>
        <v>43416.638194444444</v>
      </c>
      <c r="P1784" s="74" t="str">
        <f t="shared" si="88"/>
        <v>43416.6312543416.6381944444</v>
      </c>
      <c r="Q1784" s="75" t="str">
        <f t="shared" si="89"/>
        <v>肯定的</v>
      </c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/>
      <c r="BB1784"/>
      <c r="BC1784"/>
      <c r="BD1784"/>
      <c r="BE1784"/>
      <c r="BF1784"/>
      <c r="BG1784"/>
      <c r="BH1784"/>
      <c r="BI1784"/>
      <c r="BJ1784"/>
      <c r="BK1784"/>
      <c r="BL1784"/>
      <c r="BM1784"/>
      <c r="BN1784"/>
      <c r="BO1784"/>
      <c r="BP1784"/>
      <c r="BQ1784"/>
      <c r="BR1784"/>
      <c r="BS1784"/>
      <c r="BT1784"/>
      <c r="BU1784"/>
      <c r="BV1784"/>
      <c r="BW1784"/>
      <c r="BX1784"/>
      <c r="BY1784"/>
      <c r="BZ1784"/>
      <c r="CA1784"/>
      <c r="CB1784"/>
      <c r="CC1784"/>
      <c r="CD1784"/>
      <c r="CE1784"/>
      <c r="CF1784"/>
      <c r="CG1784"/>
      <c r="CH1784"/>
      <c r="CI1784"/>
      <c r="CJ1784"/>
      <c r="CK1784"/>
      <c r="CL1784"/>
      <c r="CM1784"/>
      <c r="CN1784"/>
      <c r="CO1784"/>
      <c r="CP1784"/>
      <c r="CQ1784"/>
      <c r="CR1784"/>
      <c r="CS1784"/>
      <c r="CT1784"/>
      <c r="CU1784"/>
      <c r="CV1784"/>
      <c r="CW1784"/>
      <c r="CX1784"/>
      <c r="CY1784"/>
      <c r="CZ1784"/>
      <c r="DA1784"/>
      <c r="DB1784"/>
      <c r="DC1784"/>
      <c r="DD1784"/>
      <c r="DE1784"/>
      <c r="DF1784"/>
      <c r="DG1784"/>
      <c r="DH1784"/>
      <c r="DI1784"/>
      <c r="DJ1784"/>
      <c r="DK1784"/>
      <c r="DL1784"/>
      <c r="DM1784"/>
      <c r="DN1784"/>
      <c r="DO1784"/>
      <c r="DP1784"/>
      <c r="DQ1784"/>
      <c r="DR1784"/>
      <c r="DS1784"/>
      <c r="DT1784"/>
      <c r="DU1784"/>
      <c r="DV1784"/>
      <c r="DW1784"/>
      <c r="DX1784"/>
      <c r="DY1784"/>
      <c r="DZ1784"/>
      <c r="EA1784"/>
      <c r="EB1784"/>
      <c r="EC1784"/>
      <c r="ED1784"/>
      <c r="EE1784"/>
      <c r="EF1784"/>
      <c r="EG1784"/>
      <c r="EH1784"/>
      <c r="EI1784"/>
      <c r="EJ1784"/>
      <c r="EK1784"/>
      <c r="EL1784"/>
      <c r="EM1784"/>
      <c r="EN1784"/>
      <c r="EO1784"/>
      <c r="EP1784"/>
      <c r="EQ1784"/>
      <c r="ER1784"/>
      <c r="ES1784"/>
      <c r="ET1784"/>
      <c r="EU1784"/>
      <c r="EV1784"/>
      <c r="EW1784"/>
      <c r="EX1784"/>
      <c r="EY1784"/>
      <c r="EZ1784"/>
      <c r="FA1784"/>
      <c r="FB1784"/>
      <c r="FC1784"/>
      <c r="FD1784"/>
      <c r="FE1784"/>
      <c r="FF1784"/>
      <c r="FG1784"/>
      <c r="FH1784"/>
      <c r="FI1784"/>
      <c r="FJ1784"/>
      <c r="FK1784"/>
      <c r="FL1784"/>
      <c r="FM1784"/>
      <c r="FN1784"/>
      <c r="FO1784"/>
      <c r="FP1784"/>
      <c r="FQ1784"/>
      <c r="FR1784"/>
      <c r="FS1784"/>
      <c r="FT1784"/>
      <c r="FU1784"/>
      <c r="FV1784"/>
      <c r="FW1784"/>
      <c r="FX1784"/>
      <c r="FY1784"/>
      <c r="FZ1784"/>
      <c r="GA1784"/>
      <c r="GB1784"/>
      <c r="GC1784"/>
      <c r="GD1784"/>
      <c r="GE1784"/>
      <c r="GF1784"/>
      <c r="GG1784"/>
      <c r="GH1784"/>
      <c r="GI1784"/>
      <c r="GJ1784"/>
      <c r="GK1784"/>
      <c r="GL1784"/>
      <c r="GM1784"/>
      <c r="GN1784"/>
      <c r="GO1784"/>
      <c r="GP1784"/>
      <c r="GQ1784"/>
      <c r="GR1784"/>
      <c r="GS1784"/>
      <c r="GT1784"/>
      <c r="GU1784"/>
      <c r="GV1784"/>
      <c r="GW1784"/>
      <c r="GX1784"/>
      <c r="GY1784"/>
      <c r="GZ1784"/>
      <c r="HA1784"/>
      <c r="HB1784"/>
      <c r="HC1784"/>
      <c r="HD1784"/>
      <c r="HE1784"/>
      <c r="HF1784"/>
      <c r="HG1784"/>
      <c r="HH1784"/>
      <c r="HI1784"/>
      <c r="HJ1784"/>
      <c r="HK1784"/>
      <c r="HL1784"/>
      <c r="HM1784"/>
      <c r="HN1784"/>
      <c r="HO1784"/>
      <c r="HP1784"/>
      <c r="HQ1784"/>
      <c r="HR1784"/>
      <c r="HS1784"/>
      <c r="HT1784"/>
      <c r="HU1784"/>
      <c r="HV1784"/>
      <c r="HW1784"/>
      <c r="HX1784"/>
      <c r="HY1784"/>
      <c r="HZ1784"/>
      <c r="IA1784"/>
      <c r="IB1784"/>
      <c r="IC1784"/>
      <c r="ID1784"/>
      <c r="IE1784"/>
      <c r="IF1784"/>
      <c r="IG1784"/>
      <c r="IH1784"/>
      <c r="II1784"/>
      <c r="IJ1784"/>
      <c r="IK1784"/>
      <c r="IL1784"/>
      <c r="IM1784"/>
      <c r="IN1784"/>
      <c r="IO1784"/>
      <c r="IP1784"/>
      <c r="IQ1784"/>
      <c r="IR1784"/>
      <c r="IS1784"/>
      <c r="IT1784"/>
      <c r="IU1784"/>
      <c r="IV1784"/>
      <c r="IW1784"/>
      <c r="IX1784"/>
      <c r="IY1784"/>
      <c r="IZ1784"/>
      <c r="JA1784"/>
      <c r="JB1784"/>
      <c r="JC1784"/>
      <c r="JD1784"/>
      <c r="JE1784"/>
      <c r="JF1784"/>
      <c r="JG1784"/>
      <c r="JH1784"/>
      <c r="JI1784"/>
      <c r="JJ1784"/>
      <c r="JK1784"/>
      <c r="JL1784"/>
      <c r="JM1784"/>
      <c r="JN1784"/>
      <c r="JO1784"/>
      <c r="JP1784"/>
      <c r="JQ1784"/>
      <c r="JR1784"/>
      <c r="JS1784"/>
      <c r="JT1784"/>
      <c r="JU1784"/>
      <c r="JV1784"/>
      <c r="JW1784"/>
      <c r="JX1784"/>
      <c r="JY1784"/>
      <c r="JZ1784"/>
      <c r="KA1784"/>
      <c r="KB1784"/>
      <c r="KC1784"/>
      <c r="KD1784"/>
      <c r="KE1784"/>
      <c r="KF1784"/>
      <c r="KG1784"/>
      <c r="KH1784"/>
      <c r="KI1784"/>
      <c r="KJ1784"/>
      <c r="KK1784"/>
      <c r="KL1784"/>
      <c r="KM1784"/>
      <c r="KN1784"/>
      <c r="KO1784"/>
      <c r="KP1784"/>
      <c r="KQ1784"/>
      <c r="KR1784"/>
      <c r="KS1784"/>
      <c r="KT1784"/>
      <c r="KU1784"/>
      <c r="KV1784"/>
      <c r="KW1784"/>
      <c r="KX1784"/>
      <c r="KY1784"/>
      <c r="KZ1784"/>
      <c r="LA1784"/>
      <c r="LB1784"/>
      <c r="LC1784"/>
      <c r="LD1784"/>
      <c r="LE1784"/>
      <c r="LF1784"/>
      <c r="LG1784"/>
      <c r="LH1784"/>
      <c r="LI1784"/>
      <c r="LJ1784"/>
      <c r="LK1784"/>
      <c r="LL1784"/>
      <c r="LM1784"/>
      <c r="LN1784"/>
      <c r="LO1784"/>
      <c r="LP1784"/>
      <c r="LQ1784"/>
      <c r="LR1784"/>
      <c r="LS1784"/>
      <c r="LT1784"/>
      <c r="LU1784"/>
      <c r="LV1784"/>
      <c r="LW1784"/>
      <c r="LX1784"/>
      <c r="LY1784"/>
      <c r="LZ1784"/>
      <c r="MA1784"/>
      <c r="MB1784"/>
      <c r="MC1784"/>
      <c r="MD1784"/>
      <c r="ME1784"/>
      <c r="MF1784"/>
      <c r="MG1784"/>
      <c r="MH1784"/>
      <c r="MI1784"/>
      <c r="MJ1784"/>
      <c r="MK1784"/>
      <c r="ML1784"/>
      <c r="MM1784"/>
      <c r="MN1784"/>
      <c r="MO1784"/>
      <c r="MP1784"/>
      <c r="MQ1784"/>
      <c r="MR1784"/>
      <c r="MS1784"/>
      <c r="MT1784"/>
      <c r="MU1784"/>
      <c r="MV1784"/>
      <c r="MW1784"/>
      <c r="MX1784"/>
      <c r="MY1784"/>
      <c r="MZ1784"/>
      <c r="NA1784"/>
      <c r="NB1784"/>
      <c r="NC1784"/>
      <c r="ND1784"/>
      <c r="NE1784"/>
      <c r="NF1784"/>
      <c r="NG1784"/>
      <c r="NH1784"/>
      <c r="NI1784"/>
      <c r="NJ1784"/>
      <c r="NK1784"/>
      <c r="NL1784"/>
      <c r="NM1784"/>
      <c r="NN1784"/>
      <c r="NO1784"/>
      <c r="NP1784"/>
      <c r="NQ1784"/>
      <c r="NR1784"/>
      <c r="NS1784"/>
      <c r="NT1784"/>
      <c r="NU1784"/>
      <c r="NV1784"/>
      <c r="NW1784"/>
      <c r="NX1784"/>
      <c r="NY1784"/>
      <c r="NZ1784"/>
      <c r="OA1784"/>
      <c r="OB1784"/>
      <c r="OC1784"/>
      <c r="OD1784"/>
      <c r="OE1784"/>
      <c r="OF1784"/>
      <c r="OG1784"/>
      <c r="OH1784"/>
      <c r="OI1784"/>
      <c r="OJ1784"/>
      <c r="OK1784"/>
      <c r="OL1784"/>
      <c r="OM1784"/>
      <c r="ON1784"/>
      <c r="OO1784"/>
      <c r="OP1784"/>
      <c r="OQ1784"/>
      <c r="OR1784"/>
      <c r="OS1784"/>
      <c r="OT1784"/>
      <c r="OU1784"/>
      <c r="OV1784"/>
      <c r="OW1784"/>
      <c r="OX1784"/>
      <c r="OY1784"/>
      <c r="OZ1784"/>
      <c r="PA1784"/>
      <c r="PB1784"/>
      <c r="PC1784"/>
      <c r="PD1784"/>
      <c r="PE1784"/>
      <c r="PF1784"/>
      <c r="PG1784"/>
      <c r="PH1784"/>
      <c r="PI1784"/>
      <c r="PJ1784"/>
      <c r="PK1784"/>
      <c r="PL1784"/>
      <c r="PM1784"/>
      <c r="PN1784"/>
      <c r="PO1784"/>
      <c r="PP1784"/>
      <c r="PQ1784"/>
      <c r="PR1784"/>
      <c r="PS1784"/>
      <c r="PT1784"/>
      <c r="PU1784"/>
      <c r="PV1784"/>
      <c r="PW1784"/>
      <c r="PX1784"/>
      <c r="PY1784"/>
      <c r="PZ1784"/>
      <c r="QA1784"/>
      <c r="QB1784"/>
      <c r="QC1784"/>
      <c r="QD1784"/>
      <c r="QE1784"/>
      <c r="QF1784"/>
      <c r="QG1784"/>
      <c r="QH1784"/>
      <c r="QI1784"/>
      <c r="QJ1784"/>
      <c r="QK1784"/>
      <c r="QL1784"/>
      <c r="QM1784"/>
      <c r="QN1784"/>
      <c r="QO1784"/>
      <c r="QP1784"/>
      <c r="QQ1784"/>
      <c r="QR1784"/>
      <c r="QS1784"/>
    </row>
    <row r="1785" spans="1:461" hidden="1" x14ac:dyDescent="0.4">
      <c r="B1785">
        <v>11</v>
      </c>
      <c r="C1785">
        <v>12</v>
      </c>
      <c r="D1785" s="1">
        <v>43416.654467592591</v>
      </c>
      <c r="E1785" s="1"/>
      <c r="G1785">
        <v>539</v>
      </c>
      <c r="H1785" t="s">
        <v>41</v>
      </c>
      <c r="I1785">
        <v>523</v>
      </c>
      <c r="J1785" t="s">
        <v>37</v>
      </c>
      <c r="K1785" s="1">
        <v>43416.622129629628</v>
      </c>
      <c r="L1785" s="1">
        <v>43416.65148148148</v>
      </c>
      <c r="M1785" t="s">
        <v>1310</v>
      </c>
      <c r="N1785" s="9">
        <f t="shared" si="86"/>
        <v>43416.621527777781</v>
      </c>
      <c r="O1785" s="9">
        <f t="shared" si="87"/>
        <v>43416.651388888888</v>
      </c>
      <c r="P1785" s="74" t="str">
        <f t="shared" si="88"/>
        <v>43416.621527777843416.6513888889</v>
      </c>
      <c r="Q1785" s="75" t="str">
        <f t="shared" si="89"/>
        <v>肯定的</v>
      </c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/>
      <c r="BC1785"/>
      <c r="BD1785"/>
      <c r="BE1785"/>
      <c r="BF1785"/>
      <c r="BG1785"/>
      <c r="BH1785"/>
      <c r="BI1785"/>
      <c r="BJ1785"/>
      <c r="BK1785"/>
      <c r="BL1785"/>
      <c r="BM1785"/>
      <c r="BN1785"/>
      <c r="BO1785"/>
      <c r="BP1785"/>
      <c r="BQ1785"/>
      <c r="BR1785"/>
      <c r="BS1785"/>
      <c r="BT1785"/>
      <c r="BU1785"/>
      <c r="BV1785"/>
      <c r="BW1785"/>
      <c r="BX1785"/>
      <c r="BY1785"/>
      <c r="BZ1785"/>
      <c r="CA1785"/>
      <c r="CB1785"/>
      <c r="CC1785"/>
      <c r="CD1785"/>
      <c r="CE1785"/>
      <c r="CF1785"/>
      <c r="CG1785"/>
      <c r="CH1785"/>
      <c r="CI1785"/>
      <c r="CJ1785"/>
      <c r="CK1785"/>
      <c r="CL1785"/>
      <c r="CM1785"/>
      <c r="CN1785"/>
      <c r="CO1785"/>
      <c r="CP1785"/>
      <c r="CQ1785"/>
      <c r="CR1785"/>
      <c r="CS1785"/>
      <c r="CT1785"/>
      <c r="CU1785"/>
      <c r="CV1785"/>
      <c r="CW1785"/>
      <c r="CX1785"/>
      <c r="CY1785"/>
      <c r="CZ1785"/>
      <c r="DA1785"/>
      <c r="DB1785"/>
      <c r="DC1785"/>
      <c r="DD1785"/>
      <c r="DE1785"/>
      <c r="DF1785"/>
      <c r="DG1785"/>
      <c r="DH1785"/>
      <c r="DI1785"/>
      <c r="DJ1785"/>
      <c r="DK1785"/>
      <c r="DL1785"/>
      <c r="DM1785"/>
      <c r="DN1785"/>
      <c r="DO1785"/>
      <c r="DP1785"/>
      <c r="DQ1785"/>
      <c r="DR1785"/>
      <c r="DS1785"/>
      <c r="DT1785"/>
      <c r="DU1785"/>
      <c r="DV1785"/>
      <c r="DW1785"/>
      <c r="DX1785"/>
      <c r="DY1785"/>
      <c r="DZ1785"/>
      <c r="EA1785"/>
      <c r="EB1785"/>
      <c r="EC1785"/>
      <c r="ED1785"/>
      <c r="EE1785"/>
      <c r="EF1785"/>
      <c r="EG1785"/>
      <c r="EH1785"/>
      <c r="EI1785"/>
      <c r="EJ1785"/>
      <c r="EK1785"/>
      <c r="EL1785"/>
      <c r="EM1785"/>
      <c r="EN1785"/>
      <c r="EO1785"/>
      <c r="EP1785"/>
      <c r="EQ1785"/>
      <c r="ER1785"/>
      <c r="ES1785"/>
      <c r="ET1785"/>
      <c r="EU1785"/>
      <c r="EV1785"/>
      <c r="EW1785"/>
      <c r="EX1785"/>
      <c r="EY1785"/>
      <c r="EZ1785"/>
      <c r="FA1785"/>
      <c r="FB1785"/>
      <c r="FC1785"/>
      <c r="FD1785"/>
      <c r="FE1785"/>
      <c r="FF1785"/>
      <c r="FG1785"/>
      <c r="FH1785"/>
      <c r="FI1785"/>
      <c r="FJ1785"/>
      <c r="FK1785"/>
      <c r="FL1785"/>
      <c r="FM1785"/>
      <c r="FN1785"/>
      <c r="FO1785"/>
      <c r="FP1785"/>
      <c r="FQ1785"/>
      <c r="FR1785"/>
      <c r="FS1785"/>
      <c r="FT1785"/>
      <c r="FU1785"/>
      <c r="FV1785"/>
      <c r="FW1785"/>
      <c r="FX1785"/>
      <c r="FY1785"/>
      <c r="FZ1785"/>
      <c r="GA1785"/>
      <c r="GB1785"/>
      <c r="GC1785"/>
      <c r="GD1785"/>
      <c r="GE1785"/>
      <c r="GF1785"/>
      <c r="GG1785"/>
      <c r="GH1785"/>
      <c r="GI1785"/>
      <c r="GJ1785"/>
      <c r="GK1785"/>
      <c r="GL1785"/>
      <c r="GM1785"/>
      <c r="GN1785"/>
      <c r="GO1785"/>
      <c r="GP1785"/>
      <c r="GQ1785"/>
      <c r="GR1785"/>
      <c r="GS1785"/>
      <c r="GT1785"/>
      <c r="GU1785"/>
      <c r="GV1785"/>
      <c r="GW1785"/>
      <c r="GX1785"/>
      <c r="GY1785"/>
      <c r="GZ1785"/>
      <c r="HA1785"/>
      <c r="HB1785"/>
      <c r="HC1785"/>
      <c r="HD1785"/>
      <c r="HE1785"/>
      <c r="HF1785"/>
      <c r="HG1785"/>
      <c r="HH1785"/>
      <c r="HI1785"/>
      <c r="HJ1785"/>
      <c r="HK1785"/>
      <c r="HL1785"/>
      <c r="HM1785"/>
      <c r="HN1785"/>
      <c r="HO1785"/>
      <c r="HP1785"/>
      <c r="HQ1785"/>
      <c r="HR1785"/>
      <c r="HS1785"/>
      <c r="HT1785"/>
      <c r="HU1785"/>
      <c r="HV1785"/>
      <c r="HW1785"/>
      <c r="HX1785"/>
      <c r="HY1785"/>
      <c r="HZ1785"/>
      <c r="IA1785"/>
      <c r="IB1785"/>
      <c r="IC1785"/>
      <c r="ID1785"/>
      <c r="IE1785"/>
      <c r="IF1785"/>
      <c r="IG1785"/>
      <c r="IH1785"/>
      <c r="II1785"/>
      <c r="IJ1785"/>
      <c r="IK1785"/>
      <c r="IL1785"/>
      <c r="IM1785"/>
      <c r="IN1785"/>
      <c r="IO1785"/>
      <c r="IP1785"/>
      <c r="IQ1785"/>
      <c r="IR1785"/>
      <c r="IS1785"/>
      <c r="IT1785"/>
      <c r="IU1785"/>
      <c r="IV1785"/>
      <c r="IW1785"/>
      <c r="IX1785"/>
      <c r="IY1785"/>
      <c r="IZ1785"/>
      <c r="JA1785"/>
      <c r="JB1785"/>
      <c r="JC1785"/>
      <c r="JD1785"/>
      <c r="JE1785"/>
      <c r="JF1785"/>
      <c r="JG1785"/>
      <c r="JH1785"/>
      <c r="JI1785"/>
      <c r="JJ1785"/>
      <c r="JK1785"/>
      <c r="JL1785"/>
      <c r="JM1785"/>
      <c r="JN1785"/>
      <c r="JO1785"/>
      <c r="JP1785"/>
      <c r="JQ1785"/>
      <c r="JR1785"/>
      <c r="JS1785"/>
      <c r="JT1785"/>
      <c r="JU1785"/>
      <c r="JV1785"/>
      <c r="JW1785"/>
      <c r="JX1785"/>
      <c r="JY1785"/>
      <c r="JZ1785"/>
      <c r="KA1785"/>
      <c r="KB1785"/>
      <c r="KC1785"/>
      <c r="KD1785"/>
      <c r="KE1785"/>
      <c r="KF1785"/>
      <c r="KG1785"/>
      <c r="KH1785"/>
      <c r="KI1785"/>
      <c r="KJ1785"/>
      <c r="KK1785"/>
      <c r="KL1785"/>
      <c r="KM1785"/>
      <c r="KN1785"/>
      <c r="KO1785"/>
      <c r="KP1785"/>
      <c r="KQ1785"/>
      <c r="KR1785"/>
      <c r="KS1785"/>
      <c r="KT1785"/>
      <c r="KU1785"/>
      <c r="KV1785"/>
      <c r="KW1785"/>
      <c r="KX1785"/>
      <c r="KY1785"/>
      <c r="KZ1785"/>
      <c r="LA1785"/>
      <c r="LB1785"/>
      <c r="LC1785"/>
      <c r="LD1785"/>
      <c r="LE1785"/>
      <c r="LF1785"/>
      <c r="LG1785"/>
      <c r="LH1785"/>
      <c r="LI1785"/>
      <c r="LJ1785"/>
      <c r="LK1785"/>
      <c r="LL1785"/>
      <c r="LM1785"/>
      <c r="LN1785"/>
      <c r="LO1785"/>
      <c r="LP1785"/>
      <c r="LQ1785"/>
      <c r="LR1785"/>
      <c r="LS1785"/>
      <c r="LT1785"/>
      <c r="LU1785"/>
      <c r="LV1785"/>
      <c r="LW1785"/>
      <c r="LX1785"/>
      <c r="LY1785"/>
      <c r="LZ1785"/>
      <c r="MA1785"/>
      <c r="MB1785"/>
      <c r="MC1785"/>
      <c r="MD1785"/>
      <c r="ME1785"/>
      <c r="MF1785"/>
      <c r="MG1785"/>
      <c r="MH1785"/>
      <c r="MI1785"/>
      <c r="MJ1785"/>
      <c r="MK1785"/>
      <c r="ML1785"/>
      <c r="MM1785"/>
      <c r="MN1785"/>
      <c r="MO1785"/>
      <c r="MP1785"/>
      <c r="MQ1785"/>
      <c r="MR1785"/>
      <c r="MS1785"/>
      <c r="MT1785"/>
      <c r="MU1785"/>
      <c r="MV1785"/>
      <c r="MW1785"/>
      <c r="MX1785"/>
      <c r="MY1785"/>
      <c r="MZ1785"/>
      <c r="NA1785"/>
      <c r="NB1785"/>
      <c r="NC1785"/>
      <c r="ND1785"/>
      <c r="NE1785"/>
      <c r="NF1785"/>
      <c r="NG1785"/>
      <c r="NH1785"/>
      <c r="NI1785"/>
      <c r="NJ1785"/>
      <c r="NK1785"/>
      <c r="NL1785"/>
      <c r="NM1785"/>
      <c r="NN1785"/>
      <c r="NO1785"/>
      <c r="NP1785"/>
      <c r="NQ1785"/>
      <c r="NR1785"/>
      <c r="NS1785"/>
      <c r="NT1785"/>
      <c r="NU1785"/>
      <c r="NV1785"/>
      <c r="NW1785"/>
      <c r="NX1785"/>
      <c r="NY1785"/>
      <c r="NZ1785"/>
      <c r="OA1785"/>
      <c r="OB1785"/>
      <c r="OC1785"/>
      <c r="OD1785"/>
      <c r="OE1785"/>
      <c r="OF1785"/>
      <c r="OG1785"/>
      <c r="OH1785"/>
      <c r="OI1785"/>
      <c r="OJ1785"/>
      <c r="OK1785"/>
      <c r="OL1785"/>
      <c r="OM1785"/>
      <c r="ON1785"/>
      <c r="OO1785"/>
      <c r="OP1785"/>
      <c r="OQ1785"/>
      <c r="OR1785"/>
      <c r="OS1785"/>
      <c r="OT1785"/>
      <c r="OU1785"/>
      <c r="OV1785"/>
      <c r="OW1785"/>
      <c r="OX1785"/>
      <c r="OY1785"/>
      <c r="OZ1785"/>
      <c r="PA1785"/>
      <c r="PB1785"/>
      <c r="PC1785"/>
      <c r="PD1785"/>
      <c r="PE1785"/>
      <c r="PF1785"/>
      <c r="PG1785"/>
      <c r="PH1785"/>
      <c r="PI1785"/>
      <c r="PJ1785"/>
      <c r="PK1785"/>
      <c r="PL1785"/>
      <c r="PM1785"/>
      <c r="PN1785"/>
      <c r="PO1785"/>
      <c r="PP1785"/>
      <c r="PQ1785"/>
      <c r="PR1785"/>
      <c r="PS1785"/>
      <c r="PT1785"/>
      <c r="PU1785"/>
      <c r="PV1785"/>
      <c r="PW1785"/>
      <c r="PX1785"/>
      <c r="PY1785"/>
      <c r="PZ1785"/>
      <c r="QA1785"/>
      <c r="QB1785"/>
      <c r="QC1785"/>
      <c r="QD1785"/>
      <c r="QE1785"/>
      <c r="QF1785"/>
      <c r="QG1785"/>
      <c r="QH1785"/>
      <c r="QI1785"/>
      <c r="QJ1785"/>
      <c r="QK1785"/>
      <c r="QL1785"/>
      <c r="QM1785"/>
      <c r="QN1785"/>
      <c r="QO1785"/>
      <c r="QP1785"/>
      <c r="QQ1785"/>
      <c r="QR1785"/>
      <c r="QS1785"/>
    </row>
    <row r="1786" spans="1:461" hidden="1" x14ac:dyDescent="0.4">
      <c r="A1786" s="43" t="s">
        <v>1324</v>
      </c>
      <c r="B1786" s="43">
        <v>11</v>
      </c>
      <c r="C1786" s="43">
        <v>12</v>
      </c>
      <c r="D1786" s="44">
        <v>43416.654942129629</v>
      </c>
      <c r="E1786" s="44"/>
      <c r="G1786" s="43">
        <v>539</v>
      </c>
      <c r="H1786" s="43" t="s">
        <v>41</v>
      </c>
      <c r="I1786" s="43">
        <v>523</v>
      </c>
      <c r="J1786" s="43" t="s">
        <v>37</v>
      </c>
      <c r="K1786" s="44">
        <v>43416.622129629628</v>
      </c>
      <c r="L1786" s="44">
        <v>43416.65148148148</v>
      </c>
      <c r="M1786" s="43" t="s">
        <v>1310</v>
      </c>
      <c r="N1786" s="45">
        <f t="shared" si="86"/>
        <v>43416.621527777781</v>
      </c>
      <c r="O1786" s="45">
        <f t="shared" si="87"/>
        <v>43416.651388888888</v>
      </c>
      <c r="P1786" s="48" t="str">
        <f t="shared" si="88"/>
        <v>43416.621527777843416.6513888889</v>
      </c>
      <c r="Q1786" s="49" t="str">
        <f t="shared" si="89"/>
        <v>肯定的</v>
      </c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/>
      <c r="BC1786"/>
      <c r="BD1786"/>
      <c r="BE1786"/>
      <c r="BF1786"/>
      <c r="BG1786"/>
      <c r="BH1786"/>
      <c r="BI1786"/>
      <c r="BJ1786"/>
      <c r="BK1786"/>
      <c r="BL1786"/>
      <c r="BM1786"/>
      <c r="BN1786"/>
      <c r="BO1786"/>
      <c r="BP1786"/>
      <c r="BQ1786"/>
      <c r="BR1786"/>
      <c r="BS1786"/>
      <c r="BT1786"/>
      <c r="BU1786"/>
      <c r="BV1786"/>
      <c r="BW1786"/>
      <c r="BX1786"/>
      <c r="BY1786"/>
      <c r="BZ1786"/>
      <c r="CA1786"/>
      <c r="CB1786"/>
      <c r="CC1786"/>
      <c r="CD1786"/>
      <c r="CE1786"/>
      <c r="CF1786"/>
      <c r="CG1786"/>
      <c r="CH1786"/>
      <c r="CI1786"/>
      <c r="CJ1786"/>
      <c r="CK1786"/>
      <c r="CL1786"/>
      <c r="CM1786"/>
      <c r="CN1786"/>
      <c r="CO1786"/>
      <c r="CP1786"/>
      <c r="CQ1786"/>
      <c r="CR1786"/>
      <c r="CS1786"/>
      <c r="CT1786"/>
      <c r="CU1786"/>
      <c r="CV1786"/>
      <c r="CW1786"/>
      <c r="CX1786"/>
      <c r="CY1786"/>
      <c r="CZ1786"/>
      <c r="DA1786"/>
      <c r="DB1786"/>
      <c r="DC1786"/>
      <c r="DD1786"/>
      <c r="DE1786"/>
      <c r="DF1786"/>
      <c r="DG1786"/>
      <c r="DH1786"/>
      <c r="DI1786"/>
      <c r="DJ1786"/>
      <c r="DK1786"/>
      <c r="DL1786"/>
      <c r="DM1786"/>
      <c r="DN1786"/>
      <c r="DO1786"/>
      <c r="DP1786"/>
      <c r="DQ1786"/>
      <c r="DR1786"/>
      <c r="DS1786"/>
      <c r="DT1786"/>
      <c r="DU1786"/>
      <c r="DV1786"/>
      <c r="DW1786"/>
      <c r="DX1786"/>
      <c r="DY1786"/>
      <c r="DZ1786"/>
      <c r="EA1786"/>
      <c r="EB1786"/>
      <c r="EC1786"/>
      <c r="ED1786"/>
      <c r="EE1786"/>
      <c r="EF1786"/>
      <c r="EG1786"/>
      <c r="EH1786"/>
      <c r="EI1786"/>
      <c r="EJ1786"/>
      <c r="EK1786"/>
      <c r="EL1786"/>
      <c r="EM1786"/>
      <c r="EN1786"/>
      <c r="EO1786"/>
      <c r="EP1786"/>
      <c r="EQ1786"/>
      <c r="ER1786"/>
      <c r="ES1786"/>
      <c r="ET1786"/>
      <c r="EU1786"/>
      <c r="EV1786"/>
      <c r="EW1786"/>
      <c r="EX1786"/>
      <c r="EY1786"/>
      <c r="EZ1786"/>
      <c r="FA1786"/>
      <c r="FB1786"/>
      <c r="FC1786"/>
      <c r="FD1786"/>
      <c r="FE1786"/>
      <c r="FF1786"/>
      <c r="FG1786"/>
      <c r="FH1786"/>
      <c r="FI1786"/>
      <c r="FJ1786"/>
      <c r="FK1786"/>
      <c r="FL1786"/>
      <c r="FM1786"/>
      <c r="FN1786"/>
      <c r="FO1786"/>
      <c r="FP1786"/>
      <c r="FQ1786"/>
      <c r="FR1786"/>
      <c r="FS1786"/>
      <c r="FT1786"/>
      <c r="FU1786"/>
      <c r="FV1786"/>
      <c r="FW1786"/>
      <c r="FX1786"/>
      <c r="FY1786"/>
      <c r="FZ1786"/>
      <c r="GA1786"/>
      <c r="GB1786"/>
      <c r="GC1786"/>
      <c r="GD1786"/>
      <c r="GE1786"/>
      <c r="GF1786"/>
      <c r="GG1786"/>
      <c r="GH1786"/>
      <c r="GI1786"/>
      <c r="GJ1786"/>
      <c r="GK1786"/>
      <c r="GL1786"/>
      <c r="GM1786"/>
      <c r="GN1786"/>
      <c r="GO1786"/>
      <c r="GP1786"/>
      <c r="GQ1786"/>
      <c r="GR1786"/>
      <c r="GS1786"/>
      <c r="GT1786"/>
      <c r="GU1786"/>
      <c r="GV1786"/>
      <c r="GW1786"/>
      <c r="GX1786"/>
      <c r="GY1786"/>
      <c r="GZ1786"/>
      <c r="HA1786"/>
      <c r="HB1786"/>
      <c r="HC1786"/>
      <c r="HD1786"/>
      <c r="HE1786"/>
      <c r="HF1786"/>
      <c r="HG1786"/>
      <c r="HH1786"/>
      <c r="HI1786"/>
      <c r="HJ1786"/>
      <c r="HK1786"/>
      <c r="HL1786"/>
      <c r="HM1786"/>
      <c r="HN1786"/>
      <c r="HO1786"/>
      <c r="HP1786"/>
      <c r="HQ1786"/>
      <c r="HR1786"/>
      <c r="HS1786"/>
      <c r="HT1786"/>
      <c r="HU1786"/>
      <c r="HV1786"/>
      <c r="HW1786"/>
      <c r="HX1786"/>
      <c r="HY1786"/>
      <c r="HZ1786"/>
      <c r="IA1786"/>
      <c r="IB1786"/>
      <c r="IC1786"/>
      <c r="ID1786"/>
      <c r="IE1786"/>
      <c r="IF1786"/>
      <c r="IG1786"/>
      <c r="IH1786"/>
      <c r="II1786"/>
      <c r="IJ1786"/>
      <c r="IK1786"/>
      <c r="IL1786"/>
      <c r="IM1786"/>
      <c r="IN1786"/>
      <c r="IO1786"/>
      <c r="IP1786"/>
      <c r="IQ1786"/>
      <c r="IR1786"/>
      <c r="IS1786"/>
      <c r="IT1786"/>
      <c r="IU1786"/>
      <c r="IV1786"/>
      <c r="IW1786"/>
      <c r="IX1786"/>
      <c r="IY1786"/>
      <c r="IZ1786"/>
      <c r="JA1786"/>
      <c r="JB1786"/>
      <c r="JC1786"/>
      <c r="JD1786"/>
      <c r="JE1786"/>
      <c r="JF1786"/>
      <c r="JG1786"/>
      <c r="JH1786"/>
      <c r="JI1786"/>
      <c r="JJ1786"/>
      <c r="JK1786"/>
      <c r="JL1786"/>
      <c r="JM1786"/>
      <c r="JN1786"/>
      <c r="JO1786"/>
      <c r="JP1786"/>
      <c r="JQ1786"/>
      <c r="JR1786"/>
      <c r="JS1786"/>
      <c r="JT1786"/>
      <c r="JU1786"/>
      <c r="JV1786"/>
      <c r="JW1786"/>
      <c r="JX1786"/>
      <c r="JY1786"/>
      <c r="JZ1786"/>
      <c r="KA1786"/>
      <c r="KB1786"/>
      <c r="KC1786"/>
      <c r="KD1786"/>
      <c r="KE1786"/>
      <c r="KF1786"/>
      <c r="KG1786"/>
      <c r="KH1786"/>
      <c r="KI1786"/>
      <c r="KJ1786"/>
      <c r="KK1786"/>
      <c r="KL1786"/>
      <c r="KM1786"/>
      <c r="KN1786"/>
      <c r="KO1786"/>
      <c r="KP1786"/>
      <c r="KQ1786"/>
      <c r="KR1786"/>
      <c r="KS1786"/>
      <c r="KT1786"/>
      <c r="KU1786"/>
      <c r="KV1786"/>
      <c r="KW1786"/>
      <c r="KX1786"/>
      <c r="KY1786"/>
      <c r="KZ1786"/>
      <c r="LA1786"/>
      <c r="LB1786"/>
      <c r="LC1786"/>
      <c r="LD1786"/>
      <c r="LE1786"/>
      <c r="LF1786"/>
      <c r="LG1786"/>
      <c r="LH1786"/>
      <c r="LI1786"/>
      <c r="LJ1786"/>
      <c r="LK1786"/>
      <c r="LL1786"/>
      <c r="LM1786"/>
      <c r="LN1786"/>
      <c r="LO1786"/>
      <c r="LP1786"/>
      <c r="LQ1786"/>
      <c r="LR1786"/>
      <c r="LS1786"/>
      <c r="LT1786"/>
      <c r="LU1786"/>
      <c r="LV1786"/>
      <c r="LW1786"/>
      <c r="LX1786"/>
      <c r="LY1786"/>
      <c r="LZ1786"/>
      <c r="MA1786"/>
      <c r="MB1786"/>
      <c r="MC1786"/>
      <c r="MD1786"/>
      <c r="ME1786"/>
      <c r="MF1786"/>
      <c r="MG1786"/>
      <c r="MH1786"/>
      <c r="MI1786"/>
      <c r="MJ1786"/>
      <c r="MK1786"/>
      <c r="ML1786"/>
      <c r="MM1786"/>
      <c r="MN1786"/>
      <c r="MO1786"/>
      <c r="MP1786"/>
      <c r="MQ1786"/>
      <c r="MR1786"/>
      <c r="MS1786"/>
      <c r="MT1786"/>
      <c r="MU1786"/>
      <c r="MV1786"/>
      <c r="MW1786"/>
      <c r="MX1786"/>
      <c r="MY1786"/>
      <c r="MZ1786"/>
      <c r="NA1786"/>
      <c r="NB1786"/>
      <c r="NC1786"/>
      <c r="ND1786"/>
      <c r="NE1786"/>
      <c r="NF1786"/>
      <c r="NG1786"/>
      <c r="NH1786"/>
      <c r="NI1786"/>
      <c r="NJ1786"/>
      <c r="NK1786"/>
      <c r="NL1786"/>
      <c r="NM1786"/>
      <c r="NN1786"/>
      <c r="NO1786"/>
      <c r="NP1786"/>
      <c r="NQ1786"/>
      <c r="NR1786"/>
      <c r="NS1786"/>
      <c r="NT1786"/>
      <c r="NU1786"/>
      <c r="NV1786"/>
      <c r="NW1786"/>
      <c r="NX1786"/>
      <c r="NY1786"/>
      <c r="NZ1786"/>
      <c r="OA1786"/>
      <c r="OB1786"/>
      <c r="OC1786"/>
      <c r="OD1786"/>
      <c r="OE1786"/>
      <c r="OF1786"/>
      <c r="OG1786"/>
      <c r="OH1786"/>
      <c r="OI1786"/>
      <c r="OJ1786"/>
      <c r="OK1786"/>
      <c r="OL1786"/>
      <c r="OM1786"/>
      <c r="ON1786"/>
      <c r="OO1786"/>
      <c r="OP1786"/>
      <c r="OQ1786"/>
      <c r="OR1786"/>
      <c r="OS1786"/>
      <c r="OT1786"/>
      <c r="OU1786"/>
      <c r="OV1786"/>
      <c r="OW1786"/>
      <c r="OX1786"/>
      <c r="OY1786"/>
      <c r="OZ1786"/>
      <c r="PA1786"/>
      <c r="PB1786"/>
      <c r="PC1786"/>
      <c r="PD1786"/>
      <c r="PE1786"/>
      <c r="PF1786"/>
      <c r="PG1786"/>
      <c r="PH1786"/>
      <c r="PI1786"/>
      <c r="PJ1786"/>
      <c r="PK1786"/>
      <c r="PL1786"/>
      <c r="PM1786"/>
      <c r="PN1786"/>
      <c r="PO1786"/>
      <c r="PP1786"/>
      <c r="PQ1786"/>
      <c r="PR1786"/>
      <c r="PS1786"/>
      <c r="PT1786"/>
      <c r="PU1786"/>
      <c r="PV1786"/>
      <c r="PW1786"/>
      <c r="PX1786"/>
      <c r="PY1786"/>
      <c r="PZ1786"/>
      <c r="QA1786"/>
      <c r="QB1786"/>
      <c r="QC1786"/>
      <c r="QD1786"/>
      <c r="QE1786"/>
      <c r="QF1786"/>
      <c r="QG1786"/>
      <c r="QH1786"/>
      <c r="QI1786"/>
      <c r="QJ1786"/>
      <c r="QK1786"/>
      <c r="QL1786"/>
      <c r="QM1786"/>
      <c r="QN1786"/>
      <c r="QO1786"/>
      <c r="QP1786"/>
      <c r="QQ1786"/>
      <c r="QR1786"/>
      <c r="QS1786"/>
    </row>
    <row r="1787" spans="1:461" hidden="1" x14ac:dyDescent="0.4">
      <c r="B1787">
        <v>11</v>
      </c>
      <c r="C1787">
        <v>12</v>
      </c>
      <c r="D1787" s="1">
        <v>43416.662453703706</v>
      </c>
      <c r="E1787" s="1"/>
      <c r="G1787">
        <v>539</v>
      </c>
      <c r="H1787" t="s">
        <v>41</v>
      </c>
      <c r="I1787">
        <v>530</v>
      </c>
      <c r="J1787" t="s">
        <v>23</v>
      </c>
      <c r="K1787" s="1">
        <v>43416.631469907406</v>
      </c>
      <c r="L1787" s="1">
        <v>43416.658587962964</v>
      </c>
      <c r="M1787" t="s">
        <v>1310</v>
      </c>
      <c r="N1787" s="9">
        <f t="shared" ref="N1787:N1810" si="90">INT(K1787*1440)/1440</f>
        <v>43416.631249999999</v>
      </c>
      <c r="O1787" s="9">
        <f t="shared" ref="O1787:O1810" si="91">INT(L1787*1440)/1440</f>
        <v>43416.658333333333</v>
      </c>
      <c r="P1787" s="74" t="str">
        <f t="shared" si="88"/>
        <v>43416.6312543416.6583333333</v>
      </c>
      <c r="Q1787" s="75" t="str">
        <f t="shared" si="89"/>
        <v>肯定的</v>
      </c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/>
      <c r="BB1787"/>
      <c r="BC1787"/>
      <c r="BD1787"/>
      <c r="BE1787"/>
      <c r="BF1787"/>
      <c r="BG1787"/>
      <c r="BH1787"/>
      <c r="BI1787"/>
      <c r="BJ1787"/>
      <c r="BK1787"/>
      <c r="BL1787"/>
      <c r="BM1787"/>
      <c r="BN1787"/>
      <c r="BO1787"/>
      <c r="BP1787"/>
      <c r="BQ1787"/>
      <c r="BR1787"/>
      <c r="BS1787"/>
      <c r="BT1787"/>
      <c r="BU1787"/>
      <c r="BV1787"/>
      <c r="BW1787"/>
      <c r="BX1787"/>
      <c r="BY1787"/>
      <c r="BZ1787"/>
      <c r="CA1787"/>
      <c r="CB1787"/>
      <c r="CC1787"/>
      <c r="CD1787"/>
      <c r="CE1787"/>
      <c r="CF1787"/>
      <c r="CG1787"/>
      <c r="CH1787"/>
      <c r="CI1787"/>
      <c r="CJ1787"/>
      <c r="CK1787"/>
      <c r="CL1787"/>
      <c r="CM1787"/>
      <c r="CN1787"/>
      <c r="CO1787"/>
      <c r="CP1787"/>
      <c r="CQ1787"/>
      <c r="CR1787"/>
      <c r="CS1787"/>
      <c r="CT1787"/>
      <c r="CU1787"/>
      <c r="CV1787"/>
      <c r="CW1787"/>
      <c r="CX1787"/>
      <c r="CY1787"/>
      <c r="CZ1787"/>
      <c r="DA1787"/>
      <c r="DB1787"/>
      <c r="DC1787"/>
      <c r="DD1787"/>
      <c r="DE1787"/>
      <c r="DF1787"/>
      <c r="DG1787"/>
      <c r="DH1787"/>
      <c r="DI1787"/>
      <c r="DJ1787"/>
      <c r="DK1787"/>
      <c r="DL1787"/>
      <c r="DM1787"/>
      <c r="DN1787"/>
      <c r="DO1787"/>
      <c r="DP1787"/>
      <c r="DQ1787"/>
      <c r="DR1787"/>
      <c r="DS1787"/>
      <c r="DT1787"/>
      <c r="DU1787"/>
      <c r="DV1787"/>
      <c r="DW1787"/>
      <c r="DX1787"/>
      <c r="DY1787"/>
      <c r="DZ1787"/>
      <c r="EA1787"/>
      <c r="EB1787"/>
      <c r="EC1787"/>
      <c r="ED1787"/>
      <c r="EE1787"/>
      <c r="EF1787"/>
      <c r="EG1787"/>
      <c r="EH1787"/>
      <c r="EI1787"/>
      <c r="EJ1787"/>
      <c r="EK1787"/>
      <c r="EL1787"/>
      <c r="EM1787"/>
      <c r="EN1787"/>
      <c r="EO1787"/>
      <c r="EP1787"/>
      <c r="EQ1787"/>
      <c r="ER1787"/>
      <c r="ES1787"/>
      <c r="ET1787"/>
      <c r="EU1787"/>
      <c r="EV1787"/>
      <c r="EW1787"/>
      <c r="EX1787"/>
      <c r="EY1787"/>
      <c r="EZ1787"/>
      <c r="FA1787"/>
      <c r="FB1787"/>
      <c r="FC1787"/>
      <c r="FD1787"/>
      <c r="FE1787"/>
      <c r="FF1787"/>
      <c r="FG1787"/>
      <c r="FH1787"/>
      <c r="FI1787"/>
      <c r="FJ1787"/>
      <c r="FK1787"/>
      <c r="FL1787"/>
      <c r="FM1787"/>
      <c r="FN1787"/>
      <c r="FO1787"/>
      <c r="FP1787"/>
      <c r="FQ1787"/>
      <c r="FR1787"/>
      <c r="FS1787"/>
      <c r="FT1787"/>
      <c r="FU1787"/>
      <c r="FV1787"/>
      <c r="FW1787"/>
      <c r="FX1787"/>
      <c r="FY1787"/>
      <c r="FZ1787"/>
      <c r="GA1787"/>
      <c r="GB1787"/>
      <c r="GC1787"/>
      <c r="GD1787"/>
      <c r="GE1787"/>
      <c r="GF1787"/>
      <c r="GG1787"/>
      <c r="GH1787"/>
      <c r="GI1787"/>
      <c r="GJ1787"/>
      <c r="GK1787"/>
      <c r="GL1787"/>
      <c r="GM1787"/>
      <c r="GN1787"/>
      <c r="GO1787"/>
      <c r="GP1787"/>
      <c r="GQ1787"/>
      <c r="GR1787"/>
      <c r="GS1787"/>
      <c r="GT1787"/>
      <c r="GU1787"/>
      <c r="GV1787"/>
      <c r="GW1787"/>
      <c r="GX1787"/>
      <c r="GY1787"/>
      <c r="GZ1787"/>
      <c r="HA1787"/>
      <c r="HB1787"/>
      <c r="HC1787"/>
      <c r="HD1787"/>
      <c r="HE1787"/>
      <c r="HF1787"/>
      <c r="HG1787"/>
      <c r="HH1787"/>
      <c r="HI1787"/>
      <c r="HJ1787"/>
      <c r="HK1787"/>
      <c r="HL1787"/>
      <c r="HM1787"/>
      <c r="HN1787"/>
      <c r="HO1787"/>
      <c r="HP1787"/>
      <c r="HQ1787"/>
      <c r="HR1787"/>
      <c r="HS1787"/>
      <c r="HT1787"/>
      <c r="HU1787"/>
      <c r="HV1787"/>
      <c r="HW1787"/>
      <c r="HX1787"/>
      <c r="HY1787"/>
      <c r="HZ1787"/>
      <c r="IA1787"/>
      <c r="IB1787"/>
      <c r="IC1787"/>
      <c r="ID1787"/>
      <c r="IE1787"/>
      <c r="IF1787"/>
      <c r="IG1787"/>
      <c r="IH1787"/>
      <c r="II1787"/>
      <c r="IJ1787"/>
      <c r="IK1787"/>
      <c r="IL1787"/>
      <c r="IM1787"/>
      <c r="IN1787"/>
      <c r="IO1787"/>
      <c r="IP1787"/>
      <c r="IQ1787"/>
      <c r="IR1787"/>
      <c r="IS1787"/>
      <c r="IT1787"/>
      <c r="IU1787"/>
      <c r="IV1787"/>
      <c r="IW1787"/>
      <c r="IX1787"/>
      <c r="IY1787"/>
      <c r="IZ1787"/>
      <c r="JA1787"/>
      <c r="JB1787"/>
      <c r="JC1787"/>
      <c r="JD1787"/>
      <c r="JE1787"/>
      <c r="JF1787"/>
      <c r="JG1787"/>
      <c r="JH1787"/>
      <c r="JI1787"/>
      <c r="JJ1787"/>
      <c r="JK1787"/>
      <c r="JL1787"/>
      <c r="JM1787"/>
      <c r="JN1787"/>
      <c r="JO1787"/>
      <c r="JP1787"/>
      <c r="JQ1787"/>
      <c r="JR1787"/>
      <c r="JS1787"/>
      <c r="JT1787"/>
      <c r="JU1787"/>
      <c r="JV1787"/>
      <c r="JW1787"/>
      <c r="JX1787"/>
      <c r="JY1787"/>
      <c r="JZ1787"/>
      <c r="KA1787"/>
      <c r="KB1787"/>
      <c r="KC1787"/>
      <c r="KD1787"/>
      <c r="KE1787"/>
      <c r="KF1787"/>
      <c r="KG1787"/>
      <c r="KH1787"/>
      <c r="KI1787"/>
      <c r="KJ1787"/>
      <c r="KK1787"/>
      <c r="KL1787"/>
      <c r="KM1787"/>
      <c r="KN1787"/>
      <c r="KO1787"/>
      <c r="KP1787"/>
      <c r="KQ1787"/>
      <c r="KR1787"/>
      <c r="KS1787"/>
      <c r="KT1787"/>
      <c r="KU1787"/>
      <c r="KV1787"/>
      <c r="KW1787"/>
      <c r="KX1787"/>
      <c r="KY1787"/>
      <c r="KZ1787"/>
      <c r="LA1787"/>
      <c r="LB1787"/>
      <c r="LC1787"/>
      <c r="LD1787"/>
      <c r="LE1787"/>
      <c r="LF1787"/>
      <c r="LG1787"/>
      <c r="LH1787"/>
      <c r="LI1787"/>
      <c r="LJ1787"/>
      <c r="LK1787"/>
      <c r="LL1787"/>
      <c r="LM1787"/>
      <c r="LN1787"/>
      <c r="LO1787"/>
      <c r="LP1787"/>
      <c r="LQ1787"/>
      <c r="LR1787"/>
      <c r="LS1787"/>
      <c r="LT1787"/>
      <c r="LU1787"/>
      <c r="LV1787"/>
      <c r="LW1787"/>
      <c r="LX1787"/>
      <c r="LY1787"/>
      <c r="LZ1787"/>
      <c r="MA1787"/>
      <c r="MB1787"/>
      <c r="MC1787"/>
      <c r="MD1787"/>
      <c r="ME1787"/>
      <c r="MF1787"/>
      <c r="MG1787"/>
      <c r="MH1787"/>
      <c r="MI1787"/>
      <c r="MJ1787"/>
      <c r="MK1787"/>
      <c r="ML1787"/>
      <c r="MM1787"/>
      <c r="MN1787"/>
      <c r="MO1787"/>
      <c r="MP1787"/>
      <c r="MQ1787"/>
      <c r="MR1787"/>
      <c r="MS1787"/>
      <c r="MT1787"/>
      <c r="MU1787"/>
      <c r="MV1787"/>
      <c r="MW1787"/>
      <c r="MX1787"/>
      <c r="MY1787"/>
      <c r="MZ1787"/>
      <c r="NA1787"/>
      <c r="NB1787"/>
      <c r="NC1787"/>
      <c r="ND1787"/>
      <c r="NE1787"/>
      <c r="NF1787"/>
      <c r="NG1787"/>
      <c r="NH1787"/>
      <c r="NI1787"/>
      <c r="NJ1787"/>
      <c r="NK1787"/>
      <c r="NL1787"/>
      <c r="NM1787"/>
      <c r="NN1787"/>
      <c r="NO1787"/>
      <c r="NP1787"/>
      <c r="NQ1787"/>
      <c r="NR1787"/>
      <c r="NS1787"/>
      <c r="NT1787"/>
      <c r="NU1787"/>
      <c r="NV1787"/>
      <c r="NW1787"/>
      <c r="NX1787"/>
      <c r="NY1787"/>
      <c r="NZ1787"/>
      <c r="OA1787"/>
      <c r="OB1787"/>
      <c r="OC1787"/>
      <c r="OD1787"/>
      <c r="OE1787"/>
      <c r="OF1787"/>
      <c r="OG1787"/>
      <c r="OH1787"/>
      <c r="OI1787"/>
      <c r="OJ1787"/>
      <c r="OK1787"/>
      <c r="OL1787"/>
      <c r="OM1787"/>
      <c r="ON1787"/>
      <c r="OO1787"/>
      <c r="OP1787"/>
      <c r="OQ1787"/>
      <c r="OR1787"/>
      <c r="OS1787"/>
      <c r="OT1787"/>
      <c r="OU1787"/>
      <c r="OV1787"/>
      <c r="OW1787"/>
      <c r="OX1787"/>
      <c r="OY1787"/>
      <c r="OZ1787"/>
      <c r="PA1787"/>
      <c r="PB1787"/>
      <c r="PC1787"/>
      <c r="PD1787"/>
      <c r="PE1787"/>
      <c r="PF1787"/>
      <c r="PG1787"/>
      <c r="PH1787"/>
      <c r="PI1787"/>
      <c r="PJ1787"/>
      <c r="PK1787"/>
      <c r="PL1787"/>
      <c r="PM1787"/>
      <c r="PN1787"/>
      <c r="PO1787"/>
      <c r="PP1787"/>
      <c r="PQ1787"/>
      <c r="PR1787"/>
      <c r="PS1787"/>
      <c r="PT1787"/>
      <c r="PU1787"/>
      <c r="PV1787"/>
      <c r="PW1787"/>
      <c r="PX1787"/>
      <c r="PY1787"/>
      <c r="PZ1787"/>
      <c r="QA1787"/>
      <c r="QB1787"/>
      <c r="QC1787"/>
      <c r="QD1787"/>
      <c r="QE1787"/>
      <c r="QF1787"/>
      <c r="QG1787"/>
      <c r="QH1787"/>
      <c r="QI1787"/>
      <c r="QJ1787"/>
      <c r="QK1787"/>
      <c r="QL1787"/>
      <c r="QM1787"/>
      <c r="QN1787"/>
      <c r="QO1787"/>
      <c r="QP1787"/>
      <c r="QQ1787"/>
      <c r="QR1787"/>
      <c r="QS1787"/>
    </row>
    <row r="1788" spans="1:461" hidden="1" x14ac:dyDescent="0.4">
      <c r="B1788">
        <v>11</v>
      </c>
      <c r="C1788">
        <v>12</v>
      </c>
      <c r="D1788" s="1">
        <v>43416.669444444444</v>
      </c>
      <c r="E1788" s="1"/>
      <c r="G1788">
        <v>502</v>
      </c>
      <c r="H1788" t="s">
        <v>48</v>
      </c>
      <c r="I1788">
        <v>533</v>
      </c>
      <c r="J1788" t="s">
        <v>91</v>
      </c>
      <c r="K1788" s="1">
        <v>43416.658229166664</v>
      </c>
      <c r="L1788" s="1">
        <v>43416.667719907404</v>
      </c>
      <c r="M1788" t="s">
        <v>1312</v>
      </c>
      <c r="N1788" s="9">
        <f t="shared" si="90"/>
        <v>43416.657638888886</v>
      </c>
      <c r="O1788" s="9">
        <f t="shared" si="91"/>
        <v>43416.667361111111</v>
      </c>
      <c r="P1788" s="74" t="str">
        <f t="shared" si="88"/>
        <v>43416.657638888943416.6673611111</v>
      </c>
      <c r="Q1788" s="75" t="str">
        <f t="shared" si="89"/>
        <v>否定的</v>
      </c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  <c r="BA1788"/>
      <c r="BB1788"/>
      <c r="BC1788"/>
      <c r="BD1788"/>
      <c r="BE1788"/>
      <c r="BF1788"/>
      <c r="BG1788"/>
      <c r="BH1788"/>
      <c r="BI1788"/>
      <c r="BJ1788"/>
      <c r="BK1788"/>
      <c r="BL1788"/>
      <c r="BM1788"/>
      <c r="BN1788"/>
      <c r="BO1788"/>
      <c r="BP1788"/>
      <c r="BQ1788"/>
      <c r="BR1788"/>
      <c r="BS1788"/>
      <c r="BT1788"/>
      <c r="BU1788"/>
      <c r="BV1788"/>
      <c r="BW1788"/>
      <c r="BX1788"/>
      <c r="BY1788"/>
      <c r="BZ1788"/>
      <c r="CA1788"/>
      <c r="CB1788"/>
      <c r="CC1788"/>
      <c r="CD1788"/>
      <c r="CE1788"/>
      <c r="CF1788"/>
      <c r="CG1788"/>
      <c r="CH1788"/>
      <c r="CI1788"/>
      <c r="CJ1788"/>
      <c r="CK1788"/>
      <c r="CL1788"/>
      <c r="CM1788"/>
      <c r="CN1788"/>
      <c r="CO1788"/>
      <c r="CP1788"/>
      <c r="CQ1788"/>
      <c r="CR1788"/>
      <c r="CS1788"/>
      <c r="CT1788"/>
      <c r="CU1788"/>
      <c r="CV1788"/>
      <c r="CW1788"/>
      <c r="CX1788"/>
      <c r="CY1788"/>
      <c r="CZ1788"/>
      <c r="DA1788"/>
      <c r="DB1788"/>
      <c r="DC1788"/>
      <c r="DD1788"/>
      <c r="DE1788"/>
      <c r="DF1788"/>
      <c r="DG1788"/>
      <c r="DH1788"/>
      <c r="DI1788"/>
      <c r="DJ1788"/>
      <c r="DK1788"/>
      <c r="DL1788"/>
      <c r="DM1788"/>
      <c r="DN1788"/>
      <c r="DO1788"/>
      <c r="DP1788"/>
      <c r="DQ1788"/>
      <c r="DR1788"/>
      <c r="DS1788"/>
      <c r="DT1788"/>
      <c r="DU1788"/>
      <c r="DV1788"/>
      <c r="DW1788"/>
      <c r="DX1788"/>
      <c r="DY1788"/>
      <c r="DZ1788"/>
      <c r="EA1788"/>
      <c r="EB1788"/>
      <c r="EC1788"/>
      <c r="ED1788"/>
      <c r="EE1788"/>
      <c r="EF1788"/>
      <c r="EG1788"/>
      <c r="EH1788"/>
      <c r="EI1788"/>
      <c r="EJ1788"/>
      <c r="EK1788"/>
      <c r="EL1788"/>
      <c r="EM1788"/>
      <c r="EN1788"/>
      <c r="EO1788"/>
      <c r="EP1788"/>
      <c r="EQ1788"/>
      <c r="ER1788"/>
      <c r="ES1788"/>
      <c r="ET1788"/>
      <c r="EU1788"/>
      <c r="EV1788"/>
      <c r="EW1788"/>
      <c r="EX1788"/>
      <c r="EY1788"/>
      <c r="EZ1788"/>
      <c r="FA1788"/>
      <c r="FB1788"/>
      <c r="FC1788"/>
      <c r="FD1788"/>
      <c r="FE1788"/>
      <c r="FF1788"/>
      <c r="FG1788"/>
      <c r="FH1788"/>
      <c r="FI1788"/>
      <c r="FJ1788"/>
      <c r="FK1788"/>
      <c r="FL1788"/>
      <c r="FM1788"/>
      <c r="FN1788"/>
      <c r="FO1788"/>
      <c r="FP1788"/>
      <c r="FQ1788"/>
      <c r="FR1788"/>
      <c r="FS1788"/>
      <c r="FT1788"/>
      <c r="FU1788"/>
      <c r="FV1788"/>
      <c r="FW1788"/>
      <c r="FX1788"/>
      <c r="FY1788"/>
      <c r="FZ1788"/>
      <c r="GA1788"/>
      <c r="GB1788"/>
      <c r="GC1788"/>
      <c r="GD1788"/>
      <c r="GE1788"/>
      <c r="GF1788"/>
      <c r="GG1788"/>
      <c r="GH1788"/>
      <c r="GI1788"/>
      <c r="GJ1788"/>
      <c r="GK1788"/>
      <c r="GL1788"/>
      <c r="GM1788"/>
      <c r="GN1788"/>
      <c r="GO1788"/>
      <c r="GP1788"/>
      <c r="GQ1788"/>
      <c r="GR1788"/>
      <c r="GS1788"/>
      <c r="GT1788"/>
      <c r="GU1788"/>
      <c r="GV1788"/>
      <c r="GW1788"/>
      <c r="GX1788"/>
      <c r="GY1788"/>
      <c r="GZ1788"/>
      <c r="HA1788"/>
      <c r="HB1788"/>
      <c r="HC1788"/>
      <c r="HD1788"/>
      <c r="HE1788"/>
      <c r="HF1788"/>
      <c r="HG1788"/>
      <c r="HH1788"/>
      <c r="HI1788"/>
      <c r="HJ1788"/>
      <c r="HK1788"/>
      <c r="HL1788"/>
      <c r="HM1788"/>
      <c r="HN1788"/>
      <c r="HO1788"/>
      <c r="HP1788"/>
      <c r="HQ1788"/>
      <c r="HR1788"/>
      <c r="HS1788"/>
      <c r="HT1788"/>
      <c r="HU1788"/>
      <c r="HV1788"/>
      <c r="HW1788"/>
      <c r="HX1788"/>
      <c r="HY1788"/>
      <c r="HZ1788"/>
      <c r="IA1788"/>
      <c r="IB1788"/>
      <c r="IC1788"/>
      <c r="ID1788"/>
      <c r="IE1788"/>
      <c r="IF1788"/>
      <c r="IG1788"/>
      <c r="IH1788"/>
      <c r="II1788"/>
      <c r="IJ1788"/>
      <c r="IK1788"/>
      <c r="IL1788"/>
      <c r="IM1788"/>
      <c r="IN1788"/>
      <c r="IO1788"/>
      <c r="IP1788"/>
      <c r="IQ1788"/>
      <c r="IR1788"/>
      <c r="IS1788"/>
      <c r="IT1788"/>
      <c r="IU1788"/>
      <c r="IV1788"/>
      <c r="IW1788"/>
      <c r="IX1788"/>
      <c r="IY1788"/>
      <c r="IZ1788"/>
      <c r="JA1788"/>
      <c r="JB1788"/>
      <c r="JC1788"/>
      <c r="JD1788"/>
      <c r="JE1788"/>
      <c r="JF1788"/>
      <c r="JG1788"/>
      <c r="JH1788"/>
      <c r="JI1788"/>
      <c r="JJ1788"/>
      <c r="JK1788"/>
      <c r="JL1788"/>
      <c r="JM1788"/>
      <c r="JN1788"/>
      <c r="JO1788"/>
      <c r="JP1788"/>
      <c r="JQ1788"/>
      <c r="JR1788"/>
      <c r="JS1788"/>
      <c r="JT1788"/>
      <c r="JU1788"/>
      <c r="JV1788"/>
      <c r="JW1788"/>
      <c r="JX1788"/>
      <c r="JY1788"/>
      <c r="JZ1788"/>
      <c r="KA1788"/>
      <c r="KB1788"/>
      <c r="KC1788"/>
      <c r="KD1788"/>
      <c r="KE1788"/>
      <c r="KF1788"/>
      <c r="KG1788"/>
      <c r="KH1788"/>
      <c r="KI1788"/>
      <c r="KJ1788"/>
      <c r="KK1788"/>
      <c r="KL1788"/>
      <c r="KM1788"/>
      <c r="KN1788"/>
      <c r="KO1788"/>
      <c r="KP1788"/>
      <c r="KQ1788"/>
      <c r="KR1788"/>
      <c r="KS1788"/>
      <c r="KT1788"/>
      <c r="KU1788"/>
      <c r="KV1788"/>
      <c r="KW1788"/>
      <c r="KX1788"/>
      <c r="KY1788"/>
      <c r="KZ1788"/>
      <c r="LA1788"/>
      <c r="LB1788"/>
      <c r="LC1788"/>
      <c r="LD1788"/>
      <c r="LE1788"/>
      <c r="LF1788"/>
      <c r="LG1788"/>
      <c r="LH1788"/>
      <c r="LI1788"/>
      <c r="LJ1788"/>
      <c r="LK1788"/>
      <c r="LL1788"/>
      <c r="LM1788"/>
      <c r="LN1788"/>
      <c r="LO1788"/>
      <c r="LP1788"/>
      <c r="LQ1788"/>
      <c r="LR1788"/>
      <c r="LS1788"/>
      <c r="LT1788"/>
      <c r="LU1788"/>
      <c r="LV1788"/>
      <c r="LW1788"/>
      <c r="LX1788"/>
      <c r="LY1788"/>
      <c r="LZ1788"/>
      <c r="MA1788"/>
      <c r="MB1788"/>
      <c r="MC1788"/>
      <c r="MD1788"/>
      <c r="ME1788"/>
      <c r="MF1788"/>
      <c r="MG1788"/>
      <c r="MH1788"/>
      <c r="MI1788"/>
      <c r="MJ1788"/>
      <c r="MK1788"/>
      <c r="ML1788"/>
      <c r="MM1788"/>
      <c r="MN1788"/>
      <c r="MO1788"/>
      <c r="MP1788"/>
      <c r="MQ1788"/>
      <c r="MR1788"/>
      <c r="MS1788"/>
      <c r="MT1788"/>
      <c r="MU1788"/>
      <c r="MV1788"/>
      <c r="MW1788"/>
      <c r="MX1788"/>
      <c r="MY1788"/>
      <c r="MZ1788"/>
      <c r="NA1788"/>
      <c r="NB1788"/>
      <c r="NC1788"/>
      <c r="ND1788"/>
      <c r="NE1788"/>
      <c r="NF1788"/>
      <c r="NG1788"/>
      <c r="NH1788"/>
      <c r="NI1788"/>
      <c r="NJ1788"/>
      <c r="NK1788"/>
      <c r="NL1788"/>
      <c r="NM1788"/>
      <c r="NN1788"/>
      <c r="NO1788"/>
      <c r="NP1788"/>
      <c r="NQ1788"/>
      <c r="NR1788"/>
      <c r="NS1788"/>
      <c r="NT1788"/>
      <c r="NU1788"/>
      <c r="NV1788"/>
      <c r="NW1788"/>
      <c r="NX1788"/>
      <c r="NY1788"/>
      <c r="NZ1788"/>
      <c r="OA1788"/>
      <c r="OB1788"/>
      <c r="OC1788"/>
      <c r="OD1788"/>
      <c r="OE1788"/>
      <c r="OF1788"/>
      <c r="OG1788"/>
      <c r="OH1788"/>
      <c r="OI1788"/>
      <c r="OJ1788"/>
      <c r="OK1788"/>
      <c r="OL1788"/>
      <c r="OM1788"/>
      <c r="ON1788"/>
      <c r="OO1788"/>
      <c r="OP1788"/>
      <c r="OQ1788"/>
      <c r="OR1788"/>
      <c r="OS1788"/>
      <c r="OT1788"/>
      <c r="OU1788"/>
      <c r="OV1788"/>
      <c r="OW1788"/>
      <c r="OX1788"/>
      <c r="OY1788"/>
      <c r="OZ1788"/>
      <c r="PA1788"/>
      <c r="PB1788"/>
      <c r="PC1788"/>
      <c r="PD1788"/>
      <c r="PE1788"/>
      <c r="PF1788"/>
      <c r="PG1788"/>
      <c r="PH1788"/>
      <c r="PI1788"/>
      <c r="PJ1788"/>
      <c r="PK1788"/>
      <c r="PL1788"/>
      <c r="PM1788"/>
      <c r="PN1788"/>
      <c r="PO1788"/>
      <c r="PP1788"/>
      <c r="PQ1788"/>
      <c r="PR1788"/>
      <c r="PS1788"/>
      <c r="PT1788"/>
      <c r="PU1788"/>
      <c r="PV1788"/>
      <c r="PW1788"/>
      <c r="PX1788"/>
      <c r="PY1788"/>
      <c r="PZ1788"/>
      <c r="QA1788"/>
      <c r="QB1788"/>
      <c r="QC1788"/>
      <c r="QD1788"/>
      <c r="QE1788"/>
      <c r="QF1788"/>
      <c r="QG1788"/>
      <c r="QH1788"/>
      <c r="QI1788"/>
      <c r="QJ1788"/>
      <c r="QK1788"/>
      <c r="QL1788"/>
      <c r="QM1788"/>
      <c r="QN1788"/>
      <c r="QO1788"/>
      <c r="QP1788"/>
      <c r="QQ1788"/>
      <c r="QR1788"/>
      <c r="QS1788"/>
    </row>
    <row r="1789" spans="1:461" hidden="1" x14ac:dyDescent="0.4">
      <c r="B1789">
        <v>11</v>
      </c>
      <c r="C1789">
        <v>12</v>
      </c>
      <c r="D1789" s="1">
        <v>43416.675138888888</v>
      </c>
      <c r="E1789" s="1"/>
      <c r="G1789">
        <v>545</v>
      </c>
      <c r="H1789" t="s">
        <v>19</v>
      </c>
      <c r="I1789">
        <v>508</v>
      </c>
      <c r="J1789" t="s">
        <v>31</v>
      </c>
      <c r="K1789" s="1">
        <v>43416.657094907408</v>
      </c>
      <c r="L1789" s="1">
        <v>43416.663761574076</v>
      </c>
      <c r="M1789" t="s">
        <v>1310</v>
      </c>
      <c r="N1789" s="9">
        <f t="shared" si="90"/>
        <v>43416.656944444447</v>
      </c>
      <c r="O1789" s="9">
        <f t="shared" si="91"/>
        <v>43416.663194444445</v>
      </c>
      <c r="P1789" s="74" t="str">
        <f t="shared" si="88"/>
        <v>43416.656944444443416.6631944444</v>
      </c>
      <c r="Q1789" s="75" t="str">
        <f t="shared" si="89"/>
        <v>肯定的</v>
      </c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  <c r="BA1789"/>
      <c r="BB1789"/>
      <c r="BC1789"/>
      <c r="BD1789"/>
      <c r="BE1789"/>
      <c r="BF1789"/>
      <c r="BG1789"/>
      <c r="BH1789"/>
      <c r="BI1789"/>
      <c r="BJ1789"/>
      <c r="BK1789"/>
      <c r="BL1789"/>
      <c r="BM1789"/>
      <c r="BN1789"/>
      <c r="BO1789"/>
      <c r="BP1789"/>
      <c r="BQ1789"/>
      <c r="BR1789"/>
      <c r="BS1789"/>
      <c r="BT1789"/>
      <c r="BU1789"/>
      <c r="BV1789"/>
      <c r="BW1789"/>
      <c r="BX1789"/>
      <c r="BY1789"/>
      <c r="BZ1789"/>
      <c r="CA1789"/>
      <c r="CB1789"/>
      <c r="CC1789"/>
      <c r="CD1789"/>
      <c r="CE1789"/>
      <c r="CF1789"/>
      <c r="CG1789"/>
      <c r="CH1789"/>
      <c r="CI1789"/>
      <c r="CJ1789"/>
      <c r="CK1789"/>
      <c r="CL1789"/>
      <c r="CM1789"/>
      <c r="CN1789"/>
      <c r="CO1789"/>
      <c r="CP1789"/>
      <c r="CQ1789"/>
      <c r="CR1789"/>
      <c r="CS1789"/>
      <c r="CT1789"/>
      <c r="CU1789"/>
      <c r="CV1789"/>
      <c r="CW1789"/>
      <c r="CX1789"/>
      <c r="CY1789"/>
      <c r="CZ1789"/>
      <c r="DA1789"/>
      <c r="DB1789"/>
      <c r="DC1789"/>
      <c r="DD1789"/>
      <c r="DE1789"/>
      <c r="DF1789"/>
      <c r="DG1789"/>
      <c r="DH1789"/>
      <c r="DI1789"/>
      <c r="DJ1789"/>
      <c r="DK1789"/>
      <c r="DL1789"/>
      <c r="DM1789"/>
      <c r="DN1789"/>
      <c r="DO1789"/>
      <c r="DP1789"/>
      <c r="DQ1789"/>
      <c r="DR1789"/>
      <c r="DS1789"/>
      <c r="DT1789"/>
      <c r="DU1789"/>
      <c r="DV1789"/>
      <c r="DW1789"/>
      <c r="DX1789"/>
      <c r="DY1789"/>
      <c r="DZ1789"/>
      <c r="EA1789"/>
      <c r="EB1789"/>
      <c r="EC1789"/>
      <c r="ED1789"/>
      <c r="EE1789"/>
      <c r="EF1789"/>
      <c r="EG1789"/>
      <c r="EH1789"/>
      <c r="EI1789"/>
      <c r="EJ1789"/>
      <c r="EK1789"/>
      <c r="EL1789"/>
      <c r="EM1789"/>
      <c r="EN1789"/>
      <c r="EO1789"/>
      <c r="EP1789"/>
      <c r="EQ1789"/>
      <c r="ER1789"/>
      <c r="ES1789"/>
      <c r="ET1789"/>
      <c r="EU1789"/>
      <c r="EV1789"/>
      <c r="EW1789"/>
      <c r="EX1789"/>
      <c r="EY1789"/>
      <c r="EZ1789"/>
      <c r="FA1789"/>
      <c r="FB1789"/>
      <c r="FC1789"/>
      <c r="FD1789"/>
      <c r="FE1789"/>
      <c r="FF1789"/>
      <c r="FG1789"/>
      <c r="FH1789"/>
      <c r="FI1789"/>
      <c r="FJ1789"/>
      <c r="FK1789"/>
      <c r="FL1789"/>
      <c r="FM1789"/>
      <c r="FN1789"/>
      <c r="FO1789"/>
      <c r="FP1789"/>
      <c r="FQ1789"/>
      <c r="FR1789"/>
      <c r="FS1789"/>
      <c r="FT1789"/>
      <c r="FU1789"/>
      <c r="FV1789"/>
      <c r="FW1789"/>
      <c r="FX1789"/>
      <c r="FY1789"/>
      <c r="FZ1789"/>
      <c r="GA1789"/>
      <c r="GB1789"/>
      <c r="GC1789"/>
      <c r="GD1789"/>
      <c r="GE1789"/>
      <c r="GF1789"/>
      <c r="GG1789"/>
      <c r="GH1789"/>
      <c r="GI1789"/>
      <c r="GJ1789"/>
      <c r="GK1789"/>
      <c r="GL1789"/>
      <c r="GM1789"/>
      <c r="GN1789"/>
      <c r="GO1789"/>
      <c r="GP1789"/>
      <c r="GQ1789"/>
      <c r="GR1789"/>
      <c r="GS1789"/>
      <c r="GT1789"/>
      <c r="GU1789"/>
      <c r="GV1789"/>
      <c r="GW1789"/>
      <c r="GX1789"/>
      <c r="GY1789"/>
      <c r="GZ1789"/>
      <c r="HA1789"/>
      <c r="HB1789"/>
      <c r="HC1789"/>
      <c r="HD1789"/>
      <c r="HE1789"/>
      <c r="HF1789"/>
      <c r="HG1789"/>
      <c r="HH1789"/>
      <c r="HI1789"/>
      <c r="HJ1789"/>
      <c r="HK1789"/>
      <c r="HL1789"/>
      <c r="HM1789"/>
      <c r="HN1789"/>
      <c r="HO1789"/>
      <c r="HP1789"/>
      <c r="HQ1789"/>
      <c r="HR1789"/>
      <c r="HS1789"/>
      <c r="HT1789"/>
      <c r="HU1789"/>
      <c r="HV1789"/>
      <c r="HW1789"/>
      <c r="HX1789"/>
      <c r="HY1789"/>
      <c r="HZ1789"/>
      <c r="IA1789"/>
      <c r="IB1789"/>
      <c r="IC1789"/>
      <c r="ID1789"/>
      <c r="IE1789"/>
      <c r="IF1789"/>
      <c r="IG1789"/>
      <c r="IH1789"/>
      <c r="II1789"/>
      <c r="IJ1789"/>
      <c r="IK1789"/>
      <c r="IL1789"/>
      <c r="IM1789"/>
      <c r="IN1789"/>
      <c r="IO1789"/>
      <c r="IP1789"/>
      <c r="IQ1789"/>
      <c r="IR1789"/>
      <c r="IS1789"/>
      <c r="IT1789"/>
      <c r="IU1789"/>
      <c r="IV1789"/>
      <c r="IW1789"/>
      <c r="IX1789"/>
      <c r="IY1789"/>
      <c r="IZ1789"/>
      <c r="JA1789"/>
      <c r="JB1789"/>
      <c r="JC1789"/>
      <c r="JD1789"/>
      <c r="JE1789"/>
      <c r="JF1789"/>
      <c r="JG1789"/>
      <c r="JH1789"/>
      <c r="JI1789"/>
      <c r="JJ1789"/>
      <c r="JK1789"/>
      <c r="JL1789"/>
      <c r="JM1789"/>
      <c r="JN1789"/>
      <c r="JO1789"/>
      <c r="JP1789"/>
      <c r="JQ1789"/>
      <c r="JR1789"/>
      <c r="JS1789"/>
      <c r="JT1789"/>
      <c r="JU1789"/>
      <c r="JV1789"/>
      <c r="JW1789"/>
      <c r="JX1789"/>
      <c r="JY1789"/>
      <c r="JZ1789"/>
      <c r="KA1789"/>
      <c r="KB1789"/>
      <c r="KC1789"/>
      <c r="KD1789"/>
      <c r="KE1789"/>
      <c r="KF1789"/>
      <c r="KG1789"/>
      <c r="KH1789"/>
      <c r="KI1789"/>
      <c r="KJ1789"/>
      <c r="KK1789"/>
      <c r="KL1789"/>
      <c r="KM1789"/>
      <c r="KN1789"/>
      <c r="KO1789"/>
      <c r="KP1789"/>
      <c r="KQ1789"/>
      <c r="KR1789"/>
      <c r="KS1789"/>
      <c r="KT1789"/>
      <c r="KU1789"/>
      <c r="KV1789"/>
      <c r="KW1789"/>
      <c r="KX1789"/>
      <c r="KY1789"/>
      <c r="KZ1789"/>
      <c r="LA1789"/>
      <c r="LB1789"/>
      <c r="LC1789"/>
      <c r="LD1789"/>
      <c r="LE1789"/>
      <c r="LF1789"/>
      <c r="LG1789"/>
      <c r="LH1789"/>
      <c r="LI1789"/>
      <c r="LJ1789"/>
      <c r="LK1789"/>
      <c r="LL1789"/>
      <c r="LM1789"/>
      <c r="LN1789"/>
      <c r="LO1789"/>
      <c r="LP1789"/>
      <c r="LQ1789"/>
      <c r="LR1789"/>
      <c r="LS1789"/>
      <c r="LT1789"/>
      <c r="LU1789"/>
      <c r="LV1789"/>
      <c r="LW1789"/>
      <c r="LX1789"/>
      <c r="LY1789"/>
      <c r="LZ1789"/>
      <c r="MA1789"/>
      <c r="MB1789"/>
      <c r="MC1789"/>
      <c r="MD1789"/>
      <c r="ME1789"/>
      <c r="MF1789"/>
      <c r="MG1789"/>
      <c r="MH1789"/>
      <c r="MI1789"/>
      <c r="MJ1789"/>
      <c r="MK1789"/>
      <c r="ML1789"/>
      <c r="MM1789"/>
      <c r="MN1789"/>
      <c r="MO1789"/>
      <c r="MP1789"/>
      <c r="MQ1789"/>
      <c r="MR1789"/>
      <c r="MS1789"/>
      <c r="MT1789"/>
      <c r="MU1789"/>
      <c r="MV1789"/>
      <c r="MW1789"/>
      <c r="MX1789"/>
      <c r="MY1789"/>
      <c r="MZ1789"/>
      <c r="NA1789"/>
      <c r="NB1789"/>
      <c r="NC1789"/>
      <c r="ND1789"/>
      <c r="NE1789"/>
      <c r="NF1789"/>
      <c r="NG1789"/>
      <c r="NH1789"/>
      <c r="NI1789"/>
      <c r="NJ1789"/>
      <c r="NK1789"/>
      <c r="NL1789"/>
      <c r="NM1789"/>
      <c r="NN1789"/>
      <c r="NO1789"/>
      <c r="NP1789"/>
      <c r="NQ1789"/>
      <c r="NR1789"/>
      <c r="NS1789"/>
      <c r="NT1789"/>
      <c r="NU1789"/>
      <c r="NV1789"/>
      <c r="NW1789"/>
      <c r="NX1789"/>
      <c r="NY1789"/>
      <c r="NZ1789"/>
      <c r="OA1789"/>
      <c r="OB1789"/>
      <c r="OC1789"/>
      <c r="OD1789"/>
      <c r="OE1789"/>
      <c r="OF1789"/>
      <c r="OG1789"/>
      <c r="OH1789"/>
      <c r="OI1789"/>
      <c r="OJ1789"/>
      <c r="OK1789"/>
      <c r="OL1789"/>
      <c r="OM1789"/>
      <c r="ON1789"/>
      <c r="OO1789"/>
      <c r="OP1789"/>
      <c r="OQ1789"/>
      <c r="OR1789"/>
      <c r="OS1789"/>
      <c r="OT1789"/>
      <c r="OU1789"/>
      <c r="OV1789"/>
      <c r="OW1789"/>
      <c r="OX1789"/>
      <c r="OY1789"/>
      <c r="OZ1789"/>
      <c r="PA1789"/>
      <c r="PB1789"/>
      <c r="PC1789"/>
      <c r="PD1789"/>
      <c r="PE1789"/>
      <c r="PF1789"/>
      <c r="PG1789"/>
      <c r="PH1789"/>
      <c r="PI1789"/>
      <c r="PJ1789"/>
      <c r="PK1789"/>
      <c r="PL1789"/>
      <c r="PM1789"/>
      <c r="PN1789"/>
      <c r="PO1789"/>
      <c r="PP1789"/>
      <c r="PQ1789"/>
      <c r="PR1789"/>
      <c r="PS1789"/>
      <c r="PT1789"/>
      <c r="PU1789"/>
      <c r="PV1789"/>
      <c r="PW1789"/>
      <c r="PX1789"/>
      <c r="PY1789"/>
      <c r="PZ1789"/>
      <c r="QA1789"/>
      <c r="QB1789"/>
      <c r="QC1789"/>
      <c r="QD1789"/>
      <c r="QE1789"/>
      <c r="QF1789"/>
      <c r="QG1789"/>
      <c r="QH1789"/>
      <c r="QI1789"/>
      <c r="QJ1789"/>
      <c r="QK1789"/>
      <c r="QL1789"/>
      <c r="QM1789"/>
      <c r="QN1789"/>
      <c r="QO1789"/>
      <c r="QP1789"/>
      <c r="QQ1789"/>
      <c r="QR1789"/>
      <c r="QS1789"/>
    </row>
    <row r="1790" spans="1:461" hidden="1" x14ac:dyDescent="0.4">
      <c r="B1790">
        <v>11</v>
      </c>
      <c r="C1790">
        <v>12</v>
      </c>
      <c r="D1790" s="1">
        <v>43416.675150462965</v>
      </c>
      <c r="E1790" s="1"/>
      <c r="G1790">
        <v>545</v>
      </c>
      <c r="H1790" t="s">
        <v>19</v>
      </c>
      <c r="I1790">
        <v>508</v>
      </c>
      <c r="J1790" t="s">
        <v>31</v>
      </c>
      <c r="K1790" s="1">
        <v>43416.657094907408</v>
      </c>
      <c r="L1790" s="1">
        <v>43416.663761574076</v>
      </c>
      <c r="M1790" t="s">
        <v>1310</v>
      </c>
      <c r="N1790" s="9">
        <f t="shared" si="90"/>
        <v>43416.656944444447</v>
      </c>
      <c r="O1790" s="9">
        <f t="shared" si="91"/>
        <v>43416.663194444445</v>
      </c>
      <c r="P1790" s="74" t="str">
        <f t="shared" si="88"/>
        <v>43416.656944444443416.6631944444</v>
      </c>
      <c r="Q1790" s="75" t="str">
        <f t="shared" si="89"/>
        <v>肯定的</v>
      </c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/>
      <c r="BA1790"/>
      <c r="BB1790"/>
      <c r="BC1790"/>
      <c r="BD1790"/>
      <c r="BE1790"/>
      <c r="BF1790"/>
      <c r="BG1790"/>
      <c r="BH1790"/>
      <c r="BI1790"/>
      <c r="BJ1790"/>
      <c r="BK1790"/>
      <c r="BL1790"/>
      <c r="BM1790"/>
      <c r="BN1790"/>
      <c r="BO1790"/>
      <c r="BP1790"/>
      <c r="BQ1790"/>
      <c r="BR1790"/>
      <c r="BS1790"/>
      <c r="BT1790"/>
      <c r="BU1790"/>
      <c r="BV1790"/>
      <c r="BW1790"/>
      <c r="BX1790"/>
      <c r="BY1790"/>
      <c r="BZ1790"/>
      <c r="CA1790"/>
      <c r="CB1790"/>
      <c r="CC1790"/>
      <c r="CD1790"/>
      <c r="CE1790"/>
      <c r="CF1790"/>
      <c r="CG1790"/>
      <c r="CH1790"/>
      <c r="CI1790"/>
      <c r="CJ1790"/>
      <c r="CK1790"/>
      <c r="CL1790"/>
      <c r="CM1790"/>
      <c r="CN1790"/>
      <c r="CO1790"/>
      <c r="CP1790"/>
      <c r="CQ1790"/>
      <c r="CR1790"/>
      <c r="CS1790"/>
      <c r="CT1790"/>
      <c r="CU1790"/>
      <c r="CV1790"/>
      <c r="CW1790"/>
      <c r="CX1790"/>
      <c r="CY1790"/>
      <c r="CZ1790"/>
      <c r="DA1790"/>
      <c r="DB1790"/>
      <c r="DC1790"/>
      <c r="DD1790"/>
      <c r="DE1790"/>
      <c r="DF1790"/>
      <c r="DG1790"/>
      <c r="DH1790"/>
      <c r="DI1790"/>
      <c r="DJ1790"/>
      <c r="DK1790"/>
      <c r="DL1790"/>
      <c r="DM1790"/>
      <c r="DN1790"/>
      <c r="DO1790"/>
      <c r="DP1790"/>
      <c r="DQ1790"/>
      <c r="DR1790"/>
      <c r="DS1790"/>
      <c r="DT1790"/>
      <c r="DU1790"/>
      <c r="DV1790"/>
      <c r="DW1790"/>
      <c r="DX1790"/>
      <c r="DY1790"/>
      <c r="DZ1790"/>
      <c r="EA1790"/>
      <c r="EB1790"/>
      <c r="EC1790"/>
      <c r="ED1790"/>
      <c r="EE1790"/>
      <c r="EF1790"/>
      <c r="EG1790"/>
      <c r="EH1790"/>
      <c r="EI1790"/>
      <c r="EJ1790"/>
      <c r="EK1790"/>
      <c r="EL1790"/>
      <c r="EM1790"/>
      <c r="EN1790"/>
      <c r="EO1790"/>
      <c r="EP1790"/>
      <c r="EQ1790"/>
      <c r="ER1790"/>
      <c r="ES1790"/>
      <c r="ET1790"/>
      <c r="EU1790"/>
      <c r="EV1790"/>
      <c r="EW1790"/>
      <c r="EX1790"/>
      <c r="EY1790"/>
      <c r="EZ1790"/>
      <c r="FA1790"/>
      <c r="FB1790"/>
      <c r="FC1790"/>
      <c r="FD1790"/>
      <c r="FE1790"/>
      <c r="FF1790"/>
      <c r="FG1790"/>
      <c r="FH1790"/>
      <c r="FI1790"/>
      <c r="FJ1790"/>
      <c r="FK1790"/>
      <c r="FL1790"/>
      <c r="FM1790"/>
      <c r="FN1790"/>
      <c r="FO1790"/>
      <c r="FP1790"/>
      <c r="FQ1790"/>
      <c r="FR1790"/>
      <c r="FS1790"/>
      <c r="FT1790"/>
      <c r="FU1790"/>
      <c r="FV1790"/>
      <c r="FW1790"/>
      <c r="FX1790"/>
      <c r="FY1790"/>
      <c r="FZ1790"/>
      <c r="GA1790"/>
      <c r="GB1790"/>
      <c r="GC1790"/>
      <c r="GD1790"/>
      <c r="GE1790"/>
      <c r="GF1790"/>
      <c r="GG1790"/>
      <c r="GH1790"/>
      <c r="GI1790"/>
      <c r="GJ1790"/>
      <c r="GK1790"/>
      <c r="GL1790"/>
      <c r="GM1790"/>
      <c r="GN1790"/>
      <c r="GO1790"/>
      <c r="GP1790"/>
      <c r="GQ1790"/>
      <c r="GR1790"/>
      <c r="GS1790"/>
      <c r="GT1790"/>
      <c r="GU1790"/>
      <c r="GV1790"/>
      <c r="GW1790"/>
      <c r="GX1790"/>
      <c r="GY1790"/>
      <c r="GZ1790"/>
      <c r="HA1790"/>
      <c r="HB1790"/>
      <c r="HC1790"/>
      <c r="HD1790"/>
      <c r="HE1790"/>
      <c r="HF1790"/>
      <c r="HG1790"/>
      <c r="HH1790"/>
      <c r="HI1790"/>
      <c r="HJ1790"/>
      <c r="HK1790"/>
      <c r="HL1790"/>
      <c r="HM1790"/>
      <c r="HN1790"/>
      <c r="HO1790"/>
      <c r="HP1790"/>
      <c r="HQ1790"/>
      <c r="HR1790"/>
      <c r="HS1790"/>
      <c r="HT1790"/>
      <c r="HU1790"/>
      <c r="HV1790"/>
      <c r="HW1790"/>
      <c r="HX1790"/>
      <c r="HY1790"/>
      <c r="HZ1790"/>
      <c r="IA1790"/>
      <c r="IB1790"/>
      <c r="IC1790"/>
      <c r="ID1790"/>
      <c r="IE1790"/>
      <c r="IF1790"/>
      <c r="IG1790"/>
      <c r="IH1790"/>
      <c r="II1790"/>
      <c r="IJ1790"/>
      <c r="IK1790"/>
      <c r="IL1790"/>
      <c r="IM1790"/>
      <c r="IN1790"/>
      <c r="IO1790"/>
      <c r="IP1790"/>
      <c r="IQ1790"/>
      <c r="IR1790"/>
      <c r="IS1790"/>
      <c r="IT1790"/>
      <c r="IU1790"/>
      <c r="IV1790"/>
      <c r="IW1790"/>
      <c r="IX1790"/>
      <c r="IY1790"/>
      <c r="IZ1790"/>
      <c r="JA1790"/>
      <c r="JB1790"/>
      <c r="JC1790"/>
      <c r="JD1790"/>
      <c r="JE1790"/>
      <c r="JF1790"/>
      <c r="JG1790"/>
      <c r="JH1790"/>
      <c r="JI1790"/>
      <c r="JJ1790"/>
      <c r="JK1790"/>
      <c r="JL1790"/>
      <c r="JM1790"/>
      <c r="JN1790"/>
      <c r="JO1790"/>
      <c r="JP1790"/>
      <c r="JQ1790"/>
      <c r="JR1790"/>
      <c r="JS1790"/>
      <c r="JT1790"/>
      <c r="JU1790"/>
      <c r="JV1790"/>
      <c r="JW1790"/>
      <c r="JX1790"/>
      <c r="JY1790"/>
      <c r="JZ1790"/>
      <c r="KA1790"/>
      <c r="KB1790"/>
      <c r="KC1790"/>
      <c r="KD1790"/>
      <c r="KE1790"/>
      <c r="KF1790"/>
      <c r="KG1790"/>
      <c r="KH1790"/>
      <c r="KI1790"/>
      <c r="KJ1790"/>
      <c r="KK1790"/>
      <c r="KL1790"/>
      <c r="KM1790"/>
      <c r="KN1790"/>
      <c r="KO1790"/>
      <c r="KP1790"/>
      <c r="KQ1790"/>
      <c r="KR1790"/>
      <c r="KS1790"/>
      <c r="KT1790"/>
      <c r="KU1790"/>
      <c r="KV1790"/>
      <c r="KW1790"/>
      <c r="KX1790"/>
      <c r="KY1790"/>
      <c r="KZ1790"/>
      <c r="LA1790"/>
      <c r="LB1790"/>
      <c r="LC1790"/>
      <c r="LD1790"/>
      <c r="LE1790"/>
      <c r="LF1790"/>
      <c r="LG1790"/>
      <c r="LH1790"/>
      <c r="LI1790"/>
      <c r="LJ1790"/>
      <c r="LK1790"/>
      <c r="LL1790"/>
      <c r="LM1790"/>
      <c r="LN1790"/>
      <c r="LO1790"/>
      <c r="LP1790"/>
      <c r="LQ1790"/>
      <c r="LR1790"/>
      <c r="LS1790"/>
      <c r="LT1790"/>
      <c r="LU1790"/>
      <c r="LV1790"/>
      <c r="LW1790"/>
      <c r="LX1790"/>
      <c r="LY1790"/>
      <c r="LZ1790"/>
      <c r="MA1790"/>
      <c r="MB1790"/>
      <c r="MC1790"/>
      <c r="MD1790"/>
      <c r="ME1790"/>
      <c r="MF1790"/>
      <c r="MG1790"/>
      <c r="MH1790"/>
      <c r="MI1790"/>
      <c r="MJ1790"/>
      <c r="MK1790"/>
      <c r="ML1790"/>
      <c r="MM1790"/>
      <c r="MN1790"/>
      <c r="MO1790"/>
      <c r="MP1790"/>
      <c r="MQ1790"/>
      <c r="MR1790"/>
      <c r="MS1790"/>
      <c r="MT1790"/>
      <c r="MU1790"/>
      <c r="MV1790"/>
      <c r="MW1790"/>
      <c r="MX1790"/>
      <c r="MY1790"/>
      <c r="MZ1790"/>
      <c r="NA1790"/>
      <c r="NB1790"/>
      <c r="NC1790"/>
      <c r="ND1790"/>
      <c r="NE1790"/>
      <c r="NF1790"/>
      <c r="NG1790"/>
      <c r="NH1790"/>
      <c r="NI1790"/>
      <c r="NJ1790"/>
      <c r="NK1790"/>
      <c r="NL1790"/>
      <c r="NM1790"/>
      <c r="NN1790"/>
      <c r="NO1790"/>
      <c r="NP1790"/>
      <c r="NQ1790"/>
      <c r="NR1790"/>
      <c r="NS1790"/>
      <c r="NT1790"/>
      <c r="NU1790"/>
      <c r="NV1790"/>
      <c r="NW1790"/>
      <c r="NX1790"/>
      <c r="NY1790"/>
      <c r="NZ1790"/>
      <c r="OA1790"/>
      <c r="OB1790"/>
      <c r="OC1790"/>
      <c r="OD1790"/>
      <c r="OE1790"/>
      <c r="OF1790"/>
      <c r="OG1790"/>
      <c r="OH1790"/>
      <c r="OI1790"/>
      <c r="OJ1790"/>
      <c r="OK1790"/>
      <c r="OL1790"/>
      <c r="OM1790"/>
      <c r="ON1790"/>
      <c r="OO1790"/>
      <c r="OP1790"/>
      <c r="OQ1790"/>
      <c r="OR1790"/>
      <c r="OS1790"/>
      <c r="OT1790"/>
      <c r="OU1790"/>
      <c r="OV1790"/>
      <c r="OW1790"/>
      <c r="OX1790"/>
      <c r="OY1790"/>
      <c r="OZ1790"/>
      <c r="PA1790"/>
      <c r="PB1790"/>
      <c r="PC1790"/>
      <c r="PD1790"/>
      <c r="PE1790"/>
      <c r="PF1790"/>
      <c r="PG1790"/>
      <c r="PH1790"/>
      <c r="PI1790"/>
      <c r="PJ1790"/>
      <c r="PK1790"/>
      <c r="PL1790"/>
      <c r="PM1790"/>
      <c r="PN1790"/>
      <c r="PO1790"/>
      <c r="PP1790"/>
      <c r="PQ1790"/>
      <c r="PR1790"/>
      <c r="PS1790"/>
      <c r="PT1790"/>
      <c r="PU1790"/>
      <c r="PV1790"/>
      <c r="PW1790"/>
      <c r="PX1790"/>
      <c r="PY1790"/>
      <c r="PZ1790"/>
      <c r="QA1790"/>
      <c r="QB1790"/>
      <c r="QC1790"/>
      <c r="QD1790"/>
      <c r="QE1790"/>
      <c r="QF1790"/>
      <c r="QG1790"/>
      <c r="QH1790"/>
      <c r="QI1790"/>
      <c r="QJ1790"/>
      <c r="QK1790"/>
      <c r="QL1790"/>
      <c r="QM1790"/>
      <c r="QN1790"/>
      <c r="QO1790"/>
      <c r="QP1790"/>
      <c r="QQ1790"/>
      <c r="QR1790"/>
      <c r="QS1790"/>
    </row>
    <row r="1791" spans="1:461" hidden="1" x14ac:dyDescent="0.4">
      <c r="B1791">
        <v>11</v>
      </c>
      <c r="C1791">
        <v>12</v>
      </c>
      <c r="D1791" s="1">
        <v>43416.677534722221</v>
      </c>
      <c r="E1791" s="1"/>
      <c r="G1791">
        <v>538</v>
      </c>
      <c r="H1791" t="s">
        <v>61</v>
      </c>
      <c r="I1791">
        <v>545</v>
      </c>
      <c r="J1791" t="s">
        <v>19</v>
      </c>
      <c r="K1791" s="1">
        <v>43416.662268518521</v>
      </c>
      <c r="L1791" s="1">
        <v>43416.67732638889</v>
      </c>
      <c r="M1791" t="s">
        <v>1310</v>
      </c>
      <c r="N1791" s="9">
        <f t="shared" si="90"/>
        <v>43416.661805555559</v>
      </c>
      <c r="O1791" s="9">
        <f t="shared" si="91"/>
        <v>43416.677083333336</v>
      </c>
      <c r="P1791" s="74" t="str">
        <f t="shared" si="88"/>
        <v>43416.661805555643416.6770833333</v>
      </c>
      <c r="Q1791" s="75" t="str">
        <f t="shared" si="89"/>
        <v>肯定的</v>
      </c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/>
      <c r="BB1791"/>
      <c r="BC1791"/>
      <c r="BD1791"/>
      <c r="BE1791"/>
      <c r="BF1791"/>
      <c r="BG1791"/>
      <c r="BH1791"/>
      <c r="BI1791"/>
      <c r="BJ1791"/>
      <c r="BK1791"/>
      <c r="BL1791"/>
      <c r="BM1791"/>
      <c r="BN1791"/>
      <c r="BO1791"/>
      <c r="BP1791"/>
      <c r="BQ1791"/>
      <c r="BR1791"/>
      <c r="BS1791"/>
      <c r="BT1791"/>
      <c r="BU1791"/>
      <c r="BV1791"/>
      <c r="BW1791"/>
      <c r="BX1791"/>
      <c r="BY1791"/>
      <c r="BZ1791"/>
      <c r="CA1791"/>
      <c r="CB1791"/>
      <c r="CC1791"/>
      <c r="CD1791"/>
      <c r="CE1791"/>
      <c r="CF1791"/>
      <c r="CG1791"/>
      <c r="CH1791"/>
      <c r="CI1791"/>
      <c r="CJ1791"/>
      <c r="CK1791"/>
      <c r="CL1791"/>
      <c r="CM1791"/>
      <c r="CN1791"/>
      <c r="CO1791"/>
      <c r="CP1791"/>
      <c r="CQ1791"/>
      <c r="CR1791"/>
      <c r="CS1791"/>
      <c r="CT1791"/>
      <c r="CU1791"/>
      <c r="CV1791"/>
      <c r="CW1791"/>
      <c r="CX1791"/>
      <c r="CY1791"/>
      <c r="CZ1791"/>
      <c r="DA1791"/>
      <c r="DB1791"/>
      <c r="DC1791"/>
      <c r="DD1791"/>
      <c r="DE1791"/>
      <c r="DF1791"/>
      <c r="DG1791"/>
      <c r="DH1791"/>
      <c r="DI1791"/>
      <c r="DJ1791"/>
      <c r="DK1791"/>
      <c r="DL1791"/>
      <c r="DM1791"/>
      <c r="DN1791"/>
      <c r="DO1791"/>
      <c r="DP1791"/>
      <c r="DQ1791"/>
      <c r="DR1791"/>
      <c r="DS1791"/>
      <c r="DT1791"/>
      <c r="DU1791"/>
      <c r="DV1791"/>
      <c r="DW1791"/>
      <c r="DX1791"/>
      <c r="DY1791"/>
      <c r="DZ1791"/>
      <c r="EA1791"/>
      <c r="EB1791"/>
      <c r="EC1791"/>
      <c r="ED1791"/>
      <c r="EE1791"/>
      <c r="EF1791"/>
      <c r="EG1791"/>
      <c r="EH1791"/>
      <c r="EI1791"/>
      <c r="EJ1791"/>
      <c r="EK1791"/>
      <c r="EL1791"/>
      <c r="EM1791"/>
      <c r="EN1791"/>
      <c r="EO1791"/>
      <c r="EP1791"/>
      <c r="EQ1791"/>
      <c r="ER1791"/>
      <c r="ES1791"/>
      <c r="ET1791"/>
      <c r="EU1791"/>
      <c r="EV1791"/>
      <c r="EW1791"/>
      <c r="EX1791"/>
      <c r="EY1791"/>
      <c r="EZ1791"/>
      <c r="FA1791"/>
      <c r="FB1791"/>
      <c r="FC1791"/>
      <c r="FD1791"/>
      <c r="FE1791"/>
      <c r="FF1791"/>
      <c r="FG1791"/>
      <c r="FH1791"/>
      <c r="FI1791"/>
      <c r="FJ1791"/>
      <c r="FK1791"/>
      <c r="FL1791"/>
      <c r="FM1791"/>
      <c r="FN1791"/>
      <c r="FO1791"/>
      <c r="FP1791"/>
      <c r="FQ1791"/>
      <c r="FR1791"/>
      <c r="FS1791"/>
      <c r="FT1791"/>
      <c r="FU1791"/>
      <c r="FV1791"/>
      <c r="FW1791"/>
      <c r="FX1791"/>
      <c r="FY1791"/>
      <c r="FZ1791"/>
      <c r="GA1791"/>
      <c r="GB1791"/>
      <c r="GC1791"/>
      <c r="GD1791"/>
      <c r="GE1791"/>
      <c r="GF1791"/>
      <c r="GG1791"/>
      <c r="GH1791"/>
      <c r="GI1791"/>
      <c r="GJ1791"/>
      <c r="GK1791"/>
      <c r="GL1791"/>
      <c r="GM1791"/>
      <c r="GN1791"/>
      <c r="GO1791"/>
      <c r="GP1791"/>
      <c r="GQ1791"/>
      <c r="GR1791"/>
      <c r="GS1791"/>
      <c r="GT1791"/>
      <c r="GU1791"/>
      <c r="GV1791"/>
      <c r="GW1791"/>
      <c r="GX1791"/>
      <c r="GY1791"/>
      <c r="GZ1791"/>
      <c r="HA1791"/>
      <c r="HB1791"/>
      <c r="HC1791"/>
      <c r="HD1791"/>
      <c r="HE1791"/>
      <c r="HF1791"/>
      <c r="HG1791"/>
      <c r="HH1791"/>
      <c r="HI1791"/>
      <c r="HJ1791"/>
      <c r="HK1791"/>
      <c r="HL1791"/>
      <c r="HM1791"/>
      <c r="HN1791"/>
      <c r="HO1791"/>
      <c r="HP1791"/>
      <c r="HQ1791"/>
      <c r="HR1791"/>
      <c r="HS1791"/>
      <c r="HT1791"/>
      <c r="HU1791"/>
      <c r="HV1791"/>
      <c r="HW1791"/>
      <c r="HX1791"/>
      <c r="HY1791"/>
      <c r="HZ1791"/>
      <c r="IA1791"/>
      <c r="IB1791"/>
      <c r="IC1791"/>
      <c r="ID1791"/>
      <c r="IE1791"/>
      <c r="IF1791"/>
      <c r="IG1791"/>
      <c r="IH1791"/>
      <c r="II1791"/>
      <c r="IJ1791"/>
      <c r="IK1791"/>
      <c r="IL1791"/>
      <c r="IM1791"/>
      <c r="IN1791"/>
      <c r="IO1791"/>
      <c r="IP1791"/>
      <c r="IQ1791"/>
      <c r="IR1791"/>
      <c r="IS1791"/>
      <c r="IT1791"/>
      <c r="IU1791"/>
      <c r="IV1791"/>
      <c r="IW1791"/>
      <c r="IX1791"/>
      <c r="IY1791"/>
      <c r="IZ1791"/>
      <c r="JA1791"/>
      <c r="JB1791"/>
      <c r="JC1791"/>
      <c r="JD1791"/>
      <c r="JE1791"/>
      <c r="JF1791"/>
      <c r="JG1791"/>
      <c r="JH1791"/>
      <c r="JI1791"/>
      <c r="JJ1791"/>
      <c r="JK1791"/>
      <c r="JL1791"/>
      <c r="JM1791"/>
      <c r="JN1791"/>
      <c r="JO1791"/>
      <c r="JP1791"/>
      <c r="JQ1791"/>
      <c r="JR1791"/>
      <c r="JS1791"/>
      <c r="JT1791"/>
      <c r="JU1791"/>
      <c r="JV1791"/>
      <c r="JW1791"/>
      <c r="JX1791"/>
      <c r="JY1791"/>
      <c r="JZ1791"/>
      <c r="KA1791"/>
      <c r="KB1791"/>
      <c r="KC1791"/>
      <c r="KD1791"/>
      <c r="KE1791"/>
      <c r="KF1791"/>
      <c r="KG1791"/>
      <c r="KH1791"/>
      <c r="KI1791"/>
      <c r="KJ1791"/>
      <c r="KK1791"/>
      <c r="KL1791"/>
      <c r="KM1791"/>
      <c r="KN1791"/>
      <c r="KO1791"/>
      <c r="KP1791"/>
      <c r="KQ1791"/>
      <c r="KR1791"/>
      <c r="KS1791"/>
      <c r="KT1791"/>
      <c r="KU1791"/>
      <c r="KV1791"/>
      <c r="KW1791"/>
      <c r="KX1791"/>
      <c r="KY1791"/>
      <c r="KZ1791"/>
      <c r="LA1791"/>
      <c r="LB1791"/>
      <c r="LC1791"/>
      <c r="LD1791"/>
      <c r="LE1791"/>
      <c r="LF1791"/>
      <c r="LG1791"/>
      <c r="LH1791"/>
      <c r="LI1791"/>
      <c r="LJ1791"/>
      <c r="LK1791"/>
      <c r="LL1791"/>
      <c r="LM1791"/>
      <c r="LN1791"/>
      <c r="LO1791"/>
      <c r="LP1791"/>
      <c r="LQ1791"/>
      <c r="LR1791"/>
      <c r="LS1791"/>
      <c r="LT1791"/>
      <c r="LU1791"/>
      <c r="LV1791"/>
      <c r="LW1791"/>
      <c r="LX1791"/>
      <c r="LY1791"/>
      <c r="LZ1791"/>
      <c r="MA1791"/>
      <c r="MB1791"/>
      <c r="MC1791"/>
      <c r="MD1791"/>
      <c r="ME1791"/>
      <c r="MF1791"/>
      <c r="MG1791"/>
      <c r="MH1791"/>
      <c r="MI1791"/>
      <c r="MJ1791"/>
      <c r="MK1791"/>
      <c r="ML1791"/>
      <c r="MM1791"/>
      <c r="MN1791"/>
      <c r="MO1791"/>
      <c r="MP1791"/>
      <c r="MQ1791"/>
      <c r="MR1791"/>
      <c r="MS1791"/>
      <c r="MT1791"/>
      <c r="MU1791"/>
      <c r="MV1791"/>
      <c r="MW1791"/>
      <c r="MX1791"/>
      <c r="MY1791"/>
      <c r="MZ1791"/>
      <c r="NA1791"/>
      <c r="NB1791"/>
      <c r="NC1791"/>
      <c r="ND1791"/>
      <c r="NE1791"/>
      <c r="NF1791"/>
      <c r="NG1791"/>
      <c r="NH1791"/>
      <c r="NI1791"/>
      <c r="NJ1791"/>
      <c r="NK1791"/>
      <c r="NL1791"/>
      <c r="NM1791"/>
      <c r="NN1791"/>
      <c r="NO1791"/>
      <c r="NP1791"/>
      <c r="NQ1791"/>
      <c r="NR1791"/>
      <c r="NS1791"/>
      <c r="NT1791"/>
      <c r="NU1791"/>
      <c r="NV1791"/>
      <c r="NW1791"/>
      <c r="NX1791"/>
      <c r="NY1791"/>
      <c r="NZ1791"/>
      <c r="OA1791"/>
      <c r="OB1791"/>
      <c r="OC1791"/>
      <c r="OD1791"/>
      <c r="OE1791"/>
      <c r="OF1791"/>
      <c r="OG1791"/>
      <c r="OH1791"/>
      <c r="OI1791"/>
      <c r="OJ1791"/>
      <c r="OK1791"/>
      <c r="OL1791"/>
      <c r="OM1791"/>
      <c r="ON1791"/>
      <c r="OO1791"/>
      <c r="OP1791"/>
      <c r="OQ1791"/>
      <c r="OR1791"/>
      <c r="OS1791"/>
      <c r="OT1791"/>
      <c r="OU1791"/>
      <c r="OV1791"/>
      <c r="OW1791"/>
      <c r="OX1791"/>
      <c r="OY1791"/>
      <c r="OZ1791"/>
      <c r="PA1791"/>
      <c r="PB1791"/>
      <c r="PC1791"/>
      <c r="PD1791"/>
      <c r="PE1791"/>
      <c r="PF1791"/>
      <c r="PG1791"/>
      <c r="PH1791"/>
      <c r="PI1791"/>
      <c r="PJ1791"/>
      <c r="PK1791"/>
      <c r="PL1791"/>
      <c r="PM1791"/>
      <c r="PN1791"/>
      <c r="PO1791"/>
      <c r="PP1791"/>
      <c r="PQ1791"/>
      <c r="PR1791"/>
      <c r="PS1791"/>
      <c r="PT1791"/>
      <c r="PU1791"/>
      <c r="PV1791"/>
      <c r="PW1791"/>
      <c r="PX1791"/>
      <c r="PY1791"/>
      <c r="PZ1791"/>
      <c r="QA1791"/>
      <c r="QB1791"/>
      <c r="QC1791"/>
      <c r="QD1791"/>
      <c r="QE1791"/>
      <c r="QF1791"/>
      <c r="QG1791"/>
      <c r="QH1791"/>
      <c r="QI1791"/>
      <c r="QJ1791"/>
      <c r="QK1791"/>
      <c r="QL1791"/>
      <c r="QM1791"/>
      <c r="QN1791"/>
      <c r="QO1791"/>
      <c r="QP1791"/>
      <c r="QQ1791"/>
      <c r="QR1791"/>
      <c r="QS1791"/>
    </row>
    <row r="1792" spans="1:461" hidden="1" x14ac:dyDescent="0.4">
      <c r="A1792" s="43" t="s">
        <v>1324</v>
      </c>
      <c r="B1792" s="43">
        <v>11</v>
      </c>
      <c r="C1792" s="43">
        <v>12</v>
      </c>
      <c r="D1792" s="44">
        <v>43416.677546296298</v>
      </c>
      <c r="E1792" s="44"/>
      <c r="G1792" s="43">
        <v>538</v>
      </c>
      <c r="H1792" s="43" t="s">
        <v>61</v>
      </c>
      <c r="I1792" s="43">
        <v>545</v>
      </c>
      <c r="J1792" s="43" t="s">
        <v>19</v>
      </c>
      <c r="K1792" s="44">
        <v>43416.662268518521</v>
      </c>
      <c r="L1792" s="44">
        <v>43416.67732638889</v>
      </c>
      <c r="M1792" s="43" t="s">
        <v>1310</v>
      </c>
      <c r="N1792" s="45">
        <f t="shared" si="90"/>
        <v>43416.661805555559</v>
      </c>
      <c r="O1792" s="45">
        <f t="shared" si="91"/>
        <v>43416.677083333336</v>
      </c>
      <c r="P1792" s="48" t="str">
        <f t="shared" si="88"/>
        <v>43416.661805555643416.6770833333</v>
      </c>
      <c r="Q1792" s="49" t="str">
        <f t="shared" si="89"/>
        <v>肯定的</v>
      </c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  <c r="BA1792"/>
      <c r="BB1792"/>
      <c r="BC1792"/>
      <c r="BD1792"/>
      <c r="BE1792"/>
      <c r="BF1792"/>
      <c r="BG1792"/>
      <c r="BH1792"/>
      <c r="BI1792"/>
      <c r="BJ1792"/>
      <c r="BK1792"/>
      <c r="BL1792"/>
      <c r="BM1792"/>
      <c r="BN1792"/>
      <c r="BO1792"/>
      <c r="BP1792"/>
      <c r="BQ1792"/>
      <c r="BR1792"/>
      <c r="BS1792"/>
      <c r="BT1792"/>
      <c r="BU1792"/>
      <c r="BV1792"/>
      <c r="BW1792"/>
      <c r="BX1792"/>
      <c r="BY1792"/>
      <c r="BZ1792"/>
      <c r="CA1792"/>
      <c r="CB1792"/>
      <c r="CC1792"/>
      <c r="CD1792"/>
      <c r="CE1792"/>
      <c r="CF1792"/>
      <c r="CG1792"/>
      <c r="CH1792"/>
      <c r="CI1792"/>
      <c r="CJ1792"/>
      <c r="CK1792"/>
      <c r="CL1792"/>
      <c r="CM1792"/>
      <c r="CN1792"/>
      <c r="CO1792"/>
      <c r="CP1792"/>
      <c r="CQ1792"/>
      <c r="CR1792"/>
      <c r="CS1792"/>
      <c r="CT1792"/>
      <c r="CU1792"/>
      <c r="CV1792"/>
      <c r="CW1792"/>
      <c r="CX1792"/>
      <c r="CY1792"/>
      <c r="CZ1792"/>
      <c r="DA1792"/>
      <c r="DB1792"/>
      <c r="DC1792"/>
      <c r="DD1792"/>
      <c r="DE1792"/>
      <c r="DF1792"/>
      <c r="DG1792"/>
      <c r="DH1792"/>
      <c r="DI1792"/>
      <c r="DJ1792"/>
      <c r="DK1792"/>
      <c r="DL1792"/>
      <c r="DM1792"/>
      <c r="DN1792"/>
      <c r="DO1792"/>
      <c r="DP1792"/>
      <c r="DQ1792"/>
      <c r="DR1792"/>
      <c r="DS1792"/>
      <c r="DT1792"/>
      <c r="DU1792"/>
      <c r="DV1792"/>
      <c r="DW1792"/>
      <c r="DX1792"/>
      <c r="DY1792"/>
      <c r="DZ1792"/>
      <c r="EA1792"/>
      <c r="EB1792"/>
      <c r="EC1792"/>
      <c r="ED1792"/>
      <c r="EE1792"/>
      <c r="EF1792"/>
      <c r="EG1792"/>
      <c r="EH1792"/>
      <c r="EI1792"/>
      <c r="EJ1792"/>
      <c r="EK1792"/>
      <c r="EL1792"/>
      <c r="EM1792"/>
      <c r="EN1792"/>
      <c r="EO1792"/>
      <c r="EP1792"/>
      <c r="EQ1792"/>
      <c r="ER1792"/>
      <c r="ES1792"/>
      <c r="ET1792"/>
      <c r="EU1792"/>
      <c r="EV1792"/>
      <c r="EW1792"/>
      <c r="EX1792"/>
      <c r="EY1792"/>
      <c r="EZ1792"/>
      <c r="FA1792"/>
      <c r="FB1792"/>
      <c r="FC1792"/>
      <c r="FD1792"/>
      <c r="FE1792"/>
      <c r="FF1792"/>
      <c r="FG1792"/>
      <c r="FH1792"/>
      <c r="FI1792"/>
      <c r="FJ1792"/>
      <c r="FK1792"/>
      <c r="FL1792"/>
      <c r="FM1792"/>
      <c r="FN1792"/>
      <c r="FO1792"/>
      <c r="FP1792"/>
      <c r="FQ1792"/>
      <c r="FR1792"/>
      <c r="FS1792"/>
      <c r="FT1792"/>
      <c r="FU1792"/>
      <c r="FV1792"/>
      <c r="FW1792"/>
      <c r="FX1792"/>
      <c r="FY1792"/>
      <c r="FZ1792"/>
      <c r="GA1792"/>
      <c r="GB1792"/>
      <c r="GC1792"/>
      <c r="GD1792"/>
      <c r="GE1792"/>
      <c r="GF1792"/>
      <c r="GG1792"/>
      <c r="GH1792"/>
      <c r="GI1792"/>
      <c r="GJ1792"/>
      <c r="GK1792"/>
      <c r="GL1792"/>
      <c r="GM1792"/>
      <c r="GN1792"/>
      <c r="GO1792"/>
      <c r="GP1792"/>
      <c r="GQ1792"/>
      <c r="GR1792"/>
      <c r="GS1792"/>
      <c r="GT1792"/>
      <c r="GU1792"/>
      <c r="GV1792"/>
      <c r="GW1792"/>
      <c r="GX1792"/>
      <c r="GY1792"/>
      <c r="GZ1792"/>
      <c r="HA1792"/>
      <c r="HB1792"/>
      <c r="HC1792"/>
      <c r="HD1792"/>
      <c r="HE1792"/>
      <c r="HF1792"/>
      <c r="HG1792"/>
      <c r="HH1792"/>
      <c r="HI1792"/>
      <c r="HJ1792"/>
      <c r="HK1792"/>
      <c r="HL1792"/>
      <c r="HM1792"/>
      <c r="HN1792"/>
      <c r="HO1792"/>
      <c r="HP1792"/>
      <c r="HQ1792"/>
      <c r="HR1792"/>
      <c r="HS1792"/>
      <c r="HT1792"/>
      <c r="HU1792"/>
      <c r="HV1792"/>
      <c r="HW1792"/>
      <c r="HX1792"/>
      <c r="HY1792"/>
      <c r="HZ1792"/>
      <c r="IA1792"/>
      <c r="IB1792"/>
      <c r="IC1792"/>
      <c r="ID1792"/>
      <c r="IE1792"/>
      <c r="IF1792"/>
      <c r="IG1792"/>
      <c r="IH1792"/>
      <c r="II1792"/>
      <c r="IJ1792"/>
      <c r="IK1792"/>
      <c r="IL1792"/>
      <c r="IM1792"/>
      <c r="IN1792"/>
      <c r="IO1792"/>
      <c r="IP1792"/>
      <c r="IQ1792"/>
      <c r="IR1792"/>
      <c r="IS1792"/>
      <c r="IT1792"/>
      <c r="IU1792"/>
      <c r="IV1792"/>
      <c r="IW1792"/>
      <c r="IX1792"/>
      <c r="IY1792"/>
      <c r="IZ1792"/>
      <c r="JA1792"/>
      <c r="JB1792"/>
      <c r="JC1792"/>
      <c r="JD1792"/>
      <c r="JE1792"/>
      <c r="JF1792"/>
      <c r="JG1792"/>
      <c r="JH1792"/>
      <c r="JI1792"/>
      <c r="JJ1792"/>
      <c r="JK1792"/>
      <c r="JL1792"/>
      <c r="JM1792"/>
      <c r="JN1792"/>
      <c r="JO1792"/>
      <c r="JP1792"/>
      <c r="JQ1792"/>
      <c r="JR1792"/>
      <c r="JS1792"/>
      <c r="JT1792"/>
      <c r="JU1792"/>
      <c r="JV1792"/>
      <c r="JW1792"/>
      <c r="JX1792"/>
      <c r="JY1792"/>
      <c r="JZ1792"/>
      <c r="KA1792"/>
      <c r="KB1792"/>
      <c r="KC1792"/>
      <c r="KD1792"/>
      <c r="KE1792"/>
      <c r="KF1792"/>
      <c r="KG1792"/>
      <c r="KH1792"/>
      <c r="KI1792"/>
      <c r="KJ1792"/>
      <c r="KK1792"/>
      <c r="KL1792"/>
      <c r="KM1792"/>
      <c r="KN1792"/>
      <c r="KO1792"/>
      <c r="KP1792"/>
      <c r="KQ1792"/>
      <c r="KR1792"/>
      <c r="KS1792"/>
      <c r="KT1792"/>
      <c r="KU1792"/>
      <c r="KV1792"/>
      <c r="KW1792"/>
      <c r="KX1792"/>
      <c r="KY1792"/>
      <c r="KZ1792"/>
      <c r="LA1792"/>
      <c r="LB1792"/>
      <c r="LC1792"/>
      <c r="LD1792"/>
      <c r="LE1792"/>
      <c r="LF1792"/>
      <c r="LG1792"/>
      <c r="LH1792"/>
      <c r="LI1792"/>
      <c r="LJ1792"/>
      <c r="LK1792"/>
      <c r="LL1792"/>
      <c r="LM1792"/>
      <c r="LN1792"/>
      <c r="LO1792"/>
      <c r="LP1792"/>
      <c r="LQ1792"/>
      <c r="LR1792"/>
      <c r="LS1792"/>
      <c r="LT1792"/>
      <c r="LU1792"/>
      <c r="LV1792"/>
      <c r="LW1792"/>
      <c r="LX1792"/>
      <c r="LY1792"/>
      <c r="LZ1792"/>
      <c r="MA1792"/>
      <c r="MB1792"/>
      <c r="MC1792"/>
      <c r="MD1792"/>
      <c r="ME1792"/>
      <c r="MF1792"/>
      <c r="MG1792"/>
      <c r="MH1792"/>
      <c r="MI1792"/>
      <c r="MJ1792"/>
      <c r="MK1792"/>
      <c r="ML1792"/>
      <c r="MM1792"/>
      <c r="MN1792"/>
      <c r="MO1792"/>
      <c r="MP1792"/>
      <c r="MQ1792"/>
      <c r="MR1792"/>
      <c r="MS1792"/>
      <c r="MT1792"/>
      <c r="MU1792"/>
      <c r="MV1792"/>
      <c r="MW1792"/>
      <c r="MX1792"/>
      <c r="MY1792"/>
      <c r="MZ1792"/>
      <c r="NA1792"/>
      <c r="NB1792"/>
      <c r="NC1792"/>
      <c r="ND1792"/>
      <c r="NE1792"/>
      <c r="NF1792"/>
      <c r="NG1792"/>
      <c r="NH1792"/>
      <c r="NI1792"/>
      <c r="NJ1792"/>
      <c r="NK1792"/>
      <c r="NL1792"/>
      <c r="NM1792"/>
      <c r="NN1792"/>
      <c r="NO1792"/>
      <c r="NP1792"/>
      <c r="NQ1792"/>
      <c r="NR1792"/>
      <c r="NS1792"/>
      <c r="NT1792"/>
      <c r="NU1792"/>
      <c r="NV1792"/>
      <c r="NW1792"/>
      <c r="NX1792"/>
      <c r="NY1792"/>
      <c r="NZ1792"/>
      <c r="OA1792"/>
      <c r="OB1792"/>
      <c r="OC1792"/>
      <c r="OD1792"/>
      <c r="OE1792"/>
      <c r="OF1792"/>
      <c r="OG1792"/>
      <c r="OH1792"/>
      <c r="OI1792"/>
      <c r="OJ1792"/>
      <c r="OK1792"/>
      <c r="OL1792"/>
      <c r="OM1792"/>
      <c r="ON1792"/>
      <c r="OO1792"/>
      <c r="OP1792"/>
      <c r="OQ1792"/>
      <c r="OR1792"/>
      <c r="OS1792"/>
      <c r="OT1792"/>
      <c r="OU1792"/>
      <c r="OV1792"/>
      <c r="OW1792"/>
      <c r="OX1792"/>
      <c r="OY1792"/>
      <c r="OZ1792"/>
      <c r="PA1792"/>
      <c r="PB1792"/>
      <c r="PC1792"/>
      <c r="PD1792"/>
      <c r="PE1792"/>
      <c r="PF1792"/>
      <c r="PG1792"/>
      <c r="PH1792"/>
      <c r="PI1792"/>
      <c r="PJ1792"/>
      <c r="PK1792"/>
      <c r="PL1792"/>
      <c r="PM1792"/>
      <c r="PN1792"/>
      <c r="PO1792"/>
      <c r="PP1792"/>
      <c r="PQ1792"/>
      <c r="PR1792"/>
      <c r="PS1792"/>
      <c r="PT1792"/>
      <c r="PU1792"/>
      <c r="PV1792"/>
      <c r="PW1792"/>
      <c r="PX1792"/>
      <c r="PY1792"/>
      <c r="PZ1792"/>
      <c r="QA1792"/>
      <c r="QB1792"/>
      <c r="QC1792"/>
      <c r="QD1792"/>
      <c r="QE1792"/>
      <c r="QF1792"/>
      <c r="QG1792"/>
      <c r="QH1792"/>
      <c r="QI1792"/>
      <c r="QJ1792"/>
      <c r="QK1792"/>
      <c r="QL1792"/>
      <c r="QM1792"/>
      <c r="QN1792"/>
      <c r="QO1792"/>
      <c r="QP1792"/>
      <c r="QQ1792"/>
      <c r="QR1792"/>
      <c r="QS1792"/>
    </row>
    <row r="1793" spans="1:461" hidden="1" x14ac:dyDescent="0.4">
      <c r="B1793">
        <v>11</v>
      </c>
      <c r="C1793">
        <v>12</v>
      </c>
      <c r="D1793" s="1">
        <v>43416.690162037034</v>
      </c>
      <c r="E1793" s="1"/>
      <c r="G1793">
        <v>546</v>
      </c>
      <c r="H1793" t="s">
        <v>63</v>
      </c>
      <c r="I1793">
        <v>523</v>
      </c>
      <c r="J1793" t="s">
        <v>37</v>
      </c>
      <c r="K1793" s="1">
        <v>43416.683668981481</v>
      </c>
      <c r="L1793" s="1">
        <v>43416.689965277779</v>
      </c>
      <c r="M1793" t="s">
        <v>1310</v>
      </c>
      <c r="N1793" s="9">
        <f t="shared" si="90"/>
        <v>43416.683333333334</v>
      </c>
      <c r="O1793" s="9">
        <f t="shared" si="91"/>
        <v>43416.689583333333</v>
      </c>
      <c r="P1793" s="74" t="str">
        <f t="shared" si="88"/>
        <v>43416.683333333343416.6895833333</v>
      </c>
      <c r="Q1793" s="75" t="str">
        <f t="shared" si="89"/>
        <v>肯定的</v>
      </c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  <c r="BA1793"/>
      <c r="BB1793"/>
      <c r="BC1793"/>
      <c r="BD1793"/>
      <c r="BE1793"/>
      <c r="BF1793"/>
      <c r="BG1793"/>
      <c r="BH1793"/>
      <c r="BI1793"/>
      <c r="BJ1793"/>
      <c r="BK1793"/>
      <c r="BL1793"/>
      <c r="BM1793"/>
      <c r="BN1793"/>
      <c r="BO1793"/>
      <c r="BP1793"/>
      <c r="BQ1793"/>
      <c r="BR1793"/>
      <c r="BS1793"/>
      <c r="BT1793"/>
      <c r="BU1793"/>
      <c r="BV1793"/>
      <c r="BW1793"/>
      <c r="BX1793"/>
      <c r="BY1793"/>
      <c r="BZ1793"/>
      <c r="CA1793"/>
      <c r="CB1793"/>
      <c r="CC1793"/>
      <c r="CD1793"/>
      <c r="CE1793"/>
      <c r="CF1793"/>
      <c r="CG1793"/>
      <c r="CH1793"/>
      <c r="CI1793"/>
      <c r="CJ1793"/>
      <c r="CK1793"/>
      <c r="CL1793"/>
      <c r="CM1793"/>
      <c r="CN1793"/>
      <c r="CO1793"/>
      <c r="CP1793"/>
      <c r="CQ1793"/>
      <c r="CR1793"/>
      <c r="CS1793"/>
      <c r="CT1793"/>
      <c r="CU1793"/>
      <c r="CV1793"/>
      <c r="CW1793"/>
      <c r="CX1793"/>
      <c r="CY1793"/>
      <c r="CZ1793"/>
      <c r="DA1793"/>
      <c r="DB1793"/>
      <c r="DC1793"/>
      <c r="DD1793"/>
      <c r="DE1793"/>
      <c r="DF1793"/>
      <c r="DG1793"/>
      <c r="DH1793"/>
      <c r="DI1793"/>
      <c r="DJ1793"/>
      <c r="DK1793"/>
      <c r="DL1793"/>
      <c r="DM1793"/>
      <c r="DN1793"/>
      <c r="DO1793"/>
      <c r="DP1793"/>
      <c r="DQ1793"/>
      <c r="DR1793"/>
      <c r="DS1793"/>
      <c r="DT1793"/>
      <c r="DU1793"/>
      <c r="DV1793"/>
      <c r="DW1793"/>
      <c r="DX1793"/>
      <c r="DY1793"/>
      <c r="DZ1793"/>
      <c r="EA1793"/>
      <c r="EB1793"/>
      <c r="EC1793"/>
      <c r="ED1793"/>
      <c r="EE1793"/>
      <c r="EF1793"/>
      <c r="EG1793"/>
      <c r="EH1793"/>
      <c r="EI1793"/>
      <c r="EJ1793"/>
      <c r="EK1793"/>
      <c r="EL1793"/>
      <c r="EM1793"/>
      <c r="EN1793"/>
      <c r="EO1793"/>
      <c r="EP1793"/>
      <c r="EQ1793"/>
      <c r="ER1793"/>
      <c r="ES1793"/>
      <c r="ET1793"/>
      <c r="EU1793"/>
      <c r="EV1793"/>
      <c r="EW1793"/>
      <c r="EX1793"/>
      <c r="EY1793"/>
      <c r="EZ1793"/>
      <c r="FA1793"/>
      <c r="FB1793"/>
      <c r="FC1793"/>
      <c r="FD1793"/>
      <c r="FE1793"/>
      <c r="FF1793"/>
      <c r="FG1793"/>
      <c r="FH1793"/>
      <c r="FI1793"/>
      <c r="FJ1793"/>
      <c r="FK1793"/>
      <c r="FL1793"/>
      <c r="FM1793"/>
      <c r="FN1793"/>
      <c r="FO1793"/>
      <c r="FP1793"/>
      <c r="FQ1793"/>
      <c r="FR1793"/>
      <c r="FS1793"/>
      <c r="FT1793"/>
      <c r="FU1793"/>
      <c r="FV1793"/>
      <c r="FW1793"/>
      <c r="FX1793"/>
      <c r="FY1793"/>
      <c r="FZ1793"/>
      <c r="GA1793"/>
      <c r="GB1793"/>
      <c r="GC1793"/>
      <c r="GD1793"/>
      <c r="GE1793"/>
      <c r="GF1793"/>
      <c r="GG1793"/>
      <c r="GH1793"/>
      <c r="GI1793"/>
      <c r="GJ1793"/>
      <c r="GK1793"/>
      <c r="GL1793"/>
      <c r="GM1793"/>
      <c r="GN1793"/>
      <c r="GO1793"/>
      <c r="GP1793"/>
      <c r="GQ1793"/>
      <c r="GR1793"/>
      <c r="GS1793"/>
      <c r="GT1793"/>
      <c r="GU1793"/>
      <c r="GV1793"/>
      <c r="GW1793"/>
      <c r="GX1793"/>
      <c r="GY1793"/>
      <c r="GZ1793"/>
      <c r="HA1793"/>
      <c r="HB1793"/>
      <c r="HC1793"/>
      <c r="HD1793"/>
      <c r="HE1793"/>
      <c r="HF1793"/>
      <c r="HG1793"/>
      <c r="HH1793"/>
      <c r="HI1793"/>
      <c r="HJ1793"/>
      <c r="HK1793"/>
      <c r="HL1793"/>
      <c r="HM1793"/>
      <c r="HN1793"/>
      <c r="HO1793"/>
      <c r="HP1793"/>
      <c r="HQ1793"/>
      <c r="HR1793"/>
      <c r="HS1793"/>
      <c r="HT1793"/>
      <c r="HU1793"/>
      <c r="HV1793"/>
      <c r="HW1793"/>
      <c r="HX1793"/>
      <c r="HY1793"/>
      <c r="HZ1793"/>
      <c r="IA1793"/>
      <c r="IB1793"/>
      <c r="IC1793"/>
      <c r="ID1793"/>
      <c r="IE1793"/>
      <c r="IF1793"/>
      <c r="IG1793"/>
      <c r="IH1793"/>
      <c r="II1793"/>
      <c r="IJ1793"/>
      <c r="IK1793"/>
      <c r="IL1793"/>
      <c r="IM1793"/>
      <c r="IN1793"/>
      <c r="IO1793"/>
      <c r="IP1793"/>
      <c r="IQ1793"/>
      <c r="IR1793"/>
      <c r="IS1793"/>
      <c r="IT1793"/>
      <c r="IU1793"/>
      <c r="IV1793"/>
      <c r="IW1793"/>
      <c r="IX1793"/>
      <c r="IY1793"/>
      <c r="IZ1793"/>
      <c r="JA1793"/>
      <c r="JB1793"/>
      <c r="JC1793"/>
      <c r="JD1793"/>
      <c r="JE1793"/>
      <c r="JF1793"/>
      <c r="JG1793"/>
      <c r="JH1793"/>
      <c r="JI1793"/>
      <c r="JJ1793"/>
      <c r="JK1793"/>
      <c r="JL1793"/>
      <c r="JM1793"/>
      <c r="JN1793"/>
      <c r="JO1793"/>
      <c r="JP1793"/>
      <c r="JQ1793"/>
      <c r="JR1793"/>
      <c r="JS1793"/>
      <c r="JT1793"/>
      <c r="JU1793"/>
      <c r="JV1793"/>
      <c r="JW1793"/>
      <c r="JX1793"/>
      <c r="JY1793"/>
      <c r="JZ1793"/>
      <c r="KA1793"/>
      <c r="KB1793"/>
      <c r="KC1793"/>
      <c r="KD1793"/>
      <c r="KE1793"/>
      <c r="KF1793"/>
      <c r="KG1793"/>
      <c r="KH1793"/>
      <c r="KI1793"/>
      <c r="KJ1793"/>
      <c r="KK1793"/>
      <c r="KL1793"/>
      <c r="KM1793"/>
      <c r="KN1793"/>
      <c r="KO1793"/>
      <c r="KP1793"/>
      <c r="KQ1793"/>
      <c r="KR1793"/>
      <c r="KS1793"/>
      <c r="KT1793"/>
      <c r="KU1793"/>
      <c r="KV1793"/>
      <c r="KW1793"/>
      <c r="KX1793"/>
      <c r="KY1793"/>
      <c r="KZ1793"/>
      <c r="LA1793"/>
      <c r="LB1793"/>
      <c r="LC1793"/>
      <c r="LD1793"/>
      <c r="LE1793"/>
      <c r="LF1793"/>
      <c r="LG1793"/>
      <c r="LH1793"/>
      <c r="LI1793"/>
      <c r="LJ1793"/>
      <c r="LK1793"/>
      <c r="LL1793"/>
      <c r="LM1793"/>
      <c r="LN1793"/>
      <c r="LO1793"/>
      <c r="LP1793"/>
      <c r="LQ1793"/>
      <c r="LR1793"/>
      <c r="LS1793"/>
      <c r="LT1793"/>
      <c r="LU1793"/>
      <c r="LV1793"/>
      <c r="LW1793"/>
      <c r="LX1793"/>
      <c r="LY1793"/>
      <c r="LZ1793"/>
      <c r="MA1793"/>
      <c r="MB1793"/>
      <c r="MC1793"/>
      <c r="MD1793"/>
      <c r="ME1793"/>
      <c r="MF1793"/>
      <c r="MG1793"/>
      <c r="MH1793"/>
      <c r="MI1793"/>
      <c r="MJ1793"/>
      <c r="MK1793"/>
      <c r="ML1793"/>
      <c r="MM1793"/>
      <c r="MN1793"/>
      <c r="MO1793"/>
      <c r="MP1793"/>
      <c r="MQ1793"/>
      <c r="MR1793"/>
      <c r="MS1793"/>
      <c r="MT1793"/>
      <c r="MU1793"/>
      <c r="MV1793"/>
      <c r="MW1793"/>
      <c r="MX1793"/>
      <c r="MY1793"/>
      <c r="MZ1793"/>
      <c r="NA1793"/>
      <c r="NB1793"/>
      <c r="NC1793"/>
      <c r="ND1793"/>
      <c r="NE1793"/>
      <c r="NF1793"/>
      <c r="NG1793"/>
      <c r="NH1793"/>
      <c r="NI1793"/>
      <c r="NJ1793"/>
      <c r="NK1793"/>
      <c r="NL1793"/>
      <c r="NM1793"/>
      <c r="NN1793"/>
      <c r="NO1793"/>
      <c r="NP1793"/>
      <c r="NQ1793"/>
      <c r="NR1793"/>
      <c r="NS1793"/>
      <c r="NT1793"/>
      <c r="NU1793"/>
      <c r="NV1793"/>
      <c r="NW1793"/>
      <c r="NX1793"/>
      <c r="NY1793"/>
      <c r="NZ1793"/>
      <c r="OA1793"/>
      <c r="OB1793"/>
      <c r="OC1793"/>
      <c r="OD1793"/>
      <c r="OE1793"/>
      <c r="OF1793"/>
      <c r="OG1793"/>
      <c r="OH1793"/>
      <c r="OI1793"/>
      <c r="OJ1793"/>
      <c r="OK1793"/>
      <c r="OL1793"/>
      <c r="OM1793"/>
      <c r="ON1793"/>
      <c r="OO1793"/>
      <c r="OP1793"/>
      <c r="OQ1793"/>
      <c r="OR1793"/>
      <c r="OS1793"/>
      <c r="OT1793"/>
      <c r="OU1793"/>
      <c r="OV1793"/>
      <c r="OW1793"/>
      <c r="OX1793"/>
      <c r="OY1793"/>
      <c r="OZ1793"/>
      <c r="PA1793"/>
      <c r="PB1793"/>
      <c r="PC1793"/>
      <c r="PD1793"/>
      <c r="PE1793"/>
      <c r="PF1793"/>
      <c r="PG1793"/>
      <c r="PH1793"/>
      <c r="PI1793"/>
      <c r="PJ1793"/>
      <c r="PK1793"/>
      <c r="PL1793"/>
      <c r="PM1793"/>
      <c r="PN1793"/>
      <c r="PO1793"/>
      <c r="PP1793"/>
      <c r="PQ1793"/>
      <c r="PR1793"/>
      <c r="PS1793"/>
      <c r="PT1793"/>
      <c r="PU1793"/>
      <c r="PV1793"/>
      <c r="PW1793"/>
      <c r="PX1793"/>
      <c r="PY1793"/>
      <c r="PZ1793"/>
      <c r="QA1793"/>
      <c r="QB1793"/>
      <c r="QC1793"/>
      <c r="QD1793"/>
      <c r="QE1793"/>
      <c r="QF1793"/>
      <c r="QG1793"/>
      <c r="QH1793"/>
      <c r="QI1793"/>
      <c r="QJ1793"/>
      <c r="QK1793"/>
      <c r="QL1793"/>
      <c r="QM1793"/>
      <c r="QN1793"/>
      <c r="QO1793"/>
      <c r="QP1793"/>
      <c r="QQ1793"/>
      <c r="QR1793"/>
      <c r="QS1793"/>
    </row>
    <row r="1794" spans="1:461" hidden="1" x14ac:dyDescent="0.4">
      <c r="B1794">
        <v>11</v>
      </c>
      <c r="C1794">
        <v>12</v>
      </c>
      <c r="D1794" s="1">
        <v>43416.702696759261</v>
      </c>
      <c r="E1794" s="1"/>
      <c r="G1794">
        <v>539</v>
      </c>
      <c r="H1794" t="s">
        <v>41</v>
      </c>
      <c r="I1794">
        <v>523</v>
      </c>
      <c r="J1794" t="s">
        <v>37</v>
      </c>
      <c r="K1794" s="1">
        <v>43416.66196759259</v>
      </c>
      <c r="L1794" s="1">
        <v>43416.668587962966</v>
      </c>
      <c r="M1794" t="s">
        <v>1310</v>
      </c>
      <c r="N1794" s="9">
        <f t="shared" si="90"/>
        <v>43416.661805555559</v>
      </c>
      <c r="O1794" s="9">
        <f t="shared" si="91"/>
        <v>43416.668055555558</v>
      </c>
      <c r="P1794" s="74" t="str">
        <f t="shared" ref="P1794:P1810" si="92">CONCATENATE(N1794,O1794)</f>
        <v>43416.661805555643416.6680555556</v>
      </c>
      <c r="Q1794" s="75" t="str">
        <f t="shared" si="89"/>
        <v>肯定的</v>
      </c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  <c r="BA1794"/>
      <c r="BB1794"/>
      <c r="BC1794"/>
      <c r="BD1794"/>
      <c r="BE1794"/>
      <c r="BF1794"/>
      <c r="BG1794"/>
      <c r="BH1794"/>
      <c r="BI1794"/>
      <c r="BJ1794"/>
      <c r="BK1794"/>
      <c r="BL1794"/>
      <c r="BM1794"/>
      <c r="BN1794"/>
      <c r="BO1794"/>
      <c r="BP1794"/>
      <c r="BQ1794"/>
      <c r="BR1794"/>
      <c r="BS1794"/>
      <c r="BT1794"/>
      <c r="BU1794"/>
      <c r="BV1794"/>
      <c r="BW1794"/>
      <c r="BX1794"/>
      <c r="BY1794"/>
      <c r="BZ1794"/>
      <c r="CA1794"/>
      <c r="CB1794"/>
      <c r="CC1794"/>
      <c r="CD1794"/>
      <c r="CE1794"/>
      <c r="CF1794"/>
      <c r="CG1794"/>
      <c r="CH1794"/>
      <c r="CI1794"/>
      <c r="CJ1794"/>
      <c r="CK1794"/>
      <c r="CL1794"/>
      <c r="CM1794"/>
      <c r="CN1794"/>
      <c r="CO1794"/>
      <c r="CP1794"/>
      <c r="CQ1794"/>
      <c r="CR1794"/>
      <c r="CS1794"/>
      <c r="CT1794"/>
      <c r="CU1794"/>
      <c r="CV1794"/>
      <c r="CW1794"/>
      <c r="CX1794"/>
      <c r="CY1794"/>
      <c r="CZ1794"/>
      <c r="DA1794"/>
      <c r="DB1794"/>
      <c r="DC1794"/>
      <c r="DD1794"/>
      <c r="DE1794"/>
      <c r="DF1794"/>
      <c r="DG1794"/>
      <c r="DH1794"/>
      <c r="DI1794"/>
      <c r="DJ1794"/>
      <c r="DK1794"/>
      <c r="DL1794"/>
      <c r="DM1794"/>
      <c r="DN1794"/>
      <c r="DO1794"/>
      <c r="DP1794"/>
      <c r="DQ1794"/>
      <c r="DR1794"/>
      <c r="DS1794"/>
      <c r="DT1794"/>
      <c r="DU1794"/>
      <c r="DV1794"/>
      <c r="DW1794"/>
      <c r="DX1794"/>
      <c r="DY1794"/>
      <c r="DZ1794"/>
      <c r="EA1794"/>
      <c r="EB1794"/>
      <c r="EC1794"/>
      <c r="ED1794"/>
      <c r="EE1794"/>
      <c r="EF1794"/>
      <c r="EG1794"/>
      <c r="EH1794"/>
      <c r="EI1794"/>
      <c r="EJ1794"/>
      <c r="EK1794"/>
      <c r="EL1794"/>
      <c r="EM1794"/>
      <c r="EN1794"/>
      <c r="EO1794"/>
      <c r="EP1794"/>
      <c r="EQ1794"/>
      <c r="ER1794"/>
      <c r="ES1794"/>
      <c r="ET1794"/>
      <c r="EU1794"/>
      <c r="EV1794"/>
      <c r="EW1794"/>
      <c r="EX1794"/>
      <c r="EY1794"/>
      <c r="EZ1794"/>
      <c r="FA1794"/>
      <c r="FB1794"/>
      <c r="FC1794"/>
      <c r="FD1794"/>
      <c r="FE1794"/>
      <c r="FF1794"/>
      <c r="FG1794"/>
      <c r="FH1794"/>
      <c r="FI1794"/>
      <c r="FJ1794"/>
      <c r="FK1794"/>
      <c r="FL1794"/>
      <c r="FM1794"/>
      <c r="FN1794"/>
      <c r="FO1794"/>
      <c r="FP1794"/>
      <c r="FQ1794"/>
      <c r="FR1794"/>
      <c r="FS1794"/>
      <c r="FT1794"/>
      <c r="FU1794"/>
      <c r="FV1794"/>
      <c r="FW1794"/>
      <c r="FX1794"/>
      <c r="FY1794"/>
      <c r="FZ1794"/>
      <c r="GA1794"/>
      <c r="GB1794"/>
      <c r="GC1794"/>
      <c r="GD1794"/>
      <c r="GE1794"/>
      <c r="GF1794"/>
      <c r="GG1794"/>
      <c r="GH1794"/>
      <c r="GI1794"/>
      <c r="GJ1794"/>
      <c r="GK1794"/>
      <c r="GL1794"/>
      <c r="GM1794"/>
      <c r="GN1794"/>
      <c r="GO1794"/>
      <c r="GP1794"/>
      <c r="GQ1794"/>
      <c r="GR1794"/>
      <c r="GS1794"/>
      <c r="GT1794"/>
      <c r="GU1794"/>
      <c r="GV1794"/>
      <c r="GW1794"/>
      <c r="GX1794"/>
      <c r="GY1794"/>
      <c r="GZ1794"/>
      <c r="HA1794"/>
      <c r="HB1794"/>
      <c r="HC1794"/>
      <c r="HD1794"/>
      <c r="HE1794"/>
      <c r="HF1794"/>
      <c r="HG1794"/>
      <c r="HH1794"/>
      <c r="HI1794"/>
      <c r="HJ1794"/>
      <c r="HK1794"/>
      <c r="HL1794"/>
      <c r="HM1794"/>
      <c r="HN1794"/>
      <c r="HO1794"/>
      <c r="HP1794"/>
      <c r="HQ1794"/>
      <c r="HR1794"/>
      <c r="HS1794"/>
      <c r="HT1794"/>
      <c r="HU1794"/>
      <c r="HV1794"/>
      <c r="HW1794"/>
      <c r="HX1794"/>
      <c r="HY1794"/>
      <c r="HZ1794"/>
      <c r="IA1794"/>
      <c r="IB1794"/>
      <c r="IC1794"/>
      <c r="ID1794"/>
      <c r="IE1794"/>
      <c r="IF1794"/>
      <c r="IG1794"/>
      <c r="IH1794"/>
      <c r="II1794"/>
      <c r="IJ1794"/>
      <c r="IK1794"/>
      <c r="IL1794"/>
      <c r="IM1794"/>
      <c r="IN1794"/>
      <c r="IO1794"/>
      <c r="IP1794"/>
      <c r="IQ1794"/>
      <c r="IR1794"/>
      <c r="IS1794"/>
      <c r="IT1794"/>
      <c r="IU1794"/>
      <c r="IV1794"/>
      <c r="IW1794"/>
      <c r="IX1794"/>
      <c r="IY1794"/>
      <c r="IZ1794"/>
      <c r="JA1794"/>
      <c r="JB1794"/>
      <c r="JC1794"/>
      <c r="JD1794"/>
      <c r="JE1794"/>
      <c r="JF1794"/>
      <c r="JG1794"/>
      <c r="JH1794"/>
      <c r="JI1794"/>
      <c r="JJ1794"/>
      <c r="JK1794"/>
      <c r="JL1794"/>
      <c r="JM1794"/>
      <c r="JN1794"/>
      <c r="JO1794"/>
      <c r="JP1794"/>
      <c r="JQ1794"/>
      <c r="JR1794"/>
      <c r="JS1794"/>
      <c r="JT1794"/>
      <c r="JU1794"/>
      <c r="JV1794"/>
      <c r="JW1794"/>
      <c r="JX1794"/>
      <c r="JY1794"/>
      <c r="JZ1794"/>
      <c r="KA1794"/>
      <c r="KB1794"/>
      <c r="KC1794"/>
      <c r="KD1794"/>
      <c r="KE1794"/>
      <c r="KF1794"/>
      <c r="KG1794"/>
      <c r="KH1794"/>
      <c r="KI1794"/>
      <c r="KJ1794"/>
      <c r="KK1794"/>
      <c r="KL1794"/>
      <c r="KM1794"/>
      <c r="KN1794"/>
      <c r="KO1794"/>
      <c r="KP1794"/>
      <c r="KQ1794"/>
      <c r="KR1794"/>
      <c r="KS1794"/>
      <c r="KT1794"/>
      <c r="KU1794"/>
      <c r="KV1794"/>
      <c r="KW1794"/>
      <c r="KX1794"/>
      <c r="KY1794"/>
      <c r="KZ1794"/>
      <c r="LA1794"/>
      <c r="LB1794"/>
      <c r="LC1794"/>
      <c r="LD1794"/>
      <c r="LE1794"/>
      <c r="LF1794"/>
      <c r="LG1794"/>
      <c r="LH1794"/>
      <c r="LI1794"/>
      <c r="LJ1794"/>
      <c r="LK1794"/>
      <c r="LL1794"/>
      <c r="LM1794"/>
      <c r="LN1794"/>
      <c r="LO1794"/>
      <c r="LP1794"/>
      <c r="LQ1794"/>
      <c r="LR1794"/>
      <c r="LS1794"/>
      <c r="LT1794"/>
      <c r="LU1794"/>
      <c r="LV1794"/>
      <c r="LW1794"/>
      <c r="LX1794"/>
      <c r="LY1794"/>
      <c r="LZ1794"/>
      <c r="MA1794"/>
      <c r="MB1794"/>
      <c r="MC1794"/>
      <c r="MD1794"/>
      <c r="ME1794"/>
      <c r="MF1794"/>
      <c r="MG1794"/>
      <c r="MH1794"/>
      <c r="MI1794"/>
      <c r="MJ1794"/>
      <c r="MK1794"/>
      <c r="ML1794"/>
      <c r="MM1794"/>
      <c r="MN1794"/>
      <c r="MO1794"/>
      <c r="MP1794"/>
      <c r="MQ1794"/>
      <c r="MR1794"/>
      <c r="MS1794"/>
      <c r="MT1794"/>
      <c r="MU1794"/>
      <c r="MV1794"/>
      <c r="MW1794"/>
      <c r="MX1794"/>
      <c r="MY1794"/>
      <c r="MZ1794"/>
      <c r="NA1794"/>
      <c r="NB1794"/>
      <c r="NC1794"/>
      <c r="ND1794"/>
      <c r="NE1794"/>
      <c r="NF1794"/>
      <c r="NG1794"/>
      <c r="NH1794"/>
      <c r="NI1794"/>
      <c r="NJ1794"/>
      <c r="NK1794"/>
      <c r="NL1794"/>
      <c r="NM1794"/>
      <c r="NN1794"/>
      <c r="NO1794"/>
      <c r="NP1794"/>
      <c r="NQ1794"/>
      <c r="NR1794"/>
      <c r="NS1794"/>
      <c r="NT1794"/>
      <c r="NU1794"/>
      <c r="NV1794"/>
      <c r="NW1794"/>
      <c r="NX1794"/>
      <c r="NY1794"/>
      <c r="NZ1794"/>
      <c r="OA1794"/>
      <c r="OB1794"/>
      <c r="OC1794"/>
      <c r="OD1794"/>
      <c r="OE1794"/>
      <c r="OF1794"/>
      <c r="OG1794"/>
      <c r="OH1794"/>
      <c r="OI1794"/>
      <c r="OJ1794"/>
      <c r="OK1794"/>
      <c r="OL1794"/>
      <c r="OM1794"/>
      <c r="ON1794"/>
      <c r="OO1794"/>
      <c r="OP1794"/>
      <c r="OQ1794"/>
      <c r="OR1794"/>
      <c r="OS1794"/>
      <c r="OT1794"/>
      <c r="OU1794"/>
      <c r="OV1794"/>
      <c r="OW1794"/>
      <c r="OX1794"/>
      <c r="OY1794"/>
      <c r="OZ1794"/>
      <c r="PA1794"/>
      <c r="PB1794"/>
      <c r="PC1794"/>
      <c r="PD1794"/>
      <c r="PE1794"/>
      <c r="PF1794"/>
      <c r="PG1794"/>
      <c r="PH1794"/>
      <c r="PI1794"/>
      <c r="PJ1794"/>
      <c r="PK1794"/>
      <c r="PL1794"/>
      <c r="PM1794"/>
      <c r="PN1794"/>
      <c r="PO1794"/>
      <c r="PP1794"/>
      <c r="PQ1794"/>
      <c r="PR1794"/>
      <c r="PS1794"/>
      <c r="PT1794"/>
      <c r="PU1794"/>
      <c r="PV1794"/>
      <c r="PW1794"/>
      <c r="PX1794"/>
      <c r="PY1794"/>
      <c r="PZ1794"/>
      <c r="QA1794"/>
      <c r="QB1794"/>
      <c r="QC1794"/>
      <c r="QD1794"/>
      <c r="QE1794"/>
      <c r="QF1794"/>
      <c r="QG1794"/>
      <c r="QH1794"/>
      <c r="QI1794"/>
      <c r="QJ1794"/>
      <c r="QK1794"/>
      <c r="QL1794"/>
      <c r="QM1794"/>
      <c r="QN1794"/>
      <c r="QO1794"/>
      <c r="QP1794"/>
      <c r="QQ1794"/>
      <c r="QR1794"/>
      <c r="QS1794"/>
    </row>
    <row r="1795" spans="1:461" hidden="1" x14ac:dyDescent="0.4">
      <c r="B1795">
        <v>11</v>
      </c>
      <c r="C1795">
        <v>12</v>
      </c>
      <c r="D1795" s="1">
        <v>43416.707141203704</v>
      </c>
      <c r="E1795" s="1"/>
      <c r="G1795">
        <v>544</v>
      </c>
      <c r="H1795" t="s">
        <v>21</v>
      </c>
      <c r="I1795">
        <v>530</v>
      </c>
      <c r="J1795" t="s">
        <v>23</v>
      </c>
      <c r="K1795" s="1">
        <v>43416.692164351851</v>
      </c>
      <c r="L1795" s="1">
        <v>43416.70621527778</v>
      </c>
      <c r="M1795" t="s">
        <v>1310</v>
      </c>
      <c r="N1795" s="9">
        <f t="shared" si="90"/>
        <v>43416.691666666666</v>
      </c>
      <c r="O1795" s="9">
        <f t="shared" si="91"/>
        <v>43416.705555555556</v>
      </c>
      <c r="P1795" s="74" t="str">
        <f t="shared" si="92"/>
        <v>43416.691666666743416.7055555556</v>
      </c>
      <c r="Q1795" s="75" t="str">
        <f t="shared" si="89"/>
        <v>肯定的</v>
      </c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  <c r="BA1795"/>
      <c r="BB1795"/>
      <c r="BC1795"/>
      <c r="BD1795"/>
      <c r="BE1795"/>
      <c r="BF1795"/>
      <c r="BG1795"/>
      <c r="BH1795"/>
      <c r="BI1795"/>
      <c r="BJ1795"/>
      <c r="BK1795"/>
      <c r="BL1795"/>
      <c r="BM1795"/>
      <c r="BN1795"/>
      <c r="BO1795"/>
      <c r="BP1795"/>
      <c r="BQ1795"/>
      <c r="BR1795"/>
      <c r="BS1795"/>
      <c r="BT1795"/>
      <c r="BU1795"/>
      <c r="BV1795"/>
      <c r="BW1795"/>
      <c r="BX1795"/>
      <c r="BY1795"/>
      <c r="BZ1795"/>
      <c r="CA1795"/>
      <c r="CB1795"/>
      <c r="CC1795"/>
      <c r="CD1795"/>
      <c r="CE1795"/>
      <c r="CF1795"/>
      <c r="CG1795"/>
      <c r="CH1795"/>
      <c r="CI1795"/>
      <c r="CJ1795"/>
      <c r="CK1795"/>
      <c r="CL1795"/>
      <c r="CM1795"/>
      <c r="CN1795"/>
      <c r="CO1795"/>
      <c r="CP1795"/>
      <c r="CQ1795"/>
      <c r="CR1795"/>
      <c r="CS1795"/>
      <c r="CT1795"/>
      <c r="CU1795"/>
      <c r="CV1795"/>
      <c r="CW1795"/>
      <c r="CX1795"/>
      <c r="CY1795"/>
      <c r="CZ1795"/>
      <c r="DA1795"/>
      <c r="DB1795"/>
      <c r="DC1795"/>
      <c r="DD1795"/>
      <c r="DE1795"/>
      <c r="DF1795"/>
      <c r="DG1795"/>
      <c r="DH1795"/>
      <c r="DI1795"/>
      <c r="DJ1795"/>
      <c r="DK1795"/>
      <c r="DL1795"/>
      <c r="DM1795"/>
      <c r="DN1795"/>
      <c r="DO1795"/>
      <c r="DP1795"/>
      <c r="DQ1795"/>
      <c r="DR1795"/>
      <c r="DS1795"/>
      <c r="DT1795"/>
      <c r="DU1795"/>
      <c r="DV1795"/>
      <c r="DW1795"/>
      <c r="DX1795"/>
      <c r="DY1795"/>
      <c r="DZ1795"/>
      <c r="EA1795"/>
      <c r="EB1795"/>
      <c r="EC1795"/>
      <c r="ED1795"/>
      <c r="EE1795"/>
      <c r="EF1795"/>
      <c r="EG1795"/>
      <c r="EH1795"/>
      <c r="EI1795"/>
      <c r="EJ1795"/>
      <c r="EK1795"/>
      <c r="EL1795"/>
      <c r="EM1795"/>
      <c r="EN1795"/>
      <c r="EO1795"/>
      <c r="EP1795"/>
      <c r="EQ1795"/>
      <c r="ER1795"/>
      <c r="ES1795"/>
      <c r="ET1795"/>
      <c r="EU1795"/>
      <c r="EV1795"/>
      <c r="EW1795"/>
      <c r="EX1795"/>
      <c r="EY1795"/>
      <c r="EZ1795"/>
      <c r="FA1795"/>
      <c r="FB1795"/>
      <c r="FC1795"/>
      <c r="FD1795"/>
      <c r="FE1795"/>
      <c r="FF1795"/>
      <c r="FG1795"/>
      <c r="FH1795"/>
      <c r="FI1795"/>
      <c r="FJ1795"/>
      <c r="FK1795"/>
      <c r="FL1795"/>
      <c r="FM1795"/>
      <c r="FN1795"/>
      <c r="FO1795"/>
      <c r="FP1795"/>
      <c r="FQ1795"/>
      <c r="FR1795"/>
      <c r="FS1795"/>
      <c r="FT1795"/>
      <c r="FU1795"/>
      <c r="FV1795"/>
      <c r="FW1795"/>
      <c r="FX1795"/>
      <c r="FY1795"/>
      <c r="FZ1795"/>
      <c r="GA1795"/>
      <c r="GB1795"/>
      <c r="GC1795"/>
      <c r="GD1795"/>
      <c r="GE1795"/>
      <c r="GF1795"/>
      <c r="GG1795"/>
      <c r="GH1795"/>
      <c r="GI1795"/>
      <c r="GJ1795"/>
      <c r="GK1795"/>
      <c r="GL1795"/>
      <c r="GM1795"/>
      <c r="GN1795"/>
      <c r="GO1795"/>
      <c r="GP1795"/>
      <c r="GQ1795"/>
      <c r="GR1795"/>
      <c r="GS1795"/>
      <c r="GT1795"/>
      <c r="GU1795"/>
      <c r="GV1795"/>
      <c r="GW1795"/>
      <c r="GX1795"/>
      <c r="GY1795"/>
      <c r="GZ1795"/>
      <c r="HA1795"/>
      <c r="HB1795"/>
      <c r="HC1795"/>
      <c r="HD1795"/>
      <c r="HE1795"/>
      <c r="HF1795"/>
      <c r="HG1795"/>
      <c r="HH1795"/>
      <c r="HI1795"/>
      <c r="HJ1795"/>
      <c r="HK1795"/>
      <c r="HL1795"/>
      <c r="HM1795"/>
      <c r="HN1795"/>
      <c r="HO1795"/>
      <c r="HP1795"/>
      <c r="HQ1795"/>
      <c r="HR1795"/>
      <c r="HS1795"/>
      <c r="HT1795"/>
      <c r="HU1795"/>
      <c r="HV1795"/>
      <c r="HW1795"/>
      <c r="HX1795"/>
      <c r="HY1795"/>
      <c r="HZ1795"/>
      <c r="IA1795"/>
      <c r="IB1795"/>
      <c r="IC1795"/>
      <c r="ID1795"/>
      <c r="IE1795"/>
      <c r="IF1795"/>
      <c r="IG1795"/>
      <c r="IH1795"/>
      <c r="II1795"/>
      <c r="IJ1795"/>
      <c r="IK1795"/>
      <c r="IL1795"/>
      <c r="IM1795"/>
      <c r="IN1795"/>
      <c r="IO1795"/>
      <c r="IP1795"/>
      <c r="IQ1795"/>
      <c r="IR1795"/>
      <c r="IS1795"/>
      <c r="IT1795"/>
      <c r="IU1795"/>
      <c r="IV1795"/>
      <c r="IW1795"/>
      <c r="IX1795"/>
      <c r="IY1795"/>
      <c r="IZ1795"/>
      <c r="JA1795"/>
      <c r="JB1795"/>
      <c r="JC1795"/>
      <c r="JD1795"/>
      <c r="JE1795"/>
      <c r="JF1795"/>
      <c r="JG1795"/>
      <c r="JH1795"/>
      <c r="JI1795"/>
      <c r="JJ1795"/>
      <c r="JK1795"/>
      <c r="JL1795"/>
      <c r="JM1795"/>
      <c r="JN1795"/>
      <c r="JO1795"/>
      <c r="JP1795"/>
      <c r="JQ1795"/>
      <c r="JR1795"/>
      <c r="JS1795"/>
      <c r="JT1795"/>
      <c r="JU1795"/>
      <c r="JV1795"/>
      <c r="JW1795"/>
      <c r="JX1795"/>
      <c r="JY1795"/>
      <c r="JZ1795"/>
      <c r="KA1795"/>
      <c r="KB1795"/>
      <c r="KC1795"/>
      <c r="KD1795"/>
      <c r="KE1795"/>
      <c r="KF1795"/>
      <c r="KG1795"/>
      <c r="KH1795"/>
      <c r="KI1795"/>
      <c r="KJ1795"/>
      <c r="KK1795"/>
      <c r="KL1795"/>
      <c r="KM1795"/>
      <c r="KN1795"/>
      <c r="KO1795"/>
      <c r="KP1795"/>
      <c r="KQ1795"/>
      <c r="KR1795"/>
      <c r="KS1795"/>
      <c r="KT1795"/>
      <c r="KU1795"/>
      <c r="KV1795"/>
      <c r="KW1795"/>
      <c r="KX1795"/>
      <c r="KY1795"/>
      <c r="KZ1795"/>
      <c r="LA1795"/>
      <c r="LB1795"/>
      <c r="LC1795"/>
      <c r="LD1795"/>
      <c r="LE1795"/>
      <c r="LF1795"/>
      <c r="LG1795"/>
      <c r="LH1795"/>
      <c r="LI1795"/>
      <c r="LJ1795"/>
      <c r="LK1795"/>
      <c r="LL1795"/>
      <c r="LM1795"/>
      <c r="LN1795"/>
      <c r="LO1795"/>
      <c r="LP1795"/>
      <c r="LQ1795"/>
      <c r="LR1795"/>
      <c r="LS1795"/>
      <c r="LT1795"/>
      <c r="LU1795"/>
      <c r="LV1795"/>
      <c r="LW1795"/>
      <c r="LX1795"/>
      <c r="LY1795"/>
      <c r="LZ1795"/>
      <c r="MA1795"/>
      <c r="MB1795"/>
      <c r="MC1795"/>
      <c r="MD1795"/>
      <c r="ME1795"/>
      <c r="MF1795"/>
      <c r="MG1795"/>
      <c r="MH1795"/>
      <c r="MI1795"/>
      <c r="MJ1795"/>
      <c r="MK1795"/>
      <c r="ML1795"/>
      <c r="MM1795"/>
      <c r="MN1795"/>
      <c r="MO1795"/>
      <c r="MP1795"/>
      <c r="MQ1795"/>
      <c r="MR1795"/>
      <c r="MS1795"/>
      <c r="MT1795"/>
      <c r="MU1795"/>
      <c r="MV1795"/>
      <c r="MW1795"/>
      <c r="MX1795"/>
      <c r="MY1795"/>
      <c r="MZ1795"/>
      <c r="NA1795"/>
      <c r="NB1795"/>
      <c r="NC1795"/>
      <c r="ND1795"/>
      <c r="NE1795"/>
      <c r="NF1795"/>
      <c r="NG1795"/>
      <c r="NH1795"/>
      <c r="NI1795"/>
      <c r="NJ1795"/>
      <c r="NK1795"/>
      <c r="NL1795"/>
      <c r="NM1795"/>
      <c r="NN1795"/>
      <c r="NO1795"/>
      <c r="NP1795"/>
      <c r="NQ1795"/>
      <c r="NR1795"/>
      <c r="NS1795"/>
      <c r="NT1795"/>
      <c r="NU1795"/>
      <c r="NV1795"/>
      <c r="NW1795"/>
      <c r="NX1795"/>
      <c r="NY1795"/>
      <c r="NZ1795"/>
      <c r="OA1795"/>
      <c r="OB1795"/>
      <c r="OC1795"/>
      <c r="OD1795"/>
      <c r="OE1795"/>
      <c r="OF1795"/>
      <c r="OG1795"/>
      <c r="OH1795"/>
      <c r="OI1795"/>
      <c r="OJ1795"/>
      <c r="OK1795"/>
      <c r="OL1795"/>
      <c r="OM1795"/>
      <c r="ON1795"/>
      <c r="OO1795"/>
      <c r="OP1795"/>
      <c r="OQ1795"/>
      <c r="OR1795"/>
      <c r="OS1795"/>
      <c r="OT1795"/>
      <c r="OU1795"/>
      <c r="OV1795"/>
      <c r="OW1795"/>
      <c r="OX1795"/>
      <c r="OY1795"/>
      <c r="OZ1795"/>
      <c r="PA1795"/>
      <c r="PB1795"/>
      <c r="PC1795"/>
      <c r="PD1795"/>
      <c r="PE1795"/>
      <c r="PF1795"/>
      <c r="PG1795"/>
      <c r="PH1795"/>
      <c r="PI1795"/>
      <c r="PJ1795"/>
      <c r="PK1795"/>
      <c r="PL1795"/>
      <c r="PM1795"/>
      <c r="PN1795"/>
      <c r="PO1795"/>
      <c r="PP1795"/>
      <c r="PQ1795"/>
      <c r="PR1795"/>
      <c r="PS1795"/>
      <c r="PT1795"/>
      <c r="PU1795"/>
      <c r="PV1795"/>
      <c r="PW1795"/>
      <c r="PX1795"/>
      <c r="PY1795"/>
      <c r="PZ1795"/>
      <c r="QA1795"/>
      <c r="QB1795"/>
      <c r="QC1795"/>
      <c r="QD1795"/>
      <c r="QE1795"/>
      <c r="QF1795"/>
      <c r="QG1795"/>
      <c r="QH1795"/>
      <c r="QI1795"/>
      <c r="QJ1795"/>
      <c r="QK1795"/>
      <c r="QL1795"/>
      <c r="QM1795"/>
      <c r="QN1795"/>
      <c r="QO1795"/>
      <c r="QP1795"/>
      <c r="QQ1795"/>
      <c r="QR1795"/>
      <c r="QS1795"/>
    </row>
    <row r="1796" spans="1:461" hidden="1" x14ac:dyDescent="0.4">
      <c r="A1796" s="43" t="s">
        <v>1324</v>
      </c>
      <c r="B1796" s="43">
        <v>11</v>
      </c>
      <c r="C1796" s="43">
        <v>12</v>
      </c>
      <c r="D1796" s="44">
        <v>43416.707766203705</v>
      </c>
      <c r="E1796" s="44"/>
      <c r="G1796" s="43">
        <v>544</v>
      </c>
      <c r="H1796" s="43" t="s">
        <v>21</v>
      </c>
      <c r="I1796" s="43">
        <v>530</v>
      </c>
      <c r="J1796" s="43" t="s">
        <v>23</v>
      </c>
      <c r="K1796" s="44">
        <v>43416.692164351851</v>
      </c>
      <c r="L1796" s="44">
        <v>43416.70621527778</v>
      </c>
      <c r="M1796" s="43" t="s">
        <v>1310</v>
      </c>
      <c r="N1796" s="45">
        <f t="shared" si="90"/>
        <v>43416.691666666666</v>
      </c>
      <c r="O1796" s="45">
        <f t="shared" si="91"/>
        <v>43416.705555555556</v>
      </c>
      <c r="P1796" s="48" t="str">
        <f t="shared" si="92"/>
        <v>43416.691666666743416.7055555556</v>
      </c>
      <c r="Q1796" s="49" t="str">
        <f t="shared" si="89"/>
        <v>肯定的</v>
      </c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/>
      <c r="BA1796"/>
      <c r="BB1796"/>
      <c r="BC1796"/>
      <c r="BD1796"/>
      <c r="BE1796"/>
      <c r="BF1796"/>
      <c r="BG1796"/>
      <c r="BH1796"/>
      <c r="BI1796"/>
      <c r="BJ1796"/>
      <c r="BK1796"/>
      <c r="BL1796"/>
      <c r="BM1796"/>
      <c r="BN1796"/>
      <c r="BO1796"/>
      <c r="BP1796"/>
      <c r="BQ1796"/>
      <c r="BR1796"/>
      <c r="BS1796"/>
      <c r="BT1796"/>
      <c r="BU1796"/>
      <c r="BV1796"/>
      <c r="BW1796"/>
      <c r="BX1796"/>
      <c r="BY1796"/>
      <c r="BZ1796"/>
      <c r="CA1796"/>
      <c r="CB1796"/>
      <c r="CC1796"/>
      <c r="CD1796"/>
      <c r="CE1796"/>
      <c r="CF1796"/>
      <c r="CG1796"/>
      <c r="CH1796"/>
      <c r="CI1796"/>
      <c r="CJ1796"/>
      <c r="CK1796"/>
      <c r="CL1796"/>
      <c r="CM1796"/>
      <c r="CN1796"/>
      <c r="CO1796"/>
      <c r="CP1796"/>
      <c r="CQ1796"/>
      <c r="CR1796"/>
      <c r="CS1796"/>
      <c r="CT1796"/>
      <c r="CU1796"/>
      <c r="CV1796"/>
      <c r="CW1796"/>
      <c r="CX1796"/>
      <c r="CY1796"/>
      <c r="CZ1796"/>
      <c r="DA1796"/>
      <c r="DB1796"/>
      <c r="DC1796"/>
      <c r="DD1796"/>
      <c r="DE1796"/>
      <c r="DF1796"/>
      <c r="DG1796"/>
      <c r="DH1796"/>
      <c r="DI1796"/>
      <c r="DJ1796"/>
      <c r="DK1796"/>
      <c r="DL1796"/>
      <c r="DM1796"/>
      <c r="DN1796"/>
      <c r="DO1796"/>
      <c r="DP1796"/>
      <c r="DQ1796"/>
      <c r="DR1796"/>
      <c r="DS1796"/>
      <c r="DT1796"/>
      <c r="DU1796"/>
      <c r="DV1796"/>
      <c r="DW1796"/>
      <c r="DX1796"/>
      <c r="DY1796"/>
      <c r="DZ1796"/>
      <c r="EA1796"/>
      <c r="EB1796"/>
      <c r="EC1796"/>
      <c r="ED1796"/>
      <c r="EE1796"/>
      <c r="EF1796"/>
      <c r="EG1796"/>
      <c r="EH1796"/>
      <c r="EI1796"/>
      <c r="EJ1796"/>
      <c r="EK1796"/>
      <c r="EL1796"/>
      <c r="EM1796"/>
      <c r="EN1796"/>
      <c r="EO1796"/>
      <c r="EP1796"/>
      <c r="EQ1796"/>
      <c r="ER1796"/>
      <c r="ES1796"/>
      <c r="ET1796"/>
      <c r="EU1796"/>
      <c r="EV1796"/>
      <c r="EW1796"/>
      <c r="EX1796"/>
      <c r="EY1796"/>
      <c r="EZ1796"/>
      <c r="FA1796"/>
      <c r="FB1796"/>
      <c r="FC1796"/>
      <c r="FD1796"/>
      <c r="FE1796"/>
      <c r="FF1796"/>
      <c r="FG1796"/>
      <c r="FH1796"/>
      <c r="FI1796"/>
      <c r="FJ1796"/>
      <c r="FK1796"/>
      <c r="FL1796"/>
      <c r="FM1796"/>
      <c r="FN1796"/>
      <c r="FO1796"/>
      <c r="FP1796"/>
      <c r="FQ1796"/>
      <c r="FR1796"/>
      <c r="FS1796"/>
      <c r="FT1796"/>
      <c r="FU1796"/>
      <c r="FV1796"/>
      <c r="FW1796"/>
      <c r="FX1796"/>
      <c r="FY1796"/>
      <c r="FZ1796"/>
      <c r="GA1796"/>
      <c r="GB1796"/>
      <c r="GC1796"/>
      <c r="GD1796"/>
      <c r="GE1796"/>
      <c r="GF1796"/>
      <c r="GG1796"/>
      <c r="GH1796"/>
      <c r="GI1796"/>
      <c r="GJ1796"/>
      <c r="GK1796"/>
      <c r="GL1796"/>
      <c r="GM1796"/>
      <c r="GN1796"/>
      <c r="GO1796"/>
      <c r="GP1796"/>
      <c r="GQ1796"/>
      <c r="GR1796"/>
      <c r="GS1796"/>
      <c r="GT1796"/>
      <c r="GU1796"/>
      <c r="GV1796"/>
      <c r="GW1796"/>
      <c r="GX1796"/>
      <c r="GY1796"/>
      <c r="GZ1796"/>
      <c r="HA1796"/>
      <c r="HB1796"/>
      <c r="HC1796"/>
      <c r="HD1796"/>
      <c r="HE1796"/>
      <c r="HF1796"/>
      <c r="HG1796"/>
      <c r="HH1796"/>
      <c r="HI1796"/>
      <c r="HJ1796"/>
      <c r="HK1796"/>
      <c r="HL1796"/>
      <c r="HM1796"/>
      <c r="HN1796"/>
      <c r="HO1796"/>
      <c r="HP1796"/>
      <c r="HQ1796"/>
      <c r="HR1796"/>
      <c r="HS1796"/>
      <c r="HT1796"/>
      <c r="HU1796"/>
      <c r="HV1796"/>
      <c r="HW1796"/>
      <c r="HX1796"/>
      <c r="HY1796"/>
      <c r="HZ1796"/>
      <c r="IA1796"/>
      <c r="IB1796"/>
      <c r="IC1796"/>
      <c r="ID1796"/>
      <c r="IE1796"/>
      <c r="IF1796"/>
      <c r="IG1796"/>
      <c r="IH1796"/>
      <c r="II1796"/>
      <c r="IJ1796"/>
      <c r="IK1796"/>
      <c r="IL1796"/>
      <c r="IM1796"/>
      <c r="IN1796"/>
      <c r="IO1796"/>
      <c r="IP1796"/>
      <c r="IQ1796"/>
      <c r="IR1796"/>
      <c r="IS1796"/>
      <c r="IT1796"/>
      <c r="IU1796"/>
      <c r="IV1796"/>
      <c r="IW1796"/>
      <c r="IX1796"/>
      <c r="IY1796"/>
      <c r="IZ1796"/>
      <c r="JA1796"/>
      <c r="JB1796"/>
      <c r="JC1796"/>
      <c r="JD1796"/>
      <c r="JE1796"/>
      <c r="JF1796"/>
      <c r="JG1796"/>
      <c r="JH1796"/>
      <c r="JI1796"/>
      <c r="JJ1796"/>
      <c r="JK1796"/>
      <c r="JL1796"/>
      <c r="JM1796"/>
      <c r="JN1796"/>
      <c r="JO1796"/>
      <c r="JP1796"/>
      <c r="JQ1796"/>
      <c r="JR1796"/>
      <c r="JS1796"/>
      <c r="JT1796"/>
      <c r="JU1796"/>
      <c r="JV1796"/>
      <c r="JW1796"/>
      <c r="JX1796"/>
      <c r="JY1796"/>
      <c r="JZ1796"/>
      <c r="KA1796"/>
      <c r="KB1796"/>
      <c r="KC1796"/>
      <c r="KD1796"/>
      <c r="KE1796"/>
      <c r="KF1796"/>
      <c r="KG1796"/>
      <c r="KH1796"/>
      <c r="KI1796"/>
      <c r="KJ1796"/>
      <c r="KK1796"/>
      <c r="KL1796"/>
      <c r="KM1796"/>
      <c r="KN1796"/>
      <c r="KO1796"/>
      <c r="KP1796"/>
      <c r="KQ1796"/>
      <c r="KR1796"/>
      <c r="KS1796"/>
      <c r="KT1796"/>
      <c r="KU1796"/>
      <c r="KV1796"/>
      <c r="KW1796"/>
      <c r="KX1796"/>
      <c r="KY1796"/>
      <c r="KZ1796"/>
      <c r="LA1796"/>
      <c r="LB1796"/>
      <c r="LC1796"/>
      <c r="LD1796"/>
      <c r="LE1796"/>
      <c r="LF1796"/>
      <c r="LG1796"/>
      <c r="LH1796"/>
      <c r="LI1796"/>
      <c r="LJ1796"/>
      <c r="LK1796"/>
      <c r="LL1796"/>
      <c r="LM1796"/>
      <c r="LN1796"/>
      <c r="LO1796"/>
      <c r="LP1796"/>
      <c r="LQ1796"/>
      <c r="LR1796"/>
      <c r="LS1796"/>
      <c r="LT1796"/>
      <c r="LU1796"/>
      <c r="LV1796"/>
      <c r="LW1796"/>
      <c r="LX1796"/>
      <c r="LY1796"/>
      <c r="LZ1796"/>
      <c r="MA1796"/>
      <c r="MB1796"/>
      <c r="MC1796"/>
      <c r="MD1796"/>
      <c r="ME1796"/>
      <c r="MF1796"/>
      <c r="MG1796"/>
      <c r="MH1796"/>
      <c r="MI1796"/>
      <c r="MJ1796"/>
      <c r="MK1796"/>
      <c r="ML1796"/>
      <c r="MM1796"/>
      <c r="MN1796"/>
      <c r="MO1796"/>
      <c r="MP1796"/>
      <c r="MQ1796"/>
      <c r="MR1796"/>
      <c r="MS1796"/>
      <c r="MT1796"/>
      <c r="MU1796"/>
      <c r="MV1796"/>
      <c r="MW1796"/>
      <c r="MX1796"/>
      <c r="MY1796"/>
      <c r="MZ1796"/>
      <c r="NA1796"/>
      <c r="NB1796"/>
      <c r="NC1796"/>
      <c r="ND1796"/>
      <c r="NE1796"/>
      <c r="NF1796"/>
      <c r="NG1796"/>
      <c r="NH1796"/>
      <c r="NI1796"/>
      <c r="NJ1796"/>
      <c r="NK1796"/>
      <c r="NL1796"/>
      <c r="NM1796"/>
      <c r="NN1796"/>
      <c r="NO1796"/>
      <c r="NP1796"/>
      <c r="NQ1796"/>
      <c r="NR1796"/>
      <c r="NS1796"/>
      <c r="NT1796"/>
      <c r="NU1796"/>
      <c r="NV1796"/>
      <c r="NW1796"/>
      <c r="NX1796"/>
      <c r="NY1796"/>
      <c r="NZ1796"/>
      <c r="OA1796"/>
      <c r="OB1796"/>
      <c r="OC1796"/>
      <c r="OD1796"/>
      <c r="OE1796"/>
      <c r="OF1796"/>
      <c r="OG1796"/>
      <c r="OH1796"/>
      <c r="OI1796"/>
      <c r="OJ1796"/>
      <c r="OK1796"/>
      <c r="OL1796"/>
      <c r="OM1796"/>
      <c r="ON1796"/>
      <c r="OO1796"/>
      <c r="OP1796"/>
      <c r="OQ1796"/>
      <c r="OR1796"/>
      <c r="OS1796"/>
      <c r="OT1796"/>
      <c r="OU1796"/>
      <c r="OV1796"/>
      <c r="OW1796"/>
      <c r="OX1796"/>
      <c r="OY1796"/>
      <c r="OZ1796"/>
      <c r="PA1796"/>
      <c r="PB1796"/>
      <c r="PC1796"/>
      <c r="PD1796"/>
      <c r="PE1796"/>
      <c r="PF1796"/>
      <c r="PG1796"/>
      <c r="PH1796"/>
      <c r="PI1796"/>
      <c r="PJ1796"/>
      <c r="PK1796"/>
      <c r="PL1796"/>
      <c r="PM1796"/>
      <c r="PN1796"/>
      <c r="PO1796"/>
      <c r="PP1796"/>
      <c r="PQ1796"/>
      <c r="PR1796"/>
      <c r="PS1796"/>
      <c r="PT1796"/>
      <c r="PU1796"/>
      <c r="PV1796"/>
      <c r="PW1796"/>
      <c r="PX1796"/>
      <c r="PY1796"/>
      <c r="PZ1796"/>
      <c r="QA1796"/>
      <c r="QB1796"/>
      <c r="QC1796"/>
      <c r="QD1796"/>
      <c r="QE1796"/>
      <c r="QF1796"/>
      <c r="QG1796"/>
      <c r="QH1796"/>
      <c r="QI1796"/>
      <c r="QJ1796"/>
      <c r="QK1796"/>
      <c r="QL1796"/>
      <c r="QM1796"/>
      <c r="QN1796"/>
      <c r="QO1796"/>
      <c r="QP1796"/>
      <c r="QQ1796"/>
      <c r="QR1796"/>
      <c r="QS1796"/>
    </row>
    <row r="1797" spans="1:461" hidden="1" x14ac:dyDescent="0.4">
      <c r="B1797">
        <v>11</v>
      </c>
      <c r="C1797">
        <v>12</v>
      </c>
      <c r="D1797" s="1">
        <v>43416.71603009259</v>
      </c>
      <c r="E1797" s="1"/>
      <c r="G1797">
        <v>543</v>
      </c>
      <c r="H1797" t="s">
        <v>27</v>
      </c>
      <c r="I1797">
        <v>523</v>
      </c>
      <c r="J1797" t="s">
        <v>37</v>
      </c>
      <c r="K1797" s="1">
        <v>43416.702060185184</v>
      </c>
      <c r="L1797" s="1">
        <v>43416.714826388888</v>
      </c>
      <c r="M1797" t="s">
        <v>1310</v>
      </c>
      <c r="N1797" s="9">
        <f t="shared" si="90"/>
        <v>43416.701388888891</v>
      </c>
      <c r="O1797" s="9">
        <f t="shared" si="91"/>
        <v>43416.714583333334</v>
      </c>
      <c r="P1797" s="74" t="str">
        <f t="shared" si="92"/>
        <v>43416.701388888943416.7145833333</v>
      </c>
      <c r="Q1797" s="75" t="str">
        <f t="shared" si="89"/>
        <v>肯定的</v>
      </c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  <c r="BA1797"/>
      <c r="BB1797"/>
      <c r="BC1797"/>
      <c r="BD1797"/>
      <c r="BE1797"/>
      <c r="BF1797"/>
      <c r="BG1797"/>
      <c r="BH1797"/>
      <c r="BI1797"/>
      <c r="BJ1797"/>
      <c r="BK1797"/>
      <c r="BL1797"/>
      <c r="BM1797"/>
      <c r="BN1797"/>
      <c r="BO1797"/>
      <c r="BP1797"/>
      <c r="BQ1797"/>
      <c r="BR1797"/>
      <c r="BS1797"/>
      <c r="BT1797"/>
      <c r="BU1797"/>
      <c r="BV1797"/>
      <c r="BW1797"/>
      <c r="BX1797"/>
      <c r="BY1797"/>
      <c r="BZ1797"/>
      <c r="CA1797"/>
      <c r="CB1797"/>
      <c r="CC1797"/>
      <c r="CD1797"/>
      <c r="CE1797"/>
      <c r="CF1797"/>
      <c r="CG1797"/>
      <c r="CH1797"/>
      <c r="CI1797"/>
      <c r="CJ1797"/>
      <c r="CK1797"/>
      <c r="CL1797"/>
      <c r="CM1797"/>
      <c r="CN1797"/>
      <c r="CO1797"/>
      <c r="CP1797"/>
      <c r="CQ1797"/>
      <c r="CR1797"/>
      <c r="CS1797"/>
      <c r="CT1797"/>
      <c r="CU1797"/>
      <c r="CV1797"/>
      <c r="CW1797"/>
      <c r="CX1797"/>
      <c r="CY1797"/>
      <c r="CZ1797"/>
      <c r="DA1797"/>
      <c r="DB1797"/>
      <c r="DC1797"/>
      <c r="DD1797"/>
      <c r="DE1797"/>
      <c r="DF1797"/>
      <c r="DG1797"/>
      <c r="DH1797"/>
      <c r="DI1797"/>
      <c r="DJ1797"/>
      <c r="DK1797"/>
      <c r="DL1797"/>
      <c r="DM1797"/>
      <c r="DN1797"/>
      <c r="DO1797"/>
      <c r="DP1797"/>
      <c r="DQ1797"/>
      <c r="DR1797"/>
      <c r="DS1797"/>
      <c r="DT1797"/>
      <c r="DU1797"/>
      <c r="DV1797"/>
      <c r="DW1797"/>
      <c r="DX1797"/>
      <c r="DY1797"/>
      <c r="DZ1797"/>
      <c r="EA1797"/>
      <c r="EB1797"/>
      <c r="EC1797"/>
      <c r="ED1797"/>
      <c r="EE1797"/>
      <c r="EF1797"/>
      <c r="EG1797"/>
      <c r="EH1797"/>
      <c r="EI1797"/>
      <c r="EJ1797"/>
      <c r="EK1797"/>
      <c r="EL1797"/>
      <c r="EM1797"/>
      <c r="EN1797"/>
      <c r="EO1797"/>
      <c r="EP1797"/>
      <c r="EQ1797"/>
      <c r="ER1797"/>
      <c r="ES1797"/>
      <c r="ET1797"/>
      <c r="EU1797"/>
      <c r="EV1797"/>
      <c r="EW1797"/>
      <c r="EX1797"/>
      <c r="EY1797"/>
      <c r="EZ1797"/>
      <c r="FA1797"/>
      <c r="FB1797"/>
      <c r="FC1797"/>
      <c r="FD1797"/>
      <c r="FE1797"/>
      <c r="FF1797"/>
      <c r="FG1797"/>
      <c r="FH1797"/>
      <c r="FI1797"/>
      <c r="FJ1797"/>
      <c r="FK1797"/>
      <c r="FL1797"/>
      <c r="FM1797"/>
      <c r="FN1797"/>
      <c r="FO1797"/>
      <c r="FP1797"/>
      <c r="FQ1797"/>
      <c r="FR1797"/>
      <c r="FS1797"/>
      <c r="FT1797"/>
      <c r="FU1797"/>
      <c r="FV1797"/>
      <c r="FW1797"/>
      <c r="FX1797"/>
      <c r="FY1797"/>
      <c r="FZ1797"/>
      <c r="GA1797"/>
      <c r="GB1797"/>
      <c r="GC1797"/>
      <c r="GD1797"/>
      <c r="GE1797"/>
      <c r="GF1797"/>
      <c r="GG1797"/>
      <c r="GH1797"/>
      <c r="GI1797"/>
      <c r="GJ1797"/>
      <c r="GK1797"/>
      <c r="GL1797"/>
      <c r="GM1797"/>
      <c r="GN1797"/>
      <c r="GO1797"/>
      <c r="GP1797"/>
      <c r="GQ1797"/>
      <c r="GR1797"/>
      <c r="GS1797"/>
      <c r="GT1797"/>
      <c r="GU1797"/>
      <c r="GV1797"/>
      <c r="GW1797"/>
      <c r="GX1797"/>
      <c r="GY1797"/>
      <c r="GZ1797"/>
      <c r="HA1797"/>
      <c r="HB1797"/>
      <c r="HC1797"/>
      <c r="HD1797"/>
      <c r="HE1797"/>
      <c r="HF1797"/>
      <c r="HG1797"/>
      <c r="HH1797"/>
      <c r="HI1797"/>
      <c r="HJ1797"/>
      <c r="HK1797"/>
      <c r="HL1797"/>
      <c r="HM1797"/>
      <c r="HN1797"/>
      <c r="HO1797"/>
      <c r="HP1797"/>
      <c r="HQ1797"/>
      <c r="HR1797"/>
      <c r="HS1797"/>
      <c r="HT1797"/>
      <c r="HU1797"/>
      <c r="HV1797"/>
      <c r="HW1797"/>
      <c r="HX1797"/>
      <c r="HY1797"/>
      <c r="HZ1797"/>
      <c r="IA1797"/>
      <c r="IB1797"/>
      <c r="IC1797"/>
      <c r="ID1797"/>
      <c r="IE1797"/>
      <c r="IF1797"/>
      <c r="IG1797"/>
      <c r="IH1797"/>
      <c r="II1797"/>
      <c r="IJ1797"/>
      <c r="IK1797"/>
      <c r="IL1797"/>
      <c r="IM1797"/>
      <c r="IN1797"/>
      <c r="IO1797"/>
      <c r="IP1797"/>
      <c r="IQ1797"/>
      <c r="IR1797"/>
      <c r="IS1797"/>
      <c r="IT1797"/>
      <c r="IU1797"/>
      <c r="IV1797"/>
      <c r="IW1797"/>
      <c r="IX1797"/>
      <c r="IY1797"/>
      <c r="IZ1797"/>
      <c r="JA1797"/>
      <c r="JB1797"/>
      <c r="JC1797"/>
      <c r="JD1797"/>
      <c r="JE1797"/>
      <c r="JF1797"/>
      <c r="JG1797"/>
      <c r="JH1797"/>
      <c r="JI1797"/>
      <c r="JJ1797"/>
      <c r="JK1797"/>
      <c r="JL1797"/>
      <c r="JM1797"/>
      <c r="JN1797"/>
      <c r="JO1797"/>
      <c r="JP1797"/>
      <c r="JQ1797"/>
      <c r="JR1797"/>
      <c r="JS1797"/>
      <c r="JT1797"/>
      <c r="JU1797"/>
      <c r="JV1797"/>
      <c r="JW1797"/>
      <c r="JX1797"/>
      <c r="JY1797"/>
      <c r="JZ1797"/>
      <c r="KA1797"/>
      <c r="KB1797"/>
      <c r="KC1797"/>
      <c r="KD1797"/>
      <c r="KE1797"/>
      <c r="KF1797"/>
      <c r="KG1797"/>
      <c r="KH1797"/>
      <c r="KI1797"/>
      <c r="KJ1797"/>
      <c r="KK1797"/>
      <c r="KL1797"/>
      <c r="KM1797"/>
      <c r="KN1797"/>
      <c r="KO1797"/>
      <c r="KP1797"/>
      <c r="KQ1797"/>
      <c r="KR1797"/>
      <c r="KS1797"/>
      <c r="KT1797"/>
      <c r="KU1797"/>
      <c r="KV1797"/>
      <c r="KW1797"/>
      <c r="KX1797"/>
      <c r="KY1797"/>
      <c r="KZ1797"/>
      <c r="LA1797"/>
      <c r="LB1797"/>
      <c r="LC1797"/>
      <c r="LD1797"/>
      <c r="LE1797"/>
      <c r="LF1797"/>
      <c r="LG1797"/>
      <c r="LH1797"/>
      <c r="LI1797"/>
      <c r="LJ1797"/>
      <c r="LK1797"/>
      <c r="LL1797"/>
      <c r="LM1797"/>
      <c r="LN1797"/>
      <c r="LO1797"/>
      <c r="LP1797"/>
      <c r="LQ1797"/>
      <c r="LR1797"/>
      <c r="LS1797"/>
      <c r="LT1797"/>
      <c r="LU1797"/>
      <c r="LV1797"/>
      <c r="LW1797"/>
      <c r="LX1797"/>
      <c r="LY1797"/>
      <c r="LZ1797"/>
      <c r="MA1797"/>
      <c r="MB1797"/>
      <c r="MC1797"/>
      <c r="MD1797"/>
      <c r="ME1797"/>
      <c r="MF1797"/>
      <c r="MG1797"/>
      <c r="MH1797"/>
      <c r="MI1797"/>
      <c r="MJ1797"/>
      <c r="MK1797"/>
      <c r="ML1797"/>
      <c r="MM1797"/>
      <c r="MN1797"/>
      <c r="MO1797"/>
      <c r="MP1797"/>
      <c r="MQ1797"/>
      <c r="MR1797"/>
      <c r="MS1797"/>
      <c r="MT1797"/>
      <c r="MU1797"/>
      <c r="MV1797"/>
      <c r="MW1797"/>
      <c r="MX1797"/>
      <c r="MY1797"/>
      <c r="MZ1797"/>
      <c r="NA1797"/>
      <c r="NB1797"/>
      <c r="NC1797"/>
      <c r="ND1797"/>
      <c r="NE1797"/>
      <c r="NF1797"/>
      <c r="NG1797"/>
      <c r="NH1797"/>
      <c r="NI1797"/>
      <c r="NJ1797"/>
      <c r="NK1797"/>
      <c r="NL1797"/>
      <c r="NM1797"/>
      <c r="NN1797"/>
      <c r="NO1797"/>
      <c r="NP1797"/>
      <c r="NQ1797"/>
      <c r="NR1797"/>
      <c r="NS1797"/>
      <c r="NT1797"/>
      <c r="NU1797"/>
      <c r="NV1797"/>
      <c r="NW1797"/>
      <c r="NX1797"/>
      <c r="NY1797"/>
      <c r="NZ1797"/>
      <c r="OA1797"/>
      <c r="OB1797"/>
      <c r="OC1797"/>
      <c r="OD1797"/>
      <c r="OE1797"/>
      <c r="OF1797"/>
      <c r="OG1797"/>
      <c r="OH1797"/>
      <c r="OI1797"/>
      <c r="OJ1797"/>
      <c r="OK1797"/>
      <c r="OL1797"/>
      <c r="OM1797"/>
      <c r="ON1797"/>
      <c r="OO1797"/>
      <c r="OP1797"/>
      <c r="OQ1797"/>
      <c r="OR1797"/>
      <c r="OS1797"/>
      <c r="OT1797"/>
      <c r="OU1797"/>
      <c r="OV1797"/>
      <c r="OW1797"/>
      <c r="OX1797"/>
      <c r="OY1797"/>
      <c r="OZ1797"/>
      <c r="PA1797"/>
      <c r="PB1797"/>
      <c r="PC1797"/>
      <c r="PD1797"/>
      <c r="PE1797"/>
      <c r="PF1797"/>
      <c r="PG1797"/>
      <c r="PH1797"/>
      <c r="PI1797"/>
      <c r="PJ1797"/>
      <c r="PK1797"/>
      <c r="PL1797"/>
      <c r="PM1797"/>
      <c r="PN1797"/>
      <c r="PO1797"/>
      <c r="PP1797"/>
      <c r="PQ1797"/>
      <c r="PR1797"/>
      <c r="PS1797"/>
      <c r="PT1797"/>
      <c r="PU1797"/>
      <c r="PV1797"/>
      <c r="PW1797"/>
      <c r="PX1797"/>
      <c r="PY1797"/>
      <c r="PZ1797"/>
      <c r="QA1797"/>
      <c r="QB1797"/>
      <c r="QC1797"/>
      <c r="QD1797"/>
      <c r="QE1797"/>
      <c r="QF1797"/>
      <c r="QG1797"/>
      <c r="QH1797"/>
      <c r="QI1797"/>
      <c r="QJ1797"/>
      <c r="QK1797"/>
      <c r="QL1797"/>
      <c r="QM1797"/>
      <c r="QN1797"/>
      <c r="QO1797"/>
      <c r="QP1797"/>
      <c r="QQ1797"/>
      <c r="QR1797"/>
      <c r="QS1797"/>
    </row>
    <row r="1798" spans="1:461" hidden="1" x14ac:dyDescent="0.4">
      <c r="B1798">
        <v>11</v>
      </c>
      <c r="C1798">
        <v>12</v>
      </c>
      <c r="D1798" s="1">
        <v>43416.7187037037</v>
      </c>
      <c r="E1798" s="1"/>
      <c r="G1798">
        <v>502</v>
      </c>
      <c r="H1798" t="s">
        <v>48</v>
      </c>
      <c r="I1798">
        <v>538</v>
      </c>
      <c r="J1798" t="s">
        <v>61</v>
      </c>
      <c r="K1798" s="1">
        <v>43416.703576388885</v>
      </c>
      <c r="L1798" s="1">
        <v>43416.715370370373</v>
      </c>
      <c r="M1798" t="s">
        <v>1310</v>
      </c>
      <c r="N1798" s="9">
        <f t="shared" si="90"/>
        <v>43416.703472222223</v>
      </c>
      <c r="O1798" s="9">
        <f t="shared" si="91"/>
        <v>43416.715277777781</v>
      </c>
      <c r="P1798" s="74" t="str">
        <f t="shared" si="92"/>
        <v>43416.703472222243416.7152777778</v>
      </c>
      <c r="Q1798" s="75" t="str">
        <f t="shared" si="89"/>
        <v>肯定的</v>
      </c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/>
      <c r="BC1798"/>
      <c r="BD1798"/>
      <c r="BE1798"/>
      <c r="BF1798"/>
      <c r="BG1798"/>
      <c r="BH1798"/>
      <c r="BI1798"/>
      <c r="BJ1798"/>
      <c r="BK1798"/>
      <c r="BL1798"/>
      <c r="BM1798"/>
      <c r="BN1798"/>
      <c r="BO1798"/>
      <c r="BP1798"/>
      <c r="BQ1798"/>
      <c r="BR1798"/>
      <c r="BS1798"/>
      <c r="BT1798"/>
      <c r="BU1798"/>
      <c r="BV1798"/>
      <c r="BW1798"/>
      <c r="BX1798"/>
      <c r="BY1798"/>
      <c r="BZ1798"/>
      <c r="CA1798"/>
      <c r="CB1798"/>
      <c r="CC1798"/>
      <c r="CD1798"/>
      <c r="CE1798"/>
      <c r="CF1798"/>
      <c r="CG1798"/>
      <c r="CH1798"/>
      <c r="CI1798"/>
      <c r="CJ1798"/>
      <c r="CK1798"/>
      <c r="CL1798"/>
      <c r="CM1798"/>
      <c r="CN1798"/>
      <c r="CO1798"/>
      <c r="CP1798"/>
      <c r="CQ1798"/>
      <c r="CR1798"/>
      <c r="CS1798"/>
      <c r="CT1798"/>
      <c r="CU1798"/>
      <c r="CV1798"/>
      <c r="CW1798"/>
      <c r="CX1798"/>
      <c r="CY1798"/>
      <c r="CZ1798"/>
      <c r="DA1798"/>
      <c r="DB1798"/>
      <c r="DC1798"/>
      <c r="DD1798"/>
      <c r="DE1798"/>
      <c r="DF1798"/>
      <c r="DG1798"/>
      <c r="DH1798"/>
      <c r="DI1798"/>
      <c r="DJ1798"/>
      <c r="DK1798"/>
      <c r="DL1798"/>
      <c r="DM1798"/>
      <c r="DN1798"/>
      <c r="DO1798"/>
      <c r="DP1798"/>
      <c r="DQ1798"/>
      <c r="DR1798"/>
      <c r="DS1798"/>
      <c r="DT1798"/>
      <c r="DU1798"/>
      <c r="DV1798"/>
      <c r="DW1798"/>
      <c r="DX1798"/>
      <c r="DY1798"/>
      <c r="DZ1798"/>
      <c r="EA1798"/>
      <c r="EB1798"/>
      <c r="EC1798"/>
      <c r="ED1798"/>
      <c r="EE1798"/>
      <c r="EF1798"/>
      <c r="EG1798"/>
      <c r="EH1798"/>
      <c r="EI1798"/>
      <c r="EJ1798"/>
      <c r="EK1798"/>
      <c r="EL1798"/>
      <c r="EM1798"/>
      <c r="EN1798"/>
      <c r="EO1798"/>
      <c r="EP1798"/>
      <c r="EQ1798"/>
      <c r="ER1798"/>
      <c r="ES1798"/>
      <c r="ET1798"/>
      <c r="EU1798"/>
      <c r="EV1798"/>
      <c r="EW1798"/>
      <c r="EX1798"/>
      <c r="EY1798"/>
      <c r="EZ1798"/>
      <c r="FA1798"/>
      <c r="FB1798"/>
      <c r="FC1798"/>
      <c r="FD1798"/>
      <c r="FE1798"/>
      <c r="FF1798"/>
      <c r="FG1798"/>
      <c r="FH1798"/>
      <c r="FI1798"/>
      <c r="FJ1798"/>
      <c r="FK1798"/>
      <c r="FL1798"/>
      <c r="FM1798"/>
      <c r="FN1798"/>
      <c r="FO1798"/>
      <c r="FP1798"/>
      <c r="FQ1798"/>
      <c r="FR1798"/>
      <c r="FS1798"/>
      <c r="FT1798"/>
      <c r="FU1798"/>
      <c r="FV1798"/>
      <c r="FW1798"/>
      <c r="FX1798"/>
      <c r="FY1798"/>
      <c r="FZ1798"/>
      <c r="GA1798"/>
      <c r="GB1798"/>
      <c r="GC1798"/>
      <c r="GD1798"/>
      <c r="GE1798"/>
      <c r="GF1798"/>
      <c r="GG1798"/>
      <c r="GH1798"/>
      <c r="GI1798"/>
      <c r="GJ1798"/>
      <c r="GK1798"/>
      <c r="GL1798"/>
      <c r="GM1798"/>
      <c r="GN1798"/>
      <c r="GO1798"/>
      <c r="GP1798"/>
      <c r="GQ1798"/>
      <c r="GR1798"/>
      <c r="GS1798"/>
      <c r="GT1798"/>
      <c r="GU1798"/>
      <c r="GV1798"/>
      <c r="GW1798"/>
      <c r="GX1798"/>
      <c r="GY1798"/>
      <c r="GZ1798"/>
      <c r="HA1798"/>
      <c r="HB1798"/>
      <c r="HC1798"/>
      <c r="HD1798"/>
      <c r="HE1798"/>
      <c r="HF1798"/>
      <c r="HG1798"/>
      <c r="HH1798"/>
      <c r="HI1798"/>
      <c r="HJ1798"/>
      <c r="HK1798"/>
      <c r="HL1798"/>
      <c r="HM1798"/>
      <c r="HN1798"/>
      <c r="HO1798"/>
      <c r="HP1798"/>
      <c r="HQ1798"/>
      <c r="HR1798"/>
      <c r="HS1798"/>
      <c r="HT1798"/>
      <c r="HU1798"/>
      <c r="HV1798"/>
      <c r="HW1798"/>
      <c r="HX1798"/>
      <c r="HY1798"/>
      <c r="HZ1798"/>
      <c r="IA1798"/>
      <c r="IB1798"/>
      <c r="IC1798"/>
      <c r="ID1798"/>
      <c r="IE1798"/>
      <c r="IF1798"/>
      <c r="IG1798"/>
      <c r="IH1798"/>
      <c r="II1798"/>
      <c r="IJ1798"/>
      <c r="IK1798"/>
      <c r="IL1798"/>
      <c r="IM1798"/>
      <c r="IN1798"/>
      <c r="IO1798"/>
      <c r="IP1798"/>
      <c r="IQ1798"/>
      <c r="IR1798"/>
      <c r="IS1798"/>
      <c r="IT1798"/>
      <c r="IU1798"/>
      <c r="IV1798"/>
      <c r="IW1798"/>
      <c r="IX1798"/>
      <c r="IY1798"/>
      <c r="IZ1798"/>
      <c r="JA1798"/>
      <c r="JB1798"/>
      <c r="JC1798"/>
      <c r="JD1798"/>
      <c r="JE1798"/>
      <c r="JF1798"/>
      <c r="JG1798"/>
      <c r="JH1798"/>
      <c r="JI1798"/>
      <c r="JJ1798"/>
      <c r="JK1798"/>
      <c r="JL1798"/>
      <c r="JM1798"/>
      <c r="JN1798"/>
      <c r="JO1798"/>
      <c r="JP1798"/>
      <c r="JQ1798"/>
      <c r="JR1798"/>
      <c r="JS1798"/>
      <c r="JT1798"/>
      <c r="JU1798"/>
      <c r="JV1798"/>
      <c r="JW1798"/>
      <c r="JX1798"/>
      <c r="JY1798"/>
      <c r="JZ1798"/>
      <c r="KA1798"/>
      <c r="KB1798"/>
      <c r="KC1798"/>
      <c r="KD1798"/>
      <c r="KE1798"/>
      <c r="KF1798"/>
      <c r="KG1798"/>
      <c r="KH1798"/>
      <c r="KI1798"/>
      <c r="KJ1798"/>
      <c r="KK1798"/>
      <c r="KL1798"/>
      <c r="KM1798"/>
      <c r="KN1798"/>
      <c r="KO1798"/>
      <c r="KP1798"/>
      <c r="KQ1798"/>
      <c r="KR1798"/>
      <c r="KS1798"/>
      <c r="KT1798"/>
      <c r="KU1798"/>
      <c r="KV1798"/>
      <c r="KW1798"/>
      <c r="KX1798"/>
      <c r="KY1798"/>
      <c r="KZ1798"/>
      <c r="LA1798"/>
      <c r="LB1798"/>
      <c r="LC1798"/>
      <c r="LD1798"/>
      <c r="LE1798"/>
      <c r="LF1798"/>
      <c r="LG1798"/>
      <c r="LH1798"/>
      <c r="LI1798"/>
      <c r="LJ1798"/>
      <c r="LK1798"/>
      <c r="LL1798"/>
      <c r="LM1798"/>
      <c r="LN1798"/>
      <c r="LO1798"/>
      <c r="LP1798"/>
      <c r="LQ1798"/>
      <c r="LR1798"/>
      <c r="LS1798"/>
      <c r="LT1798"/>
      <c r="LU1798"/>
      <c r="LV1798"/>
      <c r="LW1798"/>
      <c r="LX1798"/>
      <c r="LY1798"/>
      <c r="LZ1798"/>
      <c r="MA1798"/>
      <c r="MB1798"/>
      <c r="MC1798"/>
      <c r="MD1798"/>
      <c r="ME1798"/>
      <c r="MF1798"/>
      <c r="MG1798"/>
      <c r="MH1798"/>
      <c r="MI1798"/>
      <c r="MJ1798"/>
      <c r="MK1798"/>
      <c r="ML1798"/>
      <c r="MM1798"/>
      <c r="MN1798"/>
      <c r="MO1798"/>
      <c r="MP1798"/>
      <c r="MQ1798"/>
      <c r="MR1798"/>
      <c r="MS1798"/>
      <c r="MT1798"/>
      <c r="MU1798"/>
      <c r="MV1798"/>
      <c r="MW1798"/>
      <c r="MX1798"/>
      <c r="MY1798"/>
      <c r="MZ1798"/>
      <c r="NA1798"/>
      <c r="NB1798"/>
      <c r="NC1798"/>
      <c r="ND1798"/>
      <c r="NE1798"/>
      <c r="NF1798"/>
      <c r="NG1798"/>
      <c r="NH1798"/>
      <c r="NI1798"/>
      <c r="NJ1798"/>
      <c r="NK1798"/>
      <c r="NL1798"/>
      <c r="NM1798"/>
      <c r="NN1798"/>
      <c r="NO1798"/>
      <c r="NP1798"/>
      <c r="NQ1798"/>
      <c r="NR1798"/>
      <c r="NS1798"/>
      <c r="NT1798"/>
      <c r="NU1798"/>
      <c r="NV1798"/>
      <c r="NW1798"/>
      <c r="NX1798"/>
      <c r="NY1798"/>
      <c r="NZ1798"/>
      <c r="OA1798"/>
      <c r="OB1798"/>
      <c r="OC1798"/>
      <c r="OD1798"/>
      <c r="OE1798"/>
      <c r="OF1798"/>
      <c r="OG1798"/>
      <c r="OH1798"/>
      <c r="OI1798"/>
      <c r="OJ1798"/>
      <c r="OK1798"/>
      <c r="OL1798"/>
      <c r="OM1798"/>
      <c r="ON1798"/>
      <c r="OO1798"/>
      <c r="OP1798"/>
      <c r="OQ1798"/>
      <c r="OR1798"/>
      <c r="OS1798"/>
      <c r="OT1798"/>
      <c r="OU1798"/>
      <c r="OV1798"/>
      <c r="OW1798"/>
      <c r="OX1798"/>
      <c r="OY1798"/>
      <c r="OZ1798"/>
      <c r="PA1798"/>
      <c r="PB1798"/>
      <c r="PC1798"/>
      <c r="PD1798"/>
      <c r="PE1798"/>
      <c r="PF1798"/>
      <c r="PG1798"/>
      <c r="PH1798"/>
      <c r="PI1798"/>
      <c r="PJ1798"/>
      <c r="PK1798"/>
      <c r="PL1798"/>
      <c r="PM1798"/>
      <c r="PN1798"/>
      <c r="PO1798"/>
      <c r="PP1798"/>
      <c r="PQ1798"/>
      <c r="PR1798"/>
      <c r="PS1798"/>
      <c r="PT1798"/>
      <c r="PU1798"/>
      <c r="PV1798"/>
      <c r="PW1798"/>
      <c r="PX1798"/>
      <c r="PY1798"/>
      <c r="PZ1798"/>
      <c r="QA1798"/>
      <c r="QB1798"/>
      <c r="QC1798"/>
      <c r="QD1798"/>
      <c r="QE1798"/>
      <c r="QF1798"/>
      <c r="QG1798"/>
      <c r="QH1798"/>
      <c r="QI1798"/>
      <c r="QJ1798"/>
      <c r="QK1798"/>
      <c r="QL1798"/>
      <c r="QM1798"/>
      <c r="QN1798"/>
      <c r="QO1798"/>
      <c r="QP1798"/>
      <c r="QQ1798"/>
      <c r="QR1798"/>
      <c r="QS1798"/>
    </row>
    <row r="1799" spans="1:461" hidden="1" x14ac:dyDescent="0.4">
      <c r="B1799">
        <v>11</v>
      </c>
      <c r="C1799">
        <v>12</v>
      </c>
      <c r="D1799" s="1">
        <v>43416.749513888892</v>
      </c>
      <c r="E1799" s="1"/>
      <c r="G1799">
        <v>546</v>
      </c>
      <c r="H1799" t="s">
        <v>63</v>
      </c>
      <c r="I1799">
        <v>514</v>
      </c>
      <c r="J1799" t="s">
        <v>39</v>
      </c>
      <c r="K1799" s="1">
        <v>43416.730613425927</v>
      </c>
      <c r="L1799" s="1">
        <v>43416.745034722226</v>
      </c>
      <c r="M1799" t="s">
        <v>1310</v>
      </c>
      <c r="N1799" s="9">
        <f t="shared" si="90"/>
        <v>43416.730555555558</v>
      </c>
      <c r="O1799" s="9">
        <f t="shared" si="91"/>
        <v>43416.744444444441</v>
      </c>
      <c r="P1799" s="74" t="str">
        <f t="shared" si="92"/>
        <v>43416.730555555643416.7444444444</v>
      </c>
      <c r="Q1799" s="75" t="str">
        <f t="shared" si="89"/>
        <v>肯定的</v>
      </c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/>
      <c r="BB1799"/>
      <c r="BC1799"/>
      <c r="BD1799"/>
      <c r="BE1799"/>
      <c r="BF1799"/>
      <c r="BG1799"/>
      <c r="BH1799"/>
      <c r="BI1799"/>
      <c r="BJ1799"/>
      <c r="BK1799"/>
      <c r="BL1799"/>
      <c r="BM1799"/>
      <c r="BN1799"/>
      <c r="BO1799"/>
      <c r="BP1799"/>
      <c r="BQ1799"/>
      <c r="BR1799"/>
      <c r="BS1799"/>
      <c r="BT1799"/>
      <c r="BU1799"/>
      <c r="BV1799"/>
      <c r="BW1799"/>
      <c r="BX1799"/>
      <c r="BY1799"/>
      <c r="BZ1799"/>
      <c r="CA1799"/>
      <c r="CB1799"/>
      <c r="CC1799"/>
      <c r="CD1799"/>
      <c r="CE1799"/>
      <c r="CF1799"/>
      <c r="CG1799"/>
      <c r="CH1799"/>
      <c r="CI1799"/>
      <c r="CJ1799"/>
      <c r="CK1799"/>
      <c r="CL1799"/>
      <c r="CM1799"/>
      <c r="CN1799"/>
      <c r="CO1799"/>
      <c r="CP1799"/>
      <c r="CQ1799"/>
      <c r="CR1799"/>
      <c r="CS1799"/>
      <c r="CT1799"/>
      <c r="CU1799"/>
      <c r="CV1799"/>
      <c r="CW1799"/>
      <c r="CX1799"/>
      <c r="CY1799"/>
      <c r="CZ1799"/>
      <c r="DA1799"/>
      <c r="DB1799"/>
      <c r="DC1799"/>
      <c r="DD1799"/>
      <c r="DE1799"/>
      <c r="DF1799"/>
      <c r="DG1799"/>
      <c r="DH1799"/>
      <c r="DI1799"/>
      <c r="DJ1799"/>
      <c r="DK1799"/>
      <c r="DL1799"/>
      <c r="DM1799"/>
      <c r="DN1799"/>
      <c r="DO1799"/>
      <c r="DP1799"/>
      <c r="DQ1799"/>
      <c r="DR1799"/>
      <c r="DS1799"/>
      <c r="DT1799"/>
      <c r="DU1799"/>
      <c r="DV1799"/>
      <c r="DW1799"/>
      <c r="DX1799"/>
      <c r="DY1799"/>
      <c r="DZ1799"/>
      <c r="EA1799"/>
      <c r="EB1799"/>
      <c r="EC1799"/>
      <c r="ED1799"/>
      <c r="EE1799"/>
      <c r="EF1799"/>
      <c r="EG1799"/>
      <c r="EH1799"/>
      <c r="EI1799"/>
      <c r="EJ1799"/>
      <c r="EK1799"/>
      <c r="EL1799"/>
      <c r="EM1799"/>
      <c r="EN1799"/>
      <c r="EO1799"/>
      <c r="EP1799"/>
      <c r="EQ1799"/>
      <c r="ER1799"/>
      <c r="ES1799"/>
      <c r="ET1799"/>
      <c r="EU1799"/>
      <c r="EV1799"/>
      <c r="EW1799"/>
      <c r="EX1799"/>
      <c r="EY1799"/>
      <c r="EZ1799"/>
      <c r="FA1799"/>
      <c r="FB1799"/>
      <c r="FC1799"/>
      <c r="FD1799"/>
      <c r="FE1799"/>
      <c r="FF1799"/>
      <c r="FG1799"/>
      <c r="FH1799"/>
      <c r="FI1799"/>
      <c r="FJ1799"/>
      <c r="FK1799"/>
      <c r="FL1799"/>
      <c r="FM1799"/>
      <c r="FN1799"/>
      <c r="FO1799"/>
      <c r="FP1799"/>
      <c r="FQ1799"/>
      <c r="FR1799"/>
      <c r="FS1799"/>
      <c r="FT1799"/>
      <c r="FU1799"/>
      <c r="FV1799"/>
      <c r="FW1799"/>
      <c r="FX1799"/>
      <c r="FY1799"/>
      <c r="FZ1799"/>
      <c r="GA1799"/>
      <c r="GB1799"/>
      <c r="GC1799"/>
      <c r="GD1799"/>
      <c r="GE1799"/>
      <c r="GF1799"/>
      <c r="GG1799"/>
      <c r="GH1799"/>
      <c r="GI1799"/>
      <c r="GJ1799"/>
      <c r="GK1799"/>
      <c r="GL1799"/>
      <c r="GM1799"/>
      <c r="GN1799"/>
      <c r="GO1799"/>
      <c r="GP1799"/>
      <c r="GQ1799"/>
      <c r="GR1799"/>
      <c r="GS1799"/>
      <c r="GT1799"/>
      <c r="GU1799"/>
      <c r="GV1799"/>
      <c r="GW1799"/>
      <c r="GX1799"/>
      <c r="GY1799"/>
      <c r="GZ1799"/>
      <c r="HA1799"/>
      <c r="HB1799"/>
      <c r="HC1799"/>
      <c r="HD1799"/>
      <c r="HE1799"/>
      <c r="HF1799"/>
      <c r="HG1799"/>
      <c r="HH1799"/>
      <c r="HI1799"/>
      <c r="HJ1799"/>
      <c r="HK1799"/>
      <c r="HL1799"/>
      <c r="HM1799"/>
      <c r="HN1799"/>
      <c r="HO1799"/>
      <c r="HP1799"/>
      <c r="HQ1799"/>
      <c r="HR1799"/>
      <c r="HS1799"/>
      <c r="HT1799"/>
      <c r="HU1799"/>
      <c r="HV1799"/>
      <c r="HW1799"/>
      <c r="HX1799"/>
      <c r="HY1799"/>
      <c r="HZ1799"/>
      <c r="IA1799"/>
      <c r="IB1799"/>
      <c r="IC1799"/>
      <c r="ID1799"/>
      <c r="IE1799"/>
      <c r="IF1799"/>
      <c r="IG1799"/>
      <c r="IH1799"/>
      <c r="II1799"/>
      <c r="IJ1799"/>
      <c r="IK1799"/>
      <c r="IL1799"/>
      <c r="IM1799"/>
      <c r="IN1799"/>
      <c r="IO1799"/>
      <c r="IP1799"/>
      <c r="IQ1799"/>
      <c r="IR1799"/>
      <c r="IS1799"/>
      <c r="IT1799"/>
      <c r="IU1799"/>
      <c r="IV1799"/>
      <c r="IW1799"/>
      <c r="IX1799"/>
      <c r="IY1799"/>
      <c r="IZ1799"/>
      <c r="JA1799"/>
      <c r="JB1799"/>
      <c r="JC1799"/>
      <c r="JD1799"/>
      <c r="JE1799"/>
      <c r="JF1799"/>
      <c r="JG1799"/>
      <c r="JH1799"/>
      <c r="JI1799"/>
      <c r="JJ1799"/>
      <c r="JK1799"/>
      <c r="JL1799"/>
      <c r="JM1799"/>
      <c r="JN1799"/>
      <c r="JO1799"/>
      <c r="JP1799"/>
      <c r="JQ1799"/>
      <c r="JR1799"/>
      <c r="JS1799"/>
      <c r="JT1799"/>
      <c r="JU1799"/>
      <c r="JV1799"/>
      <c r="JW1799"/>
      <c r="JX1799"/>
      <c r="JY1799"/>
      <c r="JZ1799"/>
      <c r="KA1799"/>
      <c r="KB1799"/>
      <c r="KC1799"/>
      <c r="KD1799"/>
      <c r="KE1799"/>
      <c r="KF1799"/>
      <c r="KG1799"/>
      <c r="KH1799"/>
      <c r="KI1799"/>
      <c r="KJ1799"/>
      <c r="KK1799"/>
      <c r="KL1799"/>
      <c r="KM1799"/>
      <c r="KN1799"/>
      <c r="KO1799"/>
      <c r="KP1799"/>
      <c r="KQ1799"/>
      <c r="KR1799"/>
      <c r="KS1799"/>
      <c r="KT1799"/>
      <c r="KU1799"/>
      <c r="KV1799"/>
      <c r="KW1799"/>
      <c r="KX1799"/>
      <c r="KY1799"/>
      <c r="KZ1799"/>
      <c r="LA1799"/>
      <c r="LB1799"/>
      <c r="LC1799"/>
      <c r="LD1799"/>
      <c r="LE1799"/>
      <c r="LF1799"/>
      <c r="LG1799"/>
      <c r="LH1799"/>
      <c r="LI1799"/>
      <c r="LJ1799"/>
      <c r="LK1799"/>
      <c r="LL1799"/>
      <c r="LM1799"/>
      <c r="LN1799"/>
      <c r="LO1799"/>
      <c r="LP1799"/>
      <c r="LQ1799"/>
      <c r="LR1799"/>
      <c r="LS1799"/>
      <c r="LT1799"/>
      <c r="LU1799"/>
      <c r="LV1799"/>
      <c r="LW1799"/>
      <c r="LX1799"/>
      <c r="LY1799"/>
      <c r="LZ1799"/>
      <c r="MA1799"/>
      <c r="MB1799"/>
      <c r="MC1799"/>
      <c r="MD1799"/>
      <c r="ME1799"/>
      <c r="MF1799"/>
      <c r="MG1799"/>
      <c r="MH1799"/>
      <c r="MI1799"/>
      <c r="MJ1799"/>
      <c r="MK1799"/>
      <c r="ML1799"/>
      <c r="MM1799"/>
      <c r="MN1799"/>
      <c r="MO1799"/>
      <c r="MP1799"/>
      <c r="MQ1799"/>
      <c r="MR1799"/>
      <c r="MS1799"/>
      <c r="MT1799"/>
      <c r="MU1799"/>
      <c r="MV1799"/>
      <c r="MW1799"/>
      <c r="MX1799"/>
      <c r="MY1799"/>
      <c r="MZ1799"/>
      <c r="NA1799"/>
      <c r="NB1799"/>
      <c r="NC1799"/>
      <c r="ND1799"/>
      <c r="NE1799"/>
      <c r="NF1799"/>
      <c r="NG1799"/>
      <c r="NH1799"/>
      <c r="NI1799"/>
      <c r="NJ1799"/>
      <c r="NK1799"/>
      <c r="NL1799"/>
      <c r="NM1799"/>
      <c r="NN1799"/>
      <c r="NO1799"/>
      <c r="NP1799"/>
      <c r="NQ1799"/>
      <c r="NR1799"/>
      <c r="NS1799"/>
      <c r="NT1799"/>
      <c r="NU1799"/>
      <c r="NV1799"/>
      <c r="NW1799"/>
      <c r="NX1799"/>
      <c r="NY1799"/>
      <c r="NZ1799"/>
      <c r="OA1799"/>
      <c r="OB1799"/>
      <c r="OC1799"/>
      <c r="OD1799"/>
      <c r="OE1799"/>
      <c r="OF1799"/>
      <c r="OG1799"/>
      <c r="OH1799"/>
      <c r="OI1799"/>
      <c r="OJ1799"/>
      <c r="OK1799"/>
      <c r="OL1799"/>
      <c r="OM1799"/>
      <c r="ON1799"/>
      <c r="OO1799"/>
      <c r="OP1799"/>
      <c r="OQ1799"/>
      <c r="OR1799"/>
      <c r="OS1799"/>
      <c r="OT1799"/>
      <c r="OU1799"/>
      <c r="OV1799"/>
      <c r="OW1799"/>
      <c r="OX1799"/>
      <c r="OY1799"/>
      <c r="OZ1799"/>
      <c r="PA1799"/>
      <c r="PB1799"/>
      <c r="PC1799"/>
      <c r="PD1799"/>
      <c r="PE1799"/>
      <c r="PF1799"/>
      <c r="PG1799"/>
      <c r="PH1799"/>
      <c r="PI1799"/>
      <c r="PJ1799"/>
      <c r="PK1799"/>
      <c r="PL1799"/>
      <c r="PM1799"/>
      <c r="PN1799"/>
      <c r="PO1799"/>
      <c r="PP1799"/>
      <c r="PQ1799"/>
      <c r="PR1799"/>
      <c r="PS1799"/>
      <c r="PT1799"/>
      <c r="PU1799"/>
      <c r="PV1799"/>
      <c r="PW1799"/>
      <c r="PX1799"/>
      <c r="PY1799"/>
      <c r="PZ1799"/>
      <c r="QA1799"/>
      <c r="QB1799"/>
      <c r="QC1799"/>
      <c r="QD1799"/>
      <c r="QE1799"/>
      <c r="QF1799"/>
      <c r="QG1799"/>
      <c r="QH1799"/>
      <c r="QI1799"/>
      <c r="QJ1799"/>
      <c r="QK1799"/>
      <c r="QL1799"/>
      <c r="QM1799"/>
      <c r="QN1799"/>
      <c r="QO1799"/>
      <c r="QP1799"/>
      <c r="QQ1799"/>
      <c r="QR1799"/>
      <c r="QS1799"/>
    </row>
    <row r="1800" spans="1:461" hidden="1" x14ac:dyDescent="0.4">
      <c r="B1800">
        <v>11</v>
      </c>
      <c r="C1800">
        <v>12</v>
      </c>
      <c r="D1800" s="1">
        <v>43416.775752314818</v>
      </c>
      <c r="E1800" s="1"/>
      <c r="G1800">
        <v>544</v>
      </c>
      <c r="H1800" t="s">
        <v>21</v>
      </c>
      <c r="I1800">
        <v>503</v>
      </c>
      <c r="J1800" t="s">
        <v>25</v>
      </c>
      <c r="K1800" s="1">
        <v>43416.763182870367</v>
      </c>
      <c r="L1800" s="1">
        <v>43416.771145833336</v>
      </c>
      <c r="M1800" t="s">
        <v>1310</v>
      </c>
      <c r="N1800" s="9">
        <f t="shared" si="90"/>
        <v>43416.762499999997</v>
      </c>
      <c r="O1800" s="9">
        <f t="shared" si="91"/>
        <v>43416.770833333336</v>
      </c>
      <c r="P1800" s="74" t="str">
        <f t="shared" si="92"/>
        <v>43416.762543416.7708333333</v>
      </c>
      <c r="Q1800" s="75" t="str">
        <f t="shared" si="89"/>
        <v>肯定的</v>
      </c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/>
      <c r="BC1800"/>
      <c r="BD1800"/>
      <c r="BE1800"/>
      <c r="BF1800"/>
      <c r="BG1800"/>
      <c r="BH1800"/>
      <c r="BI1800"/>
      <c r="BJ1800"/>
      <c r="BK1800"/>
      <c r="BL1800"/>
      <c r="BM1800"/>
      <c r="BN1800"/>
      <c r="BO1800"/>
      <c r="BP1800"/>
      <c r="BQ1800"/>
      <c r="BR1800"/>
      <c r="BS1800"/>
      <c r="BT1800"/>
      <c r="BU1800"/>
      <c r="BV1800"/>
      <c r="BW1800"/>
      <c r="BX1800"/>
      <c r="BY1800"/>
      <c r="BZ1800"/>
      <c r="CA1800"/>
      <c r="CB1800"/>
      <c r="CC1800"/>
      <c r="CD1800"/>
      <c r="CE1800"/>
      <c r="CF1800"/>
      <c r="CG1800"/>
      <c r="CH1800"/>
      <c r="CI1800"/>
      <c r="CJ1800"/>
      <c r="CK1800"/>
      <c r="CL1800"/>
      <c r="CM1800"/>
      <c r="CN1800"/>
      <c r="CO1800"/>
      <c r="CP1800"/>
      <c r="CQ1800"/>
      <c r="CR1800"/>
      <c r="CS1800"/>
      <c r="CT1800"/>
      <c r="CU1800"/>
      <c r="CV1800"/>
      <c r="CW1800"/>
      <c r="CX1800"/>
      <c r="CY1800"/>
      <c r="CZ1800"/>
      <c r="DA1800"/>
      <c r="DB1800"/>
      <c r="DC1800"/>
      <c r="DD1800"/>
      <c r="DE1800"/>
      <c r="DF1800"/>
      <c r="DG1800"/>
      <c r="DH1800"/>
      <c r="DI1800"/>
      <c r="DJ1800"/>
      <c r="DK1800"/>
      <c r="DL1800"/>
      <c r="DM1800"/>
      <c r="DN1800"/>
      <c r="DO1800"/>
      <c r="DP1800"/>
      <c r="DQ1800"/>
      <c r="DR1800"/>
      <c r="DS1800"/>
      <c r="DT1800"/>
      <c r="DU1800"/>
      <c r="DV1800"/>
      <c r="DW1800"/>
      <c r="DX1800"/>
      <c r="DY1800"/>
      <c r="DZ1800"/>
      <c r="EA1800"/>
      <c r="EB1800"/>
      <c r="EC1800"/>
      <c r="ED1800"/>
      <c r="EE1800"/>
      <c r="EF1800"/>
      <c r="EG1800"/>
      <c r="EH1800"/>
      <c r="EI1800"/>
      <c r="EJ1800"/>
      <c r="EK1800"/>
      <c r="EL1800"/>
      <c r="EM1800"/>
      <c r="EN1800"/>
      <c r="EO1800"/>
      <c r="EP1800"/>
      <c r="EQ1800"/>
      <c r="ER1800"/>
      <c r="ES1800"/>
      <c r="ET1800"/>
      <c r="EU1800"/>
      <c r="EV1800"/>
      <c r="EW1800"/>
      <c r="EX1800"/>
      <c r="EY1800"/>
      <c r="EZ1800"/>
      <c r="FA1800"/>
      <c r="FB1800"/>
      <c r="FC1800"/>
      <c r="FD1800"/>
      <c r="FE1800"/>
      <c r="FF1800"/>
      <c r="FG1800"/>
      <c r="FH1800"/>
      <c r="FI1800"/>
      <c r="FJ1800"/>
      <c r="FK1800"/>
      <c r="FL1800"/>
      <c r="FM1800"/>
      <c r="FN1800"/>
      <c r="FO1800"/>
      <c r="FP1800"/>
      <c r="FQ1800"/>
      <c r="FR1800"/>
      <c r="FS1800"/>
      <c r="FT1800"/>
      <c r="FU1800"/>
      <c r="FV1800"/>
      <c r="FW1800"/>
      <c r="FX1800"/>
      <c r="FY1800"/>
      <c r="FZ1800"/>
      <c r="GA1800"/>
      <c r="GB1800"/>
      <c r="GC1800"/>
      <c r="GD1800"/>
      <c r="GE1800"/>
      <c r="GF1800"/>
      <c r="GG1800"/>
      <c r="GH1800"/>
      <c r="GI1800"/>
      <c r="GJ1800"/>
      <c r="GK1800"/>
      <c r="GL1800"/>
      <c r="GM1800"/>
      <c r="GN1800"/>
      <c r="GO1800"/>
      <c r="GP1800"/>
      <c r="GQ1800"/>
      <c r="GR1800"/>
      <c r="GS1800"/>
      <c r="GT1800"/>
      <c r="GU1800"/>
      <c r="GV1800"/>
      <c r="GW1800"/>
      <c r="GX1800"/>
      <c r="GY1800"/>
      <c r="GZ1800"/>
      <c r="HA1800"/>
      <c r="HB1800"/>
      <c r="HC1800"/>
      <c r="HD1800"/>
      <c r="HE1800"/>
      <c r="HF1800"/>
      <c r="HG1800"/>
      <c r="HH1800"/>
      <c r="HI1800"/>
      <c r="HJ1800"/>
      <c r="HK1800"/>
      <c r="HL1800"/>
      <c r="HM1800"/>
      <c r="HN1800"/>
      <c r="HO1800"/>
      <c r="HP1800"/>
      <c r="HQ1800"/>
      <c r="HR1800"/>
      <c r="HS1800"/>
      <c r="HT1800"/>
      <c r="HU1800"/>
      <c r="HV1800"/>
      <c r="HW1800"/>
      <c r="HX1800"/>
      <c r="HY1800"/>
      <c r="HZ1800"/>
      <c r="IA1800"/>
      <c r="IB1800"/>
      <c r="IC1800"/>
      <c r="ID1800"/>
      <c r="IE1800"/>
      <c r="IF1800"/>
      <c r="IG1800"/>
      <c r="IH1800"/>
      <c r="II1800"/>
      <c r="IJ1800"/>
      <c r="IK1800"/>
      <c r="IL1800"/>
      <c r="IM1800"/>
      <c r="IN1800"/>
      <c r="IO1800"/>
      <c r="IP1800"/>
      <c r="IQ1800"/>
      <c r="IR1800"/>
      <c r="IS1800"/>
      <c r="IT1800"/>
      <c r="IU1800"/>
      <c r="IV1800"/>
      <c r="IW1800"/>
      <c r="IX1800"/>
      <c r="IY1800"/>
      <c r="IZ1800"/>
      <c r="JA1800"/>
      <c r="JB1800"/>
      <c r="JC1800"/>
      <c r="JD1800"/>
      <c r="JE1800"/>
      <c r="JF1800"/>
      <c r="JG1800"/>
      <c r="JH1800"/>
      <c r="JI1800"/>
      <c r="JJ1800"/>
      <c r="JK1800"/>
      <c r="JL1800"/>
      <c r="JM1800"/>
      <c r="JN1800"/>
      <c r="JO1800"/>
      <c r="JP1800"/>
      <c r="JQ1800"/>
      <c r="JR1800"/>
      <c r="JS1800"/>
      <c r="JT1800"/>
      <c r="JU1800"/>
      <c r="JV1800"/>
      <c r="JW1800"/>
      <c r="JX1800"/>
      <c r="JY1800"/>
      <c r="JZ1800"/>
      <c r="KA1800"/>
      <c r="KB1800"/>
      <c r="KC1800"/>
      <c r="KD1800"/>
      <c r="KE1800"/>
      <c r="KF1800"/>
      <c r="KG1800"/>
      <c r="KH1800"/>
      <c r="KI1800"/>
      <c r="KJ1800"/>
      <c r="KK1800"/>
      <c r="KL1800"/>
      <c r="KM1800"/>
      <c r="KN1800"/>
      <c r="KO1800"/>
      <c r="KP1800"/>
      <c r="KQ1800"/>
      <c r="KR1800"/>
      <c r="KS1800"/>
      <c r="KT1800"/>
      <c r="KU1800"/>
      <c r="KV1800"/>
      <c r="KW1800"/>
      <c r="KX1800"/>
      <c r="KY1800"/>
      <c r="KZ1800"/>
      <c r="LA1800"/>
      <c r="LB1800"/>
      <c r="LC1800"/>
      <c r="LD1800"/>
      <c r="LE1800"/>
      <c r="LF1800"/>
      <c r="LG1800"/>
      <c r="LH1800"/>
      <c r="LI1800"/>
      <c r="LJ1800"/>
      <c r="LK1800"/>
      <c r="LL1800"/>
      <c r="LM1800"/>
      <c r="LN1800"/>
      <c r="LO1800"/>
      <c r="LP1800"/>
      <c r="LQ1800"/>
      <c r="LR1800"/>
      <c r="LS1800"/>
      <c r="LT1800"/>
      <c r="LU1800"/>
      <c r="LV1800"/>
      <c r="LW1800"/>
      <c r="LX1800"/>
      <c r="LY1800"/>
      <c r="LZ1800"/>
      <c r="MA1800"/>
      <c r="MB1800"/>
      <c r="MC1800"/>
      <c r="MD1800"/>
      <c r="ME1800"/>
      <c r="MF1800"/>
      <c r="MG1800"/>
      <c r="MH1800"/>
      <c r="MI1800"/>
      <c r="MJ1800"/>
      <c r="MK1800"/>
      <c r="ML1800"/>
      <c r="MM1800"/>
      <c r="MN1800"/>
      <c r="MO1800"/>
      <c r="MP1800"/>
      <c r="MQ1800"/>
      <c r="MR1800"/>
      <c r="MS1800"/>
      <c r="MT1800"/>
      <c r="MU1800"/>
      <c r="MV1800"/>
      <c r="MW1800"/>
      <c r="MX1800"/>
      <c r="MY1800"/>
      <c r="MZ1800"/>
      <c r="NA1800"/>
      <c r="NB1800"/>
      <c r="NC1800"/>
      <c r="ND1800"/>
      <c r="NE1800"/>
      <c r="NF1800"/>
      <c r="NG1800"/>
      <c r="NH1800"/>
      <c r="NI1800"/>
      <c r="NJ1800"/>
      <c r="NK1800"/>
      <c r="NL1800"/>
      <c r="NM1800"/>
      <c r="NN1800"/>
      <c r="NO1800"/>
      <c r="NP1800"/>
      <c r="NQ1800"/>
      <c r="NR1800"/>
      <c r="NS1800"/>
      <c r="NT1800"/>
      <c r="NU1800"/>
      <c r="NV1800"/>
      <c r="NW1800"/>
      <c r="NX1800"/>
      <c r="NY1800"/>
      <c r="NZ1800"/>
      <c r="OA1800"/>
      <c r="OB1800"/>
      <c r="OC1800"/>
      <c r="OD1800"/>
      <c r="OE1800"/>
      <c r="OF1800"/>
      <c r="OG1800"/>
      <c r="OH1800"/>
      <c r="OI1800"/>
      <c r="OJ1800"/>
      <c r="OK1800"/>
      <c r="OL1800"/>
      <c r="OM1800"/>
      <c r="ON1800"/>
      <c r="OO1800"/>
      <c r="OP1800"/>
      <c r="OQ1800"/>
      <c r="OR1800"/>
      <c r="OS1800"/>
      <c r="OT1800"/>
      <c r="OU1800"/>
      <c r="OV1800"/>
      <c r="OW1800"/>
      <c r="OX1800"/>
      <c r="OY1800"/>
      <c r="OZ1800"/>
      <c r="PA1800"/>
      <c r="PB1800"/>
      <c r="PC1800"/>
      <c r="PD1800"/>
      <c r="PE1800"/>
      <c r="PF1800"/>
      <c r="PG1800"/>
      <c r="PH1800"/>
      <c r="PI1800"/>
      <c r="PJ1800"/>
      <c r="PK1800"/>
      <c r="PL1800"/>
      <c r="PM1800"/>
      <c r="PN1800"/>
      <c r="PO1800"/>
      <c r="PP1800"/>
      <c r="PQ1800"/>
      <c r="PR1800"/>
      <c r="PS1800"/>
      <c r="PT1800"/>
      <c r="PU1800"/>
      <c r="PV1800"/>
      <c r="PW1800"/>
      <c r="PX1800"/>
      <c r="PY1800"/>
      <c r="PZ1800"/>
      <c r="QA1800"/>
      <c r="QB1800"/>
      <c r="QC1800"/>
      <c r="QD1800"/>
      <c r="QE1800"/>
      <c r="QF1800"/>
      <c r="QG1800"/>
      <c r="QH1800"/>
      <c r="QI1800"/>
      <c r="QJ1800"/>
      <c r="QK1800"/>
      <c r="QL1800"/>
      <c r="QM1800"/>
      <c r="QN1800"/>
      <c r="QO1800"/>
      <c r="QP1800"/>
      <c r="QQ1800"/>
      <c r="QR1800"/>
      <c r="QS1800"/>
    </row>
    <row r="1801" spans="1:461" hidden="1" x14ac:dyDescent="0.4">
      <c r="B1801">
        <v>11</v>
      </c>
      <c r="C1801">
        <v>12</v>
      </c>
      <c r="D1801" s="1">
        <v>43416.786770833336</v>
      </c>
      <c r="E1801" s="1"/>
      <c r="G1801">
        <v>503</v>
      </c>
      <c r="H1801" t="s">
        <v>25</v>
      </c>
      <c r="I1801">
        <v>544</v>
      </c>
      <c r="J1801" t="s">
        <v>21</v>
      </c>
      <c r="K1801" s="1">
        <v>43416.777824074074</v>
      </c>
      <c r="L1801" s="1">
        <v>43416.786678240744</v>
      </c>
      <c r="M1801" t="s">
        <v>1310</v>
      </c>
      <c r="N1801" s="9">
        <f t="shared" si="90"/>
        <v>43416.777777777781</v>
      </c>
      <c r="O1801" s="9">
        <f t="shared" si="91"/>
        <v>43416.786111111112</v>
      </c>
      <c r="P1801" s="74" t="str">
        <f t="shared" si="92"/>
        <v>43416.777777777843416.7861111111</v>
      </c>
      <c r="Q1801" s="75" t="str">
        <f t="shared" si="89"/>
        <v>肯定的</v>
      </c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/>
      <c r="BB1801"/>
      <c r="BC1801"/>
      <c r="BD1801"/>
      <c r="BE1801"/>
      <c r="BF1801"/>
      <c r="BG1801"/>
      <c r="BH1801"/>
      <c r="BI1801"/>
      <c r="BJ1801"/>
      <c r="BK1801"/>
      <c r="BL1801"/>
      <c r="BM1801"/>
      <c r="BN1801"/>
      <c r="BO1801"/>
      <c r="BP1801"/>
      <c r="BQ1801"/>
      <c r="BR1801"/>
      <c r="BS1801"/>
      <c r="BT1801"/>
      <c r="BU1801"/>
      <c r="BV1801"/>
      <c r="BW1801"/>
      <c r="BX1801"/>
      <c r="BY1801"/>
      <c r="BZ1801"/>
      <c r="CA1801"/>
      <c r="CB1801"/>
      <c r="CC1801"/>
      <c r="CD1801"/>
      <c r="CE1801"/>
      <c r="CF1801"/>
      <c r="CG1801"/>
      <c r="CH1801"/>
      <c r="CI1801"/>
      <c r="CJ1801"/>
      <c r="CK1801"/>
      <c r="CL1801"/>
      <c r="CM1801"/>
      <c r="CN1801"/>
      <c r="CO1801"/>
      <c r="CP1801"/>
      <c r="CQ1801"/>
      <c r="CR1801"/>
      <c r="CS1801"/>
      <c r="CT1801"/>
      <c r="CU1801"/>
      <c r="CV1801"/>
      <c r="CW1801"/>
      <c r="CX1801"/>
      <c r="CY1801"/>
      <c r="CZ1801"/>
      <c r="DA1801"/>
      <c r="DB1801"/>
      <c r="DC1801"/>
      <c r="DD1801"/>
      <c r="DE1801"/>
      <c r="DF1801"/>
      <c r="DG1801"/>
      <c r="DH1801"/>
      <c r="DI1801"/>
      <c r="DJ1801"/>
      <c r="DK1801"/>
      <c r="DL1801"/>
      <c r="DM1801"/>
      <c r="DN1801"/>
      <c r="DO1801"/>
      <c r="DP1801"/>
      <c r="DQ1801"/>
      <c r="DR1801"/>
      <c r="DS1801"/>
      <c r="DT1801"/>
      <c r="DU1801"/>
      <c r="DV1801"/>
      <c r="DW1801"/>
      <c r="DX1801"/>
      <c r="DY1801"/>
      <c r="DZ1801"/>
      <c r="EA1801"/>
      <c r="EB1801"/>
      <c r="EC1801"/>
      <c r="ED1801"/>
      <c r="EE1801"/>
      <c r="EF1801"/>
      <c r="EG1801"/>
      <c r="EH1801"/>
      <c r="EI1801"/>
      <c r="EJ1801"/>
      <c r="EK1801"/>
      <c r="EL1801"/>
      <c r="EM1801"/>
      <c r="EN1801"/>
      <c r="EO1801"/>
      <c r="EP1801"/>
      <c r="EQ1801"/>
      <c r="ER1801"/>
      <c r="ES1801"/>
      <c r="ET1801"/>
      <c r="EU1801"/>
      <c r="EV1801"/>
      <c r="EW1801"/>
      <c r="EX1801"/>
      <c r="EY1801"/>
      <c r="EZ1801"/>
      <c r="FA1801"/>
      <c r="FB1801"/>
      <c r="FC1801"/>
      <c r="FD1801"/>
      <c r="FE1801"/>
      <c r="FF1801"/>
      <c r="FG1801"/>
      <c r="FH1801"/>
      <c r="FI1801"/>
      <c r="FJ1801"/>
      <c r="FK1801"/>
      <c r="FL1801"/>
      <c r="FM1801"/>
      <c r="FN1801"/>
      <c r="FO1801"/>
      <c r="FP1801"/>
      <c r="FQ1801"/>
      <c r="FR1801"/>
      <c r="FS1801"/>
      <c r="FT1801"/>
      <c r="FU1801"/>
      <c r="FV1801"/>
      <c r="FW1801"/>
      <c r="FX1801"/>
      <c r="FY1801"/>
      <c r="FZ1801"/>
      <c r="GA1801"/>
      <c r="GB1801"/>
      <c r="GC1801"/>
      <c r="GD1801"/>
      <c r="GE1801"/>
      <c r="GF1801"/>
      <c r="GG1801"/>
      <c r="GH1801"/>
      <c r="GI1801"/>
      <c r="GJ1801"/>
      <c r="GK1801"/>
      <c r="GL1801"/>
      <c r="GM1801"/>
      <c r="GN1801"/>
      <c r="GO1801"/>
      <c r="GP1801"/>
      <c r="GQ1801"/>
      <c r="GR1801"/>
      <c r="GS1801"/>
      <c r="GT1801"/>
      <c r="GU1801"/>
      <c r="GV1801"/>
      <c r="GW1801"/>
      <c r="GX1801"/>
      <c r="GY1801"/>
      <c r="GZ1801"/>
      <c r="HA1801"/>
      <c r="HB1801"/>
      <c r="HC1801"/>
      <c r="HD1801"/>
      <c r="HE1801"/>
      <c r="HF1801"/>
      <c r="HG1801"/>
      <c r="HH1801"/>
      <c r="HI1801"/>
      <c r="HJ1801"/>
      <c r="HK1801"/>
      <c r="HL1801"/>
      <c r="HM1801"/>
      <c r="HN1801"/>
      <c r="HO1801"/>
      <c r="HP1801"/>
      <c r="HQ1801"/>
      <c r="HR1801"/>
      <c r="HS1801"/>
      <c r="HT1801"/>
      <c r="HU1801"/>
      <c r="HV1801"/>
      <c r="HW1801"/>
      <c r="HX1801"/>
      <c r="HY1801"/>
      <c r="HZ1801"/>
      <c r="IA1801"/>
      <c r="IB1801"/>
      <c r="IC1801"/>
      <c r="ID1801"/>
      <c r="IE1801"/>
      <c r="IF1801"/>
      <c r="IG1801"/>
      <c r="IH1801"/>
      <c r="II1801"/>
      <c r="IJ1801"/>
      <c r="IK1801"/>
      <c r="IL1801"/>
      <c r="IM1801"/>
      <c r="IN1801"/>
      <c r="IO1801"/>
      <c r="IP1801"/>
      <c r="IQ1801"/>
      <c r="IR1801"/>
      <c r="IS1801"/>
      <c r="IT1801"/>
      <c r="IU1801"/>
      <c r="IV1801"/>
      <c r="IW1801"/>
      <c r="IX1801"/>
      <c r="IY1801"/>
      <c r="IZ1801"/>
      <c r="JA1801"/>
      <c r="JB1801"/>
      <c r="JC1801"/>
      <c r="JD1801"/>
      <c r="JE1801"/>
      <c r="JF1801"/>
      <c r="JG1801"/>
      <c r="JH1801"/>
      <c r="JI1801"/>
      <c r="JJ1801"/>
      <c r="JK1801"/>
      <c r="JL1801"/>
      <c r="JM1801"/>
      <c r="JN1801"/>
      <c r="JO1801"/>
      <c r="JP1801"/>
      <c r="JQ1801"/>
      <c r="JR1801"/>
      <c r="JS1801"/>
      <c r="JT1801"/>
      <c r="JU1801"/>
      <c r="JV1801"/>
      <c r="JW1801"/>
      <c r="JX1801"/>
      <c r="JY1801"/>
      <c r="JZ1801"/>
      <c r="KA1801"/>
      <c r="KB1801"/>
      <c r="KC1801"/>
      <c r="KD1801"/>
      <c r="KE1801"/>
      <c r="KF1801"/>
      <c r="KG1801"/>
      <c r="KH1801"/>
      <c r="KI1801"/>
      <c r="KJ1801"/>
      <c r="KK1801"/>
      <c r="KL1801"/>
      <c r="KM1801"/>
      <c r="KN1801"/>
      <c r="KO1801"/>
      <c r="KP1801"/>
      <c r="KQ1801"/>
      <c r="KR1801"/>
      <c r="KS1801"/>
      <c r="KT1801"/>
      <c r="KU1801"/>
      <c r="KV1801"/>
      <c r="KW1801"/>
      <c r="KX1801"/>
      <c r="KY1801"/>
      <c r="KZ1801"/>
      <c r="LA1801"/>
      <c r="LB1801"/>
      <c r="LC1801"/>
      <c r="LD1801"/>
      <c r="LE1801"/>
      <c r="LF1801"/>
      <c r="LG1801"/>
      <c r="LH1801"/>
      <c r="LI1801"/>
      <c r="LJ1801"/>
      <c r="LK1801"/>
      <c r="LL1801"/>
      <c r="LM1801"/>
      <c r="LN1801"/>
      <c r="LO1801"/>
      <c r="LP1801"/>
      <c r="LQ1801"/>
      <c r="LR1801"/>
      <c r="LS1801"/>
      <c r="LT1801"/>
      <c r="LU1801"/>
      <c r="LV1801"/>
      <c r="LW1801"/>
      <c r="LX1801"/>
      <c r="LY1801"/>
      <c r="LZ1801"/>
      <c r="MA1801"/>
      <c r="MB1801"/>
      <c r="MC1801"/>
      <c r="MD1801"/>
      <c r="ME1801"/>
      <c r="MF1801"/>
      <c r="MG1801"/>
      <c r="MH1801"/>
      <c r="MI1801"/>
      <c r="MJ1801"/>
      <c r="MK1801"/>
      <c r="ML1801"/>
      <c r="MM1801"/>
      <c r="MN1801"/>
      <c r="MO1801"/>
      <c r="MP1801"/>
      <c r="MQ1801"/>
      <c r="MR1801"/>
      <c r="MS1801"/>
      <c r="MT1801"/>
      <c r="MU1801"/>
      <c r="MV1801"/>
      <c r="MW1801"/>
      <c r="MX1801"/>
      <c r="MY1801"/>
      <c r="MZ1801"/>
      <c r="NA1801"/>
      <c r="NB1801"/>
      <c r="NC1801"/>
      <c r="ND1801"/>
      <c r="NE1801"/>
      <c r="NF1801"/>
      <c r="NG1801"/>
      <c r="NH1801"/>
      <c r="NI1801"/>
      <c r="NJ1801"/>
      <c r="NK1801"/>
      <c r="NL1801"/>
      <c r="NM1801"/>
      <c r="NN1801"/>
      <c r="NO1801"/>
      <c r="NP1801"/>
      <c r="NQ1801"/>
      <c r="NR1801"/>
      <c r="NS1801"/>
      <c r="NT1801"/>
      <c r="NU1801"/>
      <c r="NV1801"/>
      <c r="NW1801"/>
      <c r="NX1801"/>
      <c r="NY1801"/>
      <c r="NZ1801"/>
      <c r="OA1801"/>
      <c r="OB1801"/>
      <c r="OC1801"/>
      <c r="OD1801"/>
      <c r="OE1801"/>
      <c r="OF1801"/>
      <c r="OG1801"/>
      <c r="OH1801"/>
      <c r="OI1801"/>
      <c r="OJ1801"/>
      <c r="OK1801"/>
      <c r="OL1801"/>
      <c r="OM1801"/>
      <c r="ON1801"/>
      <c r="OO1801"/>
      <c r="OP1801"/>
      <c r="OQ1801"/>
      <c r="OR1801"/>
      <c r="OS1801"/>
      <c r="OT1801"/>
      <c r="OU1801"/>
      <c r="OV1801"/>
      <c r="OW1801"/>
      <c r="OX1801"/>
      <c r="OY1801"/>
      <c r="OZ1801"/>
      <c r="PA1801"/>
      <c r="PB1801"/>
      <c r="PC1801"/>
      <c r="PD1801"/>
      <c r="PE1801"/>
      <c r="PF1801"/>
      <c r="PG1801"/>
      <c r="PH1801"/>
      <c r="PI1801"/>
      <c r="PJ1801"/>
      <c r="PK1801"/>
      <c r="PL1801"/>
      <c r="PM1801"/>
      <c r="PN1801"/>
      <c r="PO1801"/>
      <c r="PP1801"/>
      <c r="PQ1801"/>
      <c r="PR1801"/>
      <c r="PS1801"/>
      <c r="PT1801"/>
      <c r="PU1801"/>
      <c r="PV1801"/>
      <c r="PW1801"/>
      <c r="PX1801"/>
      <c r="PY1801"/>
      <c r="PZ1801"/>
      <c r="QA1801"/>
      <c r="QB1801"/>
      <c r="QC1801"/>
      <c r="QD1801"/>
      <c r="QE1801"/>
      <c r="QF1801"/>
      <c r="QG1801"/>
      <c r="QH1801"/>
      <c r="QI1801"/>
      <c r="QJ1801"/>
      <c r="QK1801"/>
      <c r="QL1801"/>
      <c r="QM1801"/>
      <c r="QN1801"/>
      <c r="QO1801"/>
      <c r="QP1801"/>
      <c r="QQ1801"/>
      <c r="QR1801"/>
      <c r="QS1801"/>
    </row>
    <row r="1802" spans="1:461" hidden="1" x14ac:dyDescent="0.4">
      <c r="B1802">
        <v>11</v>
      </c>
      <c r="C1802">
        <v>12</v>
      </c>
      <c r="D1802" s="1">
        <v>43416.802534722221</v>
      </c>
      <c r="E1802" s="1"/>
      <c r="G1802">
        <v>546</v>
      </c>
      <c r="H1802" t="s">
        <v>63</v>
      </c>
      <c r="I1802">
        <v>503</v>
      </c>
      <c r="J1802" t="s">
        <v>25</v>
      </c>
      <c r="K1802" s="1">
        <v>43416.791701388887</v>
      </c>
      <c r="L1802" s="1">
        <v>43416.801296296297</v>
      </c>
      <c r="M1802" t="s">
        <v>1310</v>
      </c>
      <c r="N1802" s="9">
        <f t="shared" si="90"/>
        <v>43416.791666666664</v>
      </c>
      <c r="O1802" s="9">
        <f t="shared" si="91"/>
        <v>43416.800694444442</v>
      </c>
      <c r="P1802" s="74" t="str">
        <f t="shared" si="92"/>
        <v>43416.791666666743416.8006944444</v>
      </c>
      <c r="Q1802" s="75" t="str">
        <f t="shared" si="89"/>
        <v>肯定的</v>
      </c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  <c r="BA1802"/>
      <c r="BB1802"/>
      <c r="BC1802"/>
      <c r="BD1802"/>
      <c r="BE1802"/>
      <c r="BF1802"/>
      <c r="BG1802"/>
      <c r="BH1802"/>
      <c r="BI1802"/>
      <c r="BJ1802"/>
      <c r="BK1802"/>
      <c r="BL1802"/>
      <c r="BM1802"/>
      <c r="BN1802"/>
      <c r="BO1802"/>
      <c r="BP1802"/>
      <c r="BQ1802"/>
      <c r="BR1802"/>
      <c r="BS1802"/>
      <c r="BT1802"/>
      <c r="BU1802"/>
      <c r="BV1802"/>
      <c r="BW1802"/>
      <c r="BX1802"/>
      <c r="BY1802"/>
      <c r="BZ1802"/>
      <c r="CA1802"/>
      <c r="CB1802"/>
      <c r="CC1802"/>
      <c r="CD1802"/>
      <c r="CE1802"/>
      <c r="CF1802"/>
      <c r="CG1802"/>
      <c r="CH1802"/>
      <c r="CI1802"/>
      <c r="CJ1802"/>
      <c r="CK1802"/>
      <c r="CL1802"/>
      <c r="CM1802"/>
      <c r="CN1802"/>
      <c r="CO1802"/>
      <c r="CP1802"/>
      <c r="CQ1802"/>
      <c r="CR1802"/>
      <c r="CS1802"/>
      <c r="CT1802"/>
      <c r="CU1802"/>
      <c r="CV1802"/>
      <c r="CW1802"/>
      <c r="CX1802"/>
      <c r="CY1802"/>
      <c r="CZ1802"/>
      <c r="DA1802"/>
      <c r="DB1802"/>
      <c r="DC1802"/>
      <c r="DD1802"/>
      <c r="DE1802"/>
      <c r="DF1802"/>
      <c r="DG1802"/>
      <c r="DH1802"/>
      <c r="DI1802"/>
      <c r="DJ1802"/>
      <c r="DK1802"/>
      <c r="DL1802"/>
      <c r="DM1802"/>
      <c r="DN1802"/>
      <c r="DO1802"/>
      <c r="DP1802"/>
      <c r="DQ1802"/>
      <c r="DR1802"/>
      <c r="DS1802"/>
      <c r="DT1802"/>
      <c r="DU1802"/>
      <c r="DV1802"/>
      <c r="DW1802"/>
      <c r="DX1802"/>
      <c r="DY1802"/>
      <c r="DZ1802"/>
      <c r="EA1802"/>
      <c r="EB1802"/>
      <c r="EC1802"/>
      <c r="ED1802"/>
      <c r="EE1802"/>
      <c r="EF1802"/>
      <c r="EG1802"/>
      <c r="EH1802"/>
      <c r="EI1802"/>
      <c r="EJ1802"/>
      <c r="EK1802"/>
      <c r="EL1802"/>
      <c r="EM1802"/>
      <c r="EN1802"/>
      <c r="EO1802"/>
      <c r="EP1802"/>
      <c r="EQ1802"/>
      <c r="ER1802"/>
      <c r="ES1802"/>
      <c r="ET1802"/>
      <c r="EU1802"/>
      <c r="EV1802"/>
      <c r="EW1802"/>
      <c r="EX1802"/>
      <c r="EY1802"/>
      <c r="EZ1802"/>
      <c r="FA1802"/>
      <c r="FB1802"/>
      <c r="FC1802"/>
      <c r="FD1802"/>
      <c r="FE1802"/>
      <c r="FF1802"/>
      <c r="FG1802"/>
      <c r="FH1802"/>
      <c r="FI1802"/>
      <c r="FJ1802"/>
      <c r="FK1802"/>
      <c r="FL1802"/>
      <c r="FM1802"/>
      <c r="FN1802"/>
      <c r="FO1802"/>
      <c r="FP1802"/>
      <c r="FQ1802"/>
      <c r="FR1802"/>
      <c r="FS1802"/>
      <c r="FT1802"/>
      <c r="FU1802"/>
      <c r="FV1802"/>
      <c r="FW1802"/>
      <c r="FX1802"/>
      <c r="FY1802"/>
      <c r="FZ1802"/>
      <c r="GA1802"/>
      <c r="GB1802"/>
      <c r="GC1802"/>
      <c r="GD1802"/>
      <c r="GE1802"/>
      <c r="GF1802"/>
      <c r="GG1802"/>
      <c r="GH1802"/>
      <c r="GI1802"/>
      <c r="GJ1802"/>
      <c r="GK1802"/>
      <c r="GL1802"/>
      <c r="GM1802"/>
      <c r="GN1802"/>
      <c r="GO1802"/>
      <c r="GP1802"/>
      <c r="GQ1802"/>
      <c r="GR1802"/>
      <c r="GS1802"/>
      <c r="GT1802"/>
      <c r="GU1802"/>
      <c r="GV1802"/>
      <c r="GW1802"/>
      <c r="GX1802"/>
      <c r="GY1802"/>
      <c r="GZ1802"/>
      <c r="HA1802"/>
      <c r="HB1802"/>
      <c r="HC1802"/>
      <c r="HD1802"/>
      <c r="HE1802"/>
      <c r="HF1802"/>
      <c r="HG1802"/>
      <c r="HH1802"/>
      <c r="HI1802"/>
      <c r="HJ1802"/>
      <c r="HK1802"/>
      <c r="HL1802"/>
      <c r="HM1802"/>
      <c r="HN1802"/>
      <c r="HO1802"/>
      <c r="HP1802"/>
      <c r="HQ1802"/>
      <c r="HR1802"/>
      <c r="HS1802"/>
      <c r="HT1802"/>
      <c r="HU1802"/>
      <c r="HV1802"/>
      <c r="HW1802"/>
      <c r="HX1802"/>
      <c r="HY1802"/>
      <c r="HZ1802"/>
      <c r="IA1802"/>
      <c r="IB1802"/>
      <c r="IC1802"/>
      <c r="ID1802"/>
      <c r="IE1802"/>
      <c r="IF1802"/>
      <c r="IG1802"/>
      <c r="IH1802"/>
      <c r="II1802"/>
      <c r="IJ1802"/>
      <c r="IK1802"/>
      <c r="IL1802"/>
      <c r="IM1802"/>
      <c r="IN1802"/>
      <c r="IO1802"/>
      <c r="IP1802"/>
      <c r="IQ1802"/>
      <c r="IR1802"/>
      <c r="IS1802"/>
      <c r="IT1802"/>
      <c r="IU1802"/>
      <c r="IV1802"/>
      <c r="IW1802"/>
      <c r="IX1802"/>
      <c r="IY1802"/>
      <c r="IZ1802"/>
      <c r="JA1802"/>
      <c r="JB1802"/>
      <c r="JC1802"/>
      <c r="JD1802"/>
      <c r="JE1802"/>
      <c r="JF1802"/>
      <c r="JG1802"/>
      <c r="JH1802"/>
      <c r="JI1802"/>
      <c r="JJ1802"/>
      <c r="JK1802"/>
      <c r="JL1802"/>
      <c r="JM1802"/>
      <c r="JN1802"/>
      <c r="JO1802"/>
      <c r="JP1802"/>
      <c r="JQ1802"/>
      <c r="JR1802"/>
      <c r="JS1802"/>
      <c r="JT1802"/>
      <c r="JU1802"/>
      <c r="JV1802"/>
      <c r="JW1802"/>
      <c r="JX1802"/>
      <c r="JY1802"/>
      <c r="JZ1802"/>
      <c r="KA1802"/>
      <c r="KB1802"/>
      <c r="KC1802"/>
      <c r="KD1802"/>
      <c r="KE1802"/>
      <c r="KF1802"/>
      <c r="KG1802"/>
      <c r="KH1802"/>
      <c r="KI1802"/>
      <c r="KJ1802"/>
      <c r="KK1802"/>
      <c r="KL1802"/>
      <c r="KM1802"/>
      <c r="KN1802"/>
      <c r="KO1802"/>
      <c r="KP1802"/>
      <c r="KQ1802"/>
      <c r="KR1802"/>
      <c r="KS1802"/>
      <c r="KT1802"/>
      <c r="KU1802"/>
      <c r="KV1802"/>
      <c r="KW1802"/>
      <c r="KX1802"/>
      <c r="KY1802"/>
      <c r="KZ1802"/>
      <c r="LA1802"/>
      <c r="LB1802"/>
      <c r="LC1802"/>
      <c r="LD1802"/>
      <c r="LE1802"/>
      <c r="LF1802"/>
      <c r="LG1802"/>
      <c r="LH1802"/>
      <c r="LI1802"/>
      <c r="LJ1802"/>
      <c r="LK1802"/>
      <c r="LL1802"/>
      <c r="LM1802"/>
      <c r="LN1802"/>
      <c r="LO1802"/>
      <c r="LP1802"/>
      <c r="LQ1802"/>
      <c r="LR1802"/>
      <c r="LS1802"/>
      <c r="LT1802"/>
      <c r="LU1802"/>
      <c r="LV1802"/>
      <c r="LW1802"/>
      <c r="LX1802"/>
      <c r="LY1802"/>
      <c r="LZ1802"/>
      <c r="MA1802"/>
      <c r="MB1802"/>
      <c r="MC1802"/>
      <c r="MD1802"/>
      <c r="ME1802"/>
      <c r="MF1802"/>
      <c r="MG1802"/>
      <c r="MH1802"/>
      <c r="MI1802"/>
      <c r="MJ1802"/>
      <c r="MK1802"/>
      <c r="ML1802"/>
      <c r="MM1802"/>
      <c r="MN1802"/>
      <c r="MO1802"/>
      <c r="MP1802"/>
      <c r="MQ1802"/>
      <c r="MR1802"/>
      <c r="MS1802"/>
      <c r="MT1802"/>
      <c r="MU1802"/>
      <c r="MV1802"/>
      <c r="MW1802"/>
      <c r="MX1802"/>
      <c r="MY1802"/>
      <c r="MZ1802"/>
      <c r="NA1802"/>
      <c r="NB1802"/>
      <c r="NC1802"/>
      <c r="ND1802"/>
      <c r="NE1802"/>
      <c r="NF1802"/>
      <c r="NG1802"/>
      <c r="NH1802"/>
      <c r="NI1802"/>
      <c r="NJ1802"/>
      <c r="NK1802"/>
      <c r="NL1802"/>
      <c r="NM1802"/>
      <c r="NN1802"/>
      <c r="NO1802"/>
      <c r="NP1802"/>
      <c r="NQ1802"/>
      <c r="NR1802"/>
      <c r="NS1802"/>
      <c r="NT1802"/>
      <c r="NU1802"/>
      <c r="NV1802"/>
      <c r="NW1802"/>
      <c r="NX1802"/>
      <c r="NY1802"/>
      <c r="NZ1802"/>
      <c r="OA1802"/>
      <c r="OB1802"/>
      <c r="OC1802"/>
      <c r="OD1802"/>
      <c r="OE1802"/>
      <c r="OF1802"/>
      <c r="OG1802"/>
      <c r="OH1802"/>
      <c r="OI1802"/>
      <c r="OJ1802"/>
      <c r="OK1802"/>
      <c r="OL1802"/>
      <c r="OM1802"/>
      <c r="ON1802"/>
      <c r="OO1802"/>
      <c r="OP1802"/>
      <c r="OQ1802"/>
      <c r="OR1802"/>
      <c r="OS1802"/>
      <c r="OT1802"/>
      <c r="OU1802"/>
      <c r="OV1802"/>
      <c r="OW1802"/>
      <c r="OX1802"/>
      <c r="OY1802"/>
      <c r="OZ1802"/>
      <c r="PA1802"/>
      <c r="PB1802"/>
      <c r="PC1802"/>
      <c r="PD1802"/>
      <c r="PE1802"/>
      <c r="PF1802"/>
      <c r="PG1802"/>
      <c r="PH1802"/>
      <c r="PI1802"/>
      <c r="PJ1802"/>
      <c r="PK1802"/>
      <c r="PL1802"/>
      <c r="PM1802"/>
      <c r="PN1802"/>
      <c r="PO1802"/>
      <c r="PP1802"/>
      <c r="PQ1802"/>
      <c r="PR1802"/>
      <c r="PS1802"/>
      <c r="PT1802"/>
      <c r="PU1802"/>
      <c r="PV1802"/>
      <c r="PW1802"/>
      <c r="PX1802"/>
      <c r="PY1802"/>
      <c r="PZ1802"/>
      <c r="QA1802"/>
      <c r="QB1802"/>
      <c r="QC1802"/>
      <c r="QD1802"/>
      <c r="QE1802"/>
      <c r="QF1802"/>
      <c r="QG1802"/>
      <c r="QH1802"/>
      <c r="QI1802"/>
      <c r="QJ1802"/>
      <c r="QK1802"/>
      <c r="QL1802"/>
      <c r="QM1802"/>
      <c r="QN1802"/>
      <c r="QO1802"/>
      <c r="QP1802"/>
      <c r="QQ1802"/>
      <c r="QR1802"/>
      <c r="QS1802"/>
    </row>
    <row r="1803" spans="1:461" hidden="1" x14ac:dyDescent="0.4">
      <c r="B1803">
        <v>11</v>
      </c>
      <c r="C1803">
        <v>12</v>
      </c>
      <c r="D1803" s="1">
        <v>43416.813564814816</v>
      </c>
      <c r="E1803" s="1"/>
      <c r="G1803">
        <v>539</v>
      </c>
      <c r="H1803" t="s">
        <v>41</v>
      </c>
      <c r="I1803">
        <v>540</v>
      </c>
      <c r="J1803" t="s">
        <v>70</v>
      </c>
      <c r="K1803" s="1">
        <v>43416.804328703707</v>
      </c>
      <c r="L1803" s="1">
        <v>43416.81113425926</v>
      </c>
      <c r="M1803" t="s">
        <v>1310</v>
      </c>
      <c r="N1803" s="9">
        <f t="shared" si="90"/>
        <v>43416.804166666669</v>
      </c>
      <c r="O1803" s="9">
        <f t="shared" si="91"/>
        <v>43416.811111111114</v>
      </c>
      <c r="P1803" s="74" t="str">
        <f t="shared" si="92"/>
        <v>43416.804166666743416.8111111111</v>
      </c>
      <c r="Q1803" s="75" t="str">
        <f t="shared" si="89"/>
        <v>肯定的</v>
      </c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  <c r="BA1803"/>
      <c r="BB1803"/>
      <c r="BC1803"/>
      <c r="BD1803"/>
      <c r="BE1803"/>
      <c r="BF1803"/>
      <c r="BG1803"/>
      <c r="BH1803"/>
      <c r="BI1803"/>
      <c r="BJ1803"/>
      <c r="BK1803"/>
      <c r="BL1803"/>
      <c r="BM1803"/>
      <c r="BN1803"/>
      <c r="BO1803"/>
      <c r="BP1803"/>
      <c r="BQ1803"/>
      <c r="BR1803"/>
      <c r="BS1803"/>
      <c r="BT1803"/>
      <c r="BU1803"/>
      <c r="BV1803"/>
      <c r="BW1803"/>
      <c r="BX1803"/>
      <c r="BY1803"/>
      <c r="BZ1803"/>
      <c r="CA1803"/>
      <c r="CB1803"/>
      <c r="CC1803"/>
      <c r="CD1803"/>
      <c r="CE1803"/>
      <c r="CF1803"/>
      <c r="CG1803"/>
      <c r="CH1803"/>
      <c r="CI1803"/>
      <c r="CJ1803"/>
      <c r="CK1803"/>
      <c r="CL1803"/>
      <c r="CM1803"/>
      <c r="CN1803"/>
      <c r="CO1803"/>
      <c r="CP1803"/>
      <c r="CQ1803"/>
      <c r="CR1803"/>
      <c r="CS1803"/>
      <c r="CT1803"/>
      <c r="CU1803"/>
      <c r="CV1803"/>
      <c r="CW1803"/>
      <c r="CX1803"/>
      <c r="CY1803"/>
      <c r="CZ1803"/>
      <c r="DA1803"/>
      <c r="DB1803"/>
      <c r="DC1803"/>
      <c r="DD1803"/>
      <c r="DE1803"/>
      <c r="DF1803"/>
      <c r="DG1803"/>
      <c r="DH1803"/>
      <c r="DI1803"/>
      <c r="DJ1803"/>
      <c r="DK1803"/>
      <c r="DL1803"/>
      <c r="DM1803"/>
      <c r="DN1803"/>
      <c r="DO1803"/>
      <c r="DP1803"/>
      <c r="DQ1803"/>
      <c r="DR1803"/>
      <c r="DS1803"/>
      <c r="DT1803"/>
      <c r="DU1803"/>
      <c r="DV1803"/>
      <c r="DW1803"/>
      <c r="DX1803"/>
      <c r="DY1803"/>
      <c r="DZ1803"/>
      <c r="EA1803"/>
      <c r="EB1803"/>
      <c r="EC1803"/>
      <c r="ED1803"/>
      <c r="EE1803"/>
      <c r="EF1803"/>
      <c r="EG1803"/>
      <c r="EH1803"/>
      <c r="EI1803"/>
      <c r="EJ1803"/>
      <c r="EK1803"/>
      <c r="EL1803"/>
      <c r="EM1803"/>
      <c r="EN1803"/>
      <c r="EO1803"/>
      <c r="EP1803"/>
      <c r="EQ1803"/>
      <c r="ER1803"/>
      <c r="ES1803"/>
      <c r="ET1803"/>
      <c r="EU1803"/>
      <c r="EV1803"/>
      <c r="EW1803"/>
      <c r="EX1803"/>
      <c r="EY1803"/>
      <c r="EZ1803"/>
      <c r="FA1803"/>
      <c r="FB1803"/>
      <c r="FC1803"/>
      <c r="FD1803"/>
      <c r="FE1803"/>
      <c r="FF1803"/>
      <c r="FG1803"/>
      <c r="FH1803"/>
      <c r="FI1803"/>
      <c r="FJ1803"/>
      <c r="FK1803"/>
      <c r="FL1803"/>
      <c r="FM1803"/>
      <c r="FN1803"/>
      <c r="FO1803"/>
      <c r="FP1803"/>
      <c r="FQ1803"/>
      <c r="FR1803"/>
      <c r="FS1803"/>
      <c r="FT1803"/>
      <c r="FU1803"/>
      <c r="FV1803"/>
      <c r="FW1803"/>
      <c r="FX1803"/>
      <c r="FY1803"/>
      <c r="FZ1803"/>
      <c r="GA1803"/>
      <c r="GB1803"/>
      <c r="GC1803"/>
      <c r="GD1803"/>
      <c r="GE1803"/>
      <c r="GF1803"/>
      <c r="GG1803"/>
      <c r="GH1803"/>
      <c r="GI1803"/>
      <c r="GJ1803"/>
      <c r="GK1803"/>
      <c r="GL1803"/>
      <c r="GM1803"/>
      <c r="GN1803"/>
      <c r="GO1803"/>
      <c r="GP1803"/>
      <c r="GQ1803"/>
      <c r="GR1803"/>
      <c r="GS1803"/>
      <c r="GT1803"/>
      <c r="GU1803"/>
      <c r="GV1803"/>
      <c r="GW1803"/>
      <c r="GX1803"/>
      <c r="GY1803"/>
      <c r="GZ1803"/>
      <c r="HA1803"/>
      <c r="HB1803"/>
      <c r="HC1803"/>
      <c r="HD1803"/>
      <c r="HE1803"/>
      <c r="HF1803"/>
      <c r="HG1803"/>
      <c r="HH1803"/>
      <c r="HI1803"/>
      <c r="HJ1803"/>
      <c r="HK1803"/>
      <c r="HL1803"/>
      <c r="HM1803"/>
      <c r="HN1803"/>
      <c r="HO1803"/>
      <c r="HP1803"/>
      <c r="HQ1803"/>
      <c r="HR1803"/>
      <c r="HS1803"/>
      <c r="HT1803"/>
      <c r="HU1803"/>
      <c r="HV1803"/>
      <c r="HW1803"/>
      <c r="HX1803"/>
      <c r="HY1803"/>
      <c r="HZ1803"/>
      <c r="IA1803"/>
      <c r="IB1803"/>
      <c r="IC1803"/>
      <c r="ID1803"/>
      <c r="IE1803"/>
      <c r="IF1803"/>
      <c r="IG1803"/>
      <c r="IH1803"/>
      <c r="II1803"/>
      <c r="IJ1803"/>
      <c r="IK1803"/>
      <c r="IL1803"/>
      <c r="IM1803"/>
      <c r="IN1803"/>
      <c r="IO1803"/>
      <c r="IP1803"/>
      <c r="IQ1803"/>
      <c r="IR1803"/>
      <c r="IS1803"/>
      <c r="IT1803"/>
      <c r="IU1803"/>
      <c r="IV1803"/>
      <c r="IW1803"/>
      <c r="IX1803"/>
      <c r="IY1803"/>
      <c r="IZ1803"/>
      <c r="JA1803"/>
      <c r="JB1803"/>
      <c r="JC1803"/>
      <c r="JD1803"/>
      <c r="JE1803"/>
      <c r="JF1803"/>
      <c r="JG1803"/>
      <c r="JH1803"/>
      <c r="JI1803"/>
      <c r="JJ1803"/>
      <c r="JK1803"/>
      <c r="JL1803"/>
      <c r="JM1803"/>
      <c r="JN1803"/>
      <c r="JO1803"/>
      <c r="JP1803"/>
      <c r="JQ1803"/>
      <c r="JR1803"/>
      <c r="JS1803"/>
      <c r="JT1803"/>
      <c r="JU1803"/>
      <c r="JV1803"/>
      <c r="JW1803"/>
      <c r="JX1803"/>
      <c r="JY1803"/>
      <c r="JZ1803"/>
      <c r="KA1803"/>
      <c r="KB1803"/>
      <c r="KC1803"/>
      <c r="KD1803"/>
      <c r="KE1803"/>
      <c r="KF1803"/>
      <c r="KG1803"/>
      <c r="KH1803"/>
      <c r="KI1803"/>
      <c r="KJ1803"/>
      <c r="KK1803"/>
      <c r="KL1803"/>
      <c r="KM1803"/>
      <c r="KN1803"/>
      <c r="KO1803"/>
      <c r="KP1803"/>
      <c r="KQ1803"/>
      <c r="KR1803"/>
      <c r="KS1803"/>
      <c r="KT1803"/>
      <c r="KU1803"/>
      <c r="KV1803"/>
      <c r="KW1803"/>
      <c r="KX1803"/>
      <c r="KY1803"/>
      <c r="KZ1803"/>
      <c r="LA1803"/>
      <c r="LB1803"/>
      <c r="LC1803"/>
      <c r="LD1803"/>
      <c r="LE1803"/>
      <c r="LF1803"/>
      <c r="LG1803"/>
      <c r="LH1803"/>
      <c r="LI1803"/>
      <c r="LJ1803"/>
      <c r="LK1803"/>
      <c r="LL1803"/>
      <c r="LM1803"/>
      <c r="LN1803"/>
      <c r="LO1803"/>
      <c r="LP1803"/>
      <c r="LQ1803"/>
      <c r="LR1803"/>
      <c r="LS1803"/>
      <c r="LT1803"/>
      <c r="LU1803"/>
      <c r="LV1803"/>
      <c r="LW1803"/>
      <c r="LX1803"/>
      <c r="LY1803"/>
      <c r="LZ1803"/>
      <c r="MA1803"/>
      <c r="MB1803"/>
      <c r="MC1803"/>
      <c r="MD1803"/>
      <c r="ME1803"/>
      <c r="MF1803"/>
      <c r="MG1803"/>
      <c r="MH1803"/>
      <c r="MI1803"/>
      <c r="MJ1803"/>
      <c r="MK1803"/>
      <c r="ML1803"/>
      <c r="MM1803"/>
      <c r="MN1803"/>
      <c r="MO1803"/>
      <c r="MP1803"/>
      <c r="MQ1803"/>
      <c r="MR1803"/>
      <c r="MS1803"/>
      <c r="MT1803"/>
      <c r="MU1803"/>
      <c r="MV1803"/>
      <c r="MW1803"/>
      <c r="MX1803"/>
      <c r="MY1803"/>
      <c r="MZ1803"/>
      <c r="NA1803"/>
      <c r="NB1803"/>
      <c r="NC1803"/>
      <c r="ND1803"/>
      <c r="NE1803"/>
      <c r="NF1803"/>
      <c r="NG1803"/>
      <c r="NH1803"/>
      <c r="NI1803"/>
      <c r="NJ1803"/>
      <c r="NK1803"/>
      <c r="NL1803"/>
      <c r="NM1803"/>
      <c r="NN1803"/>
      <c r="NO1803"/>
      <c r="NP1803"/>
      <c r="NQ1803"/>
      <c r="NR1803"/>
      <c r="NS1803"/>
      <c r="NT1803"/>
      <c r="NU1803"/>
      <c r="NV1803"/>
      <c r="NW1803"/>
      <c r="NX1803"/>
      <c r="NY1803"/>
      <c r="NZ1803"/>
      <c r="OA1803"/>
      <c r="OB1803"/>
      <c r="OC1803"/>
      <c r="OD1803"/>
      <c r="OE1803"/>
      <c r="OF1803"/>
      <c r="OG1803"/>
      <c r="OH1803"/>
      <c r="OI1803"/>
      <c r="OJ1803"/>
      <c r="OK1803"/>
      <c r="OL1803"/>
      <c r="OM1803"/>
      <c r="ON1803"/>
      <c r="OO1803"/>
      <c r="OP1803"/>
      <c r="OQ1803"/>
      <c r="OR1803"/>
      <c r="OS1803"/>
      <c r="OT1803"/>
      <c r="OU1803"/>
      <c r="OV1803"/>
      <c r="OW1803"/>
      <c r="OX1803"/>
      <c r="OY1803"/>
      <c r="OZ1803"/>
      <c r="PA1803"/>
      <c r="PB1803"/>
      <c r="PC1803"/>
      <c r="PD1803"/>
      <c r="PE1803"/>
      <c r="PF1803"/>
      <c r="PG1803"/>
      <c r="PH1803"/>
      <c r="PI1803"/>
      <c r="PJ1803"/>
      <c r="PK1803"/>
      <c r="PL1803"/>
      <c r="PM1803"/>
      <c r="PN1803"/>
      <c r="PO1803"/>
      <c r="PP1803"/>
      <c r="PQ1803"/>
      <c r="PR1803"/>
      <c r="PS1803"/>
      <c r="PT1803"/>
      <c r="PU1803"/>
      <c r="PV1803"/>
      <c r="PW1803"/>
      <c r="PX1803"/>
      <c r="PY1803"/>
      <c r="PZ1803"/>
      <c r="QA1803"/>
      <c r="QB1803"/>
      <c r="QC1803"/>
      <c r="QD1803"/>
      <c r="QE1803"/>
      <c r="QF1803"/>
      <c r="QG1803"/>
      <c r="QH1803"/>
      <c r="QI1803"/>
      <c r="QJ1803"/>
      <c r="QK1803"/>
      <c r="QL1803"/>
      <c r="QM1803"/>
      <c r="QN1803"/>
      <c r="QO1803"/>
      <c r="QP1803"/>
      <c r="QQ1803"/>
      <c r="QR1803"/>
      <c r="QS1803"/>
    </row>
    <row r="1804" spans="1:461" hidden="1" x14ac:dyDescent="0.4">
      <c r="B1804">
        <v>11</v>
      </c>
      <c r="C1804">
        <v>12</v>
      </c>
      <c r="D1804" s="1">
        <v>43416.818090277775</v>
      </c>
      <c r="E1804" s="1"/>
      <c r="G1804">
        <v>545</v>
      </c>
      <c r="H1804" t="s">
        <v>19</v>
      </c>
      <c r="I1804">
        <v>510</v>
      </c>
      <c r="J1804" t="s">
        <v>78</v>
      </c>
      <c r="K1804" s="1">
        <v>43416.802523148152</v>
      </c>
      <c r="L1804" s="1">
        <v>43416.812048611115</v>
      </c>
      <c r="M1804" t="s">
        <v>1312</v>
      </c>
      <c r="N1804" s="9">
        <f t="shared" si="90"/>
        <v>43416.802083333336</v>
      </c>
      <c r="O1804" s="9">
        <f t="shared" si="91"/>
        <v>43416.811805555553</v>
      </c>
      <c r="P1804" s="74" t="str">
        <f t="shared" si="92"/>
        <v>43416.802083333343416.8118055556</v>
      </c>
      <c r="Q1804" s="75" t="str">
        <f t="shared" si="89"/>
        <v>否定的</v>
      </c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  <c r="AZ1804"/>
      <c r="BA1804"/>
      <c r="BB1804"/>
      <c r="BC1804"/>
      <c r="BD1804"/>
      <c r="BE1804"/>
      <c r="BF1804"/>
      <c r="BG1804"/>
      <c r="BH1804"/>
      <c r="BI1804"/>
      <c r="BJ1804"/>
      <c r="BK1804"/>
      <c r="BL1804"/>
      <c r="BM1804"/>
      <c r="BN1804"/>
      <c r="BO1804"/>
      <c r="BP1804"/>
      <c r="BQ1804"/>
      <c r="BR1804"/>
      <c r="BS1804"/>
      <c r="BT1804"/>
      <c r="BU1804"/>
      <c r="BV1804"/>
      <c r="BW1804"/>
      <c r="BX1804"/>
      <c r="BY1804"/>
      <c r="BZ1804"/>
      <c r="CA1804"/>
      <c r="CB1804"/>
      <c r="CC1804"/>
      <c r="CD1804"/>
      <c r="CE1804"/>
      <c r="CF1804"/>
      <c r="CG1804"/>
      <c r="CH1804"/>
      <c r="CI1804"/>
      <c r="CJ1804"/>
      <c r="CK1804"/>
      <c r="CL1804"/>
      <c r="CM1804"/>
      <c r="CN1804"/>
      <c r="CO1804"/>
      <c r="CP1804"/>
      <c r="CQ1804"/>
      <c r="CR1804"/>
      <c r="CS1804"/>
      <c r="CT1804"/>
      <c r="CU1804"/>
      <c r="CV1804"/>
      <c r="CW1804"/>
      <c r="CX1804"/>
      <c r="CY1804"/>
      <c r="CZ1804"/>
      <c r="DA1804"/>
      <c r="DB1804"/>
      <c r="DC1804"/>
      <c r="DD1804"/>
      <c r="DE1804"/>
      <c r="DF1804"/>
      <c r="DG1804"/>
      <c r="DH1804"/>
      <c r="DI1804"/>
      <c r="DJ1804"/>
      <c r="DK1804"/>
      <c r="DL1804"/>
      <c r="DM1804"/>
      <c r="DN1804"/>
      <c r="DO1804"/>
      <c r="DP1804"/>
      <c r="DQ1804"/>
      <c r="DR1804"/>
      <c r="DS1804"/>
      <c r="DT1804"/>
      <c r="DU1804"/>
      <c r="DV1804"/>
      <c r="DW1804"/>
      <c r="DX1804"/>
      <c r="DY1804"/>
      <c r="DZ1804"/>
      <c r="EA1804"/>
      <c r="EB1804"/>
      <c r="EC1804"/>
      <c r="ED1804"/>
      <c r="EE1804"/>
      <c r="EF1804"/>
      <c r="EG1804"/>
      <c r="EH1804"/>
      <c r="EI1804"/>
      <c r="EJ1804"/>
      <c r="EK1804"/>
      <c r="EL1804"/>
      <c r="EM1804"/>
      <c r="EN1804"/>
      <c r="EO1804"/>
      <c r="EP1804"/>
      <c r="EQ1804"/>
      <c r="ER1804"/>
      <c r="ES1804"/>
      <c r="ET1804"/>
      <c r="EU1804"/>
      <c r="EV1804"/>
      <c r="EW1804"/>
      <c r="EX1804"/>
      <c r="EY1804"/>
      <c r="EZ1804"/>
      <c r="FA1804"/>
      <c r="FB1804"/>
      <c r="FC1804"/>
      <c r="FD1804"/>
      <c r="FE1804"/>
      <c r="FF1804"/>
      <c r="FG1804"/>
      <c r="FH1804"/>
      <c r="FI1804"/>
      <c r="FJ1804"/>
      <c r="FK1804"/>
      <c r="FL1804"/>
      <c r="FM1804"/>
      <c r="FN1804"/>
      <c r="FO1804"/>
      <c r="FP1804"/>
      <c r="FQ1804"/>
      <c r="FR1804"/>
      <c r="FS1804"/>
      <c r="FT1804"/>
      <c r="FU1804"/>
      <c r="FV1804"/>
      <c r="FW1804"/>
      <c r="FX1804"/>
      <c r="FY1804"/>
      <c r="FZ1804"/>
      <c r="GA1804"/>
      <c r="GB1804"/>
      <c r="GC1804"/>
      <c r="GD1804"/>
      <c r="GE1804"/>
      <c r="GF1804"/>
      <c r="GG1804"/>
      <c r="GH1804"/>
      <c r="GI1804"/>
      <c r="GJ1804"/>
      <c r="GK1804"/>
      <c r="GL1804"/>
      <c r="GM1804"/>
      <c r="GN1804"/>
      <c r="GO1804"/>
      <c r="GP1804"/>
      <c r="GQ1804"/>
      <c r="GR1804"/>
      <c r="GS1804"/>
      <c r="GT1804"/>
      <c r="GU1804"/>
      <c r="GV1804"/>
      <c r="GW1804"/>
      <c r="GX1804"/>
      <c r="GY1804"/>
      <c r="GZ1804"/>
      <c r="HA1804"/>
      <c r="HB1804"/>
      <c r="HC1804"/>
      <c r="HD1804"/>
      <c r="HE1804"/>
      <c r="HF1804"/>
      <c r="HG1804"/>
      <c r="HH1804"/>
      <c r="HI1804"/>
      <c r="HJ1804"/>
      <c r="HK1804"/>
      <c r="HL1804"/>
      <c r="HM1804"/>
      <c r="HN1804"/>
      <c r="HO1804"/>
      <c r="HP1804"/>
      <c r="HQ1804"/>
      <c r="HR1804"/>
      <c r="HS1804"/>
      <c r="HT1804"/>
      <c r="HU1804"/>
      <c r="HV1804"/>
      <c r="HW1804"/>
      <c r="HX1804"/>
      <c r="HY1804"/>
      <c r="HZ1804"/>
      <c r="IA1804"/>
      <c r="IB1804"/>
      <c r="IC1804"/>
      <c r="ID1804"/>
      <c r="IE1804"/>
      <c r="IF1804"/>
      <c r="IG1804"/>
      <c r="IH1804"/>
      <c r="II1804"/>
      <c r="IJ1804"/>
      <c r="IK1804"/>
      <c r="IL1804"/>
      <c r="IM1804"/>
      <c r="IN1804"/>
      <c r="IO1804"/>
      <c r="IP1804"/>
      <c r="IQ1804"/>
      <c r="IR1804"/>
      <c r="IS1804"/>
      <c r="IT1804"/>
      <c r="IU1804"/>
      <c r="IV1804"/>
      <c r="IW1804"/>
      <c r="IX1804"/>
      <c r="IY1804"/>
      <c r="IZ1804"/>
      <c r="JA1804"/>
      <c r="JB1804"/>
      <c r="JC1804"/>
      <c r="JD1804"/>
      <c r="JE1804"/>
      <c r="JF1804"/>
      <c r="JG1804"/>
      <c r="JH1804"/>
      <c r="JI1804"/>
      <c r="JJ1804"/>
      <c r="JK1804"/>
      <c r="JL1804"/>
      <c r="JM1804"/>
      <c r="JN1804"/>
      <c r="JO1804"/>
      <c r="JP1804"/>
      <c r="JQ1804"/>
      <c r="JR1804"/>
      <c r="JS1804"/>
      <c r="JT1804"/>
      <c r="JU1804"/>
      <c r="JV1804"/>
      <c r="JW1804"/>
      <c r="JX1804"/>
      <c r="JY1804"/>
      <c r="JZ1804"/>
      <c r="KA1804"/>
      <c r="KB1804"/>
      <c r="KC1804"/>
      <c r="KD1804"/>
      <c r="KE1804"/>
      <c r="KF1804"/>
      <c r="KG1804"/>
      <c r="KH1804"/>
      <c r="KI1804"/>
      <c r="KJ1804"/>
      <c r="KK1804"/>
      <c r="KL1804"/>
      <c r="KM1804"/>
      <c r="KN1804"/>
      <c r="KO1804"/>
      <c r="KP1804"/>
      <c r="KQ1804"/>
      <c r="KR1804"/>
      <c r="KS1804"/>
      <c r="KT1804"/>
      <c r="KU1804"/>
      <c r="KV1804"/>
      <c r="KW1804"/>
      <c r="KX1804"/>
      <c r="KY1804"/>
      <c r="KZ1804"/>
      <c r="LA1804"/>
      <c r="LB1804"/>
      <c r="LC1804"/>
      <c r="LD1804"/>
      <c r="LE1804"/>
      <c r="LF1804"/>
      <c r="LG1804"/>
      <c r="LH1804"/>
      <c r="LI1804"/>
      <c r="LJ1804"/>
      <c r="LK1804"/>
      <c r="LL1804"/>
      <c r="LM1804"/>
      <c r="LN1804"/>
      <c r="LO1804"/>
      <c r="LP1804"/>
      <c r="LQ1804"/>
      <c r="LR1804"/>
      <c r="LS1804"/>
      <c r="LT1804"/>
      <c r="LU1804"/>
      <c r="LV1804"/>
      <c r="LW1804"/>
      <c r="LX1804"/>
      <c r="LY1804"/>
      <c r="LZ1804"/>
      <c r="MA1804"/>
      <c r="MB1804"/>
      <c r="MC1804"/>
      <c r="MD1804"/>
      <c r="ME1804"/>
      <c r="MF1804"/>
      <c r="MG1804"/>
      <c r="MH1804"/>
      <c r="MI1804"/>
      <c r="MJ1804"/>
      <c r="MK1804"/>
      <c r="ML1804"/>
      <c r="MM1804"/>
      <c r="MN1804"/>
      <c r="MO1804"/>
      <c r="MP1804"/>
      <c r="MQ1804"/>
      <c r="MR1804"/>
      <c r="MS1804"/>
      <c r="MT1804"/>
      <c r="MU1804"/>
      <c r="MV1804"/>
      <c r="MW1804"/>
      <c r="MX1804"/>
      <c r="MY1804"/>
      <c r="MZ1804"/>
      <c r="NA1804"/>
      <c r="NB1804"/>
      <c r="NC1804"/>
      <c r="ND1804"/>
      <c r="NE1804"/>
      <c r="NF1804"/>
      <c r="NG1804"/>
      <c r="NH1804"/>
      <c r="NI1804"/>
      <c r="NJ1804"/>
      <c r="NK1804"/>
      <c r="NL1804"/>
      <c r="NM1804"/>
      <c r="NN1804"/>
      <c r="NO1804"/>
      <c r="NP1804"/>
      <c r="NQ1804"/>
      <c r="NR1804"/>
      <c r="NS1804"/>
      <c r="NT1804"/>
      <c r="NU1804"/>
      <c r="NV1804"/>
      <c r="NW1804"/>
      <c r="NX1804"/>
      <c r="NY1804"/>
      <c r="NZ1804"/>
      <c r="OA1804"/>
      <c r="OB1804"/>
      <c r="OC1804"/>
      <c r="OD1804"/>
      <c r="OE1804"/>
      <c r="OF1804"/>
      <c r="OG1804"/>
      <c r="OH1804"/>
      <c r="OI1804"/>
      <c r="OJ1804"/>
      <c r="OK1804"/>
      <c r="OL1804"/>
      <c r="OM1804"/>
      <c r="ON1804"/>
      <c r="OO1804"/>
      <c r="OP1804"/>
      <c r="OQ1804"/>
      <c r="OR1804"/>
      <c r="OS1804"/>
      <c r="OT1804"/>
      <c r="OU1804"/>
      <c r="OV1804"/>
      <c r="OW1804"/>
      <c r="OX1804"/>
      <c r="OY1804"/>
      <c r="OZ1804"/>
      <c r="PA1804"/>
      <c r="PB1804"/>
      <c r="PC1804"/>
      <c r="PD1804"/>
      <c r="PE1804"/>
      <c r="PF1804"/>
      <c r="PG1804"/>
      <c r="PH1804"/>
      <c r="PI1804"/>
      <c r="PJ1804"/>
      <c r="PK1804"/>
      <c r="PL1804"/>
      <c r="PM1804"/>
      <c r="PN1804"/>
      <c r="PO1804"/>
      <c r="PP1804"/>
      <c r="PQ1804"/>
      <c r="PR1804"/>
      <c r="PS1804"/>
      <c r="PT1804"/>
      <c r="PU1804"/>
      <c r="PV1804"/>
      <c r="PW1804"/>
      <c r="PX1804"/>
      <c r="PY1804"/>
      <c r="PZ1804"/>
      <c r="QA1804"/>
      <c r="QB1804"/>
      <c r="QC1804"/>
      <c r="QD1804"/>
      <c r="QE1804"/>
      <c r="QF1804"/>
      <c r="QG1804"/>
      <c r="QH1804"/>
      <c r="QI1804"/>
      <c r="QJ1804"/>
      <c r="QK1804"/>
      <c r="QL1804"/>
      <c r="QM1804"/>
      <c r="QN1804"/>
      <c r="QO1804"/>
      <c r="QP1804"/>
      <c r="QQ1804"/>
      <c r="QR1804"/>
      <c r="QS1804"/>
    </row>
    <row r="1805" spans="1:461" hidden="1" x14ac:dyDescent="0.4">
      <c r="A1805" s="43" t="s">
        <v>1324</v>
      </c>
      <c r="B1805" s="43">
        <v>11</v>
      </c>
      <c r="C1805" s="43">
        <v>12</v>
      </c>
      <c r="D1805" s="44">
        <v>43416.818101851852</v>
      </c>
      <c r="E1805" s="44"/>
      <c r="G1805" s="43">
        <v>545</v>
      </c>
      <c r="H1805" s="43" t="s">
        <v>19</v>
      </c>
      <c r="I1805" s="43">
        <v>510</v>
      </c>
      <c r="J1805" s="43" t="s">
        <v>78</v>
      </c>
      <c r="K1805" s="44">
        <v>43416.802523148152</v>
      </c>
      <c r="L1805" s="44">
        <v>43416.812048611115</v>
      </c>
      <c r="M1805" s="43" t="s">
        <v>1312</v>
      </c>
      <c r="N1805" s="45">
        <f t="shared" si="90"/>
        <v>43416.802083333336</v>
      </c>
      <c r="O1805" s="45">
        <f t="shared" si="91"/>
        <v>43416.811805555553</v>
      </c>
      <c r="P1805" s="48" t="str">
        <f t="shared" si="92"/>
        <v>43416.802083333343416.8118055556</v>
      </c>
      <c r="Q1805" s="49" t="str">
        <f t="shared" si="89"/>
        <v>否定的</v>
      </c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  <c r="AZ1805"/>
      <c r="BA1805"/>
      <c r="BB1805"/>
      <c r="BC1805"/>
      <c r="BD1805"/>
      <c r="BE1805"/>
      <c r="BF1805"/>
      <c r="BG1805"/>
      <c r="BH1805"/>
      <c r="BI1805"/>
      <c r="BJ1805"/>
      <c r="BK1805"/>
      <c r="BL1805"/>
      <c r="BM1805"/>
      <c r="BN1805"/>
      <c r="BO1805"/>
      <c r="BP1805"/>
      <c r="BQ1805"/>
      <c r="BR1805"/>
      <c r="BS1805"/>
      <c r="BT1805"/>
      <c r="BU1805"/>
      <c r="BV1805"/>
      <c r="BW1805"/>
      <c r="BX1805"/>
      <c r="BY1805"/>
      <c r="BZ1805"/>
      <c r="CA1805"/>
      <c r="CB1805"/>
      <c r="CC1805"/>
      <c r="CD1805"/>
      <c r="CE1805"/>
      <c r="CF1805"/>
      <c r="CG1805"/>
      <c r="CH1805"/>
      <c r="CI1805"/>
      <c r="CJ1805"/>
      <c r="CK1805"/>
      <c r="CL1805"/>
      <c r="CM1805"/>
      <c r="CN1805"/>
      <c r="CO1805"/>
      <c r="CP1805"/>
      <c r="CQ1805"/>
      <c r="CR1805"/>
      <c r="CS1805"/>
      <c r="CT1805"/>
      <c r="CU1805"/>
      <c r="CV1805"/>
      <c r="CW1805"/>
      <c r="CX1805"/>
      <c r="CY1805"/>
      <c r="CZ1805"/>
      <c r="DA1805"/>
      <c r="DB1805"/>
      <c r="DC1805"/>
      <c r="DD1805"/>
      <c r="DE1805"/>
      <c r="DF1805"/>
      <c r="DG1805"/>
      <c r="DH1805"/>
      <c r="DI1805"/>
      <c r="DJ1805"/>
      <c r="DK1805"/>
      <c r="DL1805"/>
      <c r="DM1805"/>
      <c r="DN1805"/>
      <c r="DO1805"/>
      <c r="DP1805"/>
      <c r="DQ1805"/>
      <c r="DR1805"/>
      <c r="DS1805"/>
      <c r="DT1805"/>
      <c r="DU1805"/>
      <c r="DV1805"/>
      <c r="DW1805"/>
      <c r="DX1805"/>
      <c r="DY1805"/>
      <c r="DZ1805"/>
      <c r="EA1805"/>
      <c r="EB1805"/>
      <c r="EC1805"/>
      <c r="ED1805"/>
      <c r="EE1805"/>
      <c r="EF1805"/>
      <c r="EG1805"/>
      <c r="EH1805"/>
      <c r="EI1805"/>
      <c r="EJ1805"/>
      <c r="EK1805"/>
      <c r="EL1805"/>
      <c r="EM1805"/>
      <c r="EN1805"/>
      <c r="EO1805"/>
      <c r="EP1805"/>
      <c r="EQ1805"/>
      <c r="ER1805"/>
      <c r="ES1805"/>
      <c r="ET1805"/>
      <c r="EU1805"/>
      <c r="EV1805"/>
      <c r="EW1805"/>
      <c r="EX1805"/>
      <c r="EY1805"/>
      <c r="EZ1805"/>
      <c r="FA1805"/>
      <c r="FB1805"/>
      <c r="FC1805"/>
      <c r="FD1805"/>
      <c r="FE1805"/>
      <c r="FF1805"/>
      <c r="FG1805"/>
      <c r="FH1805"/>
      <c r="FI1805"/>
      <c r="FJ1805"/>
      <c r="FK1805"/>
      <c r="FL1805"/>
      <c r="FM1805"/>
      <c r="FN1805"/>
      <c r="FO1805"/>
      <c r="FP1805"/>
      <c r="FQ1805"/>
      <c r="FR1805"/>
      <c r="FS1805"/>
      <c r="FT1805"/>
      <c r="FU1805"/>
      <c r="FV1805"/>
      <c r="FW1805"/>
      <c r="FX1805"/>
      <c r="FY1805"/>
      <c r="FZ1805"/>
      <c r="GA1805"/>
      <c r="GB1805"/>
      <c r="GC1805"/>
      <c r="GD1805"/>
      <c r="GE1805"/>
      <c r="GF1805"/>
      <c r="GG1805"/>
      <c r="GH1805"/>
      <c r="GI1805"/>
      <c r="GJ1805"/>
      <c r="GK1805"/>
      <c r="GL1805"/>
      <c r="GM1805"/>
      <c r="GN1805"/>
      <c r="GO1805"/>
      <c r="GP1805"/>
      <c r="GQ1805"/>
      <c r="GR1805"/>
      <c r="GS1805"/>
      <c r="GT1805"/>
      <c r="GU1805"/>
      <c r="GV1805"/>
      <c r="GW1805"/>
      <c r="GX1805"/>
      <c r="GY1805"/>
      <c r="GZ1805"/>
      <c r="HA1805"/>
      <c r="HB1805"/>
      <c r="HC1805"/>
      <c r="HD1805"/>
      <c r="HE1805"/>
      <c r="HF1805"/>
      <c r="HG1805"/>
      <c r="HH1805"/>
      <c r="HI1805"/>
      <c r="HJ1805"/>
      <c r="HK1805"/>
      <c r="HL1805"/>
      <c r="HM1805"/>
      <c r="HN1805"/>
      <c r="HO1805"/>
      <c r="HP1805"/>
      <c r="HQ1805"/>
      <c r="HR1805"/>
      <c r="HS1805"/>
      <c r="HT1805"/>
      <c r="HU1805"/>
      <c r="HV1805"/>
      <c r="HW1805"/>
      <c r="HX1805"/>
      <c r="HY1805"/>
      <c r="HZ1805"/>
      <c r="IA1805"/>
      <c r="IB1805"/>
      <c r="IC1805"/>
      <c r="ID1805"/>
      <c r="IE1805"/>
      <c r="IF1805"/>
      <c r="IG1805"/>
      <c r="IH1805"/>
      <c r="II1805"/>
      <c r="IJ1805"/>
      <c r="IK1805"/>
      <c r="IL1805"/>
      <c r="IM1805"/>
      <c r="IN1805"/>
      <c r="IO1805"/>
      <c r="IP1805"/>
      <c r="IQ1805"/>
      <c r="IR1805"/>
      <c r="IS1805"/>
      <c r="IT1805"/>
      <c r="IU1805"/>
      <c r="IV1805"/>
      <c r="IW1805"/>
      <c r="IX1805"/>
      <c r="IY1805"/>
      <c r="IZ1805"/>
      <c r="JA1805"/>
      <c r="JB1805"/>
      <c r="JC1805"/>
      <c r="JD1805"/>
      <c r="JE1805"/>
      <c r="JF1805"/>
      <c r="JG1805"/>
      <c r="JH1805"/>
      <c r="JI1805"/>
      <c r="JJ1805"/>
      <c r="JK1805"/>
      <c r="JL1805"/>
      <c r="JM1805"/>
      <c r="JN1805"/>
      <c r="JO1805"/>
      <c r="JP1805"/>
      <c r="JQ1805"/>
      <c r="JR1805"/>
      <c r="JS1805"/>
      <c r="JT1805"/>
      <c r="JU1805"/>
      <c r="JV1805"/>
      <c r="JW1805"/>
      <c r="JX1805"/>
      <c r="JY1805"/>
      <c r="JZ1805"/>
      <c r="KA1805"/>
      <c r="KB1805"/>
      <c r="KC1805"/>
      <c r="KD1805"/>
      <c r="KE1805"/>
      <c r="KF1805"/>
      <c r="KG1805"/>
      <c r="KH1805"/>
      <c r="KI1805"/>
      <c r="KJ1805"/>
      <c r="KK1805"/>
      <c r="KL1805"/>
      <c r="KM1805"/>
      <c r="KN1805"/>
      <c r="KO1805"/>
      <c r="KP1805"/>
      <c r="KQ1805"/>
      <c r="KR1805"/>
      <c r="KS1805"/>
      <c r="KT1805"/>
      <c r="KU1805"/>
      <c r="KV1805"/>
      <c r="KW1805"/>
      <c r="KX1805"/>
      <c r="KY1805"/>
      <c r="KZ1805"/>
      <c r="LA1805"/>
      <c r="LB1805"/>
      <c r="LC1805"/>
      <c r="LD1805"/>
      <c r="LE1805"/>
      <c r="LF1805"/>
      <c r="LG1805"/>
      <c r="LH1805"/>
      <c r="LI1805"/>
      <c r="LJ1805"/>
      <c r="LK1805"/>
      <c r="LL1805"/>
      <c r="LM1805"/>
      <c r="LN1805"/>
      <c r="LO1805"/>
      <c r="LP1805"/>
      <c r="LQ1805"/>
      <c r="LR1805"/>
      <c r="LS1805"/>
      <c r="LT1805"/>
      <c r="LU1805"/>
      <c r="LV1805"/>
      <c r="LW1805"/>
      <c r="LX1805"/>
      <c r="LY1805"/>
      <c r="LZ1805"/>
      <c r="MA1805"/>
      <c r="MB1805"/>
      <c r="MC1805"/>
      <c r="MD1805"/>
      <c r="ME1805"/>
      <c r="MF1805"/>
      <c r="MG1805"/>
      <c r="MH1805"/>
      <c r="MI1805"/>
      <c r="MJ1805"/>
      <c r="MK1805"/>
      <c r="ML1805"/>
      <c r="MM1805"/>
      <c r="MN1805"/>
      <c r="MO1805"/>
      <c r="MP1805"/>
      <c r="MQ1805"/>
      <c r="MR1805"/>
      <c r="MS1805"/>
      <c r="MT1805"/>
      <c r="MU1805"/>
      <c r="MV1805"/>
      <c r="MW1805"/>
      <c r="MX1805"/>
      <c r="MY1805"/>
      <c r="MZ1805"/>
      <c r="NA1805"/>
      <c r="NB1805"/>
      <c r="NC1805"/>
      <c r="ND1805"/>
      <c r="NE1805"/>
      <c r="NF1805"/>
      <c r="NG1805"/>
      <c r="NH1805"/>
      <c r="NI1805"/>
      <c r="NJ1805"/>
      <c r="NK1805"/>
      <c r="NL1805"/>
      <c r="NM1805"/>
      <c r="NN1805"/>
      <c r="NO1805"/>
      <c r="NP1805"/>
      <c r="NQ1805"/>
      <c r="NR1805"/>
      <c r="NS1805"/>
      <c r="NT1805"/>
      <c r="NU1805"/>
      <c r="NV1805"/>
      <c r="NW1805"/>
      <c r="NX1805"/>
      <c r="NY1805"/>
      <c r="NZ1805"/>
      <c r="OA1805"/>
      <c r="OB1805"/>
      <c r="OC1805"/>
      <c r="OD1805"/>
      <c r="OE1805"/>
      <c r="OF1805"/>
      <c r="OG1805"/>
      <c r="OH1805"/>
      <c r="OI1805"/>
      <c r="OJ1805"/>
      <c r="OK1805"/>
      <c r="OL1805"/>
      <c r="OM1805"/>
      <c r="ON1805"/>
      <c r="OO1805"/>
      <c r="OP1805"/>
      <c r="OQ1805"/>
      <c r="OR1805"/>
      <c r="OS1805"/>
      <c r="OT1805"/>
      <c r="OU1805"/>
      <c r="OV1805"/>
      <c r="OW1805"/>
      <c r="OX1805"/>
      <c r="OY1805"/>
      <c r="OZ1805"/>
      <c r="PA1805"/>
      <c r="PB1805"/>
      <c r="PC1805"/>
      <c r="PD1805"/>
      <c r="PE1805"/>
      <c r="PF1805"/>
      <c r="PG1805"/>
      <c r="PH1805"/>
      <c r="PI1805"/>
      <c r="PJ1805"/>
      <c r="PK1805"/>
      <c r="PL1805"/>
      <c r="PM1805"/>
      <c r="PN1805"/>
      <c r="PO1805"/>
      <c r="PP1805"/>
      <c r="PQ1805"/>
      <c r="PR1805"/>
      <c r="PS1805"/>
      <c r="PT1805"/>
      <c r="PU1805"/>
      <c r="PV1805"/>
      <c r="PW1805"/>
      <c r="PX1805"/>
      <c r="PY1805"/>
      <c r="PZ1805"/>
      <c r="QA1805"/>
      <c r="QB1805"/>
      <c r="QC1805"/>
      <c r="QD1805"/>
      <c r="QE1805"/>
      <c r="QF1805"/>
      <c r="QG1805"/>
      <c r="QH1805"/>
      <c r="QI1805"/>
      <c r="QJ1805"/>
      <c r="QK1805"/>
      <c r="QL1805"/>
      <c r="QM1805"/>
      <c r="QN1805"/>
      <c r="QO1805"/>
      <c r="QP1805"/>
      <c r="QQ1805"/>
      <c r="QR1805"/>
      <c r="QS1805"/>
    </row>
    <row r="1806" spans="1:461" hidden="1" x14ac:dyDescent="0.4">
      <c r="A1806" s="43" t="s">
        <v>1324</v>
      </c>
      <c r="B1806" s="43">
        <v>11</v>
      </c>
      <c r="C1806" s="43">
        <v>12</v>
      </c>
      <c r="D1806" s="44">
        <v>43416.818101851852</v>
      </c>
      <c r="E1806" s="44"/>
      <c r="G1806" s="43">
        <v>545</v>
      </c>
      <c r="H1806" s="43" t="s">
        <v>19</v>
      </c>
      <c r="I1806" s="43">
        <v>510</v>
      </c>
      <c r="J1806" s="43" t="s">
        <v>78</v>
      </c>
      <c r="K1806" s="44">
        <v>43416.802523148152</v>
      </c>
      <c r="L1806" s="44">
        <v>43416.812048611115</v>
      </c>
      <c r="M1806" s="43" t="s">
        <v>1312</v>
      </c>
      <c r="N1806" s="45">
        <f t="shared" si="90"/>
        <v>43416.802083333336</v>
      </c>
      <c r="O1806" s="45">
        <f t="shared" si="91"/>
        <v>43416.811805555553</v>
      </c>
      <c r="P1806" s="48" t="str">
        <f t="shared" si="92"/>
        <v>43416.802083333343416.8118055556</v>
      </c>
      <c r="Q1806" s="49" t="str">
        <f t="shared" si="89"/>
        <v>否定的</v>
      </c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  <c r="AZ1806"/>
      <c r="BA1806"/>
      <c r="BB1806"/>
      <c r="BC1806"/>
      <c r="BD1806"/>
      <c r="BE1806"/>
      <c r="BF1806"/>
      <c r="BG1806"/>
      <c r="BH1806"/>
      <c r="BI1806"/>
      <c r="BJ1806"/>
      <c r="BK1806"/>
      <c r="BL1806"/>
      <c r="BM1806"/>
      <c r="BN1806"/>
      <c r="BO1806"/>
      <c r="BP1806"/>
      <c r="BQ1806"/>
      <c r="BR1806"/>
      <c r="BS1806"/>
      <c r="BT1806"/>
      <c r="BU1806"/>
      <c r="BV1806"/>
      <c r="BW1806"/>
      <c r="BX1806"/>
      <c r="BY1806"/>
      <c r="BZ1806"/>
      <c r="CA1806"/>
      <c r="CB1806"/>
      <c r="CC1806"/>
      <c r="CD1806"/>
      <c r="CE1806"/>
      <c r="CF1806"/>
      <c r="CG1806"/>
      <c r="CH1806"/>
      <c r="CI1806"/>
      <c r="CJ1806"/>
      <c r="CK1806"/>
      <c r="CL1806"/>
      <c r="CM1806"/>
      <c r="CN1806"/>
      <c r="CO1806"/>
      <c r="CP1806"/>
      <c r="CQ1806"/>
      <c r="CR1806"/>
      <c r="CS1806"/>
      <c r="CT1806"/>
      <c r="CU1806"/>
      <c r="CV1806"/>
      <c r="CW1806"/>
      <c r="CX1806"/>
      <c r="CY1806"/>
      <c r="CZ1806"/>
      <c r="DA1806"/>
      <c r="DB1806"/>
      <c r="DC1806"/>
      <c r="DD1806"/>
      <c r="DE1806"/>
      <c r="DF1806"/>
      <c r="DG1806"/>
      <c r="DH1806"/>
      <c r="DI1806"/>
      <c r="DJ1806"/>
      <c r="DK1806"/>
      <c r="DL1806"/>
      <c r="DM1806"/>
      <c r="DN1806"/>
      <c r="DO1806"/>
      <c r="DP1806"/>
      <c r="DQ1806"/>
      <c r="DR1806"/>
      <c r="DS1806"/>
      <c r="DT1806"/>
      <c r="DU1806"/>
      <c r="DV1806"/>
      <c r="DW1806"/>
      <c r="DX1806"/>
      <c r="DY1806"/>
      <c r="DZ1806"/>
      <c r="EA1806"/>
      <c r="EB1806"/>
      <c r="EC1806"/>
      <c r="ED1806"/>
      <c r="EE1806"/>
      <c r="EF1806"/>
      <c r="EG1806"/>
      <c r="EH1806"/>
      <c r="EI1806"/>
      <c r="EJ1806"/>
      <c r="EK1806"/>
      <c r="EL1806"/>
      <c r="EM1806"/>
      <c r="EN1806"/>
      <c r="EO1806"/>
      <c r="EP1806"/>
      <c r="EQ1806"/>
      <c r="ER1806"/>
      <c r="ES1806"/>
      <c r="ET1806"/>
      <c r="EU1806"/>
      <c r="EV1806"/>
      <c r="EW1806"/>
      <c r="EX1806"/>
      <c r="EY1806"/>
      <c r="EZ1806"/>
      <c r="FA1806"/>
      <c r="FB1806"/>
      <c r="FC1806"/>
      <c r="FD1806"/>
      <c r="FE1806"/>
      <c r="FF1806"/>
      <c r="FG1806"/>
      <c r="FH1806"/>
      <c r="FI1806"/>
      <c r="FJ1806"/>
      <c r="FK1806"/>
      <c r="FL1806"/>
      <c r="FM1806"/>
      <c r="FN1806"/>
      <c r="FO1806"/>
      <c r="FP1806"/>
      <c r="FQ1806"/>
      <c r="FR1806"/>
      <c r="FS1806"/>
      <c r="FT1806"/>
      <c r="FU1806"/>
      <c r="FV1806"/>
      <c r="FW1806"/>
      <c r="FX1806"/>
      <c r="FY1806"/>
      <c r="FZ1806"/>
      <c r="GA1806"/>
      <c r="GB1806"/>
      <c r="GC1806"/>
      <c r="GD1806"/>
      <c r="GE1806"/>
      <c r="GF1806"/>
      <c r="GG1806"/>
      <c r="GH1806"/>
      <c r="GI1806"/>
      <c r="GJ1806"/>
      <c r="GK1806"/>
      <c r="GL1806"/>
      <c r="GM1806"/>
      <c r="GN1806"/>
      <c r="GO1806"/>
      <c r="GP1806"/>
      <c r="GQ1806"/>
      <c r="GR1806"/>
      <c r="GS1806"/>
      <c r="GT1806"/>
      <c r="GU1806"/>
      <c r="GV1806"/>
      <c r="GW1806"/>
      <c r="GX1806"/>
      <c r="GY1806"/>
      <c r="GZ1806"/>
      <c r="HA1806"/>
      <c r="HB1806"/>
      <c r="HC1806"/>
      <c r="HD1806"/>
      <c r="HE1806"/>
      <c r="HF1806"/>
      <c r="HG1806"/>
      <c r="HH1806"/>
      <c r="HI1806"/>
      <c r="HJ1806"/>
      <c r="HK1806"/>
      <c r="HL1806"/>
      <c r="HM1806"/>
      <c r="HN1806"/>
      <c r="HO1806"/>
      <c r="HP1806"/>
      <c r="HQ1806"/>
      <c r="HR1806"/>
      <c r="HS1806"/>
      <c r="HT1806"/>
      <c r="HU1806"/>
      <c r="HV1806"/>
      <c r="HW1806"/>
      <c r="HX1806"/>
      <c r="HY1806"/>
      <c r="HZ1806"/>
      <c r="IA1806"/>
      <c r="IB1806"/>
      <c r="IC1806"/>
      <c r="ID1806"/>
      <c r="IE1806"/>
      <c r="IF1806"/>
      <c r="IG1806"/>
      <c r="IH1806"/>
      <c r="II1806"/>
      <c r="IJ1806"/>
      <c r="IK1806"/>
      <c r="IL1806"/>
      <c r="IM1806"/>
      <c r="IN1806"/>
      <c r="IO1806"/>
      <c r="IP1806"/>
      <c r="IQ1806"/>
      <c r="IR1806"/>
      <c r="IS1806"/>
      <c r="IT1806"/>
      <c r="IU1806"/>
      <c r="IV1806"/>
      <c r="IW1806"/>
      <c r="IX1806"/>
      <c r="IY1806"/>
      <c r="IZ1806"/>
      <c r="JA1806"/>
      <c r="JB1806"/>
      <c r="JC1806"/>
      <c r="JD1806"/>
      <c r="JE1806"/>
      <c r="JF1806"/>
      <c r="JG1806"/>
      <c r="JH1806"/>
      <c r="JI1806"/>
      <c r="JJ1806"/>
      <c r="JK1806"/>
      <c r="JL1806"/>
      <c r="JM1806"/>
      <c r="JN1806"/>
      <c r="JO1806"/>
      <c r="JP1806"/>
      <c r="JQ1806"/>
      <c r="JR1806"/>
      <c r="JS1806"/>
      <c r="JT1806"/>
      <c r="JU1806"/>
      <c r="JV1806"/>
      <c r="JW1806"/>
      <c r="JX1806"/>
      <c r="JY1806"/>
      <c r="JZ1806"/>
      <c r="KA1806"/>
      <c r="KB1806"/>
      <c r="KC1806"/>
      <c r="KD1806"/>
      <c r="KE1806"/>
      <c r="KF1806"/>
      <c r="KG1806"/>
      <c r="KH1806"/>
      <c r="KI1806"/>
      <c r="KJ1806"/>
      <c r="KK1806"/>
      <c r="KL1806"/>
      <c r="KM1806"/>
      <c r="KN1806"/>
      <c r="KO1806"/>
      <c r="KP1806"/>
      <c r="KQ1806"/>
      <c r="KR1806"/>
      <c r="KS1806"/>
      <c r="KT1806"/>
      <c r="KU1806"/>
      <c r="KV1806"/>
      <c r="KW1806"/>
      <c r="KX1806"/>
      <c r="KY1806"/>
      <c r="KZ1806"/>
      <c r="LA1806"/>
      <c r="LB1806"/>
      <c r="LC1806"/>
      <c r="LD1806"/>
      <c r="LE1806"/>
      <c r="LF1806"/>
      <c r="LG1806"/>
      <c r="LH1806"/>
      <c r="LI1806"/>
      <c r="LJ1806"/>
      <c r="LK1806"/>
      <c r="LL1806"/>
      <c r="LM1806"/>
      <c r="LN1806"/>
      <c r="LO1806"/>
      <c r="LP1806"/>
      <c r="LQ1806"/>
      <c r="LR1806"/>
      <c r="LS1806"/>
      <c r="LT1806"/>
      <c r="LU1806"/>
      <c r="LV1806"/>
      <c r="LW1806"/>
      <c r="LX1806"/>
      <c r="LY1806"/>
      <c r="LZ1806"/>
      <c r="MA1806"/>
      <c r="MB1806"/>
      <c r="MC1806"/>
      <c r="MD1806"/>
      <c r="ME1806"/>
      <c r="MF1806"/>
      <c r="MG1806"/>
      <c r="MH1806"/>
      <c r="MI1806"/>
      <c r="MJ1806"/>
      <c r="MK1806"/>
      <c r="ML1806"/>
      <c r="MM1806"/>
      <c r="MN1806"/>
      <c r="MO1806"/>
      <c r="MP1806"/>
      <c r="MQ1806"/>
      <c r="MR1806"/>
      <c r="MS1806"/>
      <c r="MT1806"/>
      <c r="MU1806"/>
      <c r="MV1806"/>
      <c r="MW1806"/>
      <c r="MX1806"/>
      <c r="MY1806"/>
      <c r="MZ1806"/>
      <c r="NA1806"/>
      <c r="NB1806"/>
      <c r="NC1806"/>
      <c r="ND1806"/>
      <c r="NE1806"/>
      <c r="NF1806"/>
      <c r="NG1806"/>
      <c r="NH1806"/>
      <c r="NI1806"/>
      <c r="NJ1806"/>
      <c r="NK1806"/>
      <c r="NL1806"/>
      <c r="NM1806"/>
      <c r="NN1806"/>
      <c r="NO1806"/>
      <c r="NP1806"/>
      <c r="NQ1806"/>
      <c r="NR1806"/>
      <c r="NS1806"/>
      <c r="NT1806"/>
      <c r="NU1806"/>
      <c r="NV1806"/>
      <c r="NW1806"/>
      <c r="NX1806"/>
      <c r="NY1806"/>
      <c r="NZ1806"/>
      <c r="OA1806"/>
      <c r="OB1806"/>
      <c r="OC1806"/>
      <c r="OD1806"/>
      <c r="OE1806"/>
      <c r="OF1806"/>
      <c r="OG1806"/>
      <c r="OH1806"/>
      <c r="OI1806"/>
      <c r="OJ1806"/>
      <c r="OK1806"/>
      <c r="OL1806"/>
      <c r="OM1806"/>
      <c r="ON1806"/>
      <c r="OO1806"/>
      <c r="OP1806"/>
      <c r="OQ1806"/>
      <c r="OR1806"/>
      <c r="OS1806"/>
      <c r="OT1806"/>
      <c r="OU1806"/>
      <c r="OV1806"/>
      <c r="OW1806"/>
      <c r="OX1806"/>
      <c r="OY1806"/>
      <c r="OZ1806"/>
      <c r="PA1806"/>
      <c r="PB1806"/>
      <c r="PC1806"/>
      <c r="PD1806"/>
      <c r="PE1806"/>
      <c r="PF1806"/>
      <c r="PG1806"/>
      <c r="PH1806"/>
      <c r="PI1806"/>
      <c r="PJ1806"/>
      <c r="PK1806"/>
      <c r="PL1806"/>
      <c r="PM1806"/>
      <c r="PN1806"/>
      <c r="PO1806"/>
      <c r="PP1806"/>
      <c r="PQ1806"/>
      <c r="PR1806"/>
      <c r="PS1806"/>
      <c r="PT1806"/>
      <c r="PU1806"/>
      <c r="PV1806"/>
      <c r="PW1806"/>
      <c r="PX1806"/>
      <c r="PY1806"/>
      <c r="PZ1806"/>
      <c r="QA1806"/>
      <c r="QB1806"/>
      <c r="QC1806"/>
      <c r="QD1806"/>
      <c r="QE1806"/>
      <c r="QF1806"/>
      <c r="QG1806"/>
      <c r="QH1806"/>
      <c r="QI1806"/>
      <c r="QJ1806"/>
      <c r="QK1806"/>
      <c r="QL1806"/>
      <c r="QM1806"/>
      <c r="QN1806"/>
      <c r="QO1806"/>
      <c r="QP1806"/>
      <c r="QQ1806"/>
      <c r="QR1806"/>
      <c r="QS1806"/>
    </row>
    <row r="1807" spans="1:461" hidden="1" x14ac:dyDescent="0.4">
      <c r="B1807">
        <v>11</v>
      </c>
      <c r="C1807">
        <v>12</v>
      </c>
      <c r="D1807" s="1">
        <v>43416.824363425927</v>
      </c>
      <c r="E1807" s="1"/>
      <c r="G1807">
        <v>503</v>
      </c>
      <c r="H1807" t="s">
        <v>25</v>
      </c>
      <c r="I1807">
        <v>528</v>
      </c>
      <c r="J1807" t="s">
        <v>34</v>
      </c>
      <c r="K1807" s="1">
        <v>43416.813483796293</v>
      </c>
      <c r="L1807" s="1">
        <v>43416.820891203701</v>
      </c>
      <c r="M1807" t="s">
        <v>1310</v>
      </c>
      <c r="N1807" s="9">
        <f t="shared" si="90"/>
        <v>43416.813194444447</v>
      </c>
      <c r="O1807" s="9">
        <f t="shared" si="91"/>
        <v>43416.820833333331</v>
      </c>
      <c r="P1807" s="74" t="str">
        <f t="shared" si="92"/>
        <v>43416.813194444443416.8208333333</v>
      </c>
      <c r="Q1807" s="75" t="str">
        <f t="shared" si="89"/>
        <v>肯定的</v>
      </c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  <c r="AZ1807"/>
      <c r="BA1807"/>
      <c r="BB1807"/>
      <c r="BC1807"/>
      <c r="BD1807"/>
      <c r="BE1807"/>
      <c r="BF1807"/>
      <c r="BG1807"/>
      <c r="BH1807"/>
      <c r="BI1807"/>
      <c r="BJ1807"/>
      <c r="BK1807"/>
      <c r="BL1807"/>
      <c r="BM1807"/>
      <c r="BN1807"/>
      <c r="BO1807"/>
      <c r="BP1807"/>
      <c r="BQ1807"/>
      <c r="BR1807"/>
      <c r="BS1807"/>
      <c r="BT1807"/>
      <c r="BU1807"/>
      <c r="BV1807"/>
      <c r="BW1807"/>
      <c r="BX1807"/>
      <c r="BY1807"/>
      <c r="BZ1807"/>
      <c r="CA1807"/>
      <c r="CB1807"/>
      <c r="CC1807"/>
      <c r="CD1807"/>
      <c r="CE1807"/>
      <c r="CF1807"/>
      <c r="CG1807"/>
      <c r="CH1807"/>
      <c r="CI1807"/>
      <c r="CJ1807"/>
      <c r="CK1807"/>
      <c r="CL1807"/>
      <c r="CM1807"/>
      <c r="CN1807"/>
      <c r="CO1807"/>
      <c r="CP1807"/>
      <c r="CQ1807"/>
      <c r="CR1807"/>
      <c r="CS1807"/>
      <c r="CT1807"/>
      <c r="CU1807"/>
      <c r="CV1807"/>
      <c r="CW1807"/>
      <c r="CX1807"/>
      <c r="CY1807"/>
      <c r="CZ1807"/>
      <c r="DA1807"/>
      <c r="DB1807"/>
      <c r="DC1807"/>
      <c r="DD1807"/>
      <c r="DE1807"/>
      <c r="DF1807"/>
      <c r="DG1807"/>
      <c r="DH1807"/>
      <c r="DI1807"/>
      <c r="DJ1807"/>
      <c r="DK1807"/>
      <c r="DL1807"/>
      <c r="DM1807"/>
      <c r="DN1807"/>
      <c r="DO1807"/>
      <c r="DP1807"/>
      <c r="DQ1807"/>
      <c r="DR1807"/>
      <c r="DS1807"/>
      <c r="DT1807"/>
      <c r="DU1807"/>
      <c r="DV1807"/>
      <c r="DW1807"/>
      <c r="DX1807"/>
      <c r="DY1807"/>
      <c r="DZ1807"/>
      <c r="EA1807"/>
      <c r="EB1807"/>
      <c r="EC1807"/>
      <c r="ED1807"/>
      <c r="EE1807"/>
      <c r="EF1807"/>
      <c r="EG1807"/>
      <c r="EH1807"/>
      <c r="EI1807"/>
      <c r="EJ1807"/>
      <c r="EK1807"/>
      <c r="EL1807"/>
      <c r="EM1807"/>
      <c r="EN1807"/>
      <c r="EO1807"/>
      <c r="EP1807"/>
      <c r="EQ1807"/>
      <c r="ER1807"/>
      <c r="ES1807"/>
      <c r="ET1807"/>
      <c r="EU1807"/>
      <c r="EV1807"/>
      <c r="EW1807"/>
      <c r="EX1807"/>
      <c r="EY1807"/>
      <c r="EZ1807"/>
      <c r="FA1807"/>
      <c r="FB1807"/>
      <c r="FC1807"/>
      <c r="FD1807"/>
      <c r="FE1807"/>
      <c r="FF1807"/>
      <c r="FG1807"/>
      <c r="FH1807"/>
      <c r="FI1807"/>
      <c r="FJ1807"/>
      <c r="FK1807"/>
      <c r="FL1807"/>
      <c r="FM1807"/>
      <c r="FN1807"/>
      <c r="FO1807"/>
      <c r="FP1807"/>
      <c r="FQ1807"/>
      <c r="FR1807"/>
      <c r="FS1807"/>
      <c r="FT1807"/>
      <c r="FU1807"/>
      <c r="FV1807"/>
      <c r="FW1807"/>
      <c r="FX1807"/>
      <c r="FY1807"/>
      <c r="FZ1807"/>
      <c r="GA1807"/>
      <c r="GB1807"/>
      <c r="GC1807"/>
      <c r="GD1807"/>
      <c r="GE1807"/>
      <c r="GF1807"/>
      <c r="GG1807"/>
      <c r="GH1807"/>
      <c r="GI1807"/>
      <c r="GJ1807"/>
      <c r="GK1807"/>
      <c r="GL1807"/>
      <c r="GM1807"/>
      <c r="GN1807"/>
      <c r="GO1807"/>
      <c r="GP1807"/>
      <c r="GQ1807"/>
      <c r="GR1807"/>
      <c r="GS1807"/>
      <c r="GT1807"/>
      <c r="GU1807"/>
      <c r="GV1807"/>
      <c r="GW1807"/>
      <c r="GX1807"/>
      <c r="GY1807"/>
      <c r="GZ1807"/>
      <c r="HA1807"/>
      <c r="HB1807"/>
      <c r="HC1807"/>
      <c r="HD1807"/>
      <c r="HE1807"/>
      <c r="HF1807"/>
      <c r="HG1807"/>
      <c r="HH1807"/>
      <c r="HI1807"/>
      <c r="HJ1807"/>
      <c r="HK1807"/>
      <c r="HL1807"/>
      <c r="HM1807"/>
      <c r="HN1807"/>
      <c r="HO1807"/>
      <c r="HP1807"/>
      <c r="HQ1807"/>
      <c r="HR1807"/>
      <c r="HS1807"/>
      <c r="HT1807"/>
      <c r="HU1807"/>
      <c r="HV1807"/>
      <c r="HW1807"/>
      <c r="HX1807"/>
      <c r="HY1807"/>
      <c r="HZ1807"/>
      <c r="IA1807"/>
      <c r="IB1807"/>
      <c r="IC1807"/>
      <c r="ID1807"/>
      <c r="IE1807"/>
      <c r="IF1807"/>
      <c r="IG1807"/>
      <c r="IH1807"/>
      <c r="II1807"/>
      <c r="IJ1807"/>
      <c r="IK1807"/>
      <c r="IL1807"/>
      <c r="IM1807"/>
      <c r="IN1807"/>
      <c r="IO1807"/>
      <c r="IP1807"/>
      <c r="IQ1807"/>
      <c r="IR1807"/>
      <c r="IS1807"/>
      <c r="IT1807"/>
      <c r="IU1807"/>
      <c r="IV1807"/>
      <c r="IW1807"/>
      <c r="IX1807"/>
      <c r="IY1807"/>
      <c r="IZ1807"/>
      <c r="JA1807"/>
      <c r="JB1807"/>
      <c r="JC1807"/>
      <c r="JD1807"/>
      <c r="JE1807"/>
      <c r="JF1807"/>
      <c r="JG1807"/>
      <c r="JH1807"/>
      <c r="JI1807"/>
      <c r="JJ1807"/>
      <c r="JK1807"/>
      <c r="JL1807"/>
      <c r="JM1807"/>
      <c r="JN1807"/>
      <c r="JO1807"/>
      <c r="JP1807"/>
      <c r="JQ1807"/>
      <c r="JR1807"/>
      <c r="JS1807"/>
      <c r="JT1807"/>
      <c r="JU1807"/>
      <c r="JV1807"/>
      <c r="JW1807"/>
      <c r="JX1807"/>
      <c r="JY1807"/>
      <c r="JZ1807"/>
      <c r="KA1807"/>
      <c r="KB1807"/>
      <c r="KC1807"/>
      <c r="KD1807"/>
      <c r="KE1807"/>
      <c r="KF1807"/>
      <c r="KG1807"/>
      <c r="KH1807"/>
      <c r="KI1807"/>
      <c r="KJ1807"/>
      <c r="KK1807"/>
      <c r="KL1807"/>
      <c r="KM1807"/>
      <c r="KN1807"/>
      <c r="KO1807"/>
      <c r="KP1807"/>
      <c r="KQ1807"/>
      <c r="KR1807"/>
      <c r="KS1807"/>
      <c r="KT1807"/>
      <c r="KU1807"/>
      <c r="KV1807"/>
      <c r="KW1807"/>
      <c r="KX1807"/>
      <c r="KY1807"/>
      <c r="KZ1807"/>
      <c r="LA1807"/>
      <c r="LB1807"/>
      <c r="LC1807"/>
      <c r="LD1807"/>
      <c r="LE1807"/>
      <c r="LF1807"/>
      <c r="LG1807"/>
      <c r="LH1807"/>
      <c r="LI1807"/>
      <c r="LJ1807"/>
      <c r="LK1807"/>
      <c r="LL1807"/>
      <c r="LM1807"/>
      <c r="LN1807"/>
      <c r="LO1807"/>
      <c r="LP1807"/>
      <c r="LQ1807"/>
      <c r="LR1807"/>
      <c r="LS1807"/>
      <c r="LT1807"/>
      <c r="LU1807"/>
      <c r="LV1807"/>
      <c r="LW1807"/>
      <c r="LX1807"/>
      <c r="LY1807"/>
      <c r="LZ1807"/>
      <c r="MA1807"/>
      <c r="MB1807"/>
      <c r="MC1807"/>
      <c r="MD1807"/>
      <c r="ME1807"/>
      <c r="MF1807"/>
      <c r="MG1807"/>
      <c r="MH1807"/>
      <c r="MI1807"/>
      <c r="MJ1807"/>
      <c r="MK1807"/>
      <c r="ML1807"/>
      <c r="MM1807"/>
      <c r="MN1807"/>
      <c r="MO1807"/>
      <c r="MP1807"/>
      <c r="MQ1807"/>
      <c r="MR1807"/>
      <c r="MS1807"/>
      <c r="MT1807"/>
      <c r="MU1807"/>
      <c r="MV1807"/>
      <c r="MW1807"/>
      <c r="MX1807"/>
      <c r="MY1807"/>
      <c r="MZ1807"/>
      <c r="NA1807"/>
      <c r="NB1807"/>
      <c r="NC1807"/>
      <c r="ND1807"/>
      <c r="NE1807"/>
      <c r="NF1807"/>
      <c r="NG1807"/>
      <c r="NH1807"/>
      <c r="NI1807"/>
      <c r="NJ1807"/>
      <c r="NK1807"/>
      <c r="NL1807"/>
      <c r="NM1807"/>
      <c r="NN1807"/>
      <c r="NO1807"/>
      <c r="NP1807"/>
      <c r="NQ1807"/>
      <c r="NR1807"/>
      <c r="NS1807"/>
      <c r="NT1807"/>
      <c r="NU1807"/>
      <c r="NV1807"/>
      <c r="NW1807"/>
      <c r="NX1807"/>
      <c r="NY1807"/>
      <c r="NZ1807"/>
      <c r="OA1807"/>
      <c r="OB1807"/>
      <c r="OC1807"/>
      <c r="OD1807"/>
      <c r="OE1807"/>
      <c r="OF1807"/>
      <c r="OG1807"/>
      <c r="OH1807"/>
      <c r="OI1807"/>
      <c r="OJ1807"/>
      <c r="OK1807"/>
      <c r="OL1807"/>
      <c r="OM1807"/>
      <c r="ON1807"/>
      <c r="OO1807"/>
      <c r="OP1807"/>
      <c r="OQ1807"/>
      <c r="OR1807"/>
      <c r="OS1807"/>
      <c r="OT1807"/>
      <c r="OU1807"/>
      <c r="OV1807"/>
      <c r="OW1807"/>
      <c r="OX1807"/>
      <c r="OY1807"/>
      <c r="OZ1807"/>
      <c r="PA1807"/>
      <c r="PB1807"/>
      <c r="PC1807"/>
      <c r="PD1807"/>
      <c r="PE1807"/>
      <c r="PF1807"/>
      <c r="PG1807"/>
      <c r="PH1807"/>
      <c r="PI1807"/>
      <c r="PJ1807"/>
      <c r="PK1807"/>
      <c r="PL1807"/>
      <c r="PM1807"/>
      <c r="PN1807"/>
      <c r="PO1807"/>
      <c r="PP1807"/>
      <c r="PQ1807"/>
      <c r="PR1807"/>
      <c r="PS1807"/>
      <c r="PT1807"/>
      <c r="PU1807"/>
      <c r="PV1807"/>
      <c r="PW1807"/>
      <c r="PX1807"/>
      <c r="PY1807"/>
      <c r="PZ1807"/>
      <c r="QA1807"/>
      <c r="QB1807"/>
      <c r="QC1807"/>
      <c r="QD1807"/>
      <c r="QE1807"/>
      <c r="QF1807"/>
      <c r="QG1807"/>
      <c r="QH1807"/>
      <c r="QI1807"/>
      <c r="QJ1807"/>
      <c r="QK1807"/>
      <c r="QL1807"/>
      <c r="QM1807"/>
      <c r="QN1807"/>
      <c r="QO1807"/>
      <c r="QP1807"/>
      <c r="QQ1807"/>
      <c r="QR1807"/>
      <c r="QS1807"/>
    </row>
    <row r="1808" spans="1:461" hidden="1" x14ac:dyDescent="0.4">
      <c r="B1808">
        <v>11</v>
      </c>
      <c r="C1808">
        <v>12</v>
      </c>
      <c r="D1808" s="1">
        <v>43416.825972222221</v>
      </c>
      <c r="E1808" s="1"/>
      <c r="G1808">
        <v>510</v>
      </c>
      <c r="H1808" t="s">
        <v>78</v>
      </c>
      <c r="I1808">
        <v>507</v>
      </c>
      <c r="J1808" t="s">
        <v>65</v>
      </c>
      <c r="K1808" s="1">
        <v>43416.807210648149</v>
      </c>
      <c r="L1808" s="1">
        <v>43416.820868055554</v>
      </c>
      <c r="M1808" t="s">
        <v>1310</v>
      </c>
      <c r="N1808" s="9">
        <f t="shared" si="90"/>
        <v>43416.806944444441</v>
      </c>
      <c r="O1808" s="9">
        <f t="shared" si="91"/>
        <v>43416.820833333331</v>
      </c>
      <c r="P1808" s="74" t="str">
        <f t="shared" si="92"/>
        <v>43416.806944444443416.8208333333</v>
      </c>
      <c r="Q1808" s="75" t="str">
        <f t="shared" si="89"/>
        <v>肯定的</v>
      </c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  <c r="AZ1808"/>
      <c r="BA1808"/>
      <c r="BB1808"/>
      <c r="BC1808"/>
      <c r="BD1808"/>
      <c r="BE1808"/>
      <c r="BF1808"/>
      <c r="BG1808"/>
      <c r="BH1808"/>
      <c r="BI1808"/>
      <c r="BJ1808"/>
      <c r="BK1808"/>
      <c r="BL1808"/>
      <c r="BM1808"/>
      <c r="BN1808"/>
      <c r="BO1808"/>
      <c r="BP1808"/>
      <c r="BQ1808"/>
      <c r="BR1808"/>
      <c r="BS1808"/>
      <c r="BT1808"/>
      <c r="BU1808"/>
      <c r="BV1808"/>
      <c r="BW1808"/>
      <c r="BX1808"/>
      <c r="BY1808"/>
      <c r="BZ1808"/>
      <c r="CA1808"/>
      <c r="CB1808"/>
      <c r="CC1808"/>
      <c r="CD1808"/>
      <c r="CE1808"/>
      <c r="CF1808"/>
      <c r="CG1808"/>
      <c r="CH1808"/>
      <c r="CI1808"/>
      <c r="CJ1808"/>
      <c r="CK1808"/>
      <c r="CL1808"/>
      <c r="CM1808"/>
      <c r="CN1808"/>
      <c r="CO1808"/>
      <c r="CP1808"/>
      <c r="CQ1808"/>
      <c r="CR1808"/>
      <c r="CS1808"/>
      <c r="CT1808"/>
      <c r="CU1808"/>
      <c r="CV1808"/>
      <c r="CW1808"/>
      <c r="CX1808"/>
      <c r="CY1808"/>
      <c r="CZ1808"/>
      <c r="DA1808"/>
      <c r="DB1808"/>
      <c r="DC1808"/>
      <c r="DD1808"/>
      <c r="DE1808"/>
      <c r="DF1808"/>
      <c r="DG1808"/>
      <c r="DH1808"/>
      <c r="DI1808"/>
      <c r="DJ1808"/>
      <c r="DK1808"/>
      <c r="DL1808"/>
      <c r="DM1808"/>
      <c r="DN1808"/>
      <c r="DO1808"/>
      <c r="DP1808"/>
      <c r="DQ1808"/>
      <c r="DR1808"/>
      <c r="DS1808"/>
      <c r="DT1808"/>
      <c r="DU1808"/>
      <c r="DV1808"/>
      <c r="DW1808"/>
      <c r="DX1808"/>
      <c r="DY1808"/>
      <c r="DZ1808"/>
      <c r="EA1808"/>
      <c r="EB1808"/>
      <c r="EC1808"/>
      <c r="ED1808"/>
      <c r="EE1808"/>
      <c r="EF1808"/>
      <c r="EG1808"/>
      <c r="EH1808"/>
      <c r="EI1808"/>
      <c r="EJ1808"/>
      <c r="EK1808"/>
      <c r="EL1808"/>
      <c r="EM1808"/>
      <c r="EN1808"/>
      <c r="EO1808"/>
      <c r="EP1808"/>
      <c r="EQ1808"/>
      <c r="ER1808"/>
      <c r="ES1808"/>
      <c r="ET1808"/>
      <c r="EU1808"/>
      <c r="EV1808"/>
      <c r="EW1808"/>
      <c r="EX1808"/>
      <c r="EY1808"/>
      <c r="EZ1808"/>
      <c r="FA1808"/>
      <c r="FB1808"/>
      <c r="FC1808"/>
      <c r="FD1808"/>
      <c r="FE1808"/>
      <c r="FF1808"/>
      <c r="FG1808"/>
      <c r="FH1808"/>
      <c r="FI1808"/>
      <c r="FJ1808"/>
      <c r="FK1808"/>
      <c r="FL1808"/>
      <c r="FM1808"/>
      <c r="FN1808"/>
      <c r="FO1808"/>
      <c r="FP1808"/>
      <c r="FQ1808"/>
      <c r="FR1808"/>
      <c r="FS1808"/>
      <c r="FT1808"/>
      <c r="FU1808"/>
      <c r="FV1808"/>
      <c r="FW1808"/>
      <c r="FX1808"/>
      <c r="FY1808"/>
      <c r="FZ1808"/>
      <c r="GA1808"/>
      <c r="GB1808"/>
      <c r="GC1808"/>
      <c r="GD1808"/>
      <c r="GE1808"/>
      <c r="GF1808"/>
      <c r="GG1808"/>
      <c r="GH1808"/>
      <c r="GI1808"/>
      <c r="GJ1808"/>
      <c r="GK1808"/>
      <c r="GL1808"/>
      <c r="GM1808"/>
      <c r="GN1808"/>
      <c r="GO1808"/>
      <c r="GP1808"/>
      <c r="GQ1808"/>
      <c r="GR1808"/>
      <c r="GS1808"/>
      <c r="GT1808"/>
      <c r="GU1808"/>
      <c r="GV1808"/>
      <c r="GW1808"/>
      <c r="GX1808"/>
      <c r="GY1808"/>
      <c r="GZ1808"/>
      <c r="HA1808"/>
      <c r="HB1808"/>
      <c r="HC1808"/>
      <c r="HD1808"/>
      <c r="HE1808"/>
      <c r="HF1808"/>
      <c r="HG1808"/>
      <c r="HH1808"/>
      <c r="HI1808"/>
      <c r="HJ1808"/>
      <c r="HK1808"/>
      <c r="HL1808"/>
      <c r="HM1808"/>
      <c r="HN1808"/>
      <c r="HO1808"/>
      <c r="HP1808"/>
      <c r="HQ1808"/>
      <c r="HR1808"/>
      <c r="HS1808"/>
      <c r="HT1808"/>
      <c r="HU1808"/>
      <c r="HV1808"/>
      <c r="HW1808"/>
      <c r="HX1808"/>
      <c r="HY1808"/>
      <c r="HZ1808"/>
      <c r="IA1808"/>
      <c r="IB1808"/>
      <c r="IC1808"/>
      <c r="ID1808"/>
      <c r="IE1808"/>
      <c r="IF1808"/>
      <c r="IG1808"/>
      <c r="IH1808"/>
      <c r="II1808"/>
      <c r="IJ1808"/>
      <c r="IK1808"/>
      <c r="IL1808"/>
      <c r="IM1808"/>
      <c r="IN1808"/>
      <c r="IO1808"/>
      <c r="IP1808"/>
      <c r="IQ1808"/>
      <c r="IR1808"/>
      <c r="IS1808"/>
      <c r="IT1808"/>
      <c r="IU1808"/>
      <c r="IV1808"/>
      <c r="IW1808"/>
      <c r="IX1808"/>
      <c r="IY1808"/>
      <c r="IZ1808"/>
      <c r="JA1808"/>
      <c r="JB1808"/>
      <c r="JC1808"/>
      <c r="JD1808"/>
      <c r="JE1808"/>
      <c r="JF1808"/>
      <c r="JG1808"/>
      <c r="JH1808"/>
      <c r="JI1808"/>
      <c r="JJ1808"/>
      <c r="JK1808"/>
      <c r="JL1808"/>
      <c r="JM1808"/>
      <c r="JN1808"/>
      <c r="JO1808"/>
      <c r="JP1808"/>
      <c r="JQ1808"/>
      <c r="JR1808"/>
      <c r="JS1808"/>
      <c r="JT1808"/>
      <c r="JU1808"/>
      <c r="JV1808"/>
      <c r="JW1808"/>
      <c r="JX1808"/>
      <c r="JY1808"/>
      <c r="JZ1808"/>
      <c r="KA1808"/>
      <c r="KB1808"/>
      <c r="KC1808"/>
      <c r="KD1808"/>
      <c r="KE1808"/>
      <c r="KF1808"/>
      <c r="KG1808"/>
      <c r="KH1808"/>
      <c r="KI1808"/>
      <c r="KJ1808"/>
      <c r="KK1808"/>
      <c r="KL1808"/>
      <c r="KM1808"/>
      <c r="KN1808"/>
      <c r="KO1808"/>
      <c r="KP1808"/>
      <c r="KQ1808"/>
      <c r="KR1808"/>
      <c r="KS1808"/>
      <c r="KT1808"/>
      <c r="KU1808"/>
      <c r="KV1808"/>
      <c r="KW1808"/>
      <c r="KX1808"/>
      <c r="KY1808"/>
      <c r="KZ1808"/>
      <c r="LA1808"/>
      <c r="LB1808"/>
      <c r="LC1808"/>
      <c r="LD1808"/>
      <c r="LE1808"/>
      <c r="LF1808"/>
      <c r="LG1808"/>
      <c r="LH1808"/>
      <c r="LI1808"/>
      <c r="LJ1808"/>
      <c r="LK1808"/>
      <c r="LL1808"/>
      <c r="LM1808"/>
      <c r="LN1808"/>
      <c r="LO1808"/>
      <c r="LP1808"/>
      <c r="LQ1808"/>
      <c r="LR1808"/>
      <c r="LS1808"/>
      <c r="LT1808"/>
      <c r="LU1808"/>
      <c r="LV1808"/>
      <c r="LW1808"/>
      <c r="LX1808"/>
      <c r="LY1808"/>
      <c r="LZ1808"/>
      <c r="MA1808"/>
      <c r="MB1808"/>
      <c r="MC1808"/>
      <c r="MD1808"/>
      <c r="ME1808"/>
      <c r="MF1808"/>
      <c r="MG1808"/>
      <c r="MH1808"/>
      <c r="MI1808"/>
      <c r="MJ1808"/>
      <c r="MK1808"/>
      <c r="ML1808"/>
      <c r="MM1808"/>
      <c r="MN1808"/>
      <c r="MO1808"/>
      <c r="MP1808"/>
      <c r="MQ1808"/>
      <c r="MR1808"/>
      <c r="MS1808"/>
      <c r="MT1808"/>
      <c r="MU1808"/>
      <c r="MV1808"/>
      <c r="MW1808"/>
      <c r="MX1808"/>
      <c r="MY1808"/>
      <c r="MZ1808"/>
      <c r="NA1808"/>
      <c r="NB1808"/>
      <c r="NC1808"/>
      <c r="ND1808"/>
      <c r="NE1808"/>
      <c r="NF1808"/>
      <c r="NG1808"/>
      <c r="NH1808"/>
      <c r="NI1808"/>
      <c r="NJ1808"/>
      <c r="NK1808"/>
      <c r="NL1808"/>
      <c r="NM1808"/>
      <c r="NN1808"/>
      <c r="NO1808"/>
      <c r="NP1808"/>
      <c r="NQ1808"/>
      <c r="NR1808"/>
      <c r="NS1808"/>
      <c r="NT1808"/>
      <c r="NU1808"/>
      <c r="NV1808"/>
      <c r="NW1808"/>
      <c r="NX1808"/>
      <c r="NY1808"/>
      <c r="NZ1808"/>
      <c r="OA1808"/>
      <c r="OB1808"/>
      <c r="OC1808"/>
      <c r="OD1808"/>
      <c r="OE1808"/>
      <c r="OF1808"/>
      <c r="OG1808"/>
      <c r="OH1808"/>
      <c r="OI1808"/>
      <c r="OJ1808"/>
      <c r="OK1808"/>
      <c r="OL1808"/>
      <c r="OM1808"/>
      <c r="ON1808"/>
      <c r="OO1808"/>
      <c r="OP1808"/>
      <c r="OQ1808"/>
      <c r="OR1808"/>
      <c r="OS1808"/>
      <c r="OT1808"/>
      <c r="OU1808"/>
      <c r="OV1808"/>
      <c r="OW1808"/>
      <c r="OX1808"/>
      <c r="OY1808"/>
      <c r="OZ1808"/>
      <c r="PA1808"/>
      <c r="PB1808"/>
      <c r="PC1808"/>
      <c r="PD1808"/>
      <c r="PE1808"/>
      <c r="PF1808"/>
      <c r="PG1808"/>
      <c r="PH1808"/>
      <c r="PI1808"/>
      <c r="PJ1808"/>
      <c r="PK1808"/>
      <c r="PL1808"/>
      <c r="PM1808"/>
      <c r="PN1808"/>
      <c r="PO1808"/>
      <c r="PP1808"/>
      <c r="PQ1808"/>
      <c r="PR1808"/>
      <c r="PS1808"/>
      <c r="PT1808"/>
      <c r="PU1808"/>
      <c r="PV1808"/>
      <c r="PW1808"/>
      <c r="PX1808"/>
      <c r="PY1808"/>
      <c r="PZ1808"/>
      <c r="QA1808"/>
      <c r="QB1808"/>
      <c r="QC1808"/>
      <c r="QD1808"/>
      <c r="QE1808"/>
      <c r="QF1808"/>
      <c r="QG1808"/>
      <c r="QH1808"/>
      <c r="QI1808"/>
      <c r="QJ1808"/>
      <c r="QK1808"/>
      <c r="QL1808"/>
      <c r="QM1808"/>
      <c r="QN1808"/>
      <c r="QO1808"/>
      <c r="QP1808"/>
      <c r="QQ1808"/>
      <c r="QR1808"/>
      <c r="QS1808"/>
    </row>
    <row r="1809" spans="1:461" hidden="1" x14ac:dyDescent="0.4">
      <c r="B1809">
        <v>11</v>
      </c>
      <c r="C1809">
        <v>12</v>
      </c>
      <c r="D1809" s="1">
        <v>43416.833587962959</v>
      </c>
      <c r="E1809" s="1"/>
      <c r="G1809">
        <v>540</v>
      </c>
      <c r="H1809" t="s">
        <v>70</v>
      </c>
      <c r="I1809">
        <v>543</v>
      </c>
      <c r="J1809" t="s">
        <v>27</v>
      </c>
      <c r="K1809" s="1">
        <v>43416.813958333332</v>
      </c>
      <c r="L1809" s="1">
        <v>43416.830439814818</v>
      </c>
      <c r="M1809" t="s">
        <v>1310</v>
      </c>
      <c r="N1809" s="9">
        <f t="shared" si="90"/>
        <v>43416.813888888886</v>
      </c>
      <c r="O1809" s="9">
        <f t="shared" si="91"/>
        <v>43416.829861111109</v>
      </c>
      <c r="P1809" s="74" t="str">
        <f t="shared" si="92"/>
        <v>43416.813888888943416.8298611111</v>
      </c>
      <c r="Q1809" s="75" t="str">
        <f t="shared" si="89"/>
        <v>肯定的</v>
      </c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  <c r="AZ1809"/>
      <c r="BA1809"/>
      <c r="BB1809"/>
      <c r="BC1809"/>
      <c r="BD1809"/>
      <c r="BE1809"/>
      <c r="BF1809"/>
      <c r="BG1809"/>
      <c r="BH1809"/>
      <c r="BI1809"/>
      <c r="BJ1809"/>
      <c r="BK1809"/>
      <c r="BL1809"/>
      <c r="BM1809"/>
      <c r="BN1809"/>
      <c r="BO1809"/>
      <c r="BP1809"/>
      <c r="BQ1809"/>
      <c r="BR1809"/>
      <c r="BS1809"/>
      <c r="BT1809"/>
      <c r="BU1809"/>
      <c r="BV1809"/>
      <c r="BW1809"/>
      <c r="BX1809"/>
      <c r="BY1809"/>
      <c r="BZ1809"/>
      <c r="CA1809"/>
      <c r="CB1809"/>
      <c r="CC1809"/>
      <c r="CD1809"/>
      <c r="CE1809"/>
      <c r="CF1809"/>
      <c r="CG1809"/>
      <c r="CH1809"/>
      <c r="CI1809"/>
      <c r="CJ1809"/>
      <c r="CK1809"/>
      <c r="CL1809"/>
      <c r="CM1809"/>
      <c r="CN1809"/>
      <c r="CO1809"/>
      <c r="CP1809"/>
      <c r="CQ1809"/>
      <c r="CR1809"/>
      <c r="CS1809"/>
      <c r="CT1809"/>
      <c r="CU1809"/>
      <c r="CV1809"/>
      <c r="CW1809"/>
      <c r="CX1809"/>
      <c r="CY1809"/>
      <c r="CZ1809"/>
      <c r="DA1809"/>
      <c r="DB1809"/>
      <c r="DC1809"/>
      <c r="DD1809"/>
      <c r="DE1809"/>
      <c r="DF1809"/>
      <c r="DG1809"/>
      <c r="DH1809"/>
      <c r="DI1809"/>
      <c r="DJ1809"/>
      <c r="DK1809"/>
      <c r="DL1809"/>
      <c r="DM1809"/>
      <c r="DN1809"/>
      <c r="DO1809"/>
      <c r="DP1809"/>
      <c r="DQ1809"/>
      <c r="DR1809"/>
      <c r="DS1809"/>
      <c r="DT1809"/>
      <c r="DU1809"/>
      <c r="DV1809"/>
      <c r="DW1809"/>
      <c r="DX1809"/>
      <c r="DY1809"/>
      <c r="DZ1809"/>
      <c r="EA1809"/>
      <c r="EB1809"/>
      <c r="EC1809"/>
      <c r="ED1809"/>
      <c r="EE1809"/>
      <c r="EF1809"/>
      <c r="EG1809"/>
      <c r="EH1809"/>
      <c r="EI1809"/>
      <c r="EJ1809"/>
      <c r="EK1809"/>
      <c r="EL1809"/>
      <c r="EM1809"/>
      <c r="EN1809"/>
      <c r="EO1809"/>
      <c r="EP1809"/>
      <c r="EQ1809"/>
      <c r="ER1809"/>
      <c r="ES1809"/>
      <c r="ET1809"/>
      <c r="EU1809"/>
      <c r="EV1809"/>
      <c r="EW1809"/>
      <c r="EX1809"/>
      <c r="EY1809"/>
      <c r="EZ1809"/>
      <c r="FA1809"/>
      <c r="FB1809"/>
      <c r="FC1809"/>
      <c r="FD1809"/>
      <c r="FE1809"/>
      <c r="FF1809"/>
      <c r="FG1809"/>
      <c r="FH1809"/>
      <c r="FI1809"/>
      <c r="FJ1809"/>
      <c r="FK1809"/>
      <c r="FL1809"/>
      <c r="FM1809"/>
      <c r="FN1809"/>
      <c r="FO1809"/>
      <c r="FP1809"/>
      <c r="FQ1809"/>
      <c r="FR1809"/>
      <c r="FS1809"/>
      <c r="FT1809"/>
      <c r="FU1809"/>
      <c r="FV1809"/>
      <c r="FW1809"/>
      <c r="FX1809"/>
      <c r="FY1809"/>
      <c r="FZ1809"/>
      <c r="GA1809"/>
      <c r="GB1809"/>
      <c r="GC1809"/>
      <c r="GD1809"/>
      <c r="GE1809"/>
      <c r="GF1809"/>
      <c r="GG1809"/>
      <c r="GH1809"/>
      <c r="GI1809"/>
      <c r="GJ1809"/>
      <c r="GK1809"/>
      <c r="GL1809"/>
      <c r="GM1809"/>
      <c r="GN1809"/>
      <c r="GO1809"/>
      <c r="GP1809"/>
      <c r="GQ1809"/>
      <c r="GR1809"/>
      <c r="GS1809"/>
      <c r="GT1809"/>
      <c r="GU1809"/>
      <c r="GV1809"/>
      <c r="GW1809"/>
      <c r="GX1809"/>
      <c r="GY1809"/>
      <c r="GZ1809"/>
      <c r="HA1809"/>
      <c r="HB1809"/>
      <c r="HC1809"/>
      <c r="HD1809"/>
      <c r="HE1809"/>
      <c r="HF1809"/>
      <c r="HG1809"/>
      <c r="HH1809"/>
      <c r="HI1809"/>
      <c r="HJ1809"/>
      <c r="HK1809"/>
      <c r="HL1809"/>
      <c r="HM1809"/>
      <c r="HN1809"/>
      <c r="HO1809"/>
      <c r="HP1809"/>
      <c r="HQ1809"/>
      <c r="HR1809"/>
      <c r="HS1809"/>
      <c r="HT1809"/>
      <c r="HU1809"/>
      <c r="HV1809"/>
      <c r="HW1809"/>
      <c r="HX1809"/>
      <c r="HY1809"/>
      <c r="HZ1809"/>
      <c r="IA1809"/>
      <c r="IB1809"/>
      <c r="IC1809"/>
      <c r="ID1809"/>
      <c r="IE1809"/>
      <c r="IF1809"/>
      <c r="IG1809"/>
      <c r="IH1809"/>
      <c r="II1809"/>
      <c r="IJ1809"/>
      <c r="IK1809"/>
      <c r="IL1809"/>
      <c r="IM1809"/>
      <c r="IN1809"/>
      <c r="IO1809"/>
      <c r="IP1809"/>
      <c r="IQ1809"/>
      <c r="IR1809"/>
      <c r="IS1809"/>
      <c r="IT1809"/>
      <c r="IU1809"/>
      <c r="IV1809"/>
      <c r="IW1809"/>
      <c r="IX1809"/>
      <c r="IY1809"/>
      <c r="IZ1809"/>
      <c r="JA1809"/>
      <c r="JB1809"/>
      <c r="JC1809"/>
      <c r="JD1809"/>
      <c r="JE1809"/>
      <c r="JF1809"/>
      <c r="JG1809"/>
      <c r="JH1809"/>
      <c r="JI1809"/>
      <c r="JJ1809"/>
      <c r="JK1809"/>
      <c r="JL1809"/>
      <c r="JM1809"/>
      <c r="JN1809"/>
      <c r="JO1809"/>
      <c r="JP1809"/>
      <c r="JQ1809"/>
      <c r="JR1809"/>
      <c r="JS1809"/>
      <c r="JT1809"/>
      <c r="JU1809"/>
      <c r="JV1809"/>
      <c r="JW1809"/>
      <c r="JX1809"/>
      <c r="JY1809"/>
      <c r="JZ1809"/>
      <c r="KA1809"/>
      <c r="KB1809"/>
      <c r="KC1809"/>
      <c r="KD1809"/>
      <c r="KE1809"/>
      <c r="KF1809"/>
      <c r="KG1809"/>
      <c r="KH1809"/>
      <c r="KI1809"/>
      <c r="KJ1809"/>
      <c r="KK1809"/>
      <c r="KL1809"/>
      <c r="KM1809"/>
      <c r="KN1809"/>
      <c r="KO1809"/>
      <c r="KP1809"/>
      <c r="KQ1809"/>
      <c r="KR1809"/>
      <c r="KS1809"/>
      <c r="KT1809"/>
      <c r="KU1809"/>
      <c r="KV1809"/>
      <c r="KW1809"/>
      <c r="KX1809"/>
      <c r="KY1809"/>
      <c r="KZ1809"/>
      <c r="LA1809"/>
      <c r="LB1809"/>
      <c r="LC1809"/>
      <c r="LD1809"/>
      <c r="LE1809"/>
      <c r="LF1809"/>
      <c r="LG1809"/>
      <c r="LH1809"/>
      <c r="LI1809"/>
      <c r="LJ1809"/>
      <c r="LK1809"/>
      <c r="LL1809"/>
      <c r="LM1809"/>
      <c r="LN1809"/>
      <c r="LO1809"/>
      <c r="LP1809"/>
      <c r="LQ1809"/>
      <c r="LR1809"/>
      <c r="LS1809"/>
      <c r="LT1809"/>
      <c r="LU1809"/>
      <c r="LV1809"/>
      <c r="LW1809"/>
      <c r="LX1809"/>
      <c r="LY1809"/>
      <c r="LZ1809"/>
      <c r="MA1809"/>
      <c r="MB1809"/>
      <c r="MC1809"/>
      <c r="MD1809"/>
      <c r="ME1809"/>
      <c r="MF1809"/>
      <c r="MG1809"/>
      <c r="MH1809"/>
      <c r="MI1809"/>
      <c r="MJ1809"/>
      <c r="MK1809"/>
      <c r="ML1809"/>
      <c r="MM1809"/>
      <c r="MN1809"/>
      <c r="MO1809"/>
      <c r="MP1809"/>
      <c r="MQ1809"/>
      <c r="MR1809"/>
      <c r="MS1809"/>
      <c r="MT1809"/>
      <c r="MU1809"/>
      <c r="MV1809"/>
      <c r="MW1809"/>
      <c r="MX1809"/>
      <c r="MY1809"/>
      <c r="MZ1809"/>
      <c r="NA1809"/>
      <c r="NB1809"/>
      <c r="NC1809"/>
      <c r="ND1809"/>
      <c r="NE1809"/>
      <c r="NF1809"/>
      <c r="NG1809"/>
      <c r="NH1809"/>
      <c r="NI1809"/>
      <c r="NJ1809"/>
      <c r="NK1809"/>
      <c r="NL1809"/>
      <c r="NM1809"/>
      <c r="NN1809"/>
      <c r="NO1809"/>
      <c r="NP1809"/>
      <c r="NQ1809"/>
      <c r="NR1809"/>
      <c r="NS1809"/>
      <c r="NT1809"/>
      <c r="NU1809"/>
      <c r="NV1809"/>
      <c r="NW1809"/>
      <c r="NX1809"/>
      <c r="NY1809"/>
      <c r="NZ1809"/>
      <c r="OA1809"/>
      <c r="OB1809"/>
      <c r="OC1809"/>
      <c r="OD1809"/>
      <c r="OE1809"/>
      <c r="OF1809"/>
      <c r="OG1809"/>
      <c r="OH1809"/>
      <c r="OI1809"/>
      <c r="OJ1809"/>
      <c r="OK1809"/>
      <c r="OL1809"/>
      <c r="OM1809"/>
      <c r="ON1809"/>
      <c r="OO1809"/>
      <c r="OP1809"/>
      <c r="OQ1809"/>
      <c r="OR1809"/>
      <c r="OS1809"/>
      <c r="OT1809"/>
      <c r="OU1809"/>
      <c r="OV1809"/>
      <c r="OW1809"/>
      <c r="OX1809"/>
      <c r="OY1809"/>
      <c r="OZ1809"/>
      <c r="PA1809"/>
      <c r="PB1809"/>
      <c r="PC1809"/>
      <c r="PD1809"/>
      <c r="PE1809"/>
      <c r="PF1809"/>
      <c r="PG1809"/>
      <c r="PH1809"/>
      <c r="PI1809"/>
      <c r="PJ1809"/>
      <c r="PK1809"/>
      <c r="PL1809"/>
      <c r="PM1809"/>
      <c r="PN1809"/>
      <c r="PO1809"/>
      <c r="PP1809"/>
      <c r="PQ1809"/>
      <c r="PR1809"/>
      <c r="PS1809"/>
      <c r="PT1809"/>
      <c r="PU1809"/>
      <c r="PV1809"/>
      <c r="PW1809"/>
      <c r="PX1809"/>
      <c r="PY1809"/>
      <c r="PZ1809"/>
      <c r="QA1809"/>
      <c r="QB1809"/>
      <c r="QC1809"/>
      <c r="QD1809"/>
      <c r="QE1809"/>
      <c r="QF1809"/>
      <c r="QG1809"/>
      <c r="QH1809"/>
      <c r="QI1809"/>
      <c r="QJ1809"/>
      <c r="QK1809"/>
      <c r="QL1809"/>
      <c r="QM1809"/>
      <c r="QN1809"/>
      <c r="QO1809"/>
      <c r="QP1809"/>
      <c r="QQ1809"/>
      <c r="QR1809"/>
      <c r="QS1809"/>
    </row>
    <row r="1810" spans="1:461" hidden="1" x14ac:dyDescent="0.4">
      <c r="B1810">
        <v>11</v>
      </c>
      <c r="C1810">
        <v>12</v>
      </c>
      <c r="D1810" s="1">
        <v>43416.866053240738</v>
      </c>
      <c r="E1810" s="1"/>
      <c r="G1810">
        <v>539</v>
      </c>
      <c r="H1810" t="s">
        <v>41</v>
      </c>
      <c r="I1810">
        <v>546</v>
      </c>
      <c r="J1810" t="s">
        <v>63</v>
      </c>
      <c r="K1810" s="1">
        <v>43416.848240740743</v>
      </c>
      <c r="L1810" s="1">
        <v>43416.863738425927</v>
      </c>
      <c r="M1810" t="s">
        <v>1310</v>
      </c>
      <c r="N1810" s="9">
        <f t="shared" si="90"/>
        <v>43416.847916666666</v>
      </c>
      <c r="O1810" s="9">
        <f t="shared" si="91"/>
        <v>43416.863194444442</v>
      </c>
      <c r="P1810" s="74" t="str">
        <f t="shared" si="92"/>
        <v>43416.847916666743416.8631944444</v>
      </c>
      <c r="Q1810" s="75" t="str">
        <f t="shared" si="89"/>
        <v>肯定的</v>
      </c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  <c r="AZ1810"/>
      <c r="BA1810"/>
      <c r="BB1810"/>
      <c r="BC1810"/>
      <c r="BD1810"/>
      <c r="BE1810"/>
      <c r="BF1810"/>
      <c r="BG1810"/>
      <c r="BH1810"/>
      <c r="BI1810"/>
      <c r="BJ1810"/>
      <c r="BK1810"/>
      <c r="BL1810"/>
      <c r="BM1810"/>
      <c r="BN1810"/>
      <c r="BO1810"/>
      <c r="BP1810"/>
      <c r="BQ1810"/>
      <c r="BR1810"/>
      <c r="BS1810"/>
      <c r="BT1810"/>
      <c r="BU1810"/>
      <c r="BV1810"/>
      <c r="BW1810"/>
      <c r="BX1810"/>
      <c r="BY1810"/>
      <c r="BZ1810"/>
      <c r="CA1810"/>
      <c r="CB1810"/>
      <c r="CC1810"/>
      <c r="CD1810"/>
      <c r="CE1810"/>
      <c r="CF1810"/>
      <c r="CG1810"/>
      <c r="CH1810"/>
      <c r="CI1810"/>
      <c r="CJ1810"/>
      <c r="CK1810"/>
      <c r="CL1810"/>
      <c r="CM1810"/>
      <c r="CN1810"/>
      <c r="CO1810"/>
      <c r="CP1810"/>
      <c r="CQ1810"/>
      <c r="CR1810"/>
      <c r="CS1810"/>
      <c r="CT1810"/>
      <c r="CU1810"/>
      <c r="CV1810"/>
      <c r="CW1810"/>
      <c r="CX1810"/>
      <c r="CY1810"/>
      <c r="CZ1810"/>
      <c r="DA1810"/>
      <c r="DB1810"/>
      <c r="DC1810"/>
      <c r="DD1810"/>
      <c r="DE1810"/>
      <c r="DF1810"/>
      <c r="DG1810"/>
      <c r="DH1810"/>
      <c r="DI1810"/>
      <c r="DJ1810"/>
      <c r="DK1810"/>
      <c r="DL1810"/>
      <c r="DM1810"/>
      <c r="DN1810"/>
      <c r="DO1810"/>
      <c r="DP1810"/>
      <c r="DQ1810"/>
      <c r="DR1810"/>
      <c r="DS1810"/>
      <c r="DT1810"/>
      <c r="DU1810"/>
      <c r="DV1810"/>
      <c r="DW1810"/>
      <c r="DX1810"/>
      <c r="DY1810"/>
      <c r="DZ1810"/>
      <c r="EA1810"/>
      <c r="EB1810"/>
      <c r="EC1810"/>
      <c r="ED1810"/>
      <c r="EE1810"/>
      <c r="EF1810"/>
      <c r="EG1810"/>
      <c r="EH1810"/>
      <c r="EI1810"/>
      <c r="EJ1810"/>
      <c r="EK1810"/>
      <c r="EL1810"/>
      <c r="EM1810"/>
      <c r="EN1810"/>
      <c r="EO1810"/>
      <c r="EP1810"/>
      <c r="EQ1810"/>
      <c r="ER1810"/>
      <c r="ES1810"/>
      <c r="ET1810"/>
      <c r="EU1810"/>
      <c r="EV1810"/>
      <c r="EW1810"/>
      <c r="EX1810"/>
      <c r="EY1810"/>
      <c r="EZ1810"/>
      <c r="FA1810"/>
      <c r="FB1810"/>
      <c r="FC1810"/>
      <c r="FD1810"/>
      <c r="FE1810"/>
      <c r="FF1810"/>
      <c r="FG1810"/>
      <c r="FH1810"/>
      <c r="FI1810"/>
      <c r="FJ1810"/>
      <c r="FK1810"/>
      <c r="FL1810"/>
      <c r="FM1810"/>
      <c r="FN1810"/>
      <c r="FO1810"/>
      <c r="FP1810"/>
      <c r="FQ1810"/>
      <c r="FR1810"/>
      <c r="FS1810"/>
      <c r="FT1810"/>
      <c r="FU1810"/>
      <c r="FV1810"/>
      <c r="FW1810"/>
      <c r="FX1810"/>
      <c r="FY1810"/>
      <c r="FZ1810"/>
      <c r="GA1810"/>
      <c r="GB1810"/>
      <c r="GC1810"/>
      <c r="GD1810"/>
      <c r="GE1810"/>
      <c r="GF1810"/>
      <c r="GG1810"/>
      <c r="GH1810"/>
      <c r="GI1810"/>
      <c r="GJ1810"/>
      <c r="GK1810"/>
      <c r="GL1810"/>
      <c r="GM1810"/>
      <c r="GN1810"/>
      <c r="GO1810"/>
      <c r="GP1810"/>
      <c r="GQ1810"/>
      <c r="GR1810"/>
      <c r="GS1810"/>
      <c r="GT1810"/>
      <c r="GU1810"/>
      <c r="GV1810"/>
      <c r="GW1810"/>
      <c r="GX1810"/>
      <c r="GY1810"/>
      <c r="GZ1810"/>
      <c r="HA1810"/>
      <c r="HB1810"/>
      <c r="HC1810"/>
      <c r="HD1810"/>
      <c r="HE1810"/>
      <c r="HF1810"/>
      <c r="HG1810"/>
      <c r="HH1810"/>
      <c r="HI1810"/>
      <c r="HJ1810"/>
      <c r="HK1810"/>
      <c r="HL1810"/>
      <c r="HM1810"/>
      <c r="HN1810"/>
      <c r="HO1810"/>
      <c r="HP1810"/>
      <c r="HQ1810"/>
      <c r="HR1810"/>
      <c r="HS1810"/>
      <c r="HT1810"/>
      <c r="HU1810"/>
      <c r="HV1810"/>
      <c r="HW1810"/>
      <c r="HX1810"/>
      <c r="HY1810"/>
      <c r="HZ1810"/>
      <c r="IA1810"/>
      <c r="IB1810"/>
      <c r="IC1810"/>
      <c r="ID1810"/>
      <c r="IE1810"/>
      <c r="IF1810"/>
      <c r="IG1810"/>
      <c r="IH1810"/>
      <c r="II1810"/>
      <c r="IJ1810"/>
      <c r="IK1810"/>
      <c r="IL1810"/>
      <c r="IM1810"/>
      <c r="IN1810"/>
      <c r="IO1810"/>
      <c r="IP1810"/>
      <c r="IQ1810"/>
      <c r="IR1810"/>
      <c r="IS1810"/>
      <c r="IT1810"/>
      <c r="IU1810"/>
      <c r="IV1810"/>
      <c r="IW1810"/>
      <c r="IX1810"/>
      <c r="IY1810"/>
      <c r="IZ1810"/>
      <c r="JA1810"/>
      <c r="JB1810"/>
      <c r="JC1810"/>
      <c r="JD1810"/>
      <c r="JE1810"/>
      <c r="JF1810"/>
      <c r="JG1810"/>
      <c r="JH1810"/>
      <c r="JI1810"/>
      <c r="JJ1810"/>
      <c r="JK1810"/>
      <c r="JL1810"/>
      <c r="JM1810"/>
      <c r="JN1810"/>
      <c r="JO1810"/>
      <c r="JP1810"/>
      <c r="JQ1810"/>
      <c r="JR1810"/>
      <c r="JS1810"/>
      <c r="JT1810"/>
      <c r="JU1810"/>
      <c r="JV1810"/>
      <c r="JW1810"/>
      <c r="JX1810"/>
      <c r="JY1810"/>
      <c r="JZ1810"/>
      <c r="KA1810"/>
      <c r="KB1810"/>
      <c r="KC1810"/>
      <c r="KD1810"/>
      <c r="KE1810"/>
      <c r="KF1810"/>
      <c r="KG1810"/>
      <c r="KH1810"/>
      <c r="KI1810"/>
      <c r="KJ1810"/>
      <c r="KK1810"/>
      <c r="KL1810"/>
      <c r="KM1810"/>
      <c r="KN1810"/>
      <c r="KO1810"/>
      <c r="KP1810"/>
      <c r="KQ1810"/>
      <c r="KR1810"/>
      <c r="KS1810"/>
      <c r="KT1810"/>
      <c r="KU1810"/>
      <c r="KV1810"/>
      <c r="KW1810"/>
      <c r="KX1810"/>
      <c r="KY1810"/>
      <c r="KZ1810"/>
      <c r="LA1810"/>
      <c r="LB1810"/>
      <c r="LC1810"/>
      <c r="LD1810"/>
      <c r="LE1810"/>
      <c r="LF1810"/>
      <c r="LG1810"/>
      <c r="LH1810"/>
      <c r="LI1810"/>
      <c r="LJ1810"/>
      <c r="LK1810"/>
      <c r="LL1810"/>
      <c r="LM1810"/>
      <c r="LN1810"/>
      <c r="LO1810"/>
      <c r="LP1810"/>
      <c r="LQ1810"/>
      <c r="LR1810"/>
      <c r="LS1810"/>
      <c r="LT1810"/>
      <c r="LU1810"/>
      <c r="LV1810"/>
      <c r="LW1810"/>
      <c r="LX1810"/>
      <c r="LY1810"/>
      <c r="LZ1810"/>
      <c r="MA1810"/>
      <c r="MB1810"/>
      <c r="MC1810"/>
      <c r="MD1810"/>
      <c r="ME1810"/>
      <c r="MF1810"/>
      <c r="MG1810"/>
      <c r="MH1810"/>
      <c r="MI1810"/>
      <c r="MJ1810"/>
      <c r="MK1810"/>
      <c r="ML1810"/>
      <c r="MM1810"/>
      <c r="MN1810"/>
      <c r="MO1810"/>
      <c r="MP1810"/>
      <c r="MQ1810"/>
      <c r="MR1810"/>
      <c r="MS1810"/>
      <c r="MT1810"/>
      <c r="MU1810"/>
      <c r="MV1810"/>
      <c r="MW1810"/>
      <c r="MX1810"/>
      <c r="MY1810"/>
      <c r="MZ1810"/>
      <c r="NA1810"/>
      <c r="NB1810"/>
      <c r="NC1810"/>
      <c r="ND1810"/>
      <c r="NE1810"/>
      <c r="NF1810"/>
      <c r="NG1810"/>
      <c r="NH1810"/>
      <c r="NI1810"/>
      <c r="NJ1810"/>
      <c r="NK1810"/>
      <c r="NL1810"/>
      <c r="NM1810"/>
      <c r="NN1810"/>
      <c r="NO1810"/>
      <c r="NP1810"/>
      <c r="NQ1810"/>
      <c r="NR1810"/>
      <c r="NS1810"/>
      <c r="NT1810"/>
      <c r="NU1810"/>
      <c r="NV1810"/>
      <c r="NW1810"/>
      <c r="NX1810"/>
      <c r="NY1810"/>
      <c r="NZ1810"/>
      <c r="OA1810"/>
      <c r="OB1810"/>
      <c r="OC1810"/>
      <c r="OD1810"/>
      <c r="OE1810"/>
      <c r="OF1810"/>
      <c r="OG1810"/>
      <c r="OH1810"/>
      <c r="OI1810"/>
      <c r="OJ1810"/>
      <c r="OK1810"/>
      <c r="OL1810"/>
      <c r="OM1810"/>
      <c r="ON1810"/>
      <c r="OO1810"/>
      <c r="OP1810"/>
      <c r="OQ1810"/>
      <c r="OR1810"/>
      <c r="OS1810"/>
      <c r="OT1810"/>
      <c r="OU1810"/>
      <c r="OV1810"/>
      <c r="OW1810"/>
      <c r="OX1810"/>
      <c r="OY1810"/>
      <c r="OZ1810"/>
      <c r="PA1810"/>
      <c r="PB1810"/>
      <c r="PC1810"/>
      <c r="PD1810"/>
      <c r="PE1810"/>
      <c r="PF1810"/>
      <c r="PG1810"/>
      <c r="PH1810"/>
      <c r="PI1810"/>
      <c r="PJ1810"/>
      <c r="PK1810"/>
      <c r="PL1810"/>
      <c r="PM1810"/>
      <c r="PN1810"/>
      <c r="PO1810"/>
      <c r="PP1810"/>
      <c r="PQ1810"/>
      <c r="PR1810"/>
      <c r="PS1810"/>
      <c r="PT1810"/>
      <c r="PU1810"/>
      <c r="PV1810"/>
      <c r="PW1810"/>
      <c r="PX1810"/>
      <c r="PY1810"/>
      <c r="PZ1810"/>
      <c r="QA1810"/>
      <c r="QB1810"/>
      <c r="QC1810"/>
      <c r="QD1810"/>
      <c r="QE1810"/>
      <c r="QF1810"/>
      <c r="QG1810"/>
      <c r="QH1810"/>
      <c r="QI1810"/>
      <c r="QJ1810"/>
      <c r="QK1810"/>
      <c r="QL1810"/>
      <c r="QM1810"/>
      <c r="QN1810"/>
      <c r="QO1810"/>
      <c r="QP1810"/>
      <c r="QQ1810"/>
      <c r="QR1810"/>
      <c r="QS1810"/>
    </row>
    <row r="1811" spans="1:461" hidden="1" x14ac:dyDescent="0.4">
      <c r="B1811">
        <v>11</v>
      </c>
      <c r="C1811">
        <v>13</v>
      </c>
      <c r="D1811" s="1">
        <v>43417.429178240738</v>
      </c>
      <c r="G1811">
        <v>507</v>
      </c>
      <c r="H1811" t="s">
        <v>65</v>
      </c>
      <c r="I1811">
        <v>503</v>
      </c>
      <c r="J1811" t="s">
        <v>25</v>
      </c>
      <c r="K1811" s="1">
        <v>43417.420902777776</v>
      </c>
      <c r="L1811" s="1">
        <v>43417.428831018522</v>
      </c>
      <c r="M1811" t="s">
        <v>1310</v>
      </c>
      <c r="N1811" s="9">
        <f>INT(K1811*1440)/1440</f>
        <v>43417.42083333333</v>
      </c>
      <c r="O1811" s="9">
        <f>INT(L1811*1440)/1440</f>
        <v>43417.428472222222</v>
      </c>
      <c r="P1811" s="74" t="str">
        <f t="shared" ref="P1811:P1834" si="93">CONCATENATE(N1811,O1811)</f>
        <v>43417.420833333343417.4284722222</v>
      </c>
      <c r="Q1811" s="75" t="str">
        <f t="shared" si="89"/>
        <v>肯定的</v>
      </c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/>
      <c r="AZ1811"/>
      <c r="BA1811"/>
      <c r="BB1811"/>
      <c r="BC1811"/>
      <c r="BD1811"/>
      <c r="BE1811"/>
      <c r="BF1811"/>
      <c r="BG1811"/>
      <c r="BH1811"/>
      <c r="BI1811"/>
      <c r="BJ1811"/>
      <c r="BK1811"/>
      <c r="BL1811"/>
      <c r="BM1811"/>
      <c r="BN1811"/>
      <c r="BO1811"/>
      <c r="BP1811"/>
      <c r="BQ1811"/>
      <c r="BR1811"/>
      <c r="BS1811"/>
      <c r="BT1811"/>
      <c r="BU1811"/>
      <c r="BV1811"/>
      <c r="BW1811"/>
      <c r="BX1811"/>
      <c r="BY1811"/>
      <c r="BZ1811"/>
      <c r="CA1811"/>
      <c r="CB1811"/>
      <c r="CC1811"/>
      <c r="CD1811"/>
      <c r="CE1811"/>
      <c r="CF1811"/>
      <c r="CG1811"/>
      <c r="CH1811"/>
      <c r="CI1811"/>
      <c r="CJ1811"/>
      <c r="CK1811"/>
      <c r="CL1811"/>
      <c r="CM1811"/>
      <c r="CN1811"/>
      <c r="CO1811"/>
      <c r="CP1811"/>
      <c r="CQ1811"/>
      <c r="CR1811"/>
      <c r="CS1811"/>
      <c r="CT1811"/>
      <c r="CU1811"/>
      <c r="CV1811"/>
      <c r="CW1811"/>
      <c r="CX1811"/>
      <c r="CY1811"/>
      <c r="CZ1811"/>
      <c r="DA1811"/>
      <c r="DB1811"/>
      <c r="DC1811"/>
      <c r="DD1811"/>
      <c r="DE1811"/>
      <c r="DF1811"/>
      <c r="DG1811"/>
      <c r="DH1811"/>
      <c r="DI1811"/>
      <c r="DJ1811"/>
      <c r="DK1811"/>
      <c r="DL1811"/>
      <c r="DM1811"/>
      <c r="DN1811"/>
      <c r="DO1811"/>
      <c r="DP1811"/>
      <c r="DQ1811"/>
      <c r="DR1811"/>
      <c r="DS1811"/>
      <c r="DT1811"/>
      <c r="DU1811"/>
      <c r="DV1811"/>
      <c r="DW1811"/>
      <c r="DX1811"/>
      <c r="DY1811"/>
      <c r="DZ1811"/>
      <c r="EA1811"/>
      <c r="EB1811"/>
      <c r="EC1811"/>
      <c r="ED1811"/>
      <c r="EE1811"/>
      <c r="EF1811"/>
      <c r="EG1811"/>
      <c r="EH1811"/>
      <c r="EI1811"/>
      <c r="EJ1811"/>
      <c r="EK1811"/>
      <c r="EL1811"/>
      <c r="EM1811"/>
      <c r="EN1811"/>
      <c r="EO1811"/>
      <c r="EP1811"/>
      <c r="EQ1811"/>
      <c r="ER1811"/>
      <c r="ES1811"/>
      <c r="ET1811"/>
      <c r="EU1811"/>
      <c r="EV1811"/>
      <c r="EW1811"/>
      <c r="EX1811"/>
      <c r="EY1811"/>
      <c r="EZ1811"/>
      <c r="FA1811"/>
      <c r="FB1811"/>
      <c r="FC1811"/>
      <c r="FD1811"/>
      <c r="FE1811"/>
      <c r="FF1811"/>
      <c r="FG1811"/>
      <c r="FH1811"/>
      <c r="FI1811"/>
      <c r="FJ1811"/>
      <c r="FK1811"/>
      <c r="FL1811"/>
      <c r="FM1811"/>
      <c r="FN1811"/>
      <c r="FO1811"/>
      <c r="FP1811"/>
      <c r="FQ1811"/>
      <c r="FR1811"/>
      <c r="FS1811"/>
      <c r="FT1811"/>
      <c r="FU1811"/>
      <c r="FV1811"/>
      <c r="FW1811"/>
      <c r="FX1811"/>
      <c r="FY1811"/>
      <c r="FZ1811"/>
      <c r="GA1811"/>
      <c r="GB1811"/>
      <c r="GC1811"/>
      <c r="GD1811"/>
      <c r="GE1811"/>
      <c r="GF1811"/>
      <c r="GG1811"/>
      <c r="GH1811"/>
      <c r="GI1811"/>
      <c r="GJ1811"/>
      <c r="GK1811"/>
      <c r="GL1811"/>
      <c r="GM1811"/>
      <c r="GN1811"/>
      <c r="GO1811"/>
      <c r="GP1811"/>
      <c r="GQ1811"/>
      <c r="GR1811"/>
      <c r="GS1811"/>
      <c r="GT1811"/>
      <c r="GU1811"/>
      <c r="GV1811"/>
      <c r="GW1811"/>
      <c r="GX1811"/>
      <c r="GY1811"/>
      <c r="GZ1811"/>
      <c r="HA1811"/>
      <c r="HB1811"/>
      <c r="HC1811"/>
      <c r="HD1811"/>
      <c r="HE1811"/>
      <c r="HF1811"/>
      <c r="HG1811"/>
      <c r="HH1811"/>
      <c r="HI1811"/>
      <c r="HJ1811"/>
      <c r="HK1811"/>
      <c r="HL1811"/>
      <c r="HM1811"/>
      <c r="HN1811"/>
      <c r="HO1811"/>
      <c r="HP1811"/>
      <c r="HQ1811"/>
      <c r="HR1811"/>
      <c r="HS1811"/>
      <c r="HT1811"/>
      <c r="HU1811"/>
      <c r="HV1811"/>
      <c r="HW1811"/>
      <c r="HX1811"/>
      <c r="HY1811"/>
      <c r="HZ1811"/>
      <c r="IA1811"/>
      <c r="IB1811"/>
      <c r="IC1811"/>
      <c r="ID1811"/>
      <c r="IE1811"/>
      <c r="IF1811"/>
      <c r="IG1811"/>
      <c r="IH1811"/>
      <c r="II1811"/>
      <c r="IJ1811"/>
      <c r="IK1811"/>
      <c r="IL1811"/>
      <c r="IM1811"/>
      <c r="IN1811"/>
      <c r="IO1811"/>
      <c r="IP1811"/>
      <c r="IQ1811"/>
      <c r="IR1811"/>
      <c r="IS1811"/>
      <c r="IT1811"/>
      <c r="IU1811"/>
      <c r="IV1811"/>
      <c r="IW1811"/>
      <c r="IX1811"/>
      <c r="IY1811"/>
      <c r="IZ1811"/>
      <c r="JA1811"/>
      <c r="JB1811"/>
      <c r="JC1811"/>
      <c r="JD1811"/>
      <c r="JE1811"/>
      <c r="JF1811"/>
      <c r="JG1811"/>
      <c r="JH1811"/>
      <c r="JI1811"/>
      <c r="JJ1811"/>
      <c r="JK1811"/>
      <c r="JL1811"/>
      <c r="JM1811"/>
      <c r="JN1811"/>
      <c r="JO1811"/>
      <c r="JP1811"/>
      <c r="JQ1811"/>
      <c r="JR1811"/>
      <c r="JS1811"/>
      <c r="JT1811"/>
      <c r="JU1811"/>
      <c r="JV1811"/>
      <c r="JW1811"/>
      <c r="JX1811"/>
      <c r="JY1811"/>
      <c r="JZ1811"/>
      <c r="KA1811"/>
      <c r="KB1811"/>
      <c r="KC1811"/>
      <c r="KD1811"/>
      <c r="KE1811"/>
      <c r="KF1811"/>
      <c r="KG1811"/>
      <c r="KH1811"/>
      <c r="KI1811"/>
      <c r="KJ1811"/>
      <c r="KK1811"/>
      <c r="KL1811"/>
      <c r="KM1811"/>
      <c r="KN1811"/>
      <c r="KO1811"/>
      <c r="KP1811"/>
      <c r="KQ1811"/>
      <c r="KR1811"/>
      <c r="KS1811"/>
      <c r="KT1811"/>
      <c r="KU1811"/>
      <c r="KV1811"/>
      <c r="KW1811"/>
      <c r="KX1811"/>
      <c r="KY1811"/>
      <c r="KZ1811"/>
      <c r="LA1811"/>
      <c r="LB1811"/>
      <c r="LC1811"/>
      <c r="LD1811"/>
      <c r="LE1811"/>
      <c r="LF1811"/>
      <c r="LG1811"/>
      <c r="LH1811"/>
      <c r="LI1811"/>
      <c r="LJ1811"/>
      <c r="LK1811"/>
      <c r="LL1811"/>
      <c r="LM1811"/>
      <c r="LN1811"/>
      <c r="LO1811"/>
      <c r="LP1811"/>
      <c r="LQ1811"/>
      <c r="LR1811"/>
      <c r="LS1811"/>
      <c r="LT1811"/>
      <c r="LU1811"/>
      <c r="LV1811"/>
      <c r="LW1811"/>
      <c r="LX1811"/>
      <c r="LY1811"/>
      <c r="LZ1811"/>
      <c r="MA1811"/>
      <c r="MB1811"/>
      <c r="MC1811"/>
      <c r="MD1811"/>
      <c r="ME1811"/>
      <c r="MF1811"/>
      <c r="MG1811"/>
      <c r="MH1811"/>
      <c r="MI1811"/>
      <c r="MJ1811"/>
      <c r="MK1811"/>
      <c r="ML1811"/>
      <c r="MM1811"/>
      <c r="MN1811"/>
      <c r="MO1811"/>
      <c r="MP1811"/>
      <c r="MQ1811"/>
      <c r="MR1811"/>
      <c r="MS1811"/>
      <c r="MT1811"/>
      <c r="MU1811"/>
      <c r="MV1811"/>
      <c r="MW1811"/>
      <c r="MX1811"/>
      <c r="MY1811"/>
      <c r="MZ1811"/>
      <c r="NA1811"/>
      <c r="NB1811"/>
      <c r="NC1811"/>
      <c r="ND1811"/>
      <c r="NE1811"/>
      <c r="NF1811"/>
      <c r="NG1811"/>
      <c r="NH1811"/>
      <c r="NI1811"/>
      <c r="NJ1811"/>
      <c r="NK1811"/>
      <c r="NL1811"/>
      <c r="NM1811"/>
      <c r="NN1811"/>
      <c r="NO1811"/>
      <c r="NP1811"/>
      <c r="NQ1811"/>
      <c r="NR1811"/>
      <c r="NS1811"/>
      <c r="NT1811"/>
      <c r="NU1811"/>
      <c r="NV1811"/>
      <c r="NW1811"/>
      <c r="NX1811"/>
      <c r="NY1811"/>
      <c r="NZ1811"/>
      <c r="OA1811"/>
      <c r="OB1811"/>
      <c r="OC1811"/>
      <c r="OD1811"/>
      <c r="OE1811"/>
      <c r="OF1811"/>
      <c r="OG1811"/>
      <c r="OH1811"/>
      <c r="OI1811"/>
      <c r="OJ1811"/>
      <c r="OK1811"/>
      <c r="OL1811"/>
      <c r="OM1811"/>
      <c r="ON1811"/>
      <c r="OO1811"/>
      <c r="OP1811"/>
      <c r="OQ1811"/>
      <c r="OR1811"/>
      <c r="OS1811"/>
      <c r="OT1811"/>
      <c r="OU1811"/>
      <c r="OV1811"/>
      <c r="OW1811"/>
      <c r="OX1811"/>
      <c r="OY1811"/>
      <c r="OZ1811"/>
      <c r="PA1811"/>
      <c r="PB1811"/>
      <c r="PC1811"/>
      <c r="PD1811"/>
      <c r="PE1811"/>
      <c r="PF1811"/>
      <c r="PG1811"/>
      <c r="PH1811"/>
      <c r="PI1811"/>
      <c r="PJ1811"/>
      <c r="PK1811"/>
      <c r="PL1811"/>
      <c r="PM1811"/>
      <c r="PN1811"/>
      <c r="PO1811"/>
      <c r="PP1811"/>
      <c r="PQ1811"/>
      <c r="PR1811"/>
      <c r="PS1811"/>
      <c r="PT1811"/>
      <c r="PU1811"/>
      <c r="PV1811"/>
      <c r="PW1811"/>
      <c r="PX1811"/>
      <c r="PY1811"/>
      <c r="PZ1811"/>
      <c r="QA1811"/>
      <c r="QB1811"/>
      <c r="QC1811"/>
      <c r="QD1811"/>
      <c r="QE1811"/>
      <c r="QF1811"/>
      <c r="QG1811"/>
      <c r="QH1811"/>
      <c r="QI1811"/>
      <c r="QJ1811"/>
      <c r="QK1811"/>
      <c r="QL1811"/>
      <c r="QM1811"/>
      <c r="QN1811"/>
      <c r="QO1811"/>
      <c r="QP1811"/>
      <c r="QQ1811"/>
      <c r="QR1811"/>
      <c r="QS1811"/>
    </row>
    <row r="1812" spans="1:461" hidden="1" x14ac:dyDescent="0.4">
      <c r="B1812">
        <v>11</v>
      </c>
      <c r="C1812">
        <v>13</v>
      </c>
      <c r="D1812" s="1">
        <v>43417.439062500001</v>
      </c>
      <c r="G1812">
        <v>543</v>
      </c>
      <c r="H1812" t="s">
        <v>27</v>
      </c>
      <c r="I1812">
        <v>546</v>
      </c>
      <c r="J1812" t="s">
        <v>63</v>
      </c>
      <c r="K1812" s="1">
        <v>43417.424328703702</v>
      </c>
      <c r="L1812" s="1">
        <v>43417.438090277778</v>
      </c>
      <c r="M1812" t="s">
        <v>1310</v>
      </c>
      <c r="N1812" s="9">
        <f t="shared" ref="N1812:N1834" si="94">INT(K1812*1440)/1440</f>
        <v>43417.424305555556</v>
      </c>
      <c r="O1812" s="9">
        <f t="shared" ref="O1812:O1834" si="95">INT(L1812*1440)/1440</f>
        <v>43417.4375</v>
      </c>
      <c r="P1812" s="74" t="str">
        <f t="shared" si="93"/>
        <v>43417.424305555643417.4375</v>
      </c>
      <c r="Q1812" s="75" t="str">
        <f t="shared" si="89"/>
        <v>肯定的</v>
      </c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  <c r="AZ1812"/>
      <c r="BA1812"/>
      <c r="BB1812"/>
      <c r="BC1812"/>
      <c r="BD1812"/>
      <c r="BE1812"/>
      <c r="BF1812"/>
      <c r="BG1812"/>
      <c r="BH1812"/>
      <c r="BI1812"/>
      <c r="BJ1812"/>
      <c r="BK1812"/>
      <c r="BL1812"/>
      <c r="BM1812"/>
      <c r="BN1812"/>
      <c r="BO1812"/>
      <c r="BP1812"/>
      <c r="BQ1812"/>
      <c r="BR1812"/>
      <c r="BS1812"/>
      <c r="BT1812"/>
      <c r="BU1812"/>
      <c r="BV1812"/>
      <c r="BW1812"/>
      <c r="BX1812"/>
      <c r="BY1812"/>
      <c r="BZ1812"/>
      <c r="CA1812"/>
      <c r="CB1812"/>
      <c r="CC1812"/>
      <c r="CD1812"/>
      <c r="CE1812"/>
      <c r="CF1812"/>
      <c r="CG1812"/>
      <c r="CH1812"/>
      <c r="CI1812"/>
      <c r="CJ1812"/>
      <c r="CK1812"/>
      <c r="CL1812"/>
      <c r="CM1812"/>
      <c r="CN1812"/>
      <c r="CO1812"/>
      <c r="CP1812"/>
      <c r="CQ1812"/>
      <c r="CR1812"/>
      <c r="CS1812"/>
      <c r="CT1812"/>
      <c r="CU1812"/>
      <c r="CV1812"/>
      <c r="CW1812"/>
      <c r="CX1812"/>
      <c r="CY1812"/>
      <c r="CZ1812"/>
      <c r="DA1812"/>
      <c r="DB1812"/>
      <c r="DC1812"/>
      <c r="DD1812"/>
      <c r="DE1812"/>
      <c r="DF1812"/>
      <c r="DG1812"/>
      <c r="DH1812"/>
      <c r="DI1812"/>
      <c r="DJ1812"/>
      <c r="DK1812"/>
      <c r="DL1812"/>
      <c r="DM1812"/>
      <c r="DN1812"/>
      <c r="DO1812"/>
      <c r="DP1812"/>
      <c r="DQ1812"/>
      <c r="DR1812"/>
      <c r="DS1812"/>
      <c r="DT1812"/>
      <c r="DU1812"/>
      <c r="DV1812"/>
      <c r="DW1812"/>
      <c r="DX1812"/>
      <c r="DY1812"/>
      <c r="DZ1812"/>
      <c r="EA1812"/>
      <c r="EB1812"/>
      <c r="EC1812"/>
      <c r="ED1812"/>
      <c r="EE1812"/>
      <c r="EF1812"/>
      <c r="EG1812"/>
      <c r="EH1812"/>
      <c r="EI1812"/>
      <c r="EJ1812"/>
      <c r="EK1812"/>
      <c r="EL1812"/>
      <c r="EM1812"/>
      <c r="EN1812"/>
      <c r="EO1812"/>
      <c r="EP1812"/>
      <c r="EQ1812"/>
      <c r="ER1812"/>
      <c r="ES1812"/>
      <c r="ET1812"/>
      <c r="EU1812"/>
      <c r="EV1812"/>
      <c r="EW1812"/>
      <c r="EX1812"/>
      <c r="EY1812"/>
      <c r="EZ1812"/>
      <c r="FA1812"/>
      <c r="FB1812"/>
      <c r="FC1812"/>
      <c r="FD1812"/>
      <c r="FE1812"/>
      <c r="FF1812"/>
      <c r="FG1812"/>
      <c r="FH1812"/>
      <c r="FI1812"/>
      <c r="FJ1812"/>
      <c r="FK1812"/>
      <c r="FL1812"/>
      <c r="FM1812"/>
      <c r="FN1812"/>
      <c r="FO1812"/>
      <c r="FP1812"/>
      <c r="FQ1812"/>
      <c r="FR1812"/>
      <c r="FS1812"/>
      <c r="FT1812"/>
      <c r="FU1812"/>
      <c r="FV1812"/>
      <c r="FW1812"/>
      <c r="FX1812"/>
      <c r="FY1812"/>
      <c r="FZ1812"/>
      <c r="GA1812"/>
      <c r="GB1812"/>
      <c r="GC1812"/>
      <c r="GD1812"/>
      <c r="GE1812"/>
      <c r="GF1812"/>
      <c r="GG1812"/>
      <c r="GH1812"/>
      <c r="GI1812"/>
      <c r="GJ1812"/>
      <c r="GK1812"/>
      <c r="GL1812"/>
      <c r="GM1812"/>
      <c r="GN1812"/>
      <c r="GO1812"/>
      <c r="GP1812"/>
      <c r="GQ1812"/>
      <c r="GR1812"/>
      <c r="GS1812"/>
      <c r="GT1812"/>
      <c r="GU1812"/>
      <c r="GV1812"/>
      <c r="GW1812"/>
      <c r="GX1812"/>
      <c r="GY1812"/>
      <c r="GZ1812"/>
      <c r="HA1812"/>
      <c r="HB1812"/>
      <c r="HC1812"/>
      <c r="HD1812"/>
      <c r="HE1812"/>
      <c r="HF1812"/>
      <c r="HG1812"/>
      <c r="HH1812"/>
      <c r="HI1812"/>
      <c r="HJ1812"/>
      <c r="HK1812"/>
      <c r="HL1812"/>
      <c r="HM1812"/>
      <c r="HN1812"/>
      <c r="HO1812"/>
      <c r="HP1812"/>
      <c r="HQ1812"/>
      <c r="HR1812"/>
      <c r="HS1812"/>
      <c r="HT1812"/>
      <c r="HU1812"/>
      <c r="HV1812"/>
      <c r="HW1812"/>
      <c r="HX1812"/>
      <c r="HY1812"/>
      <c r="HZ1812"/>
      <c r="IA1812"/>
      <c r="IB1812"/>
      <c r="IC1812"/>
      <c r="ID1812"/>
      <c r="IE1812"/>
      <c r="IF1812"/>
      <c r="IG1812"/>
      <c r="IH1812"/>
      <c r="II1812"/>
      <c r="IJ1812"/>
      <c r="IK1812"/>
      <c r="IL1812"/>
      <c r="IM1812"/>
      <c r="IN1812"/>
      <c r="IO1812"/>
      <c r="IP1812"/>
      <c r="IQ1812"/>
      <c r="IR1812"/>
      <c r="IS1812"/>
      <c r="IT1812"/>
      <c r="IU1812"/>
      <c r="IV1812"/>
      <c r="IW1812"/>
      <c r="IX1812"/>
      <c r="IY1812"/>
      <c r="IZ1812"/>
      <c r="JA1812"/>
      <c r="JB1812"/>
      <c r="JC1812"/>
      <c r="JD1812"/>
      <c r="JE1812"/>
      <c r="JF1812"/>
      <c r="JG1812"/>
      <c r="JH1812"/>
      <c r="JI1812"/>
      <c r="JJ1812"/>
      <c r="JK1812"/>
      <c r="JL1812"/>
      <c r="JM1812"/>
      <c r="JN1812"/>
      <c r="JO1812"/>
      <c r="JP1812"/>
      <c r="JQ1812"/>
      <c r="JR1812"/>
      <c r="JS1812"/>
      <c r="JT1812"/>
      <c r="JU1812"/>
      <c r="JV1812"/>
      <c r="JW1812"/>
      <c r="JX1812"/>
      <c r="JY1812"/>
      <c r="JZ1812"/>
      <c r="KA1812"/>
      <c r="KB1812"/>
      <c r="KC1812"/>
      <c r="KD1812"/>
      <c r="KE1812"/>
      <c r="KF1812"/>
      <c r="KG1812"/>
      <c r="KH1812"/>
      <c r="KI1812"/>
      <c r="KJ1812"/>
      <c r="KK1812"/>
      <c r="KL1812"/>
      <c r="KM1812"/>
      <c r="KN1812"/>
      <c r="KO1812"/>
      <c r="KP1812"/>
      <c r="KQ1812"/>
      <c r="KR1812"/>
      <c r="KS1812"/>
      <c r="KT1812"/>
      <c r="KU1812"/>
      <c r="KV1812"/>
      <c r="KW1812"/>
      <c r="KX1812"/>
      <c r="KY1812"/>
      <c r="KZ1812"/>
      <c r="LA1812"/>
      <c r="LB1812"/>
      <c r="LC1812"/>
      <c r="LD1812"/>
      <c r="LE1812"/>
      <c r="LF1812"/>
      <c r="LG1812"/>
      <c r="LH1812"/>
      <c r="LI1812"/>
      <c r="LJ1812"/>
      <c r="LK1812"/>
      <c r="LL1812"/>
      <c r="LM1812"/>
      <c r="LN1812"/>
      <c r="LO1812"/>
      <c r="LP1812"/>
      <c r="LQ1812"/>
      <c r="LR1812"/>
      <c r="LS1812"/>
      <c r="LT1812"/>
      <c r="LU1812"/>
      <c r="LV1812"/>
      <c r="LW1812"/>
      <c r="LX1812"/>
      <c r="LY1812"/>
      <c r="LZ1812"/>
      <c r="MA1812"/>
      <c r="MB1812"/>
      <c r="MC1812"/>
      <c r="MD1812"/>
      <c r="ME1812"/>
      <c r="MF1812"/>
      <c r="MG1812"/>
      <c r="MH1812"/>
      <c r="MI1812"/>
      <c r="MJ1812"/>
      <c r="MK1812"/>
      <c r="ML1812"/>
      <c r="MM1812"/>
      <c r="MN1812"/>
      <c r="MO1812"/>
      <c r="MP1812"/>
      <c r="MQ1812"/>
      <c r="MR1812"/>
      <c r="MS1812"/>
      <c r="MT1812"/>
      <c r="MU1812"/>
      <c r="MV1812"/>
      <c r="MW1812"/>
      <c r="MX1812"/>
      <c r="MY1812"/>
      <c r="MZ1812"/>
      <c r="NA1812"/>
      <c r="NB1812"/>
      <c r="NC1812"/>
      <c r="ND1812"/>
      <c r="NE1812"/>
      <c r="NF1812"/>
      <c r="NG1812"/>
      <c r="NH1812"/>
      <c r="NI1812"/>
      <c r="NJ1812"/>
      <c r="NK1812"/>
      <c r="NL1812"/>
      <c r="NM1812"/>
      <c r="NN1812"/>
      <c r="NO1812"/>
      <c r="NP1812"/>
      <c r="NQ1812"/>
      <c r="NR1812"/>
      <c r="NS1812"/>
      <c r="NT1812"/>
      <c r="NU1812"/>
      <c r="NV1812"/>
      <c r="NW1812"/>
      <c r="NX1812"/>
      <c r="NY1812"/>
      <c r="NZ1812"/>
      <c r="OA1812"/>
      <c r="OB1812"/>
      <c r="OC1812"/>
      <c r="OD1812"/>
      <c r="OE1812"/>
      <c r="OF1812"/>
      <c r="OG1812"/>
      <c r="OH1812"/>
      <c r="OI1812"/>
      <c r="OJ1812"/>
      <c r="OK1812"/>
      <c r="OL1812"/>
      <c r="OM1812"/>
      <c r="ON1812"/>
      <c r="OO1812"/>
      <c r="OP1812"/>
      <c r="OQ1812"/>
      <c r="OR1812"/>
      <c r="OS1812"/>
      <c r="OT1812"/>
      <c r="OU1812"/>
      <c r="OV1812"/>
      <c r="OW1812"/>
      <c r="OX1812"/>
      <c r="OY1812"/>
      <c r="OZ1812"/>
      <c r="PA1812"/>
      <c r="PB1812"/>
      <c r="PC1812"/>
      <c r="PD1812"/>
      <c r="PE1812"/>
      <c r="PF1812"/>
      <c r="PG1812"/>
      <c r="PH1812"/>
      <c r="PI1812"/>
      <c r="PJ1812"/>
      <c r="PK1812"/>
      <c r="PL1812"/>
      <c r="PM1812"/>
      <c r="PN1812"/>
      <c r="PO1812"/>
      <c r="PP1812"/>
      <c r="PQ1812"/>
      <c r="PR1812"/>
      <c r="PS1812"/>
      <c r="PT1812"/>
      <c r="PU1812"/>
      <c r="PV1812"/>
      <c r="PW1812"/>
      <c r="PX1812"/>
      <c r="PY1812"/>
      <c r="PZ1812"/>
      <c r="QA1812"/>
      <c r="QB1812"/>
      <c r="QC1812"/>
      <c r="QD1812"/>
      <c r="QE1812"/>
      <c r="QF1812"/>
      <c r="QG1812"/>
      <c r="QH1812"/>
      <c r="QI1812"/>
      <c r="QJ1812"/>
      <c r="QK1812"/>
      <c r="QL1812"/>
      <c r="QM1812"/>
      <c r="QN1812"/>
      <c r="QO1812"/>
      <c r="QP1812"/>
      <c r="QQ1812"/>
      <c r="QR1812"/>
      <c r="QS1812"/>
    </row>
    <row r="1813" spans="1:461" hidden="1" x14ac:dyDescent="0.4">
      <c r="B1813">
        <v>11</v>
      </c>
      <c r="C1813">
        <v>13</v>
      </c>
      <c r="D1813" s="1">
        <v>43417.440925925926</v>
      </c>
      <c r="G1813">
        <v>507</v>
      </c>
      <c r="H1813" t="s">
        <v>65</v>
      </c>
      <c r="I1813">
        <v>543</v>
      </c>
      <c r="J1813" t="s">
        <v>27</v>
      </c>
      <c r="K1813" s="1">
        <v>43417.430937500001</v>
      </c>
      <c r="L1813" s="1">
        <v>43417.440138888887</v>
      </c>
      <c r="M1813" t="s">
        <v>1310</v>
      </c>
      <c r="N1813" s="9">
        <f t="shared" si="94"/>
        <v>43417.430555555555</v>
      </c>
      <c r="O1813" s="9">
        <f t="shared" si="95"/>
        <v>43417.439583333333</v>
      </c>
      <c r="P1813" s="74" t="str">
        <f t="shared" si="93"/>
        <v>43417.430555555643417.4395833333</v>
      </c>
      <c r="Q1813" s="75" t="str">
        <f t="shared" si="89"/>
        <v>肯定的</v>
      </c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  <c r="BA1813"/>
      <c r="BB1813"/>
      <c r="BC1813"/>
      <c r="BD1813"/>
      <c r="BE1813"/>
      <c r="BF1813"/>
      <c r="BG1813"/>
      <c r="BH1813"/>
      <c r="BI1813"/>
      <c r="BJ1813"/>
      <c r="BK1813"/>
      <c r="BL1813"/>
      <c r="BM1813"/>
      <c r="BN1813"/>
      <c r="BO1813"/>
      <c r="BP1813"/>
      <c r="BQ1813"/>
      <c r="BR1813"/>
      <c r="BS1813"/>
      <c r="BT1813"/>
      <c r="BU1813"/>
      <c r="BV1813"/>
      <c r="BW1813"/>
      <c r="BX1813"/>
      <c r="BY1813"/>
      <c r="BZ1813"/>
      <c r="CA1813"/>
      <c r="CB1813"/>
      <c r="CC1813"/>
      <c r="CD1813"/>
      <c r="CE1813"/>
      <c r="CF1813"/>
      <c r="CG1813"/>
      <c r="CH1813"/>
      <c r="CI1813"/>
      <c r="CJ1813"/>
      <c r="CK1813"/>
      <c r="CL1813"/>
      <c r="CM1813"/>
      <c r="CN1813"/>
      <c r="CO1813"/>
      <c r="CP1813"/>
      <c r="CQ1813"/>
      <c r="CR1813"/>
      <c r="CS1813"/>
      <c r="CT1813"/>
      <c r="CU1813"/>
      <c r="CV1813"/>
      <c r="CW1813"/>
      <c r="CX1813"/>
      <c r="CY1813"/>
      <c r="CZ1813"/>
      <c r="DA1813"/>
      <c r="DB1813"/>
      <c r="DC1813"/>
      <c r="DD1813"/>
      <c r="DE1813"/>
      <c r="DF1813"/>
      <c r="DG1813"/>
      <c r="DH1813"/>
      <c r="DI1813"/>
      <c r="DJ1813"/>
      <c r="DK1813"/>
      <c r="DL1813"/>
      <c r="DM1813"/>
      <c r="DN1813"/>
      <c r="DO1813"/>
      <c r="DP1813"/>
      <c r="DQ1813"/>
      <c r="DR1813"/>
      <c r="DS1813"/>
      <c r="DT1813"/>
      <c r="DU1813"/>
      <c r="DV1813"/>
      <c r="DW1813"/>
      <c r="DX1813"/>
      <c r="DY1813"/>
      <c r="DZ1813"/>
      <c r="EA1813"/>
      <c r="EB1813"/>
      <c r="EC1813"/>
      <c r="ED1813"/>
      <c r="EE1813"/>
      <c r="EF1813"/>
      <c r="EG1813"/>
      <c r="EH1813"/>
      <c r="EI1813"/>
      <c r="EJ1813"/>
      <c r="EK1813"/>
      <c r="EL1813"/>
      <c r="EM1813"/>
      <c r="EN1813"/>
      <c r="EO1813"/>
      <c r="EP1813"/>
      <c r="EQ1813"/>
      <c r="ER1813"/>
      <c r="ES1813"/>
      <c r="ET1813"/>
      <c r="EU1813"/>
      <c r="EV1813"/>
      <c r="EW1813"/>
      <c r="EX1813"/>
      <c r="EY1813"/>
      <c r="EZ1813"/>
      <c r="FA1813"/>
      <c r="FB1813"/>
      <c r="FC1813"/>
      <c r="FD1813"/>
      <c r="FE1813"/>
      <c r="FF1813"/>
      <c r="FG1813"/>
      <c r="FH1813"/>
      <c r="FI1813"/>
      <c r="FJ1813"/>
      <c r="FK1813"/>
      <c r="FL1813"/>
      <c r="FM1813"/>
      <c r="FN1813"/>
      <c r="FO1813"/>
      <c r="FP1813"/>
      <c r="FQ1813"/>
      <c r="FR1813"/>
      <c r="FS1813"/>
      <c r="FT1813"/>
      <c r="FU1813"/>
      <c r="FV1813"/>
      <c r="FW1813"/>
      <c r="FX1813"/>
      <c r="FY1813"/>
      <c r="FZ1813"/>
      <c r="GA1813"/>
      <c r="GB1813"/>
      <c r="GC1813"/>
      <c r="GD1813"/>
      <c r="GE1813"/>
      <c r="GF1813"/>
      <c r="GG1813"/>
      <c r="GH1813"/>
      <c r="GI1813"/>
      <c r="GJ1813"/>
      <c r="GK1813"/>
      <c r="GL1813"/>
      <c r="GM1813"/>
      <c r="GN1813"/>
      <c r="GO1813"/>
      <c r="GP1813"/>
      <c r="GQ1813"/>
      <c r="GR1813"/>
      <c r="GS1813"/>
      <c r="GT1813"/>
      <c r="GU1813"/>
      <c r="GV1813"/>
      <c r="GW1813"/>
      <c r="GX1813"/>
      <c r="GY1813"/>
      <c r="GZ1813"/>
      <c r="HA1813"/>
      <c r="HB1813"/>
      <c r="HC1813"/>
      <c r="HD1813"/>
      <c r="HE1813"/>
      <c r="HF1813"/>
      <c r="HG1813"/>
      <c r="HH1813"/>
      <c r="HI1813"/>
      <c r="HJ1813"/>
      <c r="HK1813"/>
      <c r="HL1813"/>
      <c r="HM1813"/>
      <c r="HN1813"/>
      <c r="HO1813"/>
      <c r="HP1813"/>
      <c r="HQ1813"/>
      <c r="HR1813"/>
      <c r="HS1813"/>
      <c r="HT1813"/>
      <c r="HU1813"/>
      <c r="HV1813"/>
      <c r="HW1813"/>
      <c r="HX1813"/>
      <c r="HY1813"/>
      <c r="HZ1813"/>
      <c r="IA1813"/>
      <c r="IB1813"/>
      <c r="IC1813"/>
      <c r="ID1813"/>
      <c r="IE1813"/>
      <c r="IF1813"/>
      <c r="IG1813"/>
      <c r="IH1813"/>
      <c r="II1813"/>
      <c r="IJ1813"/>
      <c r="IK1813"/>
      <c r="IL1813"/>
      <c r="IM1813"/>
      <c r="IN1813"/>
      <c r="IO1813"/>
      <c r="IP1813"/>
      <c r="IQ1813"/>
      <c r="IR1813"/>
      <c r="IS1813"/>
      <c r="IT1813"/>
      <c r="IU1813"/>
      <c r="IV1813"/>
      <c r="IW1813"/>
      <c r="IX1813"/>
      <c r="IY1813"/>
      <c r="IZ1813"/>
      <c r="JA1813"/>
      <c r="JB1813"/>
      <c r="JC1813"/>
      <c r="JD1813"/>
      <c r="JE1813"/>
      <c r="JF1813"/>
      <c r="JG1813"/>
      <c r="JH1813"/>
      <c r="JI1813"/>
      <c r="JJ1813"/>
      <c r="JK1813"/>
      <c r="JL1813"/>
      <c r="JM1813"/>
      <c r="JN1813"/>
      <c r="JO1813"/>
      <c r="JP1813"/>
      <c r="JQ1813"/>
      <c r="JR1813"/>
      <c r="JS1813"/>
      <c r="JT1813"/>
      <c r="JU1813"/>
      <c r="JV1813"/>
      <c r="JW1813"/>
      <c r="JX1813"/>
      <c r="JY1813"/>
      <c r="JZ1813"/>
      <c r="KA1813"/>
      <c r="KB1813"/>
      <c r="KC1813"/>
      <c r="KD1813"/>
      <c r="KE1813"/>
      <c r="KF1813"/>
      <c r="KG1813"/>
      <c r="KH1813"/>
      <c r="KI1813"/>
      <c r="KJ1813"/>
      <c r="KK1813"/>
      <c r="KL1813"/>
      <c r="KM1813"/>
      <c r="KN1813"/>
      <c r="KO1813"/>
      <c r="KP1813"/>
      <c r="KQ1813"/>
      <c r="KR1813"/>
      <c r="KS1813"/>
      <c r="KT1813"/>
      <c r="KU1813"/>
      <c r="KV1813"/>
      <c r="KW1813"/>
      <c r="KX1813"/>
      <c r="KY1813"/>
      <c r="KZ1813"/>
      <c r="LA1813"/>
      <c r="LB1813"/>
      <c r="LC1813"/>
      <c r="LD1813"/>
      <c r="LE1813"/>
      <c r="LF1813"/>
      <c r="LG1813"/>
      <c r="LH1813"/>
      <c r="LI1813"/>
      <c r="LJ1813"/>
      <c r="LK1813"/>
      <c r="LL1813"/>
      <c r="LM1813"/>
      <c r="LN1813"/>
      <c r="LO1813"/>
      <c r="LP1813"/>
      <c r="LQ1813"/>
      <c r="LR1813"/>
      <c r="LS1813"/>
      <c r="LT1813"/>
      <c r="LU1813"/>
      <c r="LV1813"/>
      <c r="LW1813"/>
      <c r="LX1813"/>
      <c r="LY1813"/>
      <c r="LZ1813"/>
      <c r="MA1813"/>
      <c r="MB1813"/>
      <c r="MC1813"/>
      <c r="MD1813"/>
      <c r="ME1813"/>
      <c r="MF1813"/>
      <c r="MG1813"/>
      <c r="MH1813"/>
      <c r="MI1813"/>
      <c r="MJ1813"/>
      <c r="MK1813"/>
      <c r="ML1813"/>
      <c r="MM1813"/>
      <c r="MN1813"/>
      <c r="MO1813"/>
      <c r="MP1813"/>
      <c r="MQ1813"/>
      <c r="MR1813"/>
      <c r="MS1813"/>
      <c r="MT1813"/>
      <c r="MU1813"/>
      <c r="MV1813"/>
      <c r="MW1813"/>
      <c r="MX1813"/>
      <c r="MY1813"/>
      <c r="MZ1813"/>
      <c r="NA1813"/>
      <c r="NB1813"/>
      <c r="NC1813"/>
      <c r="ND1813"/>
      <c r="NE1813"/>
      <c r="NF1813"/>
      <c r="NG1813"/>
      <c r="NH1813"/>
      <c r="NI1813"/>
      <c r="NJ1813"/>
      <c r="NK1813"/>
      <c r="NL1813"/>
      <c r="NM1813"/>
      <c r="NN1813"/>
      <c r="NO1813"/>
      <c r="NP1813"/>
      <c r="NQ1813"/>
      <c r="NR1813"/>
      <c r="NS1813"/>
      <c r="NT1813"/>
      <c r="NU1813"/>
      <c r="NV1813"/>
      <c r="NW1813"/>
      <c r="NX1813"/>
      <c r="NY1813"/>
      <c r="NZ1813"/>
      <c r="OA1813"/>
      <c r="OB1813"/>
      <c r="OC1813"/>
      <c r="OD1813"/>
      <c r="OE1813"/>
      <c r="OF1813"/>
      <c r="OG1813"/>
      <c r="OH1813"/>
      <c r="OI1813"/>
      <c r="OJ1813"/>
      <c r="OK1813"/>
      <c r="OL1813"/>
      <c r="OM1813"/>
      <c r="ON1813"/>
      <c r="OO1813"/>
      <c r="OP1813"/>
      <c r="OQ1813"/>
      <c r="OR1813"/>
      <c r="OS1813"/>
      <c r="OT1813"/>
      <c r="OU1813"/>
      <c r="OV1813"/>
      <c r="OW1813"/>
      <c r="OX1813"/>
      <c r="OY1813"/>
      <c r="OZ1813"/>
      <c r="PA1813"/>
      <c r="PB1813"/>
      <c r="PC1813"/>
      <c r="PD1813"/>
      <c r="PE1813"/>
      <c r="PF1813"/>
      <c r="PG1813"/>
      <c r="PH1813"/>
      <c r="PI1813"/>
      <c r="PJ1813"/>
      <c r="PK1813"/>
      <c r="PL1813"/>
      <c r="PM1813"/>
      <c r="PN1813"/>
      <c r="PO1813"/>
      <c r="PP1813"/>
      <c r="PQ1813"/>
      <c r="PR1813"/>
      <c r="PS1813"/>
      <c r="PT1813"/>
      <c r="PU1813"/>
      <c r="PV1813"/>
      <c r="PW1813"/>
      <c r="PX1813"/>
      <c r="PY1813"/>
      <c r="PZ1813"/>
      <c r="QA1813"/>
      <c r="QB1813"/>
      <c r="QC1813"/>
      <c r="QD1813"/>
      <c r="QE1813"/>
      <c r="QF1813"/>
      <c r="QG1813"/>
      <c r="QH1813"/>
      <c r="QI1813"/>
      <c r="QJ1813"/>
      <c r="QK1813"/>
      <c r="QL1813"/>
      <c r="QM1813"/>
      <c r="QN1813"/>
      <c r="QO1813"/>
      <c r="QP1813"/>
      <c r="QQ1813"/>
      <c r="QR1813"/>
      <c r="QS1813"/>
    </row>
    <row r="1814" spans="1:461" hidden="1" x14ac:dyDescent="0.4">
      <c r="B1814">
        <v>11</v>
      </c>
      <c r="C1814">
        <v>13</v>
      </c>
      <c r="D1814" s="1">
        <v>43417.45140046296</v>
      </c>
      <c r="G1814">
        <v>545</v>
      </c>
      <c r="H1814" t="s">
        <v>19</v>
      </c>
      <c r="I1814">
        <v>544</v>
      </c>
      <c r="J1814" t="s">
        <v>21</v>
      </c>
      <c r="K1814" s="1">
        <v>43417.443148148152</v>
      </c>
      <c r="L1814" s="1">
        <v>43417.450277777774</v>
      </c>
      <c r="M1814" t="s">
        <v>1310</v>
      </c>
      <c r="N1814" s="9">
        <f t="shared" si="94"/>
        <v>43417.443055555559</v>
      </c>
      <c r="O1814" s="9">
        <f t="shared" si="95"/>
        <v>43417.45</v>
      </c>
      <c r="P1814" s="74" t="str">
        <f t="shared" si="93"/>
        <v>43417.443055555643417.45</v>
      </c>
      <c r="Q1814" s="75" t="str">
        <f t="shared" si="89"/>
        <v>肯定的</v>
      </c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  <c r="BA1814"/>
      <c r="BB1814"/>
      <c r="BC1814"/>
      <c r="BD1814"/>
      <c r="BE1814"/>
      <c r="BF1814"/>
      <c r="BG1814"/>
      <c r="BH1814"/>
      <c r="BI1814"/>
      <c r="BJ1814"/>
      <c r="BK1814"/>
      <c r="BL1814"/>
      <c r="BM1814"/>
      <c r="BN1814"/>
      <c r="BO1814"/>
      <c r="BP1814"/>
      <c r="BQ1814"/>
      <c r="BR1814"/>
      <c r="BS1814"/>
      <c r="BT1814"/>
      <c r="BU1814"/>
      <c r="BV1814"/>
      <c r="BW1814"/>
      <c r="BX1814"/>
      <c r="BY1814"/>
      <c r="BZ1814"/>
      <c r="CA1814"/>
      <c r="CB1814"/>
      <c r="CC1814"/>
      <c r="CD1814"/>
      <c r="CE1814"/>
      <c r="CF1814"/>
      <c r="CG1814"/>
      <c r="CH1814"/>
      <c r="CI1814"/>
      <c r="CJ1814"/>
      <c r="CK1814"/>
      <c r="CL1814"/>
      <c r="CM1814"/>
      <c r="CN1814"/>
      <c r="CO1814"/>
      <c r="CP1814"/>
      <c r="CQ1814"/>
      <c r="CR1814"/>
      <c r="CS1814"/>
      <c r="CT1814"/>
      <c r="CU1814"/>
      <c r="CV1814"/>
      <c r="CW1814"/>
      <c r="CX1814"/>
      <c r="CY1814"/>
      <c r="CZ1814"/>
      <c r="DA1814"/>
      <c r="DB1814"/>
      <c r="DC1814"/>
      <c r="DD1814"/>
      <c r="DE1814"/>
      <c r="DF1814"/>
      <c r="DG1814"/>
      <c r="DH1814"/>
      <c r="DI1814"/>
      <c r="DJ1814"/>
      <c r="DK1814"/>
      <c r="DL1814"/>
      <c r="DM1814"/>
      <c r="DN1814"/>
      <c r="DO1814"/>
      <c r="DP1814"/>
      <c r="DQ1814"/>
      <c r="DR1814"/>
      <c r="DS1814"/>
      <c r="DT1814"/>
      <c r="DU1814"/>
      <c r="DV1814"/>
      <c r="DW1814"/>
      <c r="DX1814"/>
      <c r="DY1814"/>
      <c r="DZ1814"/>
      <c r="EA1814"/>
      <c r="EB1814"/>
      <c r="EC1814"/>
      <c r="ED1814"/>
      <c r="EE1814"/>
      <c r="EF1814"/>
      <c r="EG1814"/>
      <c r="EH1814"/>
      <c r="EI1814"/>
      <c r="EJ1814"/>
      <c r="EK1814"/>
      <c r="EL1814"/>
      <c r="EM1814"/>
      <c r="EN1814"/>
      <c r="EO1814"/>
      <c r="EP1814"/>
      <c r="EQ1814"/>
      <c r="ER1814"/>
      <c r="ES1814"/>
      <c r="ET1814"/>
      <c r="EU1814"/>
      <c r="EV1814"/>
      <c r="EW1814"/>
      <c r="EX1814"/>
      <c r="EY1814"/>
      <c r="EZ1814"/>
      <c r="FA1814"/>
      <c r="FB1814"/>
      <c r="FC1814"/>
      <c r="FD1814"/>
      <c r="FE1814"/>
      <c r="FF1814"/>
      <c r="FG1814"/>
      <c r="FH1814"/>
      <c r="FI1814"/>
      <c r="FJ1814"/>
      <c r="FK1814"/>
      <c r="FL1814"/>
      <c r="FM1814"/>
      <c r="FN1814"/>
      <c r="FO1814"/>
      <c r="FP1814"/>
      <c r="FQ1814"/>
      <c r="FR1814"/>
      <c r="FS1814"/>
      <c r="FT1814"/>
      <c r="FU1814"/>
      <c r="FV1814"/>
      <c r="FW1814"/>
      <c r="FX1814"/>
      <c r="FY1814"/>
      <c r="FZ1814"/>
      <c r="GA1814"/>
      <c r="GB1814"/>
      <c r="GC1814"/>
      <c r="GD1814"/>
      <c r="GE1814"/>
      <c r="GF1814"/>
      <c r="GG1814"/>
      <c r="GH1814"/>
      <c r="GI1814"/>
      <c r="GJ1814"/>
      <c r="GK1814"/>
      <c r="GL1814"/>
      <c r="GM1814"/>
      <c r="GN1814"/>
      <c r="GO1814"/>
      <c r="GP1814"/>
      <c r="GQ1814"/>
      <c r="GR1814"/>
      <c r="GS1814"/>
      <c r="GT1814"/>
      <c r="GU1814"/>
      <c r="GV1814"/>
      <c r="GW1814"/>
      <c r="GX1814"/>
      <c r="GY1814"/>
      <c r="GZ1814"/>
      <c r="HA1814"/>
      <c r="HB1814"/>
      <c r="HC1814"/>
      <c r="HD1814"/>
      <c r="HE1814"/>
      <c r="HF1814"/>
      <c r="HG1814"/>
      <c r="HH1814"/>
      <c r="HI1814"/>
      <c r="HJ1814"/>
      <c r="HK1814"/>
      <c r="HL1814"/>
      <c r="HM1814"/>
      <c r="HN1814"/>
      <c r="HO1814"/>
      <c r="HP1814"/>
      <c r="HQ1814"/>
      <c r="HR1814"/>
      <c r="HS1814"/>
      <c r="HT1814"/>
      <c r="HU1814"/>
      <c r="HV1814"/>
      <c r="HW1814"/>
      <c r="HX1814"/>
      <c r="HY1814"/>
      <c r="HZ1814"/>
      <c r="IA1814"/>
      <c r="IB1814"/>
      <c r="IC1814"/>
      <c r="ID1814"/>
      <c r="IE1814"/>
      <c r="IF1814"/>
      <c r="IG1814"/>
      <c r="IH1814"/>
      <c r="II1814"/>
      <c r="IJ1814"/>
      <c r="IK1814"/>
      <c r="IL1814"/>
      <c r="IM1814"/>
      <c r="IN1814"/>
      <c r="IO1814"/>
      <c r="IP1814"/>
      <c r="IQ1814"/>
      <c r="IR1814"/>
      <c r="IS1814"/>
      <c r="IT1814"/>
      <c r="IU1814"/>
      <c r="IV1814"/>
      <c r="IW1814"/>
      <c r="IX1814"/>
      <c r="IY1814"/>
      <c r="IZ1814"/>
      <c r="JA1814"/>
      <c r="JB1814"/>
      <c r="JC1814"/>
      <c r="JD1814"/>
      <c r="JE1814"/>
      <c r="JF1814"/>
      <c r="JG1814"/>
      <c r="JH1814"/>
      <c r="JI1814"/>
      <c r="JJ1814"/>
      <c r="JK1814"/>
      <c r="JL1814"/>
      <c r="JM1814"/>
      <c r="JN1814"/>
      <c r="JO1814"/>
      <c r="JP1814"/>
      <c r="JQ1814"/>
      <c r="JR1814"/>
      <c r="JS1814"/>
      <c r="JT1814"/>
      <c r="JU1814"/>
      <c r="JV1814"/>
      <c r="JW1814"/>
      <c r="JX1814"/>
      <c r="JY1814"/>
      <c r="JZ1814"/>
      <c r="KA1814"/>
      <c r="KB1814"/>
      <c r="KC1814"/>
      <c r="KD1814"/>
      <c r="KE1814"/>
      <c r="KF1814"/>
      <c r="KG1814"/>
      <c r="KH1814"/>
      <c r="KI1814"/>
      <c r="KJ1814"/>
      <c r="KK1814"/>
      <c r="KL1814"/>
      <c r="KM1814"/>
      <c r="KN1814"/>
      <c r="KO1814"/>
      <c r="KP1814"/>
      <c r="KQ1814"/>
      <c r="KR1814"/>
      <c r="KS1814"/>
      <c r="KT1814"/>
      <c r="KU1814"/>
      <c r="KV1814"/>
      <c r="KW1814"/>
      <c r="KX1814"/>
      <c r="KY1814"/>
      <c r="KZ1814"/>
      <c r="LA1814"/>
      <c r="LB1814"/>
      <c r="LC1814"/>
      <c r="LD1814"/>
      <c r="LE1814"/>
      <c r="LF1814"/>
      <c r="LG1814"/>
      <c r="LH1814"/>
      <c r="LI1814"/>
      <c r="LJ1814"/>
      <c r="LK1814"/>
      <c r="LL1814"/>
      <c r="LM1814"/>
      <c r="LN1814"/>
      <c r="LO1814"/>
      <c r="LP1814"/>
      <c r="LQ1814"/>
      <c r="LR1814"/>
      <c r="LS1814"/>
      <c r="LT1814"/>
      <c r="LU1814"/>
      <c r="LV1814"/>
      <c r="LW1814"/>
      <c r="LX1814"/>
      <c r="LY1814"/>
      <c r="LZ1814"/>
      <c r="MA1814"/>
      <c r="MB1814"/>
      <c r="MC1814"/>
      <c r="MD1814"/>
      <c r="ME1814"/>
      <c r="MF1814"/>
      <c r="MG1814"/>
      <c r="MH1814"/>
      <c r="MI1814"/>
      <c r="MJ1814"/>
      <c r="MK1814"/>
      <c r="ML1814"/>
      <c r="MM1814"/>
      <c r="MN1814"/>
      <c r="MO1814"/>
      <c r="MP1814"/>
      <c r="MQ1814"/>
      <c r="MR1814"/>
      <c r="MS1814"/>
      <c r="MT1814"/>
      <c r="MU1814"/>
      <c r="MV1814"/>
      <c r="MW1814"/>
      <c r="MX1814"/>
      <c r="MY1814"/>
      <c r="MZ1814"/>
      <c r="NA1814"/>
      <c r="NB1814"/>
      <c r="NC1814"/>
      <c r="ND1814"/>
      <c r="NE1814"/>
      <c r="NF1814"/>
      <c r="NG1814"/>
      <c r="NH1814"/>
      <c r="NI1814"/>
      <c r="NJ1814"/>
      <c r="NK1814"/>
      <c r="NL1814"/>
      <c r="NM1814"/>
      <c r="NN1814"/>
      <c r="NO1814"/>
      <c r="NP1814"/>
      <c r="NQ1814"/>
      <c r="NR1814"/>
      <c r="NS1814"/>
      <c r="NT1814"/>
      <c r="NU1814"/>
      <c r="NV1814"/>
      <c r="NW1814"/>
      <c r="NX1814"/>
      <c r="NY1814"/>
      <c r="NZ1814"/>
      <c r="OA1814"/>
      <c r="OB1814"/>
      <c r="OC1814"/>
      <c r="OD1814"/>
      <c r="OE1814"/>
      <c r="OF1814"/>
      <c r="OG1814"/>
      <c r="OH1814"/>
      <c r="OI1814"/>
      <c r="OJ1814"/>
      <c r="OK1814"/>
      <c r="OL1814"/>
      <c r="OM1814"/>
      <c r="ON1814"/>
      <c r="OO1814"/>
      <c r="OP1814"/>
      <c r="OQ1814"/>
      <c r="OR1814"/>
      <c r="OS1814"/>
      <c r="OT1814"/>
      <c r="OU1814"/>
      <c r="OV1814"/>
      <c r="OW1814"/>
      <c r="OX1814"/>
      <c r="OY1814"/>
      <c r="OZ1814"/>
      <c r="PA1814"/>
      <c r="PB1814"/>
      <c r="PC1814"/>
      <c r="PD1814"/>
      <c r="PE1814"/>
      <c r="PF1814"/>
      <c r="PG1814"/>
      <c r="PH1814"/>
      <c r="PI1814"/>
      <c r="PJ1814"/>
      <c r="PK1814"/>
      <c r="PL1814"/>
      <c r="PM1814"/>
      <c r="PN1814"/>
      <c r="PO1814"/>
      <c r="PP1814"/>
      <c r="PQ1814"/>
      <c r="PR1814"/>
      <c r="PS1814"/>
      <c r="PT1814"/>
      <c r="PU1814"/>
      <c r="PV1814"/>
      <c r="PW1814"/>
      <c r="PX1814"/>
      <c r="PY1814"/>
      <c r="PZ1814"/>
      <c r="QA1814"/>
      <c r="QB1814"/>
      <c r="QC1814"/>
      <c r="QD1814"/>
      <c r="QE1814"/>
      <c r="QF1814"/>
      <c r="QG1814"/>
      <c r="QH1814"/>
      <c r="QI1814"/>
      <c r="QJ1814"/>
      <c r="QK1814"/>
      <c r="QL1814"/>
      <c r="QM1814"/>
      <c r="QN1814"/>
      <c r="QO1814"/>
      <c r="QP1814"/>
      <c r="QQ1814"/>
      <c r="QR1814"/>
      <c r="QS1814"/>
    </row>
    <row r="1815" spans="1:461" hidden="1" x14ac:dyDescent="0.4">
      <c r="A1815" t="s">
        <v>1324</v>
      </c>
      <c r="B1815">
        <v>11</v>
      </c>
      <c r="C1815">
        <v>13</v>
      </c>
      <c r="D1815" s="1">
        <v>43417.45140046296</v>
      </c>
      <c r="G1815">
        <v>545</v>
      </c>
      <c r="H1815" t="s">
        <v>19</v>
      </c>
      <c r="I1815">
        <v>544</v>
      </c>
      <c r="J1815" t="s">
        <v>21</v>
      </c>
      <c r="K1815" s="1">
        <v>43417.443148148152</v>
      </c>
      <c r="L1815" s="1">
        <v>43417.450277777774</v>
      </c>
      <c r="M1815" t="s">
        <v>1310</v>
      </c>
      <c r="N1815" s="9">
        <f t="shared" si="94"/>
        <v>43417.443055555559</v>
      </c>
      <c r="O1815" s="9">
        <f t="shared" si="95"/>
        <v>43417.45</v>
      </c>
      <c r="P1815" s="74" t="str">
        <f t="shared" si="93"/>
        <v>43417.443055555643417.45</v>
      </c>
      <c r="Q1815" s="75" t="str">
        <f t="shared" si="89"/>
        <v>肯定的</v>
      </c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  <c r="BA1815"/>
      <c r="BB1815"/>
      <c r="BC1815"/>
      <c r="BD1815"/>
      <c r="BE1815"/>
      <c r="BF1815"/>
      <c r="BG1815"/>
      <c r="BH1815"/>
      <c r="BI1815"/>
      <c r="BJ1815"/>
      <c r="BK1815"/>
      <c r="BL1815"/>
      <c r="BM1815"/>
      <c r="BN1815"/>
      <c r="BO1815"/>
      <c r="BP1815"/>
      <c r="BQ1815"/>
      <c r="BR1815"/>
      <c r="BS1815"/>
      <c r="BT1815"/>
      <c r="BU1815"/>
      <c r="BV1815"/>
      <c r="BW1815"/>
      <c r="BX1815"/>
      <c r="BY1815"/>
      <c r="BZ1815"/>
      <c r="CA1815"/>
      <c r="CB1815"/>
      <c r="CC1815"/>
      <c r="CD1815"/>
      <c r="CE1815"/>
      <c r="CF1815"/>
      <c r="CG1815"/>
      <c r="CH1815"/>
      <c r="CI1815"/>
      <c r="CJ1815"/>
      <c r="CK1815"/>
      <c r="CL1815"/>
      <c r="CM1815"/>
      <c r="CN1815"/>
      <c r="CO1815"/>
      <c r="CP1815"/>
      <c r="CQ1815"/>
      <c r="CR1815"/>
      <c r="CS1815"/>
      <c r="CT1815"/>
      <c r="CU1815"/>
      <c r="CV1815"/>
      <c r="CW1815"/>
      <c r="CX1815"/>
      <c r="CY1815"/>
      <c r="CZ1815"/>
      <c r="DA1815"/>
      <c r="DB1815"/>
      <c r="DC1815"/>
      <c r="DD1815"/>
      <c r="DE1815"/>
      <c r="DF1815"/>
      <c r="DG1815"/>
      <c r="DH1815"/>
      <c r="DI1815"/>
      <c r="DJ1815"/>
      <c r="DK1815"/>
      <c r="DL1815"/>
      <c r="DM1815"/>
      <c r="DN1815"/>
      <c r="DO1815"/>
      <c r="DP1815"/>
      <c r="DQ1815"/>
      <c r="DR1815"/>
      <c r="DS1815"/>
      <c r="DT1815"/>
      <c r="DU1815"/>
      <c r="DV1815"/>
      <c r="DW1815"/>
      <c r="DX1815"/>
      <c r="DY1815"/>
      <c r="DZ1815"/>
      <c r="EA1815"/>
      <c r="EB1815"/>
      <c r="EC1815"/>
      <c r="ED1815"/>
      <c r="EE1815"/>
      <c r="EF1815"/>
      <c r="EG1815"/>
      <c r="EH1815"/>
      <c r="EI1815"/>
      <c r="EJ1815"/>
      <c r="EK1815"/>
      <c r="EL1815"/>
      <c r="EM1815"/>
      <c r="EN1815"/>
      <c r="EO1815"/>
      <c r="EP1815"/>
      <c r="EQ1815"/>
      <c r="ER1815"/>
      <c r="ES1815"/>
      <c r="ET1815"/>
      <c r="EU1815"/>
      <c r="EV1815"/>
      <c r="EW1815"/>
      <c r="EX1815"/>
      <c r="EY1815"/>
      <c r="EZ1815"/>
      <c r="FA1815"/>
      <c r="FB1815"/>
      <c r="FC1815"/>
      <c r="FD1815"/>
      <c r="FE1815"/>
      <c r="FF1815"/>
      <c r="FG1815"/>
      <c r="FH1815"/>
      <c r="FI1815"/>
      <c r="FJ1815"/>
      <c r="FK1815"/>
      <c r="FL1815"/>
      <c r="FM1815"/>
      <c r="FN1815"/>
      <c r="FO1815"/>
      <c r="FP1815"/>
      <c r="FQ1815"/>
      <c r="FR1815"/>
      <c r="FS1815"/>
      <c r="FT1815"/>
      <c r="FU1815"/>
      <c r="FV1815"/>
      <c r="FW1815"/>
      <c r="FX1815"/>
      <c r="FY1815"/>
      <c r="FZ1815"/>
      <c r="GA1815"/>
      <c r="GB1815"/>
      <c r="GC1815"/>
      <c r="GD1815"/>
      <c r="GE1815"/>
      <c r="GF1815"/>
      <c r="GG1815"/>
      <c r="GH1815"/>
      <c r="GI1815"/>
      <c r="GJ1815"/>
      <c r="GK1815"/>
      <c r="GL1815"/>
      <c r="GM1815"/>
      <c r="GN1815"/>
      <c r="GO1815"/>
      <c r="GP1815"/>
      <c r="GQ1815"/>
      <c r="GR1815"/>
      <c r="GS1815"/>
      <c r="GT1815"/>
      <c r="GU1815"/>
      <c r="GV1815"/>
      <c r="GW1815"/>
      <c r="GX1815"/>
      <c r="GY1815"/>
      <c r="GZ1815"/>
      <c r="HA1815"/>
      <c r="HB1815"/>
      <c r="HC1815"/>
      <c r="HD1815"/>
      <c r="HE1815"/>
      <c r="HF1815"/>
      <c r="HG1815"/>
      <c r="HH1815"/>
      <c r="HI1815"/>
      <c r="HJ1815"/>
      <c r="HK1815"/>
      <c r="HL1815"/>
      <c r="HM1815"/>
      <c r="HN1815"/>
      <c r="HO1815"/>
      <c r="HP1815"/>
      <c r="HQ1815"/>
      <c r="HR1815"/>
      <c r="HS1815"/>
      <c r="HT1815"/>
      <c r="HU1815"/>
      <c r="HV1815"/>
      <c r="HW1815"/>
      <c r="HX1815"/>
      <c r="HY1815"/>
      <c r="HZ1815"/>
      <c r="IA1815"/>
      <c r="IB1815"/>
      <c r="IC1815"/>
      <c r="ID1815"/>
      <c r="IE1815"/>
      <c r="IF1815"/>
      <c r="IG1815"/>
      <c r="IH1815"/>
      <c r="II1815"/>
      <c r="IJ1815"/>
      <c r="IK1815"/>
      <c r="IL1815"/>
      <c r="IM1815"/>
      <c r="IN1815"/>
      <c r="IO1815"/>
      <c r="IP1815"/>
      <c r="IQ1815"/>
      <c r="IR1815"/>
      <c r="IS1815"/>
      <c r="IT1815"/>
      <c r="IU1815"/>
      <c r="IV1815"/>
      <c r="IW1815"/>
      <c r="IX1815"/>
      <c r="IY1815"/>
      <c r="IZ1815"/>
      <c r="JA1815"/>
      <c r="JB1815"/>
      <c r="JC1815"/>
      <c r="JD1815"/>
      <c r="JE1815"/>
      <c r="JF1815"/>
      <c r="JG1815"/>
      <c r="JH1815"/>
      <c r="JI1815"/>
      <c r="JJ1815"/>
      <c r="JK1815"/>
      <c r="JL1815"/>
      <c r="JM1815"/>
      <c r="JN1815"/>
      <c r="JO1815"/>
      <c r="JP1815"/>
      <c r="JQ1815"/>
      <c r="JR1815"/>
      <c r="JS1815"/>
      <c r="JT1815"/>
      <c r="JU1815"/>
      <c r="JV1815"/>
      <c r="JW1815"/>
      <c r="JX1815"/>
      <c r="JY1815"/>
      <c r="JZ1815"/>
      <c r="KA1815"/>
      <c r="KB1815"/>
      <c r="KC1815"/>
      <c r="KD1815"/>
      <c r="KE1815"/>
      <c r="KF1815"/>
      <c r="KG1815"/>
      <c r="KH1815"/>
      <c r="KI1815"/>
      <c r="KJ1815"/>
      <c r="KK1815"/>
      <c r="KL1815"/>
      <c r="KM1815"/>
      <c r="KN1815"/>
      <c r="KO1815"/>
      <c r="KP1815"/>
      <c r="KQ1815"/>
      <c r="KR1815"/>
      <c r="KS1815"/>
      <c r="KT1815"/>
      <c r="KU1815"/>
      <c r="KV1815"/>
      <c r="KW1815"/>
      <c r="KX1815"/>
      <c r="KY1815"/>
      <c r="KZ1815"/>
      <c r="LA1815"/>
      <c r="LB1815"/>
      <c r="LC1815"/>
      <c r="LD1815"/>
      <c r="LE1815"/>
      <c r="LF1815"/>
      <c r="LG1815"/>
      <c r="LH1815"/>
      <c r="LI1815"/>
      <c r="LJ1815"/>
      <c r="LK1815"/>
      <c r="LL1815"/>
      <c r="LM1815"/>
      <c r="LN1815"/>
      <c r="LO1815"/>
      <c r="LP1815"/>
      <c r="LQ1815"/>
      <c r="LR1815"/>
      <c r="LS1815"/>
      <c r="LT1815"/>
      <c r="LU1815"/>
      <c r="LV1815"/>
      <c r="LW1815"/>
      <c r="LX1815"/>
      <c r="LY1815"/>
      <c r="LZ1815"/>
      <c r="MA1815"/>
      <c r="MB1815"/>
      <c r="MC1815"/>
      <c r="MD1815"/>
      <c r="ME1815"/>
      <c r="MF1815"/>
      <c r="MG1815"/>
      <c r="MH1815"/>
      <c r="MI1815"/>
      <c r="MJ1815"/>
      <c r="MK1815"/>
      <c r="ML1815"/>
      <c r="MM1815"/>
      <c r="MN1815"/>
      <c r="MO1815"/>
      <c r="MP1815"/>
      <c r="MQ1815"/>
      <c r="MR1815"/>
      <c r="MS1815"/>
      <c r="MT1815"/>
      <c r="MU1815"/>
      <c r="MV1815"/>
      <c r="MW1815"/>
      <c r="MX1815"/>
      <c r="MY1815"/>
      <c r="MZ1815"/>
      <c r="NA1815"/>
      <c r="NB1815"/>
      <c r="NC1815"/>
      <c r="ND1815"/>
      <c r="NE1815"/>
      <c r="NF1815"/>
      <c r="NG1815"/>
      <c r="NH1815"/>
      <c r="NI1815"/>
      <c r="NJ1815"/>
      <c r="NK1815"/>
      <c r="NL1815"/>
      <c r="NM1815"/>
      <c r="NN1815"/>
      <c r="NO1815"/>
      <c r="NP1815"/>
      <c r="NQ1815"/>
      <c r="NR1815"/>
      <c r="NS1815"/>
      <c r="NT1815"/>
      <c r="NU1815"/>
      <c r="NV1815"/>
      <c r="NW1815"/>
      <c r="NX1815"/>
      <c r="NY1815"/>
      <c r="NZ1815"/>
      <c r="OA1815"/>
      <c r="OB1815"/>
      <c r="OC1815"/>
      <c r="OD1815"/>
      <c r="OE1815"/>
      <c r="OF1815"/>
      <c r="OG1815"/>
      <c r="OH1815"/>
      <c r="OI1815"/>
      <c r="OJ1815"/>
      <c r="OK1815"/>
      <c r="OL1815"/>
      <c r="OM1815"/>
      <c r="ON1815"/>
      <c r="OO1815"/>
      <c r="OP1815"/>
      <c r="OQ1815"/>
      <c r="OR1815"/>
      <c r="OS1815"/>
      <c r="OT1815"/>
      <c r="OU1815"/>
      <c r="OV1815"/>
      <c r="OW1815"/>
      <c r="OX1815"/>
      <c r="OY1815"/>
      <c r="OZ1815"/>
      <c r="PA1815"/>
      <c r="PB1815"/>
      <c r="PC1815"/>
      <c r="PD1815"/>
      <c r="PE1815"/>
      <c r="PF1815"/>
      <c r="PG1815"/>
      <c r="PH1815"/>
      <c r="PI1815"/>
      <c r="PJ1815"/>
      <c r="PK1815"/>
      <c r="PL1815"/>
      <c r="PM1815"/>
      <c r="PN1815"/>
      <c r="PO1815"/>
      <c r="PP1815"/>
      <c r="PQ1815"/>
      <c r="PR1815"/>
      <c r="PS1815"/>
      <c r="PT1815"/>
      <c r="PU1815"/>
      <c r="PV1815"/>
      <c r="PW1815"/>
      <c r="PX1815"/>
      <c r="PY1815"/>
      <c r="PZ1815"/>
      <c r="QA1815"/>
      <c r="QB1815"/>
      <c r="QC1815"/>
      <c r="QD1815"/>
      <c r="QE1815"/>
      <c r="QF1815"/>
      <c r="QG1815"/>
      <c r="QH1815"/>
      <c r="QI1815"/>
      <c r="QJ1815"/>
      <c r="QK1815"/>
      <c r="QL1815"/>
      <c r="QM1815"/>
      <c r="QN1815"/>
      <c r="QO1815"/>
      <c r="QP1815"/>
      <c r="QQ1815"/>
      <c r="QR1815"/>
      <c r="QS1815"/>
    </row>
    <row r="1816" spans="1:461" hidden="1" x14ac:dyDescent="0.4">
      <c r="B1816">
        <v>11</v>
      </c>
      <c r="C1816">
        <v>13</v>
      </c>
      <c r="D1816" s="1">
        <v>43417.486747685187</v>
      </c>
      <c r="G1816">
        <v>507</v>
      </c>
      <c r="H1816" t="s">
        <v>65</v>
      </c>
      <c r="I1816">
        <v>545</v>
      </c>
      <c r="J1816" t="s">
        <v>19</v>
      </c>
      <c r="K1816" s="1">
        <v>43417.477824074071</v>
      </c>
      <c r="L1816" s="1">
        <v>43417.485949074071</v>
      </c>
      <c r="M1816" t="s">
        <v>1310</v>
      </c>
      <c r="N1816" s="9">
        <f t="shared" si="94"/>
        <v>43417.477777777778</v>
      </c>
      <c r="O1816" s="9">
        <f t="shared" si="95"/>
        <v>43417.48541666667</v>
      </c>
      <c r="P1816" s="74" t="str">
        <f t="shared" si="93"/>
        <v>43417.477777777843417.4854166667</v>
      </c>
      <c r="Q1816" s="75" t="str">
        <f t="shared" si="89"/>
        <v>肯定的</v>
      </c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  <c r="BA1816"/>
      <c r="BB1816"/>
      <c r="BC1816"/>
      <c r="BD1816"/>
      <c r="BE1816"/>
      <c r="BF1816"/>
      <c r="BG1816"/>
      <c r="BH1816"/>
      <c r="BI1816"/>
      <c r="BJ1816"/>
      <c r="BK1816"/>
      <c r="BL1816"/>
      <c r="BM1816"/>
      <c r="BN1816"/>
      <c r="BO1816"/>
      <c r="BP1816"/>
      <c r="BQ1816"/>
      <c r="BR1816"/>
      <c r="BS1816"/>
      <c r="BT1816"/>
      <c r="BU1816"/>
      <c r="BV1816"/>
      <c r="BW1816"/>
      <c r="BX1816"/>
      <c r="BY1816"/>
      <c r="BZ1816"/>
      <c r="CA1816"/>
      <c r="CB1816"/>
      <c r="CC1816"/>
      <c r="CD1816"/>
      <c r="CE1816"/>
      <c r="CF1816"/>
      <c r="CG1816"/>
      <c r="CH1816"/>
      <c r="CI1816"/>
      <c r="CJ1816"/>
      <c r="CK1816"/>
      <c r="CL1816"/>
      <c r="CM1816"/>
      <c r="CN1816"/>
      <c r="CO1816"/>
      <c r="CP1816"/>
      <c r="CQ1816"/>
      <c r="CR1816"/>
      <c r="CS1816"/>
      <c r="CT1816"/>
      <c r="CU1816"/>
      <c r="CV1816"/>
      <c r="CW1816"/>
      <c r="CX1816"/>
      <c r="CY1816"/>
      <c r="CZ1816"/>
      <c r="DA1816"/>
      <c r="DB1816"/>
      <c r="DC1816"/>
      <c r="DD1816"/>
      <c r="DE1816"/>
      <c r="DF1816"/>
      <c r="DG1816"/>
      <c r="DH1816"/>
      <c r="DI1816"/>
      <c r="DJ1816"/>
      <c r="DK1816"/>
      <c r="DL1816"/>
      <c r="DM1816"/>
      <c r="DN1816"/>
      <c r="DO1816"/>
      <c r="DP1816"/>
      <c r="DQ1816"/>
      <c r="DR1816"/>
      <c r="DS1816"/>
      <c r="DT1816"/>
      <c r="DU1816"/>
      <c r="DV1816"/>
      <c r="DW1816"/>
      <c r="DX1816"/>
      <c r="DY1816"/>
      <c r="DZ1816"/>
      <c r="EA1816"/>
      <c r="EB1816"/>
      <c r="EC1816"/>
      <c r="ED1816"/>
      <c r="EE1816"/>
      <c r="EF1816"/>
      <c r="EG1816"/>
      <c r="EH1816"/>
      <c r="EI1816"/>
      <c r="EJ1816"/>
      <c r="EK1816"/>
      <c r="EL1816"/>
      <c r="EM1816"/>
      <c r="EN1816"/>
      <c r="EO1816"/>
      <c r="EP1816"/>
      <c r="EQ1816"/>
      <c r="ER1816"/>
      <c r="ES1816"/>
      <c r="ET1816"/>
      <c r="EU1816"/>
      <c r="EV1816"/>
      <c r="EW1816"/>
      <c r="EX1816"/>
      <c r="EY1816"/>
      <c r="EZ1816"/>
      <c r="FA1816"/>
      <c r="FB1816"/>
      <c r="FC1816"/>
      <c r="FD1816"/>
      <c r="FE1816"/>
      <c r="FF1816"/>
      <c r="FG1816"/>
      <c r="FH1816"/>
      <c r="FI1816"/>
      <c r="FJ1816"/>
      <c r="FK1816"/>
      <c r="FL1816"/>
      <c r="FM1816"/>
      <c r="FN1816"/>
      <c r="FO1816"/>
      <c r="FP1816"/>
      <c r="FQ1816"/>
      <c r="FR1816"/>
      <c r="FS1816"/>
      <c r="FT1816"/>
      <c r="FU1816"/>
      <c r="FV1816"/>
      <c r="FW1816"/>
      <c r="FX1816"/>
      <c r="FY1816"/>
      <c r="FZ1816"/>
      <c r="GA1816"/>
      <c r="GB1816"/>
      <c r="GC1816"/>
      <c r="GD1816"/>
      <c r="GE1816"/>
      <c r="GF1816"/>
      <c r="GG1816"/>
      <c r="GH1816"/>
      <c r="GI1816"/>
      <c r="GJ1816"/>
      <c r="GK1816"/>
      <c r="GL1816"/>
      <c r="GM1816"/>
      <c r="GN1816"/>
      <c r="GO1816"/>
      <c r="GP1816"/>
      <c r="GQ1816"/>
      <c r="GR1816"/>
      <c r="GS1816"/>
      <c r="GT1816"/>
      <c r="GU1816"/>
      <c r="GV1816"/>
      <c r="GW1816"/>
      <c r="GX1816"/>
      <c r="GY1816"/>
      <c r="GZ1816"/>
      <c r="HA1816"/>
      <c r="HB1816"/>
      <c r="HC1816"/>
      <c r="HD1816"/>
      <c r="HE1816"/>
      <c r="HF1816"/>
      <c r="HG1816"/>
      <c r="HH1816"/>
      <c r="HI1816"/>
      <c r="HJ1816"/>
      <c r="HK1816"/>
      <c r="HL1816"/>
      <c r="HM1816"/>
      <c r="HN1816"/>
      <c r="HO1816"/>
      <c r="HP1816"/>
      <c r="HQ1816"/>
      <c r="HR1816"/>
      <c r="HS1816"/>
      <c r="HT1816"/>
      <c r="HU1816"/>
      <c r="HV1816"/>
      <c r="HW1816"/>
      <c r="HX1816"/>
      <c r="HY1816"/>
      <c r="HZ1816"/>
      <c r="IA1816"/>
      <c r="IB1816"/>
      <c r="IC1816"/>
      <c r="ID1816"/>
      <c r="IE1816"/>
      <c r="IF1816"/>
      <c r="IG1816"/>
      <c r="IH1816"/>
      <c r="II1816"/>
      <c r="IJ1816"/>
      <c r="IK1816"/>
      <c r="IL1816"/>
      <c r="IM1816"/>
      <c r="IN1816"/>
      <c r="IO1816"/>
      <c r="IP1816"/>
      <c r="IQ1816"/>
      <c r="IR1816"/>
      <c r="IS1816"/>
      <c r="IT1816"/>
      <c r="IU1816"/>
      <c r="IV1816"/>
      <c r="IW1816"/>
      <c r="IX1816"/>
      <c r="IY1816"/>
      <c r="IZ1816"/>
      <c r="JA1816"/>
      <c r="JB1816"/>
      <c r="JC1816"/>
      <c r="JD1816"/>
      <c r="JE1816"/>
      <c r="JF1816"/>
      <c r="JG1816"/>
      <c r="JH1816"/>
      <c r="JI1816"/>
      <c r="JJ1816"/>
      <c r="JK1816"/>
      <c r="JL1816"/>
      <c r="JM1816"/>
      <c r="JN1816"/>
      <c r="JO1816"/>
      <c r="JP1816"/>
      <c r="JQ1816"/>
      <c r="JR1816"/>
      <c r="JS1816"/>
      <c r="JT1816"/>
      <c r="JU1816"/>
      <c r="JV1816"/>
      <c r="JW1816"/>
      <c r="JX1816"/>
      <c r="JY1816"/>
      <c r="JZ1816"/>
      <c r="KA1816"/>
      <c r="KB1816"/>
      <c r="KC1816"/>
      <c r="KD1816"/>
      <c r="KE1816"/>
      <c r="KF1816"/>
      <c r="KG1816"/>
      <c r="KH1816"/>
      <c r="KI1816"/>
      <c r="KJ1816"/>
      <c r="KK1816"/>
      <c r="KL1816"/>
      <c r="KM1816"/>
      <c r="KN1816"/>
      <c r="KO1816"/>
      <c r="KP1816"/>
      <c r="KQ1816"/>
      <c r="KR1816"/>
      <c r="KS1816"/>
      <c r="KT1816"/>
      <c r="KU1816"/>
      <c r="KV1816"/>
      <c r="KW1816"/>
      <c r="KX1816"/>
      <c r="KY1816"/>
      <c r="KZ1816"/>
      <c r="LA1816"/>
      <c r="LB1816"/>
      <c r="LC1816"/>
      <c r="LD1816"/>
      <c r="LE1816"/>
      <c r="LF1816"/>
      <c r="LG1816"/>
      <c r="LH1816"/>
      <c r="LI1816"/>
      <c r="LJ1816"/>
      <c r="LK1816"/>
      <c r="LL1816"/>
      <c r="LM1816"/>
      <c r="LN1816"/>
      <c r="LO1816"/>
      <c r="LP1816"/>
      <c r="LQ1816"/>
      <c r="LR1816"/>
      <c r="LS1816"/>
      <c r="LT1816"/>
      <c r="LU1816"/>
      <c r="LV1816"/>
      <c r="LW1816"/>
      <c r="LX1816"/>
      <c r="LY1816"/>
      <c r="LZ1816"/>
      <c r="MA1816"/>
      <c r="MB1816"/>
      <c r="MC1816"/>
      <c r="MD1816"/>
      <c r="ME1816"/>
      <c r="MF1816"/>
      <c r="MG1816"/>
      <c r="MH1816"/>
      <c r="MI1816"/>
      <c r="MJ1816"/>
      <c r="MK1816"/>
      <c r="ML1816"/>
      <c r="MM1816"/>
      <c r="MN1816"/>
      <c r="MO1816"/>
      <c r="MP1816"/>
      <c r="MQ1816"/>
      <c r="MR1816"/>
      <c r="MS1816"/>
      <c r="MT1816"/>
      <c r="MU1816"/>
      <c r="MV1816"/>
      <c r="MW1816"/>
      <c r="MX1816"/>
      <c r="MY1816"/>
      <c r="MZ1816"/>
      <c r="NA1816"/>
      <c r="NB1816"/>
      <c r="NC1816"/>
      <c r="ND1816"/>
      <c r="NE1816"/>
      <c r="NF1816"/>
      <c r="NG1816"/>
      <c r="NH1816"/>
      <c r="NI1816"/>
      <c r="NJ1816"/>
      <c r="NK1816"/>
      <c r="NL1816"/>
      <c r="NM1816"/>
      <c r="NN1816"/>
      <c r="NO1816"/>
      <c r="NP1816"/>
      <c r="NQ1816"/>
      <c r="NR1816"/>
      <c r="NS1816"/>
      <c r="NT1816"/>
      <c r="NU1816"/>
      <c r="NV1816"/>
      <c r="NW1816"/>
      <c r="NX1816"/>
      <c r="NY1816"/>
      <c r="NZ1816"/>
      <c r="OA1816"/>
      <c r="OB1816"/>
      <c r="OC1816"/>
      <c r="OD1816"/>
      <c r="OE1816"/>
      <c r="OF1816"/>
      <c r="OG1816"/>
      <c r="OH1816"/>
      <c r="OI1816"/>
      <c r="OJ1816"/>
      <c r="OK1816"/>
      <c r="OL1816"/>
      <c r="OM1816"/>
      <c r="ON1816"/>
      <c r="OO1816"/>
      <c r="OP1816"/>
      <c r="OQ1816"/>
      <c r="OR1816"/>
      <c r="OS1816"/>
      <c r="OT1816"/>
      <c r="OU1816"/>
      <c r="OV1816"/>
      <c r="OW1816"/>
      <c r="OX1816"/>
      <c r="OY1816"/>
      <c r="OZ1816"/>
      <c r="PA1816"/>
      <c r="PB1816"/>
      <c r="PC1816"/>
      <c r="PD1816"/>
      <c r="PE1816"/>
      <c r="PF1816"/>
      <c r="PG1816"/>
      <c r="PH1816"/>
      <c r="PI1816"/>
      <c r="PJ1816"/>
      <c r="PK1816"/>
      <c r="PL1816"/>
      <c r="PM1816"/>
      <c r="PN1816"/>
      <c r="PO1816"/>
      <c r="PP1816"/>
      <c r="PQ1816"/>
      <c r="PR1816"/>
      <c r="PS1816"/>
      <c r="PT1816"/>
      <c r="PU1816"/>
      <c r="PV1816"/>
      <c r="PW1816"/>
      <c r="PX1816"/>
      <c r="PY1816"/>
      <c r="PZ1816"/>
      <c r="QA1816"/>
      <c r="QB1816"/>
      <c r="QC1816"/>
      <c r="QD1816"/>
      <c r="QE1816"/>
      <c r="QF1816"/>
      <c r="QG1816"/>
      <c r="QH1816"/>
      <c r="QI1816"/>
      <c r="QJ1816"/>
      <c r="QK1816"/>
      <c r="QL1816"/>
      <c r="QM1816"/>
      <c r="QN1816"/>
      <c r="QO1816"/>
      <c r="QP1816"/>
      <c r="QQ1816"/>
      <c r="QR1816"/>
      <c r="QS1816"/>
    </row>
    <row r="1817" spans="1:461" hidden="1" x14ac:dyDescent="0.4">
      <c r="B1817">
        <v>11</v>
      </c>
      <c r="C1817">
        <v>13</v>
      </c>
      <c r="D1817" s="1">
        <v>43417.502395833333</v>
      </c>
      <c r="G1817">
        <v>546</v>
      </c>
      <c r="H1817" t="s">
        <v>63</v>
      </c>
      <c r="I1817">
        <v>543</v>
      </c>
      <c r="J1817" t="s">
        <v>27</v>
      </c>
      <c r="K1817" s="1">
        <v>43417.487141203703</v>
      </c>
      <c r="L1817" s="1">
        <v>43417.501458333332</v>
      </c>
      <c r="M1817" t="s">
        <v>1310</v>
      </c>
      <c r="N1817" s="9">
        <f t="shared" si="94"/>
        <v>43417.486805555556</v>
      </c>
      <c r="O1817" s="9">
        <f t="shared" si="95"/>
        <v>43417.501388888886</v>
      </c>
      <c r="P1817" s="74" t="str">
        <f t="shared" si="93"/>
        <v>43417.486805555643417.5013888889</v>
      </c>
      <c r="Q1817" s="75" t="str">
        <f t="shared" si="89"/>
        <v>肯定的</v>
      </c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  <c r="BA1817"/>
      <c r="BB1817"/>
      <c r="BC1817"/>
      <c r="BD1817"/>
      <c r="BE1817"/>
      <c r="BF1817"/>
      <c r="BG1817"/>
      <c r="BH1817"/>
      <c r="BI1817"/>
      <c r="BJ1817"/>
      <c r="BK1817"/>
      <c r="BL1817"/>
      <c r="BM1817"/>
      <c r="BN1817"/>
      <c r="BO1817"/>
      <c r="BP1817"/>
      <c r="BQ1817"/>
      <c r="BR1817"/>
      <c r="BS1817"/>
      <c r="BT1817"/>
      <c r="BU1817"/>
      <c r="BV1817"/>
      <c r="BW1817"/>
      <c r="BX1817"/>
      <c r="BY1817"/>
      <c r="BZ1817"/>
      <c r="CA1817"/>
      <c r="CB1817"/>
      <c r="CC1817"/>
      <c r="CD1817"/>
      <c r="CE1817"/>
      <c r="CF1817"/>
      <c r="CG1817"/>
      <c r="CH1817"/>
      <c r="CI1817"/>
      <c r="CJ1817"/>
      <c r="CK1817"/>
      <c r="CL1817"/>
      <c r="CM1817"/>
      <c r="CN1817"/>
      <c r="CO1817"/>
      <c r="CP1817"/>
      <c r="CQ1817"/>
      <c r="CR1817"/>
      <c r="CS1817"/>
      <c r="CT1817"/>
      <c r="CU1817"/>
      <c r="CV1817"/>
      <c r="CW1817"/>
      <c r="CX1817"/>
      <c r="CY1817"/>
      <c r="CZ1817"/>
      <c r="DA1817"/>
      <c r="DB1817"/>
      <c r="DC1817"/>
      <c r="DD1817"/>
      <c r="DE1817"/>
      <c r="DF1817"/>
      <c r="DG1817"/>
      <c r="DH1817"/>
      <c r="DI1817"/>
      <c r="DJ1817"/>
      <c r="DK1817"/>
      <c r="DL1817"/>
      <c r="DM1817"/>
      <c r="DN1817"/>
      <c r="DO1817"/>
      <c r="DP1817"/>
      <c r="DQ1817"/>
      <c r="DR1817"/>
      <c r="DS1817"/>
      <c r="DT1817"/>
      <c r="DU1817"/>
      <c r="DV1817"/>
      <c r="DW1817"/>
      <c r="DX1817"/>
      <c r="DY1817"/>
      <c r="DZ1817"/>
      <c r="EA1817"/>
      <c r="EB1817"/>
      <c r="EC1817"/>
      <c r="ED1817"/>
      <c r="EE1817"/>
      <c r="EF1817"/>
      <c r="EG1817"/>
      <c r="EH1817"/>
      <c r="EI1817"/>
      <c r="EJ1817"/>
      <c r="EK1817"/>
      <c r="EL1817"/>
      <c r="EM1817"/>
      <c r="EN1817"/>
      <c r="EO1817"/>
      <c r="EP1817"/>
      <c r="EQ1817"/>
      <c r="ER1817"/>
      <c r="ES1817"/>
      <c r="ET1817"/>
      <c r="EU1817"/>
      <c r="EV1817"/>
      <c r="EW1817"/>
      <c r="EX1817"/>
      <c r="EY1817"/>
      <c r="EZ1817"/>
      <c r="FA1817"/>
      <c r="FB1817"/>
      <c r="FC1817"/>
      <c r="FD1817"/>
      <c r="FE1817"/>
      <c r="FF1817"/>
      <c r="FG1817"/>
      <c r="FH1817"/>
      <c r="FI1817"/>
      <c r="FJ1817"/>
      <c r="FK1817"/>
      <c r="FL1817"/>
      <c r="FM1817"/>
      <c r="FN1817"/>
      <c r="FO1817"/>
      <c r="FP1817"/>
      <c r="FQ1817"/>
      <c r="FR1817"/>
      <c r="FS1817"/>
      <c r="FT1817"/>
      <c r="FU1817"/>
      <c r="FV1817"/>
      <c r="FW1817"/>
      <c r="FX1817"/>
      <c r="FY1817"/>
      <c r="FZ1817"/>
      <c r="GA1817"/>
      <c r="GB1817"/>
      <c r="GC1817"/>
      <c r="GD1817"/>
      <c r="GE1817"/>
      <c r="GF1817"/>
      <c r="GG1817"/>
      <c r="GH1817"/>
      <c r="GI1817"/>
      <c r="GJ1817"/>
      <c r="GK1817"/>
      <c r="GL1817"/>
      <c r="GM1817"/>
      <c r="GN1817"/>
      <c r="GO1817"/>
      <c r="GP1817"/>
      <c r="GQ1817"/>
      <c r="GR1817"/>
      <c r="GS1817"/>
      <c r="GT1817"/>
      <c r="GU1817"/>
      <c r="GV1817"/>
      <c r="GW1817"/>
      <c r="GX1817"/>
      <c r="GY1817"/>
      <c r="GZ1817"/>
      <c r="HA1817"/>
      <c r="HB1817"/>
      <c r="HC1817"/>
      <c r="HD1817"/>
      <c r="HE1817"/>
      <c r="HF1817"/>
      <c r="HG1817"/>
      <c r="HH1817"/>
      <c r="HI1817"/>
      <c r="HJ1817"/>
      <c r="HK1817"/>
      <c r="HL1817"/>
      <c r="HM1817"/>
      <c r="HN1817"/>
      <c r="HO1817"/>
      <c r="HP1817"/>
      <c r="HQ1817"/>
      <c r="HR1817"/>
      <c r="HS1817"/>
      <c r="HT1817"/>
      <c r="HU1817"/>
      <c r="HV1817"/>
      <c r="HW1817"/>
      <c r="HX1817"/>
      <c r="HY1817"/>
      <c r="HZ1817"/>
      <c r="IA1817"/>
      <c r="IB1817"/>
      <c r="IC1817"/>
      <c r="ID1817"/>
      <c r="IE1817"/>
      <c r="IF1817"/>
      <c r="IG1817"/>
      <c r="IH1817"/>
      <c r="II1817"/>
      <c r="IJ1817"/>
      <c r="IK1817"/>
      <c r="IL1817"/>
      <c r="IM1817"/>
      <c r="IN1817"/>
      <c r="IO1817"/>
      <c r="IP1817"/>
      <c r="IQ1817"/>
      <c r="IR1817"/>
      <c r="IS1817"/>
      <c r="IT1817"/>
      <c r="IU1817"/>
      <c r="IV1817"/>
      <c r="IW1817"/>
      <c r="IX1817"/>
      <c r="IY1817"/>
      <c r="IZ1817"/>
      <c r="JA1817"/>
      <c r="JB1817"/>
      <c r="JC1817"/>
      <c r="JD1817"/>
      <c r="JE1817"/>
      <c r="JF1817"/>
      <c r="JG1817"/>
      <c r="JH1817"/>
      <c r="JI1817"/>
      <c r="JJ1817"/>
      <c r="JK1817"/>
      <c r="JL1817"/>
      <c r="JM1817"/>
      <c r="JN1817"/>
      <c r="JO1817"/>
      <c r="JP1817"/>
      <c r="JQ1817"/>
      <c r="JR1817"/>
      <c r="JS1817"/>
      <c r="JT1817"/>
      <c r="JU1817"/>
      <c r="JV1817"/>
      <c r="JW1817"/>
      <c r="JX1817"/>
      <c r="JY1817"/>
      <c r="JZ1817"/>
      <c r="KA1817"/>
      <c r="KB1817"/>
      <c r="KC1817"/>
      <c r="KD1817"/>
      <c r="KE1817"/>
      <c r="KF1817"/>
      <c r="KG1817"/>
      <c r="KH1817"/>
      <c r="KI1817"/>
      <c r="KJ1817"/>
      <c r="KK1817"/>
      <c r="KL1817"/>
      <c r="KM1817"/>
      <c r="KN1817"/>
      <c r="KO1817"/>
      <c r="KP1817"/>
      <c r="KQ1817"/>
      <c r="KR1817"/>
      <c r="KS1817"/>
      <c r="KT1817"/>
      <c r="KU1817"/>
      <c r="KV1817"/>
      <c r="KW1817"/>
      <c r="KX1817"/>
      <c r="KY1817"/>
      <c r="KZ1817"/>
      <c r="LA1817"/>
      <c r="LB1817"/>
      <c r="LC1817"/>
      <c r="LD1817"/>
      <c r="LE1817"/>
      <c r="LF1817"/>
      <c r="LG1817"/>
      <c r="LH1817"/>
      <c r="LI1817"/>
      <c r="LJ1817"/>
      <c r="LK1817"/>
      <c r="LL1817"/>
      <c r="LM1817"/>
      <c r="LN1817"/>
      <c r="LO1817"/>
      <c r="LP1817"/>
      <c r="LQ1817"/>
      <c r="LR1817"/>
      <c r="LS1817"/>
      <c r="LT1817"/>
      <c r="LU1817"/>
      <c r="LV1817"/>
      <c r="LW1817"/>
      <c r="LX1817"/>
      <c r="LY1817"/>
      <c r="LZ1817"/>
      <c r="MA1817"/>
      <c r="MB1817"/>
      <c r="MC1817"/>
      <c r="MD1817"/>
      <c r="ME1817"/>
      <c r="MF1817"/>
      <c r="MG1817"/>
      <c r="MH1817"/>
      <c r="MI1817"/>
      <c r="MJ1817"/>
      <c r="MK1817"/>
      <c r="ML1817"/>
      <c r="MM1817"/>
      <c r="MN1817"/>
      <c r="MO1817"/>
      <c r="MP1817"/>
      <c r="MQ1817"/>
      <c r="MR1817"/>
      <c r="MS1817"/>
      <c r="MT1817"/>
      <c r="MU1817"/>
      <c r="MV1817"/>
      <c r="MW1817"/>
      <c r="MX1817"/>
      <c r="MY1817"/>
      <c r="MZ1817"/>
      <c r="NA1817"/>
      <c r="NB1817"/>
      <c r="NC1817"/>
      <c r="ND1817"/>
      <c r="NE1817"/>
      <c r="NF1817"/>
      <c r="NG1817"/>
      <c r="NH1817"/>
      <c r="NI1817"/>
      <c r="NJ1817"/>
      <c r="NK1817"/>
      <c r="NL1817"/>
      <c r="NM1817"/>
      <c r="NN1817"/>
      <c r="NO1817"/>
      <c r="NP1817"/>
      <c r="NQ1817"/>
      <c r="NR1817"/>
      <c r="NS1817"/>
      <c r="NT1817"/>
      <c r="NU1817"/>
      <c r="NV1817"/>
      <c r="NW1817"/>
      <c r="NX1817"/>
      <c r="NY1817"/>
      <c r="NZ1817"/>
      <c r="OA1817"/>
      <c r="OB1817"/>
      <c r="OC1817"/>
      <c r="OD1817"/>
      <c r="OE1817"/>
      <c r="OF1817"/>
      <c r="OG1817"/>
      <c r="OH1817"/>
      <c r="OI1817"/>
      <c r="OJ1817"/>
      <c r="OK1817"/>
      <c r="OL1817"/>
      <c r="OM1817"/>
      <c r="ON1817"/>
      <c r="OO1817"/>
      <c r="OP1817"/>
      <c r="OQ1817"/>
      <c r="OR1817"/>
      <c r="OS1817"/>
      <c r="OT1817"/>
      <c r="OU1817"/>
      <c r="OV1817"/>
      <c r="OW1817"/>
      <c r="OX1817"/>
      <c r="OY1817"/>
      <c r="OZ1817"/>
      <c r="PA1817"/>
      <c r="PB1817"/>
      <c r="PC1817"/>
      <c r="PD1817"/>
      <c r="PE1817"/>
      <c r="PF1817"/>
      <c r="PG1817"/>
      <c r="PH1817"/>
      <c r="PI1817"/>
      <c r="PJ1817"/>
      <c r="PK1817"/>
      <c r="PL1817"/>
      <c r="PM1817"/>
      <c r="PN1817"/>
      <c r="PO1817"/>
      <c r="PP1817"/>
      <c r="PQ1817"/>
      <c r="PR1817"/>
      <c r="PS1817"/>
      <c r="PT1817"/>
      <c r="PU1817"/>
      <c r="PV1817"/>
      <c r="PW1817"/>
      <c r="PX1817"/>
      <c r="PY1817"/>
      <c r="PZ1817"/>
      <c r="QA1817"/>
      <c r="QB1817"/>
      <c r="QC1817"/>
      <c r="QD1817"/>
      <c r="QE1817"/>
      <c r="QF1817"/>
      <c r="QG1817"/>
      <c r="QH1817"/>
      <c r="QI1817"/>
      <c r="QJ1817"/>
      <c r="QK1817"/>
      <c r="QL1817"/>
      <c r="QM1817"/>
      <c r="QN1817"/>
      <c r="QO1817"/>
      <c r="QP1817"/>
      <c r="QQ1817"/>
      <c r="QR1817"/>
      <c r="QS1817"/>
    </row>
    <row r="1818" spans="1:461" hidden="1" x14ac:dyDescent="0.4">
      <c r="B1818">
        <v>11</v>
      </c>
      <c r="C1818">
        <v>13</v>
      </c>
      <c r="D1818" s="1">
        <v>43417.510752314818</v>
      </c>
      <c r="G1818">
        <v>523</v>
      </c>
      <c r="H1818" t="s">
        <v>37</v>
      </c>
      <c r="I1818">
        <v>543</v>
      </c>
      <c r="J1818" t="s">
        <v>27</v>
      </c>
      <c r="K1818" s="1">
        <v>43417.483842592592</v>
      </c>
      <c r="L1818" s="1">
        <v>43417.507002314815</v>
      </c>
      <c r="M1818" t="s">
        <v>1310</v>
      </c>
      <c r="N1818" s="9">
        <f t="shared" si="94"/>
        <v>43417.48333333333</v>
      </c>
      <c r="O1818" s="9">
        <f t="shared" si="95"/>
        <v>43417.506944444445</v>
      </c>
      <c r="P1818" s="74" t="str">
        <f t="shared" si="93"/>
        <v>43417.483333333343417.5069444444</v>
      </c>
      <c r="Q1818" s="75" t="str">
        <f t="shared" si="89"/>
        <v>肯定的</v>
      </c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  <c r="BA1818"/>
      <c r="BB1818"/>
      <c r="BC1818"/>
      <c r="BD1818"/>
      <c r="BE1818"/>
      <c r="BF1818"/>
      <c r="BG1818"/>
      <c r="BH1818"/>
      <c r="BI1818"/>
      <c r="BJ1818"/>
      <c r="BK1818"/>
      <c r="BL1818"/>
      <c r="BM1818"/>
      <c r="BN1818"/>
      <c r="BO1818"/>
      <c r="BP1818"/>
      <c r="BQ1818"/>
      <c r="BR1818"/>
      <c r="BS1818"/>
      <c r="BT1818"/>
      <c r="BU1818"/>
      <c r="BV1818"/>
      <c r="BW1818"/>
      <c r="BX1818"/>
      <c r="BY1818"/>
      <c r="BZ1818"/>
      <c r="CA1818"/>
      <c r="CB1818"/>
      <c r="CC1818"/>
      <c r="CD1818"/>
      <c r="CE1818"/>
      <c r="CF1818"/>
      <c r="CG1818"/>
      <c r="CH1818"/>
      <c r="CI1818"/>
      <c r="CJ1818"/>
      <c r="CK1818"/>
      <c r="CL1818"/>
      <c r="CM1818"/>
      <c r="CN1818"/>
      <c r="CO1818"/>
      <c r="CP1818"/>
      <c r="CQ1818"/>
      <c r="CR1818"/>
      <c r="CS1818"/>
      <c r="CT1818"/>
      <c r="CU1818"/>
      <c r="CV1818"/>
      <c r="CW1818"/>
      <c r="CX1818"/>
      <c r="CY1818"/>
      <c r="CZ1818"/>
      <c r="DA1818"/>
      <c r="DB1818"/>
      <c r="DC1818"/>
      <c r="DD1818"/>
      <c r="DE1818"/>
      <c r="DF1818"/>
      <c r="DG1818"/>
      <c r="DH1818"/>
      <c r="DI1818"/>
      <c r="DJ1818"/>
      <c r="DK1818"/>
      <c r="DL1818"/>
      <c r="DM1818"/>
      <c r="DN1818"/>
      <c r="DO1818"/>
      <c r="DP1818"/>
      <c r="DQ1818"/>
      <c r="DR1818"/>
      <c r="DS1818"/>
      <c r="DT1818"/>
      <c r="DU1818"/>
      <c r="DV1818"/>
      <c r="DW1818"/>
      <c r="DX1818"/>
      <c r="DY1818"/>
      <c r="DZ1818"/>
      <c r="EA1818"/>
      <c r="EB1818"/>
      <c r="EC1818"/>
      <c r="ED1818"/>
      <c r="EE1818"/>
      <c r="EF1818"/>
      <c r="EG1818"/>
      <c r="EH1818"/>
      <c r="EI1818"/>
      <c r="EJ1818"/>
      <c r="EK1818"/>
      <c r="EL1818"/>
      <c r="EM1818"/>
      <c r="EN1818"/>
      <c r="EO1818"/>
      <c r="EP1818"/>
      <c r="EQ1818"/>
      <c r="ER1818"/>
      <c r="ES1818"/>
      <c r="ET1818"/>
      <c r="EU1818"/>
      <c r="EV1818"/>
      <c r="EW1818"/>
      <c r="EX1818"/>
      <c r="EY1818"/>
      <c r="EZ1818"/>
      <c r="FA1818"/>
      <c r="FB1818"/>
      <c r="FC1818"/>
      <c r="FD1818"/>
      <c r="FE1818"/>
      <c r="FF1818"/>
      <c r="FG1818"/>
      <c r="FH1818"/>
      <c r="FI1818"/>
      <c r="FJ1818"/>
      <c r="FK1818"/>
      <c r="FL1818"/>
      <c r="FM1818"/>
      <c r="FN1818"/>
      <c r="FO1818"/>
      <c r="FP1818"/>
      <c r="FQ1818"/>
      <c r="FR1818"/>
      <c r="FS1818"/>
      <c r="FT1818"/>
      <c r="FU1818"/>
      <c r="FV1818"/>
      <c r="FW1818"/>
      <c r="FX1818"/>
      <c r="FY1818"/>
      <c r="FZ1818"/>
      <c r="GA1818"/>
      <c r="GB1818"/>
      <c r="GC1818"/>
      <c r="GD1818"/>
      <c r="GE1818"/>
      <c r="GF1818"/>
      <c r="GG1818"/>
      <c r="GH1818"/>
      <c r="GI1818"/>
      <c r="GJ1818"/>
      <c r="GK1818"/>
      <c r="GL1818"/>
      <c r="GM1818"/>
      <c r="GN1818"/>
      <c r="GO1818"/>
      <c r="GP1818"/>
      <c r="GQ1818"/>
      <c r="GR1818"/>
      <c r="GS1818"/>
      <c r="GT1818"/>
      <c r="GU1818"/>
      <c r="GV1818"/>
      <c r="GW1818"/>
      <c r="GX1818"/>
      <c r="GY1818"/>
      <c r="GZ1818"/>
      <c r="HA1818"/>
      <c r="HB1818"/>
      <c r="HC1818"/>
      <c r="HD1818"/>
      <c r="HE1818"/>
      <c r="HF1818"/>
      <c r="HG1818"/>
      <c r="HH1818"/>
      <c r="HI1818"/>
      <c r="HJ1818"/>
      <c r="HK1818"/>
      <c r="HL1818"/>
      <c r="HM1818"/>
      <c r="HN1818"/>
      <c r="HO1818"/>
      <c r="HP1818"/>
      <c r="HQ1818"/>
      <c r="HR1818"/>
      <c r="HS1818"/>
      <c r="HT1818"/>
      <c r="HU1818"/>
      <c r="HV1818"/>
      <c r="HW1818"/>
      <c r="HX1818"/>
      <c r="HY1818"/>
      <c r="HZ1818"/>
      <c r="IA1818"/>
      <c r="IB1818"/>
      <c r="IC1818"/>
      <c r="ID1818"/>
      <c r="IE1818"/>
      <c r="IF1818"/>
      <c r="IG1818"/>
      <c r="IH1818"/>
      <c r="II1818"/>
      <c r="IJ1818"/>
      <c r="IK1818"/>
      <c r="IL1818"/>
      <c r="IM1818"/>
      <c r="IN1818"/>
      <c r="IO1818"/>
      <c r="IP1818"/>
      <c r="IQ1818"/>
      <c r="IR1818"/>
      <c r="IS1818"/>
      <c r="IT1818"/>
      <c r="IU1818"/>
      <c r="IV1818"/>
      <c r="IW1818"/>
      <c r="IX1818"/>
      <c r="IY1818"/>
      <c r="IZ1818"/>
      <c r="JA1818"/>
      <c r="JB1818"/>
      <c r="JC1818"/>
      <c r="JD1818"/>
      <c r="JE1818"/>
      <c r="JF1818"/>
      <c r="JG1818"/>
      <c r="JH1818"/>
      <c r="JI1818"/>
      <c r="JJ1818"/>
      <c r="JK1818"/>
      <c r="JL1818"/>
      <c r="JM1818"/>
      <c r="JN1818"/>
      <c r="JO1818"/>
      <c r="JP1818"/>
      <c r="JQ1818"/>
      <c r="JR1818"/>
      <c r="JS1818"/>
      <c r="JT1818"/>
      <c r="JU1818"/>
      <c r="JV1818"/>
      <c r="JW1818"/>
      <c r="JX1818"/>
      <c r="JY1818"/>
      <c r="JZ1818"/>
      <c r="KA1818"/>
      <c r="KB1818"/>
      <c r="KC1818"/>
      <c r="KD1818"/>
      <c r="KE1818"/>
      <c r="KF1818"/>
      <c r="KG1818"/>
      <c r="KH1818"/>
      <c r="KI1818"/>
      <c r="KJ1818"/>
      <c r="KK1818"/>
      <c r="KL1818"/>
      <c r="KM1818"/>
      <c r="KN1818"/>
      <c r="KO1818"/>
      <c r="KP1818"/>
      <c r="KQ1818"/>
      <c r="KR1818"/>
      <c r="KS1818"/>
      <c r="KT1818"/>
      <c r="KU1818"/>
      <c r="KV1818"/>
      <c r="KW1818"/>
      <c r="KX1818"/>
      <c r="KY1818"/>
      <c r="KZ1818"/>
      <c r="LA1818"/>
      <c r="LB1818"/>
      <c r="LC1818"/>
      <c r="LD1818"/>
      <c r="LE1818"/>
      <c r="LF1818"/>
      <c r="LG1818"/>
      <c r="LH1818"/>
      <c r="LI1818"/>
      <c r="LJ1818"/>
      <c r="LK1818"/>
      <c r="LL1818"/>
      <c r="LM1818"/>
      <c r="LN1818"/>
      <c r="LO1818"/>
      <c r="LP1818"/>
      <c r="LQ1818"/>
      <c r="LR1818"/>
      <c r="LS1818"/>
      <c r="LT1818"/>
      <c r="LU1818"/>
      <c r="LV1818"/>
      <c r="LW1818"/>
      <c r="LX1818"/>
      <c r="LY1818"/>
      <c r="LZ1818"/>
      <c r="MA1818"/>
      <c r="MB1818"/>
      <c r="MC1818"/>
      <c r="MD1818"/>
      <c r="ME1818"/>
      <c r="MF1818"/>
      <c r="MG1818"/>
      <c r="MH1818"/>
      <c r="MI1818"/>
      <c r="MJ1818"/>
      <c r="MK1818"/>
      <c r="ML1818"/>
      <c r="MM1818"/>
      <c r="MN1818"/>
      <c r="MO1818"/>
      <c r="MP1818"/>
      <c r="MQ1818"/>
      <c r="MR1818"/>
      <c r="MS1818"/>
      <c r="MT1818"/>
      <c r="MU1818"/>
      <c r="MV1818"/>
      <c r="MW1818"/>
      <c r="MX1818"/>
      <c r="MY1818"/>
      <c r="MZ1818"/>
      <c r="NA1818"/>
      <c r="NB1818"/>
      <c r="NC1818"/>
      <c r="ND1818"/>
      <c r="NE1818"/>
      <c r="NF1818"/>
      <c r="NG1818"/>
      <c r="NH1818"/>
      <c r="NI1818"/>
      <c r="NJ1818"/>
      <c r="NK1818"/>
      <c r="NL1818"/>
      <c r="NM1818"/>
      <c r="NN1818"/>
      <c r="NO1818"/>
      <c r="NP1818"/>
      <c r="NQ1818"/>
      <c r="NR1818"/>
      <c r="NS1818"/>
      <c r="NT1818"/>
      <c r="NU1818"/>
      <c r="NV1818"/>
      <c r="NW1818"/>
      <c r="NX1818"/>
      <c r="NY1818"/>
      <c r="NZ1818"/>
      <c r="OA1818"/>
      <c r="OB1818"/>
      <c r="OC1818"/>
      <c r="OD1818"/>
      <c r="OE1818"/>
      <c r="OF1818"/>
      <c r="OG1818"/>
      <c r="OH1818"/>
      <c r="OI1818"/>
      <c r="OJ1818"/>
      <c r="OK1818"/>
      <c r="OL1818"/>
      <c r="OM1818"/>
      <c r="ON1818"/>
      <c r="OO1818"/>
      <c r="OP1818"/>
      <c r="OQ1818"/>
      <c r="OR1818"/>
      <c r="OS1818"/>
      <c r="OT1818"/>
      <c r="OU1818"/>
      <c r="OV1818"/>
      <c r="OW1818"/>
      <c r="OX1818"/>
      <c r="OY1818"/>
      <c r="OZ1818"/>
      <c r="PA1818"/>
      <c r="PB1818"/>
      <c r="PC1818"/>
      <c r="PD1818"/>
      <c r="PE1818"/>
      <c r="PF1818"/>
      <c r="PG1818"/>
      <c r="PH1818"/>
      <c r="PI1818"/>
      <c r="PJ1818"/>
      <c r="PK1818"/>
      <c r="PL1818"/>
      <c r="PM1818"/>
      <c r="PN1818"/>
      <c r="PO1818"/>
      <c r="PP1818"/>
      <c r="PQ1818"/>
      <c r="PR1818"/>
      <c r="PS1818"/>
      <c r="PT1818"/>
      <c r="PU1818"/>
      <c r="PV1818"/>
      <c r="PW1818"/>
      <c r="PX1818"/>
      <c r="PY1818"/>
      <c r="PZ1818"/>
      <c r="QA1818"/>
      <c r="QB1818"/>
      <c r="QC1818"/>
      <c r="QD1818"/>
      <c r="QE1818"/>
      <c r="QF1818"/>
      <c r="QG1818"/>
      <c r="QH1818"/>
      <c r="QI1818"/>
      <c r="QJ1818"/>
      <c r="QK1818"/>
      <c r="QL1818"/>
      <c r="QM1818"/>
      <c r="QN1818"/>
      <c r="QO1818"/>
      <c r="QP1818"/>
      <c r="QQ1818"/>
      <c r="QR1818"/>
      <c r="QS1818"/>
    </row>
    <row r="1819" spans="1:461" hidden="1" x14ac:dyDescent="0.4">
      <c r="B1819">
        <v>11</v>
      </c>
      <c r="C1819">
        <v>13</v>
      </c>
      <c r="D1819" s="1">
        <v>43417.534641203703</v>
      </c>
      <c r="G1819">
        <v>539</v>
      </c>
      <c r="H1819" t="s">
        <v>41</v>
      </c>
      <c r="I1819">
        <v>540</v>
      </c>
      <c r="J1819" t="s">
        <v>70</v>
      </c>
      <c r="K1819" s="1">
        <v>43417.523981481485</v>
      </c>
      <c r="L1819" s="1">
        <v>43417.532604166663</v>
      </c>
      <c r="M1819" t="s">
        <v>1310</v>
      </c>
      <c r="N1819" s="9">
        <f t="shared" si="94"/>
        <v>43417.523611111108</v>
      </c>
      <c r="O1819" s="9">
        <f t="shared" si="95"/>
        <v>43417.531944444447</v>
      </c>
      <c r="P1819" s="74" t="str">
        <f t="shared" si="93"/>
        <v>43417.523611111143417.5319444444</v>
      </c>
      <c r="Q1819" s="75" t="str">
        <f t="shared" si="89"/>
        <v>肯定的</v>
      </c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  <c r="BA1819"/>
      <c r="BB1819"/>
      <c r="BC1819"/>
      <c r="BD1819"/>
      <c r="BE1819"/>
      <c r="BF1819"/>
      <c r="BG1819"/>
      <c r="BH1819"/>
      <c r="BI1819"/>
      <c r="BJ1819"/>
      <c r="BK1819"/>
      <c r="BL1819"/>
      <c r="BM1819"/>
      <c r="BN1819"/>
      <c r="BO1819"/>
      <c r="BP1819"/>
      <c r="BQ1819"/>
      <c r="BR1819"/>
      <c r="BS1819"/>
      <c r="BT1819"/>
      <c r="BU1819"/>
      <c r="BV1819"/>
      <c r="BW1819"/>
      <c r="BX1819"/>
      <c r="BY1819"/>
      <c r="BZ1819"/>
      <c r="CA1819"/>
      <c r="CB1819"/>
      <c r="CC1819"/>
      <c r="CD1819"/>
      <c r="CE1819"/>
      <c r="CF1819"/>
      <c r="CG1819"/>
      <c r="CH1819"/>
      <c r="CI1819"/>
      <c r="CJ1819"/>
      <c r="CK1819"/>
      <c r="CL1819"/>
      <c r="CM1819"/>
      <c r="CN1819"/>
      <c r="CO1819"/>
      <c r="CP1819"/>
      <c r="CQ1819"/>
      <c r="CR1819"/>
      <c r="CS1819"/>
      <c r="CT1819"/>
      <c r="CU1819"/>
      <c r="CV1819"/>
      <c r="CW1819"/>
      <c r="CX1819"/>
      <c r="CY1819"/>
      <c r="CZ1819"/>
      <c r="DA1819"/>
      <c r="DB1819"/>
      <c r="DC1819"/>
      <c r="DD1819"/>
      <c r="DE1819"/>
      <c r="DF1819"/>
      <c r="DG1819"/>
      <c r="DH1819"/>
      <c r="DI1819"/>
      <c r="DJ1819"/>
      <c r="DK1819"/>
      <c r="DL1819"/>
      <c r="DM1819"/>
      <c r="DN1819"/>
      <c r="DO1819"/>
      <c r="DP1819"/>
      <c r="DQ1819"/>
      <c r="DR1819"/>
      <c r="DS1819"/>
      <c r="DT1819"/>
      <c r="DU1819"/>
      <c r="DV1819"/>
      <c r="DW1819"/>
      <c r="DX1819"/>
      <c r="DY1819"/>
      <c r="DZ1819"/>
      <c r="EA1819"/>
      <c r="EB1819"/>
      <c r="EC1819"/>
      <c r="ED1819"/>
      <c r="EE1819"/>
      <c r="EF1819"/>
      <c r="EG1819"/>
      <c r="EH1819"/>
      <c r="EI1819"/>
      <c r="EJ1819"/>
      <c r="EK1819"/>
      <c r="EL1819"/>
      <c r="EM1819"/>
      <c r="EN1819"/>
      <c r="EO1819"/>
      <c r="EP1819"/>
      <c r="EQ1819"/>
      <c r="ER1819"/>
      <c r="ES1819"/>
      <c r="ET1819"/>
      <c r="EU1819"/>
      <c r="EV1819"/>
      <c r="EW1819"/>
      <c r="EX1819"/>
      <c r="EY1819"/>
      <c r="EZ1819"/>
      <c r="FA1819"/>
      <c r="FB1819"/>
      <c r="FC1819"/>
      <c r="FD1819"/>
      <c r="FE1819"/>
      <c r="FF1819"/>
      <c r="FG1819"/>
      <c r="FH1819"/>
      <c r="FI1819"/>
      <c r="FJ1819"/>
      <c r="FK1819"/>
      <c r="FL1819"/>
      <c r="FM1819"/>
      <c r="FN1819"/>
      <c r="FO1819"/>
      <c r="FP1819"/>
      <c r="FQ1819"/>
      <c r="FR1819"/>
      <c r="FS1819"/>
      <c r="FT1819"/>
      <c r="FU1819"/>
      <c r="FV1819"/>
      <c r="FW1819"/>
      <c r="FX1819"/>
      <c r="FY1819"/>
      <c r="FZ1819"/>
      <c r="GA1819"/>
      <c r="GB1819"/>
      <c r="GC1819"/>
      <c r="GD1819"/>
      <c r="GE1819"/>
      <c r="GF1819"/>
      <c r="GG1819"/>
      <c r="GH1819"/>
      <c r="GI1819"/>
      <c r="GJ1819"/>
      <c r="GK1819"/>
      <c r="GL1819"/>
      <c r="GM1819"/>
      <c r="GN1819"/>
      <c r="GO1819"/>
      <c r="GP1819"/>
      <c r="GQ1819"/>
      <c r="GR1819"/>
      <c r="GS1819"/>
      <c r="GT1819"/>
      <c r="GU1819"/>
      <c r="GV1819"/>
      <c r="GW1819"/>
      <c r="GX1819"/>
      <c r="GY1819"/>
      <c r="GZ1819"/>
      <c r="HA1819"/>
      <c r="HB1819"/>
      <c r="HC1819"/>
      <c r="HD1819"/>
      <c r="HE1819"/>
      <c r="HF1819"/>
      <c r="HG1819"/>
      <c r="HH1819"/>
      <c r="HI1819"/>
      <c r="HJ1819"/>
      <c r="HK1819"/>
      <c r="HL1819"/>
      <c r="HM1819"/>
      <c r="HN1819"/>
      <c r="HO1819"/>
      <c r="HP1819"/>
      <c r="HQ1819"/>
      <c r="HR1819"/>
      <c r="HS1819"/>
      <c r="HT1819"/>
      <c r="HU1819"/>
      <c r="HV1819"/>
      <c r="HW1819"/>
      <c r="HX1819"/>
      <c r="HY1819"/>
      <c r="HZ1819"/>
      <c r="IA1819"/>
      <c r="IB1819"/>
      <c r="IC1819"/>
      <c r="ID1819"/>
      <c r="IE1819"/>
      <c r="IF1819"/>
      <c r="IG1819"/>
      <c r="IH1819"/>
      <c r="II1819"/>
      <c r="IJ1819"/>
      <c r="IK1819"/>
      <c r="IL1819"/>
      <c r="IM1819"/>
      <c r="IN1819"/>
      <c r="IO1819"/>
      <c r="IP1819"/>
      <c r="IQ1819"/>
      <c r="IR1819"/>
      <c r="IS1819"/>
      <c r="IT1819"/>
      <c r="IU1819"/>
      <c r="IV1819"/>
      <c r="IW1819"/>
      <c r="IX1819"/>
      <c r="IY1819"/>
      <c r="IZ1819"/>
      <c r="JA1819"/>
      <c r="JB1819"/>
      <c r="JC1819"/>
      <c r="JD1819"/>
      <c r="JE1819"/>
      <c r="JF1819"/>
      <c r="JG1819"/>
      <c r="JH1819"/>
      <c r="JI1819"/>
      <c r="JJ1819"/>
      <c r="JK1819"/>
      <c r="JL1819"/>
      <c r="JM1819"/>
      <c r="JN1819"/>
      <c r="JO1819"/>
      <c r="JP1819"/>
      <c r="JQ1819"/>
      <c r="JR1819"/>
      <c r="JS1819"/>
      <c r="JT1819"/>
      <c r="JU1819"/>
      <c r="JV1819"/>
      <c r="JW1819"/>
      <c r="JX1819"/>
      <c r="JY1819"/>
      <c r="JZ1819"/>
      <c r="KA1819"/>
      <c r="KB1819"/>
      <c r="KC1819"/>
      <c r="KD1819"/>
      <c r="KE1819"/>
      <c r="KF1819"/>
      <c r="KG1819"/>
      <c r="KH1819"/>
      <c r="KI1819"/>
      <c r="KJ1819"/>
      <c r="KK1819"/>
      <c r="KL1819"/>
      <c r="KM1819"/>
      <c r="KN1819"/>
      <c r="KO1819"/>
      <c r="KP1819"/>
      <c r="KQ1819"/>
      <c r="KR1819"/>
      <c r="KS1819"/>
      <c r="KT1819"/>
      <c r="KU1819"/>
      <c r="KV1819"/>
      <c r="KW1819"/>
      <c r="KX1819"/>
      <c r="KY1819"/>
      <c r="KZ1819"/>
      <c r="LA1819"/>
      <c r="LB1819"/>
      <c r="LC1819"/>
      <c r="LD1819"/>
      <c r="LE1819"/>
      <c r="LF1819"/>
      <c r="LG1819"/>
      <c r="LH1819"/>
      <c r="LI1819"/>
      <c r="LJ1819"/>
      <c r="LK1819"/>
      <c r="LL1819"/>
      <c r="LM1819"/>
      <c r="LN1819"/>
      <c r="LO1819"/>
      <c r="LP1819"/>
      <c r="LQ1819"/>
      <c r="LR1819"/>
      <c r="LS1819"/>
      <c r="LT1819"/>
      <c r="LU1819"/>
      <c r="LV1819"/>
      <c r="LW1819"/>
      <c r="LX1819"/>
      <c r="LY1819"/>
      <c r="LZ1819"/>
      <c r="MA1819"/>
      <c r="MB1819"/>
      <c r="MC1819"/>
      <c r="MD1819"/>
      <c r="ME1819"/>
      <c r="MF1819"/>
      <c r="MG1819"/>
      <c r="MH1819"/>
      <c r="MI1819"/>
      <c r="MJ1819"/>
      <c r="MK1819"/>
      <c r="ML1819"/>
      <c r="MM1819"/>
      <c r="MN1819"/>
      <c r="MO1819"/>
      <c r="MP1819"/>
      <c r="MQ1819"/>
      <c r="MR1819"/>
      <c r="MS1819"/>
      <c r="MT1819"/>
      <c r="MU1819"/>
      <c r="MV1819"/>
      <c r="MW1819"/>
      <c r="MX1819"/>
      <c r="MY1819"/>
      <c r="MZ1819"/>
      <c r="NA1819"/>
      <c r="NB1819"/>
      <c r="NC1819"/>
      <c r="ND1819"/>
      <c r="NE1819"/>
      <c r="NF1819"/>
      <c r="NG1819"/>
      <c r="NH1819"/>
      <c r="NI1819"/>
      <c r="NJ1819"/>
      <c r="NK1819"/>
      <c r="NL1819"/>
      <c r="NM1819"/>
      <c r="NN1819"/>
      <c r="NO1819"/>
      <c r="NP1819"/>
      <c r="NQ1819"/>
      <c r="NR1819"/>
      <c r="NS1819"/>
      <c r="NT1819"/>
      <c r="NU1819"/>
      <c r="NV1819"/>
      <c r="NW1819"/>
      <c r="NX1819"/>
      <c r="NY1819"/>
      <c r="NZ1819"/>
      <c r="OA1819"/>
      <c r="OB1819"/>
      <c r="OC1819"/>
      <c r="OD1819"/>
      <c r="OE1819"/>
      <c r="OF1819"/>
      <c r="OG1819"/>
      <c r="OH1819"/>
      <c r="OI1819"/>
      <c r="OJ1819"/>
      <c r="OK1819"/>
      <c r="OL1819"/>
      <c r="OM1819"/>
      <c r="ON1819"/>
      <c r="OO1819"/>
      <c r="OP1819"/>
      <c r="OQ1819"/>
      <c r="OR1819"/>
      <c r="OS1819"/>
      <c r="OT1819"/>
      <c r="OU1819"/>
      <c r="OV1819"/>
      <c r="OW1819"/>
      <c r="OX1819"/>
      <c r="OY1819"/>
      <c r="OZ1819"/>
      <c r="PA1819"/>
      <c r="PB1819"/>
      <c r="PC1819"/>
      <c r="PD1819"/>
      <c r="PE1819"/>
      <c r="PF1819"/>
      <c r="PG1819"/>
      <c r="PH1819"/>
      <c r="PI1819"/>
      <c r="PJ1819"/>
      <c r="PK1819"/>
      <c r="PL1819"/>
      <c r="PM1819"/>
      <c r="PN1819"/>
      <c r="PO1819"/>
      <c r="PP1819"/>
      <c r="PQ1819"/>
      <c r="PR1819"/>
      <c r="PS1819"/>
      <c r="PT1819"/>
      <c r="PU1819"/>
      <c r="PV1819"/>
      <c r="PW1819"/>
      <c r="PX1819"/>
      <c r="PY1819"/>
      <c r="PZ1819"/>
      <c r="QA1819"/>
      <c r="QB1819"/>
      <c r="QC1819"/>
      <c r="QD1819"/>
      <c r="QE1819"/>
      <c r="QF1819"/>
      <c r="QG1819"/>
      <c r="QH1819"/>
      <c r="QI1819"/>
      <c r="QJ1819"/>
      <c r="QK1819"/>
      <c r="QL1819"/>
      <c r="QM1819"/>
      <c r="QN1819"/>
      <c r="QO1819"/>
      <c r="QP1819"/>
      <c r="QQ1819"/>
      <c r="QR1819"/>
      <c r="QS1819"/>
    </row>
    <row r="1820" spans="1:461" hidden="1" x14ac:dyDescent="0.4">
      <c r="B1820">
        <v>11</v>
      </c>
      <c r="C1820">
        <v>13</v>
      </c>
      <c r="D1820" s="1">
        <v>43417.53533564815</v>
      </c>
      <c r="G1820">
        <v>507</v>
      </c>
      <c r="H1820" t="s">
        <v>65</v>
      </c>
      <c r="I1820">
        <v>543</v>
      </c>
      <c r="J1820" t="s">
        <v>27</v>
      </c>
      <c r="K1820" s="1">
        <v>43417.522280092591</v>
      </c>
      <c r="L1820" s="1">
        <v>43417.533819444441</v>
      </c>
      <c r="M1820" t="s">
        <v>1310</v>
      </c>
      <c r="N1820" s="9">
        <f t="shared" si="94"/>
        <v>43417.522222222222</v>
      </c>
      <c r="O1820" s="9">
        <f t="shared" si="95"/>
        <v>43417.533333333333</v>
      </c>
      <c r="P1820" s="74" t="str">
        <f t="shared" si="93"/>
        <v>43417.522222222243417.5333333333</v>
      </c>
      <c r="Q1820" s="75" t="str">
        <f t="shared" si="89"/>
        <v>肯定的</v>
      </c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/>
      <c r="BA1820"/>
      <c r="BB1820"/>
      <c r="BC1820"/>
      <c r="BD1820"/>
      <c r="BE1820"/>
      <c r="BF1820"/>
      <c r="BG1820"/>
      <c r="BH1820"/>
      <c r="BI1820"/>
      <c r="BJ1820"/>
      <c r="BK1820"/>
      <c r="BL1820"/>
      <c r="BM1820"/>
      <c r="BN1820"/>
      <c r="BO1820"/>
      <c r="BP1820"/>
      <c r="BQ1820"/>
      <c r="BR1820"/>
      <c r="BS1820"/>
      <c r="BT1820"/>
      <c r="BU1820"/>
      <c r="BV1820"/>
      <c r="BW1820"/>
      <c r="BX1820"/>
      <c r="BY1820"/>
      <c r="BZ1820"/>
      <c r="CA1820"/>
      <c r="CB1820"/>
      <c r="CC1820"/>
      <c r="CD1820"/>
      <c r="CE1820"/>
      <c r="CF1820"/>
      <c r="CG1820"/>
      <c r="CH1820"/>
      <c r="CI1820"/>
      <c r="CJ1820"/>
      <c r="CK1820"/>
      <c r="CL1820"/>
      <c r="CM1820"/>
      <c r="CN1820"/>
      <c r="CO1820"/>
      <c r="CP1820"/>
      <c r="CQ1820"/>
      <c r="CR1820"/>
      <c r="CS1820"/>
      <c r="CT1820"/>
      <c r="CU1820"/>
      <c r="CV1820"/>
      <c r="CW1820"/>
      <c r="CX1820"/>
      <c r="CY1820"/>
      <c r="CZ1820"/>
      <c r="DA1820"/>
      <c r="DB1820"/>
      <c r="DC1820"/>
      <c r="DD1820"/>
      <c r="DE1820"/>
      <c r="DF1820"/>
      <c r="DG1820"/>
      <c r="DH1820"/>
      <c r="DI1820"/>
      <c r="DJ1820"/>
      <c r="DK1820"/>
      <c r="DL1820"/>
      <c r="DM1820"/>
      <c r="DN1820"/>
      <c r="DO1820"/>
      <c r="DP1820"/>
      <c r="DQ1820"/>
      <c r="DR1820"/>
      <c r="DS1820"/>
      <c r="DT1820"/>
      <c r="DU1820"/>
      <c r="DV1820"/>
      <c r="DW1820"/>
      <c r="DX1820"/>
      <c r="DY1820"/>
      <c r="DZ1820"/>
      <c r="EA1820"/>
      <c r="EB1820"/>
      <c r="EC1820"/>
      <c r="ED1820"/>
      <c r="EE1820"/>
      <c r="EF1820"/>
      <c r="EG1820"/>
      <c r="EH1820"/>
      <c r="EI1820"/>
      <c r="EJ1820"/>
      <c r="EK1820"/>
      <c r="EL1820"/>
      <c r="EM1820"/>
      <c r="EN1820"/>
      <c r="EO1820"/>
      <c r="EP1820"/>
      <c r="EQ1820"/>
      <c r="ER1820"/>
      <c r="ES1820"/>
      <c r="ET1820"/>
      <c r="EU1820"/>
      <c r="EV1820"/>
      <c r="EW1820"/>
      <c r="EX1820"/>
      <c r="EY1820"/>
      <c r="EZ1820"/>
      <c r="FA1820"/>
      <c r="FB1820"/>
      <c r="FC1820"/>
      <c r="FD1820"/>
      <c r="FE1820"/>
      <c r="FF1820"/>
      <c r="FG1820"/>
      <c r="FH1820"/>
      <c r="FI1820"/>
      <c r="FJ1820"/>
      <c r="FK1820"/>
      <c r="FL1820"/>
      <c r="FM1820"/>
      <c r="FN1820"/>
      <c r="FO1820"/>
      <c r="FP1820"/>
      <c r="FQ1820"/>
      <c r="FR1820"/>
      <c r="FS1820"/>
      <c r="FT1820"/>
      <c r="FU1820"/>
      <c r="FV1820"/>
      <c r="FW1820"/>
      <c r="FX1820"/>
      <c r="FY1820"/>
      <c r="FZ1820"/>
      <c r="GA1820"/>
      <c r="GB1820"/>
      <c r="GC1820"/>
      <c r="GD1820"/>
      <c r="GE1820"/>
      <c r="GF1820"/>
      <c r="GG1820"/>
      <c r="GH1820"/>
      <c r="GI1820"/>
      <c r="GJ1820"/>
      <c r="GK1820"/>
      <c r="GL1820"/>
      <c r="GM1820"/>
      <c r="GN1820"/>
      <c r="GO1820"/>
      <c r="GP1820"/>
      <c r="GQ1820"/>
      <c r="GR1820"/>
      <c r="GS1820"/>
      <c r="GT1820"/>
      <c r="GU1820"/>
      <c r="GV1820"/>
      <c r="GW1820"/>
      <c r="GX1820"/>
      <c r="GY1820"/>
      <c r="GZ1820"/>
      <c r="HA1820"/>
      <c r="HB1820"/>
      <c r="HC1820"/>
      <c r="HD1820"/>
      <c r="HE1820"/>
      <c r="HF1820"/>
      <c r="HG1820"/>
      <c r="HH1820"/>
      <c r="HI1820"/>
      <c r="HJ1820"/>
      <c r="HK1820"/>
      <c r="HL1820"/>
      <c r="HM1820"/>
      <c r="HN1820"/>
      <c r="HO1820"/>
      <c r="HP1820"/>
      <c r="HQ1820"/>
      <c r="HR1820"/>
      <c r="HS1820"/>
      <c r="HT1820"/>
      <c r="HU1820"/>
      <c r="HV1820"/>
      <c r="HW1820"/>
      <c r="HX1820"/>
      <c r="HY1820"/>
      <c r="HZ1820"/>
      <c r="IA1820"/>
      <c r="IB1820"/>
      <c r="IC1820"/>
      <c r="ID1820"/>
      <c r="IE1820"/>
      <c r="IF1820"/>
      <c r="IG1820"/>
      <c r="IH1820"/>
      <c r="II1820"/>
      <c r="IJ1820"/>
      <c r="IK1820"/>
      <c r="IL1820"/>
      <c r="IM1820"/>
      <c r="IN1820"/>
      <c r="IO1820"/>
      <c r="IP1820"/>
      <c r="IQ1820"/>
      <c r="IR1820"/>
      <c r="IS1820"/>
      <c r="IT1820"/>
      <c r="IU1820"/>
      <c r="IV1820"/>
      <c r="IW1820"/>
      <c r="IX1820"/>
      <c r="IY1820"/>
      <c r="IZ1820"/>
      <c r="JA1820"/>
      <c r="JB1820"/>
      <c r="JC1820"/>
      <c r="JD1820"/>
      <c r="JE1820"/>
      <c r="JF1820"/>
      <c r="JG1820"/>
      <c r="JH1820"/>
      <c r="JI1820"/>
      <c r="JJ1820"/>
      <c r="JK1820"/>
      <c r="JL1820"/>
      <c r="JM1820"/>
      <c r="JN1820"/>
      <c r="JO1820"/>
      <c r="JP1820"/>
      <c r="JQ1820"/>
      <c r="JR1820"/>
      <c r="JS1820"/>
      <c r="JT1820"/>
      <c r="JU1820"/>
      <c r="JV1820"/>
      <c r="JW1820"/>
      <c r="JX1820"/>
      <c r="JY1820"/>
      <c r="JZ1820"/>
      <c r="KA1820"/>
      <c r="KB1820"/>
      <c r="KC1820"/>
      <c r="KD1820"/>
      <c r="KE1820"/>
      <c r="KF1820"/>
      <c r="KG1820"/>
      <c r="KH1820"/>
      <c r="KI1820"/>
      <c r="KJ1820"/>
      <c r="KK1820"/>
      <c r="KL1820"/>
      <c r="KM1820"/>
      <c r="KN1820"/>
      <c r="KO1820"/>
      <c r="KP1820"/>
      <c r="KQ1820"/>
      <c r="KR1820"/>
      <c r="KS1820"/>
      <c r="KT1820"/>
      <c r="KU1820"/>
      <c r="KV1820"/>
      <c r="KW1820"/>
      <c r="KX1820"/>
      <c r="KY1820"/>
      <c r="KZ1820"/>
      <c r="LA1820"/>
      <c r="LB1820"/>
      <c r="LC1820"/>
      <c r="LD1820"/>
      <c r="LE1820"/>
      <c r="LF1820"/>
      <c r="LG1820"/>
      <c r="LH1820"/>
      <c r="LI1820"/>
      <c r="LJ1820"/>
      <c r="LK1820"/>
      <c r="LL1820"/>
      <c r="LM1820"/>
      <c r="LN1820"/>
      <c r="LO1820"/>
      <c r="LP1820"/>
      <c r="LQ1820"/>
      <c r="LR1820"/>
      <c r="LS1820"/>
      <c r="LT1820"/>
      <c r="LU1820"/>
      <c r="LV1820"/>
      <c r="LW1820"/>
      <c r="LX1820"/>
      <c r="LY1820"/>
      <c r="LZ1820"/>
      <c r="MA1820"/>
      <c r="MB1820"/>
      <c r="MC1820"/>
      <c r="MD1820"/>
      <c r="ME1820"/>
      <c r="MF1820"/>
      <c r="MG1820"/>
      <c r="MH1820"/>
      <c r="MI1820"/>
      <c r="MJ1820"/>
      <c r="MK1820"/>
      <c r="ML1820"/>
      <c r="MM1820"/>
      <c r="MN1820"/>
      <c r="MO1820"/>
      <c r="MP1820"/>
      <c r="MQ1820"/>
      <c r="MR1820"/>
      <c r="MS1820"/>
      <c r="MT1820"/>
      <c r="MU1820"/>
      <c r="MV1820"/>
      <c r="MW1820"/>
      <c r="MX1820"/>
      <c r="MY1820"/>
      <c r="MZ1820"/>
      <c r="NA1820"/>
      <c r="NB1820"/>
      <c r="NC1820"/>
      <c r="ND1820"/>
      <c r="NE1820"/>
      <c r="NF1820"/>
      <c r="NG1820"/>
      <c r="NH1820"/>
      <c r="NI1820"/>
      <c r="NJ1820"/>
      <c r="NK1820"/>
      <c r="NL1820"/>
      <c r="NM1820"/>
      <c r="NN1820"/>
      <c r="NO1820"/>
      <c r="NP1820"/>
      <c r="NQ1820"/>
      <c r="NR1820"/>
      <c r="NS1820"/>
      <c r="NT1820"/>
      <c r="NU1820"/>
      <c r="NV1820"/>
      <c r="NW1820"/>
      <c r="NX1820"/>
      <c r="NY1820"/>
      <c r="NZ1820"/>
      <c r="OA1820"/>
      <c r="OB1820"/>
      <c r="OC1820"/>
      <c r="OD1820"/>
      <c r="OE1820"/>
      <c r="OF1820"/>
      <c r="OG1820"/>
      <c r="OH1820"/>
      <c r="OI1820"/>
      <c r="OJ1820"/>
      <c r="OK1820"/>
      <c r="OL1820"/>
      <c r="OM1820"/>
      <c r="ON1820"/>
      <c r="OO1820"/>
      <c r="OP1820"/>
      <c r="OQ1820"/>
      <c r="OR1820"/>
      <c r="OS1820"/>
      <c r="OT1820"/>
      <c r="OU1820"/>
      <c r="OV1820"/>
      <c r="OW1820"/>
      <c r="OX1820"/>
      <c r="OY1820"/>
      <c r="OZ1820"/>
      <c r="PA1820"/>
      <c r="PB1820"/>
      <c r="PC1820"/>
      <c r="PD1820"/>
      <c r="PE1820"/>
      <c r="PF1820"/>
      <c r="PG1820"/>
      <c r="PH1820"/>
      <c r="PI1820"/>
      <c r="PJ1820"/>
      <c r="PK1820"/>
      <c r="PL1820"/>
      <c r="PM1820"/>
      <c r="PN1820"/>
      <c r="PO1820"/>
      <c r="PP1820"/>
      <c r="PQ1820"/>
      <c r="PR1820"/>
      <c r="PS1820"/>
      <c r="PT1820"/>
      <c r="PU1820"/>
      <c r="PV1820"/>
      <c r="PW1820"/>
      <c r="PX1820"/>
      <c r="PY1820"/>
      <c r="PZ1820"/>
      <c r="QA1820"/>
      <c r="QB1820"/>
      <c r="QC1820"/>
      <c r="QD1820"/>
      <c r="QE1820"/>
      <c r="QF1820"/>
      <c r="QG1820"/>
      <c r="QH1820"/>
      <c r="QI1820"/>
      <c r="QJ1820"/>
      <c r="QK1820"/>
      <c r="QL1820"/>
      <c r="QM1820"/>
      <c r="QN1820"/>
      <c r="QO1820"/>
      <c r="QP1820"/>
      <c r="QQ1820"/>
      <c r="QR1820"/>
      <c r="QS1820"/>
    </row>
    <row r="1821" spans="1:461" hidden="1" x14ac:dyDescent="0.4">
      <c r="B1821">
        <v>11</v>
      </c>
      <c r="C1821">
        <v>13</v>
      </c>
      <c r="D1821" s="1">
        <v>43417.539525462962</v>
      </c>
      <c r="G1821">
        <v>503</v>
      </c>
      <c r="H1821" t="s">
        <v>25</v>
      </c>
      <c r="I1821">
        <v>528</v>
      </c>
      <c r="J1821" t="s">
        <v>34</v>
      </c>
      <c r="K1821" s="1">
        <v>43417.533356481479</v>
      </c>
      <c r="L1821" s="1">
        <v>43417.53943287037</v>
      </c>
      <c r="M1821" t="s">
        <v>1310</v>
      </c>
      <c r="N1821" s="9">
        <f t="shared" si="94"/>
        <v>43417.533333333333</v>
      </c>
      <c r="O1821" s="9">
        <f t="shared" si="95"/>
        <v>43417.538888888892</v>
      </c>
      <c r="P1821" s="74" t="str">
        <f t="shared" si="93"/>
        <v>43417.533333333343417.5388888889</v>
      </c>
      <c r="Q1821" s="75" t="str">
        <f t="shared" si="89"/>
        <v>肯定的</v>
      </c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  <c r="AZ1821"/>
      <c r="BA1821"/>
      <c r="BB1821"/>
      <c r="BC1821"/>
      <c r="BD1821"/>
      <c r="BE1821"/>
      <c r="BF1821"/>
      <c r="BG1821"/>
      <c r="BH1821"/>
      <c r="BI1821"/>
      <c r="BJ1821"/>
      <c r="BK1821"/>
      <c r="BL1821"/>
      <c r="BM1821"/>
      <c r="BN1821"/>
      <c r="BO1821"/>
      <c r="BP1821"/>
      <c r="BQ1821"/>
      <c r="BR1821"/>
      <c r="BS1821"/>
      <c r="BT1821"/>
      <c r="BU1821"/>
      <c r="BV1821"/>
      <c r="BW1821"/>
      <c r="BX1821"/>
      <c r="BY1821"/>
      <c r="BZ1821"/>
      <c r="CA1821"/>
      <c r="CB1821"/>
      <c r="CC1821"/>
      <c r="CD1821"/>
      <c r="CE1821"/>
      <c r="CF1821"/>
      <c r="CG1821"/>
      <c r="CH1821"/>
      <c r="CI1821"/>
      <c r="CJ1821"/>
      <c r="CK1821"/>
      <c r="CL1821"/>
      <c r="CM1821"/>
      <c r="CN1821"/>
      <c r="CO1821"/>
      <c r="CP1821"/>
      <c r="CQ1821"/>
      <c r="CR1821"/>
      <c r="CS1821"/>
      <c r="CT1821"/>
      <c r="CU1821"/>
      <c r="CV1821"/>
      <c r="CW1821"/>
      <c r="CX1821"/>
      <c r="CY1821"/>
      <c r="CZ1821"/>
      <c r="DA1821"/>
      <c r="DB1821"/>
      <c r="DC1821"/>
      <c r="DD1821"/>
      <c r="DE1821"/>
      <c r="DF1821"/>
      <c r="DG1821"/>
      <c r="DH1821"/>
      <c r="DI1821"/>
      <c r="DJ1821"/>
      <c r="DK1821"/>
      <c r="DL1821"/>
      <c r="DM1821"/>
      <c r="DN1821"/>
      <c r="DO1821"/>
      <c r="DP1821"/>
      <c r="DQ1821"/>
      <c r="DR1821"/>
      <c r="DS1821"/>
      <c r="DT1821"/>
      <c r="DU1821"/>
      <c r="DV1821"/>
      <c r="DW1821"/>
      <c r="DX1821"/>
      <c r="DY1821"/>
      <c r="DZ1821"/>
      <c r="EA1821"/>
      <c r="EB1821"/>
      <c r="EC1821"/>
      <c r="ED1821"/>
      <c r="EE1821"/>
      <c r="EF1821"/>
      <c r="EG1821"/>
      <c r="EH1821"/>
      <c r="EI1821"/>
      <c r="EJ1821"/>
      <c r="EK1821"/>
      <c r="EL1821"/>
      <c r="EM1821"/>
      <c r="EN1821"/>
      <c r="EO1821"/>
      <c r="EP1821"/>
      <c r="EQ1821"/>
      <c r="ER1821"/>
      <c r="ES1821"/>
      <c r="ET1821"/>
      <c r="EU1821"/>
      <c r="EV1821"/>
      <c r="EW1821"/>
      <c r="EX1821"/>
      <c r="EY1821"/>
      <c r="EZ1821"/>
      <c r="FA1821"/>
      <c r="FB1821"/>
      <c r="FC1821"/>
      <c r="FD1821"/>
      <c r="FE1821"/>
      <c r="FF1821"/>
      <c r="FG1821"/>
      <c r="FH1821"/>
      <c r="FI1821"/>
      <c r="FJ1821"/>
      <c r="FK1821"/>
      <c r="FL1821"/>
      <c r="FM1821"/>
      <c r="FN1821"/>
      <c r="FO1821"/>
      <c r="FP1821"/>
      <c r="FQ1821"/>
      <c r="FR1821"/>
      <c r="FS1821"/>
      <c r="FT1821"/>
      <c r="FU1821"/>
      <c r="FV1821"/>
      <c r="FW1821"/>
      <c r="FX1821"/>
      <c r="FY1821"/>
      <c r="FZ1821"/>
      <c r="GA1821"/>
      <c r="GB1821"/>
      <c r="GC1821"/>
      <c r="GD1821"/>
      <c r="GE1821"/>
      <c r="GF1821"/>
      <c r="GG1821"/>
      <c r="GH1821"/>
      <c r="GI1821"/>
      <c r="GJ1821"/>
      <c r="GK1821"/>
      <c r="GL1821"/>
      <c r="GM1821"/>
      <c r="GN1821"/>
      <c r="GO1821"/>
      <c r="GP1821"/>
      <c r="GQ1821"/>
      <c r="GR1821"/>
      <c r="GS1821"/>
      <c r="GT1821"/>
      <c r="GU1821"/>
      <c r="GV1821"/>
      <c r="GW1821"/>
      <c r="GX1821"/>
      <c r="GY1821"/>
      <c r="GZ1821"/>
      <c r="HA1821"/>
      <c r="HB1821"/>
      <c r="HC1821"/>
      <c r="HD1821"/>
      <c r="HE1821"/>
      <c r="HF1821"/>
      <c r="HG1821"/>
      <c r="HH1821"/>
      <c r="HI1821"/>
      <c r="HJ1821"/>
      <c r="HK1821"/>
      <c r="HL1821"/>
      <c r="HM1821"/>
      <c r="HN1821"/>
      <c r="HO1821"/>
      <c r="HP1821"/>
      <c r="HQ1821"/>
      <c r="HR1821"/>
      <c r="HS1821"/>
      <c r="HT1821"/>
      <c r="HU1821"/>
      <c r="HV1821"/>
      <c r="HW1821"/>
      <c r="HX1821"/>
      <c r="HY1821"/>
      <c r="HZ1821"/>
      <c r="IA1821"/>
      <c r="IB1821"/>
      <c r="IC1821"/>
      <c r="ID1821"/>
      <c r="IE1821"/>
      <c r="IF1821"/>
      <c r="IG1821"/>
      <c r="IH1821"/>
      <c r="II1821"/>
      <c r="IJ1821"/>
      <c r="IK1821"/>
      <c r="IL1821"/>
      <c r="IM1821"/>
      <c r="IN1821"/>
      <c r="IO1821"/>
      <c r="IP1821"/>
      <c r="IQ1821"/>
      <c r="IR1821"/>
      <c r="IS1821"/>
      <c r="IT1821"/>
      <c r="IU1821"/>
      <c r="IV1821"/>
      <c r="IW1821"/>
      <c r="IX1821"/>
      <c r="IY1821"/>
      <c r="IZ1821"/>
      <c r="JA1821"/>
      <c r="JB1821"/>
      <c r="JC1821"/>
      <c r="JD1821"/>
      <c r="JE1821"/>
      <c r="JF1821"/>
      <c r="JG1821"/>
      <c r="JH1821"/>
      <c r="JI1821"/>
      <c r="JJ1821"/>
      <c r="JK1821"/>
      <c r="JL1821"/>
      <c r="JM1821"/>
      <c r="JN1821"/>
      <c r="JO1821"/>
      <c r="JP1821"/>
      <c r="JQ1821"/>
      <c r="JR1821"/>
      <c r="JS1821"/>
      <c r="JT1821"/>
      <c r="JU1821"/>
      <c r="JV1821"/>
      <c r="JW1821"/>
      <c r="JX1821"/>
      <c r="JY1821"/>
      <c r="JZ1821"/>
      <c r="KA1821"/>
      <c r="KB1821"/>
      <c r="KC1821"/>
      <c r="KD1821"/>
      <c r="KE1821"/>
      <c r="KF1821"/>
      <c r="KG1821"/>
      <c r="KH1821"/>
      <c r="KI1821"/>
      <c r="KJ1821"/>
      <c r="KK1821"/>
      <c r="KL1821"/>
      <c r="KM1821"/>
      <c r="KN1821"/>
      <c r="KO1821"/>
      <c r="KP1821"/>
      <c r="KQ1821"/>
      <c r="KR1821"/>
      <c r="KS1821"/>
      <c r="KT1821"/>
      <c r="KU1821"/>
      <c r="KV1821"/>
      <c r="KW1821"/>
      <c r="KX1821"/>
      <c r="KY1821"/>
      <c r="KZ1821"/>
      <c r="LA1821"/>
      <c r="LB1821"/>
      <c r="LC1821"/>
      <c r="LD1821"/>
      <c r="LE1821"/>
      <c r="LF1821"/>
      <c r="LG1821"/>
      <c r="LH1821"/>
      <c r="LI1821"/>
      <c r="LJ1821"/>
      <c r="LK1821"/>
      <c r="LL1821"/>
      <c r="LM1821"/>
      <c r="LN1821"/>
      <c r="LO1821"/>
      <c r="LP1821"/>
      <c r="LQ1821"/>
      <c r="LR1821"/>
      <c r="LS1821"/>
      <c r="LT1821"/>
      <c r="LU1821"/>
      <c r="LV1821"/>
      <c r="LW1821"/>
      <c r="LX1821"/>
      <c r="LY1821"/>
      <c r="LZ1821"/>
      <c r="MA1821"/>
      <c r="MB1821"/>
      <c r="MC1821"/>
      <c r="MD1821"/>
      <c r="ME1821"/>
      <c r="MF1821"/>
      <c r="MG1821"/>
      <c r="MH1821"/>
      <c r="MI1821"/>
      <c r="MJ1821"/>
      <c r="MK1821"/>
      <c r="ML1821"/>
      <c r="MM1821"/>
      <c r="MN1821"/>
      <c r="MO1821"/>
      <c r="MP1821"/>
      <c r="MQ1821"/>
      <c r="MR1821"/>
      <c r="MS1821"/>
      <c r="MT1821"/>
      <c r="MU1821"/>
      <c r="MV1821"/>
      <c r="MW1821"/>
      <c r="MX1821"/>
      <c r="MY1821"/>
      <c r="MZ1821"/>
      <c r="NA1821"/>
      <c r="NB1821"/>
      <c r="NC1821"/>
      <c r="ND1821"/>
      <c r="NE1821"/>
      <c r="NF1821"/>
      <c r="NG1821"/>
      <c r="NH1821"/>
      <c r="NI1821"/>
      <c r="NJ1821"/>
      <c r="NK1821"/>
      <c r="NL1821"/>
      <c r="NM1821"/>
      <c r="NN1821"/>
      <c r="NO1821"/>
      <c r="NP1821"/>
      <c r="NQ1821"/>
      <c r="NR1821"/>
      <c r="NS1821"/>
      <c r="NT1821"/>
      <c r="NU1821"/>
      <c r="NV1821"/>
      <c r="NW1821"/>
      <c r="NX1821"/>
      <c r="NY1821"/>
      <c r="NZ1821"/>
      <c r="OA1821"/>
      <c r="OB1821"/>
      <c r="OC1821"/>
      <c r="OD1821"/>
      <c r="OE1821"/>
      <c r="OF1821"/>
      <c r="OG1821"/>
      <c r="OH1821"/>
      <c r="OI1821"/>
      <c r="OJ1821"/>
      <c r="OK1821"/>
      <c r="OL1821"/>
      <c r="OM1821"/>
      <c r="ON1821"/>
      <c r="OO1821"/>
      <c r="OP1821"/>
      <c r="OQ1821"/>
      <c r="OR1821"/>
      <c r="OS1821"/>
      <c r="OT1821"/>
      <c r="OU1821"/>
      <c r="OV1821"/>
      <c r="OW1821"/>
      <c r="OX1821"/>
      <c r="OY1821"/>
      <c r="OZ1821"/>
      <c r="PA1821"/>
      <c r="PB1821"/>
      <c r="PC1821"/>
      <c r="PD1821"/>
      <c r="PE1821"/>
      <c r="PF1821"/>
      <c r="PG1821"/>
      <c r="PH1821"/>
      <c r="PI1821"/>
      <c r="PJ1821"/>
      <c r="PK1821"/>
      <c r="PL1821"/>
      <c r="PM1821"/>
      <c r="PN1821"/>
      <c r="PO1821"/>
      <c r="PP1821"/>
      <c r="PQ1821"/>
      <c r="PR1821"/>
      <c r="PS1821"/>
      <c r="PT1821"/>
      <c r="PU1821"/>
      <c r="PV1821"/>
      <c r="PW1821"/>
      <c r="PX1821"/>
      <c r="PY1821"/>
      <c r="PZ1821"/>
      <c r="QA1821"/>
      <c r="QB1821"/>
      <c r="QC1821"/>
      <c r="QD1821"/>
      <c r="QE1821"/>
      <c r="QF1821"/>
      <c r="QG1821"/>
      <c r="QH1821"/>
      <c r="QI1821"/>
      <c r="QJ1821"/>
      <c r="QK1821"/>
      <c r="QL1821"/>
      <c r="QM1821"/>
      <c r="QN1821"/>
      <c r="QO1821"/>
      <c r="QP1821"/>
      <c r="QQ1821"/>
      <c r="QR1821"/>
      <c r="QS1821"/>
    </row>
    <row r="1822" spans="1:461" hidden="1" x14ac:dyDescent="0.4">
      <c r="B1822">
        <v>11</v>
      </c>
      <c r="C1822">
        <v>13</v>
      </c>
      <c r="D1822" s="1">
        <v>43417.559953703705</v>
      </c>
      <c r="G1822">
        <v>545</v>
      </c>
      <c r="H1822" t="s">
        <v>19</v>
      </c>
      <c r="I1822">
        <v>503</v>
      </c>
      <c r="J1822" t="s">
        <v>25</v>
      </c>
      <c r="K1822" s="1">
        <v>43417.552094907405</v>
      </c>
      <c r="L1822" s="1">
        <v>43417.559328703705</v>
      </c>
      <c r="M1822" t="s">
        <v>1310</v>
      </c>
      <c r="N1822" s="9">
        <f t="shared" si="94"/>
        <v>43417.552083333336</v>
      </c>
      <c r="O1822" s="9">
        <f t="shared" si="95"/>
        <v>43417.559027777781</v>
      </c>
      <c r="P1822" s="74" t="str">
        <f t="shared" si="93"/>
        <v>43417.552083333343417.5590277778</v>
      </c>
      <c r="Q1822" s="75" t="str">
        <f t="shared" si="89"/>
        <v>肯定的</v>
      </c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  <c r="AZ1822"/>
      <c r="BA1822"/>
      <c r="BB1822"/>
      <c r="BC1822"/>
      <c r="BD1822"/>
      <c r="BE1822"/>
      <c r="BF1822"/>
      <c r="BG1822"/>
      <c r="BH1822"/>
      <c r="BI1822"/>
      <c r="BJ1822"/>
      <c r="BK1822"/>
      <c r="BL1822"/>
      <c r="BM1822"/>
      <c r="BN1822"/>
      <c r="BO1822"/>
      <c r="BP1822"/>
      <c r="BQ1822"/>
      <c r="BR1822"/>
      <c r="BS1822"/>
      <c r="BT1822"/>
      <c r="BU1822"/>
      <c r="BV1822"/>
      <c r="BW1822"/>
      <c r="BX1822"/>
      <c r="BY1822"/>
      <c r="BZ1822"/>
      <c r="CA1822"/>
      <c r="CB1822"/>
      <c r="CC1822"/>
      <c r="CD1822"/>
      <c r="CE1822"/>
      <c r="CF1822"/>
      <c r="CG1822"/>
      <c r="CH1822"/>
      <c r="CI1822"/>
      <c r="CJ1822"/>
      <c r="CK1822"/>
      <c r="CL1822"/>
      <c r="CM1822"/>
      <c r="CN1822"/>
      <c r="CO1822"/>
      <c r="CP1822"/>
      <c r="CQ1822"/>
      <c r="CR1822"/>
      <c r="CS1822"/>
      <c r="CT1822"/>
      <c r="CU1822"/>
      <c r="CV1822"/>
      <c r="CW1822"/>
      <c r="CX1822"/>
      <c r="CY1822"/>
      <c r="CZ1822"/>
      <c r="DA1822"/>
      <c r="DB1822"/>
      <c r="DC1822"/>
      <c r="DD1822"/>
      <c r="DE1822"/>
      <c r="DF1822"/>
      <c r="DG1822"/>
      <c r="DH1822"/>
      <c r="DI1822"/>
      <c r="DJ1822"/>
      <c r="DK1822"/>
      <c r="DL1822"/>
      <c r="DM1822"/>
      <c r="DN1822"/>
      <c r="DO1822"/>
      <c r="DP1822"/>
      <c r="DQ1822"/>
      <c r="DR1822"/>
      <c r="DS1822"/>
      <c r="DT1822"/>
      <c r="DU1822"/>
      <c r="DV1822"/>
      <c r="DW1822"/>
      <c r="DX1822"/>
      <c r="DY1822"/>
      <c r="DZ1822"/>
      <c r="EA1822"/>
      <c r="EB1822"/>
      <c r="EC1822"/>
      <c r="ED1822"/>
      <c r="EE1822"/>
      <c r="EF1822"/>
      <c r="EG1822"/>
      <c r="EH1822"/>
      <c r="EI1822"/>
      <c r="EJ1822"/>
      <c r="EK1822"/>
      <c r="EL1822"/>
      <c r="EM1822"/>
      <c r="EN1822"/>
      <c r="EO1822"/>
      <c r="EP1822"/>
      <c r="EQ1822"/>
      <c r="ER1822"/>
      <c r="ES1822"/>
      <c r="ET1822"/>
      <c r="EU1822"/>
      <c r="EV1822"/>
      <c r="EW1822"/>
      <c r="EX1822"/>
      <c r="EY1822"/>
      <c r="EZ1822"/>
      <c r="FA1822"/>
      <c r="FB1822"/>
      <c r="FC1822"/>
      <c r="FD1822"/>
      <c r="FE1822"/>
      <c r="FF1822"/>
      <c r="FG1822"/>
      <c r="FH1822"/>
      <c r="FI1822"/>
      <c r="FJ1822"/>
      <c r="FK1822"/>
      <c r="FL1822"/>
      <c r="FM1822"/>
      <c r="FN1822"/>
      <c r="FO1822"/>
      <c r="FP1822"/>
      <c r="FQ1822"/>
      <c r="FR1822"/>
      <c r="FS1822"/>
      <c r="FT1822"/>
      <c r="FU1822"/>
      <c r="FV1822"/>
      <c r="FW1822"/>
      <c r="FX1822"/>
      <c r="FY1822"/>
      <c r="FZ1822"/>
      <c r="GA1822"/>
      <c r="GB1822"/>
      <c r="GC1822"/>
      <c r="GD1822"/>
      <c r="GE1822"/>
      <c r="GF1822"/>
      <c r="GG1822"/>
      <c r="GH1822"/>
      <c r="GI1822"/>
      <c r="GJ1822"/>
      <c r="GK1822"/>
      <c r="GL1822"/>
      <c r="GM1822"/>
      <c r="GN1822"/>
      <c r="GO1822"/>
      <c r="GP1822"/>
      <c r="GQ1822"/>
      <c r="GR1822"/>
      <c r="GS1822"/>
      <c r="GT1822"/>
      <c r="GU1822"/>
      <c r="GV1822"/>
      <c r="GW1822"/>
      <c r="GX1822"/>
      <c r="GY1822"/>
      <c r="GZ1822"/>
      <c r="HA1822"/>
      <c r="HB1822"/>
      <c r="HC1822"/>
      <c r="HD1822"/>
      <c r="HE1822"/>
      <c r="HF1822"/>
      <c r="HG1822"/>
      <c r="HH1822"/>
      <c r="HI1822"/>
      <c r="HJ1822"/>
      <c r="HK1822"/>
      <c r="HL1822"/>
      <c r="HM1822"/>
      <c r="HN1822"/>
      <c r="HO1822"/>
      <c r="HP1822"/>
      <c r="HQ1822"/>
      <c r="HR1822"/>
      <c r="HS1822"/>
      <c r="HT1822"/>
      <c r="HU1822"/>
      <c r="HV1822"/>
      <c r="HW1822"/>
      <c r="HX1822"/>
      <c r="HY1822"/>
      <c r="HZ1822"/>
      <c r="IA1822"/>
      <c r="IB1822"/>
      <c r="IC1822"/>
      <c r="ID1822"/>
      <c r="IE1822"/>
      <c r="IF1822"/>
      <c r="IG1822"/>
      <c r="IH1822"/>
      <c r="II1822"/>
      <c r="IJ1822"/>
      <c r="IK1822"/>
      <c r="IL1822"/>
      <c r="IM1822"/>
      <c r="IN1822"/>
      <c r="IO1822"/>
      <c r="IP1822"/>
      <c r="IQ1822"/>
      <c r="IR1822"/>
      <c r="IS1822"/>
      <c r="IT1822"/>
      <c r="IU1822"/>
      <c r="IV1822"/>
      <c r="IW1822"/>
      <c r="IX1822"/>
      <c r="IY1822"/>
      <c r="IZ1822"/>
      <c r="JA1822"/>
      <c r="JB1822"/>
      <c r="JC1822"/>
      <c r="JD1822"/>
      <c r="JE1822"/>
      <c r="JF1822"/>
      <c r="JG1822"/>
      <c r="JH1822"/>
      <c r="JI1822"/>
      <c r="JJ1822"/>
      <c r="JK1822"/>
      <c r="JL1822"/>
      <c r="JM1822"/>
      <c r="JN1822"/>
      <c r="JO1822"/>
      <c r="JP1822"/>
      <c r="JQ1822"/>
      <c r="JR1822"/>
      <c r="JS1822"/>
      <c r="JT1822"/>
      <c r="JU1822"/>
      <c r="JV1822"/>
      <c r="JW1822"/>
      <c r="JX1822"/>
      <c r="JY1822"/>
      <c r="JZ1822"/>
      <c r="KA1822"/>
      <c r="KB1822"/>
      <c r="KC1822"/>
      <c r="KD1822"/>
      <c r="KE1822"/>
      <c r="KF1822"/>
      <c r="KG1822"/>
      <c r="KH1822"/>
      <c r="KI1822"/>
      <c r="KJ1822"/>
      <c r="KK1822"/>
      <c r="KL1822"/>
      <c r="KM1822"/>
      <c r="KN1822"/>
      <c r="KO1822"/>
      <c r="KP1822"/>
      <c r="KQ1822"/>
      <c r="KR1822"/>
      <c r="KS1822"/>
      <c r="KT1822"/>
      <c r="KU1822"/>
      <c r="KV1822"/>
      <c r="KW1822"/>
      <c r="KX1822"/>
      <c r="KY1822"/>
      <c r="KZ1822"/>
      <c r="LA1822"/>
      <c r="LB1822"/>
      <c r="LC1822"/>
      <c r="LD1822"/>
      <c r="LE1822"/>
      <c r="LF1822"/>
      <c r="LG1822"/>
      <c r="LH1822"/>
      <c r="LI1822"/>
      <c r="LJ1822"/>
      <c r="LK1822"/>
      <c r="LL1822"/>
      <c r="LM1822"/>
      <c r="LN1822"/>
      <c r="LO1822"/>
      <c r="LP1822"/>
      <c r="LQ1822"/>
      <c r="LR1822"/>
      <c r="LS1822"/>
      <c r="LT1822"/>
      <c r="LU1822"/>
      <c r="LV1822"/>
      <c r="LW1822"/>
      <c r="LX1822"/>
      <c r="LY1822"/>
      <c r="LZ1822"/>
      <c r="MA1822"/>
      <c r="MB1822"/>
      <c r="MC1822"/>
      <c r="MD1822"/>
      <c r="ME1822"/>
      <c r="MF1822"/>
      <c r="MG1822"/>
      <c r="MH1822"/>
      <c r="MI1822"/>
      <c r="MJ1822"/>
      <c r="MK1822"/>
      <c r="ML1822"/>
      <c r="MM1822"/>
      <c r="MN1822"/>
      <c r="MO1822"/>
      <c r="MP1822"/>
      <c r="MQ1822"/>
      <c r="MR1822"/>
      <c r="MS1822"/>
      <c r="MT1822"/>
      <c r="MU1822"/>
      <c r="MV1822"/>
      <c r="MW1822"/>
      <c r="MX1822"/>
      <c r="MY1822"/>
      <c r="MZ1822"/>
      <c r="NA1822"/>
      <c r="NB1822"/>
      <c r="NC1822"/>
      <c r="ND1822"/>
      <c r="NE1822"/>
      <c r="NF1822"/>
      <c r="NG1822"/>
      <c r="NH1822"/>
      <c r="NI1822"/>
      <c r="NJ1822"/>
      <c r="NK1822"/>
      <c r="NL1822"/>
      <c r="NM1822"/>
      <c r="NN1822"/>
      <c r="NO1822"/>
      <c r="NP1822"/>
      <c r="NQ1822"/>
      <c r="NR1822"/>
      <c r="NS1822"/>
      <c r="NT1822"/>
      <c r="NU1822"/>
      <c r="NV1822"/>
      <c r="NW1822"/>
      <c r="NX1822"/>
      <c r="NY1822"/>
      <c r="NZ1822"/>
      <c r="OA1822"/>
      <c r="OB1822"/>
      <c r="OC1822"/>
      <c r="OD1822"/>
      <c r="OE1822"/>
      <c r="OF1822"/>
      <c r="OG1822"/>
      <c r="OH1822"/>
      <c r="OI1822"/>
      <c r="OJ1822"/>
      <c r="OK1822"/>
      <c r="OL1822"/>
      <c r="OM1822"/>
      <c r="ON1822"/>
      <c r="OO1822"/>
      <c r="OP1822"/>
      <c r="OQ1822"/>
      <c r="OR1822"/>
      <c r="OS1822"/>
      <c r="OT1822"/>
      <c r="OU1822"/>
      <c r="OV1822"/>
      <c r="OW1822"/>
      <c r="OX1822"/>
      <c r="OY1822"/>
      <c r="OZ1822"/>
      <c r="PA1822"/>
      <c r="PB1822"/>
      <c r="PC1822"/>
      <c r="PD1822"/>
      <c r="PE1822"/>
      <c r="PF1822"/>
      <c r="PG1822"/>
      <c r="PH1822"/>
      <c r="PI1822"/>
      <c r="PJ1822"/>
      <c r="PK1822"/>
      <c r="PL1822"/>
      <c r="PM1822"/>
      <c r="PN1822"/>
      <c r="PO1822"/>
      <c r="PP1822"/>
      <c r="PQ1822"/>
      <c r="PR1822"/>
      <c r="PS1822"/>
      <c r="PT1822"/>
      <c r="PU1822"/>
      <c r="PV1822"/>
      <c r="PW1822"/>
      <c r="PX1822"/>
      <c r="PY1822"/>
      <c r="PZ1822"/>
      <c r="QA1822"/>
      <c r="QB1822"/>
      <c r="QC1822"/>
      <c r="QD1822"/>
      <c r="QE1822"/>
      <c r="QF1822"/>
      <c r="QG1822"/>
      <c r="QH1822"/>
      <c r="QI1822"/>
      <c r="QJ1822"/>
      <c r="QK1822"/>
      <c r="QL1822"/>
      <c r="QM1822"/>
      <c r="QN1822"/>
      <c r="QO1822"/>
      <c r="QP1822"/>
      <c r="QQ1822"/>
      <c r="QR1822"/>
      <c r="QS1822"/>
    </row>
    <row r="1823" spans="1:461" hidden="1" x14ac:dyDescent="0.4">
      <c r="B1823">
        <v>11</v>
      </c>
      <c r="C1823">
        <v>13</v>
      </c>
      <c r="D1823" s="1">
        <v>43417.572685185187</v>
      </c>
      <c r="G1823">
        <v>545</v>
      </c>
      <c r="H1823" t="s">
        <v>19</v>
      </c>
      <c r="I1823">
        <v>534</v>
      </c>
      <c r="J1823" t="s">
        <v>80</v>
      </c>
      <c r="K1823" s="1">
        <v>43417.561909722222</v>
      </c>
      <c r="L1823" s="1">
        <v>43417.571527777778</v>
      </c>
      <c r="M1823" t="s">
        <v>1310</v>
      </c>
      <c r="N1823" s="9">
        <f t="shared" si="94"/>
        <v>43417.561805555553</v>
      </c>
      <c r="O1823" s="9">
        <f t="shared" si="95"/>
        <v>43417.571527777778</v>
      </c>
      <c r="P1823" s="74" t="str">
        <f t="shared" si="93"/>
        <v>43417.561805555643417.5715277778</v>
      </c>
      <c r="Q1823" s="75" t="str">
        <f t="shared" si="89"/>
        <v>肯定的</v>
      </c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  <c r="AZ1823"/>
      <c r="BA1823"/>
      <c r="BB1823"/>
      <c r="BC1823"/>
      <c r="BD1823"/>
      <c r="BE1823"/>
      <c r="BF1823"/>
      <c r="BG1823"/>
      <c r="BH1823"/>
      <c r="BI1823"/>
      <c r="BJ1823"/>
      <c r="BK1823"/>
      <c r="BL1823"/>
      <c r="BM1823"/>
      <c r="BN1823"/>
      <c r="BO1823"/>
      <c r="BP1823"/>
      <c r="BQ1823"/>
      <c r="BR1823"/>
      <c r="BS1823"/>
      <c r="BT1823"/>
      <c r="BU1823"/>
      <c r="BV1823"/>
      <c r="BW1823"/>
      <c r="BX1823"/>
      <c r="BY1823"/>
      <c r="BZ1823"/>
      <c r="CA1823"/>
      <c r="CB1823"/>
      <c r="CC1823"/>
      <c r="CD1823"/>
      <c r="CE1823"/>
      <c r="CF1823"/>
      <c r="CG1823"/>
      <c r="CH1823"/>
      <c r="CI1823"/>
      <c r="CJ1823"/>
      <c r="CK1823"/>
      <c r="CL1823"/>
      <c r="CM1823"/>
      <c r="CN1823"/>
      <c r="CO1823"/>
      <c r="CP1823"/>
      <c r="CQ1823"/>
      <c r="CR1823"/>
      <c r="CS1823"/>
      <c r="CT1823"/>
      <c r="CU1823"/>
      <c r="CV1823"/>
      <c r="CW1823"/>
      <c r="CX1823"/>
      <c r="CY1823"/>
      <c r="CZ1823"/>
      <c r="DA1823"/>
      <c r="DB1823"/>
      <c r="DC1823"/>
      <c r="DD1823"/>
      <c r="DE1823"/>
      <c r="DF1823"/>
      <c r="DG1823"/>
      <c r="DH1823"/>
      <c r="DI1823"/>
      <c r="DJ1823"/>
      <c r="DK1823"/>
      <c r="DL1823"/>
      <c r="DM1823"/>
      <c r="DN1823"/>
      <c r="DO1823"/>
      <c r="DP1823"/>
      <c r="DQ1823"/>
      <c r="DR1823"/>
      <c r="DS1823"/>
      <c r="DT1823"/>
      <c r="DU1823"/>
      <c r="DV1823"/>
      <c r="DW1823"/>
      <c r="DX1823"/>
      <c r="DY1823"/>
      <c r="DZ1823"/>
      <c r="EA1823"/>
      <c r="EB1823"/>
      <c r="EC1823"/>
      <c r="ED1823"/>
      <c r="EE1823"/>
      <c r="EF1823"/>
      <c r="EG1823"/>
      <c r="EH1823"/>
      <c r="EI1823"/>
      <c r="EJ1823"/>
      <c r="EK1823"/>
      <c r="EL1823"/>
      <c r="EM1823"/>
      <c r="EN1823"/>
      <c r="EO1823"/>
      <c r="EP1823"/>
      <c r="EQ1823"/>
      <c r="ER1823"/>
      <c r="ES1823"/>
      <c r="ET1823"/>
      <c r="EU1823"/>
      <c r="EV1823"/>
      <c r="EW1823"/>
      <c r="EX1823"/>
      <c r="EY1823"/>
      <c r="EZ1823"/>
      <c r="FA1823"/>
      <c r="FB1823"/>
      <c r="FC1823"/>
      <c r="FD1823"/>
      <c r="FE1823"/>
      <c r="FF1823"/>
      <c r="FG1823"/>
      <c r="FH1823"/>
      <c r="FI1823"/>
      <c r="FJ1823"/>
      <c r="FK1823"/>
      <c r="FL1823"/>
      <c r="FM1823"/>
      <c r="FN1823"/>
      <c r="FO1823"/>
      <c r="FP1823"/>
      <c r="FQ1823"/>
      <c r="FR1823"/>
      <c r="FS1823"/>
      <c r="FT1823"/>
      <c r="FU1823"/>
      <c r="FV1823"/>
      <c r="FW1823"/>
      <c r="FX1823"/>
      <c r="FY1823"/>
      <c r="FZ1823"/>
      <c r="GA1823"/>
      <c r="GB1823"/>
      <c r="GC1823"/>
      <c r="GD1823"/>
      <c r="GE1823"/>
      <c r="GF1823"/>
      <c r="GG1823"/>
      <c r="GH1823"/>
      <c r="GI1823"/>
      <c r="GJ1823"/>
      <c r="GK1823"/>
      <c r="GL1823"/>
      <c r="GM1823"/>
      <c r="GN1823"/>
      <c r="GO1823"/>
      <c r="GP1823"/>
      <c r="GQ1823"/>
      <c r="GR1823"/>
      <c r="GS1823"/>
      <c r="GT1823"/>
      <c r="GU1823"/>
      <c r="GV1823"/>
      <c r="GW1823"/>
      <c r="GX1823"/>
      <c r="GY1823"/>
      <c r="GZ1823"/>
      <c r="HA1823"/>
      <c r="HB1823"/>
      <c r="HC1823"/>
      <c r="HD1823"/>
      <c r="HE1823"/>
      <c r="HF1823"/>
      <c r="HG1823"/>
      <c r="HH1823"/>
      <c r="HI1823"/>
      <c r="HJ1823"/>
      <c r="HK1823"/>
      <c r="HL1823"/>
      <c r="HM1823"/>
      <c r="HN1823"/>
      <c r="HO1823"/>
      <c r="HP1823"/>
      <c r="HQ1823"/>
      <c r="HR1823"/>
      <c r="HS1823"/>
      <c r="HT1823"/>
      <c r="HU1823"/>
      <c r="HV1823"/>
      <c r="HW1823"/>
      <c r="HX1823"/>
      <c r="HY1823"/>
      <c r="HZ1823"/>
      <c r="IA1823"/>
      <c r="IB1823"/>
      <c r="IC1823"/>
      <c r="ID1823"/>
      <c r="IE1823"/>
      <c r="IF1823"/>
      <c r="IG1823"/>
      <c r="IH1823"/>
      <c r="II1823"/>
      <c r="IJ1823"/>
      <c r="IK1823"/>
      <c r="IL1823"/>
      <c r="IM1823"/>
      <c r="IN1823"/>
      <c r="IO1823"/>
      <c r="IP1823"/>
      <c r="IQ1823"/>
      <c r="IR1823"/>
      <c r="IS1823"/>
      <c r="IT1823"/>
      <c r="IU1823"/>
      <c r="IV1823"/>
      <c r="IW1823"/>
      <c r="IX1823"/>
      <c r="IY1823"/>
      <c r="IZ1823"/>
      <c r="JA1823"/>
      <c r="JB1823"/>
      <c r="JC1823"/>
      <c r="JD1823"/>
      <c r="JE1823"/>
      <c r="JF1823"/>
      <c r="JG1823"/>
      <c r="JH1823"/>
      <c r="JI1823"/>
      <c r="JJ1823"/>
      <c r="JK1823"/>
      <c r="JL1823"/>
      <c r="JM1823"/>
      <c r="JN1823"/>
      <c r="JO1823"/>
      <c r="JP1823"/>
      <c r="JQ1823"/>
      <c r="JR1823"/>
      <c r="JS1823"/>
      <c r="JT1823"/>
      <c r="JU1823"/>
      <c r="JV1823"/>
      <c r="JW1823"/>
      <c r="JX1823"/>
      <c r="JY1823"/>
      <c r="JZ1823"/>
      <c r="KA1823"/>
      <c r="KB1823"/>
      <c r="KC1823"/>
      <c r="KD1823"/>
      <c r="KE1823"/>
      <c r="KF1823"/>
      <c r="KG1823"/>
      <c r="KH1823"/>
      <c r="KI1823"/>
      <c r="KJ1823"/>
      <c r="KK1823"/>
      <c r="KL1823"/>
      <c r="KM1823"/>
      <c r="KN1823"/>
      <c r="KO1823"/>
      <c r="KP1823"/>
      <c r="KQ1823"/>
      <c r="KR1823"/>
      <c r="KS1823"/>
      <c r="KT1823"/>
      <c r="KU1823"/>
      <c r="KV1823"/>
      <c r="KW1823"/>
      <c r="KX1823"/>
      <c r="KY1823"/>
      <c r="KZ1823"/>
      <c r="LA1823"/>
      <c r="LB1823"/>
      <c r="LC1823"/>
      <c r="LD1823"/>
      <c r="LE1823"/>
      <c r="LF1823"/>
      <c r="LG1823"/>
      <c r="LH1823"/>
      <c r="LI1823"/>
      <c r="LJ1823"/>
      <c r="LK1823"/>
      <c r="LL1823"/>
      <c r="LM1823"/>
      <c r="LN1823"/>
      <c r="LO1823"/>
      <c r="LP1823"/>
      <c r="LQ1823"/>
      <c r="LR1823"/>
      <c r="LS1823"/>
      <c r="LT1823"/>
      <c r="LU1823"/>
      <c r="LV1823"/>
      <c r="LW1823"/>
      <c r="LX1823"/>
      <c r="LY1823"/>
      <c r="LZ1823"/>
      <c r="MA1823"/>
      <c r="MB1823"/>
      <c r="MC1823"/>
      <c r="MD1823"/>
      <c r="ME1823"/>
      <c r="MF1823"/>
      <c r="MG1823"/>
      <c r="MH1823"/>
      <c r="MI1823"/>
      <c r="MJ1823"/>
      <c r="MK1823"/>
      <c r="ML1823"/>
      <c r="MM1823"/>
      <c r="MN1823"/>
      <c r="MO1823"/>
      <c r="MP1823"/>
      <c r="MQ1823"/>
      <c r="MR1823"/>
      <c r="MS1823"/>
      <c r="MT1823"/>
      <c r="MU1823"/>
      <c r="MV1823"/>
      <c r="MW1823"/>
      <c r="MX1823"/>
      <c r="MY1823"/>
      <c r="MZ1823"/>
      <c r="NA1823"/>
      <c r="NB1823"/>
      <c r="NC1823"/>
      <c r="ND1823"/>
      <c r="NE1823"/>
      <c r="NF1823"/>
      <c r="NG1823"/>
      <c r="NH1823"/>
      <c r="NI1823"/>
      <c r="NJ1823"/>
      <c r="NK1823"/>
      <c r="NL1823"/>
      <c r="NM1823"/>
      <c r="NN1823"/>
      <c r="NO1823"/>
      <c r="NP1823"/>
      <c r="NQ1823"/>
      <c r="NR1823"/>
      <c r="NS1823"/>
      <c r="NT1823"/>
      <c r="NU1823"/>
      <c r="NV1823"/>
      <c r="NW1823"/>
      <c r="NX1823"/>
      <c r="NY1823"/>
      <c r="NZ1823"/>
      <c r="OA1823"/>
      <c r="OB1823"/>
      <c r="OC1823"/>
      <c r="OD1823"/>
      <c r="OE1823"/>
      <c r="OF1823"/>
      <c r="OG1823"/>
      <c r="OH1823"/>
      <c r="OI1823"/>
      <c r="OJ1823"/>
      <c r="OK1823"/>
      <c r="OL1823"/>
      <c r="OM1823"/>
      <c r="ON1823"/>
      <c r="OO1823"/>
      <c r="OP1823"/>
      <c r="OQ1823"/>
      <c r="OR1823"/>
      <c r="OS1823"/>
      <c r="OT1823"/>
      <c r="OU1823"/>
      <c r="OV1823"/>
      <c r="OW1823"/>
      <c r="OX1823"/>
      <c r="OY1823"/>
      <c r="OZ1823"/>
      <c r="PA1823"/>
      <c r="PB1823"/>
      <c r="PC1823"/>
      <c r="PD1823"/>
      <c r="PE1823"/>
      <c r="PF1823"/>
      <c r="PG1823"/>
      <c r="PH1823"/>
      <c r="PI1823"/>
      <c r="PJ1823"/>
      <c r="PK1823"/>
      <c r="PL1823"/>
      <c r="PM1823"/>
      <c r="PN1823"/>
      <c r="PO1823"/>
      <c r="PP1823"/>
      <c r="PQ1823"/>
      <c r="PR1823"/>
      <c r="PS1823"/>
      <c r="PT1823"/>
      <c r="PU1823"/>
      <c r="PV1823"/>
      <c r="PW1823"/>
      <c r="PX1823"/>
      <c r="PY1823"/>
      <c r="PZ1823"/>
      <c r="QA1823"/>
      <c r="QB1823"/>
      <c r="QC1823"/>
      <c r="QD1823"/>
      <c r="QE1823"/>
      <c r="QF1823"/>
      <c r="QG1823"/>
      <c r="QH1823"/>
      <c r="QI1823"/>
      <c r="QJ1823"/>
      <c r="QK1823"/>
      <c r="QL1823"/>
      <c r="QM1823"/>
      <c r="QN1823"/>
      <c r="QO1823"/>
      <c r="QP1823"/>
      <c r="QQ1823"/>
      <c r="QR1823"/>
      <c r="QS1823"/>
    </row>
    <row r="1824" spans="1:461" hidden="1" x14ac:dyDescent="0.4">
      <c r="B1824">
        <v>11</v>
      </c>
      <c r="C1824">
        <v>13</v>
      </c>
      <c r="D1824" s="1">
        <v>43417.573425925926</v>
      </c>
      <c r="G1824">
        <v>534</v>
      </c>
      <c r="H1824" t="s">
        <v>80</v>
      </c>
      <c r="I1824">
        <v>515</v>
      </c>
      <c r="J1824" t="s">
        <v>72</v>
      </c>
      <c r="K1824" s="1">
        <v>43417.552256944444</v>
      </c>
      <c r="L1824" s="1">
        <v>43417.568414351852</v>
      </c>
      <c r="M1824" t="s">
        <v>1310</v>
      </c>
      <c r="N1824" s="9">
        <f t="shared" si="94"/>
        <v>43417.552083333336</v>
      </c>
      <c r="O1824" s="9">
        <f t="shared" si="95"/>
        <v>43417.568055555559</v>
      </c>
      <c r="P1824" s="74" t="str">
        <f t="shared" si="93"/>
        <v>43417.552083333343417.5680555556</v>
      </c>
      <c r="Q1824" s="75" t="str">
        <f t="shared" si="89"/>
        <v>肯定的</v>
      </c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  <c r="AZ1824"/>
      <c r="BA1824"/>
      <c r="BB1824"/>
      <c r="BC1824"/>
      <c r="BD1824"/>
      <c r="BE1824"/>
      <c r="BF1824"/>
      <c r="BG1824"/>
      <c r="BH1824"/>
      <c r="BI1824"/>
      <c r="BJ1824"/>
      <c r="BK1824"/>
      <c r="BL1824"/>
      <c r="BM1824"/>
      <c r="BN1824"/>
      <c r="BO1824"/>
      <c r="BP1824"/>
      <c r="BQ1824"/>
      <c r="BR1824"/>
      <c r="BS1824"/>
      <c r="BT1824"/>
      <c r="BU1824"/>
      <c r="BV1824"/>
      <c r="BW1824"/>
      <c r="BX1824"/>
      <c r="BY1824"/>
      <c r="BZ1824"/>
      <c r="CA1824"/>
      <c r="CB1824"/>
      <c r="CC1824"/>
      <c r="CD1824"/>
      <c r="CE1824"/>
      <c r="CF1824"/>
      <c r="CG1824"/>
      <c r="CH1824"/>
      <c r="CI1824"/>
      <c r="CJ1824"/>
      <c r="CK1824"/>
      <c r="CL1824"/>
      <c r="CM1824"/>
      <c r="CN1824"/>
      <c r="CO1824"/>
      <c r="CP1824"/>
      <c r="CQ1824"/>
      <c r="CR1824"/>
      <c r="CS1824"/>
      <c r="CT1824"/>
      <c r="CU1824"/>
      <c r="CV1824"/>
      <c r="CW1824"/>
      <c r="CX1824"/>
      <c r="CY1824"/>
      <c r="CZ1824"/>
      <c r="DA1824"/>
      <c r="DB1824"/>
      <c r="DC1824"/>
      <c r="DD1824"/>
      <c r="DE1824"/>
      <c r="DF1824"/>
      <c r="DG1824"/>
      <c r="DH1824"/>
      <c r="DI1824"/>
      <c r="DJ1824"/>
      <c r="DK1824"/>
      <c r="DL1824"/>
      <c r="DM1824"/>
      <c r="DN1824"/>
      <c r="DO1824"/>
      <c r="DP1824"/>
      <c r="DQ1824"/>
      <c r="DR1824"/>
      <c r="DS1824"/>
      <c r="DT1824"/>
      <c r="DU1824"/>
      <c r="DV1824"/>
      <c r="DW1824"/>
      <c r="DX1824"/>
      <c r="DY1824"/>
      <c r="DZ1824"/>
      <c r="EA1824"/>
      <c r="EB1824"/>
      <c r="EC1824"/>
      <c r="ED1824"/>
      <c r="EE1824"/>
      <c r="EF1824"/>
      <c r="EG1824"/>
      <c r="EH1824"/>
      <c r="EI1824"/>
      <c r="EJ1824"/>
      <c r="EK1824"/>
      <c r="EL1824"/>
      <c r="EM1824"/>
      <c r="EN1824"/>
      <c r="EO1824"/>
      <c r="EP1824"/>
      <c r="EQ1824"/>
      <c r="ER1824"/>
      <c r="ES1824"/>
      <c r="ET1824"/>
      <c r="EU1824"/>
      <c r="EV1824"/>
      <c r="EW1824"/>
      <c r="EX1824"/>
      <c r="EY1824"/>
      <c r="EZ1824"/>
      <c r="FA1824"/>
      <c r="FB1824"/>
      <c r="FC1824"/>
      <c r="FD1824"/>
      <c r="FE1824"/>
      <c r="FF1824"/>
      <c r="FG1824"/>
      <c r="FH1824"/>
      <c r="FI1824"/>
      <c r="FJ1824"/>
      <c r="FK1824"/>
      <c r="FL1824"/>
      <c r="FM1824"/>
      <c r="FN1824"/>
      <c r="FO1824"/>
      <c r="FP1824"/>
      <c r="FQ1824"/>
      <c r="FR1824"/>
      <c r="FS1824"/>
      <c r="FT1824"/>
      <c r="FU1824"/>
      <c r="FV1824"/>
      <c r="FW1824"/>
      <c r="FX1824"/>
      <c r="FY1824"/>
      <c r="FZ1824"/>
      <c r="GA1824"/>
      <c r="GB1824"/>
      <c r="GC1824"/>
      <c r="GD1824"/>
      <c r="GE1824"/>
      <c r="GF1824"/>
      <c r="GG1824"/>
      <c r="GH1824"/>
      <c r="GI1824"/>
      <c r="GJ1824"/>
      <c r="GK1824"/>
      <c r="GL1824"/>
      <c r="GM1824"/>
      <c r="GN1824"/>
      <c r="GO1824"/>
      <c r="GP1824"/>
      <c r="GQ1824"/>
      <c r="GR1824"/>
      <c r="GS1824"/>
      <c r="GT1824"/>
      <c r="GU1824"/>
      <c r="GV1824"/>
      <c r="GW1824"/>
      <c r="GX1824"/>
      <c r="GY1824"/>
      <c r="GZ1824"/>
      <c r="HA1824"/>
      <c r="HB1824"/>
      <c r="HC1824"/>
      <c r="HD1824"/>
      <c r="HE1824"/>
      <c r="HF1824"/>
      <c r="HG1824"/>
      <c r="HH1824"/>
      <c r="HI1824"/>
      <c r="HJ1824"/>
      <c r="HK1824"/>
      <c r="HL1824"/>
      <c r="HM1824"/>
      <c r="HN1824"/>
      <c r="HO1824"/>
      <c r="HP1824"/>
      <c r="HQ1824"/>
      <c r="HR1824"/>
      <c r="HS1824"/>
      <c r="HT1824"/>
      <c r="HU1824"/>
      <c r="HV1824"/>
      <c r="HW1824"/>
      <c r="HX1824"/>
      <c r="HY1824"/>
      <c r="HZ1824"/>
      <c r="IA1824"/>
      <c r="IB1824"/>
      <c r="IC1824"/>
      <c r="ID1824"/>
      <c r="IE1824"/>
      <c r="IF1824"/>
      <c r="IG1824"/>
      <c r="IH1824"/>
      <c r="II1824"/>
      <c r="IJ1824"/>
      <c r="IK1824"/>
      <c r="IL1824"/>
      <c r="IM1824"/>
      <c r="IN1824"/>
      <c r="IO1824"/>
      <c r="IP1824"/>
      <c r="IQ1824"/>
      <c r="IR1824"/>
      <c r="IS1824"/>
      <c r="IT1824"/>
      <c r="IU1824"/>
      <c r="IV1824"/>
      <c r="IW1824"/>
      <c r="IX1824"/>
      <c r="IY1824"/>
      <c r="IZ1824"/>
      <c r="JA1824"/>
      <c r="JB1824"/>
      <c r="JC1824"/>
      <c r="JD1824"/>
      <c r="JE1824"/>
      <c r="JF1824"/>
      <c r="JG1824"/>
      <c r="JH1824"/>
      <c r="JI1824"/>
      <c r="JJ1824"/>
      <c r="JK1824"/>
      <c r="JL1824"/>
      <c r="JM1824"/>
      <c r="JN1824"/>
      <c r="JO1824"/>
      <c r="JP1824"/>
      <c r="JQ1824"/>
      <c r="JR1824"/>
      <c r="JS1824"/>
      <c r="JT1824"/>
      <c r="JU1824"/>
      <c r="JV1824"/>
      <c r="JW1824"/>
      <c r="JX1824"/>
      <c r="JY1824"/>
      <c r="JZ1824"/>
      <c r="KA1824"/>
      <c r="KB1824"/>
      <c r="KC1824"/>
      <c r="KD1824"/>
      <c r="KE1824"/>
      <c r="KF1824"/>
      <c r="KG1824"/>
      <c r="KH1824"/>
      <c r="KI1824"/>
      <c r="KJ1824"/>
      <c r="KK1824"/>
      <c r="KL1824"/>
      <c r="KM1824"/>
      <c r="KN1824"/>
      <c r="KO1824"/>
      <c r="KP1824"/>
      <c r="KQ1824"/>
      <c r="KR1824"/>
      <c r="KS1824"/>
      <c r="KT1824"/>
      <c r="KU1824"/>
      <c r="KV1824"/>
      <c r="KW1824"/>
      <c r="KX1824"/>
      <c r="KY1824"/>
      <c r="KZ1824"/>
      <c r="LA1824"/>
      <c r="LB1824"/>
      <c r="LC1824"/>
      <c r="LD1824"/>
      <c r="LE1824"/>
      <c r="LF1824"/>
      <c r="LG1824"/>
      <c r="LH1824"/>
      <c r="LI1824"/>
      <c r="LJ1824"/>
      <c r="LK1824"/>
      <c r="LL1824"/>
      <c r="LM1824"/>
      <c r="LN1824"/>
      <c r="LO1824"/>
      <c r="LP1824"/>
      <c r="LQ1824"/>
      <c r="LR1824"/>
      <c r="LS1824"/>
      <c r="LT1824"/>
      <c r="LU1824"/>
      <c r="LV1824"/>
      <c r="LW1824"/>
      <c r="LX1824"/>
      <c r="LY1824"/>
      <c r="LZ1824"/>
      <c r="MA1824"/>
      <c r="MB1824"/>
      <c r="MC1824"/>
      <c r="MD1824"/>
      <c r="ME1824"/>
      <c r="MF1824"/>
      <c r="MG1824"/>
      <c r="MH1824"/>
      <c r="MI1824"/>
      <c r="MJ1824"/>
      <c r="MK1824"/>
      <c r="ML1824"/>
      <c r="MM1824"/>
      <c r="MN1824"/>
      <c r="MO1824"/>
      <c r="MP1824"/>
      <c r="MQ1824"/>
      <c r="MR1824"/>
      <c r="MS1824"/>
      <c r="MT1824"/>
      <c r="MU1824"/>
      <c r="MV1824"/>
      <c r="MW1824"/>
      <c r="MX1824"/>
      <c r="MY1824"/>
      <c r="MZ1824"/>
      <c r="NA1824"/>
      <c r="NB1824"/>
      <c r="NC1824"/>
      <c r="ND1824"/>
      <c r="NE1824"/>
      <c r="NF1824"/>
      <c r="NG1824"/>
      <c r="NH1824"/>
      <c r="NI1824"/>
      <c r="NJ1824"/>
      <c r="NK1824"/>
      <c r="NL1824"/>
      <c r="NM1824"/>
      <c r="NN1824"/>
      <c r="NO1824"/>
      <c r="NP1824"/>
      <c r="NQ1824"/>
      <c r="NR1824"/>
      <c r="NS1824"/>
      <c r="NT1824"/>
      <c r="NU1824"/>
      <c r="NV1824"/>
      <c r="NW1824"/>
      <c r="NX1824"/>
      <c r="NY1824"/>
      <c r="NZ1824"/>
      <c r="OA1824"/>
      <c r="OB1824"/>
      <c r="OC1824"/>
      <c r="OD1824"/>
      <c r="OE1824"/>
      <c r="OF1824"/>
      <c r="OG1824"/>
      <c r="OH1824"/>
      <c r="OI1824"/>
      <c r="OJ1824"/>
      <c r="OK1824"/>
      <c r="OL1824"/>
      <c r="OM1824"/>
      <c r="ON1824"/>
      <c r="OO1824"/>
      <c r="OP1824"/>
      <c r="OQ1824"/>
      <c r="OR1824"/>
      <c r="OS1824"/>
      <c r="OT1824"/>
      <c r="OU1824"/>
      <c r="OV1824"/>
      <c r="OW1824"/>
      <c r="OX1824"/>
      <c r="OY1824"/>
      <c r="OZ1824"/>
      <c r="PA1824"/>
      <c r="PB1824"/>
      <c r="PC1824"/>
      <c r="PD1824"/>
      <c r="PE1824"/>
      <c r="PF1824"/>
      <c r="PG1824"/>
      <c r="PH1824"/>
      <c r="PI1824"/>
      <c r="PJ1824"/>
      <c r="PK1824"/>
      <c r="PL1824"/>
      <c r="PM1824"/>
      <c r="PN1824"/>
      <c r="PO1824"/>
      <c r="PP1824"/>
      <c r="PQ1824"/>
      <c r="PR1824"/>
      <c r="PS1824"/>
      <c r="PT1824"/>
      <c r="PU1824"/>
      <c r="PV1824"/>
      <c r="PW1824"/>
      <c r="PX1824"/>
      <c r="PY1824"/>
      <c r="PZ1824"/>
      <c r="QA1824"/>
      <c r="QB1824"/>
      <c r="QC1824"/>
      <c r="QD1824"/>
      <c r="QE1824"/>
      <c r="QF1824"/>
      <c r="QG1824"/>
      <c r="QH1824"/>
      <c r="QI1824"/>
      <c r="QJ1824"/>
      <c r="QK1824"/>
      <c r="QL1824"/>
      <c r="QM1824"/>
      <c r="QN1824"/>
      <c r="QO1824"/>
      <c r="QP1824"/>
      <c r="QQ1824"/>
      <c r="QR1824"/>
      <c r="QS1824"/>
    </row>
    <row r="1825" spans="2:461" hidden="1" x14ac:dyDescent="0.4">
      <c r="B1825">
        <v>11</v>
      </c>
      <c r="C1825">
        <v>13</v>
      </c>
      <c r="D1825" s="1">
        <v>43417.596215277779</v>
      </c>
      <c r="G1825">
        <v>543</v>
      </c>
      <c r="H1825" t="s">
        <v>27</v>
      </c>
      <c r="I1825">
        <v>523</v>
      </c>
      <c r="J1825" t="s">
        <v>37</v>
      </c>
      <c r="K1825" s="1">
        <v>43417.586736111109</v>
      </c>
      <c r="L1825" s="1">
        <v>43417.596122685187</v>
      </c>
      <c r="M1825" t="s">
        <v>1310</v>
      </c>
      <c r="N1825" s="9">
        <f t="shared" si="94"/>
        <v>43417.586111111108</v>
      </c>
      <c r="O1825" s="9">
        <f t="shared" si="95"/>
        <v>43417.595833333333</v>
      </c>
      <c r="P1825" s="74" t="str">
        <f t="shared" si="93"/>
        <v>43417.586111111143417.5958333333</v>
      </c>
      <c r="Q1825" s="75" t="str">
        <f t="shared" si="89"/>
        <v>肯定的</v>
      </c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  <c r="AY1825"/>
      <c r="AZ1825"/>
      <c r="BA1825"/>
      <c r="BB1825"/>
      <c r="BC1825"/>
      <c r="BD1825"/>
      <c r="BE1825"/>
      <c r="BF1825"/>
      <c r="BG1825"/>
      <c r="BH1825"/>
      <c r="BI1825"/>
      <c r="BJ1825"/>
      <c r="BK1825"/>
      <c r="BL1825"/>
      <c r="BM1825"/>
      <c r="BN1825"/>
      <c r="BO1825"/>
      <c r="BP1825"/>
      <c r="BQ1825"/>
      <c r="BR1825"/>
      <c r="BS1825"/>
      <c r="BT1825"/>
      <c r="BU1825"/>
      <c r="BV1825"/>
      <c r="BW1825"/>
      <c r="BX1825"/>
      <c r="BY1825"/>
      <c r="BZ1825"/>
      <c r="CA1825"/>
      <c r="CB1825"/>
      <c r="CC1825"/>
      <c r="CD1825"/>
      <c r="CE1825"/>
      <c r="CF1825"/>
      <c r="CG1825"/>
      <c r="CH1825"/>
      <c r="CI1825"/>
      <c r="CJ1825"/>
      <c r="CK1825"/>
      <c r="CL1825"/>
      <c r="CM1825"/>
      <c r="CN1825"/>
      <c r="CO1825"/>
      <c r="CP1825"/>
      <c r="CQ1825"/>
      <c r="CR1825"/>
      <c r="CS1825"/>
      <c r="CT1825"/>
      <c r="CU1825"/>
      <c r="CV1825"/>
      <c r="CW1825"/>
      <c r="CX1825"/>
      <c r="CY1825"/>
      <c r="CZ1825"/>
      <c r="DA1825"/>
      <c r="DB1825"/>
      <c r="DC1825"/>
      <c r="DD1825"/>
      <c r="DE1825"/>
      <c r="DF1825"/>
      <c r="DG1825"/>
      <c r="DH1825"/>
      <c r="DI1825"/>
      <c r="DJ1825"/>
      <c r="DK1825"/>
      <c r="DL1825"/>
      <c r="DM1825"/>
      <c r="DN1825"/>
      <c r="DO1825"/>
      <c r="DP1825"/>
      <c r="DQ1825"/>
      <c r="DR1825"/>
      <c r="DS1825"/>
      <c r="DT1825"/>
      <c r="DU1825"/>
      <c r="DV1825"/>
      <c r="DW1825"/>
      <c r="DX1825"/>
      <c r="DY1825"/>
      <c r="DZ1825"/>
      <c r="EA1825"/>
      <c r="EB1825"/>
      <c r="EC1825"/>
      <c r="ED1825"/>
      <c r="EE1825"/>
      <c r="EF1825"/>
      <c r="EG1825"/>
      <c r="EH1825"/>
      <c r="EI1825"/>
      <c r="EJ1825"/>
      <c r="EK1825"/>
      <c r="EL1825"/>
      <c r="EM1825"/>
      <c r="EN1825"/>
      <c r="EO1825"/>
      <c r="EP1825"/>
      <c r="EQ1825"/>
      <c r="ER1825"/>
      <c r="ES1825"/>
      <c r="ET1825"/>
      <c r="EU1825"/>
      <c r="EV1825"/>
      <c r="EW1825"/>
      <c r="EX1825"/>
      <c r="EY1825"/>
      <c r="EZ1825"/>
      <c r="FA1825"/>
      <c r="FB1825"/>
      <c r="FC1825"/>
      <c r="FD1825"/>
      <c r="FE1825"/>
      <c r="FF1825"/>
      <c r="FG1825"/>
      <c r="FH1825"/>
      <c r="FI1825"/>
      <c r="FJ1825"/>
      <c r="FK1825"/>
      <c r="FL1825"/>
      <c r="FM1825"/>
      <c r="FN1825"/>
      <c r="FO1825"/>
      <c r="FP1825"/>
      <c r="FQ1825"/>
      <c r="FR1825"/>
      <c r="FS1825"/>
      <c r="FT1825"/>
      <c r="FU1825"/>
      <c r="FV1825"/>
      <c r="FW1825"/>
      <c r="FX1825"/>
      <c r="FY1825"/>
      <c r="FZ1825"/>
      <c r="GA1825"/>
      <c r="GB1825"/>
      <c r="GC1825"/>
      <c r="GD1825"/>
      <c r="GE1825"/>
      <c r="GF1825"/>
      <c r="GG1825"/>
      <c r="GH1825"/>
      <c r="GI1825"/>
      <c r="GJ1825"/>
      <c r="GK1825"/>
      <c r="GL1825"/>
      <c r="GM1825"/>
      <c r="GN1825"/>
      <c r="GO1825"/>
      <c r="GP1825"/>
      <c r="GQ1825"/>
      <c r="GR1825"/>
      <c r="GS1825"/>
      <c r="GT1825"/>
      <c r="GU1825"/>
      <c r="GV1825"/>
      <c r="GW1825"/>
      <c r="GX1825"/>
      <c r="GY1825"/>
      <c r="GZ1825"/>
      <c r="HA1825"/>
      <c r="HB1825"/>
      <c r="HC1825"/>
      <c r="HD1825"/>
      <c r="HE1825"/>
      <c r="HF1825"/>
      <c r="HG1825"/>
      <c r="HH1825"/>
      <c r="HI1825"/>
      <c r="HJ1825"/>
      <c r="HK1825"/>
      <c r="HL1825"/>
      <c r="HM1825"/>
      <c r="HN1825"/>
      <c r="HO1825"/>
      <c r="HP1825"/>
      <c r="HQ1825"/>
      <c r="HR1825"/>
      <c r="HS1825"/>
      <c r="HT1825"/>
      <c r="HU1825"/>
      <c r="HV1825"/>
      <c r="HW1825"/>
      <c r="HX1825"/>
      <c r="HY1825"/>
      <c r="HZ1825"/>
      <c r="IA1825"/>
      <c r="IB1825"/>
      <c r="IC1825"/>
      <c r="ID1825"/>
      <c r="IE1825"/>
      <c r="IF1825"/>
      <c r="IG1825"/>
      <c r="IH1825"/>
      <c r="II1825"/>
      <c r="IJ1825"/>
      <c r="IK1825"/>
      <c r="IL1825"/>
      <c r="IM1825"/>
      <c r="IN1825"/>
      <c r="IO1825"/>
      <c r="IP1825"/>
      <c r="IQ1825"/>
      <c r="IR1825"/>
      <c r="IS1825"/>
      <c r="IT1825"/>
      <c r="IU1825"/>
      <c r="IV1825"/>
      <c r="IW1825"/>
      <c r="IX1825"/>
      <c r="IY1825"/>
      <c r="IZ1825"/>
      <c r="JA1825"/>
      <c r="JB1825"/>
      <c r="JC1825"/>
      <c r="JD1825"/>
      <c r="JE1825"/>
      <c r="JF1825"/>
      <c r="JG1825"/>
      <c r="JH1825"/>
      <c r="JI1825"/>
      <c r="JJ1825"/>
      <c r="JK1825"/>
      <c r="JL1825"/>
      <c r="JM1825"/>
      <c r="JN1825"/>
      <c r="JO1825"/>
      <c r="JP1825"/>
      <c r="JQ1825"/>
      <c r="JR1825"/>
      <c r="JS1825"/>
      <c r="JT1825"/>
      <c r="JU1825"/>
      <c r="JV1825"/>
      <c r="JW1825"/>
      <c r="JX1825"/>
      <c r="JY1825"/>
      <c r="JZ1825"/>
      <c r="KA1825"/>
      <c r="KB1825"/>
      <c r="KC1825"/>
      <c r="KD1825"/>
      <c r="KE1825"/>
      <c r="KF1825"/>
      <c r="KG1825"/>
      <c r="KH1825"/>
      <c r="KI1825"/>
      <c r="KJ1825"/>
      <c r="KK1825"/>
      <c r="KL1825"/>
      <c r="KM1825"/>
      <c r="KN1825"/>
      <c r="KO1825"/>
      <c r="KP1825"/>
      <c r="KQ1825"/>
      <c r="KR1825"/>
      <c r="KS1825"/>
      <c r="KT1825"/>
      <c r="KU1825"/>
      <c r="KV1825"/>
      <c r="KW1825"/>
      <c r="KX1825"/>
      <c r="KY1825"/>
      <c r="KZ1825"/>
      <c r="LA1825"/>
      <c r="LB1825"/>
      <c r="LC1825"/>
      <c r="LD1825"/>
      <c r="LE1825"/>
      <c r="LF1825"/>
      <c r="LG1825"/>
      <c r="LH1825"/>
      <c r="LI1825"/>
      <c r="LJ1825"/>
      <c r="LK1825"/>
      <c r="LL1825"/>
      <c r="LM1825"/>
      <c r="LN1825"/>
      <c r="LO1825"/>
      <c r="LP1825"/>
      <c r="LQ1825"/>
      <c r="LR1825"/>
      <c r="LS1825"/>
      <c r="LT1825"/>
      <c r="LU1825"/>
      <c r="LV1825"/>
      <c r="LW1825"/>
      <c r="LX1825"/>
      <c r="LY1825"/>
      <c r="LZ1825"/>
      <c r="MA1825"/>
      <c r="MB1825"/>
      <c r="MC1825"/>
      <c r="MD1825"/>
      <c r="ME1825"/>
      <c r="MF1825"/>
      <c r="MG1825"/>
      <c r="MH1825"/>
      <c r="MI1825"/>
      <c r="MJ1825"/>
      <c r="MK1825"/>
      <c r="ML1825"/>
      <c r="MM1825"/>
      <c r="MN1825"/>
      <c r="MO1825"/>
      <c r="MP1825"/>
      <c r="MQ1825"/>
      <c r="MR1825"/>
      <c r="MS1825"/>
      <c r="MT1825"/>
      <c r="MU1825"/>
      <c r="MV1825"/>
      <c r="MW1825"/>
      <c r="MX1825"/>
      <c r="MY1825"/>
      <c r="MZ1825"/>
      <c r="NA1825"/>
      <c r="NB1825"/>
      <c r="NC1825"/>
      <c r="ND1825"/>
      <c r="NE1825"/>
      <c r="NF1825"/>
      <c r="NG1825"/>
      <c r="NH1825"/>
      <c r="NI1825"/>
      <c r="NJ1825"/>
      <c r="NK1825"/>
      <c r="NL1825"/>
      <c r="NM1825"/>
      <c r="NN1825"/>
      <c r="NO1825"/>
      <c r="NP1825"/>
      <c r="NQ1825"/>
      <c r="NR1825"/>
      <c r="NS1825"/>
      <c r="NT1825"/>
      <c r="NU1825"/>
      <c r="NV1825"/>
      <c r="NW1825"/>
      <c r="NX1825"/>
      <c r="NY1825"/>
      <c r="NZ1825"/>
      <c r="OA1825"/>
      <c r="OB1825"/>
      <c r="OC1825"/>
      <c r="OD1825"/>
      <c r="OE1825"/>
      <c r="OF1825"/>
      <c r="OG1825"/>
      <c r="OH1825"/>
      <c r="OI1825"/>
      <c r="OJ1825"/>
      <c r="OK1825"/>
      <c r="OL1825"/>
      <c r="OM1825"/>
      <c r="ON1825"/>
      <c r="OO1825"/>
      <c r="OP1825"/>
      <c r="OQ1825"/>
      <c r="OR1825"/>
      <c r="OS1825"/>
      <c r="OT1825"/>
      <c r="OU1825"/>
      <c r="OV1825"/>
      <c r="OW1825"/>
      <c r="OX1825"/>
      <c r="OY1825"/>
      <c r="OZ1825"/>
      <c r="PA1825"/>
      <c r="PB1825"/>
      <c r="PC1825"/>
      <c r="PD1825"/>
      <c r="PE1825"/>
      <c r="PF1825"/>
      <c r="PG1825"/>
      <c r="PH1825"/>
      <c r="PI1825"/>
      <c r="PJ1825"/>
      <c r="PK1825"/>
      <c r="PL1825"/>
      <c r="PM1825"/>
      <c r="PN1825"/>
      <c r="PO1825"/>
      <c r="PP1825"/>
      <c r="PQ1825"/>
      <c r="PR1825"/>
      <c r="PS1825"/>
      <c r="PT1825"/>
      <c r="PU1825"/>
      <c r="PV1825"/>
      <c r="PW1825"/>
      <c r="PX1825"/>
      <c r="PY1825"/>
      <c r="PZ1825"/>
      <c r="QA1825"/>
      <c r="QB1825"/>
      <c r="QC1825"/>
      <c r="QD1825"/>
      <c r="QE1825"/>
      <c r="QF1825"/>
      <c r="QG1825"/>
      <c r="QH1825"/>
      <c r="QI1825"/>
      <c r="QJ1825"/>
      <c r="QK1825"/>
      <c r="QL1825"/>
      <c r="QM1825"/>
      <c r="QN1825"/>
      <c r="QO1825"/>
      <c r="QP1825"/>
      <c r="QQ1825"/>
      <c r="QR1825"/>
      <c r="QS1825"/>
    </row>
    <row r="1826" spans="2:461" hidden="1" x14ac:dyDescent="0.4">
      <c r="B1826">
        <v>11</v>
      </c>
      <c r="C1826">
        <v>13</v>
      </c>
      <c r="D1826" s="1">
        <v>43417.598622685182</v>
      </c>
      <c r="G1826">
        <v>545</v>
      </c>
      <c r="H1826" t="s">
        <v>19</v>
      </c>
      <c r="I1826">
        <v>533</v>
      </c>
      <c r="J1826" t="s">
        <v>91</v>
      </c>
      <c r="K1826" s="1">
        <v>43417.580034722225</v>
      </c>
      <c r="L1826" s="1">
        <v>43417.596608796295</v>
      </c>
      <c r="M1826" t="s">
        <v>1310</v>
      </c>
      <c r="N1826" s="9">
        <f t="shared" si="94"/>
        <v>43417.579861111109</v>
      </c>
      <c r="O1826" s="9">
        <f t="shared" si="95"/>
        <v>43417.59652777778</v>
      </c>
      <c r="P1826" s="74" t="str">
        <f t="shared" si="93"/>
        <v>43417.579861111143417.5965277778</v>
      </c>
      <c r="Q1826" s="75" t="str">
        <f t="shared" si="89"/>
        <v>肯定的</v>
      </c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  <c r="AY1826"/>
      <c r="AZ1826"/>
      <c r="BA1826"/>
      <c r="BB1826"/>
      <c r="BC1826"/>
      <c r="BD1826"/>
      <c r="BE1826"/>
      <c r="BF1826"/>
      <c r="BG1826"/>
      <c r="BH1826"/>
      <c r="BI1826"/>
      <c r="BJ1826"/>
      <c r="BK1826"/>
      <c r="BL1826"/>
      <c r="BM1826"/>
      <c r="BN1826"/>
      <c r="BO1826"/>
      <c r="BP1826"/>
      <c r="BQ1826"/>
      <c r="BR1826"/>
      <c r="BS1826"/>
      <c r="BT1826"/>
      <c r="BU1826"/>
      <c r="BV1826"/>
      <c r="BW1826"/>
      <c r="BX1826"/>
      <c r="BY1826"/>
      <c r="BZ1826"/>
      <c r="CA1826"/>
      <c r="CB1826"/>
      <c r="CC1826"/>
      <c r="CD1826"/>
      <c r="CE1826"/>
      <c r="CF1826"/>
      <c r="CG1826"/>
      <c r="CH1826"/>
      <c r="CI1826"/>
      <c r="CJ1826"/>
      <c r="CK1826"/>
      <c r="CL1826"/>
      <c r="CM1826"/>
      <c r="CN1826"/>
      <c r="CO1826"/>
      <c r="CP1826"/>
      <c r="CQ1826"/>
      <c r="CR1826"/>
      <c r="CS1826"/>
      <c r="CT1826"/>
      <c r="CU1826"/>
      <c r="CV1826"/>
      <c r="CW1826"/>
      <c r="CX1826"/>
      <c r="CY1826"/>
      <c r="CZ1826"/>
      <c r="DA1826"/>
      <c r="DB1826"/>
      <c r="DC1826"/>
      <c r="DD1826"/>
      <c r="DE1826"/>
      <c r="DF1826"/>
      <c r="DG1826"/>
      <c r="DH1826"/>
      <c r="DI1826"/>
      <c r="DJ1826"/>
      <c r="DK1826"/>
      <c r="DL1826"/>
      <c r="DM1826"/>
      <c r="DN1826"/>
      <c r="DO1826"/>
      <c r="DP1826"/>
      <c r="DQ1826"/>
      <c r="DR1826"/>
      <c r="DS1826"/>
      <c r="DT1826"/>
      <c r="DU1826"/>
      <c r="DV1826"/>
      <c r="DW1826"/>
      <c r="DX1826"/>
      <c r="DY1826"/>
      <c r="DZ1826"/>
      <c r="EA1826"/>
      <c r="EB1826"/>
      <c r="EC1826"/>
      <c r="ED1826"/>
      <c r="EE1826"/>
      <c r="EF1826"/>
      <c r="EG1826"/>
      <c r="EH1826"/>
      <c r="EI1826"/>
      <c r="EJ1826"/>
      <c r="EK1826"/>
      <c r="EL1826"/>
      <c r="EM1826"/>
      <c r="EN1826"/>
      <c r="EO1826"/>
      <c r="EP1826"/>
      <c r="EQ1826"/>
      <c r="ER1826"/>
      <c r="ES1826"/>
      <c r="ET1826"/>
      <c r="EU1826"/>
      <c r="EV1826"/>
      <c r="EW1826"/>
      <c r="EX1826"/>
      <c r="EY1826"/>
      <c r="EZ1826"/>
      <c r="FA1826"/>
      <c r="FB1826"/>
      <c r="FC1826"/>
      <c r="FD1826"/>
      <c r="FE1826"/>
      <c r="FF1826"/>
      <c r="FG1826"/>
      <c r="FH1826"/>
      <c r="FI1826"/>
      <c r="FJ1826"/>
      <c r="FK1826"/>
      <c r="FL1826"/>
      <c r="FM1826"/>
      <c r="FN1826"/>
      <c r="FO1826"/>
      <c r="FP1826"/>
      <c r="FQ1826"/>
      <c r="FR1826"/>
      <c r="FS1826"/>
      <c r="FT1826"/>
      <c r="FU1826"/>
      <c r="FV1826"/>
      <c r="FW1826"/>
      <c r="FX1826"/>
      <c r="FY1826"/>
      <c r="FZ1826"/>
      <c r="GA1826"/>
      <c r="GB1826"/>
      <c r="GC1826"/>
      <c r="GD1826"/>
      <c r="GE1826"/>
      <c r="GF1826"/>
      <c r="GG1826"/>
      <c r="GH1826"/>
      <c r="GI1826"/>
      <c r="GJ1826"/>
      <c r="GK1826"/>
      <c r="GL1826"/>
      <c r="GM1826"/>
      <c r="GN1826"/>
      <c r="GO1826"/>
      <c r="GP1826"/>
      <c r="GQ1826"/>
      <c r="GR1826"/>
      <c r="GS1826"/>
      <c r="GT1826"/>
      <c r="GU1826"/>
      <c r="GV1826"/>
      <c r="GW1826"/>
      <c r="GX1826"/>
      <c r="GY1826"/>
      <c r="GZ1826"/>
      <c r="HA1826"/>
      <c r="HB1826"/>
      <c r="HC1826"/>
      <c r="HD1826"/>
      <c r="HE1826"/>
      <c r="HF1826"/>
      <c r="HG1826"/>
      <c r="HH1826"/>
      <c r="HI1826"/>
      <c r="HJ1826"/>
      <c r="HK1826"/>
      <c r="HL1826"/>
      <c r="HM1826"/>
      <c r="HN1826"/>
      <c r="HO1826"/>
      <c r="HP1826"/>
      <c r="HQ1826"/>
      <c r="HR1826"/>
      <c r="HS1826"/>
      <c r="HT1826"/>
      <c r="HU1826"/>
      <c r="HV1826"/>
      <c r="HW1826"/>
      <c r="HX1826"/>
      <c r="HY1826"/>
      <c r="HZ1826"/>
      <c r="IA1826"/>
      <c r="IB1826"/>
      <c r="IC1826"/>
      <c r="ID1826"/>
      <c r="IE1826"/>
      <c r="IF1826"/>
      <c r="IG1826"/>
      <c r="IH1826"/>
      <c r="II1826"/>
      <c r="IJ1826"/>
      <c r="IK1826"/>
      <c r="IL1826"/>
      <c r="IM1826"/>
      <c r="IN1826"/>
      <c r="IO1826"/>
      <c r="IP1826"/>
      <c r="IQ1826"/>
      <c r="IR1826"/>
      <c r="IS1826"/>
      <c r="IT1826"/>
      <c r="IU1826"/>
      <c r="IV1826"/>
      <c r="IW1826"/>
      <c r="IX1826"/>
      <c r="IY1826"/>
      <c r="IZ1826"/>
      <c r="JA1826"/>
      <c r="JB1826"/>
      <c r="JC1826"/>
      <c r="JD1826"/>
      <c r="JE1826"/>
      <c r="JF1826"/>
      <c r="JG1826"/>
      <c r="JH1826"/>
      <c r="JI1826"/>
      <c r="JJ1826"/>
      <c r="JK1826"/>
      <c r="JL1826"/>
      <c r="JM1826"/>
      <c r="JN1826"/>
      <c r="JO1826"/>
      <c r="JP1826"/>
      <c r="JQ1826"/>
      <c r="JR1826"/>
      <c r="JS1826"/>
      <c r="JT1826"/>
      <c r="JU1826"/>
      <c r="JV1826"/>
      <c r="JW1826"/>
      <c r="JX1826"/>
      <c r="JY1826"/>
      <c r="JZ1826"/>
      <c r="KA1826"/>
      <c r="KB1826"/>
      <c r="KC1826"/>
      <c r="KD1826"/>
      <c r="KE1826"/>
      <c r="KF1826"/>
      <c r="KG1826"/>
      <c r="KH1826"/>
      <c r="KI1826"/>
      <c r="KJ1826"/>
      <c r="KK1826"/>
      <c r="KL1826"/>
      <c r="KM1826"/>
      <c r="KN1826"/>
      <c r="KO1826"/>
      <c r="KP1826"/>
      <c r="KQ1826"/>
      <c r="KR1826"/>
      <c r="KS1826"/>
      <c r="KT1826"/>
      <c r="KU1826"/>
      <c r="KV1826"/>
      <c r="KW1826"/>
      <c r="KX1826"/>
      <c r="KY1826"/>
      <c r="KZ1826"/>
      <c r="LA1826"/>
      <c r="LB1826"/>
      <c r="LC1826"/>
      <c r="LD1826"/>
      <c r="LE1826"/>
      <c r="LF1826"/>
      <c r="LG1826"/>
      <c r="LH1826"/>
      <c r="LI1826"/>
      <c r="LJ1826"/>
      <c r="LK1826"/>
      <c r="LL1826"/>
      <c r="LM1826"/>
      <c r="LN1826"/>
      <c r="LO1826"/>
      <c r="LP1826"/>
      <c r="LQ1826"/>
      <c r="LR1826"/>
      <c r="LS1826"/>
      <c r="LT1826"/>
      <c r="LU1826"/>
      <c r="LV1826"/>
      <c r="LW1826"/>
      <c r="LX1826"/>
      <c r="LY1826"/>
      <c r="LZ1826"/>
      <c r="MA1826"/>
      <c r="MB1826"/>
      <c r="MC1826"/>
      <c r="MD1826"/>
      <c r="ME1826"/>
      <c r="MF1826"/>
      <c r="MG1826"/>
      <c r="MH1826"/>
      <c r="MI1826"/>
      <c r="MJ1826"/>
      <c r="MK1826"/>
      <c r="ML1826"/>
      <c r="MM1826"/>
      <c r="MN1826"/>
      <c r="MO1826"/>
      <c r="MP1826"/>
      <c r="MQ1826"/>
      <c r="MR1826"/>
      <c r="MS1826"/>
      <c r="MT1826"/>
      <c r="MU1826"/>
      <c r="MV1826"/>
      <c r="MW1826"/>
      <c r="MX1826"/>
      <c r="MY1826"/>
      <c r="MZ1826"/>
      <c r="NA1826"/>
      <c r="NB1826"/>
      <c r="NC1826"/>
      <c r="ND1826"/>
      <c r="NE1826"/>
      <c r="NF1826"/>
      <c r="NG1826"/>
      <c r="NH1826"/>
      <c r="NI1826"/>
      <c r="NJ1826"/>
      <c r="NK1826"/>
      <c r="NL1826"/>
      <c r="NM1826"/>
      <c r="NN1826"/>
      <c r="NO1826"/>
      <c r="NP1826"/>
      <c r="NQ1826"/>
      <c r="NR1826"/>
      <c r="NS1826"/>
      <c r="NT1826"/>
      <c r="NU1826"/>
      <c r="NV1826"/>
      <c r="NW1826"/>
      <c r="NX1826"/>
      <c r="NY1826"/>
      <c r="NZ1826"/>
      <c r="OA1826"/>
      <c r="OB1826"/>
      <c r="OC1826"/>
      <c r="OD1826"/>
      <c r="OE1826"/>
      <c r="OF1826"/>
      <c r="OG1826"/>
      <c r="OH1826"/>
      <c r="OI1826"/>
      <c r="OJ1826"/>
      <c r="OK1826"/>
      <c r="OL1826"/>
      <c r="OM1826"/>
      <c r="ON1826"/>
      <c r="OO1826"/>
      <c r="OP1826"/>
      <c r="OQ1826"/>
      <c r="OR1826"/>
      <c r="OS1826"/>
      <c r="OT1826"/>
      <c r="OU1826"/>
      <c r="OV1826"/>
      <c r="OW1826"/>
      <c r="OX1826"/>
      <c r="OY1826"/>
      <c r="OZ1826"/>
      <c r="PA1826"/>
      <c r="PB1826"/>
      <c r="PC1826"/>
      <c r="PD1826"/>
      <c r="PE1826"/>
      <c r="PF1826"/>
      <c r="PG1826"/>
      <c r="PH1826"/>
      <c r="PI1826"/>
      <c r="PJ1826"/>
      <c r="PK1826"/>
      <c r="PL1826"/>
      <c r="PM1826"/>
      <c r="PN1826"/>
      <c r="PO1826"/>
      <c r="PP1826"/>
      <c r="PQ1826"/>
      <c r="PR1826"/>
      <c r="PS1826"/>
      <c r="PT1826"/>
      <c r="PU1826"/>
      <c r="PV1826"/>
      <c r="PW1826"/>
      <c r="PX1826"/>
      <c r="PY1826"/>
      <c r="PZ1826"/>
      <c r="QA1826"/>
      <c r="QB1826"/>
      <c r="QC1826"/>
      <c r="QD1826"/>
      <c r="QE1826"/>
      <c r="QF1826"/>
      <c r="QG1826"/>
      <c r="QH1826"/>
      <c r="QI1826"/>
      <c r="QJ1826"/>
      <c r="QK1826"/>
      <c r="QL1826"/>
      <c r="QM1826"/>
      <c r="QN1826"/>
      <c r="QO1826"/>
      <c r="QP1826"/>
      <c r="QQ1826"/>
      <c r="QR1826"/>
      <c r="QS1826"/>
    </row>
    <row r="1827" spans="2:461" hidden="1" x14ac:dyDescent="0.4">
      <c r="B1827">
        <v>11</v>
      </c>
      <c r="C1827">
        <v>13</v>
      </c>
      <c r="D1827" s="1">
        <v>43417.601122685184</v>
      </c>
      <c r="G1827">
        <v>526</v>
      </c>
      <c r="H1827" t="s">
        <v>68</v>
      </c>
      <c r="I1827">
        <v>540</v>
      </c>
      <c r="J1827" t="s">
        <v>70</v>
      </c>
      <c r="K1827" s="1">
        <v>43417.58353009259</v>
      </c>
      <c r="L1827" s="1">
        <v>43417.596701388888</v>
      </c>
      <c r="M1827" t="s">
        <v>1310</v>
      </c>
      <c r="N1827" s="9">
        <f t="shared" si="94"/>
        <v>43417.583333333336</v>
      </c>
      <c r="O1827" s="9">
        <f t="shared" si="95"/>
        <v>43417.59652777778</v>
      </c>
      <c r="P1827" s="74" t="str">
        <f t="shared" si="93"/>
        <v>43417.583333333343417.5965277778</v>
      </c>
      <c r="Q1827" s="75" t="str">
        <f t="shared" si="89"/>
        <v>肯定的</v>
      </c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  <c r="AZ1827"/>
      <c r="BA1827"/>
      <c r="BB1827"/>
      <c r="BC1827"/>
      <c r="BD1827"/>
      <c r="BE1827"/>
      <c r="BF1827"/>
      <c r="BG1827"/>
      <c r="BH1827"/>
      <c r="BI1827"/>
      <c r="BJ1827"/>
      <c r="BK1827"/>
      <c r="BL1827"/>
      <c r="BM1827"/>
      <c r="BN1827"/>
      <c r="BO1827"/>
      <c r="BP1827"/>
      <c r="BQ1827"/>
      <c r="BR1827"/>
      <c r="BS1827"/>
      <c r="BT1827"/>
      <c r="BU1827"/>
      <c r="BV1827"/>
      <c r="BW1827"/>
      <c r="BX1827"/>
      <c r="BY1827"/>
      <c r="BZ1827"/>
      <c r="CA1827"/>
      <c r="CB1827"/>
      <c r="CC1827"/>
      <c r="CD1827"/>
      <c r="CE1827"/>
      <c r="CF1827"/>
      <c r="CG1827"/>
      <c r="CH1827"/>
      <c r="CI1827"/>
      <c r="CJ1827"/>
      <c r="CK1827"/>
      <c r="CL1827"/>
      <c r="CM1827"/>
      <c r="CN1827"/>
      <c r="CO1827"/>
      <c r="CP1827"/>
      <c r="CQ1827"/>
      <c r="CR1827"/>
      <c r="CS1827"/>
      <c r="CT1827"/>
      <c r="CU1827"/>
      <c r="CV1827"/>
      <c r="CW1827"/>
      <c r="CX1827"/>
      <c r="CY1827"/>
      <c r="CZ1827"/>
      <c r="DA1827"/>
      <c r="DB1827"/>
      <c r="DC1827"/>
      <c r="DD1827"/>
      <c r="DE1827"/>
      <c r="DF1827"/>
      <c r="DG1827"/>
      <c r="DH1827"/>
      <c r="DI1827"/>
      <c r="DJ1827"/>
      <c r="DK1827"/>
      <c r="DL1827"/>
      <c r="DM1827"/>
      <c r="DN1827"/>
      <c r="DO1827"/>
      <c r="DP1827"/>
      <c r="DQ1827"/>
      <c r="DR1827"/>
      <c r="DS1827"/>
      <c r="DT1827"/>
      <c r="DU1827"/>
      <c r="DV1827"/>
      <c r="DW1827"/>
      <c r="DX1827"/>
      <c r="DY1827"/>
      <c r="DZ1827"/>
      <c r="EA1827"/>
      <c r="EB1827"/>
      <c r="EC1827"/>
      <c r="ED1827"/>
      <c r="EE1827"/>
      <c r="EF1827"/>
      <c r="EG1827"/>
      <c r="EH1827"/>
      <c r="EI1827"/>
      <c r="EJ1827"/>
      <c r="EK1827"/>
      <c r="EL1827"/>
      <c r="EM1827"/>
      <c r="EN1827"/>
      <c r="EO1827"/>
      <c r="EP1827"/>
      <c r="EQ1827"/>
      <c r="ER1827"/>
      <c r="ES1827"/>
      <c r="ET1827"/>
      <c r="EU1827"/>
      <c r="EV1827"/>
      <c r="EW1827"/>
      <c r="EX1827"/>
      <c r="EY1827"/>
      <c r="EZ1827"/>
      <c r="FA1827"/>
      <c r="FB1827"/>
      <c r="FC1827"/>
      <c r="FD1827"/>
      <c r="FE1827"/>
      <c r="FF1827"/>
      <c r="FG1827"/>
      <c r="FH1827"/>
      <c r="FI1827"/>
      <c r="FJ1827"/>
      <c r="FK1827"/>
      <c r="FL1827"/>
      <c r="FM1827"/>
      <c r="FN1827"/>
      <c r="FO1827"/>
      <c r="FP1827"/>
      <c r="FQ1827"/>
      <c r="FR1827"/>
      <c r="FS1827"/>
      <c r="FT1827"/>
      <c r="FU1827"/>
      <c r="FV1827"/>
      <c r="FW1827"/>
      <c r="FX1827"/>
      <c r="FY1827"/>
      <c r="FZ1827"/>
      <c r="GA1827"/>
      <c r="GB1827"/>
      <c r="GC1827"/>
      <c r="GD1827"/>
      <c r="GE1827"/>
      <c r="GF1827"/>
      <c r="GG1827"/>
      <c r="GH1827"/>
      <c r="GI1827"/>
      <c r="GJ1827"/>
      <c r="GK1827"/>
      <c r="GL1827"/>
      <c r="GM1827"/>
      <c r="GN1827"/>
      <c r="GO1827"/>
      <c r="GP1827"/>
      <c r="GQ1827"/>
      <c r="GR1827"/>
      <c r="GS1827"/>
      <c r="GT1827"/>
      <c r="GU1827"/>
      <c r="GV1827"/>
      <c r="GW1827"/>
      <c r="GX1827"/>
      <c r="GY1827"/>
      <c r="GZ1827"/>
      <c r="HA1827"/>
      <c r="HB1827"/>
      <c r="HC1827"/>
      <c r="HD1827"/>
      <c r="HE1827"/>
      <c r="HF1827"/>
      <c r="HG1827"/>
      <c r="HH1827"/>
      <c r="HI1827"/>
      <c r="HJ1827"/>
      <c r="HK1827"/>
      <c r="HL1827"/>
      <c r="HM1827"/>
      <c r="HN1827"/>
      <c r="HO1827"/>
      <c r="HP1827"/>
      <c r="HQ1827"/>
      <c r="HR1827"/>
      <c r="HS1827"/>
      <c r="HT1827"/>
      <c r="HU1827"/>
      <c r="HV1827"/>
      <c r="HW1827"/>
      <c r="HX1827"/>
      <c r="HY1827"/>
      <c r="HZ1827"/>
      <c r="IA1827"/>
      <c r="IB1827"/>
      <c r="IC1827"/>
      <c r="ID1827"/>
      <c r="IE1827"/>
      <c r="IF1827"/>
      <c r="IG1827"/>
      <c r="IH1827"/>
      <c r="II1827"/>
      <c r="IJ1827"/>
      <c r="IK1827"/>
      <c r="IL1827"/>
      <c r="IM1827"/>
      <c r="IN1827"/>
      <c r="IO1827"/>
      <c r="IP1827"/>
      <c r="IQ1827"/>
      <c r="IR1827"/>
      <c r="IS1827"/>
      <c r="IT1827"/>
      <c r="IU1827"/>
      <c r="IV1827"/>
      <c r="IW1827"/>
      <c r="IX1827"/>
      <c r="IY1827"/>
      <c r="IZ1827"/>
      <c r="JA1827"/>
      <c r="JB1827"/>
      <c r="JC1827"/>
      <c r="JD1827"/>
      <c r="JE1827"/>
      <c r="JF1827"/>
      <c r="JG1827"/>
      <c r="JH1827"/>
      <c r="JI1827"/>
      <c r="JJ1827"/>
      <c r="JK1827"/>
      <c r="JL1827"/>
      <c r="JM1827"/>
      <c r="JN1827"/>
      <c r="JO1827"/>
      <c r="JP1827"/>
      <c r="JQ1827"/>
      <c r="JR1827"/>
      <c r="JS1827"/>
      <c r="JT1827"/>
      <c r="JU1827"/>
      <c r="JV1827"/>
      <c r="JW1827"/>
      <c r="JX1827"/>
      <c r="JY1827"/>
      <c r="JZ1827"/>
      <c r="KA1827"/>
      <c r="KB1827"/>
      <c r="KC1827"/>
      <c r="KD1827"/>
      <c r="KE1827"/>
      <c r="KF1827"/>
      <c r="KG1827"/>
      <c r="KH1827"/>
      <c r="KI1827"/>
      <c r="KJ1827"/>
      <c r="KK1827"/>
      <c r="KL1827"/>
      <c r="KM1827"/>
      <c r="KN1827"/>
      <c r="KO1827"/>
      <c r="KP1827"/>
      <c r="KQ1827"/>
      <c r="KR1827"/>
      <c r="KS1827"/>
      <c r="KT1827"/>
      <c r="KU1827"/>
      <c r="KV1827"/>
      <c r="KW1827"/>
      <c r="KX1827"/>
      <c r="KY1827"/>
      <c r="KZ1827"/>
      <c r="LA1827"/>
      <c r="LB1827"/>
      <c r="LC1827"/>
      <c r="LD1827"/>
      <c r="LE1827"/>
      <c r="LF1827"/>
      <c r="LG1827"/>
      <c r="LH1827"/>
      <c r="LI1827"/>
      <c r="LJ1827"/>
      <c r="LK1827"/>
      <c r="LL1827"/>
      <c r="LM1827"/>
      <c r="LN1827"/>
      <c r="LO1827"/>
      <c r="LP1827"/>
      <c r="LQ1827"/>
      <c r="LR1827"/>
      <c r="LS1827"/>
      <c r="LT1827"/>
      <c r="LU1827"/>
      <c r="LV1827"/>
      <c r="LW1827"/>
      <c r="LX1827"/>
      <c r="LY1827"/>
      <c r="LZ1827"/>
      <c r="MA1827"/>
      <c r="MB1827"/>
      <c r="MC1827"/>
      <c r="MD1827"/>
      <c r="ME1827"/>
      <c r="MF1827"/>
      <c r="MG1827"/>
      <c r="MH1827"/>
      <c r="MI1827"/>
      <c r="MJ1827"/>
      <c r="MK1827"/>
      <c r="ML1827"/>
      <c r="MM1827"/>
      <c r="MN1827"/>
      <c r="MO1827"/>
      <c r="MP1827"/>
      <c r="MQ1827"/>
      <c r="MR1827"/>
      <c r="MS1827"/>
      <c r="MT1827"/>
      <c r="MU1827"/>
      <c r="MV1827"/>
      <c r="MW1827"/>
      <c r="MX1827"/>
      <c r="MY1827"/>
      <c r="MZ1827"/>
      <c r="NA1827"/>
      <c r="NB1827"/>
      <c r="NC1827"/>
      <c r="ND1827"/>
      <c r="NE1827"/>
      <c r="NF1827"/>
      <c r="NG1827"/>
      <c r="NH1827"/>
      <c r="NI1827"/>
      <c r="NJ1827"/>
      <c r="NK1827"/>
      <c r="NL1827"/>
      <c r="NM1827"/>
      <c r="NN1827"/>
      <c r="NO1827"/>
      <c r="NP1827"/>
      <c r="NQ1827"/>
      <c r="NR1827"/>
      <c r="NS1827"/>
      <c r="NT1827"/>
      <c r="NU1827"/>
      <c r="NV1827"/>
      <c r="NW1827"/>
      <c r="NX1827"/>
      <c r="NY1827"/>
      <c r="NZ1827"/>
      <c r="OA1827"/>
      <c r="OB1827"/>
      <c r="OC1827"/>
      <c r="OD1827"/>
      <c r="OE1827"/>
      <c r="OF1827"/>
      <c r="OG1827"/>
      <c r="OH1827"/>
      <c r="OI1827"/>
      <c r="OJ1827"/>
      <c r="OK1827"/>
      <c r="OL1827"/>
      <c r="OM1827"/>
      <c r="ON1827"/>
      <c r="OO1827"/>
      <c r="OP1827"/>
      <c r="OQ1827"/>
      <c r="OR1827"/>
      <c r="OS1827"/>
      <c r="OT1827"/>
      <c r="OU1827"/>
      <c r="OV1827"/>
      <c r="OW1827"/>
      <c r="OX1827"/>
      <c r="OY1827"/>
      <c r="OZ1827"/>
      <c r="PA1827"/>
      <c r="PB1827"/>
      <c r="PC1827"/>
      <c r="PD1827"/>
      <c r="PE1827"/>
      <c r="PF1827"/>
      <c r="PG1827"/>
      <c r="PH1827"/>
      <c r="PI1827"/>
      <c r="PJ1827"/>
      <c r="PK1827"/>
      <c r="PL1827"/>
      <c r="PM1827"/>
      <c r="PN1827"/>
      <c r="PO1827"/>
      <c r="PP1827"/>
      <c r="PQ1827"/>
      <c r="PR1827"/>
      <c r="PS1827"/>
      <c r="PT1827"/>
      <c r="PU1827"/>
      <c r="PV1827"/>
      <c r="PW1827"/>
      <c r="PX1827"/>
      <c r="PY1827"/>
      <c r="PZ1827"/>
      <c r="QA1827"/>
      <c r="QB1827"/>
      <c r="QC1827"/>
      <c r="QD1827"/>
      <c r="QE1827"/>
      <c r="QF1827"/>
      <c r="QG1827"/>
      <c r="QH1827"/>
      <c r="QI1827"/>
      <c r="QJ1827"/>
      <c r="QK1827"/>
      <c r="QL1827"/>
      <c r="QM1827"/>
      <c r="QN1827"/>
      <c r="QO1827"/>
      <c r="QP1827"/>
      <c r="QQ1827"/>
      <c r="QR1827"/>
      <c r="QS1827"/>
    </row>
    <row r="1828" spans="2:461" hidden="1" x14ac:dyDescent="0.4">
      <c r="B1828">
        <v>11</v>
      </c>
      <c r="C1828">
        <v>13</v>
      </c>
      <c r="D1828" s="1">
        <v>43417.613495370373</v>
      </c>
      <c r="G1828">
        <v>507</v>
      </c>
      <c r="H1828" t="s">
        <v>65</v>
      </c>
      <c r="I1828">
        <v>539</v>
      </c>
      <c r="J1828" t="s">
        <v>41</v>
      </c>
      <c r="K1828" s="1">
        <v>43417.597858796296</v>
      </c>
      <c r="L1828" s="1">
        <v>43417.613263888888</v>
      </c>
      <c r="M1828" t="s">
        <v>1312</v>
      </c>
      <c r="N1828" s="9">
        <f t="shared" si="94"/>
        <v>43417.597222222219</v>
      </c>
      <c r="O1828" s="9">
        <f t="shared" si="95"/>
        <v>43417.613194444442</v>
      </c>
      <c r="P1828" s="74" t="str">
        <f t="shared" si="93"/>
        <v>43417.597222222243417.6131944444</v>
      </c>
      <c r="Q1828" s="75" t="str">
        <f t="shared" si="89"/>
        <v>否定的</v>
      </c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/>
      <c r="AZ1828"/>
      <c r="BA1828"/>
      <c r="BB1828"/>
      <c r="BC1828"/>
      <c r="BD1828"/>
      <c r="BE1828"/>
      <c r="BF1828"/>
      <c r="BG1828"/>
      <c r="BH1828"/>
      <c r="BI1828"/>
      <c r="BJ1828"/>
      <c r="BK1828"/>
      <c r="BL1828"/>
      <c r="BM1828"/>
      <c r="BN1828"/>
      <c r="BO1828"/>
      <c r="BP1828"/>
      <c r="BQ1828"/>
      <c r="BR1828"/>
      <c r="BS1828"/>
      <c r="BT1828"/>
      <c r="BU1828"/>
      <c r="BV1828"/>
      <c r="BW1828"/>
      <c r="BX1828"/>
      <c r="BY1828"/>
      <c r="BZ1828"/>
      <c r="CA1828"/>
      <c r="CB1828"/>
      <c r="CC1828"/>
      <c r="CD1828"/>
      <c r="CE1828"/>
      <c r="CF1828"/>
      <c r="CG1828"/>
      <c r="CH1828"/>
      <c r="CI1828"/>
      <c r="CJ1828"/>
      <c r="CK1828"/>
      <c r="CL1828"/>
      <c r="CM1828"/>
      <c r="CN1828"/>
      <c r="CO1828"/>
      <c r="CP1828"/>
      <c r="CQ1828"/>
      <c r="CR1828"/>
      <c r="CS1828"/>
      <c r="CT1828"/>
      <c r="CU1828"/>
      <c r="CV1828"/>
      <c r="CW1828"/>
      <c r="CX1828"/>
      <c r="CY1828"/>
      <c r="CZ1828"/>
      <c r="DA1828"/>
      <c r="DB1828"/>
      <c r="DC1828"/>
      <c r="DD1828"/>
      <c r="DE1828"/>
      <c r="DF1828"/>
      <c r="DG1828"/>
      <c r="DH1828"/>
      <c r="DI1828"/>
      <c r="DJ1828"/>
      <c r="DK1828"/>
      <c r="DL1828"/>
      <c r="DM1828"/>
      <c r="DN1828"/>
      <c r="DO1828"/>
      <c r="DP1828"/>
      <c r="DQ1828"/>
      <c r="DR1828"/>
      <c r="DS1828"/>
      <c r="DT1828"/>
      <c r="DU1828"/>
      <c r="DV1828"/>
      <c r="DW1828"/>
      <c r="DX1828"/>
      <c r="DY1828"/>
      <c r="DZ1828"/>
      <c r="EA1828"/>
      <c r="EB1828"/>
      <c r="EC1828"/>
      <c r="ED1828"/>
      <c r="EE1828"/>
      <c r="EF1828"/>
      <c r="EG1828"/>
      <c r="EH1828"/>
      <c r="EI1828"/>
      <c r="EJ1828"/>
      <c r="EK1828"/>
      <c r="EL1828"/>
      <c r="EM1828"/>
      <c r="EN1828"/>
      <c r="EO1828"/>
      <c r="EP1828"/>
      <c r="EQ1828"/>
      <c r="ER1828"/>
      <c r="ES1828"/>
      <c r="ET1828"/>
      <c r="EU1828"/>
      <c r="EV1828"/>
      <c r="EW1828"/>
      <c r="EX1828"/>
      <c r="EY1828"/>
      <c r="EZ1828"/>
      <c r="FA1828"/>
      <c r="FB1828"/>
      <c r="FC1828"/>
      <c r="FD1828"/>
      <c r="FE1828"/>
      <c r="FF1828"/>
      <c r="FG1828"/>
      <c r="FH1828"/>
      <c r="FI1828"/>
      <c r="FJ1828"/>
      <c r="FK1828"/>
      <c r="FL1828"/>
      <c r="FM1828"/>
      <c r="FN1828"/>
      <c r="FO1828"/>
      <c r="FP1828"/>
      <c r="FQ1828"/>
      <c r="FR1828"/>
      <c r="FS1828"/>
      <c r="FT1828"/>
      <c r="FU1828"/>
      <c r="FV1828"/>
      <c r="FW1828"/>
      <c r="FX1828"/>
      <c r="FY1828"/>
      <c r="FZ1828"/>
      <c r="GA1828"/>
      <c r="GB1828"/>
      <c r="GC1828"/>
      <c r="GD1828"/>
      <c r="GE1828"/>
      <c r="GF1828"/>
      <c r="GG1828"/>
      <c r="GH1828"/>
      <c r="GI1828"/>
      <c r="GJ1828"/>
      <c r="GK1828"/>
      <c r="GL1828"/>
      <c r="GM1828"/>
      <c r="GN1828"/>
      <c r="GO1828"/>
      <c r="GP1828"/>
      <c r="GQ1828"/>
      <c r="GR1828"/>
      <c r="GS1828"/>
      <c r="GT1828"/>
      <c r="GU1828"/>
      <c r="GV1828"/>
      <c r="GW1828"/>
      <c r="GX1828"/>
      <c r="GY1828"/>
      <c r="GZ1828"/>
      <c r="HA1828"/>
      <c r="HB1828"/>
      <c r="HC1828"/>
      <c r="HD1828"/>
      <c r="HE1828"/>
      <c r="HF1828"/>
      <c r="HG1828"/>
      <c r="HH1828"/>
      <c r="HI1828"/>
      <c r="HJ1828"/>
      <c r="HK1828"/>
      <c r="HL1828"/>
      <c r="HM1828"/>
      <c r="HN1828"/>
      <c r="HO1828"/>
      <c r="HP1828"/>
      <c r="HQ1828"/>
      <c r="HR1828"/>
      <c r="HS1828"/>
      <c r="HT1828"/>
      <c r="HU1828"/>
      <c r="HV1828"/>
      <c r="HW1828"/>
      <c r="HX1828"/>
      <c r="HY1828"/>
      <c r="HZ1828"/>
      <c r="IA1828"/>
      <c r="IB1828"/>
      <c r="IC1828"/>
      <c r="ID1828"/>
      <c r="IE1828"/>
      <c r="IF1828"/>
      <c r="IG1828"/>
      <c r="IH1828"/>
      <c r="II1828"/>
      <c r="IJ1828"/>
      <c r="IK1828"/>
      <c r="IL1828"/>
      <c r="IM1828"/>
      <c r="IN1828"/>
      <c r="IO1828"/>
      <c r="IP1828"/>
      <c r="IQ1828"/>
      <c r="IR1828"/>
      <c r="IS1828"/>
      <c r="IT1828"/>
      <c r="IU1828"/>
      <c r="IV1828"/>
      <c r="IW1828"/>
      <c r="IX1828"/>
      <c r="IY1828"/>
      <c r="IZ1828"/>
      <c r="JA1828"/>
      <c r="JB1828"/>
      <c r="JC1828"/>
      <c r="JD1828"/>
      <c r="JE1828"/>
      <c r="JF1828"/>
      <c r="JG1828"/>
      <c r="JH1828"/>
      <c r="JI1828"/>
      <c r="JJ1828"/>
      <c r="JK1828"/>
      <c r="JL1828"/>
      <c r="JM1828"/>
      <c r="JN1828"/>
      <c r="JO1828"/>
      <c r="JP1828"/>
      <c r="JQ1828"/>
      <c r="JR1828"/>
      <c r="JS1828"/>
      <c r="JT1828"/>
      <c r="JU1828"/>
      <c r="JV1828"/>
      <c r="JW1828"/>
      <c r="JX1828"/>
      <c r="JY1828"/>
      <c r="JZ1828"/>
      <c r="KA1828"/>
      <c r="KB1828"/>
      <c r="KC1828"/>
      <c r="KD1828"/>
      <c r="KE1828"/>
      <c r="KF1828"/>
      <c r="KG1828"/>
      <c r="KH1828"/>
      <c r="KI1828"/>
      <c r="KJ1828"/>
      <c r="KK1828"/>
      <c r="KL1828"/>
      <c r="KM1828"/>
      <c r="KN1828"/>
      <c r="KO1828"/>
      <c r="KP1828"/>
      <c r="KQ1828"/>
      <c r="KR1828"/>
      <c r="KS1828"/>
      <c r="KT1828"/>
      <c r="KU1828"/>
      <c r="KV1828"/>
      <c r="KW1828"/>
      <c r="KX1828"/>
      <c r="KY1828"/>
      <c r="KZ1828"/>
      <c r="LA1828"/>
      <c r="LB1828"/>
      <c r="LC1828"/>
      <c r="LD1828"/>
      <c r="LE1828"/>
      <c r="LF1828"/>
      <c r="LG1828"/>
      <c r="LH1828"/>
      <c r="LI1828"/>
      <c r="LJ1828"/>
      <c r="LK1828"/>
      <c r="LL1828"/>
      <c r="LM1828"/>
      <c r="LN1828"/>
      <c r="LO1828"/>
      <c r="LP1828"/>
      <c r="LQ1828"/>
      <c r="LR1828"/>
      <c r="LS1828"/>
      <c r="LT1828"/>
      <c r="LU1828"/>
      <c r="LV1828"/>
      <c r="LW1828"/>
      <c r="LX1828"/>
      <c r="LY1828"/>
      <c r="LZ1828"/>
      <c r="MA1828"/>
      <c r="MB1828"/>
      <c r="MC1828"/>
      <c r="MD1828"/>
      <c r="ME1828"/>
      <c r="MF1828"/>
      <c r="MG1828"/>
      <c r="MH1828"/>
      <c r="MI1828"/>
      <c r="MJ1828"/>
      <c r="MK1828"/>
      <c r="ML1828"/>
      <c r="MM1828"/>
      <c r="MN1828"/>
      <c r="MO1828"/>
      <c r="MP1828"/>
      <c r="MQ1828"/>
      <c r="MR1828"/>
      <c r="MS1828"/>
      <c r="MT1828"/>
      <c r="MU1828"/>
      <c r="MV1828"/>
      <c r="MW1828"/>
      <c r="MX1828"/>
      <c r="MY1828"/>
      <c r="MZ1828"/>
      <c r="NA1828"/>
      <c r="NB1828"/>
      <c r="NC1828"/>
      <c r="ND1828"/>
      <c r="NE1828"/>
      <c r="NF1828"/>
      <c r="NG1828"/>
      <c r="NH1828"/>
      <c r="NI1828"/>
      <c r="NJ1828"/>
      <c r="NK1828"/>
      <c r="NL1828"/>
      <c r="NM1828"/>
      <c r="NN1828"/>
      <c r="NO1828"/>
      <c r="NP1828"/>
      <c r="NQ1828"/>
      <c r="NR1828"/>
      <c r="NS1828"/>
      <c r="NT1828"/>
      <c r="NU1828"/>
      <c r="NV1828"/>
      <c r="NW1828"/>
      <c r="NX1828"/>
      <c r="NY1828"/>
      <c r="NZ1828"/>
      <c r="OA1828"/>
      <c r="OB1828"/>
      <c r="OC1828"/>
      <c r="OD1828"/>
      <c r="OE1828"/>
      <c r="OF1828"/>
      <c r="OG1828"/>
      <c r="OH1828"/>
      <c r="OI1828"/>
      <c r="OJ1828"/>
      <c r="OK1828"/>
      <c r="OL1828"/>
      <c r="OM1828"/>
      <c r="ON1828"/>
      <c r="OO1828"/>
      <c r="OP1828"/>
      <c r="OQ1828"/>
      <c r="OR1828"/>
      <c r="OS1828"/>
      <c r="OT1828"/>
      <c r="OU1828"/>
      <c r="OV1828"/>
      <c r="OW1828"/>
      <c r="OX1828"/>
      <c r="OY1828"/>
      <c r="OZ1828"/>
      <c r="PA1828"/>
      <c r="PB1828"/>
      <c r="PC1828"/>
      <c r="PD1828"/>
      <c r="PE1828"/>
      <c r="PF1828"/>
      <c r="PG1828"/>
      <c r="PH1828"/>
      <c r="PI1828"/>
      <c r="PJ1828"/>
      <c r="PK1828"/>
      <c r="PL1828"/>
      <c r="PM1828"/>
      <c r="PN1828"/>
      <c r="PO1828"/>
      <c r="PP1828"/>
      <c r="PQ1828"/>
      <c r="PR1828"/>
      <c r="PS1828"/>
      <c r="PT1828"/>
      <c r="PU1828"/>
      <c r="PV1828"/>
      <c r="PW1828"/>
      <c r="PX1828"/>
      <c r="PY1828"/>
      <c r="PZ1828"/>
      <c r="QA1828"/>
      <c r="QB1828"/>
      <c r="QC1828"/>
      <c r="QD1828"/>
      <c r="QE1828"/>
      <c r="QF1828"/>
      <c r="QG1828"/>
      <c r="QH1828"/>
      <c r="QI1828"/>
      <c r="QJ1828"/>
      <c r="QK1828"/>
      <c r="QL1828"/>
      <c r="QM1828"/>
      <c r="QN1828"/>
      <c r="QO1828"/>
      <c r="QP1828"/>
      <c r="QQ1828"/>
      <c r="QR1828"/>
      <c r="QS1828"/>
    </row>
    <row r="1829" spans="2:461" hidden="1" x14ac:dyDescent="0.4">
      <c r="B1829">
        <v>11</v>
      </c>
      <c r="C1829">
        <v>13</v>
      </c>
      <c r="D1829" s="1">
        <v>43417.620347222219</v>
      </c>
      <c r="G1829">
        <v>503</v>
      </c>
      <c r="H1829" t="s">
        <v>25</v>
      </c>
      <c r="I1829">
        <v>507</v>
      </c>
      <c r="J1829" t="s">
        <v>65</v>
      </c>
      <c r="K1829" s="1">
        <v>43417.608668981484</v>
      </c>
      <c r="L1829" s="1">
        <v>43417.62023148148</v>
      </c>
      <c r="M1829" t="s">
        <v>1310</v>
      </c>
      <c r="N1829" s="9">
        <f t="shared" si="94"/>
        <v>43417.60833333333</v>
      </c>
      <c r="O1829" s="9">
        <f t="shared" si="95"/>
        <v>43417.620138888888</v>
      </c>
      <c r="P1829" s="74" t="str">
        <f t="shared" si="93"/>
        <v>43417.608333333343417.6201388889</v>
      </c>
      <c r="Q1829" s="75" t="str">
        <f t="shared" si="89"/>
        <v>肯定的</v>
      </c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  <c r="AY1829"/>
      <c r="AZ1829"/>
      <c r="BA1829"/>
      <c r="BB1829"/>
      <c r="BC1829"/>
      <c r="BD1829"/>
      <c r="BE1829"/>
      <c r="BF1829"/>
      <c r="BG1829"/>
      <c r="BH1829"/>
      <c r="BI1829"/>
      <c r="BJ1829"/>
      <c r="BK1829"/>
      <c r="BL1829"/>
      <c r="BM1829"/>
      <c r="BN1829"/>
      <c r="BO1829"/>
      <c r="BP1829"/>
      <c r="BQ1829"/>
      <c r="BR1829"/>
      <c r="BS1829"/>
      <c r="BT1829"/>
      <c r="BU1829"/>
      <c r="BV1829"/>
      <c r="BW1829"/>
      <c r="BX1829"/>
      <c r="BY1829"/>
      <c r="BZ1829"/>
      <c r="CA1829"/>
      <c r="CB1829"/>
      <c r="CC1829"/>
      <c r="CD1829"/>
      <c r="CE1829"/>
      <c r="CF1829"/>
      <c r="CG1829"/>
      <c r="CH1829"/>
      <c r="CI1829"/>
      <c r="CJ1829"/>
      <c r="CK1829"/>
      <c r="CL1829"/>
      <c r="CM1829"/>
      <c r="CN1829"/>
      <c r="CO1829"/>
      <c r="CP1829"/>
      <c r="CQ1829"/>
      <c r="CR1829"/>
      <c r="CS1829"/>
      <c r="CT1829"/>
      <c r="CU1829"/>
      <c r="CV1829"/>
      <c r="CW1829"/>
      <c r="CX1829"/>
      <c r="CY1829"/>
      <c r="CZ1829"/>
      <c r="DA1829"/>
      <c r="DB1829"/>
      <c r="DC1829"/>
      <c r="DD1829"/>
      <c r="DE1829"/>
      <c r="DF1829"/>
      <c r="DG1829"/>
      <c r="DH1829"/>
      <c r="DI1829"/>
      <c r="DJ1829"/>
      <c r="DK1829"/>
      <c r="DL1829"/>
      <c r="DM1829"/>
      <c r="DN1829"/>
      <c r="DO1829"/>
      <c r="DP1829"/>
      <c r="DQ1829"/>
      <c r="DR1829"/>
      <c r="DS1829"/>
      <c r="DT1829"/>
      <c r="DU1829"/>
      <c r="DV1829"/>
      <c r="DW1829"/>
      <c r="DX1829"/>
      <c r="DY1829"/>
      <c r="DZ1829"/>
      <c r="EA1829"/>
      <c r="EB1829"/>
      <c r="EC1829"/>
      <c r="ED1829"/>
      <c r="EE1829"/>
      <c r="EF1829"/>
      <c r="EG1829"/>
      <c r="EH1829"/>
      <c r="EI1829"/>
      <c r="EJ1829"/>
      <c r="EK1829"/>
      <c r="EL1829"/>
      <c r="EM1829"/>
      <c r="EN1829"/>
      <c r="EO1829"/>
      <c r="EP1829"/>
      <c r="EQ1829"/>
      <c r="ER1829"/>
      <c r="ES1829"/>
      <c r="ET1829"/>
      <c r="EU1829"/>
      <c r="EV1829"/>
      <c r="EW1829"/>
      <c r="EX1829"/>
      <c r="EY1829"/>
      <c r="EZ1829"/>
      <c r="FA1829"/>
      <c r="FB1829"/>
      <c r="FC1829"/>
      <c r="FD1829"/>
      <c r="FE1829"/>
      <c r="FF1829"/>
      <c r="FG1829"/>
      <c r="FH1829"/>
      <c r="FI1829"/>
      <c r="FJ1829"/>
      <c r="FK1829"/>
      <c r="FL1829"/>
      <c r="FM1829"/>
      <c r="FN1829"/>
      <c r="FO1829"/>
      <c r="FP1829"/>
      <c r="FQ1829"/>
      <c r="FR1829"/>
      <c r="FS1829"/>
      <c r="FT1829"/>
      <c r="FU1829"/>
      <c r="FV1829"/>
      <c r="FW1829"/>
      <c r="FX1829"/>
      <c r="FY1829"/>
      <c r="FZ1829"/>
      <c r="GA1829"/>
      <c r="GB1829"/>
      <c r="GC1829"/>
      <c r="GD1829"/>
      <c r="GE1829"/>
      <c r="GF1829"/>
      <c r="GG1829"/>
      <c r="GH1829"/>
      <c r="GI1829"/>
      <c r="GJ1829"/>
      <c r="GK1829"/>
      <c r="GL1829"/>
      <c r="GM1829"/>
      <c r="GN1829"/>
      <c r="GO1829"/>
      <c r="GP1829"/>
      <c r="GQ1829"/>
      <c r="GR1829"/>
      <c r="GS1829"/>
      <c r="GT1829"/>
      <c r="GU1829"/>
      <c r="GV1829"/>
      <c r="GW1829"/>
      <c r="GX1829"/>
      <c r="GY1829"/>
      <c r="GZ1829"/>
      <c r="HA1829"/>
      <c r="HB1829"/>
      <c r="HC1829"/>
      <c r="HD1829"/>
      <c r="HE1829"/>
      <c r="HF1829"/>
      <c r="HG1829"/>
      <c r="HH1829"/>
      <c r="HI1829"/>
      <c r="HJ1829"/>
      <c r="HK1829"/>
      <c r="HL1829"/>
      <c r="HM1829"/>
      <c r="HN1829"/>
      <c r="HO1829"/>
      <c r="HP1829"/>
      <c r="HQ1829"/>
      <c r="HR1829"/>
      <c r="HS1829"/>
      <c r="HT1829"/>
      <c r="HU1829"/>
      <c r="HV1829"/>
      <c r="HW1829"/>
      <c r="HX1829"/>
      <c r="HY1829"/>
      <c r="HZ1829"/>
      <c r="IA1829"/>
      <c r="IB1829"/>
      <c r="IC1829"/>
      <c r="ID1829"/>
      <c r="IE1829"/>
      <c r="IF1829"/>
      <c r="IG1829"/>
      <c r="IH1829"/>
      <c r="II1829"/>
      <c r="IJ1829"/>
      <c r="IK1829"/>
      <c r="IL1829"/>
      <c r="IM1829"/>
      <c r="IN1829"/>
      <c r="IO1829"/>
      <c r="IP1829"/>
      <c r="IQ1829"/>
      <c r="IR1829"/>
      <c r="IS1829"/>
      <c r="IT1829"/>
      <c r="IU1829"/>
      <c r="IV1829"/>
      <c r="IW1829"/>
      <c r="IX1829"/>
      <c r="IY1829"/>
      <c r="IZ1829"/>
      <c r="JA1829"/>
      <c r="JB1829"/>
      <c r="JC1829"/>
      <c r="JD1829"/>
      <c r="JE1829"/>
      <c r="JF1829"/>
      <c r="JG1829"/>
      <c r="JH1829"/>
      <c r="JI1829"/>
      <c r="JJ1829"/>
      <c r="JK1829"/>
      <c r="JL1829"/>
      <c r="JM1829"/>
      <c r="JN1829"/>
      <c r="JO1829"/>
      <c r="JP1829"/>
      <c r="JQ1829"/>
      <c r="JR1829"/>
      <c r="JS1829"/>
      <c r="JT1829"/>
      <c r="JU1829"/>
      <c r="JV1829"/>
      <c r="JW1829"/>
      <c r="JX1829"/>
      <c r="JY1829"/>
      <c r="JZ1829"/>
      <c r="KA1829"/>
      <c r="KB1829"/>
      <c r="KC1829"/>
      <c r="KD1829"/>
      <c r="KE1829"/>
      <c r="KF1829"/>
      <c r="KG1829"/>
      <c r="KH1829"/>
      <c r="KI1829"/>
      <c r="KJ1829"/>
      <c r="KK1829"/>
      <c r="KL1829"/>
      <c r="KM1829"/>
      <c r="KN1829"/>
      <c r="KO1829"/>
      <c r="KP1829"/>
      <c r="KQ1829"/>
      <c r="KR1829"/>
      <c r="KS1829"/>
      <c r="KT1829"/>
      <c r="KU1829"/>
      <c r="KV1829"/>
      <c r="KW1829"/>
      <c r="KX1829"/>
      <c r="KY1829"/>
      <c r="KZ1829"/>
      <c r="LA1829"/>
      <c r="LB1829"/>
      <c r="LC1829"/>
      <c r="LD1829"/>
      <c r="LE1829"/>
      <c r="LF1829"/>
      <c r="LG1829"/>
      <c r="LH1829"/>
      <c r="LI1829"/>
      <c r="LJ1829"/>
      <c r="LK1829"/>
      <c r="LL1829"/>
      <c r="LM1829"/>
      <c r="LN1829"/>
      <c r="LO1829"/>
      <c r="LP1829"/>
      <c r="LQ1829"/>
      <c r="LR1829"/>
      <c r="LS1829"/>
      <c r="LT1829"/>
      <c r="LU1829"/>
      <c r="LV1829"/>
      <c r="LW1829"/>
      <c r="LX1829"/>
      <c r="LY1829"/>
      <c r="LZ1829"/>
      <c r="MA1829"/>
      <c r="MB1829"/>
      <c r="MC1829"/>
      <c r="MD1829"/>
      <c r="ME1829"/>
      <c r="MF1829"/>
      <c r="MG1829"/>
      <c r="MH1829"/>
      <c r="MI1829"/>
      <c r="MJ1829"/>
      <c r="MK1829"/>
      <c r="ML1829"/>
      <c r="MM1829"/>
      <c r="MN1829"/>
      <c r="MO1829"/>
      <c r="MP1829"/>
      <c r="MQ1829"/>
      <c r="MR1829"/>
      <c r="MS1829"/>
      <c r="MT1829"/>
      <c r="MU1829"/>
      <c r="MV1829"/>
      <c r="MW1829"/>
      <c r="MX1829"/>
      <c r="MY1829"/>
      <c r="MZ1829"/>
      <c r="NA1829"/>
      <c r="NB1829"/>
      <c r="NC1829"/>
      <c r="ND1829"/>
      <c r="NE1829"/>
      <c r="NF1829"/>
      <c r="NG1829"/>
      <c r="NH1829"/>
      <c r="NI1829"/>
      <c r="NJ1829"/>
      <c r="NK1829"/>
      <c r="NL1829"/>
      <c r="NM1829"/>
      <c r="NN1829"/>
      <c r="NO1829"/>
      <c r="NP1829"/>
      <c r="NQ1829"/>
      <c r="NR1829"/>
      <c r="NS1829"/>
      <c r="NT1829"/>
      <c r="NU1829"/>
      <c r="NV1829"/>
      <c r="NW1829"/>
      <c r="NX1829"/>
      <c r="NY1829"/>
      <c r="NZ1829"/>
      <c r="OA1829"/>
      <c r="OB1829"/>
      <c r="OC1829"/>
      <c r="OD1829"/>
      <c r="OE1829"/>
      <c r="OF1829"/>
      <c r="OG1829"/>
      <c r="OH1829"/>
      <c r="OI1829"/>
      <c r="OJ1829"/>
      <c r="OK1829"/>
      <c r="OL1829"/>
      <c r="OM1829"/>
      <c r="ON1829"/>
      <c r="OO1829"/>
      <c r="OP1829"/>
      <c r="OQ1829"/>
      <c r="OR1829"/>
      <c r="OS1829"/>
      <c r="OT1829"/>
      <c r="OU1829"/>
      <c r="OV1829"/>
      <c r="OW1829"/>
      <c r="OX1829"/>
      <c r="OY1829"/>
      <c r="OZ1829"/>
      <c r="PA1829"/>
      <c r="PB1829"/>
      <c r="PC1829"/>
      <c r="PD1829"/>
      <c r="PE1829"/>
      <c r="PF1829"/>
      <c r="PG1829"/>
      <c r="PH1829"/>
      <c r="PI1829"/>
      <c r="PJ1829"/>
      <c r="PK1829"/>
      <c r="PL1829"/>
      <c r="PM1829"/>
      <c r="PN1829"/>
      <c r="PO1829"/>
      <c r="PP1829"/>
      <c r="PQ1829"/>
      <c r="PR1829"/>
      <c r="PS1829"/>
      <c r="PT1829"/>
      <c r="PU1829"/>
      <c r="PV1829"/>
      <c r="PW1829"/>
      <c r="PX1829"/>
      <c r="PY1829"/>
      <c r="PZ1829"/>
      <c r="QA1829"/>
      <c r="QB1829"/>
      <c r="QC1829"/>
      <c r="QD1829"/>
      <c r="QE1829"/>
      <c r="QF1829"/>
      <c r="QG1829"/>
      <c r="QH1829"/>
      <c r="QI1829"/>
      <c r="QJ1829"/>
      <c r="QK1829"/>
      <c r="QL1829"/>
      <c r="QM1829"/>
      <c r="QN1829"/>
      <c r="QO1829"/>
      <c r="QP1829"/>
      <c r="QQ1829"/>
      <c r="QR1829"/>
      <c r="QS1829"/>
    </row>
    <row r="1830" spans="2:461" hidden="1" x14ac:dyDescent="0.4">
      <c r="B1830">
        <v>11</v>
      </c>
      <c r="C1830">
        <v>13</v>
      </c>
      <c r="D1830" s="1">
        <v>43417.625532407408</v>
      </c>
      <c r="G1830">
        <v>543</v>
      </c>
      <c r="H1830" t="s">
        <v>27</v>
      </c>
      <c r="I1830">
        <v>503</v>
      </c>
      <c r="J1830" t="s">
        <v>25</v>
      </c>
      <c r="K1830" s="1">
        <v>43417.613136574073</v>
      </c>
      <c r="L1830" s="1">
        <v>43417.622986111113</v>
      </c>
      <c r="M1830" t="s">
        <v>1310</v>
      </c>
      <c r="N1830" s="9">
        <f t="shared" si="94"/>
        <v>43417.612500000003</v>
      </c>
      <c r="O1830" s="9">
        <f t="shared" si="95"/>
        <v>43417.622916666667</v>
      </c>
      <c r="P1830" s="74" t="str">
        <f t="shared" si="93"/>
        <v>43417.612543417.6229166667</v>
      </c>
      <c r="Q1830" s="75" t="str">
        <f t="shared" si="89"/>
        <v>肯定的</v>
      </c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  <c r="AZ1830"/>
      <c r="BA1830"/>
      <c r="BB1830"/>
      <c r="BC1830"/>
      <c r="BD1830"/>
      <c r="BE1830"/>
      <c r="BF1830"/>
      <c r="BG1830"/>
      <c r="BH1830"/>
      <c r="BI1830"/>
      <c r="BJ1830"/>
      <c r="BK1830"/>
      <c r="BL1830"/>
      <c r="BM1830"/>
      <c r="BN1830"/>
      <c r="BO1830"/>
      <c r="BP1830"/>
      <c r="BQ1830"/>
      <c r="BR1830"/>
      <c r="BS1830"/>
      <c r="BT1830"/>
      <c r="BU1830"/>
      <c r="BV1830"/>
      <c r="BW1830"/>
      <c r="BX1830"/>
      <c r="BY1830"/>
      <c r="BZ1830"/>
      <c r="CA1830"/>
      <c r="CB1830"/>
      <c r="CC1830"/>
      <c r="CD1830"/>
      <c r="CE1830"/>
      <c r="CF1830"/>
      <c r="CG1830"/>
      <c r="CH1830"/>
      <c r="CI1830"/>
      <c r="CJ1830"/>
      <c r="CK1830"/>
      <c r="CL1830"/>
      <c r="CM1830"/>
      <c r="CN1830"/>
      <c r="CO1830"/>
      <c r="CP1830"/>
      <c r="CQ1830"/>
      <c r="CR1830"/>
      <c r="CS1830"/>
      <c r="CT1830"/>
      <c r="CU1830"/>
      <c r="CV1830"/>
      <c r="CW1830"/>
      <c r="CX1830"/>
      <c r="CY1830"/>
      <c r="CZ1830"/>
      <c r="DA1830"/>
      <c r="DB1830"/>
      <c r="DC1830"/>
      <c r="DD1830"/>
      <c r="DE1830"/>
      <c r="DF1830"/>
      <c r="DG1830"/>
      <c r="DH1830"/>
      <c r="DI1830"/>
      <c r="DJ1830"/>
      <c r="DK1830"/>
      <c r="DL1830"/>
      <c r="DM1830"/>
      <c r="DN1830"/>
      <c r="DO1830"/>
      <c r="DP1830"/>
      <c r="DQ1830"/>
      <c r="DR1830"/>
      <c r="DS1830"/>
      <c r="DT1830"/>
      <c r="DU1830"/>
      <c r="DV1830"/>
      <c r="DW1830"/>
      <c r="DX1830"/>
      <c r="DY1830"/>
      <c r="DZ1830"/>
      <c r="EA1830"/>
      <c r="EB1830"/>
      <c r="EC1830"/>
      <c r="ED1830"/>
      <c r="EE1830"/>
      <c r="EF1830"/>
      <c r="EG1830"/>
      <c r="EH1830"/>
      <c r="EI1830"/>
      <c r="EJ1830"/>
      <c r="EK1830"/>
      <c r="EL1830"/>
      <c r="EM1830"/>
      <c r="EN1830"/>
      <c r="EO1830"/>
      <c r="EP1830"/>
      <c r="EQ1830"/>
      <c r="ER1830"/>
      <c r="ES1830"/>
      <c r="ET1830"/>
      <c r="EU1830"/>
      <c r="EV1830"/>
      <c r="EW1830"/>
      <c r="EX1830"/>
      <c r="EY1830"/>
      <c r="EZ1830"/>
      <c r="FA1830"/>
      <c r="FB1830"/>
      <c r="FC1830"/>
      <c r="FD1830"/>
      <c r="FE1830"/>
      <c r="FF1830"/>
      <c r="FG1830"/>
      <c r="FH1830"/>
      <c r="FI1830"/>
      <c r="FJ1830"/>
      <c r="FK1830"/>
      <c r="FL1830"/>
      <c r="FM1830"/>
      <c r="FN1830"/>
      <c r="FO1830"/>
      <c r="FP1830"/>
      <c r="FQ1830"/>
      <c r="FR1830"/>
      <c r="FS1830"/>
      <c r="FT1830"/>
      <c r="FU1830"/>
      <c r="FV1830"/>
      <c r="FW1830"/>
      <c r="FX1830"/>
      <c r="FY1830"/>
      <c r="FZ1830"/>
      <c r="GA1830"/>
      <c r="GB1830"/>
      <c r="GC1830"/>
      <c r="GD1830"/>
      <c r="GE1830"/>
      <c r="GF1830"/>
      <c r="GG1830"/>
      <c r="GH1830"/>
      <c r="GI1830"/>
      <c r="GJ1830"/>
      <c r="GK1830"/>
      <c r="GL1830"/>
      <c r="GM1830"/>
      <c r="GN1830"/>
      <c r="GO1830"/>
      <c r="GP1830"/>
      <c r="GQ1830"/>
      <c r="GR1830"/>
      <c r="GS1830"/>
      <c r="GT1830"/>
      <c r="GU1830"/>
      <c r="GV1830"/>
      <c r="GW1830"/>
      <c r="GX1830"/>
      <c r="GY1830"/>
      <c r="GZ1830"/>
      <c r="HA1830"/>
      <c r="HB1830"/>
      <c r="HC1830"/>
      <c r="HD1830"/>
      <c r="HE1830"/>
      <c r="HF1830"/>
      <c r="HG1830"/>
      <c r="HH1830"/>
      <c r="HI1830"/>
      <c r="HJ1830"/>
      <c r="HK1830"/>
      <c r="HL1830"/>
      <c r="HM1830"/>
      <c r="HN1830"/>
      <c r="HO1830"/>
      <c r="HP1830"/>
      <c r="HQ1830"/>
      <c r="HR1830"/>
      <c r="HS1830"/>
      <c r="HT1830"/>
      <c r="HU1830"/>
      <c r="HV1830"/>
      <c r="HW1830"/>
      <c r="HX1830"/>
      <c r="HY1830"/>
      <c r="HZ1830"/>
      <c r="IA1830"/>
      <c r="IB1830"/>
      <c r="IC1830"/>
      <c r="ID1830"/>
      <c r="IE1830"/>
      <c r="IF1830"/>
      <c r="IG1830"/>
      <c r="IH1830"/>
      <c r="II1830"/>
      <c r="IJ1830"/>
      <c r="IK1830"/>
      <c r="IL1830"/>
      <c r="IM1830"/>
      <c r="IN1830"/>
      <c r="IO1830"/>
      <c r="IP1830"/>
      <c r="IQ1830"/>
      <c r="IR1830"/>
      <c r="IS1830"/>
      <c r="IT1830"/>
      <c r="IU1830"/>
      <c r="IV1830"/>
      <c r="IW1830"/>
      <c r="IX1830"/>
      <c r="IY1830"/>
      <c r="IZ1830"/>
      <c r="JA1830"/>
      <c r="JB1830"/>
      <c r="JC1830"/>
      <c r="JD1830"/>
      <c r="JE1830"/>
      <c r="JF1830"/>
      <c r="JG1830"/>
      <c r="JH1830"/>
      <c r="JI1830"/>
      <c r="JJ1830"/>
      <c r="JK1830"/>
      <c r="JL1830"/>
      <c r="JM1830"/>
      <c r="JN1830"/>
      <c r="JO1830"/>
      <c r="JP1830"/>
      <c r="JQ1830"/>
      <c r="JR1830"/>
      <c r="JS1830"/>
      <c r="JT1830"/>
      <c r="JU1830"/>
      <c r="JV1830"/>
      <c r="JW1830"/>
      <c r="JX1830"/>
      <c r="JY1830"/>
      <c r="JZ1830"/>
      <c r="KA1830"/>
      <c r="KB1830"/>
      <c r="KC1830"/>
      <c r="KD1830"/>
      <c r="KE1830"/>
      <c r="KF1830"/>
      <c r="KG1830"/>
      <c r="KH1830"/>
      <c r="KI1830"/>
      <c r="KJ1830"/>
      <c r="KK1830"/>
      <c r="KL1830"/>
      <c r="KM1830"/>
      <c r="KN1830"/>
      <c r="KO1830"/>
      <c r="KP1830"/>
      <c r="KQ1830"/>
      <c r="KR1830"/>
      <c r="KS1830"/>
      <c r="KT1830"/>
      <c r="KU1830"/>
      <c r="KV1830"/>
      <c r="KW1830"/>
      <c r="KX1830"/>
      <c r="KY1830"/>
      <c r="KZ1830"/>
      <c r="LA1830"/>
      <c r="LB1830"/>
      <c r="LC1830"/>
      <c r="LD1830"/>
      <c r="LE1830"/>
      <c r="LF1830"/>
      <c r="LG1830"/>
      <c r="LH1830"/>
      <c r="LI1830"/>
      <c r="LJ1830"/>
      <c r="LK1830"/>
      <c r="LL1830"/>
      <c r="LM1830"/>
      <c r="LN1830"/>
      <c r="LO1830"/>
      <c r="LP1830"/>
      <c r="LQ1830"/>
      <c r="LR1830"/>
      <c r="LS1830"/>
      <c r="LT1830"/>
      <c r="LU1830"/>
      <c r="LV1830"/>
      <c r="LW1830"/>
      <c r="LX1830"/>
      <c r="LY1830"/>
      <c r="LZ1830"/>
      <c r="MA1830"/>
      <c r="MB1830"/>
      <c r="MC1830"/>
      <c r="MD1830"/>
      <c r="ME1830"/>
      <c r="MF1830"/>
      <c r="MG1830"/>
      <c r="MH1830"/>
      <c r="MI1830"/>
      <c r="MJ1830"/>
      <c r="MK1830"/>
      <c r="ML1830"/>
      <c r="MM1830"/>
      <c r="MN1830"/>
      <c r="MO1830"/>
      <c r="MP1830"/>
      <c r="MQ1830"/>
      <c r="MR1830"/>
      <c r="MS1830"/>
      <c r="MT1830"/>
      <c r="MU1830"/>
      <c r="MV1830"/>
      <c r="MW1830"/>
      <c r="MX1830"/>
      <c r="MY1830"/>
      <c r="MZ1830"/>
      <c r="NA1830"/>
      <c r="NB1830"/>
      <c r="NC1830"/>
      <c r="ND1830"/>
      <c r="NE1830"/>
      <c r="NF1830"/>
      <c r="NG1830"/>
      <c r="NH1830"/>
      <c r="NI1830"/>
      <c r="NJ1830"/>
      <c r="NK1830"/>
      <c r="NL1830"/>
      <c r="NM1830"/>
      <c r="NN1830"/>
      <c r="NO1830"/>
      <c r="NP1830"/>
      <c r="NQ1830"/>
      <c r="NR1830"/>
      <c r="NS1830"/>
      <c r="NT1830"/>
      <c r="NU1830"/>
      <c r="NV1830"/>
      <c r="NW1830"/>
      <c r="NX1830"/>
      <c r="NY1830"/>
      <c r="NZ1830"/>
      <c r="OA1830"/>
      <c r="OB1830"/>
      <c r="OC1830"/>
      <c r="OD1830"/>
      <c r="OE1830"/>
      <c r="OF1830"/>
      <c r="OG1830"/>
      <c r="OH1830"/>
      <c r="OI1830"/>
      <c r="OJ1830"/>
      <c r="OK1830"/>
      <c r="OL1830"/>
      <c r="OM1830"/>
      <c r="ON1830"/>
      <c r="OO1830"/>
      <c r="OP1830"/>
      <c r="OQ1830"/>
      <c r="OR1830"/>
      <c r="OS1830"/>
      <c r="OT1830"/>
      <c r="OU1830"/>
      <c r="OV1830"/>
      <c r="OW1830"/>
      <c r="OX1830"/>
      <c r="OY1830"/>
      <c r="OZ1830"/>
      <c r="PA1830"/>
      <c r="PB1830"/>
      <c r="PC1830"/>
      <c r="PD1830"/>
      <c r="PE1830"/>
      <c r="PF1830"/>
      <c r="PG1830"/>
      <c r="PH1830"/>
      <c r="PI1830"/>
      <c r="PJ1830"/>
      <c r="PK1830"/>
      <c r="PL1830"/>
      <c r="PM1830"/>
      <c r="PN1830"/>
      <c r="PO1830"/>
      <c r="PP1830"/>
      <c r="PQ1830"/>
      <c r="PR1830"/>
      <c r="PS1830"/>
      <c r="PT1830"/>
      <c r="PU1830"/>
      <c r="PV1830"/>
      <c r="PW1830"/>
      <c r="PX1830"/>
      <c r="PY1830"/>
      <c r="PZ1830"/>
      <c r="QA1830"/>
      <c r="QB1830"/>
      <c r="QC1830"/>
      <c r="QD1830"/>
      <c r="QE1830"/>
      <c r="QF1830"/>
      <c r="QG1830"/>
      <c r="QH1830"/>
      <c r="QI1830"/>
      <c r="QJ1830"/>
      <c r="QK1830"/>
      <c r="QL1830"/>
      <c r="QM1830"/>
      <c r="QN1830"/>
      <c r="QO1830"/>
      <c r="QP1830"/>
      <c r="QQ1830"/>
      <c r="QR1830"/>
      <c r="QS1830"/>
    </row>
    <row r="1831" spans="2:461" hidden="1" x14ac:dyDescent="0.4">
      <c r="B1831">
        <v>11</v>
      </c>
      <c r="C1831">
        <v>13</v>
      </c>
      <c r="D1831" s="1">
        <v>43417.627928240741</v>
      </c>
      <c r="G1831">
        <v>530</v>
      </c>
      <c r="H1831" t="s">
        <v>23</v>
      </c>
      <c r="I1831">
        <v>532</v>
      </c>
      <c r="J1831" t="s">
        <v>74</v>
      </c>
      <c r="K1831" s="1">
        <v>43417.617210648146</v>
      </c>
      <c r="L1831" s="1">
        <v>43417.627627314818</v>
      </c>
      <c r="M1831" t="s">
        <v>1310</v>
      </c>
      <c r="N1831" s="9">
        <f t="shared" si="94"/>
        <v>43417.616666666669</v>
      </c>
      <c r="O1831" s="9">
        <f t="shared" si="95"/>
        <v>43417.627083333333</v>
      </c>
      <c r="P1831" s="74" t="str">
        <f t="shared" si="93"/>
        <v>43417.616666666743417.6270833333</v>
      </c>
      <c r="Q1831" s="75" t="str">
        <f t="shared" si="89"/>
        <v>肯定的</v>
      </c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/>
      <c r="BA1831"/>
      <c r="BB1831"/>
      <c r="BC1831"/>
      <c r="BD1831"/>
      <c r="BE1831"/>
      <c r="BF1831"/>
      <c r="BG1831"/>
      <c r="BH1831"/>
      <c r="BI1831"/>
      <c r="BJ1831"/>
      <c r="BK1831"/>
      <c r="BL1831"/>
      <c r="BM1831"/>
      <c r="BN1831"/>
      <c r="BO1831"/>
      <c r="BP1831"/>
      <c r="BQ1831"/>
      <c r="BR1831"/>
      <c r="BS1831"/>
      <c r="BT1831"/>
      <c r="BU1831"/>
      <c r="BV1831"/>
      <c r="BW1831"/>
      <c r="BX1831"/>
      <c r="BY1831"/>
      <c r="BZ1831"/>
      <c r="CA1831"/>
      <c r="CB1831"/>
      <c r="CC1831"/>
      <c r="CD1831"/>
      <c r="CE1831"/>
      <c r="CF1831"/>
      <c r="CG1831"/>
      <c r="CH1831"/>
      <c r="CI1831"/>
      <c r="CJ1831"/>
      <c r="CK1831"/>
      <c r="CL1831"/>
      <c r="CM1831"/>
      <c r="CN1831"/>
      <c r="CO1831"/>
      <c r="CP1831"/>
      <c r="CQ1831"/>
      <c r="CR1831"/>
      <c r="CS1831"/>
      <c r="CT1831"/>
      <c r="CU1831"/>
      <c r="CV1831"/>
      <c r="CW1831"/>
      <c r="CX1831"/>
      <c r="CY1831"/>
      <c r="CZ1831"/>
      <c r="DA1831"/>
      <c r="DB1831"/>
      <c r="DC1831"/>
      <c r="DD1831"/>
      <c r="DE1831"/>
      <c r="DF1831"/>
      <c r="DG1831"/>
      <c r="DH1831"/>
      <c r="DI1831"/>
      <c r="DJ1831"/>
      <c r="DK1831"/>
      <c r="DL1831"/>
      <c r="DM1831"/>
      <c r="DN1831"/>
      <c r="DO1831"/>
      <c r="DP1831"/>
      <c r="DQ1831"/>
      <c r="DR1831"/>
      <c r="DS1831"/>
      <c r="DT1831"/>
      <c r="DU1831"/>
      <c r="DV1831"/>
      <c r="DW1831"/>
      <c r="DX1831"/>
      <c r="DY1831"/>
      <c r="DZ1831"/>
      <c r="EA1831"/>
      <c r="EB1831"/>
      <c r="EC1831"/>
      <c r="ED1831"/>
      <c r="EE1831"/>
      <c r="EF1831"/>
      <c r="EG1831"/>
      <c r="EH1831"/>
      <c r="EI1831"/>
      <c r="EJ1831"/>
      <c r="EK1831"/>
      <c r="EL1831"/>
      <c r="EM1831"/>
      <c r="EN1831"/>
      <c r="EO1831"/>
      <c r="EP1831"/>
      <c r="EQ1831"/>
      <c r="ER1831"/>
      <c r="ES1831"/>
      <c r="ET1831"/>
      <c r="EU1831"/>
      <c r="EV1831"/>
      <c r="EW1831"/>
      <c r="EX1831"/>
      <c r="EY1831"/>
      <c r="EZ1831"/>
      <c r="FA1831"/>
      <c r="FB1831"/>
      <c r="FC1831"/>
      <c r="FD1831"/>
      <c r="FE1831"/>
      <c r="FF1831"/>
      <c r="FG1831"/>
      <c r="FH1831"/>
      <c r="FI1831"/>
      <c r="FJ1831"/>
      <c r="FK1831"/>
      <c r="FL1831"/>
      <c r="FM1831"/>
      <c r="FN1831"/>
      <c r="FO1831"/>
      <c r="FP1831"/>
      <c r="FQ1831"/>
      <c r="FR1831"/>
      <c r="FS1831"/>
      <c r="FT1831"/>
      <c r="FU1831"/>
      <c r="FV1831"/>
      <c r="FW1831"/>
      <c r="FX1831"/>
      <c r="FY1831"/>
      <c r="FZ1831"/>
      <c r="GA1831"/>
      <c r="GB1831"/>
      <c r="GC1831"/>
      <c r="GD1831"/>
      <c r="GE1831"/>
      <c r="GF1831"/>
      <c r="GG1831"/>
      <c r="GH1831"/>
      <c r="GI1831"/>
      <c r="GJ1831"/>
      <c r="GK1831"/>
      <c r="GL1831"/>
      <c r="GM1831"/>
      <c r="GN1831"/>
      <c r="GO1831"/>
      <c r="GP1831"/>
      <c r="GQ1831"/>
      <c r="GR1831"/>
      <c r="GS1831"/>
      <c r="GT1831"/>
      <c r="GU1831"/>
      <c r="GV1831"/>
      <c r="GW1831"/>
      <c r="GX1831"/>
      <c r="GY1831"/>
      <c r="GZ1831"/>
      <c r="HA1831"/>
      <c r="HB1831"/>
      <c r="HC1831"/>
      <c r="HD1831"/>
      <c r="HE1831"/>
      <c r="HF1831"/>
      <c r="HG1831"/>
      <c r="HH1831"/>
      <c r="HI1831"/>
      <c r="HJ1831"/>
      <c r="HK1831"/>
      <c r="HL1831"/>
      <c r="HM1831"/>
      <c r="HN1831"/>
      <c r="HO1831"/>
      <c r="HP1831"/>
      <c r="HQ1831"/>
      <c r="HR1831"/>
      <c r="HS1831"/>
      <c r="HT1831"/>
      <c r="HU1831"/>
      <c r="HV1831"/>
      <c r="HW1831"/>
      <c r="HX1831"/>
      <c r="HY1831"/>
      <c r="HZ1831"/>
      <c r="IA1831"/>
      <c r="IB1831"/>
      <c r="IC1831"/>
      <c r="ID1831"/>
      <c r="IE1831"/>
      <c r="IF1831"/>
      <c r="IG1831"/>
      <c r="IH1831"/>
      <c r="II1831"/>
      <c r="IJ1831"/>
      <c r="IK1831"/>
      <c r="IL1831"/>
      <c r="IM1831"/>
      <c r="IN1831"/>
      <c r="IO1831"/>
      <c r="IP1831"/>
      <c r="IQ1831"/>
      <c r="IR1831"/>
      <c r="IS1831"/>
      <c r="IT1831"/>
      <c r="IU1831"/>
      <c r="IV1831"/>
      <c r="IW1831"/>
      <c r="IX1831"/>
      <c r="IY1831"/>
      <c r="IZ1831"/>
      <c r="JA1831"/>
      <c r="JB1831"/>
      <c r="JC1831"/>
      <c r="JD1831"/>
      <c r="JE1831"/>
      <c r="JF1831"/>
      <c r="JG1831"/>
      <c r="JH1831"/>
      <c r="JI1831"/>
      <c r="JJ1831"/>
      <c r="JK1831"/>
      <c r="JL1831"/>
      <c r="JM1831"/>
      <c r="JN1831"/>
      <c r="JO1831"/>
      <c r="JP1831"/>
      <c r="JQ1831"/>
      <c r="JR1831"/>
      <c r="JS1831"/>
      <c r="JT1831"/>
      <c r="JU1831"/>
      <c r="JV1831"/>
      <c r="JW1831"/>
      <c r="JX1831"/>
      <c r="JY1831"/>
      <c r="JZ1831"/>
      <c r="KA1831"/>
      <c r="KB1831"/>
      <c r="KC1831"/>
      <c r="KD1831"/>
      <c r="KE1831"/>
      <c r="KF1831"/>
      <c r="KG1831"/>
      <c r="KH1831"/>
      <c r="KI1831"/>
      <c r="KJ1831"/>
      <c r="KK1831"/>
      <c r="KL1831"/>
      <c r="KM1831"/>
      <c r="KN1831"/>
      <c r="KO1831"/>
      <c r="KP1831"/>
      <c r="KQ1831"/>
      <c r="KR1831"/>
      <c r="KS1831"/>
      <c r="KT1831"/>
      <c r="KU1831"/>
      <c r="KV1831"/>
      <c r="KW1831"/>
      <c r="KX1831"/>
      <c r="KY1831"/>
      <c r="KZ1831"/>
      <c r="LA1831"/>
      <c r="LB1831"/>
      <c r="LC1831"/>
      <c r="LD1831"/>
      <c r="LE1831"/>
      <c r="LF1831"/>
      <c r="LG1831"/>
      <c r="LH1831"/>
      <c r="LI1831"/>
      <c r="LJ1831"/>
      <c r="LK1831"/>
      <c r="LL1831"/>
      <c r="LM1831"/>
      <c r="LN1831"/>
      <c r="LO1831"/>
      <c r="LP1831"/>
      <c r="LQ1831"/>
      <c r="LR1831"/>
      <c r="LS1831"/>
      <c r="LT1831"/>
      <c r="LU1831"/>
      <c r="LV1831"/>
      <c r="LW1831"/>
      <c r="LX1831"/>
      <c r="LY1831"/>
      <c r="LZ1831"/>
      <c r="MA1831"/>
      <c r="MB1831"/>
      <c r="MC1831"/>
      <c r="MD1831"/>
      <c r="ME1831"/>
      <c r="MF1831"/>
      <c r="MG1831"/>
      <c r="MH1831"/>
      <c r="MI1831"/>
      <c r="MJ1831"/>
      <c r="MK1831"/>
      <c r="ML1831"/>
      <c r="MM1831"/>
      <c r="MN1831"/>
      <c r="MO1831"/>
      <c r="MP1831"/>
      <c r="MQ1831"/>
      <c r="MR1831"/>
      <c r="MS1831"/>
      <c r="MT1831"/>
      <c r="MU1831"/>
      <c r="MV1831"/>
      <c r="MW1831"/>
      <c r="MX1831"/>
      <c r="MY1831"/>
      <c r="MZ1831"/>
      <c r="NA1831"/>
      <c r="NB1831"/>
      <c r="NC1831"/>
      <c r="ND1831"/>
      <c r="NE1831"/>
      <c r="NF1831"/>
      <c r="NG1831"/>
      <c r="NH1831"/>
      <c r="NI1831"/>
      <c r="NJ1831"/>
      <c r="NK1831"/>
      <c r="NL1831"/>
      <c r="NM1831"/>
      <c r="NN1831"/>
      <c r="NO1831"/>
      <c r="NP1831"/>
      <c r="NQ1831"/>
      <c r="NR1831"/>
      <c r="NS1831"/>
      <c r="NT1831"/>
      <c r="NU1831"/>
      <c r="NV1831"/>
      <c r="NW1831"/>
      <c r="NX1831"/>
      <c r="NY1831"/>
      <c r="NZ1831"/>
      <c r="OA1831"/>
      <c r="OB1831"/>
      <c r="OC1831"/>
      <c r="OD1831"/>
      <c r="OE1831"/>
      <c r="OF1831"/>
      <c r="OG1831"/>
      <c r="OH1831"/>
      <c r="OI1831"/>
      <c r="OJ1831"/>
      <c r="OK1831"/>
      <c r="OL1831"/>
      <c r="OM1831"/>
      <c r="ON1831"/>
      <c r="OO1831"/>
      <c r="OP1831"/>
      <c r="OQ1831"/>
      <c r="OR1831"/>
      <c r="OS1831"/>
      <c r="OT1831"/>
      <c r="OU1831"/>
      <c r="OV1831"/>
      <c r="OW1831"/>
      <c r="OX1831"/>
      <c r="OY1831"/>
      <c r="OZ1831"/>
      <c r="PA1831"/>
      <c r="PB1831"/>
      <c r="PC1831"/>
      <c r="PD1831"/>
      <c r="PE1831"/>
      <c r="PF1831"/>
      <c r="PG1831"/>
      <c r="PH1831"/>
      <c r="PI1831"/>
      <c r="PJ1831"/>
      <c r="PK1831"/>
      <c r="PL1831"/>
      <c r="PM1831"/>
      <c r="PN1831"/>
      <c r="PO1831"/>
      <c r="PP1831"/>
      <c r="PQ1831"/>
      <c r="PR1831"/>
      <c r="PS1831"/>
      <c r="PT1831"/>
      <c r="PU1831"/>
      <c r="PV1831"/>
      <c r="PW1831"/>
      <c r="PX1831"/>
      <c r="PY1831"/>
      <c r="PZ1831"/>
      <c r="QA1831"/>
      <c r="QB1831"/>
      <c r="QC1831"/>
      <c r="QD1831"/>
      <c r="QE1831"/>
      <c r="QF1831"/>
      <c r="QG1831"/>
      <c r="QH1831"/>
      <c r="QI1831"/>
      <c r="QJ1831"/>
      <c r="QK1831"/>
      <c r="QL1831"/>
      <c r="QM1831"/>
      <c r="QN1831"/>
      <c r="QO1831"/>
      <c r="QP1831"/>
      <c r="QQ1831"/>
      <c r="QR1831"/>
      <c r="QS1831"/>
    </row>
    <row r="1832" spans="2:461" hidden="1" x14ac:dyDescent="0.4">
      <c r="B1832">
        <v>11</v>
      </c>
      <c r="C1832">
        <v>13</v>
      </c>
      <c r="D1832" s="1">
        <v>43417.628553240742</v>
      </c>
      <c r="G1832">
        <v>507</v>
      </c>
      <c r="H1832" t="s">
        <v>65</v>
      </c>
      <c r="I1832">
        <v>533</v>
      </c>
      <c r="J1832" t="s">
        <v>91</v>
      </c>
      <c r="K1832" s="1">
        <v>43417.610717592594</v>
      </c>
      <c r="L1832" s="1">
        <v>43417.62840277778</v>
      </c>
      <c r="M1832" t="s">
        <v>1310</v>
      </c>
      <c r="N1832" s="9">
        <f t="shared" si="94"/>
        <v>43417.61041666667</v>
      </c>
      <c r="O1832" s="9">
        <f t="shared" si="95"/>
        <v>43417.62777777778</v>
      </c>
      <c r="P1832" s="74" t="str">
        <f t="shared" si="93"/>
        <v>43417.610416666743417.6277777778</v>
      </c>
      <c r="Q1832" s="75" t="str">
        <f t="shared" si="89"/>
        <v>肯定的</v>
      </c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  <c r="AZ1832"/>
      <c r="BA1832"/>
      <c r="BB1832"/>
      <c r="BC1832"/>
      <c r="BD1832"/>
      <c r="BE1832"/>
      <c r="BF1832"/>
      <c r="BG1832"/>
      <c r="BH1832"/>
      <c r="BI1832"/>
      <c r="BJ1832"/>
      <c r="BK1832"/>
      <c r="BL1832"/>
      <c r="BM1832"/>
      <c r="BN1832"/>
      <c r="BO1832"/>
      <c r="BP1832"/>
      <c r="BQ1832"/>
      <c r="BR1832"/>
      <c r="BS1832"/>
      <c r="BT1832"/>
      <c r="BU1832"/>
      <c r="BV1832"/>
      <c r="BW1832"/>
      <c r="BX1832"/>
      <c r="BY1832"/>
      <c r="BZ1832"/>
      <c r="CA1832"/>
      <c r="CB1832"/>
      <c r="CC1832"/>
      <c r="CD1832"/>
      <c r="CE1832"/>
      <c r="CF1832"/>
      <c r="CG1832"/>
      <c r="CH1832"/>
      <c r="CI1832"/>
      <c r="CJ1832"/>
      <c r="CK1832"/>
      <c r="CL1832"/>
      <c r="CM1832"/>
      <c r="CN1832"/>
      <c r="CO1832"/>
      <c r="CP1832"/>
      <c r="CQ1832"/>
      <c r="CR1832"/>
      <c r="CS1832"/>
      <c r="CT1832"/>
      <c r="CU1832"/>
      <c r="CV1832"/>
      <c r="CW1832"/>
      <c r="CX1832"/>
      <c r="CY1832"/>
      <c r="CZ1832"/>
      <c r="DA1832"/>
      <c r="DB1832"/>
      <c r="DC1832"/>
      <c r="DD1832"/>
      <c r="DE1832"/>
      <c r="DF1832"/>
      <c r="DG1832"/>
      <c r="DH1832"/>
      <c r="DI1832"/>
      <c r="DJ1832"/>
      <c r="DK1832"/>
      <c r="DL1832"/>
      <c r="DM1832"/>
      <c r="DN1832"/>
      <c r="DO1832"/>
      <c r="DP1832"/>
      <c r="DQ1832"/>
      <c r="DR1832"/>
      <c r="DS1832"/>
      <c r="DT1832"/>
      <c r="DU1832"/>
      <c r="DV1832"/>
      <c r="DW1832"/>
      <c r="DX1832"/>
      <c r="DY1832"/>
      <c r="DZ1832"/>
      <c r="EA1832"/>
      <c r="EB1832"/>
      <c r="EC1832"/>
      <c r="ED1832"/>
      <c r="EE1832"/>
      <c r="EF1832"/>
      <c r="EG1832"/>
      <c r="EH1832"/>
      <c r="EI1832"/>
      <c r="EJ1832"/>
      <c r="EK1832"/>
      <c r="EL1832"/>
      <c r="EM1832"/>
      <c r="EN1832"/>
      <c r="EO1832"/>
      <c r="EP1832"/>
      <c r="EQ1832"/>
      <c r="ER1832"/>
      <c r="ES1832"/>
      <c r="ET1832"/>
      <c r="EU1832"/>
      <c r="EV1832"/>
      <c r="EW1832"/>
      <c r="EX1832"/>
      <c r="EY1832"/>
      <c r="EZ1832"/>
      <c r="FA1832"/>
      <c r="FB1832"/>
      <c r="FC1832"/>
      <c r="FD1832"/>
      <c r="FE1832"/>
      <c r="FF1832"/>
      <c r="FG1832"/>
      <c r="FH1832"/>
      <c r="FI1832"/>
      <c r="FJ1832"/>
      <c r="FK1832"/>
      <c r="FL1832"/>
      <c r="FM1832"/>
      <c r="FN1832"/>
      <c r="FO1832"/>
      <c r="FP1832"/>
      <c r="FQ1832"/>
      <c r="FR1832"/>
      <c r="FS1832"/>
      <c r="FT1832"/>
      <c r="FU1832"/>
      <c r="FV1832"/>
      <c r="FW1832"/>
      <c r="FX1832"/>
      <c r="FY1832"/>
      <c r="FZ1832"/>
      <c r="GA1832"/>
      <c r="GB1832"/>
      <c r="GC1832"/>
      <c r="GD1832"/>
      <c r="GE1832"/>
      <c r="GF1832"/>
      <c r="GG1832"/>
      <c r="GH1832"/>
      <c r="GI1832"/>
      <c r="GJ1832"/>
      <c r="GK1832"/>
      <c r="GL1832"/>
      <c r="GM1832"/>
      <c r="GN1832"/>
      <c r="GO1832"/>
      <c r="GP1832"/>
      <c r="GQ1832"/>
      <c r="GR1832"/>
      <c r="GS1832"/>
      <c r="GT1832"/>
      <c r="GU1832"/>
      <c r="GV1832"/>
      <c r="GW1832"/>
      <c r="GX1832"/>
      <c r="GY1832"/>
      <c r="GZ1832"/>
      <c r="HA1832"/>
      <c r="HB1832"/>
      <c r="HC1832"/>
      <c r="HD1832"/>
      <c r="HE1832"/>
      <c r="HF1832"/>
      <c r="HG1832"/>
      <c r="HH1832"/>
      <c r="HI1832"/>
      <c r="HJ1832"/>
      <c r="HK1832"/>
      <c r="HL1832"/>
      <c r="HM1832"/>
      <c r="HN1832"/>
      <c r="HO1832"/>
      <c r="HP1832"/>
      <c r="HQ1832"/>
      <c r="HR1832"/>
      <c r="HS1832"/>
      <c r="HT1832"/>
      <c r="HU1832"/>
      <c r="HV1832"/>
      <c r="HW1832"/>
      <c r="HX1832"/>
      <c r="HY1832"/>
      <c r="HZ1832"/>
      <c r="IA1832"/>
      <c r="IB1832"/>
      <c r="IC1832"/>
      <c r="ID1832"/>
      <c r="IE1832"/>
      <c r="IF1832"/>
      <c r="IG1832"/>
      <c r="IH1832"/>
      <c r="II1832"/>
      <c r="IJ1832"/>
      <c r="IK1832"/>
      <c r="IL1832"/>
      <c r="IM1832"/>
      <c r="IN1832"/>
      <c r="IO1832"/>
      <c r="IP1832"/>
      <c r="IQ1832"/>
      <c r="IR1832"/>
      <c r="IS1832"/>
      <c r="IT1832"/>
      <c r="IU1832"/>
      <c r="IV1832"/>
      <c r="IW1832"/>
      <c r="IX1832"/>
      <c r="IY1832"/>
      <c r="IZ1832"/>
      <c r="JA1832"/>
      <c r="JB1832"/>
      <c r="JC1832"/>
      <c r="JD1832"/>
      <c r="JE1832"/>
      <c r="JF1832"/>
      <c r="JG1832"/>
      <c r="JH1832"/>
      <c r="JI1832"/>
      <c r="JJ1832"/>
      <c r="JK1832"/>
      <c r="JL1832"/>
      <c r="JM1832"/>
      <c r="JN1832"/>
      <c r="JO1832"/>
      <c r="JP1832"/>
      <c r="JQ1832"/>
      <c r="JR1832"/>
      <c r="JS1832"/>
      <c r="JT1832"/>
      <c r="JU1832"/>
      <c r="JV1832"/>
      <c r="JW1832"/>
      <c r="JX1832"/>
      <c r="JY1832"/>
      <c r="JZ1832"/>
      <c r="KA1832"/>
      <c r="KB1832"/>
      <c r="KC1832"/>
      <c r="KD1832"/>
      <c r="KE1832"/>
      <c r="KF1832"/>
      <c r="KG1832"/>
      <c r="KH1832"/>
      <c r="KI1832"/>
      <c r="KJ1832"/>
      <c r="KK1832"/>
      <c r="KL1832"/>
      <c r="KM1832"/>
      <c r="KN1832"/>
      <c r="KO1832"/>
      <c r="KP1832"/>
      <c r="KQ1832"/>
      <c r="KR1832"/>
      <c r="KS1832"/>
      <c r="KT1832"/>
      <c r="KU1832"/>
      <c r="KV1832"/>
      <c r="KW1832"/>
      <c r="KX1832"/>
      <c r="KY1832"/>
      <c r="KZ1832"/>
      <c r="LA1832"/>
      <c r="LB1832"/>
      <c r="LC1832"/>
      <c r="LD1832"/>
      <c r="LE1832"/>
      <c r="LF1832"/>
      <c r="LG1832"/>
      <c r="LH1832"/>
      <c r="LI1832"/>
      <c r="LJ1832"/>
      <c r="LK1832"/>
      <c r="LL1832"/>
      <c r="LM1832"/>
      <c r="LN1832"/>
      <c r="LO1832"/>
      <c r="LP1832"/>
      <c r="LQ1832"/>
      <c r="LR1832"/>
      <c r="LS1832"/>
      <c r="LT1832"/>
      <c r="LU1832"/>
      <c r="LV1832"/>
      <c r="LW1832"/>
      <c r="LX1832"/>
      <c r="LY1832"/>
      <c r="LZ1832"/>
      <c r="MA1832"/>
      <c r="MB1832"/>
      <c r="MC1832"/>
      <c r="MD1832"/>
      <c r="ME1832"/>
      <c r="MF1832"/>
      <c r="MG1832"/>
      <c r="MH1832"/>
      <c r="MI1832"/>
      <c r="MJ1832"/>
      <c r="MK1832"/>
      <c r="ML1832"/>
      <c r="MM1832"/>
      <c r="MN1832"/>
      <c r="MO1832"/>
      <c r="MP1832"/>
      <c r="MQ1832"/>
      <c r="MR1832"/>
      <c r="MS1832"/>
      <c r="MT1832"/>
      <c r="MU1832"/>
      <c r="MV1832"/>
      <c r="MW1832"/>
      <c r="MX1832"/>
      <c r="MY1832"/>
      <c r="MZ1832"/>
      <c r="NA1832"/>
      <c r="NB1832"/>
      <c r="NC1832"/>
      <c r="ND1832"/>
      <c r="NE1832"/>
      <c r="NF1832"/>
      <c r="NG1832"/>
      <c r="NH1832"/>
      <c r="NI1832"/>
      <c r="NJ1832"/>
      <c r="NK1832"/>
      <c r="NL1832"/>
      <c r="NM1832"/>
      <c r="NN1832"/>
      <c r="NO1832"/>
      <c r="NP1832"/>
      <c r="NQ1832"/>
      <c r="NR1832"/>
      <c r="NS1832"/>
      <c r="NT1832"/>
      <c r="NU1832"/>
      <c r="NV1832"/>
      <c r="NW1832"/>
      <c r="NX1832"/>
      <c r="NY1832"/>
      <c r="NZ1832"/>
      <c r="OA1832"/>
      <c r="OB1832"/>
      <c r="OC1832"/>
      <c r="OD1832"/>
      <c r="OE1832"/>
      <c r="OF1832"/>
      <c r="OG1832"/>
      <c r="OH1832"/>
      <c r="OI1832"/>
      <c r="OJ1832"/>
      <c r="OK1832"/>
      <c r="OL1832"/>
      <c r="OM1832"/>
      <c r="ON1832"/>
      <c r="OO1832"/>
      <c r="OP1832"/>
      <c r="OQ1832"/>
      <c r="OR1832"/>
      <c r="OS1832"/>
      <c r="OT1832"/>
      <c r="OU1832"/>
      <c r="OV1832"/>
      <c r="OW1832"/>
      <c r="OX1832"/>
      <c r="OY1832"/>
      <c r="OZ1832"/>
      <c r="PA1832"/>
      <c r="PB1832"/>
      <c r="PC1832"/>
      <c r="PD1832"/>
      <c r="PE1832"/>
      <c r="PF1832"/>
      <c r="PG1832"/>
      <c r="PH1832"/>
      <c r="PI1832"/>
      <c r="PJ1832"/>
      <c r="PK1832"/>
      <c r="PL1832"/>
      <c r="PM1832"/>
      <c r="PN1832"/>
      <c r="PO1832"/>
      <c r="PP1832"/>
      <c r="PQ1832"/>
      <c r="PR1832"/>
      <c r="PS1832"/>
      <c r="PT1832"/>
      <c r="PU1832"/>
      <c r="PV1832"/>
      <c r="PW1832"/>
      <c r="PX1832"/>
      <c r="PY1832"/>
      <c r="PZ1832"/>
      <c r="QA1832"/>
      <c r="QB1832"/>
      <c r="QC1832"/>
      <c r="QD1832"/>
      <c r="QE1832"/>
      <c r="QF1832"/>
      <c r="QG1832"/>
      <c r="QH1832"/>
      <c r="QI1832"/>
      <c r="QJ1832"/>
      <c r="QK1832"/>
      <c r="QL1832"/>
      <c r="QM1832"/>
      <c r="QN1832"/>
      <c r="QO1832"/>
      <c r="QP1832"/>
      <c r="QQ1832"/>
      <c r="QR1832"/>
      <c r="QS1832"/>
    </row>
    <row r="1833" spans="2:461" hidden="1" x14ac:dyDescent="0.4">
      <c r="B1833">
        <v>11</v>
      </c>
      <c r="C1833">
        <v>13</v>
      </c>
      <c r="D1833" s="1">
        <v>43417.629826388889</v>
      </c>
      <c r="G1833">
        <v>508</v>
      </c>
      <c r="H1833" t="s">
        <v>31</v>
      </c>
      <c r="I1833">
        <v>545</v>
      </c>
      <c r="J1833" t="s">
        <v>19</v>
      </c>
      <c r="K1833" s="1">
        <v>43417.623912037037</v>
      </c>
      <c r="L1833" s="1">
        <v>43417.629131944443</v>
      </c>
      <c r="M1833" t="s">
        <v>1310</v>
      </c>
      <c r="N1833" s="9">
        <f t="shared" si="94"/>
        <v>43417.623611111114</v>
      </c>
      <c r="O1833" s="9">
        <f t="shared" si="95"/>
        <v>43417.628472222219</v>
      </c>
      <c r="P1833" s="74" t="str">
        <f t="shared" si="93"/>
        <v>43417.623611111143417.6284722222</v>
      </c>
      <c r="Q1833" s="75" t="str">
        <f t="shared" si="89"/>
        <v>肯定的</v>
      </c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  <c r="BA1833"/>
      <c r="BB1833"/>
      <c r="BC1833"/>
      <c r="BD1833"/>
      <c r="BE1833"/>
      <c r="BF1833"/>
      <c r="BG1833"/>
      <c r="BH1833"/>
      <c r="BI1833"/>
      <c r="BJ1833"/>
      <c r="BK1833"/>
      <c r="BL1833"/>
      <c r="BM1833"/>
      <c r="BN1833"/>
      <c r="BO1833"/>
      <c r="BP1833"/>
      <c r="BQ1833"/>
      <c r="BR1833"/>
      <c r="BS1833"/>
      <c r="BT1833"/>
      <c r="BU1833"/>
      <c r="BV1833"/>
      <c r="BW1833"/>
      <c r="BX1833"/>
      <c r="BY1833"/>
      <c r="BZ1833"/>
      <c r="CA1833"/>
      <c r="CB1833"/>
      <c r="CC1833"/>
      <c r="CD1833"/>
      <c r="CE1833"/>
      <c r="CF1833"/>
      <c r="CG1833"/>
      <c r="CH1833"/>
      <c r="CI1833"/>
      <c r="CJ1833"/>
      <c r="CK1833"/>
      <c r="CL1833"/>
      <c r="CM1833"/>
      <c r="CN1833"/>
      <c r="CO1833"/>
      <c r="CP1833"/>
      <c r="CQ1833"/>
      <c r="CR1833"/>
      <c r="CS1833"/>
      <c r="CT1833"/>
      <c r="CU1833"/>
      <c r="CV1833"/>
      <c r="CW1833"/>
      <c r="CX1833"/>
      <c r="CY1833"/>
      <c r="CZ1833"/>
      <c r="DA1833"/>
      <c r="DB1833"/>
      <c r="DC1833"/>
      <c r="DD1833"/>
      <c r="DE1833"/>
      <c r="DF1833"/>
      <c r="DG1833"/>
      <c r="DH1833"/>
      <c r="DI1833"/>
      <c r="DJ1833"/>
      <c r="DK1833"/>
      <c r="DL1833"/>
      <c r="DM1833"/>
      <c r="DN1833"/>
      <c r="DO1833"/>
      <c r="DP1833"/>
      <c r="DQ1833"/>
      <c r="DR1833"/>
      <c r="DS1833"/>
      <c r="DT1833"/>
      <c r="DU1833"/>
      <c r="DV1833"/>
      <c r="DW1833"/>
      <c r="DX1833"/>
      <c r="DY1833"/>
      <c r="DZ1833"/>
      <c r="EA1833"/>
      <c r="EB1833"/>
      <c r="EC1833"/>
      <c r="ED1833"/>
      <c r="EE1833"/>
      <c r="EF1833"/>
      <c r="EG1833"/>
      <c r="EH1833"/>
      <c r="EI1833"/>
      <c r="EJ1833"/>
      <c r="EK1833"/>
      <c r="EL1833"/>
      <c r="EM1833"/>
      <c r="EN1833"/>
      <c r="EO1833"/>
      <c r="EP1833"/>
      <c r="EQ1833"/>
      <c r="ER1833"/>
      <c r="ES1833"/>
      <c r="ET1833"/>
      <c r="EU1833"/>
      <c r="EV1833"/>
      <c r="EW1833"/>
      <c r="EX1833"/>
      <c r="EY1833"/>
      <c r="EZ1833"/>
      <c r="FA1833"/>
      <c r="FB1833"/>
      <c r="FC1833"/>
      <c r="FD1833"/>
      <c r="FE1833"/>
      <c r="FF1833"/>
      <c r="FG1833"/>
      <c r="FH1833"/>
      <c r="FI1833"/>
      <c r="FJ1833"/>
      <c r="FK1833"/>
      <c r="FL1833"/>
      <c r="FM1833"/>
      <c r="FN1833"/>
      <c r="FO1833"/>
      <c r="FP1833"/>
      <c r="FQ1833"/>
      <c r="FR1833"/>
      <c r="FS1833"/>
      <c r="FT1833"/>
      <c r="FU1833"/>
      <c r="FV1833"/>
      <c r="FW1833"/>
      <c r="FX1833"/>
      <c r="FY1833"/>
      <c r="FZ1833"/>
      <c r="GA1833"/>
      <c r="GB1833"/>
      <c r="GC1833"/>
      <c r="GD1833"/>
      <c r="GE1833"/>
      <c r="GF1833"/>
      <c r="GG1833"/>
      <c r="GH1833"/>
      <c r="GI1833"/>
      <c r="GJ1833"/>
      <c r="GK1833"/>
      <c r="GL1833"/>
      <c r="GM1833"/>
      <c r="GN1833"/>
      <c r="GO1833"/>
      <c r="GP1833"/>
      <c r="GQ1833"/>
      <c r="GR1833"/>
      <c r="GS1833"/>
      <c r="GT1833"/>
      <c r="GU1833"/>
      <c r="GV1833"/>
      <c r="GW1833"/>
      <c r="GX1833"/>
      <c r="GY1833"/>
      <c r="GZ1833"/>
      <c r="HA1833"/>
      <c r="HB1833"/>
      <c r="HC1833"/>
      <c r="HD1833"/>
      <c r="HE1833"/>
      <c r="HF1833"/>
      <c r="HG1833"/>
      <c r="HH1833"/>
      <c r="HI1833"/>
      <c r="HJ1833"/>
      <c r="HK1833"/>
      <c r="HL1833"/>
      <c r="HM1833"/>
      <c r="HN1833"/>
      <c r="HO1833"/>
      <c r="HP1833"/>
      <c r="HQ1833"/>
      <c r="HR1833"/>
      <c r="HS1833"/>
      <c r="HT1833"/>
      <c r="HU1833"/>
      <c r="HV1833"/>
      <c r="HW1833"/>
      <c r="HX1833"/>
      <c r="HY1833"/>
      <c r="HZ1833"/>
      <c r="IA1833"/>
      <c r="IB1833"/>
      <c r="IC1833"/>
      <c r="ID1833"/>
      <c r="IE1833"/>
      <c r="IF1833"/>
      <c r="IG1833"/>
      <c r="IH1833"/>
      <c r="II1833"/>
      <c r="IJ1833"/>
      <c r="IK1833"/>
      <c r="IL1833"/>
      <c r="IM1833"/>
      <c r="IN1833"/>
      <c r="IO1833"/>
      <c r="IP1833"/>
      <c r="IQ1833"/>
      <c r="IR1833"/>
      <c r="IS1833"/>
      <c r="IT1833"/>
      <c r="IU1833"/>
      <c r="IV1833"/>
      <c r="IW1833"/>
      <c r="IX1833"/>
      <c r="IY1833"/>
      <c r="IZ1833"/>
      <c r="JA1833"/>
      <c r="JB1833"/>
      <c r="JC1833"/>
      <c r="JD1833"/>
      <c r="JE1833"/>
      <c r="JF1833"/>
      <c r="JG1833"/>
      <c r="JH1833"/>
      <c r="JI1833"/>
      <c r="JJ1833"/>
      <c r="JK1833"/>
      <c r="JL1833"/>
      <c r="JM1833"/>
      <c r="JN1833"/>
      <c r="JO1833"/>
      <c r="JP1833"/>
      <c r="JQ1833"/>
      <c r="JR1833"/>
      <c r="JS1833"/>
      <c r="JT1833"/>
      <c r="JU1833"/>
      <c r="JV1833"/>
      <c r="JW1833"/>
      <c r="JX1833"/>
      <c r="JY1833"/>
      <c r="JZ1833"/>
      <c r="KA1833"/>
      <c r="KB1833"/>
      <c r="KC1833"/>
      <c r="KD1833"/>
      <c r="KE1833"/>
      <c r="KF1833"/>
      <c r="KG1833"/>
      <c r="KH1833"/>
      <c r="KI1833"/>
      <c r="KJ1833"/>
      <c r="KK1833"/>
      <c r="KL1833"/>
      <c r="KM1833"/>
      <c r="KN1833"/>
      <c r="KO1833"/>
      <c r="KP1833"/>
      <c r="KQ1833"/>
      <c r="KR1833"/>
      <c r="KS1833"/>
      <c r="KT1833"/>
      <c r="KU1833"/>
      <c r="KV1833"/>
      <c r="KW1833"/>
      <c r="KX1833"/>
      <c r="KY1833"/>
      <c r="KZ1833"/>
      <c r="LA1833"/>
      <c r="LB1833"/>
      <c r="LC1833"/>
      <c r="LD1833"/>
      <c r="LE1833"/>
      <c r="LF1833"/>
      <c r="LG1833"/>
      <c r="LH1833"/>
      <c r="LI1833"/>
      <c r="LJ1833"/>
      <c r="LK1833"/>
      <c r="LL1833"/>
      <c r="LM1833"/>
      <c r="LN1833"/>
      <c r="LO1833"/>
      <c r="LP1833"/>
      <c r="LQ1833"/>
      <c r="LR1833"/>
      <c r="LS1833"/>
      <c r="LT1833"/>
      <c r="LU1833"/>
      <c r="LV1833"/>
      <c r="LW1833"/>
      <c r="LX1833"/>
      <c r="LY1833"/>
      <c r="LZ1833"/>
      <c r="MA1833"/>
      <c r="MB1833"/>
      <c r="MC1833"/>
      <c r="MD1833"/>
      <c r="ME1833"/>
      <c r="MF1833"/>
      <c r="MG1833"/>
      <c r="MH1833"/>
      <c r="MI1833"/>
      <c r="MJ1833"/>
      <c r="MK1833"/>
      <c r="ML1833"/>
      <c r="MM1833"/>
      <c r="MN1833"/>
      <c r="MO1833"/>
      <c r="MP1833"/>
      <c r="MQ1833"/>
      <c r="MR1833"/>
      <c r="MS1833"/>
      <c r="MT1833"/>
      <c r="MU1833"/>
      <c r="MV1833"/>
      <c r="MW1833"/>
      <c r="MX1833"/>
      <c r="MY1833"/>
      <c r="MZ1833"/>
      <c r="NA1833"/>
      <c r="NB1833"/>
      <c r="NC1833"/>
      <c r="ND1833"/>
      <c r="NE1833"/>
      <c r="NF1833"/>
      <c r="NG1833"/>
      <c r="NH1833"/>
      <c r="NI1833"/>
      <c r="NJ1833"/>
      <c r="NK1833"/>
      <c r="NL1833"/>
      <c r="NM1833"/>
      <c r="NN1833"/>
      <c r="NO1833"/>
      <c r="NP1833"/>
      <c r="NQ1833"/>
      <c r="NR1833"/>
      <c r="NS1833"/>
      <c r="NT1833"/>
      <c r="NU1833"/>
      <c r="NV1833"/>
      <c r="NW1833"/>
      <c r="NX1833"/>
      <c r="NY1833"/>
      <c r="NZ1833"/>
      <c r="OA1833"/>
      <c r="OB1833"/>
      <c r="OC1833"/>
      <c r="OD1833"/>
      <c r="OE1833"/>
      <c r="OF1833"/>
      <c r="OG1833"/>
      <c r="OH1833"/>
      <c r="OI1833"/>
      <c r="OJ1833"/>
      <c r="OK1833"/>
      <c r="OL1833"/>
      <c r="OM1833"/>
      <c r="ON1833"/>
      <c r="OO1833"/>
      <c r="OP1833"/>
      <c r="OQ1833"/>
      <c r="OR1833"/>
      <c r="OS1833"/>
      <c r="OT1833"/>
      <c r="OU1833"/>
      <c r="OV1833"/>
      <c r="OW1833"/>
      <c r="OX1833"/>
      <c r="OY1833"/>
      <c r="OZ1833"/>
      <c r="PA1833"/>
      <c r="PB1833"/>
      <c r="PC1833"/>
      <c r="PD1833"/>
      <c r="PE1833"/>
      <c r="PF1833"/>
      <c r="PG1833"/>
      <c r="PH1833"/>
      <c r="PI1833"/>
      <c r="PJ1833"/>
      <c r="PK1833"/>
      <c r="PL1833"/>
      <c r="PM1833"/>
      <c r="PN1833"/>
      <c r="PO1833"/>
      <c r="PP1833"/>
      <c r="PQ1833"/>
      <c r="PR1833"/>
      <c r="PS1833"/>
      <c r="PT1833"/>
      <c r="PU1833"/>
      <c r="PV1833"/>
      <c r="PW1833"/>
      <c r="PX1833"/>
      <c r="PY1833"/>
      <c r="PZ1833"/>
      <c r="QA1833"/>
      <c r="QB1833"/>
      <c r="QC1833"/>
      <c r="QD1833"/>
      <c r="QE1833"/>
      <c r="QF1833"/>
      <c r="QG1833"/>
      <c r="QH1833"/>
      <c r="QI1833"/>
      <c r="QJ1833"/>
      <c r="QK1833"/>
      <c r="QL1833"/>
      <c r="QM1833"/>
      <c r="QN1833"/>
      <c r="QO1833"/>
      <c r="QP1833"/>
      <c r="QQ1833"/>
      <c r="QR1833"/>
      <c r="QS1833"/>
    </row>
    <row r="1834" spans="2:461" hidden="1" x14ac:dyDescent="0.4">
      <c r="B1834">
        <v>11</v>
      </c>
      <c r="C1834">
        <v>13</v>
      </c>
      <c r="D1834" s="1">
        <v>43417.660451388889</v>
      </c>
      <c r="G1834">
        <v>503</v>
      </c>
      <c r="H1834" t="s">
        <v>25</v>
      </c>
      <c r="I1834">
        <v>543</v>
      </c>
      <c r="J1834" t="s">
        <v>27</v>
      </c>
      <c r="K1834" s="1">
        <v>43417.641076388885</v>
      </c>
      <c r="L1834" s="1">
        <v>43417.658599537041</v>
      </c>
      <c r="M1834" t="s">
        <v>1310</v>
      </c>
      <c r="N1834" s="9">
        <f t="shared" si="94"/>
        <v>43417.640972222223</v>
      </c>
      <c r="O1834" s="9">
        <f t="shared" si="95"/>
        <v>43417.658333333333</v>
      </c>
      <c r="P1834" s="74" t="str">
        <f t="shared" si="93"/>
        <v>43417.640972222243417.6583333333</v>
      </c>
      <c r="Q1834" s="75" t="str">
        <f t="shared" si="89"/>
        <v>肯定的</v>
      </c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  <c r="AZ1834"/>
      <c r="BA1834"/>
      <c r="BB1834"/>
      <c r="BC1834"/>
      <c r="BD1834"/>
      <c r="BE1834"/>
      <c r="BF1834"/>
      <c r="BG1834"/>
      <c r="BH1834"/>
      <c r="BI1834"/>
      <c r="BJ1834"/>
      <c r="BK1834"/>
      <c r="BL1834"/>
      <c r="BM1834"/>
      <c r="BN1834"/>
      <c r="BO1834"/>
      <c r="BP1834"/>
      <c r="BQ1834"/>
      <c r="BR1834"/>
      <c r="BS1834"/>
      <c r="BT1834"/>
      <c r="BU1834"/>
      <c r="BV1834"/>
      <c r="BW1834"/>
      <c r="BX1834"/>
      <c r="BY1834"/>
      <c r="BZ1834"/>
      <c r="CA1834"/>
      <c r="CB1834"/>
      <c r="CC1834"/>
      <c r="CD1834"/>
      <c r="CE1834"/>
      <c r="CF1834"/>
      <c r="CG1834"/>
      <c r="CH1834"/>
      <c r="CI1834"/>
      <c r="CJ1834"/>
      <c r="CK1834"/>
      <c r="CL1834"/>
      <c r="CM1834"/>
      <c r="CN1834"/>
      <c r="CO1834"/>
      <c r="CP1834"/>
      <c r="CQ1834"/>
      <c r="CR1834"/>
      <c r="CS1834"/>
      <c r="CT1834"/>
      <c r="CU1834"/>
      <c r="CV1834"/>
      <c r="CW1834"/>
      <c r="CX1834"/>
      <c r="CY1834"/>
      <c r="CZ1834"/>
      <c r="DA1834"/>
      <c r="DB1834"/>
      <c r="DC1834"/>
      <c r="DD1834"/>
      <c r="DE1834"/>
      <c r="DF1834"/>
      <c r="DG1834"/>
      <c r="DH1834"/>
      <c r="DI1834"/>
      <c r="DJ1834"/>
      <c r="DK1834"/>
      <c r="DL1834"/>
      <c r="DM1834"/>
      <c r="DN1834"/>
      <c r="DO1834"/>
      <c r="DP1834"/>
      <c r="DQ1834"/>
      <c r="DR1834"/>
      <c r="DS1834"/>
      <c r="DT1834"/>
      <c r="DU1834"/>
      <c r="DV1834"/>
      <c r="DW1834"/>
      <c r="DX1834"/>
      <c r="DY1834"/>
      <c r="DZ1834"/>
      <c r="EA1834"/>
      <c r="EB1834"/>
      <c r="EC1834"/>
      <c r="ED1834"/>
      <c r="EE1834"/>
      <c r="EF1834"/>
      <c r="EG1834"/>
      <c r="EH1834"/>
      <c r="EI1834"/>
      <c r="EJ1834"/>
      <c r="EK1834"/>
      <c r="EL1834"/>
      <c r="EM1834"/>
      <c r="EN1834"/>
      <c r="EO1834"/>
      <c r="EP1834"/>
      <c r="EQ1834"/>
      <c r="ER1834"/>
      <c r="ES1834"/>
      <c r="ET1834"/>
      <c r="EU1834"/>
      <c r="EV1834"/>
      <c r="EW1834"/>
      <c r="EX1834"/>
      <c r="EY1834"/>
      <c r="EZ1834"/>
      <c r="FA1834"/>
      <c r="FB1834"/>
      <c r="FC1834"/>
      <c r="FD1834"/>
      <c r="FE1834"/>
      <c r="FF1834"/>
      <c r="FG1834"/>
      <c r="FH1834"/>
      <c r="FI1834"/>
      <c r="FJ1834"/>
      <c r="FK1834"/>
      <c r="FL1834"/>
      <c r="FM1834"/>
      <c r="FN1834"/>
      <c r="FO1834"/>
      <c r="FP1834"/>
      <c r="FQ1834"/>
      <c r="FR1834"/>
      <c r="FS1834"/>
      <c r="FT1834"/>
      <c r="FU1834"/>
      <c r="FV1834"/>
      <c r="FW1834"/>
      <c r="FX1834"/>
      <c r="FY1834"/>
      <c r="FZ1834"/>
      <c r="GA1834"/>
      <c r="GB1834"/>
      <c r="GC1834"/>
      <c r="GD1834"/>
      <c r="GE1834"/>
      <c r="GF1834"/>
      <c r="GG1834"/>
      <c r="GH1834"/>
      <c r="GI1834"/>
      <c r="GJ1834"/>
      <c r="GK1834"/>
      <c r="GL1834"/>
      <c r="GM1834"/>
      <c r="GN1834"/>
      <c r="GO1834"/>
      <c r="GP1834"/>
      <c r="GQ1834"/>
      <c r="GR1834"/>
      <c r="GS1834"/>
      <c r="GT1834"/>
      <c r="GU1834"/>
      <c r="GV1834"/>
      <c r="GW1834"/>
      <c r="GX1834"/>
      <c r="GY1834"/>
      <c r="GZ1834"/>
      <c r="HA1834"/>
      <c r="HB1834"/>
      <c r="HC1834"/>
      <c r="HD1834"/>
      <c r="HE1834"/>
      <c r="HF1834"/>
      <c r="HG1834"/>
      <c r="HH1834"/>
      <c r="HI1834"/>
      <c r="HJ1834"/>
      <c r="HK1834"/>
      <c r="HL1834"/>
      <c r="HM1834"/>
      <c r="HN1834"/>
      <c r="HO1834"/>
      <c r="HP1834"/>
      <c r="HQ1834"/>
      <c r="HR1834"/>
      <c r="HS1834"/>
      <c r="HT1834"/>
      <c r="HU1834"/>
      <c r="HV1834"/>
      <c r="HW1834"/>
      <c r="HX1834"/>
      <c r="HY1834"/>
      <c r="HZ1834"/>
      <c r="IA1834"/>
      <c r="IB1834"/>
      <c r="IC1834"/>
      <c r="ID1834"/>
      <c r="IE1834"/>
      <c r="IF1834"/>
      <c r="IG1834"/>
      <c r="IH1834"/>
      <c r="II1834"/>
      <c r="IJ1834"/>
      <c r="IK1834"/>
      <c r="IL1834"/>
      <c r="IM1834"/>
      <c r="IN1834"/>
      <c r="IO1834"/>
      <c r="IP1834"/>
      <c r="IQ1834"/>
      <c r="IR1834"/>
      <c r="IS1834"/>
      <c r="IT1834"/>
      <c r="IU1834"/>
      <c r="IV1834"/>
      <c r="IW1834"/>
      <c r="IX1834"/>
      <c r="IY1834"/>
      <c r="IZ1834"/>
      <c r="JA1834"/>
      <c r="JB1834"/>
      <c r="JC1834"/>
      <c r="JD1834"/>
      <c r="JE1834"/>
      <c r="JF1834"/>
      <c r="JG1834"/>
      <c r="JH1834"/>
      <c r="JI1834"/>
      <c r="JJ1834"/>
      <c r="JK1834"/>
      <c r="JL1834"/>
      <c r="JM1834"/>
      <c r="JN1834"/>
      <c r="JO1834"/>
      <c r="JP1834"/>
      <c r="JQ1834"/>
      <c r="JR1834"/>
      <c r="JS1834"/>
      <c r="JT1834"/>
      <c r="JU1834"/>
      <c r="JV1834"/>
      <c r="JW1834"/>
      <c r="JX1834"/>
      <c r="JY1834"/>
      <c r="JZ1834"/>
      <c r="KA1834"/>
      <c r="KB1834"/>
      <c r="KC1834"/>
      <c r="KD1834"/>
      <c r="KE1834"/>
      <c r="KF1834"/>
      <c r="KG1834"/>
      <c r="KH1834"/>
      <c r="KI1834"/>
      <c r="KJ1834"/>
      <c r="KK1834"/>
      <c r="KL1834"/>
      <c r="KM1834"/>
      <c r="KN1834"/>
      <c r="KO1834"/>
      <c r="KP1834"/>
      <c r="KQ1834"/>
      <c r="KR1834"/>
      <c r="KS1834"/>
      <c r="KT1834"/>
      <c r="KU1834"/>
      <c r="KV1834"/>
      <c r="KW1834"/>
      <c r="KX1834"/>
      <c r="KY1834"/>
      <c r="KZ1834"/>
      <c r="LA1834"/>
      <c r="LB1834"/>
      <c r="LC1834"/>
      <c r="LD1834"/>
      <c r="LE1834"/>
      <c r="LF1834"/>
      <c r="LG1834"/>
      <c r="LH1834"/>
      <c r="LI1834"/>
      <c r="LJ1834"/>
      <c r="LK1834"/>
      <c r="LL1834"/>
      <c r="LM1834"/>
      <c r="LN1834"/>
      <c r="LO1834"/>
      <c r="LP1834"/>
      <c r="LQ1834"/>
      <c r="LR1834"/>
      <c r="LS1834"/>
      <c r="LT1834"/>
      <c r="LU1834"/>
      <c r="LV1834"/>
      <c r="LW1834"/>
      <c r="LX1834"/>
      <c r="LY1834"/>
      <c r="LZ1834"/>
      <c r="MA1834"/>
      <c r="MB1834"/>
      <c r="MC1834"/>
      <c r="MD1834"/>
      <c r="ME1834"/>
      <c r="MF1834"/>
      <c r="MG1834"/>
      <c r="MH1834"/>
      <c r="MI1834"/>
      <c r="MJ1834"/>
      <c r="MK1834"/>
      <c r="ML1834"/>
      <c r="MM1834"/>
      <c r="MN1834"/>
      <c r="MO1834"/>
      <c r="MP1834"/>
      <c r="MQ1834"/>
      <c r="MR1834"/>
      <c r="MS1834"/>
      <c r="MT1834"/>
      <c r="MU1834"/>
      <c r="MV1834"/>
      <c r="MW1834"/>
      <c r="MX1834"/>
      <c r="MY1834"/>
      <c r="MZ1834"/>
      <c r="NA1834"/>
      <c r="NB1834"/>
      <c r="NC1834"/>
      <c r="ND1834"/>
      <c r="NE1834"/>
      <c r="NF1834"/>
      <c r="NG1834"/>
      <c r="NH1834"/>
      <c r="NI1834"/>
      <c r="NJ1834"/>
      <c r="NK1834"/>
      <c r="NL1834"/>
      <c r="NM1834"/>
      <c r="NN1834"/>
      <c r="NO1834"/>
      <c r="NP1834"/>
      <c r="NQ1834"/>
      <c r="NR1834"/>
      <c r="NS1834"/>
      <c r="NT1834"/>
      <c r="NU1834"/>
      <c r="NV1834"/>
      <c r="NW1834"/>
      <c r="NX1834"/>
      <c r="NY1834"/>
      <c r="NZ1834"/>
      <c r="OA1834"/>
      <c r="OB1834"/>
      <c r="OC1834"/>
      <c r="OD1834"/>
      <c r="OE1834"/>
      <c r="OF1834"/>
      <c r="OG1834"/>
      <c r="OH1834"/>
      <c r="OI1834"/>
      <c r="OJ1834"/>
      <c r="OK1834"/>
      <c r="OL1834"/>
      <c r="OM1834"/>
      <c r="ON1834"/>
      <c r="OO1834"/>
      <c r="OP1834"/>
      <c r="OQ1834"/>
      <c r="OR1834"/>
      <c r="OS1834"/>
      <c r="OT1834"/>
      <c r="OU1834"/>
      <c r="OV1834"/>
      <c r="OW1834"/>
      <c r="OX1834"/>
      <c r="OY1834"/>
      <c r="OZ1834"/>
      <c r="PA1834"/>
      <c r="PB1834"/>
      <c r="PC1834"/>
      <c r="PD1834"/>
      <c r="PE1834"/>
      <c r="PF1834"/>
      <c r="PG1834"/>
      <c r="PH1834"/>
      <c r="PI1834"/>
      <c r="PJ1834"/>
      <c r="PK1834"/>
      <c r="PL1834"/>
      <c r="PM1834"/>
      <c r="PN1834"/>
      <c r="PO1834"/>
      <c r="PP1834"/>
      <c r="PQ1834"/>
      <c r="PR1834"/>
      <c r="PS1834"/>
      <c r="PT1834"/>
      <c r="PU1834"/>
      <c r="PV1834"/>
      <c r="PW1834"/>
      <c r="PX1834"/>
      <c r="PY1834"/>
      <c r="PZ1834"/>
      <c r="QA1834"/>
      <c r="QB1834"/>
      <c r="QC1834"/>
      <c r="QD1834"/>
      <c r="QE1834"/>
      <c r="QF1834"/>
      <c r="QG1834"/>
      <c r="QH1834"/>
      <c r="QI1834"/>
      <c r="QJ1834"/>
      <c r="QK1834"/>
      <c r="QL1834"/>
      <c r="QM1834"/>
      <c r="QN1834"/>
      <c r="QO1834"/>
      <c r="QP1834"/>
      <c r="QQ1834"/>
      <c r="QR1834"/>
      <c r="QS1834"/>
    </row>
    <row r="1835" spans="2:461" hidden="1" x14ac:dyDescent="0.4">
      <c r="B1835">
        <v>11</v>
      </c>
      <c r="C1835">
        <v>13</v>
      </c>
      <c r="D1835" s="1">
        <v>43417.675138888888</v>
      </c>
      <c r="E1835">
        <v>2643</v>
      </c>
      <c r="G1835">
        <v>545</v>
      </c>
      <c r="H1835" t="s">
        <v>19</v>
      </c>
      <c r="I1835">
        <v>543</v>
      </c>
      <c r="J1835" t="s">
        <v>27</v>
      </c>
      <c r="K1835" s="1">
        <v>43417.653124999997</v>
      </c>
      <c r="L1835" s="1">
        <v>43417.671412037038</v>
      </c>
      <c r="M1835" t="s">
        <v>1310</v>
      </c>
      <c r="N1835" s="9">
        <f t="shared" ref="N1835:N1898" si="96">INT(K1835*1440)/1440</f>
        <v>43417.652777777781</v>
      </c>
      <c r="O1835" s="9">
        <f t="shared" ref="O1835:O1898" si="97">INT(L1835*1440)/1440</f>
        <v>43417.67083333333</v>
      </c>
      <c r="P1835" s="74" t="str">
        <f t="shared" ref="P1835:P1898" si="98">CONCATENATE(N1835,O1835)</f>
        <v>43417.652777777843417.6708333333</v>
      </c>
      <c r="Q1835" s="75" t="str">
        <f t="shared" ref="Q1835:Q1898" si="99">M1835</f>
        <v>肯定的</v>
      </c>
      <c r="QS1835"/>
    </row>
    <row r="1836" spans="2:461" hidden="1" x14ac:dyDescent="0.4">
      <c r="B1836">
        <v>11</v>
      </c>
      <c r="C1836">
        <v>13</v>
      </c>
      <c r="D1836" s="1">
        <v>43417.676446759258</v>
      </c>
      <c r="E1836">
        <v>6130</v>
      </c>
      <c r="G1836">
        <v>543</v>
      </c>
      <c r="H1836" t="s">
        <v>27</v>
      </c>
      <c r="I1836">
        <v>526</v>
      </c>
      <c r="J1836" t="s">
        <v>68</v>
      </c>
      <c r="K1836" s="1">
        <v>43417.669224537036</v>
      </c>
      <c r="L1836" s="1">
        <v>43417.675127314818</v>
      </c>
      <c r="M1836" t="s">
        <v>1310</v>
      </c>
      <c r="N1836" s="9">
        <f t="shared" si="96"/>
        <v>43417.668749999997</v>
      </c>
      <c r="O1836" s="9">
        <f t="shared" si="97"/>
        <v>43417.675000000003</v>
      </c>
      <c r="P1836" s="74" t="str">
        <f t="shared" si="98"/>
        <v>43417.6687543417.675</v>
      </c>
      <c r="Q1836" s="75" t="str">
        <f t="shared" si="99"/>
        <v>肯定的</v>
      </c>
      <c r="QS1836"/>
    </row>
    <row r="1837" spans="2:461" hidden="1" x14ac:dyDescent="0.4">
      <c r="B1837">
        <v>11</v>
      </c>
      <c r="C1837">
        <v>13</v>
      </c>
      <c r="D1837" s="1">
        <v>43417.677037037036</v>
      </c>
      <c r="E1837">
        <v>5908</v>
      </c>
      <c r="G1837">
        <v>530</v>
      </c>
      <c r="H1837" t="s">
        <v>23</v>
      </c>
      <c r="I1837">
        <v>534</v>
      </c>
      <c r="J1837" t="s">
        <v>80</v>
      </c>
      <c r="K1837" s="1">
        <v>43417.653877314813</v>
      </c>
      <c r="L1837" s="1">
        <v>43417.676666666666</v>
      </c>
      <c r="M1837" t="s">
        <v>1310</v>
      </c>
      <c r="N1837" s="9">
        <f t="shared" si="96"/>
        <v>43417.65347222222</v>
      </c>
      <c r="O1837" s="9">
        <f t="shared" si="97"/>
        <v>43417.676388888889</v>
      </c>
      <c r="P1837" s="74" t="str">
        <f t="shared" si="98"/>
        <v>43417.653472222243417.6763888889</v>
      </c>
      <c r="Q1837" s="75" t="str">
        <f t="shared" si="99"/>
        <v>肯定的</v>
      </c>
      <c r="QS1837"/>
    </row>
    <row r="1838" spans="2:461" hidden="1" x14ac:dyDescent="0.4">
      <c r="B1838">
        <v>11</v>
      </c>
      <c r="C1838">
        <v>13</v>
      </c>
      <c r="D1838" s="1">
        <v>43417.687835648147</v>
      </c>
      <c r="E1838">
        <v>4073</v>
      </c>
      <c r="G1838">
        <v>548</v>
      </c>
      <c r="H1838" t="s">
        <v>53</v>
      </c>
      <c r="I1838">
        <v>545</v>
      </c>
      <c r="J1838" t="s">
        <v>19</v>
      </c>
      <c r="K1838" s="1">
        <v>43417.673773148148</v>
      </c>
      <c r="L1838" s="1">
        <v>43417.68440972222</v>
      </c>
      <c r="M1838" t="s">
        <v>1310</v>
      </c>
      <c r="N1838" s="9">
        <f t="shared" si="96"/>
        <v>43417.673611111109</v>
      </c>
      <c r="O1838" s="9">
        <f t="shared" si="97"/>
        <v>43417.684027777781</v>
      </c>
      <c r="P1838" s="74" t="str">
        <f t="shared" si="98"/>
        <v>43417.673611111143417.6840277778</v>
      </c>
      <c r="Q1838" s="75" t="str">
        <f t="shared" si="99"/>
        <v>肯定的</v>
      </c>
      <c r="QS1838"/>
    </row>
    <row r="1839" spans="2:461" hidden="1" x14ac:dyDescent="0.4">
      <c r="B1839">
        <v>11</v>
      </c>
      <c r="C1839">
        <v>13</v>
      </c>
      <c r="D1839" s="1">
        <v>43417.68986111111</v>
      </c>
      <c r="E1839">
        <v>6120</v>
      </c>
      <c r="G1839">
        <v>515</v>
      </c>
      <c r="H1839" t="s">
        <v>72</v>
      </c>
      <c r="I1839">
        <v>548</v>
      </c>
      <c r="J1839" t="s">
        <v>53</v>
      </c>
      <c r="K1839" s="1">
        <v>43417.677349537036</v>
      </c>
      <c r="L1839" s="1">
        <v>43417.68855324074</v>
      </c>
      <c r="M1839" t="s">
        <v>1310</v>
      </c>
      <c r="N1839" s="9">
        <f t="shared" si="96"/>
        <v>43417.677083333336</v>
      </c>
      <c r="O1839" s="9">
        <f t="shared" si="97"/>
        <v>43417.688194444447</v>
      </c>
      <c r="P1839" s="74" t="str">
        <f t="shared" si="98"/>
        <v>43417.677083333343417.6881944444</v>
      </c>
      <c r="Q1839" s="75" t="str">
        <f t="shared" si="99"/>
        <v>肯定的</v>
      </c>
      <c r="QS1839"/>
    </row>
    <row r="1840" spans="2:461" hidden="1" x14ac:dyDescent="0.4">
      <c r="B1840">
        <v>11</v>
      </c>
      <c r="C1840">
        <v>13</v>
      </c>
      <c r="D1840" s="1">
        <v>43417.691238425927</v>
      </c>
      <c r="E1840">
        <v>2306</v>
      </c>
      <c r="G1840">
        <v>546</v>
      </c>
      <c r="H1840" t="s">
        <v>63</v>
      </c>
      <c r="I1840">
        <v>523</v>
      </c>
      <c r="J1840" t="s">
        <v>37</v>
      </c>
      <c r="K1840" s="1">
        <v>43417.685173611113</v>
      </c>
      <c r="L1840" s="1">
        <v>43417.690659722219</v>
      </c>
      <c r="M1840" t="s">
        <v>1310</v>
      </c>
      <c r="N1840" s="9">
        <f t="shared" si="96"/>
        <v>43417.68472222222</v>
      </c>
      <c r="O1840" s="9">
        <f t="shared" si="97"/>
        <v>43417.69027777778</v>
      </c>
      <c r="P1840" s="74" t="str">
        <f t="shared" si="98"/>
        <v>43417.684722222243417.6902777778</v>
      </c>
      <c r="Q1840" s="75" t="str">
        <f t="shared" si="99"/>
        <v>肯定的</v>
      </c>
      <c r="QS1840"/>
    </row>
    <row r="1841" spans="1:461" hidden="1" x14ac:dyDescent="0.4">
      <c r="A1841" t="s">
        <v>1324</v>
      </c>
      <c r="B1841">
        <v>11</v>
      </c>
      <c r="C1841">
        <v>13</v>
      </c>
      <c r="D1841" s="1">
        <v>43417.692754629628</v>
      </c>
      <c r="E1841">
        <v>6120</v>
      </c>
      <c r="G1841">
        <v>515</v>
      </c>
      <c r="H1841" t="s">
        <v>72</v>
      </c>
      <c r="I1841">
        <v>548</v>
      </c>
      <c r="J1841" t="s">
        <v>53</v>
      </c>
      <c r="K1841" s="1">
        <v>43417.677349537036</v>
      </c>
      <c r="L1841" s="1">
        <v>43417.68855324074</v>
      </c>
      <c r="M1841" t="s">
        <v>1310</v>
      </c>
      <c r="N1841" s="9">
        <f t="shared" si="96"/>
        <v>43417.677083333336</v>
      </c>
      <c r="O1841" s="9">
        <f t="shared" si="97"/>
        <v>43417.688194444447</v>
      </c>
      <c r="P1841" s="74" t="str">
        <f t="shared" si="98"/>
        <v>43417.677083333343417.6881944444</v>
      </c>
      <c r="Q1841" s="75" t="str">
        <f t="shared" si="99"/>
        <v>肯定的</v>
      </c>
      <c r="QS1841"/>
    </row>
    <row r="1842" spans="1:461" hidden="1" x14ac:dyDescent="0.4">
      <c r="B1842">
        <v>11</v>
      </c>
      <c r="C1842">
        <v>13</v>
      </c>
      <c r="D1842" s="1">
        <v>43417.695659722223</v>
      </c>
      <c r="E1842">
        <v>5037</v>
      </c>
      <c r="G1842">
        <v>543</v>
      </c>
      <c r="H1842" t="s">
        <v>27</v>
      </c>
      <c r="I1842">
        <v>528</v>
      </c>
      <c r="J1842" t="s">
        <v>34</v>
      </c>
      <c r="K1842" s="1">
        <v>43417.685891203706</v>
      </c>
      <c r="L1842" s="1">
        <v>43417.694710648146</v>
      </c>
      <c r="M1842" t="s">
        <v>1310</v>
      </c>
      <c r="N1842" s="9">
        <f t="shared" si="96"/>
        <v>43417.685416666667</v>
      </c>
      <c r="O1842" s="9">
        <f t="shared" si="97"/>
        <v>43417.694444444445</v>
      </c>
      <c r="P1842" s="74" t="str">
        <f t="shared" si="98"/>
        <v>43417.685416666743417.6944444444</v>
      </c>
      <c r="Q1842" s="75" t="str">
        <f t="shared" si="99"/>
        <v>肯定的</v>
      </c>
      <c r="QS1842"/>
    </row>
    <row r="1843" spans="1:461" hidden="1" x14ac:dyDescent="0.4">
      <c r="B1843">
        <v>11</v>
      </c>
      <c r="C1843">
        <v>13</v>
      </c>
      <c r="D1843" s="1">
        <v>43417.700833333336</v>
      </c>
      <c r="E1843">
        <v>4941</v>
      </c>
      <c r="G1843">
        <v>545</v>
      </c>
      <c r="H1843" t="s">
        <v>19</v>
      </c>
      <c r="I1843">
        <v>534</v>
      </c>
      <c r="J1843" t="s">
        <v>80</v>
      </c>
      <c r="K1843" s="1">
        <v>43417.689201388886</v>
      </c>
      <c r="L1843" s="1">
        <v>43417.696608796294</v>
      </c>
      <c r="M1843" t="s">
        <v>1310</v>
      </c>
      <c r="N1843" s="9">
        <f t="shared" si="96"/>
        <v>43417.688888888886</v>
      </c>
      <c r="O1843" s="9">
        <f t="shared" si="97"/>
        <v>43417.696527777778</v>
      </c>
      <c r="P1843" s="74" t="str">
        <f t="shared" si="98"/>
        <v>43417.688888888943417.6965277778</v>
      </c>
      <c r="Q1843" s="75" t="str">
        <f t="shared" si="99"/>
        <v>肯定的</v>
      </c>
      <c r="QS1843"/>
    </row>
    <row r="1844" spans="1:461" hidden="1" x14ac:dyDescent="0.4">
      <c r="B1844">
        <v>11</v>
      </c>
      <c r="C1844">
        <v>13</v>
      </c>
      <c r="D1844" s="1">
        <v>43417.70925925926</v>
      </c>
      <c r="E1844">
        <v>6132</v>
      </c>
      <c r="G1844">
        <v>545</v>
      </c>
      <c r="H1844" t="s">
        <v>19</v>
      </c>
      <c r="I1844">
        <v>530</v>
      </c>
      <c r="J1844" t="s">
        <v>23</v>
      </c>
      <c r="K1844" s="1">
        <v>43417.699444444443</v>
      </c>
      <c r="L1844" s="1">
        <v>43417.708368055559</v>
      </c>
      <c r="M1844" t="s">
        <v>1310</v>
      </c>
      <c r="N1844" s="9">
        <f t="shared" si="96"/>
        <v>43417.699305555558</v>
      </c>
      <c r="O1844" s="9">
        <f t="shared" si="97"/>
        <v>43417.708333333336</v>
      </c>
      <c r="P1844" s="74" t="str">
        <f t="shared" si="98"/>
        <v>43417.699305555643417.7083333333</v>
      </c>
      <c r="Q1844" s="75" t="str">
        <f t="shared" si="99"/>
        <v>肯定的</v>
      </c>
      <c r="QS1844"/>
    </row>
    <row r="1845" spans="1:461" hidden="1" x14ac:dyDescent="0.4">
      <c r="A1845" t="s">
        <v>1324</v>
      </c>
      <c r="B1845">
        <v>11</v>
      </c>
      <c r="C1845">
        <v>13</v>
      </c>
      <c r="D1845" s="1">
        <v>43417.7109837963</v>
      </c>
      <c r="E1845">
        <v>6132</v>
      </c>
      <c r="G1845">
        <v>545</v>
      </c>
      <c r="H1845" t="s">
        <v>19</v>
      </c>
      <c r="I1845">
        <v>530</v>
      </c>
      <c r="J1845" t="s">
        <v>23</v>
      </c>
      <c r="K1845" s="1">
        <v>43417.699444444443</v>
      </c>
      <c r="L1845" s="1">
        <v>43417.708368055559</v>
      </c>
      <c r="M1845" t="s">
        <v>1310</v>
      </c>
      <c r="N1845" s="9">
        <f t="shared" si="96"/>
        <v>43417.699305555558</v>
      </c>
      <c r="O1845" s="9">
        <f t="shared" si="97"/>
        <v>43417.708333333336</v>
      </c>
      <c r="P1845" s="74" t="str">
        <f t="shared" si="98"/>
        <v>43417.699305555643417.7083333333</v>
      </c>
      <c r="Q1845" s="75" t="str">
        <f t="shared" si="99"/>
        <v>肯定的</v>
      </c>
      <c r="QS1845"/>
    </row>
    <row r="1846" spans="1:461" hidden="1" x14ac:dyDescent="0.4">
      <c r="B1846">
        <v>11</v>
      </c>
      <c r="C1846">
        <v>13</v>
      </c>
      <c r="D1846" s="1">
        <v>43417.714409722219</v>
      </c>
      <c r="E1846">
        <v>6135</v>
      </c>
      <c r="G1846">
        <v>500</v>
      </c>
      <c r="H1846" t="s">
        <v>29</v>
      </c>
      <c r="I1846">
        <v>545</v>
      </c>
      <c r="J1846" t="s">
        <v>19</v>
      </c>
      <c r="K1846" s="1">
        <v>43417.702106481483</v>
      </c>
      <c r="L1846" s="1">
        <v>43417.712951388887</v>
      </c>
      <c r="M1846" t="s">
        <v>1310</v>
      </c>
      <c r="N1846" s="9">
        <f t="shared" si="96"/>
        <v>43417.70208333333</v>
      </c>
      <c r="O1846" s="9">
        <f t="shared" si="97"/>
        <v>43417.712500000001</v>
      </c>
      <c r="P1846" s="74" t="str">
        <f t="shared" si="98"/>
        <v>43417.702083333343417.7125</v>
      </c>
      <c r="Q1846" s="75" t="str">
        <f t="shared" si="99"/>
        <v>肯定的</v>
      </c>
      <c r="QS1846"/>
    </row>
    <row r="1847" spans="1:461" hidden="1" x14ac:dyDescent="0.4">
      <c r="B1847">
        <v>11</v>
      </c>
      <c r="C1847">
        <v>13</v>
      </c>
      <c r="D1847" s="1">
        <v>43417.716435185182</v>
      </c>
      <c r="E1847">
        <v>2051</v>
      </c>
      <c r="G1847">
        <v>543</v>
      </c>
      <c r="H1847" t="s">
        <v>27</v>
      </c>
      <c r="I1847">
        <v>523</v>
      </c>
      <c r="J1847" t="s">
        <v>37</v>
      </c>
      <c r="K1847" s="1">
        <v>43417.70449074074</v>
      </c>
      <c r="L1847" s="1">
        <v>43417.716087962966</v>
      </c>
      <c r="M1847" t="s">
        <v>1310</v>
      </c>
      <c r="N1847" s="9">
        <f t="shared" si="96"/>
        <v>43417.70416666667</v>
      </c>
      <c r="O1847" s="9">
        <f t="shared" si="97"/>
        <v>43417.71597222222</v>
      </c>
      <c r="P1847" s="74" t="str">
        <f t="shared" si="98"/>
        <v>43417.704166666743417.7159722222</v>
      </c>
      <c r="Q1847" s="75" t="str">
        <f t="shared" si="99"/>
        <v>肯定的</v>
      </c>
      <c r="QS1847"/>
    </row>
    <row r="1848" spans="1:461" hidden="1" x14ac:dyDescent="0.4">
      <c r="A1848" t="s">
        <v>1324</v>
      </c>
      <c r="B1848">
        <v>11</v>
      </c>
      <c r="C1848">
        <v>13</v>
      </c>
      <c r="D1848" s="1">
        <v>43417.716608796298</v>
      </c>
      <c r="E1848">
        <v>6135</v>
      </c>
      <c r="G1848">
        <v>500</v>
      </c>
      <c r="H1848" t="s">
        <v>29</v>
      </c>
      <c r="I1848">
        <v>545</v>
      </c>
      <c r="J1848" t="s">
        <v>19</v>
      </c>
      <c r="K1848" s="1">
        <v>43417.702106481483</v>
      </c>
      <c r="L1848" s="1">
        <v>43417.712951388887</v>
      </c>
      <c r="M1848" t="s">
        <v>1310</v>
      </c>
      <c r="N1848" s="9">
        <f t="shared" si="96"/>
        <v>43417.70208333333</v>
      </c>
      <c r="O1848" s="9">
        <f t="shared" si="97"/>
        <v>43417.712500000001</v>
      </c>
      <c r="P1848" s="74" t="str">
        <f t="shared" si="98"/>
        <v>43417.702083333343417.7125</v>
      </c>
      <c r="Q1848" s="75" t="str">
        <f t="shared" si="99"/>
        <v>肯定的</v>
      </c>
      <c r="QS1848"/>
    </row>
    <row r="1849" spans="1:461" hidden="1" x14ac:dyDescent="0.4">
      <c r="B1849">
        <v>11</v>
      </c>
      <c r="C1849">
        <v>13</v>
      </c>
      <c r="D1849" s="1">
        <v>43417.7346412037</v>
      </c>
      <c r="E1849">
        <v>3965</v>
      </c>
      <c r="G1849">
        <v>511</v>
      </c>
      <c r="H1849" t="s">
        <v>35</v>
      </c>
      <c r="I1849">
        <v>528</v>
      </c>
      <c r="J1849" t="s">
        <v>34</v>
      </c>
      <c r="K1849" s="1">
        <v>43417.719421296293</v>
      </c>
      <c r="L1849" s="1">
        <v>43417.734282407408</v>
      </c>
      <c r="M1849" t="s">
        <v>1310</v>
      </c>
      <c r="N1849" s="9">
        <f t="shared" si="96"/>
        <v>43417.71875</v>
      </c>
      <c r="O1849" s="9">
        <f t="shared" si="97"/>
        <v>43417.734027777777</v>
      </c>
      <c r="P1849" s="74" t="str">
        <f t="shared" si="98"/>
        <v>43417.7187543417.7340277778</v>
      </c>
      <c r="Q1849" s="75" t="str">
        <f t="shared" si="99"/>
        <v>肯定的</v>
      </c>
      <c r="QS1849"/>
    </row>
    <row r="1850" spans="1:461" hidden="1" x14ac:dyDescent="0.4">
      <c r="B1850">
        <v>11</v>
      </c>
      <c r="C1850">
        <v>13</v>
      </c>
      <c r="D1850" s="1">
        <v>43417.737916666665</v>
      </c>
      <c r="E1850">
        <v>2535</v>
      </c>
      <c r="G1850">
        <v>545</v>
      </c>
      <c r="H1850" t="s">
        <v>19</v>
      </c>
      <c r="I1850">
        <v>508</v>
      </c>
      <c r="J1850" t="s">
        <v>31</v>
      </c>
      <c r="K1850" s="1">
        <v>43417.728437500002</v>
      </c>
      <c r="L1850" s="1">
        <v>43417.735532407409</v>
      </c>
      <c r="M1850" t="s">
        <v>1310</v>
      </c>
      <c r="N1850" s="9">
        <f t="shared" si="96"/>
        <v>43417.727777777778</v>
      </c>
      <c r="O1850" s="9">
        <f t="shared" si="97"/>
        <v>43417.73541666667</v>
      </c>
      <c r="P1850" s="74" t="str">
        <f t="shared" si="98"/>
        <v>43417.727777777843417.7354166667</v>
      </c>
      <c r="Q1850" s="75" t="str">
        <f t="shared" si="99"/>
        <v>肯定的</v>
      </c>
      <c r="QS1850"/>
    </row>
    <row r="1851" spans="1:461" hidden="1" x14ac:dyDescent="0.4">
      <c r="B1851">
        <v>11</v>
      </c>
      <c r="C1851">
        <v>13</v>
      </c>
      <c r="D1851" s="1">
        <v>43417.750115740739</v>
      </c>
      <c r="E1851">
        <v>2535</v>
      </c>
      <c r="G1851">
        <v>508</v>
      </c>
      <c r="H1851" t="s">
        <v>31</v>
      </c>
      <c r="I1851">
        <v>540</v>
      </c>
      <c r="J1851" t="s">
        <v>70</v>
      </c>
      <c r="K1851" s="1">
        <v>43417.738067129627</v>
      </c>
      <c r="L1851" s="1">
        <v>43417.749699074076</v>
      </c>
      <c r="M1851" t="s">
        <v>1310</v>
      </c>
      <c r="N1851" s="9">
        <f t="shared" si="96"/>
        <v>43417.737500000003</v>
      </c>
      <c r="O1851" s="9">
        <f t="shared" si="97"/>
        <v>43417.749305555553</v>
      </c>
      <c r="P1851" s="74" t="str">
        <f t="shared" si="98"/>
        <v>43417.737543417.7493055556</v>
      </c>
      <c r="Q1851" s="75" t="str">
        <f t="shared" si="99"/>
        <v>肯定的</v>
      </c>
      <c r="QS1851"/>
    </row>
    <row r="1852" spans="1:461" hidden="1" x14ac:dyDescent="0.4">
      <c r="B1852">
        <v>11</v>
      </c>
      <c r="C1852">
        <v>13</v>
      </c>
      <c r="D1852" s="1">
        <v>43417.760497685187</v>
      </c>
      <c r="E1852">
        <v>1751</v>
      </c>
      <c r="G1852">
        <v>514</v>
      </c>
      <c r="H1852" t="s">
        <v>39</v>
      </c>
      <c r="I1852">
        <v>539</v>
      </c>
      <c r="J1852" t="s">
        <v>41</v>
      </c>
      <c r="K1852" s="1">
        <v>43417.740312499998</v>
      </c>
      <c r="L1852" s="1">
        <v>43417.755636574075</v>
      </c>
      <c r="M1852" t="s">
        <v>1310</v>
      </c>
      <c r="N1852" s="9">
        <f t="shared" si="96"/>
        <v>43417.740277777775</v>
      </c>
      <c r="O1852" s="9">
        <f t="shared" si="97"/>
        <v>43417.755555555559</v>
      </c>
      <c r="P1852" s="74" t="str">
        <f t="shared" si="98"/>
        <v>43417.740277777843417.7555555556</v>
      </c>
      <c r="Q1852" s="75" t="str">
        <f t="shared" si="99"/>
        <v>肯定的</v>
      </c>
      <c r="QS1852"/>
    </row>
    <row r="1853" spans="1:461" hidden="1" x14ac:dyDescent="0.4">
      <c r="B1853">
        <v>11</v>
      </c>
      <c r="C1853">
        <v>13</v>
      </c>
      <c r="D1853" s="1">
        <v>43417.763206018521</v>
      </c>
      <c r="E1853">
        <v>3445</v>
      </c>
      <c r="G1853">
        <v>515</v>
      </c>
      <c r="H1853" t="s">
        <v>72</v>
      </c>
      <c r="I1853">
        <v>540</v>
      </c>
      <c r="J1853" t="s">
        <v>70</v>
      </c>
      <c r="K1853" s="1">
        <v>43417.753368055557</v>
      </c>
      <c r="L1853" s="1">
        <v>43417.763113425928</v>
      </c>
      <c r="M1853" t="s">
        <v>1310</v>
      </c>
      <c r="N1853" s="9">
        <f t="shared" si="96"/>
        <v>43417.75277777778</v>
      </c>
      <c r="O1853" s="9">
        <f t="shared" si="97"/>
        <v>43417.762499999997</v>
      </c>
      <c r="P1853" s="74" t="str">
        <f t="shared" si="98"/>
        <v>43417.752777777843417.7625</v>
      </c>
      <c r="Q1853" s="75" t="str">
        <f t="shared" si="99"/>
        <v>肯定的</v>
      </c>
      <c r="QS1853"/>
    </row>
    <row r="1854" spans="1:461" hidden="1" x14ac:dyDescent="0.4">
      <c r="B1854">
        <v>11</v>
      </c>
      <c r="C1854">
        <v>13</v>
      </c>
      <c r="D1854" s="1">
        <v>43417.765694444446</v>
      </c>
      <c r="E1854">
        <v>2535</v>
      </c>
      <c r="G1854">
        <v>533</v>
      </c>
      <c r="H1854" t="s">
        <v>91</v>
      </c>
      <c r="I1854">
        <v>545</v>
      </c>
      <c r="J1854" t="s">
        <v>19</v>
      </c>
      <c r="K1854" s="1">
        <v>43417.758101851854</v>
      </c>
      <c r="L1854" s="1">
        <v>43417.765601851854</v>
      </c>
      <c r="M1854" t="s">
        <v>1310</v>
      </c>
      <c r="N1854" s="9">
        <f t="shared" si="96"/>
        <v>43417.757638888892</v>
      </c>
      <c r="O1854" s="9">
        <f t="shared" si="97"/>
        <v>43417.765277777777</v>
      </c>
      <c r="P1854" s="74" t="str">
        <f t="shared" si="98"/>
        <v>43417.757638888943417.7652777778</v>
      </c>
      <c r="Q1854" s="75" t="str">
        <f t="shared" si="99"/>
        <v>肯定的</v>
      </c>
      <c r="QS1854"/>
    </row>
    <row r="1855" spans="1:461" hidden="1" x14ac:dyDescent="0.4">
      <c r="B1855">
        <v>11</v>
      </c>
      <c r="C1855">
        <v>13</v>
      </c>
      <c r="D1855" s="1">
        <v>43417.769178240742</v>
      </c>
      <c r="E1855">
        <v>6120</v>
      </c>
      <c r="G1855">
        <v>548</v>
      </c>
      <c r="H1855" t="s">
        <v>53</v>
      </c>
      <c r="I1855">
        <v>541</v>
      </c>
      <c r="J1855" t="s">
        <v>55</v>
      </c>
      <c r="K1855" s="1">
        <v>43417.757210648146</v>
      </c>
      <c r="L1855" s="1">
        <v>43417.768483796295</v>
      </c>
      <c r="M1855" t="s">
        <v>1310</v>
      </c>
      <c r="N1855" s="9">
        <f t="shared" si="96"/>
        <v>43417.756944444445</v>
      </c>
      <c r="O1855" s="9">
        <f t="shared" si="97"/>
        <v>43417.768055555556</v>
      </c>
      <c r="P1855" s="74" t="str">
        <f t="shared" si="98"/>
        <v>43417.756944444443417.7680555556</v>
      </c>
      <c r="Q1855" s="75" t="str">
        <f t="shared" si="99"/>
        <v>肯定的</v>
      </c>
      <c r="QS1855"/>
    </row>
    <row r="1856" spans="1:461" hidden="1" x14ac:dyDescent="0.4">
      <c r="B1856">
        <v>11</v>
      </c>
      <c r="C1856">
        <v>13</v>
      </c>
      <c r="D1856" s="1">
        <v>43417.773414351854</v>
      </c>
      <c r="E1856">
        <v>5476</v>
      </c>
      <c r="G1856">
        <v>530</v>
      </c>
      <c r="H1856" t="s">
        <v>23</v>
      </c>
      <c r="I1856">
        <v>523</v>
      </c>
      <c r="J1856" t="s">
        <v>37</v>
      </c>
      <c r="K1856" s="1">
        <v>43417.761840277781</v>
      </c>
      <c r="L1856" s="1">
        <v>43417.773182870369</v>
      </c>
      <c r="M1856" t="s">
        <v>1310</v>
      </c>
      <c r="N1856" s="9">
        <f t="shared" si="96"/>
        <v>43417.761805555558</v>
      </c>
      <c r="O1856" s="9">
        <f t="shared" si="97"/>
        <v>43417.772916666669</v>
      </c>
      <c r="P1856" s="74" t="str">
        <f t="shared" si="98"/>
        <v>43417.761805555643417.7729166667</v>
      </c>
      <c r="Q1856" s="75" t="str">
        <f t="shared" si="99"/>
        <v>肯定的</v>
      </c>
      <c r="QS1856"/>
    </row>
    <row r="1857" spans="1:461" hidden="1" x14ac:dyDescent="0.4">
      <c r="A1857" t="s">
        <v>1324</v>
      </c>
      <c r="B1857">
        <v>11</v>
      </c>
      <c r="C1857">
        <v>13</v>
      </c>
      <c r="D1857" s="1">
        <v>43417.773842592593</v>
      </c>
      <c r="E1857">
        <v>5476</v>
      </c>
      <c r="G1857">
        <v>530</v>
      </c>
      <c r="H1857" t="s">
        <v>23</v>
      </c>
      <c r="I1857">
        <v>523</v>
      </c>
      <c r="J1857" t="s">
        <v>37</v>
      </c>
      <c r="K1857" s="1">
        <v>43417.761840277781</v>
      </c>
      <c r="L1857" s="1">
        <v>43417.773182870369</v>
      </c>
      <c r="M1857" t="s">
        <v>1310</v>
      </c>
      <c r="N1857" s="9">
        <f t="shared" si="96"/>
        <v>43417.761805555558</v>
      </c>
      <c r="O1857" s="9">
        <f t="shared" si="97"/>
        <v>43417.772916666669</v>
      </c>
      <c r="P1857" s="74" t="str">
        <f t="shared" si="98"/>
        <v>43417.761805555643417.7729166667</v>
      </c>
      <c r="Q1857" s="75" t="str">
        <f t="shared" si="99"/>
        <v>肯定的</v>
      </c>
      <c r="QS1857"/>
    </row>
    <row r="1858" spans="1:461" hidden="1" x14ac:dyDescent="0.4">
      <c r="B1858">
        <v>11</v>
      </c>
      <c r="C1858">
        <v>13</v>
      </c>
      <c r="D1858" s="1">
        <v>43417.774409722224</v>
      </c>
      <c r="E1858">
        <v>6147</v>
      </c>
      <c r="G1858">
        <v>515</v>
      </c>
      <c r="H1858" t="s">
        <v>72</v>
      </c>
      <c r="I1858">
        <v>540</v>
      </c>
      <c r="J1858" t="s">
        <v>70</v>
      </c>
      <c r="K1858" s="1">
        <v>43417.75476851852</v>
      </c>
      <c r="L1858" s="1">
        <v>43417.770335648151</v>
      </c>
      <c r="M1858" t="s">
        <v>1310</v>
      </c>
      <c r="N1858" s="9">
        <f t="shared" si="96"/>
        <v>43417.754166666666</v>
      </c>
      <c r="O1858" s="9">
        <f t="shared" si="97"/>
        <v>43417.770138888889</v>
      </c>
      <c r="P1858" s="74" t="str">
        <f t="shared" si="98"/>
        <v>43417.754166666743417.7701388889</v>
      </c>
      <c r="Q1858" s="75" t="str">
        <f t="shared" si="99"/>
        <v>肯定的</v>
      </c>
      <c r="QS1858"/>
    </row>
    <row r="1859" spans="1:461" hidden="1" x14ac:dyDescent="0.4">
      <c r="B1859">
        <v>11</v>
      </c>
      <c r="C1859">
        <v>13</v>
      </c>
      <c r="D1859" s="1">
        <v>43417.77721064815</v>
      </c>
      <c r="E1859">
        <v>4442</v>
      </c>
      <c r="G1859">
        <v>507</v>
      </c>
      <c r="H1859" t="s">
        <v>65</v>
      </c>
      <c r="I1859">
        <v>526</v>
      </c>
      <c r="J1859" t="s">
        <v>68</v>
      </c>
      <c r="K1859" s="1">
        <v>43417.732731481483</v>
      </c>
      <c r="L1859" s="1">
        <v>43417.777094907404</v>
      </c>
      <c r="M1859" t="s">
        <v>1310</v>
      </c>
      <c r="N1859" s="9">
        <f t="shared" si="96"/>
        <v>43417.732638888891</v>
      </c>
      <c r="O1859" s="9">
        <f t="shared" si="97"/>
        <v>43417.777083333334</v>
      </c>
      <c r="P1859" s="74" t="str">
        <f t="shared" si="98"/>
        <v>43417.732638888943417.7770833333</v>
      </c>
      <c r="Q1859" s="75" t="str">
        <f t="shared" si="99"/>
        <v>肯定的</v>
      </c>
      <c r="QS1859"/>
    </row>
    <row r="1860" spans="1:461" hidden="1" x14ac:dyDescent="0.4">
      <c r="B1860">
        <v>11</v>
      </c>
      <c r="C1860">
        <v>13</v>
      </c>
      <c r="D1860" s="1">
        <v>43417.779768518521</v>
      </c>
      <c r="E1860">
        <v>2535</v>
      </c>
      <c r="G1860">
        <v>545</v>
      </c>
      <c r="H1860" t="s">
        <v>19</v>
      </c>
      <c r="I1860">
        <v>507</v>
      </c>
      <c r="J1860" t="s">
        <v>65</v>
      </c>
      <c r="K1860" s="1">
        <v>43417.772685185184</v>
      </c>
      <c r="L1860" s="1">
        <v>43417.779386574075</v>
      </c>
      <c r="M1860" t="s">
        <v>1310</v>
      </c>
      <c r="N1860" s="9">
        <f t="shared" si="96"/>
        <v>43417.772222222222</v>
      </c>
      <c r="O1860" s="9">
        <f t="shared" si="97"/>
        <v>43417.779166666667</v>
      </c>
      <c r="P1860" s="74" t="str">
        <f t="shared" si="98"/>
        <v>43417.772222222243417.7791666667</v>
      </c>
      <c r="Q1860" s="75" t="str">
        <f t="shared" si="99"/>
        <v>肯定的</v>
      </c>
      <c r="QS1860"/>
    </row>
    <row r="1861" spans="1:461" hidden="1" x14ac:dyDescent="0.4">
      <c r="B1861">
        <v>11</v>
      </c>
      <c r="C1861">
        <v>13</v>
      </c>
      <c r="D1861" s="1">
        <v>43417.784166666665</v>
      </c>
      <c r="E1861">
        <v>1751</v>
      </c>
      <c r="G1861">
        <v>539</v>
      </c>
      <c r="H1861" t="s">
        <v>41</v>
      </c>
      <c r="I1861">
        <v>509</v>
      </c>
      <c r="J1861" t="s">
        <v>57</v>
      </c>
      <c r="K1861" s="1">
        <v>43417.773206018515</v>
      </c>
      <c r="L1861" s="1">
        <v>43417.782453703701</v>
      </c>
      <c r="M1861" t="s">
        <v>1310</v>
      </c>
      <c r="N1861" s="9">
        <f t="shared" si="96"/>
        <v>43417.772916666669</v>
      </c>
      <c r="O1861" s="9">
        <f t="shared" si="97"/>
        <v>43417.781944444447</v>
      </c>
      <c r="P1861" s="74" t="str">
        <f t="shared" si="98"/>
        <v>43417.772916666743417.7819444444</v>
      </c>
      <c r="Q1861" s="75" t="str">
        <f t="shared" si="99"/>
        <v>肯定的</v>
      </c>
      <c r="QS1861"/>
    </row>
    <row r="1862" spans="1:461" hidden="1" x14ac:dyDescent="0.4">
      <c r="B1862">
        <v>11</v>
      </c>
      <c r="C1862">
        <v>13</v>
      </c>
      <c r="D1862" s="1">
        <v>43417.79173611111</v>
      </c>
      <c r="E1862">
        <v>3102</v>
      </c>
      <c r="G1862">
        <v>545</v>
      </c>
      <c r="H1862" t="s">
        <v>19</v>
      </c>
      <c r="I1862">
        <v>508</v>
      </c>
      <c r="J1862" t="s">
        <v>31</v>
      </c>
      <c r="K1862" s="1">
        <v>43417.776018518518</v>
      </c>
      <c r="L1862" s="1">
        <v>43417.790648148148</v>
      </c>
      <c r="M1862" t="s">
        <v>1310</v>
      </c>
      <c r="N1862" s="9">
        <f t="shared" si="96"/>
        <v>43417.775694444441</v>
      </c>
      <c r="O1862" s="9">
        <f t="shared" si="97"/>
        <v>43417.790277777778</v>
      </c>
      <c r="P1862" s="74" t="str">
        <f t="shared" si="98"/>
        <v>43417.775694444443417.7902777778</v>
      </c>
      <c r="Q1862" s="75" t="str">
        <f t="shared" si="99"/>
        <v>肯定的</v>
      </c>
      <c r="QS1862"/>
    </row>
    <row r="1863" spans="1:461" hidden="1" x14ac:dyDescent="0.4">
      <c r="B1863">
        <v>11</v>
      </c>
      <c r="C1863">
        <v>13</v>
      </c>
      <c r="D1863" s="1">
        <v>43417.792615740742</v>
      </c>
      <c r="E1863">
        <v>2535</v>
      </c>
      <c r="G1863">
        <v>507</v>
      </c>
      <c r="H1863" t="s">
        <v>65</v>
      </c>
      <c r="I1863">
        <v>541</v>
      </c>
      <c r="J1863" t="s">
        <v>55</v>
      </c>
      <c r="K1863" s="1">
        <v>43417.780011574076</v>
      </c>
      <c r="L1863" s="1">
        <v>43417.792268518519</v>
      </c>
      <c r="M1863" t="s">
        <v>1312</v>
      </c>
      <c r="N1863" s="9">
        <f t="shared" si="96"/>
        <v>43417.779861111114</v>
      </c>
      <c r="O1863" s="9">
        <f t="shared" si="97"/>
        <v>43417.791666666664</v>
      </c>
      <c r="P1863" s="74" t="str">
        <f t="shared" si="98"/>
        <v>43417.779861111143417.7916666667</v>
      </c>
      <c r="Q1863" s="75" t="str">
        <f t="shared" si="99"/>
        <v>否定的</v>
      </c>
      <c r="QS1863"/>
    </row>
    <row r="1864" spans="1:461" hidden="1" x14ac:dyDescent="0.4">
      <c r="B1864">
        <v>11</v>
      </c>
      <c r="C1864">
        <v>13</v>
      </c>
      <c r="D1864" s="1">
        <v>43417.793796296297</v>
      </c>
      <c r="E1864">
        <v>1751</v>
      </c>
      <c r="G1864">
        <v>509</v>
      </c>
      <c r="H1864" t="s">
        <v>57</v>
      </c>
      <c r="I1864">
        <v>543</v>
      </c>
      <c r="J1864" t="s">
        <v>27</v>
      </c>
      <c r="K1864" s="1">
        <v>43417.784386574072</v>
      </c>
      <c r="L1864" s="1">
        <v>43417.793564814812</v>
      </c>
      <c r="M1864" t="s">
        <v>1310</v>
      </c>
      <c r="N1864" s="9">
        <f t="shared" si="96"/>
        <v>43417.78402777778</v>
      </c>
      <c r="O1864" s="9">
        <f t="shared" si="97"/>
        <v>43417.793055555558</v>
      </c>
      <c r="P1864" s="74" t="str">
        <f t="shared" si="98"/>
        <v>43417.784027777843417.7930555556</v>
      </c>
      <c r="Q1864" s="75" t="str">
        <f t="shared" si="99"/>
        <v>肯定的</v>
      </c>
      <c r="QS1864"/>
    </row>
    <row r="1865" spans="1:461" hidden="1" x14ac:dyDescent="0.4">
      <c r="B1865">
        <v>11</v>
      </c>
      <c r="C1865">
        <v>13</v>
      </c>
      <c r="D1865" s="1">
        <v>43417.799571759257</v>
      </c>
      <c r="E1865">
        <v>4053</v>
      </c>
      <c r="G1865">
        <v>507</v>
      </c>
      <c r="H1865" t="s">
        <v>65</v>
      </c>
      <c r="I1865">
        <v>503</v>
      </c>
      <c r="J1865" t="s">
        <v>25</v>
      </c>
      <c r="K1865" s="1">
        <v>43417.787870370368</v>
      </c>
      <c r="L1865" s="1">
        <v>43417.798888888887</v>
      </c>
      <c r="M1865" t="s">
        <v>1310</v>
      </c>
      <c r="N1865" s="9">
        <f t="shared" si="96"/>
        <v>43417.787499999999</v>
      </c>
      <c r="O1865" s="9">
        <f t="shared" si="97"/>
        <v>43417.798611111109</v>
      </c>
      <c r="P1865" s="74" t="str">
        <f t="shared" si="98"/>
        <v>43417.787543417.7986111111</v>
      </c>
      <c r="Q1865" s="75" t="str">
        <f t="shared" si="99"/>
        <v>肯定的</v>
      </c>
      <c r="QS1865"/>
    </row>
    <row r="1866" spans="1:461" hidden="1" x14ac:dyDescent="0.4">
      <c r="B1866">
        <v>11</v>
      </c>
      <c r="C1866">
        <v>13</v>
      </c>
      <c r="D1866" s="1">
        <v>43417.79959490741</v>
      </c>
      <c r="E1866">
        <v>3410</v>
      </c>
      <c r="G1866">
        <v>515</v>
      </c>
      <c r="H1866" t="s">
        <v>72</v>
      </c>
      <c r="I1866">
        <v>546</v>
      </c>
      <c r="J1866" t="s">
        <v>63</v>
      </c>
      <c r="K1866" s="1">
        <v>43417.78125</v>
      </c>
      <c r="L1866" s="1">
        <v>43417.799363425926</v>
      </c>
      <c r="M1866" t="s">
        <v>1310</v>
      </c>
      <c r="N1866" s="9">
        <f t="shared" si="96"/>
        <v>43417.78125</v>
      </c>
      <c r="O1866" s="9">
        <f t="shared" si="97"/>
        <v>43417.799305555556</v>
      </c>
      <c r="P1866" s="74" t="str">
        <f t="shared" si="98"/>
        <v>43417.7812543417.7993055556</v>
      </c>
      <c r="Q1866" s="75" t="str">
        <f t="shared" si="99"/>
        <v>肯定的</v>
      </c>
      <c r="QS1866"/>
    </row>
    <row r="1867" spans="1:461" hidden="1" x14ac:dyDescent="0.4">
      <c r="B1867">
        <v>11</v>
      </c>
      <c r="C1867">
        <v>13</v>
      </c>
      <c r="D1867" s="1">
        <v>43417.808865740742</v>
      </c>
      <c r="E1867">
        <v>2535</v>
      </c>
      <c r="G1867">
        <v>533</v>
      </c>
      <c r="H1867" t="s">
        <v>91</v>
      </c>
      <c r="I1867">
        <v>549</v>
      </c>
      <c r="J1867" t="s">
        <v>76</v>
      </c>
      <c r="K1867" s="1">
        <v>43417.798726851855</v>
      </c>
      <c r="L1867" s="1">
        <v>43417.808819444443</v>
      </c>
      <c r="M1867" t="s">
        <v>1312</v>
      </c>
      <c r="N1867" s="9">
        <f t="shared" si="96"/>
        <v>43417.798611111109</v>
      </c>
      <c r="O1867" s="9">
        <f t="shared" si="97"/>
        <v>43417.808333333334</v>
      </c>
      <c r="P1867" s="74" t="str">
        <f t="shared" si="98"/>
        <v>43417.798611111143417.8083333333</v>
      </c>
      <c r="Q1867" s="75" t="str">
        <f t="shared" si="99"/>
        <v>否定的</v>
      </c>
      <c r="QS1867"/>
    </row>
    <row r="1868" spans="1:461" hidden="1" x14ac:dyDescent="0.4">
      <c r="B1868">
        <v>11</v>
      </c>
      <c r="C1868">
        <v>13</v>
      </c>
      <c r="D1868" s="1">
        <v>43417.81045138889</v>
      </c>
      <c r="E1868">
        <v>6018</v>
      </c>
      <c r="G1868">
        <v>515</v>
      </c>
      <c r="H1868" t="s">
        <v>72</v>
      </c>
      <c r="I1868">
        <v>545</v>
      </c>
      <c r="J1868" t="s">
        <v>19</v>
      </c>
      <c r="K1868" s="1">
        <v>43417.800011574072</v>
      </c>
      <c r="L1868" s="1">
        <v>43417.80840277778</v>
      </c>
      <c r="M1868" t="s">
        <v>1310</v>
      </c>
      <c r="N1868" s="9">
        <f t="shared" si="96"/>
        <v>43417.8</v>
      </c>
      <c r="O1868" s="9">
        <f t="shared" si="97"/>
        <v>43417.808333333334</v>
      </c>
      <c r="P1868" s="74" t="str">
        <f t="shared" si="98"/>
        <v>43417.843417.8083333333</v>
      </c>
      <c r="Q1868" s="75" t="str">
        <f t="shared" si="99"/>
        <v>肯定的</v>
      </c>
      <c r="QS1868"/>
    </row>
    <row r="1869" spans="1:461" hidden="1" x14ac:dyDescent="0.4">
      <c r="A1869" t="s">
        <v>1324</v>
      </c>
      <c r="B1869">
        <v>11</v>
      </c>
      <c r="C1869">
        <v>13</v>
      </c>
      <c r="D1869" s="1">
        <v>43417.81045138889</v>
      </c>
      <c r="E1869">
        <v>6018</v>
      </c>
      <c r="G1869">
        <v>515</v>
      </c>
      <c r="H1869" t="s">
        <v>72</v>
      </c>
      <c r="I1869">
        <v>545</v>
      </c>
      <c r="J1869" t="s">
        <v>19</v>
      </c>
      <c r="K1869" s="1">
        <v>43417.800011574072</v>
      </c>
      <c r="L1869" s="1">
        <v>43417.80840277778</v>
      </c>
      <c r="M1869" t="s">
        <v>1310</v>
      </c>
      <c r="N1869" s="9">
        <f t="shared" si="96"/>
        <v>43417.8</v>
      </c>
      <c r="O1869" s="9">
        <f t="shared" si="97"/>
        <v>43417.808333333334</v>
      </c>
      <c r="P1869" s="74" t="str">
        <f t="shared" si="98"/>
        <v>43417.843417.8083333333</v>
      </c>
      <c r="Q1869" s="75" t="str">
        <f t="shared" si="99"/>
        <v>肯定的</v>
      </c>
      <c r="QS1869"/>
    </row>
    <row r="1870" spans="1:461" hidden="1" x14ac:dyDescent="0.4">
      <c r="B1870">
        <v>11</v>
      </c>
      <c r="C1870">
        <v>13</v>
      </c>
      <c r="D1870" s="1">
        <v>43417.811759259261</v>
      </c>
      <c r="E1870">
        <v>6132</v>
      </c>
      <c r="G1870">
        <v>530</v>
      </c>
      <c r="H1870" t="s">
        <v>23</v>
      </c>
      <c r="I1870">
        <v>523</v>
      </c>
      <c r="J1870" t="s">
        <v>37</v>
      </c>
      <c r="K1870" s="1">
        <v>43417.737083333333</v>
      </c>
      <c r="L1870" s="1">
        <v>43417.757870370369</v>
      </c>
      <c r="M1870" t="s">
        <v>1310</v>
      </c>
      <c r="N1870" s="9">
        <f t="shared" si="96"/>
        <v>43417.736805555556</v>
      </c>
      <c r="O1870" s="9">
        <f t="shared" si="97"/>
        <v>43417.757638888892</v>
      </c>
      <c r="P1870" s="74" t="str">
        <f t="shared" si="98"/>
        <v>43417.736805555643417.7576388889</v>
      </c>
      <c r="Q1870" s="75" t="str">
        <f t="shared" si="99"/>
        <v>肯定的</v>
      </c>
      <c r="QS1870"/>
    </row>
    <row r="1871" spans="1:461" hidden="1" x14ac:dyDescent="0.4">
      <c r="B1871">
        <v>11</v>
      </c>
      <c r="C1871">
        <v>13</v>
      </c>
      <c r="D1871" s="1">
        <v>43417.812754629631</v>
      </c>
      <c r="E1871">
        <v>5564</v>
      </c>
      <c r="G1871">
        <v>513</v>
      </c>
      <c r="H1871" t="s">
        <v>43</v>
      </c>
      <c r="I1871">
        <v>545</v>
      </c>
      <c r="J1871" t="s">
        <v>19</v>
      </c>
      <c r="K1871" s="1">
        <v>43417.789664351854</v>
      </c>
      <c r="L1871" s="1">
        <v>43417.809166666666</v>
      </c>
      <c r="M1871" t="s">
        <v>1310</v>
      </c>
      <c r="N1871" s="9">
        <f t="shared" si="96"/>
        <v>43417.789583333331</v>
      </c>
      <c r="O1871" s="9">
        <f t="shared" si="97"/>
        <v>43417.809027777781</v>
      </c>
      <c r="P1871" s="74" t="str">
        <f t="shared" si="98"/>
        <v>43417.789583333343417.8090277778</v>
      </c>
      <c r="Q1871" s="75" t="str">
        <f t="shared" si="99"/>
        <v>肯定的</v>
      </c>
      <c r="QS1871"/>
    </row>
    <row r="1872" spans="1:461" hidden="1" x14ac:dyDescent="0.4">
      <c r="B1872">
        <v>11</v>
      </c>
      <c r="C1872">
        <v>13</v>
      </c>
      <c r="D1872" s="1">
        <v>43417.815775462965</v>
      </c>
      <c r="E1872">
        <v>2535</v>
      </c>
      <c r="G1872">
        <v>549</v>
      </c>
      <c r="H1872" t="s">
        <v>76</v>
      </c>
      <c r="I1872">
        <v>510</v>
      </c>
      <c r="J1872" t="s">
        <v>78</v>
      </c>
      <c r="K1872" s="1">
        <v>43417.811122685183</v>
      </c>
      <c r="L1872" s="1">
        <v>43417.815729166665</v>
      </c>
      <c r="M1872" t="s">
        <v>1310</v>
      </c>
      <c r="N1872" s="9">
        <f t="shared" si="96"/>
        <v>43417.811111111114</v>
      </c>
      <c r="O1872" s="9">
        <f t="shared" si="97"/>
        <v>43417.81527777778</v>
      </c>
      <c r="P1872" s="74" t="str">
        <f t="shared" si="98"/>
        <v>43417.811111111143417.8152777778</v>
      </c>
      <c r="Q1872" s="75" t="str">
        <f t="shared" si="99"/>
        <v>肯定的</v>
      </c>
      <c r="QS1872"/>
    </row>
    <row r="1873" spans="1:461" hidden="1" x14ac:dyDescent="0.4">
      <c r="B1873">
        <v>11</v>
      </c>
      <c r="C1873">
        <v>13</v>
      </c>
      <c r="D1873" s="1">
        <v>43417.821817129632</v>
      </c>
      <c r="E1873">
        <v>6086</v>
      </c>
      <c r="G1873">
        <v>530</v>
      </c>
      <c r="H1873" t="s">
        <v>23</v>
      </c>
      <c r="I1873">
        <v>543</v>
      </c>
      <c r="J1873" t="s">
        <v>27</v>
      </c>
      <c r="K1873" s="1">
        <v>43417.805914351855</v>
      </c>
      <c r="L1873" s="1">
        <v>43417.821712962963</v>
      </c>
      <c r="M1873" t="s">
        <v>1310</v>
      </c>
      <c r="N1873" s="9">
        <f t="shared" si="96"/>
        <v>43417.805555555555</v>
      </c>
      <c r="O1873" s="9">
        <f t="shared" si="97"/>
        <v>43417.821527777778</v>
      </c>
      <c r="P1873" s="74" t="str">
        <f t="shared" si="98"/>
        <v>43417.805555555643417.8215277778</v>
      </c>
      <c r="Q1873" s="75" t="str">
        <f t="shared" si="99"/>
        <v>肯定的</v>
      </c>
      <c r="QS1873"/>
    </row>
    <row r="1874" spans="1:461" hidden="1" x14ac:dyDescent="0.4">
      <c r="B1874">
        <v>11</v>
      </c>
      <c r="C1874">
        <v>13</v>
      </c>
      <c r="D1874" s="1">
        <v>43417.822199074071</v>
      </c>
      <c r="E1874">
        <v>4053</v>
      </c>
      <c r="G1874">
        <v>503</v>
      </c>
      <c r="H1874" t="s">
        <v>25</v>
      </c>
      <c r="I1874">
        <v>513</v>
      </c>
      <c r="J1874" t="s">
        <v>43</v>
      </c>
      <c r="K1874" s="1">
        <v>43417.811782407407</v>
      </c>
      <c r="L1874" s="1">
        <v>43417.821689814817</v>
      </c>
      <c r="M1874" t="s">
        <v>1310</v>
      </c>
      <c r="N1874" s="9">
        <f t="shared" si="96"/>
        <v>43417.811111111114</v>
      </c>
      <c r="O1874" s="9">
        <f t="shared" si="97"/>
        <v>43417.821527777778</v>
      </c>
      <c r="P1874" s="74" t="str">
        <f t="shared" si="98"/>
        <v>43417.811111111143417.8215277778</v>
      </c>
      <c r="Q1874" s="75" t="str">
        <f t="shared" si="99"/>
        <v>肯定的</v>
      </c>
      <c r="QS1874"/>
    </row>
    <row r="1875" spans="1:461" hidden="1" x14ac:dyDescent="0.4">
      <c r="B1875">
        <v>11</v>
      </c>
      <c r="C1875">
        <v>13</v>
      </c>
      <c r="D1875" s="1">
        <v>43417.831365740742</v>
      </c>
      <c r="E1875">
        <v>6132</v>
      </c>
      <c r="G1875">
        <v>503</v>
      </c>
      <c r="H1875" t="s">
        <v>25</v>
      </c>
      <c r="I1875">
        <v>510</v>
      </c>
      <c r="J1875" t="s">
        <v>78</v>
      </c>
      <c r="K1875" s="1">
        <v>43417.819953703707</v>
      </c>
      <c r="L1875" s="1">
        <v>43417.829236111109</v>
      </c>
      <c r="M1875" t="s">
        <v>1310</v>
      </c>
      <c r="N1875" s="9">
        <f t="shared" si="96"/>
        <v>43417.819444444445</v>
      </c>
      <c r="O1875" s="9">
        <f t="shared" si="97"/>
        <v>43417.82916666667</v>
      </c>
      <c r="P1875" s="74" t="str">
        <f t="shared" si="98"/>
        <v>43417.819444444443417.8291666667</v>
      </c>
      <c r="Q1875" s="75" t="str">
        <f t="shared" si="99"/>
        <v>肯定的</v>
      </c>
      <c r="QS1875"/>
    </row>
    <row r="1876" spans="1:461" hidden="1" x14ac:dyDescent="0.4">
      <c r="B1876">
        <v>11</v>
      </c>
      <c r="C1876">
        <v>13</v>
      </c>
      <c r="D1876" s="1">
        <v>43417.832361111112</v>
      </c>
      <c r="E1876">
        <v>2535</v>
      </c>
      <c r="G1876">
        <v>538</v>
      </c>
      <c r="H1876" t="s">
        <v>61</v>
      </c>
      <c r="I1876">
        <v>545</v>
      </c>
      <c r="J1876" t="s">
        <v>19</v>
      </c>
      <c r="K1876" s="1">
        <v>43417.817048611112</v>
      </c>
      <c r="L1876" s="1">
        <v>43417.832291666666</v>
      </c>
      <c r="M1876" t="s">
        <v>1310</v>
      </c>
      <c r="N1876" s="9">
        <f t="shared" si="96"/>
        <v>43417.816666666666</v>
      </c>
      <c r="O1876" s="9">
        <f t="shared" si="97"/>
        <v>43417.831944444442</v>
      </c>
      <c r="P1876" s="74" t="str">
        <f t="shared" si="98"/>
        <v>43417.816666666743417.8319444444</v>
      </c>
      <c r="Q1876" s="75" t="str">
        <f t="shared" si="99"/>
        <v>肯定的</v>
      </c>
      <c r="QS1876"/>
    </row>
    <row r="1877" spans="1:461" hidden="1" x14ac:dyDescent="0.4">
      <c r="B1877">
        <v>11</v>
      </c>
      <c r="C1877">
        <v>13</v>
      </c>
      <c r="D1877" s="1">
        <v>43417.843368055554</v>
      </c>
      <c r="E1877">
        <v>5906</v>
      </c>
      <c r="G1877">
        <v>528</v>
      </c>
      <c r="H1877" t="s">
        <v>34</v>
      </c>
      <c r="I1877">
        <v>507</v>
      </c>
      <c r="J1877" t="s">
        <v>65</v>
      </c>
      <c r="K1877" s="1">
        <v>43417.833425925928</v>
      </c>
      <c r="L1877" s="1">
        <v>43417.842824074076</v>
      </c>
      <c r="M1877" t="s">
        <v>1310</v>
      </c>
      <c r="N1877" s="9">
        <f t="shared" si="96"/>
        <v>43417.833333333336</v>
      </c>
      <c r="O1877" s="9">
        <f t="shared" si="97"/>
        <v>43417.842361111114</v>
      </c>
      <c r="P1877" s="74" t="str">
        <f t="shared" si="98"/>
        <v>43417.833333333343417.8423611111</v>
      </c>
      <c r="Q1877" s="75" t="str">
        <f t="shared" si="99"/>
        <v>肯定的</v>
      </c>
      <c r="QS1877"/>
    </row>
    <row r="1878" spans="1:461" hidden="1" x14ac:dyDescent="0.4">
      <c r="B1878">
        <v>11</v>
      </c>
      <c r="C1878">
        <v>13</v>
      </c>
      <c r="D1878" s="1">
        <v>43417.843946759262</v>
      </c>
      <c r="E1878">
        <v>2535</v>
      </c>
      <c r="G1878">
        <v>528</v>
      </c>
      <c r="H1878" t="s">
        <v>34</v>
      </c>
      <c r="I1878">
        <v>544</v>
      </c>
      <c r="J1878" t="s">
        <v>21</v>
      </c>
      <c r="K1878" s="1">
        <v>43417.834502314814</v>
      </c>
      <c r="L1878" s="1">
        <v>43417.842534722222</v>
      </c>
      <c r="M1878" t="s">
        <v>1310</v>
      </c>
      <c r="N1878" s="9">
        <f t="shared" si="96"/>
        <v>43417.834027777775</v>
      </c>
      <c r="O1878" s="9">
        <f t="shared" si="97"/>
        <v>43417.842361111114</v>
      </c>
      <c r="P1878" s="74" t="str">
        <f t="shared" si="98"/>
        <v>43417.834027777843417.8423611111</v>
      </c>
      <c r="Q1878" s="75" t="str">
        <f t="shared" si="99"/>
        <v>肯定的</v>
      </c>
      <c r="QS1878"/>
    </row>
    <row r="1879" spans="1:461" hidden="1" x14ac:dyDescent="0.4">
      <c r="B1879">
        <v>11</v>
      </c>
      <c r="C1879">
        <v>13</v>
      </c>
      <c r="D1879" s="1">
        <v>43417.856747685182</v>
      </c>
      <c r="E1879">
        <v>2535</v>
      </c>
      <c r="G1879">
        <v>508</v>
      </c>
      <c r="H1879" t="s">
        <v>31</v>
      </c>
      <c r="I1879">
        <v>528</v>
      </c>
      <c r="J1879" t="s">
        <v>34</v>
      </c>
      <c r="K1879" s="1">
        <v>43417.846319444441</v>
      </c>
      <c r="L1879" s="1">
        <v>43417.856087962966</v>
      </c>
      <c r="M1879" t="s">
        <v>1310</v>
      </c>
      <c r="N1879" s="9">
        <f t="shared" si="96"/>
        <v>43417.845833333333</v>
      </c>
      <c r="O1879" s="9">
        <f t="shared" si="97"/>
        <v>43417.855555555558</v>
      </c>
      <c r="P1879" s="74" t="str">
        <f t="shared" si="98"/>
        <v>43417.845833333343417.8555555556</v>
      </c>
      <c r="Q1879" s="75" t="str">
        <f t="shared" si="99"/>
        <v>肯定的</v>
      </c>
      <c r="QS1879"/>
    </row>
    <row r="1880" spans="1:461" hidden="1" x14ac:dyDescent="0.4">
      <c r="B1880">
        <v>11</v>
      </c>
      <c r="C1880">
        <v>13</v>
      </c>
      <c r="D1880" s="1">
        <v>43417.867152777777</v>
      </c>
      <c r="E1880">
        <v>4941</v>
      </c>
      <c r="G1880">
        <v>548</v>
      </c>
      <c r="H1880" t="s">
        <v>53</v>
      </c>
      <c r="I1880">
        <v>543</v>
      </c>
      <c r="J1880" t="s">
        <v>27</v>
      </c>
      <c r="K1880" s="1">
        <v>43417.701226851852</v>
      </c>
      <c r="L1880" s="1">
        <v>43417.708298611113</v>
      </c>
      <c r="M1880" t="s">
        <v>1310</v>
      </c>
      <c r="N1880" s="9">
        <f t="shared" si="96"/>
        <v>43417.700694444444</v>
      </c>
      <c r="O1880" s="9">
        <f t="shared" si="97"/>
        <v>43417.707638888889</v>
      </c>
      <c r="P1880" s="74" t="str">
        <f t="shared" si="98"/>
        <v>43417.700694444443417.7076388889</v>
      </c>
      <c r="Q1880" s="75" t="str">
        <f t="shared" si="99"/>
        <v>肯定的</v>
      </c>
      <c r="QS1880"/>
    </row>
    <row r="1881" spans="1:461" hidden="1" x14ac:dyDescent="0.4">
      <c r="A1881" t="s">
        <v>1324</v>
      </c>
      <c r="B1881">
        <v>11</v>
      </c>
      <c r="C1881">
        <v>13</v>
      </c>
      <c r="D1881" s="1">
        <v>43417.867152777777</v>
      </c>
      <c r="E1881">
        <v>4941</v>
      </c>
      <c r="G1881">
        <v>548</v>
      </c>
      <c r="H1881" t="s">
        <v>53</v>
      </c>
      <c r="I1881">
        <v>543</v>
      </c>
      <c r="J1881" t="s">
        <v>27</v>
      </c>
      <c r="K1881" s="1">
        <v>43417.701226851852</v>
      </c>
      <c r="L1881" s="1">
        <v>43417.708298611113</v>
      </c>
      <c r="M1881" t="s">
        <v>1310</v>
      </c>
      <c r="N1881" s="9">
        <f t="shared" si="96"/>
        <v>43417.700694444444</v>
      </c>
      <c r="O1881" s="9">
        <f t="shared" si="97"/>
        <v>43417.707638888889</v>
      </c>
      <c r="P1881" s="74" t="str">
        <f t="shared" si="98"/>
        <v>43417.700694444443417.7076388889</v>
      </c>
      <c r="Q1881" s="75" t="str">
        <f t="shared" si="99"/>
        <v>肯定的</v>
      </c>
      <c r="QS1881"/>
    </row>
    <row r="1882" spans="1:461" hidden="1" x14ac:dyDescent="0.4">
      <c r="B1882">
        <v>11</v>
      </c>
      <c r="C1882">
        <v>14</v>
      </c>
      <c r="D1882" s="1">
        <v>43418.446319444447</v>
      </c>
      <c r="E1882">
        <v>1751</v>
      </c>
      <c r="G1882">
        <v>507</v>
      </c>
      <c r="H1882" t="s">
        <v>65</v>
      </c>
      <c r="I1882">
        <v>548</v>
      </c>
      <c r="J1882" t="s">
        <v>53</v>
      </c>
      <c r="K1882" s="1">
        <v>43418.433530092596</v>
      </c>
      <c r="L1882" s="1">
        <v>43418.445810185185</v>
      </c>
      <c r="M1882" t="s">
        <v>1310</v>
      </c>
      <c r="N1882" s="9">
        <f t="shared" si="96"/>
        <v>43418.433333333334</v>
      </c>
      <c r="O1882" s="9">
        <f t="shared" si="97"/>
        <v>43418.445138888892</v>
      </c>
      <c r="P1882" s="74" t="str">
        <f t="shared" si="98"/>
        <v>43418.433333333343418.4451388889</v>
      </c>
      <c r="Q1882" s="75" t="str">
        <f t="shared" si="99"/>
        <v>肯定的</v>
      </c>
      <c r="QS1882"/>
    </row>
    <row r="1883" spans="1:461" hidden="1" x14ac:dyDescent="0.4">
      <c r="B1883">
        <v>11</v>
      </c>
      <c r="C1883">
        <v>14</v>
      </c>
      <c r="D1883" s="1">
        <v>43418.476030092592</v>
      </c>
      <c r="E1883">
        <v>6183</v>
      </c>
      <c r="G1883">
        <v>545</v>
      </c>
      <c r="H1883" t="s">
        <v>19</v>
      </c>
      <c r="I1883">
        <v>508</v>
      </c>
      <c r="J1883" t="s">
        <v>31</v>
      </c>
      <c r="K1883" s="1">
        <v>43418.468136574076</v>
      </c>
      <c r="L1883" s="1">
        <v>43418.475370370368</v>
      </c>
      <c r="M1883" t="s">
        <v>1310</v>
      </c>
      <c r="N1883" s="9">
        <f t="shared" si="96"/>
        <v>43418.468055555553</v>
      </c>
      <c r="O1883" s="9">
        <f t="shared" si="97"/>
        <v>43418.474999999999</v>
      </c>
      <c r="P1883" s="74" t="str">
        <f t="shared" si="98"/>
        <v>43418.468055555643418.475</v>
      </c>
      <c r="Q1883" s="75" t="str">
        <f t="shared" si="99"/>
        <v>肯定的</v>
      </c>
      <c r="QS1883"/>
    </row>
    <row r="1884" spans="1:461" hidden="1" x14ac:dyDescent="0.4">
      <c r="B1884">
        <v>11</v>
      </c>
      <c r="C1884">
        <v>14</v>
      </c>
      <c r="D1884" s="1">
        <v>43418.481215277781</v>
      </c>
      <c r="E1884">
        <v>3203</v>
      </c>
      <c r="G1884">
        <v>507</v>
      </c>
      <c r="H1884" t="s">
        <v>65</v>
      </c>
      <c r="I1884">
        <v>530</v>
      </c>
      <c r="J1884" t="s">
        <v>23</v>
      </c>
      <c r="K1884" s="1">
        <v>43418.433506944442</v>
      </c>
      <c r="L1884" s="1">
        <v>43418.479675925926</v>
      </c>
      <c r="M1884" t="s">
        <v>1310</v>
      </c>
      <c r="N1884" s="9">
        <f t="shared" si="96"/>
        <v>43418.433333333334</v>
      </c>
      <c r="O1884" s="9">
        <f t="shared" si="97"/>
        <v>43418.479166666664</v>
      </c>
      <c r="P1884" s="74" t="str">
        <f t="shared" si="98"/>
        <v>43418.433333333343418.4791666667</v>
      </c>
      <c r="Q1884" s="75" t="str">
        <f t="shared" si="99"/>
        <v>肯定的</v>
      </c>
      <c r="QS1884"/>
    </row>
    <row r="1885" spans="1:461" hidden="1" x14ac:dyDescent="0.4">
      <c r="B1885">
        <v>11</v>
      </c>
      <c r="C1885">
        <v>14</v>
      </c>
      <c r="D1885" s="1">
        <v>43418.484398148146</v>
      </c>
      <c r="E1885">
        <v>4596</v>
      </c>
      <c r="G1885">
        <v>521</v>
      </c>
      <c r="H1885" t="s">
        <v>59</v>
      </c>
      <c r="I1885">
        <v>533</v>
      </c>
      <c r="J1885" t="s">
        <v>91</v>
      </c>
      <c r="K1885" s="1">
        <v>43418.475185185183</v>
      </c>
      <c r="L1885" s="1">
        <v>43418.483715277776</v>
      </c>
      <c r="M1885" t="s">
        <v>1310</v>
      </c>
      <c r="N1885" s="9">
        <f t="shared" si="96"/>
        <v>43418.474999999999</v>
      </c>
      <c r="O1885" s="9">
        <f t="shared" si="97"/>
        <v>43418.48333333333</v>
      </c>
      <c r="P1885" s="74" t="str">
        <f t="shared" si="98"/>
        <v>43418.47543418.4833333333</v>
      </c>
      <c r="Q1885" s="75" t="str">
        <f t="shared" si="99"/>
        <v>肯定的</v>
      </c>
      <c r="QS1885"/>
    </row>
    <row r="1886" spans="1:461" hidden="1" x14ac:dyDescent="0.4">
      <c r="B1886">
        <v>11</v>
      </c>
      <c r="C1886">
        <v>14</v>
      </c>
      <c r="D1886" s="1">
        <v>43418.495173611111</v>
      </c>
      <c r="E1886">
        <v>6166</v>
      </c>
      <c r="G1886">
        <v>544</v>
      </c>
      <c r="H1886" t="s">
        <v>21</v>
      </c>
      <c r="I1886">
        <v>533</v>
      </c>
      <c r="J1886" t="s">
        <v>91</v>
      </c>
      <c r="K1886" s="1">
        <v>43418.485810185186</v>
      </c>
      <c r="L1886" s="1">
        <v>43418.493807870371</v>
      </c>
      <c r="M1886" t="s">
        <v>1310</v>
      </c>
      <c r="N1886" s="9">
        <f t="shared" si="96"/>
        <v>43418.48541666667</v>
      </c>
      <c r="O1886" s="9">
        <f t="shared" si="97"/>
        <v>43418.493750000001</v>
      </c>
      <c r="P1886" s="74" t="str">
        <f t="shared" si="98"/>
        <v>43418.485416666743418.49375</v>
      </c>
      <c r="Q1886" s="75" t="str">
        <f t="shared" si="99"/>
        <v>肯定的</v>
      </c>
      <c r="QS1886"/>
    </row>
    <row r="1887" spans="1:461" hidden="1" x14ac:dyDescent="0.4">
      <c r="B1887">
        <v>11</v>
      </c>
      <c r="C1887">
        <v>14</v>
      </c>
      <c r="D1887" s="1">
        <v>43418.502951388888</v>
      </c>
      <c r="E1887">
        <v>4855</v>
      </c>
      <c r="G1887">
        <v>546</v>
      </c>
      <c r="H1887" t="s">
        <v>63</v>
      </c>
      <c r="I1887">
        <v>528</v>
      </c>
      <c r="J1887" t="s">
        <v>34</v>
      </c>
      <c r="K1887" s="1">
        <v>43418.487361111111</v>
      </c>
      <c r="L1887" s="1">
        <v>43418.498611111114</v>
      </c>
      <c r="M1887" t="s">
        <v>1310</v>
      </c>
      <c r="N1887" s="9">
        <f t="shared" si="96"/>
        <v>43418.486805555556</v>
      </c>
      <c r="O1887" s="9">
        <f t="shared" si="97"/>
        <v>43418.498611111114</v>
      </c>
      <c r="P1887" s="74" t="str">
        <f t="shared" si="98"/>
        <v>43418.486805555643418.4986111111</v>
      </c>
      <c r="Q1887" s="75" t="str">
        <f t="shared" si="99"/>
        <v>肯定的</v>
      </c>
      <c r="QS1887"/>
    </row>
    <row r="1888" spans="1:461" hidden="1" x14ac:dyDescent="0.4">
      <c r="B1888">
        <v>11</v>
      </c>
      <c r="C1888">
        <v>14</v>
      </c>
      <c r="D1888" s="1">
        <v>43418.506851851853</v>
      </c>
      <c r="E1888">
        <v>2053</v>
      </c>
      <c r="G1888">
        <v>523</v>
      </c>
      <c r="H1888" t="s">
        <v>37</v>
      </c>
      <c r="I1888">
        <v>546</v>
      </c>
      <c r="J1888" t="s">
        <v>63</v>
      </c>
      <c r="K1888" s="1">
        <v>43418.493078703701</v>
      </c>
      <c r="L1888" s="1">
        <v>43418.506377314814</v>
      </c>
      <c r="M1888" t="s">
        <v>1310</v>
      </c>
      <c r="N1888" s="9">
        <f t="shared" si="96"/>
        <v>43418.493055555555</v>
      </c>
      <c r="O1888" s="9">
        <f t="shared" si="97"/>
        <v>43418.506249999999</v>
      </c>
      <c r="P1888" s="74" t="str">
        <f t="shared" si="98"/>
        <v>43418.493055555643418.50625</v>
      </c>
      <c r="Q1888" s="75" t="str">
        <f t="shared" si="99"/>
        <v>肯定的</v>
      </c>
      <c r="QS1888"/>
    </row>
    <row r="1889" spans="2:461" hidden="1" x14ac:dyDescent="0.4">
      <c r="B1889">
        <v>11</v>
      </c>
      <c r="C1889">
        <v>14</v>
      </c>
      <c r="D1889" s="1">
        <v>43418.514594907407</v>
      </c>
      <c r="E1889">
        <v>5652</v>
      </c>
      <c r="G1889">
        <v>543</v>
      </c>
      <c r="H1889" t="s">
        <v>27</v>
      </c>
      <c r="I1889">
        <v>541</v>
      </c>
      <c r="J1889" t="s">
        <v>55</v>
      </c>
      <c r="K1889" s="1">
        <v>43418.49900462963</v>
      </c>
      <c r="L1889" s="1">
        <v>43418.514108796298</v>
      </c>
      <c r="M1889" t="s">
        <v>1310</v>
      </c>
      <c r="N1889" s="9">
        <f t="shared" si="96"/>
        <v>43418.498611111114</v>
      </c>
      <c r="O1889" s="9">
        <f t="shared" si="97"/>
        <v>43418.513888888891</v>
      </c>
      <c r="P1889" s="74" t="str">
        <f t="shared" si="98"/>
        <v>43418.498611111143418.5138888889</v>
      </c>
      <c r="Q1889" s="75" t="str">
        <f t="shared" si="99"/>
        <v>肯定的</v>
      </c>
      <c r="QS1889"/>
    </row>
    <row r="1890" spans="2:461" hidden="1" x14ac:dyDescent="0.4">
      <c r="B1890">
        <v>11</v>
      </c>
      <c r="C1890">
        <v>14</v>
      </c>
      <c r="D1890" s="1">
        <v>43418.547303240739</v>
      </c>
      <c r="E1890">
        <v>1338</v>
      </c>
      <c r="G1890">
        <v>533</v>
      </c>
      <c r="H1890" t="s">
        <v>91</v>
      </c>
      <c r="I1890">
        <v>546</v>
      </c>
      <c r="J1890" t="s">
        <v>63</v>
      </c>
      <c r="K1890" s="1">
        <v>43418.517488425925</v>
      </c>
      <c r="L1890" s="1">
        <v>43418.545717592591</v>
      </c>
      <c r="M1890" t="s">
        <v>1310</v>
      </c>
      <c r="N1890" s="9">
        <f t="shared" si="96"/>
        <v>43418.517361111109</v>
      </c>
      <c r="O1890" s="9">
        <f t="shared" si="97"/>
        <v>43418.545138888891</v>
      </c>
      <c r="P1890" s="74" t="str">
        <f t="shared" si="98"/>
        <v>43418.517361111143418.5451388889</v>
      </c>
      <c r="Q1890" s="75" t="str">
        <f t="shared" si="99"/>
        <v>肯定的</v>
      </c>
      <c r="QS1890"/>
    </row>
    <row r="1891" spans="2:461" hidden="1" x14ac:dyDescent="0.4">
      <c r="B1891">
        <v>11</v>
      </c>
      <c r="C1891">
        <v>14</v>
      </c>
      <c r="D1891" s="1">
        <v>43418.550347222219</v>
      </c>
      <c r="E1891">
        <v>1029</v>
      </c>
      <c r="G1891">
        <v>500</v>
      </c>
      <c r="H1891" t="s">
        <v>29</v>
      </c>
      <c r="I1891">
        <v>543</v>
      </c>
      <c r="J1891" t="s">
        <v>27</v>
      </c>
      <c r="K1891" s="1">
        <v>43418.536006944443</v>
      </c>
      <c r="L1891" s="1">
        <v>43418.548009259262</v>
      </c>
      <c r="M1891" t="s">
        <v>1310</v>
      </c>
      <c r="N1891" s="9">
        <f t="shared" si="96"/>
        <v>43418.535416666666</v>
      </c>
      <c r="O1891" s="9">
        <f t="shared" si="97"/>
        <v>43418.54791666667</v>
      </c>
      <c r="P1891" s="74" t="str">
        <f t="shared" si="98"/>
        <v>43418.535416666743418.5479166667</v>
      </c>
      <c r="Q1891" s="75" t="str">
        <f t="shared" si="99"/>
        <v>肯定的</v>
      </c>
      <c r="QS1891"/>
    </row>
    <row r="1892" spans="2:461" hidden="1" x14ac:dyDescent="0.4">
      <c r="B1892">
        <v>11</v>
      </c>
      <c r="C1892">
        <v>14</v>
      </c>
      <c r="D1892" s="1">
        <v>43418.553923611114</v>
      </c>
      <c r="E1892">
        <v>1751</v>
      </c>
      <c r="G1892">
        <v>534</v>
      </c>
      <c r="H1892" t="s">
        <v>80</v>
      </c>
      <c r="I1892">
        <v>515</v>
      </c>
      <c r="J1892" t="s">
        <v>72</v>
      </c>
      <c r="K1892" s="1">
        <v>43418.527222222219</v>
      </c>
      <c r="L1892" s="1">
        <v>43418.549988425926</v>
      </c>
      <c r="M1892" t="s">
        <v>1310</v>
      </c>
      <c r="N1892" s="9">
        <f t="shared" si="96"/>
        <v>43418.527083333334</v>
      </c>
      <c r="O1892" s="9">
        <f t="shared" si="97"/>
        <v>43418.549305555556</v>
      </c>
      <c r="P1892" s="74" t="str">
        <f t="shared" si="98"/>
        <v>43418.527083333343418.5493055556</v>
      </c>
      <c r="Q1892" s="75" t="str">
        <f t="shared" si="99"/>
        <v>肯定的</v>
      </c>
      <c r="QS1892"/>
    </row>
    <row r="1893" spans="2:461" hidden="1" x14ac:dyDescent="0.4">
      <c r="B1893">
        <v>11</v>
      </c>
      <c r="C1893">
        <v>14</v>
      </c>
      <c r="D1893" s="1">
        <v>43418.557858796295</v>
      </c>
      <c r="E1893">
        <v>6183</v>
      </c>
      <c r="G1893">
        <v>533</v>
      </c>
      <c r="H1893" t="s">
        <v>91</v>
      </c>
      <c r="I1893">
        <v>541</v>
      </c>
      <c r="J1893" t="s">
        <v>55</v>
      </c>
      <c r="K1893" s="1">
        <v>43418.54791666667</v>
      </c>
      <c r="L1893" s="1">
        <v>43418.55641203704</v>
      </c>
      <c r="M1893" t="s">
        <v>1310</v>
      </c>
      <c r="N1893" s="9">
        <f t="shared" si="96"/>
        <v>43418.54791666667</v>
      </c>
      <c r="O1893" s="9">
        <f t="shared" si="97"/>
        <v>43418.556250000001</v>
      </c>
      <c r="P1893" s="74" t="str">
        <f t="shared" si="98"/>
        <v>43418.547916666743418.55625</v>
      </c>
      <c r="Q1893" s="75" t="str">
        <f t="shared" si="99"/>
        <v>肯定的</v>
      </c>
      <c r="QS1893"/>
    </row>
    <row r="1894" spans="2:461" hidden="1" x14ac:dyDescent="0.4">
      <c r="B1894">
        <v>11</v>
      </c>
      <c r="C1894">
        <v>14</v>
      </c>
      <c r="D1894" s="1">
        <v>43418.562835648147</v>
      </c>
      <c r="E1894">
        <v>3162</v>
      </c>
      <c r="G1894">
        <v>530</v>
      </c>
      <c r="H1894" t="s">
        <v>23</v>
      </c>
      <c r="I1894">
        <v>546</v>
      </c>
      <c r="J1894" t="s">
        <v>63</v>
      </c>
      <c r="K1894" s="1">
        <v>43418.557523148149</v>
      </c>
      <c r="L1894" s="1">
        <v>43418.562523148146</v>
      </c>
      <c r="M1894" t="s">
        <v>1310</v>
      </c>
      <c r="N1894" s="9">
        <f t="shared" si="96"/>
        <v>43418.556944444441</v>
      </c>
      <c r="O1894" s="9">
        <f t="shared" si="97"/>
        <v>43418.5625</v>
      </c>
      <c r="P1894" s="74" t="str">
        <f t="shared" si="98"/>
        <v>43418.556944444443418.5625</v>
      </c>
      <c r="Q1894" s="75" t="str">
        <f t="shared" si="99"/>
        <v>肯定的</v>
      </c>
      <c r="QS1894"/>
    </row>
    <row r="1895" spans="2:461" hidden="1" x14ac:dyDescent="0.4">
      <c r="B1895">
        <v>11</v>
      </c>
      <c r="C1895">
        <v>14</v>
      </c>
      <c r="D1895" s="1">
        <v>43418.563206018516</v>
      </c>
      <c r="E1895">
        <v>5055</v>
      </c>
      <c r="G1895">
        <v>534</v>
      </c>
      <c r="H1895" t="s">
        <v>80</v>
      </c>
      <c r="I1895">
        <v>533</v>
      </c>
      <c r="J1895" t="s">
        <v>91</v>
      </c>
      <c r="K1895" s="1">
        <v>43418.55877314815</v>
      </c>
      <c r="L1895" s="1">
        <v>43418.563055555554</v>
      </c>
      <c r="M1895" t="s">
        <v>1310</v>
      </c>
      <c r="N1895" s="9">
        <f t="shared" si="96"/>
        <v>43418.558333333334</v>
      </c>
      <c r="O1895" s="9">
        <f t="shared" si="97"/>
        <v>43418.5625</v>
      </c>
      <c r="P1895" s="74" t="str">
        <f t="shared" si="98"/>
        <v>43418.558333333343418.5625</v>
      </c>
      <c r="Q1895" s="75" t="str">
        <f t="shared" si="99"/>
        <v>肯定的</v>
      </c>
      <c r="QS1895"/>
    </row>
    <row r="1896" spans="2:461" hidden="1" x14ac:dyDescent="0.4">
      <c r="B1896">
        <v>11</v>
      </c>
      <c r="C1896">
        <v>14</v>
      </c>
      <c r="D1896" s="1">
        <v>43418.578703703701</v>
      </c>
      <c r="E1896">
        <v>6183</v>
      </c>
      <c r="G1896">
        <v>541</v>
      </c>
      <c r="H1896" t="s">
        <v>55</v>
      </c>
      <c r="I1896">
        <v>530</v>
      </c>
      <c r="J1896" t="s">
        <v>23</v>
      </c>
      <c r="K1896" s="1">
        <v>43418.564386574071</v>
      </c>
      <c r="L1896" s="1">
        <v>43418.578298611108</v>
      </c>
      <c r="M1896" t="s">
        <v>1310</v>
      </c>
      <c r="N1896" s="9">
        <f t="shared" si="96"/>
        <v>43418.563888888886</v>
      </c>
      <c r="O1896" s="9">
        <f t="shared" si="97"/>
        <v>43418.577777777777</v>
      </c>
      <c r="P1896" s="74" t="str">
        <f t="shared" si="98"/>
        <v>43418.563888888943418.5777777778</v>
      </c>
      <c r="Q1896" s="75" t="str">
        <f t="shared" si="99"/>
        <v>肯定的</v>
      </c>
      <c r="QS1896"/>
    </row>
    <row r="1897" spans="2:461" hidden="1" x14ac:dyDescent="0.4">
      <c r="B1897">
        <v>11</v>
      </c>
      <c r="C1897">
        <v>14</v>
      </c>
      <c r="D1897" s="1">
        <v>43418.592094907406</v>
      </c>
      <c r="E1897">
        <v>1751</v>
      </c>
      <c r="G1897">
        <v>526</v>
      </c>
      <c r="H1897" t="s">
        <v>68</v>
      </c>
      <c r="I1897">
        <v>540</v>
      </c>
      <c r="J1897" t="s">
        <v>70</v>
      </c>
      <c r="K1897" s="1">
        <v>43418.580046296294</v>
      </c>
      <c r="L1897" s="1">
        <v>43418.591064814813</v>
      </c>
      <c r="M1897" t="s">
        <v>1310</v>
      </c>
      <c r="N1897" s="9">
        <f t="shared" si="96"/>
        <v>43418.579861111109</v>
      </c>
      <c r="O1897" s="9">
        <f t="shared" si="97"/>
        <v>43418.59097222222</v>
      </c>
      <c r="P1897" s="74" t="str">
        <f t="shared" si="98"/>
        <v>43418.579861111143418.5909722222</v>
      </c>
      <c r="Q1897" s="75" t="str">
        <f t="shared" si="99"/>
        <v>肯定的</v>
      </c>
      <c r="QS1897"/>
    </row>
    <row r="1898" spans="2:461" hidden="1" x14ac:dyDescent="0.4">
      <c r="B1898">
        <v>11</v>
      </c>
      <c r="C1898">
        <v>14</v>
      </c>
      <c r="D1898" s="1">
        <v>43418.609039351853</v>
      </c>
      <c r="E1898">
        <v>1338</v>
      </c>
      <c r="G1898">
        <v>523</v>
      </c>
      <c r="H1898" t="s">
        <v>37</v>
      </c>
      <c r="I1898">
        <v>539</v>
      </c>
      <c r="J1898" t="s">
        <v>41</v>
      </c>
      <c r="K1898" s="1">
        <v>43418.591226851851</v>
      </c>
      <c r="L1898" s="1">
        <v>43418.608865740738</v>
      </c>
      <c r="M1898" t="s">
        <v>1310</v>
      </c>
      <c r="N1898" s="9">
        <f t="shared" si="96"/>
        <v>43418.59097222222</v>
      </c>
      <c r="O1898" s="9">
        <f t="shared" si="97"/>
        <v>43418.60833333333</v>
      </c>
      <c r="P1898" s="74" t="str">
        <f t="shared" si="98"/>
        <v>43418.590972222243418.6083333333</v>
      </c>
      <c r="Q1898" s="75" t="str">
        <f t="shared" si="99"/>
        <v>肯定的</v>
      </c>
      <c r="QS1898"/>
    </row>
    <row r="1899" spans="2:461" hidden="1" x14ac:dyDescent="0.4">
      <c r="B1899">
        <v>11</v>
      </c>
      <c r="C1899">
        <v>14</v>
      </c>
      <c r="D1899" s="1">
        <v>43418.609988425924</v>
      </c>
      <c r="E1899">
        <v>1751</v>
      </c>
      <c r="G1899">
        <v>540</v>
      </c>
      <c r="H1899" t="s">
        <v>70</v>
      </c>
      <c r="I1899">
        <v>525</v>
      </c>
      <c r="J1899" t="s">
        <v>50</v>
      </c>
      <c r="K1899" s="1">
        <v>43418.600578703707</v>
      </c>
      <c r="L1899" s="1">
        <v>43418.609861111108</v>
      </c>
      <c r="M1899" t="s">
        <v>1310</v>
      </c>
      <c r="N1899" s="9">
        <f t="shared" ref="N1899:N1962" si="100">INT(K1899*1440)/1440</f>
        <v>43418.6</v>
      </c>
      <c r="O1899" s="9">
        <f t="shared" ref="O1899:O1962" si="101">INT(L1899*1440)/1440</f>
        <v>43418.609722222223</v>
      </c>
      <c r="P1899" s="74" t="str">
        <f t="shared" ref="P1899:P1962" si="102">CONCATENATE(N1899,O1899)</f>
        <v>43418.643418.6097222222</v>
      </c>
      <c r="Q1899" s="75" t="str">
        <f t="shared" ref="Q1899:Q1962" si="103">M1899</f>
        <v>肯定的</v>
      </c>
      <c r="QS1899"/>
    </row>
    <row r="1900" spans="2:461" hidden="1" x14ac:dyDescent="0.4">
      <c r="B1900">
        <v>11</v>
      </c>
      <c r="C1900">
        <v>14</v>
      </c>
      <c r="D1900" s="1">
        <v>43418.612118055556</v>
      </c>
      <c r="E1900">
        <v>2051</v>
      </c>
      <c r="G1900">
        <v>543</v>
      </c>
      <c r="H1900" t="s">
        <v>27</v>
      </c>
      <c r="I1900">
        <v>502</v>
      </c>
      <c r="J1900" t="s">
        <v>48</v>
      </c>
      <c r="K1900" s="1">
        <v>43418.604166666664</v>
      </c>
      <c r="L1900" s="1">
        <v>43418.610567129632</v>
      </c>
      <c r="M1900" t="s">
        <v>1310</v>
      </c>
      <c r="N1900" s="9">
        <f t="shared" si="100"/>
        <v>43418.604166666664</v>
      </c>
      <c r="O1900" s="9">
        <f t="shared" si="101"/>
        <v>43418.61041666667</v>
      </c>
      <c r="P1900" s="74" t="str">
        <f t="shared" si="102"/>
        <v>43418.604166666743418.6104166667</v>
      </c>
      <c r="Q1900" s="75" t="str">
        <f t="shared" si="103"/>
        <v>肯定的</v>
      </c>
      <c r="QS1900"/>
    </row>
    <row r="1901" spans="2:461" hidden="1" x14ac:dyDescent="0.4">
      <c r="B1901">
        <v>11</v>
      </c>
      <c r="C1901">
        <v>14</v>
      </c>
      <c r="D1901" s="1">
        <v>43418.61582175926</v>
      </c>
      <c r="E1901">
        <v>4034</v>
      </c>
      <c r="G1901">
        <v>541</v>
      </c>
      <c r="H1901" t="s">
        <v>55</v>
      </c>
      <c r="I1901">
        <v>502</v>
      </c>
      <c r="J1901" t="s">
        <v>48</v>
      </c>
      <c r="K1901" s="1">
        <v>43418.592615740738</v>
      </c>
      <c r="L1901" s="1">
        <v>43418.615416666667</v>
      </c>
      <c r="M1901" t="s">
        <v>1310</v>
      </c>
      <c r="N1901" s="9">
        <f t="shared" si="100"/>
        <v>43418.592361111114</v>
      </c>
      <c r="O1901" s="9">
        <f t="shared" si="101"/>
        <v>43418.615277777775</v>
      </c>
      <c r="P1901" s="74" t="str">
        <f t="shared" si="102"/>
        <v>43418.592361111143418.6152777778</v>
      </c>
      <c r="Q1901" s="75" t="str">
        <f t="shared" si="103"/>
        <v>肯定的</v>
      </c>
      <c r="QS1901"/>
    </row>
    <row r="1902" spans="2:461" hidden="1" x14ac:dyDescent="0.4">
      <c r="B1902">
        <v>11</v>
      </c>
      <c r="C1902">
        <v>14</v>
      </c>
      <c r="D1902" s="1">
        <v>43418.627662037034</v>
      </c>
      <c r="E1902">
        <v>5055</v>
      </c>
      <c r="G1902">
        <v>533</v>
      </c>
      <c r="H1902" t="s">
        <v>91</v>
      </c>
      <c r="I1902">
        <v>548</v>
      </c>
      <c r="J1902" t="s">
        <v>53</v>
      </c>
      <c r="K1902" s="1">
        <v>43418.621898148151</v>
      </c>
      <c r="L1902" s="1">
        <v>43418.627384259256</v>
      </c>
      <c r="M1902" t="s">
        <v>1310</v>
      </c>
      <c r="N1902" s="9">
        <f t="shared" si="100"/>
        <v>43418.621527777781</v>
      </c>
      <c r="O1902" s="9">
        <f t="shared" si="101"/>
        <v>43418.627083333333</v>
      </c>
      <c r="P1902" s="74" t="str">
        <f t="shared" si="102"/>
        <v>43418.621527777843418.6270833333</v>
      </c>
      <c r="Q1902" s="75" t="str">
        <f t="shared" si="103"/>
        <v>肯定的</v>
      </c>
      <c r="QS1902"/>
    </row>
    <row r="1903" spans="2:461" hidden="1" x14ac:dyDescent="0.4">
      <c r="B1903">
        <v>11</v>
      </c>
      <c r="C1903">
        <v>14</v>
      </c>
      <c r="D1903" s="1">
        <v>43418.641875000001</v>
      </c>
      <c r="E1903">
        <v>3039</v>
      </c>
      <c r="G1903">
        <v>532</v>
      </c>
      <c r="H1903" t="s">
        <v>74</v>
      </c>
      <c r="I1903">
        <v>533</v>
      </c>
      <c r="J1903" t="s">
        <v>91</v>
      </c>
      <c r="K1903" s="1">
        <v>43418.625428240739</v>
      </c>
      <c r="L1903" s="1">
        <v>43418.633298611108</v>
      </c>
      <c r="M1903" t="s">
        <v>1310</v>
      </c>
      <c r="N1903" s="9">
        <f t="shared" si="100"/>
        <v>43418.625</v>
      </c>
      <c r="O1903" s="9">
        <f t="shared" si="101"/>
        <v>43418.632638888892</v>
      </c>
      <c r="P1903" s="74" t="str">
        <f t="shared" si="102"/>
        <v>43418.62543418.6326388889</v>
      </c>
      <c r="Q1903" s="75" t="str">
        <f t="shared" si="103"/>
        <v>肯定的</v>
      </c>
      <c r="QS1903"/>
    </row>
    <row r="1904" spans="2:461" hidden="1" x14ac:dyDescent="0.4">
      <c r="B1904">
        <v>11</v>
      </c>
      <c r="C1904">
        <v>14</v>
      </c>
      <c r="D1904" s="1">
        <v>43418.65111111111</v>
      </c>
      <c r="E1904">
        <v>5085</v>
      </c>
      <c r="G1904">
        <v>546</v>
      </c>
      <c r="H1904" t="s">
        <v>63</v>
      </c>
      <c r="I1904">
        <v>502</v>
      </c>
      <c r="J1904" t="s">
        <v>48</v>
      </c>
      <c r="K1904" s="1">
        <v>43418.644178240742</v>
      </c>
      <c r="L1904" s="1">
        <v>43418.650636574072</v>
      </c>
      <c r="M1904" t="s">
        <v>1310</v>
      </c>
      <c r="N1904" s="9">
        <f t="shared" si="100"/>
        <v>43418.643750000003</v>
      </c>
      <c r="O1904" s="9">
        <f t="shared" si="101"/>
        <v>43418.65</v>
      </c>
      <c r="P1904" s="74" t="str">
        <f t="shared" si="102"/>
        <v>43418.6437543418.65</v>
      </c>
      <c r="Q1904" s="75" t="str">
        <f t="shared" si="103"/>
        <v>肯定的</v>
      </c>
      <c r="QS1904"/>
    </row>
    <row r="1905" spans="1:461" hidden="1" x14ac:dyDescent="0.4">
      <c r="B1905">
        <v>11</v>
      </c>
      <c r="C1905">
        <v>14</v>
      </c>
      <c r="D1905" s="1">
        <v>43418.666481481479</v>
      </c>
      <c r="E1905">
        <v>6220</v>
      </c>
      <c r="G1905">
        <v>545</v>
      </c>
      <c r="H1905" t="s">
        <v>19</v>
      </c>
      <c r="I1905">
        <v>508</v>
      </c>
      <c r="J1905" t="s">
        <v>31</v>
      </c>
      <c r="K1905" s="1">
        <v>43418.658113425925</v>
      </c>
      <c r="L1905" s="1">
        <v>43418.666365740741</v>
      </c>
      <c r="M1905" t="s">
        <v>1310</v>
      </c>
      <c r="N1905" s="9">
        <f t="shared" si="100"/>
        <v>43418.657638888886</v>
      </c>
      <c r="O1905" s="9">
        <f t="shared" si="101"/>
        <v>43418.665972222225</v>
      </c>
      <c r="P1905" s="74" t="str">
        <f t="shared" si="102"/>
        <v>43418.657638888943418.6659722222</v>
      </c>
      <c r="Q1905" s="75" t="str">
        <f t="shared" si="103"/>
        <v>肯定的</v>
      </c>
      <c r="QS1905"/>
    </row>
    <row r="1906" spans="1:461" hidden="1" x14ac:dyDescent="0.4">
      <c r="A1906" s="43" t="s">
        <v>1324</v>
      </c>
      <c r="B1906" s="43">
        <v>11</v>
      </c>
      <c r="C1906" s="43">
        <v>14</v>
      </c>
      <c r="D1906" s="44">
        <v>43418.666481481479</v>
      </c>
      <c r="E1906" s="43">
        <v>6220</v>
      </c>
      <c r="F1906" s="43"/>
      <c r="G1906">
        <v>545</v>
      </c>
      <c r="H1906" s="43" t="s">
        <v>19</v>
      </c>
      <c r="I1906">
        <v>508</v>
      </c>
      <c r="J1906" s="43" t="s">
        <v>31</v>
      </c>
      <c r="K1906" s="1">
        <v>43418.658113425925</v>
      </c>
      <c r="L1906" s="1">
        <v>43418.666365740741</v>
      </c>
      <c r="M1906" s="43" t="s">
        <v>1310</v>
      </c>
      <c r="N1906" s="45">
        <f t="shared" si="100"/>
        <v>43418.657638888886</v>
      </c>
      <c r="O1906" s="45">
        <f t="shared" si="101"/>
        <v>43418.665972222225</v>
      </c>
      <c r="P1906" s="48" t="str">
        <f t="shared" si="102"/>
        <v>43418.657638888943418.6659722222</v>
      </c>
      <c r="Q1906" s="49" t="str">
        <f t="shared" si="103"/>
        <v>肯定的</v>
      </c>
      <c r="QS1906"/>
    </row>
    <row r="1907" spans="1:461" hidden="1" x14ac:dyDescent="0.4">
      <c r="B1907">
        <v>11</v>
      </c>
      <c r="C1907">
        <v>14</v>
      </c>
      <c r="D1907" s="1">
        <v>43418.684629629628</v>
      </c>
      <c r="E1907">
        <v>5164</v>
      </c>
      <c r="G1907">
        <v>523</v>
      </c>
      <c r="H1907" t="s">
        <v>37</v>
      </c>
      <c r="I1907">
        <v>514</v>
      </c>
      <c r="J1907" t="s">
        <v>39</v>
      </c>
      <c r="K1907" s="1">
        <v>43418.626435185186</v>
      </c>
      <c r="L1907" s="1">
        <v>43418.683020833334</v>
      </c>
      <c r="M1907" t="s">
        <v>1310</v>
      </c>
      <c r="N1907" s="9">
        <f t="shared" si="100"/>
        <v>43418.626388888886</v>
      </c>
      <c r="O1907" s="9">
        <f t="shared" si="101"/>
        <v>43418.682638888888</v>
      </c>
      <c r="P1907" s="74" t="str">
        <f t="shared" si="102"/>
        <v>43418.626388888943418.6826388889</v>
      </c>
      <c r="Q1907" s="75" t="str">
        <f t="shared" si="103"/>
        <v>肯定的</v>
      </c>
      <c r="QS1907"/>
    </row>
    <row r="1908" spans="1:461" hidden="1" x14ac:dyDescent="0.4">
      <c r="B1908">
        <v>11</v>
      </c>
      <c r="C1908">
        <v>14</v>
      </c>
      <c r="D1908" s="1">
        <v>43418.686898148146</v>
      </c>
      <c r="E1908">
        <v>3651</v>
      </c>
      <c r="G1908">
        <v>544</v>
      </c>
      <c r="H1908" t="s">
        <v>21</v>
      </c>
      <c r="I1908">
        <v>545</v>
      </c>
      <c r="J1908" t="s">
        <v>19</v>
      </c>
      <c r="K1908" s="1">
        <v>43418.679409722223</v>
      </c>
      <c r="L1908" s="1">
        <v>43418.686666666668</v>
      </c>
      <c r="M1908" t="s">
        <v>1310</v>
      </c>
      <c r="N1908" s="9">
        <f t="shared" si="100"/>
        <v>43418.679166666669</v>
      </c>
      <c r="O1908" s="9">
        <f t="shared" si="101"/>
        <v>43418.686111111114</v>
      </c>
      <c r="P1908" s="74" t="str">
        <f t="shared" si="102"/>
        <v>43418.679166666743418.6861111111</v>
      </c>
      <c r="Q1908" s="75" t="str">
        <f t="shared" si="103"/>
        <v>肯定的</v>
      </c>
      <c r="QS1908"/>
    </row>
    <row r="1909" spans="1:461" hidden="1" x14ac:dyDescent="0.4">
      <c r="B1909">
        <v>11</v>
      </c>
      <c r="C1909">
        <v>14</v>
      </c>
      <c r="D1909" s="1">
        <v>43418.690243055556</v>
      </c>
      <c r="E1909">
        <v>6230</v>
      </c>
      <c r="G1909">
        <v>508</v>
      </c>
      <c r="H1909" t="s">
        <v>31</v>
      </c>
      <c r="I1909">
        <v>545</v>
      </c>
      <c r="J1909" t="s">
        <v>19</v>
      </c>
      <c r="K1909" s="1">
        <v>43418.683645833335</v>
      </c>
      <c r="L1909" s="1">
        <v>43418.690127314818</v>
      </c>
      <c r="M1909" t="s">
        <v>1310</v>
      </c>
      <c r="N1909" s="9">
        <f t="shared" si="100"/>
        <v>43418.683333333334</v>
      </c>
      <c r="O1909" s="9">
        <f t="shared" si="101"/>
        <v>43418.689583333333</v>
      </c>
      <c r="P1909" s="74" t="str">
        <f t="shared" si="102"/>
        <v>43418.683333333343418.6895833333</v>
      </c>
      <c r="Q1909" s="75" t="str">
        <f t="shared" si="103"/>
        <v>肯定的</v>
      </c>
      <c r="QS1909"/>
    </row>
    <row r="1910" spans="1:461" hidden="1" x14ac:dyDescent="0.4">
      <c r="B1910">
        <v>11</v>
      </c>
      <c r="C1910">
        <v>14</v>
      </c>
      <c r="D1910" s="1">
        <v>43418.699444444443</v>
      </c>
      <c r="E1910">
        <v>6164</v>
      </c>
      <c r="G1910">
        <v>507</v>
      </c>
      <c r="H1910" t="s">
        <v>65</v>
      </c>
      <c r="I1910">
        <v>545</v>
      </c>
      <c r="J1910" t="s">
        <v>19</v>
      </c>
      <c r="K1910" s="1">
        <v>43418.654050925928</v>
      </c>
      <c r="L1910" s="1">
        <v>43418.698854166665</v>
      </c>
      <c r="M1910" t="s">
        <v>1310</v>
      </c>
      <c r="N1910" s="9">
        <f t="shared" si="100"/>
        <v>43418.65347222222</v>
      </c>
      <c r="O1910" s="9">
        <f t="shared" si="101"/>
        <v>43418.698611111111</v>
      </c>
      <c r="P1910" s="74" t="str">
        <f t="shared" si="102"/>
        <v>43418.653472222243418.6986111111</v>
      </c>
      <c r="Q1910" s="75" t="str">
        <f t="shared" si="103"/>
        <v>肯定的</v>
      </c>
      <c r="QS1910"/>
    </row>
    <row r="1911" spans="1:461" hidden="1" x14ac:dyDescent="0.4">
      <c r="B1911">
        <v>11</v>
      </c>
      <c r="C1911">
        <v>14</v>
      </c>
      <c r="D1911" s="1">
        <v>43418.699606481481</v>
      </c>
      <c r="E1911">
        <v>6203</v>
      </c>
      <c r="G1911">
        <v>533</v>
      </c>
      <c r="H1911" t="s">
        <v>91</v>
      </c>
      <c r="I1911">
        <v>545</v>
      </c>
      <c r="J1911" t="s">
        <v>19</v>
      </c>
      <c r="K1911" s="1">
        <v>43418.680694444447</v>
      </c>
      <c r="L1911" s="1">
        <v>43418.691469907404</v>
      </c>
      <c r="M1911" t="s">
        <v>1310</v>
      </c>
      <c r="N1911" s="9">
        <f t="shared" si="100"/>
        <v>43418.680555555555</v>
      </c>
      <c r="O1911" s="9">
        <f t="shared" si="101"/>
        <v>43418.690972222219</v>
      </c>
      <c r="P1911" s="74" t="str">
        <f t="shared" si="102"/>
        <v>43418.680555555643418.6909722222</v>
      </c>
      <c r="Q1911" s="75" t="str">
        <f t="shared" si="103"/>
        <v>肯定的</v>
      </c>
      <c r="QS1911"/>
    </row>
    <row r="1912" spans="1:461" hidden="1" x14ac:dyDescent="0.4">
      <c r="B1912">
        <v>11</v>
      </c>
      <c r="C1912">
        <v>14</v>
      </c>
      <c r="D1912" s="1">
        <v>43418.7028587963</v>
      </c>
      <c r="E1912">
        <v>2051</v>
      </c>
      <c r="G1912">
        <v>543</v>
      </c>
      <c r="H1912" t="s">
        <v>27</v>
      </c>
      <c r="I1912">
        <v>523</v>
      </c>
      <c r="J1912" t="s">
        <v>37</v>
      </c>
      <c r="K1912" s="1">
        <v>43418.693090277775</v>
      </c>
      <c r="L1912" s="1">
        <v>43418.702407407407</v>
      </c>
      <c r="M1912" t="s">
        <v>1310</v>
      </c>
      <c r="N1912" s="9">
        <f t="shared" si="100"/>
        <v>43418.693055555559</v>
      </c>
      <c r="O1912" s="9">
        <f t="shared" si="101"/>
        <v>43418.70208333333</v>
      </c>
      <c r="P1912" s="74" t="str">
        <f t="shared" si="102"/>
        <v>43418.693055555643418.7020833333</v>
      </c>
      <c r="Q1912" s="75" t="str">
        <f t="shared" si="103"/>
        <v>肯定的</v>
      </c>
      <c r="QS1912"/>
    </row>
    <row r="1913" spans="1:461" hidden="1" x14ac:dyDescent="0.4">
      <c r="B1913">
        <v>11</v>
      </c>
      <c r="C1913">
        <v>14</v>
      </c>
      <c r="D1913" s="1">
        <v>43418.703379629631</v>
      </c>
      <c r="E1913">
        <v>4647</v>
      </c>
      <c r="G1913">
        <v>507</v>
      </c>
      <c r="H1913" t="s">
        <v>65</v>
      </c>
      <c r="I1913">
        <v>528</v>
      </c>
      <c r="J1913" t="s">
        <v>34</v>
      </c>
      <c r="K1913" s="1">
        <v>43418.695949074077</v>
      </c>
      <c r="L1913" s="1">
        <v>43418.700856481482</v>
      </c>
      <c r="M1913" t="s">
        <v>1310</v>
      </c>
      <c r="N1913" s="9">
        <f t="shared" si="100"/>
        <v>43418.695833333331</v>
      </c>
      <c r="O1913" s="9">
        <f t="shared" si="101"/>
        <v>43418.700694444444</v>
      </c>
      <c r="P1913" s="74" t="str">
        <f t="shared" si="102"/>
        <v>43418.695833333343418.7006944444</v>
      </c>
      <c r="Q1913" s="75" t="str">
        <f t="shared" si="103"/>
        <v>肯定的</v>
      </c>
      <c r="QS1913"/>
    </row>
    <row r="1914" spans="1:461" hidden="1" x14ac:dyDescent="0.4">
      <c r="B1914">
        <v>11</v>
      </c>
      <c r="C1914">
        <v>14</v>
      </c>
      <c r="D1914" s="1">
        <v>43418.704085648147</v>
      </c>
      <c r="E1914">
        <v>6204</v>
      </c>
      <c r="G1914">
        <v>541</v>
      </c>
      <c r="H1914" t="s">
        <v>55</v>
      </c>
      <c r="I1914">
        <v>510</v>
      </c>
      <c r="J1914" t="s">
        <v>78</v>
      </c>
      <c r="K1914" s="1">
        <v>43418.697453703702</v>
      </c>
      <c r="L1914" s="1">
        <v>43418.703449074077</v>
      </c>
      <c r="M1914" t="s">
        <v>1310</v>
      </c>
      <c r="N1914" s="9">
        <f t="shared" si="100"/>
        <v>43418.697222222225</v>
      </c>
      <c r="O1914" s="9">
        <f t="shared" si="101"/>
        <v>43418.702777777777</v>
      </c>
      <c r="P1914" s="74" t="str">
        <f t="shared" si="102"/>
        <v>43418.697222222243418.7027777778</v>
      </c>
      <c r="Q1914" s="75" t="str">
        <f t="shared" si="103"/>
        <v>肯定的</v>
      </c>
      <c r="QS1914"/>
    </row>
    <row r="1915" spans="1:461" hidden="1" x14ac:dyDescent="0.4">
      <c r="B1915">
        <v>11</v>
      </c>
      <c r="C1915">
        <v>14</v>
      </c>
      <c r="D1915" s="1">
        <v>43418.73033564815</v>
      </c>
      <c r="E1915">
        <v>1603</v>
      </c>
      <c r="G1915">
        <v>546</v>
      </c>
      <c r="H1915" t="s">
        <v>63</v>
      </c>
      <c r="I1915">
        <v>530</v>
      </c>
      <c r="J1915" t="s">
        <v>23</v>
      </c>
      <c r="K1915" s="1">
        <v>43418.719756944447</v>
      </c>
      <c r="L1915" s="1">
        <v>43418.729351851849</v>
      </c>
      <c r="M1915" t="s">
        <v>1310</v>
      </c>
      <c r="N1915" s="9">
        <f t="shared" si="100"/>
        <v>43418.719444444447</v>
      </c>
      <c r="O1915" s="9">
        <f t="shared" si="101"/>
        <v>43418.729166666664</v>
      </c>
      <c r="P1915" s="74" t="str">
        <f t="shared" si="102"/>
        <v>43418.719444444443418.7291666667</v>
      </c>
      <c r="Q1915" s="75" t="str">
        <f t="shared" si="103"/>
        <v>肯定的</v>
      </c>
      <c r="QS1915"/>
    </row>
    <row r="1916" spans="1:461" hidden="1" x14ac:dyDescent="0.4">
      <c r="B1916">
        <v>11</v>
      </c>
      <c r="C1916">
        <v>14</v>
      </c>
      <c r="D1916" s="1">
        <v>43418.740439814814</v>
      </c>
      <c r="E1916">
        <v>5795</v>
      </c>
      <c r="G1916">
        <v>540</v>
      </c>
      <c r="H1916" t="s">
        <v>70</v>
      </c>
      <c r="I1916">
        <v>530</v>
      </c>
      <c r="J1916" t="s">
        <v>23</v>
      </c>
      <c r="K1916" s="1">
        <v>43418.715729166666</v>
      </c>
      <c r="L1916" s="1">
        <v>43418.739872685182</v>
      </c>
      <c r="M1916" t="s">
        <v>1312</v>
      </c>
      <c r="N1916" s="9">
        <f t="shared" si="100"/>
        <v>43418.715277777781</v>
      </c>
      <c r="O1916" s="9">
        <f t="shared" si="101"/>
        <v>43418.739583333336</v>
      </c>
      <c r="P1916" s="74" t="str">
        <f t="shared" si="102"/>
        <v>43418.715277777843418.7395833333</v>
      </c>
      <c r="Q1916" s="75" t="str">
        <f t="shared" si="103"/>
        <v>否定的</v>
      </c>
      <c r="QS1916"/>
    </row>
    <row r="1917" spans="1:461" hidden="1" x14ac:dyDescent="0.4">
      <c r="B1917">
        <v>11</v>
      </c>
      <c r="C1917">
        <v>14</v>
      </c>
      <c r="D1917" s="1">
        <v>43418.740902777776</v>
      </c>
      <c r="E1917">
        <v>6139</v>
      </c>
      <c r="G1917">
        <v>546</v>
      </c>
      <c r="H1917" t="s">
        <v>63</v>
      </c>
      <c r="I1917">
        <v>533</v>
      </c>
      <c r="J1917" t="s">
        <v>91</v>
      </c>
      <c r="K1917" s="1">
        <v>43418.718900462962</v>
      </c>
      <c r="L1917" s="1">
        <v>43418.739629629628</v>
      </c>
      <c r="M1917" t="s">
        <v>1310</v>
      </c>
      <c r="N1917" s="9">
        <f t="shared" si="100"/>
        <v>43418.71875</v>
      </c>
      <c r="O1917" s="9">
        <f t="shared" si="101"/>
        <v>43418.739583333336</v>
      </c>
      <c r="P1917" s="74" t="str">
        <f t="shared" si="102"/>
        <v>43418.7187543418.7395833333</v>
      </c>
      <c r="Q1917" s="75" t="str">
        <f t="shared" si="103"/>
        <v>肯定的</v>
      </c>
      <c r="QS1917"/>
    </row>
    <row r="1918" spans="1:461" hidden="1" x14ac:dyDescent="0.4">
      <c r="B1918">
        <v>11</v>
      </c>
      <c r="C1918">
        <v>14</v>
      </c>
      <c r="D1918" s="1">
        <v>43418.742442129631</v>
      </c>
      <c r="E1918">
        <v>5131</v>
      </c>
      <c r="G1918">
        <v>530</v>
      </c>
      <c r="H1918" t="s">
        <v>23</v>
      </c>
      <c r="I1918">
        <v>532</v>
      </c>
      <c r="J1918" t="s">
        <v>74</v>
      </c>
      <c r="K1918" s="1">
        <v>43418.708495370367</v>
      </c>
      <c r="L1918" s="1">
        <v>43418.728912037041</v>
      </c>
      <c r="M1918" t="s">
        <v>1310</v>
      </c>
      <c r="N1918" s="9">
        <f t="shared" si="100"/>
        <v>43418.708333333336</v>
      </c>
      <c r="O1918" s="9">
        <f t="shared" si="101"/>
        <v>43418.728472222225</v>
      </c>
      <c r="P1918" s="74" t="str">
        <f t="shared" si="102"/>
        <v>43418.708333333343418.7284722222</v>
      </c>
      <c r="Q1918" s="75" t="str">
        <f t="shared" si="103"/>
        <v>肯定的</v>
      </c>
      <c r="QS1918"/>
    </row>
    <row r="1919" spans="1:461" hidden="1" x14ac:dyDescent="0.4">
      <c r="B1919">
        <v>11</v>
      </c>
      <c r="C1919">
        <v>14</v>
      </c>
      <c r="D1919" s="1">
        <v>43418.747361111113</v>
      </c>
      <c r="E1919">
        <v>3369</v>
      </c>
      <c r="G1919">
        <v>534</v>
      </c>
      <c r="H1919" t="s">
        <v>80</v>
      </c>
      <c r="I1919">
        <v>533</v>
      </c>
      <c r="J1919" t="s">
        <v>91</v>
      </c>
      <c r="K1919" s="1">
        <v>43418.741631944446</v>
      </c>
      <c r="L1919" s="1">
        <v>43418.747025462966</v>
      </c>
      <c r="M1919" t="s">
        <v>1310</v>
      </c>
      <c r="N1919" s="9">
        <f t="shared" si="100"/>
        <v>43418.740972222222</v>
      </c>
      <c r="O1919" s="9">
        <f t="shared" si="101"/>
        <v>43418.746527777781</v>
      </c>
      <c r="P1919" s="74" t="str">
        <f t="shared" si="102"/>
        <v>43418.740972222243418.7465277778</v>
      </c>
      <c r="Q1919" s="75" t="str">
        <f t="shared" si="103"/>
        <v>肯定的</v>
      </c>
      <c r="QS1919"/>
    </row>
    <row r="1920" spans="1:461" hidden="1" x14ac:dyDescent="0.4">
      <c r="B1920">
        <v>11</v>
      </c>
      <c r="C1920">
        <v>14</v>
      </c>
      <c r="D1920" s="1">
        <v>43418.750462962962</v>
      </c>
      <c r="E1920">
        <v>6139</v>
      </c>
      <c r="G1920">
        <v>533</v>
      </c>
      <c r="H1920" t="s">
        <v>91</v>
      </c>
      <c r="I1920">
        <v>538</v>
      </c>
      <c r="J1920" t="s">
        <v>61</v>
      </c>
      <c r="K1920" s="1">
        <v>43418.741655092592</v>
      </c>
      <c r="L1920" s="1">
        <v>43418.747835648152</v>
      </c>
      <c r="M1920" t="s">
        <v>1310</v>
      </c>
      <c r="N1920" s="9">
        <f t="shared" si="100"/>
        <v>43418.740972222222</v>
      </c>
      <c r="O1920" s="9">
        <f t="shared" si="101"/>
        <v>43418.74722222222</v>
      </c>
      <c r="P1920" s="74" t="str">
        <f t="shared" si="102"/>
        <v>43418.740972222243418.7472222222</v>
      </c>
      <c r="Q1920" s="75" t="str">
        <f t="shared" si="103"/>
        <v>肯定的</v>
      </c>
      <c r="QS1920"/>
    </row>
    <row r="1921" spans="1:461" hidden="1" x14ac:dyDescent="0.4">
      <c r="B1921">
        <v>11</v>
      </c>
      <c r="C1921">
        <v>14</v>
      </c>
      <c r="D1921" s="1">
        <v>43418.757638888892</v>
      </c>
      <c r="E1921">
        <v>6242</v>
      </c>
      <c r="G1921">
        <v>545</v>
      </c>
      <c r="H1921" t="s">
        <v>19</v>
      </c>
      <c r="I1921">
        <v>548</v>
      </c>
      <c r="J1921" t="s">
        <v>53</v>
      </c>
      <c r="K1921" s="1">
        <v>43418.741805555554</v>
      </c>
      <c r="L1921" s="1">
        <v>43418.753865740742</v>
      </c>
      <c r="M1921" t="s">
        <v>1310</v>
      </c>
      <c r="N1921" s="9">
        <f t="shared" si="100"/>
        <v>43418.741666666669</v>
      </c>
      <c r="O1921" s="9">
        <f t="shared" si="101"/>
        <v>43418.753472222219</v>
      </c>
      <c r="P1921" s="74" t="str">
        <f t="shared" si="102"/>
        <v>43418.741666666743418.7534722222</v>
      </c>
      <c r="Q1921" s="75" t="str">
        <f t="shared" si="103"/>
        <v>肯定的</v>
      </c>
      <c r="QS1921"/>
    </row>
    <row r="1922" spans="1:461" hidden="1" x14ac:dyDescent="0.4">
      <c r="B1922">
        <v>11</v>
      </c>
      <c r="C1922">
        <v>14</v>
      </c>
      <c r="D1922" s="1">
        <v>43418.763229166667</v>
      </c>
      <c r="E1922">
        <v>6139</v>
      </c>
      <c r="G1922">
        <v>534</v>
      </c>
      <c r="H1922" t="s">
        <v>80</v>
      </c>
      <c r="I1922">
        <v>548</v>
      </c>
      <c r="J1922" t="s">
        <v>53</v>
      </c>
      <c r="K1922" s="1">
        <v>43418.755069444444</v>
      </c>
      <c r="L1922" s="1">
        <v>43418.763101851851</v>
      </c>
      <c r="M1922" t="s">
        <v>1310</v>
      </c>
      <c r="N1922" s="9">
        <f t="shared" si="100"/>
        <v>43418.754861111112</v>
      </c>
      <c r="O1922" s="9">
        <f t="shared" si="101"/>
        <v>43418.762499999997</v>
      </c>
      <c r="P1922" s="74" t="str">
        <f t="shared" si="102"/>
        <v>43418.754861111143418.7625</v>
      </c>
      <c r="Q1922" s="75" t="str">
        <f t="shared" si="103"/>
        <v>肯定的</v>
      </c>
      <c r="QS1922"/>
    </row>
    <row r="1923" spans="1:461" hidden="1" x14ac:dyDescent="0.4">
      <c r="B1923">
        <v>11</v>
      </c>
      <c r="C1923">
        <v>14</v>
      </c>
      <c r="D1923" s="1">
        <v>43418.768252314818</v>
      </c>
      <c r="E1923">
        <v>5351</v>
      </c>
      <c r="G1923">
        <v>509</v>
      </c>
      <c r="H1923" t="s">
        <v>57</v>
      </c>
      <c r="I1923">
        <v>507</v>
      </c>
      <c r="J1923" t="s">
        <v>65</v>
      </c>
      <c r="K1923" s="1">
        <v>43418.742129629631</v>
      </c>
      <c r="L1923" s="1">
        <v>43418.767627314817</v>
      </c>
      <c r="M1923" t="s">
        <v>1312</v>
      </c>
      <c r="N1923" s="9">
        <f t="shared" si="100"/>
        <v>43418.741666666669</v>
      </c>
      <c r="O1923" s="9">
        <f t="shared" si="101"/>
        <v>43418.767361111109</v>
      </c>
      <c r="P1923" s="74" t="str">
        <f t="shared" si="102"/>
        <v>43418.741666666743418.7673611111</v>
      </c>
      <c r="Q1923" s="75" t="str">
        <f t="shared" si="103"/>
        <v>否定的</v>
      </c>
      <c r="QS1923"/>
    </row>
    <row r="1924" spans="1:461" hidden="1" x14ac:dyDescent="0.4">
      <c r="B1924">
        <v>11</v>
      </c>
      <c r="C1924">
        <v>14</v>
      </c>
      <c r="D1924" s="1">
        <v>43418.769432870373</v>
      </c>
      <c r="E1924">
        <v>1751</v>
      </c>
      <c r="G1924">
        <v>539</v>
      </c>
      <c r="H1924" t="s">
        <v>41</v>
      </c>
      <c r="I1924">
        <v>509</v>
      </c>
      <c r="J1924" t="s">
        <v>57</v>
      </c>
      <c r="K1924" s="1">
        <v>43418.756307870368</v>
      </c>
      <c r="L1924" s="1">
        <v>43418.766516203701</v>
      </c>
      <c r="M1924" t="s">
        <v>1310</v>
      </c>
      <c r="N1924" s="9">
        <f t="shared" si="100"/>
        <v>43418.756249999999</v>
      </c>
      <c r="O1924" s="9">
        <f t="shared" si="101"/>
        <v>43418.765972222223</v>
      </c>
      <c r="P1924" s="74" t="str">
        <f t="shared" si="102"/>
        <v>43418.7562543418.7659722222</v>
      </c>
      <c r="Q1924" s="75" t="str">
        <f t="shared" si="103"/>
        <v>肯定的</v>
      </c>
      <c r="QS1924"/>
    </row>
    <row r="1925" spans="1:461" hidden="1" x14ac:dyDescent="0.4">
      <c r="B1925">
        <v>11</v>
      </c>
      <c r="C1925">
        <v>14</v>
      </c>
      <c r="D1925" s="1">
        <v>43418.779675925929</v>
      </c>
      <c r="E1925">
        <v>3378</v>
      </c>
      <c r="G1925">
        <v>540</v>
      </c>
      <c r="H1925" t="s">
        <v>70</v>
      </c>
      <c r="I1925">
        <v>543</v>
      </c>
      <c r="J1925" t="s">
        <v>27</v>
      </c>
      <c r="K1925" s="1">
        <v>43418.762766203705</v>
      </c>
      <c r="L1925" s="1">
        <v>43418.779594907406</v>
      </c>
      <c r="M1925" t="s">
        <v>1310</v>
      </c>
      <c r="N1925" s="9">
        <f t="shared" si="100"/>
        <v>43418.762499999997</v>
      </c>
      <c r="O1925" s="9">
        <f t="shared" si="101"/>
        <v>43418.779166666667</v>
      </c>
      <c r="P1925" s="74" t="str">
        <f t="shared" si="102"/>
        <v>43418.762543418.7791666667</v>
      </c>
      <c r="Q1925" s="75" t="str">
        <f t="shared" si="103"/>
        <v>肯定的</v>
      </c>
      <c r="QS1925"/>
    </row>
    <row r="1926" spans="1:461" hidden="1" x14ac:dyDescent="0.4">
      <c r="B1926">
        <v>11</v>
      </c>
      <c r="C1926">
        <v>14</v>
      </c>
      <c r="D1926" s="1">
        <v>43418.780162037037</v>
      </c>
      <c r="E1926">
        <v>1751</v>
      </c>
      <c r="G1926">
        <v>509</v>
      </c>
      <c r="H1926" t="s">
        <v>57</v>
      </c>
      <c r="I1926">
        <v>543</v>
      </c>
      <c r="J1926" t="s">
        <v>27</v>
      </c>
      <c r="K1926" s="1">
        <v>43418.769606481481</v>
      </c>
      <c r="L1926" s="1">
        <v>43418.779513888891</v>
      </c>
      <c r="M1926" t="s">
        <v>1310</v>
      </c>
      <c r="N1926" s="9">
        <f t="shared" si="100"/>
        <v>43418.769444444442</v>
      </c>
      <c r="O1926" s="9">
        <f t="shared" si="101"/>
        <v>43418.779166666667</v>
      </c>
      <c r="P1926" s="74" t="str">
        <f t="shared" si="102"/>
        <v>43418.769444444443418.7791666667</v>
      </c>
      <c r="Q1926" s="75" t="str">
        <f t="shared" si="103"/>
        <v>肯定的</v>
      </c>
      <c r="QS1926"/>
    </row>
    <row r="1927" spans="1:461" hidden="1" x14ac:dyDescent="0.4">
      <c r="A1927" s="43" t="s">
        <v>1324</v>
      </c>
      <c r="B1927" s="43">
        <v>11</v>
      </c>
      <c r="C1927" s="43">
        <v>14</v>
      </c>
      <c r="D1927" s="44">
        <v>43418.781458333331</v>
      </c>
      <c r="E1927" s="43">
        <v>3378</v>
      </c>
      <c r="F1927" s="43"/>
      <c r="G1927">
        <v>540</v>
      </c>
      <c r="H1927" s="43" t="s">
        <v>70</v>
      </c>
      <c r="I1927">
        <v>543</v>
      </c>
      <c r="J1927" s="43" t="s">
        <v>27</v>
      </c>
      <c r="K1927" s="1">
        <v>43418.762766203705</v>
      </c>
      <c r="L1927" s="1">
        <v>43418.779594907406</v>
      </c>
      <c r="M1927" s="43" t="s">
        <v>1310</v>
      </c>
      <c r="N1927" s="45">
        <f t="shared" si="100"/>
        <v>43418.762499999997</v>
      </c>
      <c r="O1927" s="45">
        <f t="shared" si="101"/>
        <v>43418.779166666667</v>
      </c>
      <c r="P1927" s="48" t="str">
        <f t="shared" si="102"/>
        <v>43418.762543418.7791666667</v>
      </c>
      <c r="Q1927" s="49" t="str">
        <f t="shared" si="103"/>
        <v>肯定的</v>
      </c>
      <c r="QS1927"/>
    </row>
    <row r="1928" spans="1:461" hidden="1" x14ac:dyDescent="0.4">
      <c r="B1928">
        <v>11</v>
      </c>
      <c r="C1928">
        <v>14</v>
      </c>
      <c r="D1928" s="1">
        <v>43418.78334490741</v>
      </c>
      <c r="E1928">
        <v>6139</v>
      </c>
      <c r="G1928">
        <v>548</v>
      </c>
      <c r="H1928" t="s">
        <v>53</v>
      </c>
      <c r="I1928">
        <v>502</v>
      </c>
      <c r="J1928" t="s">
        <v>48</v>
      </c>
      <c r="K1928" s="1">
        <v>43418.766018518516</v>
      </c>
      <c r="L1928" s="1">
        <v>43418.781701388885</v>
      </c>
      <c r="M1928" t="s">
        <v>1310</v>
      </c>
      <c r="N1928" s="9">
        <f t="shared" si="100"/>
        <v>43418.765972222223</v>
      </c>
      <c r="O1928" s="9">
        <f t="shared" si="101"/>
        <v>43418.78125</v>
      </c>
      <c r="P1928" s="74" t="str">
        <f t="shared" si="102"/>
        <v>43418.765972222243418.78125</v>
      </c>
      <c r="Q1928" s="75" t="str">
        <f t="shared" si="103"/>
        <v>肯定的</v>
      </c>
      <c r="QS1928"/>
    </row>
    <row r="1929" spans="1:461" hidden="1" x14ac:dyDescent="0.4">
      <c r="B1929">
        <v>11</v>
      </c>
      <c r="C1929">
        <v>14</v>
      </c>
      <c r="D1929" s="1">
        <v>43418.792523148149</v>
      </c>
      <c r="E1929">
        <v>3338</v>
      </c>
      <c r="G1929">
        <v>525</v>
      </c>
      <c r="H1929" t="s">
        <v>50</v>
      </c>
      <c r="I1929">
        <v>532</v>
      </c>
      <c r="J1929" t="s">
        <v>74</v>
      </c>
      <c r="K1929" s="1">
        <v>43418.783437500002</v>
      </c>
      <c r="L1929" s="1">
        <v>43418.792048611111</v>
      </c>
      <c r="M1929" t="s">
        <v>1310</v>
      </c>
      <c r="N1929" s="9">
        <f t="shared" si="100"/>
        <v>43418.783333333333</v>
      </c>
      <c r="O1929" s="9">
        <f t="shared" si="101"/>
        <v>43418.791666666664</v>
      </c>
      <c r="P1929" s="74" t="str">
        <f t="shared" si="102"/>
        <v>43418.783333333343418.7916666667</v>
      </c>
      <c r="Q1929" s="75" t="str">
        <f t="shared" si="103"/>
        <v>肯定的</v>
      </c>
      <c r="QS1929"/>
    </row>
    <row r="1930" spans="1:461" hidden="1" x14ac:dyDescent="0.4">
      <c r="B1930">
        <v>11</v>
      </c>
      <c r="C1930">
        <v>14</v>
      </c>
      <c r="D1930" s="1">
        <v>43418.80127314815</v>
      </c>
      <c r="E1930">
        <v>6086</v>
      </c>
      <c r="G1930">
        <v>530</v>
      </c>
      <c r="H1930" t="s">
        <v>23</v>
      </c>
      <c r="I1930">
        <v>543</v>
      </c>
      <c r="J1930" t="s">
        <v>27</v>
      </c>
      <c r="K1930" s="1">
        <v>43418.780798611115</v>
      </c>
      <c r="L1930" s="1">
        <v>43418.801180555558</v>
      </c>
      <c r="M1930" t="s">
        <v>1310</v>
      </c>
      <c r="N1930" s="9">
        <f t="shared" si="100"/>
        <v>43418.780555555553</v>
      </c>
      <c r="O1930" s="9">
        <f t="shared" si="101"/>
        <v>43418.800694444442</v>
      </c>
      <c r="P1930" s="74" t="str">
        <f t="shared" si="102"/>
        <v>43418.780555555643418.8006944444</v>
      </c>
      <c r="Q1930" s="75" t="str">
        <f t="shared" si="103"/>
        <v>肯定的</v>
      </c>
      <c r="QS1930"/>
    </row>
    <row r="1931" spans="1:461" hidden="1" x14ac:dyDescent="0.4">
      <c r="B1931">
        <v>11</v>
      </c>
      <c r="C1931">
        <v>14</v>
      </c>
      <c r="D1931" s="1">
        <v>43418.817395833335</v>
      </c>
      <c r="E1931">
        <v>5702</v>
      </c>
      <c r="G1931">
        <v>544</v>
      </c>
      <c r="H1931" t="s">
        <v>21</v>
      </c>
      <c r="I1931">
        <v>515</v>
      </c>
      <c r="J1931" t="s">
        <v>72</v>
      </c>
      <c r="K1931" s="1">
        <v>43418.797708333332</v>
      </c>
      <c r="L1931" s="1">
        <v>43418.816354166665</v>
      </c>
      <c r="M1931" t="s">
        <v>1310</v>
      </c>
      <c r="N1931" s="9">
        <f t="shared" si="100"/>
        <v>43418.797222222223</v>
      </c>
      <c r="O1931" s="9">
        <f t="shared" si="101"/>
        <v>43418.815972222219</v>
      </c>
      <c r="P1931" s="74" t="str">
        <f t="shared" si="102"/>
        <v>43418.797222222243418.8159722222</v>
      </c>
      <c r="Q1931" s="75" t="str">
        <f t="shared" si="103"/>
        <v>肯定的</v>
      </c>
      <c r="QS1931"/>
    </row>
    <row r="1932" spans="1:461" hidden="1" x14ac:dyDescent="0.4">
      <c r="B1932">
        <v>11</v>
      </c>
      <c r="C1932">
        <v>14</v>
      </c>
      <c r="D1932" s="1">
        <v>43418.829814814817</v>
      </c>
      <c r="E1932">
        <v>3410</v>
      </c>
      <c r="G1932">
        <v>515</v>
      </c>
      <c r="H1932" t="s">
        <v>72</v>
      </c>
      <c r="I1932">
        <v>540</v>
      </c>
      <c r="J1932" t="s">
        <v>70</v>
      </c>
      <c r="K1932" s="1">
        <v>43418.822650462964</v>
      </c>
      <c r="L1932" s="1">
        <v>43418.82917824074</v>
      </c>
      <c r="M1932" t="s">
        <v>1310</v>
      </c>
      <c r="N1932" s="9">
        <f t="shared" si="100"/>
        <v>43418.822222222225</v>
      </c>
      <c r="O1932" s="9">
        <f t="shared" si="101"/>
        <v>43418.82916666667</v>
      </c>
      <c r="P1932" s="74" t="str">
        <f t="shared" si="102"/>
        <v>43418.822222222243418.8291666667</v>
      </c>
      <c r="Q1932" s="75" t="str">
        <f t="shared" si="103"/>
        <v>肯定的</v>
      </c>
      <c r="QS1932"/>
    </row>
    <row r="1933" spans="1:461" hidden="1" x14ac:dyDescent="0.4">
      <c r="B1933">
        <v>11</v>
      </c>
      <c r="C1933">
        <v>14</v>
      </c>
      <c r="D1933" s="1">
        <v>43418.835196759261</v>
      </c>
      <c r="E1933">
        <v>5528</v>
      </c>
      <c r="G1933">
        <v>525</v>
      </c>
      <c r="H1933" t="s">
        <v>50</v>
      </c>
      <c r="I1933">
        <v>507</v>
      </c>
      <c r="J1933" t="s">
        <v>65</v>
      </c>
      <c r="K1933" s="1">
        <v>43418.819178240738</v>
      </c>
      <c r="L1933" s="1">
        <v>43418.832800925928</v>
      </c>
      <c r="M1933" t="s">
        <v>1310</v>
      </c>
      <c r="N1933" s="9">
        <f t="shared" si="100"/>
        <v>43418.818749999999</v>
      </c>
      <c r="O1933" s="9">
        <f t="shared" si="101"/>
        <v>43418.832638888889</v>
      </c>
      <c r="P1933" s="74" t="str">
        <f t="shared" si="102"/>
        <v>43418.8187543418.8326388889</v>
      </c>
      <c r="Q1933" s="75" t="str">
        <f t="shared" si="103"/>
        <v>肯定的</v>
      </c>
      <c r="QS1933"/>
    </row>
    <row r="1934" spans="1:461" hidden="1" x14ac:dyDescent="0.4">
      <c r="B1934">
        <v>11</v>
      </c>
      <c r="C1934">
        <v>14</v>
      </c>
      <c r="D1934" s="1">
        <v>43418.855358796296</v>
      </c>
      <c r="E1934">
        <v>3410</v>
      </c>
      <c r="G1934">
        <v>514</v>
      </c>
      <c r="H1934" t="s">
        <v>39</v>
      </c>
      <c r="I1934">
        <v>545</v>
      </c>
      <c r="J1934" t="s">
        <v>19</v>
      </c>
      <c r="K1934" s="1">
        <v>43418.848229166666</v>
      </c>
      <c r="L1934" s="1">
        <v>43418.855150462965</v>
      </c>
      <c r="M1934" t="s">
        <v>1310</v>
      </c>
      <c r="N1934" s="9">
        <f t="shared" si="100"/>
        <v>43418.847916666666</v>
      </c>
      <c r="O1934" s="9">
        <f t="shared" si="101"/>
        <v>43418.854861111111</v>
      </c>
      <c r="P1934" s="74" t="str">
        <f t="shared" si="102"/>
        <v>43418.847916666743418.8548611111</v>
      </c>
      <c r="Q1934" s="75" t="str">
        <f t="shared" si="103"/>
        <v>肯定的</v>
      </c>
      <c r="QS1934"/>
    </row>
    <row r="1935" spans="1:461" hidden="1" x14ac:dyDescent="0.4">
      <c r="B1935">
        <v>11</v>
      </c>
      <c r="C1935">
        <v>14</v>
      </c>
      <c r="D1935" s="1">
        <v>43418.857731481483</v>
      </c>
      <c r="E1935">
        <v>1742</v>
      </c>
      <c r="G1935">
        <v>540</v>
      </c>
      <c r="H1935" t="s">
        <v>70</v>
      </c>
      <c r="I1935">
        <v>546</v>
      </c>
      <c r="J1935" t="s">
        <v>63</v>
      </c>
      <c r="K1935" s="1">
        <v>43418.847245370373</v>
      </c>
      <c r="L1935" s="1">
        <v>43418.85428240741</v>
      </c>
      <c r="M1935" t="s">
        <v>1310</v>
      </c>
      <c r="N1935" s="9">
        <f t="shared" si="100"/>
        <v>43418.847222222219</v>
      </c>
      <c r="O1935" s="9">
        <f t="shared" si="101"/>
        <v>43418.854166666664</v>
      </c>
      <c r="P1935" s="74" t="str">
        <f t="shared" si="102"/>
        <v>43418.847222222243418.8541666667</v>
      </c>
      <c r="Q1935" s="75" t="str">
        <f t="shared" si="103"/>
        <v>肯定的</v>
      </c>
      <c r="QS1935"/>
    </row>
    <row r="1936" spans="1:461" hidden="1" x14ac:dyDescent="0.4">
      <c r="B1936">
        <v>11</v>
      </c>
      <c r="C1936">
        <v>14</v>
      </c>
      <c r="D1936" s="1">
        <v>43418.864606481482</v>
      </c>
      <c r="E1936">
        <v>5528</v>
      </c>
      <c r="G1936">
        <v>507</v>
      </c>
      <c r="H1936" t="s">
        <v>65</v>
      </c>
      <c r="I1936">
        <v>525</v>
      </c>
      <c r="J1936" t="s">
        <v>50</v>
      </c>
      <c r="K1936" s="1">
        <v>43418.852141203701</v>
      </c>
      <c r="L1936" s="1">
        <v>43418.860335648147</v>
      </c>
      <c r="M1936" t="s">
        <v>1310</v>
      </c>
      <c r="N1936" s="9">
        <f t="shared" si="100"/>
        <v>43418.852083333331</v>
      </c>
      <c r="O1936" s="9">
        <f t="shared" si="101"/>
        <v>43418.859722222223</v>
      </c>
      <c r="P1936" s="74" t="str">
        <f t="shared" si="102"/>
        <v>43418.852083333343418.8597222222</v>
      </c>
      <c r="Q1936" s="75" t="str">
        <f t="shared" si="103"/>
        <v>肯定的</v>
      </c>
      <c r="QS1936"/>
    </row>
    <row r="1937" spans="1:461" hidden="1" x14ac:dyDescent="0.4">
      <c r="B1937">
        <v>11</v>
      </c>
      <c r="C1937">
        <v>14</v>
      </c>
      <c r="D1937" s="1">
        <v>43418.866481481484</v>
      </c>
      <c r="E1937">
        <v>4852</v>
      </c>
      <c r="G1937">
        <v>547</v>
      </c>
      <c r="H1937" t="s">
        <v>46</v>
      </c>
      <c r="I1937">
        <v>515</v>
      </c>
      <c r="J1937" t="s">
        <v>72</v>
      </c>
      <c r="K1937" s="1">
        <v>43418.859965277778</v>
      </c>
      <c r="L1937" s="1">
        <v>43418.864861111113</v>
      </c>
      <c r="M1937" t="s">
        <v>1310</v>
      </c>
      <c r="N1937" s="9">
        <f t="shared" si="100"/>
        <v>43418.859722222223</v>
      </c>
      <c r="O1937" s="9">
        <f t="shared" si="101"/>
        <v>43418.864583333336</v>
      </c>
      <c r="P1937" s="74" t="str">
        <f t="shared" si="102"/>
        <v>43418.859722222243418.8645833333</v>
      </c>
      <c r="Q1937" s="75" t="str">
        <f t="shared" si="103"/>
        <v>肯定的</v>
      </c>
      <c r="QS1937"/>
    </row>
    <row r="1938" spans="1:461" hidden="1" x14ac:dyDescent="0.4">
      <c r="B1938">
        <v>11</v>
      </c>
      <c r="C1938">
        <v>14</v>
      </c>
      <c r="D1938" s="1">
        <v>43418.879999999997</v>
      </c>
      <c r="E1938">
        <v>3338</v>
      </c>
      <c r="G1938">
        <v>532</v>
      </c>
      <c r="H1938" t="s">
        <v>74</v>
      </c>
      <c r="I1938">
        <v>525</v>
      </c>
      <c r="J1938" t="s">
        <v>50</v>
      </c>
      <c r="K1938" s="1">
        <v>43418.87259259259</v>
      </c>
      <c r="L1938" s="1">
        <v>43418.877615740741</v>
      </c>
      <c r="M1938" t="s">
        <v>1310</v>
      </c>
      <c r="N1938" s="9">
        <f t="shared" si="100"/>
        <v>43418.87222222222</v>
      </c>
      <c r="O1938" s="9">
        <f t="shared" si="101"/>
        <v>43418.877083333333</v>
      </c>
      <c r="P1938" s="74" t="str">
        <f t="shared" si="102"/>
        <v>43418.872222222243418.8770833333</v>
      </c>
      <c r="Q1938" s="75" t="str">
        <f t="shared" si="103"/>
        <v>肯定的</v>
      </c>
      <c r="QS1938"/>
    </row>
    <row r="1939" spans="1:461" x14ac:dyDescent="0.4">
      <c r="B1939">
        <v>11</v>
      </c>
      <c r="C1939">
        <v>15</v>
      </c>
      <c r="D1939" s="1">
        <v>43419.426296296297</v>
      </c>
      <c r="E1939">
        <v>1075</v>
      </c>
      <c r="G1939">
        <v>546</v>
      </c>
      <c r="H1939" t="s">
        <v>63</v>
      </c>
      <c r="I1939">
        <v>545</v>
      </c>
      <c r="J1939" t="s">
        <v>19</v>
      </c>
      <c r="K1939" s="1">
        <v>43419.417696759258</v>
      </c>
      <c r="L1939" s="1">
        <v>43419.424421296295</v>
      </c>
      <c r="M1939" t="s">
        <v>1310</v>
      </c>
      <c r="N1939" s="9">
        <f t="shared" si="100"/>
        <v>43419.417361111111</v>
      </c>
      <c r="O1939" s="9">
        <f t="shared" si="101"/>
        <v>43419.424305555556</v>
      </c>
      <c r="P1939" s="74" t="str">
        <f t="shared" si="102"/>
        <v>43419.417361111143419.4243055556</v>
      </c>
      <c r="Q1939" s="75" t="str">
        <f t="shared" si="103"/>
        <v>肯定的</v>
      </c>
      <c r="QS1939"/>
    </row>
    <row r="1940" spans="1:461" x14ac:dyDescent="0.4">
      <c r="B1940">
        <v>11</v>
      </c>
      <c r="C1940">
        <v>15</v>
      </c>
      <c r="D1940" s="1">
        <v>43419.430428240739</v>
      </c>
      <c r="E1940">
        <v>1771</v>
      </c>
      <c r="G1940">
        <v>545</v>
      </c>
      <c r="H1940" t="s">
        <v>19</v>
      </c>
      <c r="I1940">
        <v>509</v>
      </c>
      <c r="J1940" t="s">
        <v>57</v>
      </c>
      <c r="K1940" s="1">
        <v>43419.42392361111</v>
      </c>
      <c r="L1940" s="1">
        <v>43419.430300925924</v>
      </c>
      <c r="M1940" t="s">
        <v>1310</v>
      </c>
      <c r="N1940" s="9">
        <f t="shared" si="100"/>
        <v>43419.423611111109</v>
      </c>
      <c r="O1940" s="9">
        <f t="shared" si="101"/>
        <v>43419.429861111108</v>
      </c>
      <c r="P1940" s="74" t="str">
        <f t="shared" si="102"/>
        <v>43419.423611111143419.4298611111</v>
      </c>
      <c r="Q1940" s="75" t="str">
        <f t="shared" si="103"/>
        <v>肯定的</v>
      </c>
      <c r="QS1940"/>
    </row>
    <row r="1941" spans="1:461" x14ac:dyDescent="0.4">
      <c r="B1941">
        <v>11</v>
      </c>
      <c r="C1941">
        <v>15</v>
      </c>
      <c r="D1941" s="1">
        <v>43419.430462962962</v>
      </c>
      <c r="E1941">
        <v>2306</v>
      </c>
      <c r="G1941">
        <v>507</v>
      </c>
      <c r="H1941" t="s">
        <v>65</v>
      </c>
      <c r="I1941">
        <v>539</v>
      </c>
      <c r="J1941" t="s">
        <v>41</v>
      </c>
      <c r="K1941" s="1">
        <v>43419.419872685183</v>
      </c>
      <c r="L1941" s="1">
        <v>43419.429745370369</v>
      </c>
      <c r="M1941" t="s">
        <v>1310</v>
      </c>
      <c r="N1941" s="9">
        <f t="shared" si="100"/>
        <v>43419.419444444444</v>
      </c>
      <c r="O1941" s="9">
        <f t="shared" si="101"/>
        <v>43419.429166666669</v>
      </c>
      <c r="P1941" s="74" t="str">
        <f t="shared" si="102"/>
        <v>43419.419444444443419.4291666667</v>
      </c>
      <c r="Q1941" s="75" t="str">
        <f t="shared" si="103"/>
        <v>肯定的</v>
      </c>
      <c r="QS1941"/>
    </row>
    <row r="1942" spans="1:461" x14ac:dyDescent="0.4">
      <c r="B1942">
        <v>11</v>
      </c>
      <c r="C1942">
        <v>15</v>
      </c>
      <c r="D1942" s="1">
        <v>43419.439375000002</v>
      </c>
      <c r="E1942">
        <v>6269</v>
      </c>
      <c r="G1942">
        <v>543</v>
      </c>
      <c r="H1942" t="s">
        <v>27</v>
      </c>
      <c r="I1942">
        <v>502</v>
      </c>
      <c r="J1942" t="s">
        <v>48</v>
      </c>
      <c r="K1942" s="1">
        <v>43419.430393518516</v>
      </c>
      <c r="L1942" s="1">
        <v>43419.437986111108</v>
      </c>
      <c r="M1942" t="s">
        <v>1310</v>
      </c>
      <c r="N1942" s="9">
        <f t="shared" si="100"/>
        <v>43419.429861111108</v>
      </c>
      <c r="O1942" s="9">
        <f t="shared" si="101"/>
        <v>43419.4375</v>
      </c>
      <c r="P1942" s="74" t="str">
        <f t="shared" si="102"/>
        <v>43419.429861111143419.4375</v>
      </c>
      <c r="Q1942" s="75" t="str">
        <f t="shared" si="103"/>
        <v>肯定的</v>
      </c>
      <c r="QS1942"/>
    </row>
    <row r="1943" spans="1:461" x14ac:dyDescent="0.4">
      <c r="B1943">
        <v>11</v>
      </c>
      <c r="C1943">
        <v>15</v>
      </c>
      <c r="D1943" s="1">
        <v>43419.439618055556</v>
      </c>
      <c r="E1943">
        <v>6135</v>
      </c>
      <c r="G1943">
        <v>545</v>
      </c>
      <c r="H1943" t="s">
        <v>19</v>
      </c>
      <c r="I1943">
        <v>541</v>
      </c>
      <c r="J1943" t="s">
        <v>55</v>
      </c>
      <c r="K1943" s="1">
        <v>43419.42796296296</v>
      </c>
      <c r="L1943" s="1">
        <v>43419.438993055555</v>
      </c>
      <c r="M1943" t="s">
        <v>1310</v>
      </c>
      <c r="N1943" s="9">
        <f t="shared" si="100"/>
        <v>43419.427777777775</v>
      </c>
      <c r="O1943" s="9">
        <f t="shared" si="101"/>
        <v>43419.438888888886</v>
      </c>
      <c r="P1943" s="74" t="str">
        <f t="shared" si="102"/>
        <v>43419.427777777843419.4388888889</v>
      </c>
      <c r="Q1943" s="75" t="str">
        <f t="shared" si="103"/>
        <v>肯定的</v>
      </c>
      <c r="QS1943"/>
    </row>
    <row r="1944" spans="1:461" x14ac:dyDescent="0.4">
      <c r="B1944">
        <v>11</v>
      </c>
      <c r="C1944">
        <v>15</v>
      </c>
      <c r="D1944" s="1">
        <v>43419.44226851852</v>
      </c>
      <c r="E1944">
        <v>1312</v>
      </c>
      <c r="G1944">
        <v>545</v>
      </c>
      <c r="H1944" t="s">
        <v>19</v>
      </c>
      <c r="I1944">
        <v>544</v>
      </c>
      <c r="J1944" t="s">
        <v>21</v>
      </c>
      <c r="K1944" s="1">
        <v>43419.436354166668</v>
      </c>
      <c r="L1944" s="1">
        <v>43419.441574074073</v>
      </c>
      <c r="M1944" t="s">
        <v>1310</v>
      </c>
      <c r="N1944" s="9">
        <f t="shared" si="100"/>
        <v>43419.436111111114</v>
      </c>
      <c r="O1944" s="9">
        <f t="shared" si="101"/>
        <v>43419.440972222219</v>
      </c>
      <c r="P1944" s="74" t="str">
        <f t="shared" si="102"/>
        <v>43419.436111111143419.4409722222</v>
      </c>
      <c r="Q1944" s="75" t="str">
        <f t="shared" si="103"/>
        <v>肯定的</v>
      </c>
      <c r="QS1944"/>
    </row>
    <row r="1945" spans="1:461" x14ac:dyDescent="0.4">
      <c r="B1945">
        <v>11</v>
      </c>
      <c r="C1945">
        <v>15</v>
      </c>
      <c r="D1945" s="1">
        <v>43419.449791666666</v>
      </c>
      <c r="E1945">
        <v>6255</v>
      </c>
      <c r="G1945">
        <v>534</v>
      </c>
      <c r="H1945" t="s">
        <v>80</v>
      </c>
      <c r="I1945">
        <v>513</v>
      </c>
      <c r="J1945" t="s">
        <v>43</v>
      </c>
      <c r="K1945" s="1">
        <v>43419.443807870368</v>
      </c>
      <c r="L1945" s="1">
        <v>43419.449456018519</v>
      </c>
      <c r="M1945" t="s">
        <v>1310</v>
      </c>
      <c r="N1945" s="9">
        <f t="shared" si="100"/>
        <v>43419.443749999999</v>
      </c>
      <c r="O1945" s="9">
        <f t="shared" si="101"/>
        <v>43419.449305555558</v>
      </c>
      <c r="P1945" s="74" t="str">
        <f t="shared" si="102"/>
        <v>43419.4437543419.4493055556</v>
      </c>
      <c r="Q1945" s="75" t="str">
        <f t="shared" si="103"/>
        <v>肯定的</v>
      </c>
      <c r="QS1945"/>
    </row>
    <row r="1946" spans="1:461" x14ac:dyDescent="0.4">
      <c r="B1946">
        <v>11</v>
      </c>
      <c r="C1946">
        <v>15</v>
      </c>
      <c r="D1946" s="1">
        <v>43419.460358796299</v>
      </c>
      <c r="E1946">
        <v>6200</v>
      </c>
      <c r="G1946">
        <v>523</v>
      </c>
      <c r="H1946" t="s">
        <v>37</v>
      </c>
      <c r="I1946">
        <v>544</v>
      </c>
      <c r="J1946" t="s">
        <v>21</v>
      </c>
      <c r="K1946" s="1">
        <v>43419.453020833331</v>
      </c>
      <c r="L1946" s="1">
        <v>43419.459502314814</v>
      </c>
      <c r="M1946" t="s">
        <v>1310</v>
      </c>
      <c r="N1946" s="9">
        <f t="shared" si="100"/>
        <v>43419.452777777777</v>
      </c>
      <c r="O1946" s="9">
        <f t="shared" si="101"/>
        <v>43419.459027777775</v>
      </c>
      <c r="P1946" s="74" t="str">
        <f t="shared" si="102"/>
        <v>43419.452777777843419.4590277778</v>
      </c>
      <c r="Q1946" s="75" t="str">
        <f t="shared" si="103"/>
        <v>肯定的</v>
      </c>
      <c r="QS1946"/>
    </row>
    <row r="1947" spans="1:461" x14ac:dyDescent="0.4">
      <c r="B1947">
        <v>11</v>
      </c>
      <c r="C1947">
        <v>15</v>
      </c>
      <c r="D1947" s="1">
        <v>43419.464942129627</v>
      </c>
      <c r="E1947">
        <v>1958</v>
      </c>
      <c r="G1947">
        <v>543</v>
      </c>
      <c r="H1947" t="s">
        <v>27</v>
      </c>
      <c r="I1947">
        <v>540</v>
      </c>
      <c r="J1947" t="s">
        <v>70</v>
      </c>
      <c r="K1947" s="1">
        <v>43419.457002314812</v>
      </c>
      <c r="L1947" s="1">
        <v>43419.464884259258</v>
      </c>
      <c r="M1947" t="s">
        <v>1310</v>
      </c>
      <c r="N1947" s="9">
        <f t="shared" si="100"/>
        <v>43419.456944444442</v>
      </c>
      <c r="O1947" s="9">
        <f t="shared" si="101"/>
        <v>43419.464583333334</v>
      </c>
      <c r="P1947" s="74" t="str">
        <f t="shared" si="102"/>
        <v>43419.456944444443419.4645833333</v>
      </c>
      <c r="Q1947" s="75" t="str">
        <f t="shared" si="103"/>
        <v>肯定的</v>
      </c>
      <c r="QS1947"/>
    </row>
    <row r="1948" spans="1:461" x14ac:dyDescent="0.4">
      <c r="B1948">
        <v>11</v>
      </c>
      <c r="C1948">
        <v>15</v>
      </c>
      <c r="D1948" s="1">
        <v>43419.466192129628</v>
      </c>
      <c r="E1948">
        <v>2303</v>
      </c>
      <c r="G1948">
        <v>530</v>
      </c>
      <c r="H1948" t="s">
        <v>23</v>
      </c>
      <c r="I1948">
        <v>503</v>
      </c>
      <c r="J1948" t="s">
        <v>25</v>
      </c>
      <c r="K1948" s="1">
        <v>43419.460428240738</v>
      </c>
      <c r="L1948" s="1">
        <v>43419.46601851852</v>
      </c>
      <c r="M1948" t="s">
        <v>1310</v>
      </c>
      <c r="N1948" s="9">
        <f t="shared" si="100"/>
        <v>43419.460416666669</v>
      </c>
      <c r="O1948" s="9">
        <f t="shared" si="101"/>
        <v>43419.46597222222</v>
      </c>
      <c r="P1948" s="74" t="str">
        <f t="shared" si="102"/>
        <v>43419.460416666743419.4659722222</v>
      </c>
      <c r="Q1948" s="75" t="str">
        <f t="shared" si="103"/>
        <v>肯定的</v>
      </c>
      <c r="QS1948"/>
    </row>
    <row r="1949" spans="1:461" x14ac:dyDescent="0.4">
      <c r="B1949">
        <v>11</v>
      </c>
      <c r="C1949">
        <v>15</v>
      </c>
      <c r="D1949" s="1">
        <v>43419.474062499998</v>
      </c>
      <c r="E1949">
        <v>5119</v>
      </c>
      <c r="G1949">
        <v>514</v>
      </c>
      <c r="H1949" t="s">
        <v>1368</v>
      </c>
      <c r="I1949">
        <v>530</v>
      </c>
      <c r="J1949" t="s">
        <v>23</v>
      </c>
      <c r="K1949" s="1">
        <v>43419.462361111109</v>
      </c>
      <c r="L1949" s="1">
        <v>43419.473715277774</v>
      </c>
      <c r="M1949" t="s">
        <v>1310</v>
      </c>
      <c r="N1949" s="9">
        <f t="shared" si="100"/>
        <v>43419.461805555555</v>
      </c>
      <c r="O1949" s="9">
        <f t="shared" si="101"/>
        <v>43419.473611111112</v>
      </c>
      <c r="P1949" s="74" t="str">
        <f t="shared" si="102"/>
        <v>43419.461805555643419.4736111111</v>
      </c>
      <c r="Q1949" s="75" t="str">
        <f t="shared" si="103"/>
        <v>肯定的</v>
      </c>
      <c r="QS1949"/>
    </row>
    <row r="1950" spans="1:461" x14ac:dyDescent="0.4">
      <c r="B1950">
        <v>11</v>
      </c>
      <c r="C1950">
        <v>15</v>
      </c>
      <c r="D1950" s="1">
        <v>43419.478726851848</v>
      </c>
      <c r="E1950">
        <v>3203</v>
      </c>
      <c r="G1950">
        <v>507</v>
      </c>
      <c r="H1950" t="s">
        <v>65</v>
      </c>
      <c r="I1950">
        <v>526</v>
      </c>
      <c r="J1950" t="s">
        <v>68</v>
      </c>
      <c r="K1950" s="1">
        <v>43419.464733796296</v>
      </c>
      <c r="L1950" s="1">
        <v>43419.477465277778</v>
      </c>
      <c r="M1950" t="s">
        <v>1310</v>
      </c>
      <c r="N1950" s="9">
        <f t="shared" si="100"/>
        <v>43419.464583333334</v>
      </c>
      <c r="O1950" s="9">
        <f t="shared" si="101"/>
        <v>43419.477083333331</v>
      </c>
      <c r="P1950" s="74" t="str">
        <f t="shared" si="102"/>
        <v>43419.464583333343419.4770833333</v>
      </c>
      <c r="Q1950" s="75" t="str">
        <f t="shared" si="103"/>
        <v>肯定的</v>
      </c>
      <c r="QS1950"/>
    </row>
    <row r="1951" spans="1:461" hidden="1" x14ac:dyDescent="0.4">
      <c r="A1951" s="43" t="s">
        <v>1324</v>
      </c>
      <c r="B1951" s="43">
        <v>11</v>
      </c>
      <c r="C1951" s="43">
        <v>15</v>
      </c>
      <c r="D1951" s="44">
        <v>43419.478750000002</v>
      </c>
      <c r="E1951" s="43">
        <v>3203</v>
      </c>
      <c r="F1951" s="43"/>
      <c r="G1951">
        <v>507</v>
      </c>
      <c r="H1951" s="43" t="s">
        <v>65</v>
      </c>
      <c r="I1951">
        <v>526</v>
      </c>
      <c r="J1951" s="43" t="s">
        <v>68</v>
      </c>
      <c r="K1951" s="1">
        <v>43419.464733796296</v>
      </c>
      <c r="L1951" s="1">
        <v>43419.477465277778</v>
      </c>
      <c r="M1951" s="43" t="s">
        <v>1310</v>
      </c>
      <c r="N1951" s="45">
        <f t="shared" si="100"/>
        <v>43419.464583333334</v>
      </c>
      <c r="O1951" s="45">
        <f t="shared" si="101"/>
        <v>43419.477083333331</v>
      </c>
      <c r="P1951" s="48" t="str">
        <f t="shared" si="102"/>
        <v>43419.464583333343419.4770833333</v>
      </c>
      <c r="Q1951" s="49" t="str">
        <f t="shared" si="103"/>
        <v>肯定的</v>
      </c>
      <c r="QS1951"/>
    </row>
    <row r="1952" spans="1:461" x14ac:dyDescent="0.4">
      <c r="B1952">
        <v>11</v>
      </c>
      <c r="C1952">
        <v>15</v>
      </c>
      <c r="D1952" s="1">
        <v>43419.47896990741</v>
      </c>
      <c r="E1952">
        <v>3975</v>
      </c>
      <c r="G1952">
        <v>543</v>
      </c>
      <c r="H1952" t="s">
        <v>27</v>
      </c>
      <c r="I1952">
        <v>546</v>
      </c>
      <c r="J1952" t="s">
        <v>63</v>
      </c>
      <c r="K1952" s="1">
        <v>43419.465914351851</v>
      </c>
      <c r="L1952" s="1">
        <v>43419.477824074071</v>
      </c>
      <c r="M1952" t="s">
        <v>1310</v>
      </c>
      <c r="N1952" s="9">
        <f t="shared" si="100"/>
        <v>43419.465277777781</v>
      </c>
      <c r="O1952" s="9">
        <f t="shared" si="101"/>
        <v>43419.477777777778</v>
      </c>
      <c r="P1952" s="74" t="str">
        <f t="shared" si="102"/>
        <v>43419.465277777843419.4777777778</v>
      </c>
      <c r="Q1952" s="75" t="str">
        <f t="shared" si="103"/>
        <v>肯定的</v>
      </c>
      <c r="QS1952"/>
    </row>
    <row r="1953" spans="1:461" x14ac:dyDescent="0.4">
      <c r="B1953">
        <v>11</v>
      </c>
      <c r="C1953">
        <v>15</v>
      </c>
      <c r="D1953" s="1">
        <v>43419.50377314815</v>
      </c>
      <c r="E1953">
        <v>6265</v>
      </c>
      <c r="G1953">
        <v>507</v>
      </c>
      <c r="H1953" t="s">
        <v>65</v>
      </c>
      <c r="I1953">
        <v>508</v>
      </c>
      <c r="J1953" t="s">
        <v>31</v>
      </c>
      <c r="K1953" s="1">
        <v>43419.489976851852</v>
      </c>
      <c r="L1953" s="1">
        <v>43419.50335648148</v>
      </c>
      <c r="M1953" t="s">
        <v>1310</v>
      </c>
      <c r="N1953" s="9">
        <f t="shared" si="100"/>
        <v>43419.489583333336</v>
      </c>
      <c r="O1953" s="9">
        <f t="shared" si="101"/>
        <v>43419.50277777778</v>
      </c>
      <c r="P1953" s="74" t="str">
        <f t="shared" si="102"/>
        <v>43419.489583333343419.5027777778</v>
      </c>
      <c r="Q1953" s="75" t="str">
        <f t="shared" si="103"/>
        <v>肯定的</v>
      </c>
      <c r="QS1953"/>
    </row>
    <row r="1954" spans="1:461" hidden="1" x14ac:dyDescent="0.4">
      <c r="A1954" s="43" t="s">
        <v>1324</v>
      </c>
      <c r="B1954" s="43">
        <v>11</v>
      </c>
      <c r="C1954" s="43">
        <v>15</v>
      </c>
      <c r="D1954" s="44">
        <v>43419.506481481483</v>
      </c>
      <c r="E1954" s="43">
        <v>6265</v>
      </c>
      <c r="F1954" s="43"/>
      <c r="G1954">
        <v>507</v>
      </c>
      <c r="H1954" s="43" t="s">
        <v>65</v>
      </c>
      <c r="I1954">
        <v>508</v>
      </c>
      <c r="J1954" s="43" t="s">
        <v>31</v>
      </c>
      <c r="K1954" s="1">
        <v>43419.489976851852</v>
      </c>
      <c r="L1954" s="1">
        <v>43419.50335648148</v>
      </c>
      <c r="M1954" s="43" t="s">
        <v>1310</v>
      </c>
      <c r="N1954" s="45">
        <f t="shared" si="100"/>
        <v>43419.489583333336</v>
      </c>
      <c r="O1954" s="45">
        <f t="shared" si="101"/>
        <v>43419.50277777778</v>
      </c>
      <c r="P1954" s="48" t="str">
        <f t="shared" si="102"/>
        <v>43419.489583333343419.5027777778</v>
      </c>
      <c r="Q1954" s="49" t="str">
        <f t="shared" si="103"/>
        <v>肯定的</v>
      </c>
      <c r="QS1954"/>
    </row>
    <row r="1955" spans="1:461" x14ac:dyDescent="0.4">
      <c r="B1955">
        <v>11</v>
      </c>
      <c r="C1955">
        <v>15</v>
      </c>
      <c r="D1955" s="1">
        <v>43419.520497685182</v>
      </c>
      <c r="E1955">
        <v>6285</v>
      </c>
      <c r="G1955">
        <v>543</v>
      </c>
      <c r="H1955" t="s">
        <v>27</v>
      </c>
      <c r="I1955">
        <v>511</v>
      </c>
      <c r="J1955" t="s">
        <v>35</v>
      </c>
      <c r="K1955" s="1">
        <v>43419.504699074074</v>
      </c>
      <c r="L1955" s="1">
        <v>43419.519490740742</v>
      </c>
      <c r="M1955" t="s">
        <v>1310</v>
      </c>
      <c r="N1955" s="9">
        <f t="shared" si="100"/>
        <v>43419.504166666666</v>
      </c>
      <c r="O1955" s="9">
        <f t="shared" si="101"/>
        <v>43419.519444444442</v>
      </c>
      <c r="P1955" s="74" t="str">
        <f t="shared" si="102"/>
        <v>43419.504166666743419.5194444444</v>
      </c>
      <c r="Q1955" s="75" t="str">
        <f t="shared" si="103"/>
        <v>肯定的</v>
      </c>
      <c r="QS1955"/>
    </row>
    <row r="1956" spans="1:461" x14ac:dyDescent="0.4">
      <c r="B1956">
        <v>11</v>
      </c>
      <c r="C1956">
        <v>15</v>
      </c>
      <c r="D1956" s="1">
        <v>43419.540925925925</v>
      </c>
      <c r="E1956">
        <v>5119</v>
      </c>
      <c r="G1956">
        <v>530</v>
      </c>
      <c r="H1956" t="s">
        <v>23</v>
      </c>
      <c r="I1956">
        <v>540</v>
      </c>
      <c r="J1956" t="s">
        <v>70</v>
      </c>
      <c r="K1956" s="1">
        <v>43419.527511574073</v>
      </c>
      <c r="L1956" s="1">
        <v>43419.539085648146</v>
      </c>
      <c r="M1956" t="s">
        <v>1310</v>
      </c>
      <c r="N1956" s="9">
        <f t="shared" si="100"/>
        <v>43419.527083333334</v>
      </c>
      <c r="O1956" s="9">
        <f t="shared" si="101"/>
        <v>43419.538888888892</v>
      </c>
      <c r="P1956" s="74" t="str">
        <f t="shared" si="102"/>
        <v>43419.527083333343419.5388888889</v>
      </c>
      <c r="Q1956" s="75" t="str">
        <f t="shared" si="103"/>
        <v>肯定的</v>
      </c>
      <c r="QS1956"/>
    </row>
    <row r="1957" spans="1:461" x14ac:dyDescent="0.4">
      <c r="B1957">
        <v>11</v>
      </c>
      <c r="C1957">
        <v>15</v>
      </c>
      <c r="D1957" s="1">
        <v>43419.550752314812</v>
      </c>
      <c r="E1957">
        <v>6265</v>
      </c>
      <c r="G1957">
        <v>508</v>
      </c>
      <c r="H1957" t="s">
        <v>31</v>
      </c>
      <c r="I1957">
        <v>546</v>
      </c>
      <c r="J1957" t="s">
        <v>63</v>
      </c>
      <c r="K1957" s="1">
        <v>43419.539270833331</v>
      </c>
      <c r="L1957" s="1">
        <v>43419.55064814815</v>
      </c>
      <c r="M1957" t="s">
        <v>1310</v>
      </c>
      <c r="N1957" s="9">
        <f t="shared" si="100"/>
        <v>43419.538888888892</v>
      </c>
      <c r="O1957" s="9">
        <f t="shared" si="101"/>
        <v>43419.55</v>
      </c>
      <c r="P1957" s="74" t="str">
        <f t="shared" si="102"/>
        <v>43419.538888888943419.55</v>
      </c>
      <c r="Q1957" s="75" t="str">
        <f t="shared" si="103"/>
        <v>肯定的</v>
      </c>
      <c r="QS1957"/>
    </row>
    <row r="1958" spans="1:461" x14ac:dyDescent="0.4">
      <c r="B1958">
        <v>11</v>
      </c>
      <c r="C1958">
        <v>15</v>
      </c>
      <c r="D1958" s="1">
        <v>43419.55201388889</v>
      </c>
      <c r="E1958">
        <v>2678</v>
      </c>
      <c r="G1958">
        <v>502</v>
      </c>
      <c r="H1958" t="s">
        <v>48</v>
      </c>
      <c r="I1958">
        <v>533</v>
      </c>
      <c r="J1958" t="s">
        <v>91</v>
      </c>
      <c r="K1958" s="1">
        <v>43419.541018518517</v>
      </c>
      <c r="L1958" s="1">
        <v>43419.551099537035</v>
      </c>
      <c r="M1958" t="s">
        <v>1310</v>
      </c>
      <c r="N1958" s="9">
        <f t="shared" si="100"/>
        <v>43419.540972222225</v>
      </c>
      <c r="O1958" s="9">
        <f t="shared" si="101"/>
        <v>43419.550694444442</v>
      </c>
      <c r="P1958" s="74" t="str">
        <f t="shared" si="102"/>
        <v>43419.540972222243419.5506944444</v>
      </c>
      <c r="Q1958" s="75" t="str">
        <f t="shared" si="103"/>
        <v>肯定的</v>
      </c>
      <c r="QS1958"/>
    </row>
    <row r="1959" spans="1:461" x14ac:dyDescent="0.4">
      <c r="B1959">
        <v>11</v>
      </c>
      <c r="C1959">
        <v>15</v>
      </c>
      <c r="D1959" s="1">
        <v>43419.569097222222</v>
      </c>
      <c r="E1959">
        <v>6285</v>
      </c>
      <c r="G1959">
        <v>548</v>
      </c>
      <c r="H1959" t="s">
        <v>53</v>
      </c>
      <c r="I1959">
        <v>541</v>
      </c>
      <c r="J1959" t="s">
        <v>55</v>
      </c>
      <c r="K1959" s="1">
        <v>43419.555208333331</v>
      </c>
      <c r="L1959" s="1">
        <v>43419.565648148149</v>
      </c>
      <c r="M1959" t="s">
        <v>1310</v>
      </c>
      <c r="N1959" s="9">
        <f t="shared" si="100"/>
        <v>43419.554861111108</v>
      </c>
      <c r="O1959" s="9">
        <f t="shared" si="101"/>
        <v>43419.56527777778</v>
      </c>
      <c r="P1959" s="74" t="str">
        <f t="shared" si="102"/>
        <v>43419.554861111143419.5652777778</v>
      </c>
      <c r="Q1959" s="75" t="str">
        <f t="shared" si="103"/>
        <v>肯定的</v>
      </c>
      <c r="QS1959"/>
    </row>
    <row r="1960" spans="1:461" hidden="1" x14ac:dyDescent="0.4">
      <c r="A1960" s="43" t="s">
        <v>1324</v>
      </c>
      <c r="B1960" s="43">
        <v>11</v>
      </c>
      <c r="C1960" s="43">
        <v>15</v>
      </c>
      <c r="D1960" s="44">
        <v>43419.57</v>
      </c>
      <c r="E1960" s="43">
        <v>6285</v>
      </c>
      <c r="F1960" s="43"/>
      <c r="G1960">
        <v>548</v>
      </c>
      <c r="H1960" s="43" t="s">
        <v>53</v>
      </c>
      <c r="I1960">
        <v>541</v>
      </c>
      <c r="J1960" s="43" t="s">
        <v>55</v>
      </c>
      <c r="K1960" s="1">
        <v>43419.555208333331</v>
      </c>
      <c r="L1960" s="1">
        <v>43419.565648148149</v>
      </c>
      <c r="M1960" s="43" t="s">
        <v>1310</v>
      </c>
      <c r="N1960" s="45">
        <f t="shared" si="100"/>
        <v>43419.554861111108</v>
      </c>
      <c r="O1960" s="45">
        <f t="shared" si="101"/>
        <v>43419.56527777778</v>
      </c>
      <c r="P1960" s="48" t="str">
        <f t="shared" si="102"/>
        <v>43419.554861111143419.5652777778</v>
      </c>
      <c r="Q1960" s="49" t="str">
        <f t="shared" si="103"/>
        <v>肯定的</v>
      </c>
      <c r="QS1960"/>
    </row>
    <row r="1961" spans="1:461" x14ac:dyDescent="0.4">
      <c r="B1961">
        <v>11</v>
      </c>
      <c r="C1961">
        <v>15</v>
      </c>
      <c r="D1961" s="1">
        <v>43419.588807870372</v>
      </c>
      <c r="E1961">
        <v>4632</v>
      </c>
      <c r="G1961">
        <v>507</v>
      </c>
      <c r="H1961" t="s">
        <v>65</v>
      </c>
      <c r="I1961">
        <v>545</v>
      </c>
      <c r="J1961" t="s">
        <v>19</v>
      </c>
      <c r="K1961" s="1">
        <v>43419.578333333331</v>
      </c>
      <c r="L1961" s="1">
        <v>43419.587638888886</v>
      </c>
      <c r="M1961" t="s">
        <v>1310</v>
      </c>
      <c r="N1961" s="9">
        <f t="shared" si="100"/>
        <v>43419.577777777777</v>
      </c>
      <c r="O1961" s="9">
        <f t="shared" si="101"/>
        <v>43419.587500000001</v>
      </c>
      <c r="P1961" s="74" t="str">
        <f t="shared" si="102"/>
        <v>43419.577777777843419.5875</v>
      </c>
      <c r="Q1961" s="75" t="str">
        <f t="shared" si="103"/>
        <v>肯定的</v>
      </c>
      <c r="QS1961"/>
    </row>
    <row r="1962" spans="1:461" x14ac:dyDescent="0.4">
      <c r="B1962">
        <v>11</v>
      </c>
      <c r="C1962">
        <v>15</v>
      </c>
      <c r="D1962" s="1">
        <v>43419.598773148151</v>
      </c>
      <c r="E1962">
        <v>2424</v>
      </c>
      <c r="G1962">
        <v>507</v>
      </c>
      <c r="H1962" t="s">
        <v>65</v>
      </c>
      <c r="I1962">
        <v>539</v>
      </c>
      <c r="J1962" t="s">
        <v>41</v>
      </c>
      <c r="K1962" s="1">
        <v>43419.589953703704</v>
      </c>
      <c r="L1962" s="1">
        <v>43419.598715277774</v>
      </c>
      <c r="M1962" t="s">
        <v>1310</v>
      </c>
      <c r="N1962" s="9">
        <f t="shared" si="100"/>
        <v>43419.589583333334</v>
      </c>
      <c r="O1962" s="9">
        <f t="shared" si="101"/>
        <v>43419.598611111112</v>
      </c>
      <c r="P1962" s="74" t="str">
        <f t="shared" si="102"/>
        <v>43419.589583333343419.5986111111</v>
      </c>
      <c r="Q1962" s="75" t="str">
        <f t="shared" si="103"/>
        <v>肯定的</v>
      </c>
      <c r="QS1962"/>
    </row>
    <row r="1963" spans="1:461" hidden="1" x14ac:dyDescent="0.4">
      <c r="A1963" s="43" t="s">
        <v>1324</v>
      </c>
      <c r="B1963" s="43">
        <v>11</v>
      </c>
      <c r="C1963" s="43">
        <v>15</v>
      </c>
      <c r="D1963" s="44">
        <v>43419.599560185183</v>
      </c>
      <c r="E1963" s="43">
        <v>2424</v>
      </c>
      <c r="F1963" s="43"/>
      <c r="G1963">
        <v>507</v>
      </c>
      <c r="H1963" s="43" t="s">
        <v>65</v>
      </c>
      <c r="I1963">
        <v>539</v>
      </c>
      <c r="J1963" s="43" t="s">
        <v>41</v>
      </c>
      <c r="K1963" s="1">
        <v>43419.589953703704</v>
      </c>
      <c r="L1963" s="1">
        <v>43419.598715277774</v>
      </c>
      <c r="M1963" s="43" t="s">
        <v>1310</v>
      </c>
      <c r="N1963" s="45">
        <f t="shared" ref="N1963:N2026" si="104">INT(K1963*1440)/1440</f>
        <v>43419.589583333334</v>
      </c>
      <c r="O1963" s="45">
        <f t="shared" ref="O1963:O2026" si="105">INT(L1963*1440)/1440</f>
        <v>43419.598611111112</v>
      </c>
      <c r="P1963" s="48" t="str">
        <f t="shared" ref="P1963:P2026" si="106">CONCATENATE(N1963,O1963)</f>
        <v>43419.589583333343419.5986111111</v>
      </c>
      <c r="Q1963" s="49" t="str">
        <f t="shared" ref="Q1963:Q2026" si="107">M1963</f>
        <v>肯定的</v>
      </c>
      <c r="QS1963"/>
    </row>
    <row r="1964" spans="1:461" x14ac:dyDescent="0.4">
      <c r="B1964">
        <v>11</v>
      </c>
      <c r="C1964">
        <v>15</v>
      </c>
      <c r="D1964" s="1">
        <v>43419.600231481483</v>
      </c>
      <c r="E1964">
        <v>6273</v>
      </c>
      <c r="G1964">
        <v>547</v>
      </c>
      <c r="H1964" t="s">
        <v>46</v>
      </c>
      <c r="I1964">
        <v>502</v>
      </c>
      <c r="J1964" t="s">
        <v>48</v>
      </c>
      <c r="K1964" s="1">
        <v>43419.589143518519</v>
      </c>
      <c r="L1964" s="1">
        <v>43419.600011574075</v>
      </c>
      <c r="M1964" t="s">
        <v>1310</v>
      </c>
      <c r="N1964" s="9">
        <f t="shared" si="104"/>
        <v>43419.588888888888</v>
      </c>
      <c r="O1964" s="9">
        <f t="shared" si="105"/>
        <v>43419.6</v>
      </c>
      <c r="P1964" s="74" t="str">
        <f t="shared" si="106"/>
        <v>43419.588888888943419.6</v>
      </c>
      <c r="Q1964" s="75" t="str">
        <f t="shared" si="107"/>
        <v>肯定的</v>
      </c>
      <c r="QS1964"/>
    </row>
    <row r="1965" spans="1:461" x14ac:dyDescent="0.4">
      <c r="B1965">
        <v>11</v>
      </c>
      <c r="C1965">
        <v>15</v>
      </c>
      <c r="D1965" s="1">
        <v>43419.602743055555</v>
      </c>
      <c r="E1965">
        <v>2855</v>
      </c>
      <c r="G1965">
        <v>530</v>
      </c>
      <c r="H1965" t="s">
        <v>23</v>
      </c>
      <c r="I1965">
        <v>525</v>
      </c>
      <c r="J1965" t="s">
        <v>50</v>
      </c>
      <c r="K1965" s="1">
        <v>43419.586550925924</v>
      </c>
      <c r="L1965" s="1">
        <v>43419.599398148152</v>
      </c>
      <c r="M1965" t="s">
        <v>1310</v>
      </c>
      <c r="N1965" s="9">
        <f t="shared" si="104"/>
        <v>43419.586111111108</v>
      </c>
      <c r="O1965" s="9">
        <f t="shared" si="105"/>
        <v>43419.599305555559</v>
      </c>
      <c r="P1965" s="74" t="str">
        <f t="shared" si="106"/>
        <v>43419.586111111143419.5993055556</v>
      </c>
      <c r="Q1965" s="75" t="str">
        <f t="shared" si="107"/>
        <v>肯定的</v>
      </c>
      <c r="QS1965"/>
    </row>
    <row r="1966" spans="1:461" x14ac:dyDescent="0.4">
      <c r="B1966">
        <v>11</v>
      </c>
      <c r="C1966">
        <v>15</v>
      </c>
      <c r="D1966" s="1">
        <v>43419.609733796293</v>
      </c>
      <c r="E1966">
        <v>6295</v>
      </c>
      <c r="G1966">
        <v>545</v>
      </c>
      <c r="H1966" t="s">
        <v>19</v>
      </c>
      <c r="I1966">
        <v>541</v>
      </c>
      <c r="J1966" t="s">
        <v>55</v>
      </c>
      <c r="K1966" s="1">
        <v>43419.595856481479</v>
      </c>
      <c r="L1966" s="1">
        <v>43419.609502314815</v>
      </c>
      <c r="M1966" t="s">
        <v>1310</v>
      </c>
      <c r="N1966" s="9">
        <f t="shared" si="104"/>
        <v>43419.595833333333</v>
      </c>
      <c r="O1966" s="9">
        <f t="shared" si="105"/>
        <v>43419.609027777777</v>
      </c>
      <c r="P1966" s="74" t="str">
        <f t="shared" si="106"/>
        <v>43419.595833333343419.6090277778</v>
      </c>
      <c r="Q1966" s="75" t="str">
        <f t="shared" si="107"/>
        <v>肯定的</v>
      </c>
      <c r="QS1966"/>
    </row>
    <row r="1967" spans="1:461" x14ac:dyDescent="0.4">
      <c r="B1967">
        <v>11</v>
      </c>
      <c r="C1967">
        <v>15</v>
      </c>
      <c r="D1967" s="1">
        <v>43419.610011574077</v>
      </c>
      <c r="E1967">
        <v>6296</v>
      </c>
      <c r="G1967">
        <v>545</v>
      </c>
      <c r="H1967" t="s">
        <v>19</v>
      </c>
      <c r="I1967">
        <v>549</v>
      </c>
      <c r="J1967" t="s">
        <v>76</v>
      </c>
      <c r="K1967" s="1">
        <v>43419.603472222225</v>
      </c>
      <c r="L1967" s="1">
        <v>43419.609837962962</v>
      </c>
      <c r="M1967" t="s">
        <v>1310</v>
      </c>
      <c r="N1967" s="9">
        <f t="shared" si="104"/>
        <v>43419.603472222225</v>
      </c>
      <c r="O1967" s="9">
        <f t="shared" si="105"/>
        <v>43419.609722222223</v>
      </c>
      <c r="P1967" s="74" t="str">
        <f t="shared" si="106"/>
        <v>43419.603472222243419.6097222222</v>
      </c>
      <c r="Q1967" s="75" t="str">
        <f t="shared" si="107"/>
        <v>肯定的</v>
      </c>
      <c r="QS1967"/>
    </row>
    <row r="1968" spans="1:461" x14ac:dyDescent="0.4">
      <c r="B1968">
        <v>11</v>
      </c>
      <c r="C1968">
        <v>15</v>
      </c>
      <c r="D1968" s="1">
        <v>43419.626018518517</v>
      </c>
      <c r="E1968">
        <v>2950</v>
      </c>
      <c r="G1968">
        <v>541</v>
      </c>
      <c r="H1968" t="s">
        <v>55</v>
      </c>
      <c r="I1968">
        <v>539</v>
      </c>
      <c r="J1968" t="s">
        <v>41</v>
      </c>
      <c r="K1968" s="1">
        <v>43419.613796296297</v>
      </c>
      <c r="L1968" s="1">
        <v>43419.622557870367</v>
      </c>
      <c r="M1968" t="s">
        <v>1310</v>
      </c>
      <c r="N1968" s="9">
        <f t="shared" si="104"/>
        <v>43419.613194444442</v>
      </c>
      <c r="O1968" s="9">
        <f t="shared" si="105"/>
        <v>43419.62222222222</v>
      </c>
      <c r="P1968" s="74" t="str">
        <f t="shared" si="106"/>
        <v>43419.613194444443419.6222222222</v>
      </c>
      <c r="Q1968" s="75" t="str">
        <f t="shared" si="107"/>
        <v>肯定的</v>
      </c>
      <c r="QS1968"/>
    </row>
    <row r="1969" spans="2:461" x14ac:dyDescent="0.4">
      <c r="B1969">
        <v>11</v>
      </c>
      <c r="C1969">
        <v>15</v>
      </c>
      <c r="D1969" s="1">
        <v>43419.633067129631</v>
      </c>
      <c r="E1969">
        <v>6133</v>
      </c>
      <c r="G1969">
        <v>545</v>
      </c>
      <c r="H1969" t="s">
        <v>19</v>
      </c>
      <c r="I1969">
        <v>500</v>
      </c>
      <c r="J1969" t="s">
        <v>29</v>
      </c>
      <c r="K1969" s="1">
        <v>43419.620798611111</v>
      </c>
      <c r="L1969" s="1">
        <v>43419.631469907406</v>
      </c>
      <c r="M1969" t="s">
        <v>1310</v>
      </c>
      <c r="N1969" s="9">
        <f t="shared" si="104"/>
        <v>43419.620138888888</v>
      </c>
      <c r="O1969" s="9">
        <f t="shared" si="105"/>
        <v>43419.631249999999</v>
      </c>
      <c r="P1969" s="74" t="str">
        <f t="shared" si="106"/>
        <v>43419.620138888943419.63125</v>
      </c>
      <c r="Q1969" s="75" t="str">
        <f t="shared" si="107"/>
        <v>肯定的</v>
      </c>
      <c r="QS1969"/>
    </row>
    <row r="1970" spans="2:461" x14ac:dyDescent="0.4">
      <c r="B1970">
        <v>11</v>
      </c>
      <c r="C1970">
        <v>15</v>
      </c>
      <c r="D1970" s="1">
        <v>43419.654780092591</v>
      </c>
      <c r="E1970">
        <v>1706</v>
      </c>
      <c r="G1970">
        <v>546</v>
      </c>
      <c r="H1970" t="s">
        <v>63</v>
      </c>
      <c r="I1970">
        <v>525</v>
      </c>
      <c r="J1970" t="s">
        <v>50</v>
      </c>
      <c r="K1970" s="1">
        <v>43419.628912037035</v>
      </c>
      <c r="L1970" s="1">
        <v>43419.649525462963</v>
      </c>
      <c r="M1970" t="s">
        <v>1310</v>
      </c>
      <c r="N1970" s="9">
        <f t="shared" si="104"/>
        <v>43419.628472222219</v>
      </c>
      <c r="O1970" s="9">
        <f t="shared" si="105"/>
        <v>43419.649305555555</v>
      </c>
      <c r="P1970" s="74" t="str">
        <f t="shared" si="106"/>
        <v>43419.628472222243419.6493055556</v>
      </c>
      <c r="Q1970" s="75" t="str">
        <f t="shared" si="107"/>
        <v>肯定的</v>
      </c>
      <c r="QS1970"/>
    </row>
    <row r="1971" spans="2:461" x14ac:dyDescent="0.4">
      <c r="B1971">
        <v>11</v>
      </c>
      <c r="C1971">
        <v>15</v>
      </c>
      <c r="D1971" s="1">
        <v>43419.659930555557</v>
      </c>
      <c r="E1971">
        <v>4073</v>
      </c>
      <c r="G1971">
        <v>511</v>
      </c>
      <c r="H1971" t="s">
        <v>35</v>
      </c>
      <c r="I1971">
        <v>545</v>
      </c>
      <c r="J1971" t="s">
        <v>19</v>
      </c>
      <c r="K1971" s="1">
        <v>43419.648113425923</v>
      </c>
      <c r="L1971" s="1">
        <v>43419.65697916667</v>
      </c>
      <c r="M1971" t="s">
        <v>1310</v>
      </c>
      <c r="N1971" s="9">
        <f t="shared" si="104"/>
        <v>43419.647916666669</v>
      </c>
      <c r="O1971" s="9">
        <f t="shared" si="105"/>
        <v>43419.656944444447</v>
      </c>
      <c r="P1971" s="74" t="str">
        <f t="shared" si="106"/>
        <v>43419.647916666743419.6569444444</v>
      </c>
      <c r="Q1971" s="75" t="str">
        <f t="shared" si="107"/>
        <v>肯定的</v>
      </c>
      <c r="QS1971"/>
    </row>
    <row r="1972" spans="2:461" x14ac:dyDescent="0.4">
      <c r="B1972">
        <v>11</v>
      </c>
      <c r="C1972">
        <v>15</v>
      </c>
      <c r="D1972" s="1">
        <v>43419.663287037038</v>
      </c>
      <c r="E1972">
        <v>5335</v>
      </c>
      <c r="G1972">
        <v>503</v>
      </c>
      <c r="H1972" t="s">
        <v>25</v>
      </c>
      <c r="I1972">
        <v>543</v>
      </c>
      <c r="J1972" t="s">
        <v>27</v>
      </c>
      <c r="K1972" s="1">
        <v>43419.647939814815</v>
      </c>
      <c r="L1972" s="1">
        <v>43419.661527777775</v>
      </c>
      <c r="M1972" t="s">
        <v>1310</v>
      </c>
      <c r="N1972" s="9">
        <f t="shared" si="104"/>
        <v>43419.647916666669</v>
      </c>
      <c r="O1972" s="9">
        <f t="shared" si="105"/>
        <v>43419.661111111112</v>
      </c>
      <c r="P1972" s="74" t="str">
        <f t="shared" si="106"/>
        <v>43419.647916666743419.6611111111</v>
      </c>
      <c r="Q1972" s="75" t="str">
        <f t="shared" si="107"/>
        <v>肯定的</v>
      </c>
      <c r="QS1972"/>
    </row>
    <row r="1973" spans="2:461" x14ac:dyDescent="0.4">
      <c r="B1973">
        <v>11</v>
      </c>
      <c r="C1973">
        <v>15</v>
      </c>
      <c r="D1973" s="1">
        <v>43419.665821759256</v>
      </c>
      <c r="E1973">
        <v>6285</v>
      </c>
      <c r="G1973">
        <v>541</v>
      </c>
      <c r="H1973" t="s">
        <v>55</v>
      </c>
      <c r="I1973">
        <v>543</v>
      </c>
      <c r="J1973" t="s">
        <v>27</v>
      </c>
      <c r="K1973" s="1">
        <v>43419.610682870371</v>
      </c>
      <c r="L1973" s="1">
        <v>43419.663668981484</v>
      </c>
      <c r="M1973" t="s">
        <v>1310</v>
      </c>
      <c r="N1973" s="9">
        <f t="shared" si="104"/>
        <v>43419.61041666667</v>
      </c>
      <c r="O1973" s="9">
        <f t="shared" si="105"/>
        <v>43419.663194444445</v>
      </c>
      <c r="P1973" s="74" t="str">
        <f t="shared" si="106"/>
        <v>43419.610416666743419.6631944444</v>
      </c>
      <c r="Q1973" s="75" t="str">
        <f t="shared" si="107"/>
        <v>肯定的</v>
      </c>
      <c r="QS1973"/>
    </row>
    <row r="1974" spans="2:461" x14ac:dyDescent="0.4">
      <c r="B1974">
        <v>11</v>
      </c>
      <c r="C1974">
        <v>15</v>
      </c>
      <c r="D1974" s="1">
        <v>43419.673854166664</v>
      </c>
      <c r="E1974">
        <v>1751</v>
      </c>
      <c r="G1974">
        <v>525</v>
      </c>
      <c r="H1974" t="s">
        <v>50</v>
      </c>
      <c r="I1974">
        <v>523</v>
      </c>
      <c r="J1974" t="s">
        <v>37</v>
      </c>
      <c r="K1974" s="1">
        <v>43419.658796296295</v>
      </c>
      <c r="L1974" s="1">
        <v>43419.672152777777</v>
      </c>
      <c r="M1974" t="s">
        <v>1310</v>
      </c>
      <c r="N1974" s="9">
        <f t="shared" si="104"/>
        <v>43419.658333333333</v>
      </c>
      <c r="O1974" s="9">
        <f t="shared" si="105"/>
        <v>43419.671527777777</v>
      </c>
      <c r="P1974" s="74" t="str">
        <f t="shared" si="106"/>
        <v>43419.658333333343419.6715277778</v>
      </c>
      <c r="Q1974" s="75" t="str">
        <f t="shared" si="107"/>
        <v>肯定的</v>
      </c>
      <c r="QS1974"/>
    </row>
    <row r="1975" spans="2:461" x14ac:dyDescent="0.4">
      <c r="B1975">
        <v>11</v>
      </c>
      <c r="C1975">
        <v>15</v>
      </c>
      <c r="D1975" s="1">
        <v>43419.676157407404</v>
      </c>
      <c r="E1975">
        <v>2306</v>
      </c>
      <c r="G1975">
        <v>539</v>
      </c>
      <c r="H1975" t="s">
        <v>41</v>
      </c>
      <c r="I1975">
        <v>523</v>
      </c>
      <c r="J1975" t="s">
        <v>37</v>
      </c>
      <c r="K1975" s="1">
        <v>43419.667187500003</v>
      </c>
      <c r="L1975" s="1">
        <v>43419.675150462965</v>
      </c>
      <c r="M1975" t="s">
        <v>1310</v>
      </c>
      <c r="N1975" s="9">
        <f t="shared" si="104"/>
        <v>43419.666666666664</v>
      </c>
      <c r="O1975" s="9">
        <f t="shared" si="105"/>
        <v>43419.675000000003</v>
      </c>
      <c r="P1975" s="74" t="str">
        <f t="shared" si="106"/>
        <v>43419.666666666743419.675</v>
      </c>
      <c r="Q1975" s="75" t="str">
        <f t="shared" si="107"/>
        <v>肯定的</v>
      </c>
      <c r="QS1975"/>
    </row>
    <row r="1976" spans="2:461" x14ac:dyDescent="0.4">
      <c r="B1976">
        <v>11</v>
      </c>
      <c r="C1976">
        <v>15</v>
      </c>
      <c r="D1976" s="1">
        <v>43419.680960648147</v>
      </c>
      <c r="E1976">
        <v>2092</v>
      </c>
      <c r="G1976">
        <v>530</v>
      </c>
      <c r="H1976" t="s">
        <v>23</v>
      </c>
      <c r="I1976">
        <v>538</v>
      </c>
      <c r="J1976" t="s">
        <v>61</v>
      </c>
      <c r="K1976" s="1">
        <v>43419.437175925923</v>
      </c>
      <c r="L1976" s="1">
        <v>43419.48537037037</v>
      </c>
      <c r="M1976" t="s">
        <v>1310</v>
      </c>
      <c r="N1976" s="9">
        <f t="shared" si="104"/>
        <v>43419.436805555553</v>
      </c>
      <c r="O1976" s="9">
        <f t="shared" si="105"/>
        <v>43419.484722222223</v>
      </c>
      <c r="P1976" s="74" t="str">
        <f t="shared" si="106"/>
        <v>43419.436805555643419.4847222222</v>
      </c>
      <c r="Q1976" s="75" t="str">
        <f t="shared" si="107"/>
        <v>肯定的</v>
      </c>
      <c r="QS1976"/>
    </row>
    <row r="1977" spans="2:461" x14ac:dyDescent="0.4">
      <c r="B1977">
        <v>11</v>
      </c>
      <c r="C1977">
        <v>15</v>
      </c>
      <c r="D1977" s="1">
        <v>43419.681435185186</v>
      </c>
      <c r="E1977">
        <v>6255</v>
      </c>
      <c r="G1977">
        <v>534</v>
      </c>
      <c r="H1977" t="s">
        <v>80</v>
      </c>
      <c r="I1977">
        <v>523</v>
      </c>
      <c r="J1977" t="s">
        <v>37</v>
      </c>
      <c r="K1977" s="1">
        <v>43419.663078703707</v>
      </c>
      <c r="L1977" s="1">
        <v>43419.677245370367</v>
      </c>
      <c r="M1977" t="s">
        <v>1310</v>
      </c>
      <c r="N1977" s="9">
        <f t="shared" si="104"/>
        <v>43419.662499999999</v>
      </c>
      <c r="O1977" s="9">
        <f t="shared" si="105"/>
        <v>43419.677083333336</v>
      </c>
      <c r="P1977" s="74" t="str">
        <f t="shared" si="106"/>
        <v>43419.662543419.6770833333</v>
      </c>
      <c r="Q1977" s="75" t="str">
        <f t="shared" si="107"/>
        <v>肯定的</v>
      </c>
      <c r="QS1977"/>
    </row>
    <row r="1978" spans="2:461" x14ac:dyDescent="0.4">
      <c r="B1978">
        <v>11</v>
      </c>
      <c r="C1978">
        <v>15</v>
      </c>
      <c r="D1978" s="1">
        <v>43419.695162037038</v>
      </c>
      <c r="E1978">
        <v>6191</v>
      </c>
      <c r="G1978">
        <v>507</v>
      </c>
      <c r="H1978" t="s">
        <v>65</v>
      </c>
      <c r="I1978">
        <v>534</v>
      </c>
      <c r="J1978" t="s">
        <v>80</v>
      </c>
      <c r="K1978" s="1">
        <v>43419.672835648147</v>
      </c>
      <c r="L1978" s="1">
        <v>43419.695011574076</v>
      </c>
      <c r="M1978" t="s">
        <v>1310</v>
      </c>
      <c r="N1978" s="9">
        <f t="shared" si="104"/>
        <v>43419.672222222223</v>
      </c>
      <c r="O1978" s="9">
        <f t="shared" si="105"/>
        <v>43419.694444444445</v>
      </c>
      <c r="P1978" s="74" t="str">
        <f t="shared" si="106"/>
        <v>43419.672222222243419.6944444444</v>
      </c>
      <c r="Q1978" s="75" t="str">
        <f t="shared" si="107"/>
        <v>肯定的</v>
      </c>
      <c r="QS1978"/>
    </row>
    <row r="1979" spans="2:461" x14ac:dyDescent="0.4">
      <c r="B1979">
        <v>11</v>
      </c>
      <c r="C1979">
        <v>15</v>
      </c>
      <c r="D1979" s="1">
        <v>43419.703865740739</v>
      </c>
      <c r="E1979">
        <v>6283</v>
      </c>
      <c r="G1979">
        <v>533</v>
      </c>
      <c r="H1979" t="s">
        <v>91</v>
      </c>
      <c r="I1979">
        <v>510</v>
      </c>
      <c r="J1979" t="s">
        <v>78</v>
      </c>
      <c r="K1979" s="1">
        <v>43419.698125000003</v>
      </c>
      <c r="L1979" s="1">
        <v>43419.701041666667</v>
      </c>
      <c r="M1979" t="s">
        <v>1310</v>
      </c>
      <c r="N1979" s="9">
        <f t="shared" si="104"/>
        <v>43419.697916666664</v>
      </c>
      <c r="O1979" s="9">
        <f t="shared" si="105"/>
        <v>43419.700694444444</v>
      </c>
      <c r="P1979" s="74" t="str">
        <f t="shared" si="106"/>
        <v>43419.697916666743419.7006944444</v>
      </c>
      <c r="Q1979" s="75" t="str">
        <f t="shared" si="107"/>
        <v>肯定的</v>
      </c>
      <c r="QS1979"/>
    </row>
    <row r="1980" spans="2:461" x14ac:dyDescent="0.4">
      <c r="B1980">
        <v>11</v>
      </c>
      <c r="C1980">
        <v>15</v>
      </c>
      <c r="D1980" s="1">
        <v>43419.7340625</v>
      </c>
      <c r="E1980">
        <v>1325</v>
      </c>
      <c r="G1980">
        <v>545</v>
      </c>
      <c r="H1980" t="s">
        <v>19</v>
      </c>
      <c r="I1980">
        <v>503</v>
      </c>
      <c r="J1980" t="s">
        <v>25</v>
      </c>
      <c r="K1980" s="1">
        <v>43419.688576388886</v>
      </c>
      <c r="L1980" s="1">
        <v>43419.733587962961</v>
      </c>
      <c r="M1980" t="s">
        <v>1310</v>
      </c>
      <c r="N1980" s="9">
        <f t="shared" si="104"/>
        <v>43419.688194444447</v>
      </c>
      <c r="O1980" s="9">
        <f t="shared" si="105"/>
        <v>43419.73333333333</v>
      </c>
      <c r="P1980" s="74" t="str">
        <f t="shared" si="106"/>
        <v>43419.688194444443419.7333333333</v>
      </c>
      <c r="Q1980" s="75" t="str">
        <f t="shared" si="107"/>
        <v>肯定的</v>
      </c>
      <c r="QS1980"/>
    </row>
    <row r="1981" spans="2:461" x14ac:dyDescent="0.4">
      <c r="B1981">
        <v>11</v>
      </c>
      <c r="C1981">
        <v>15</v>
      </c>
      <c r="D1981" s="1">
        <v>43419.743194444447</v>
      </c>
      <c r="E1981">
        <v>2535</v>
      </c>
      <c r="G1981">
        <v>545</v>
      </c>
      <c r="H1981" t="s">
        <v>19</v>
      </c>
      <c r="I1981">
        <v>530</v>
      </c>
      <c r="J1981" t="s">
        <v>23</v>
      </c>
      <c r="K1981" s="1">
        <v>43419.733124999999</v>
      </c>
      <c r="L1981" s="1">
        <v>43419.740960648145</v>
      </c>
      <c r="M1981" t="s">
        <v>1310</v>
      </c>
      <c r="N1981" s="9">
        <f t="shared" si="104"/>
        <v>43419.732638888891</v>
      </c>
      <c r="O1981" s="9">
        <f t="shared" si="105"/>
        <v>43419.740277777775</v>
      </c>
      <c r="P1981" s="74" t="str">
        <f t="shared" si="106"/>
        <v>43419.732638888943419.7402777778</v>
      </c>
      <c r="Q1981" s="75" t="str">
        <f t="shared" si="107"/>
        <v>肯定的</v>
      </c>
      <c r="QS1981"/>
    </row>
    <row r="1982" spans="2:461" x14ac:dyDescent="0.4">
      <c r="B1982">
        <v>11</v>
      </c>
      <c r="C1982">
        <v>15</v>
      </c>
      <c r="D1982" s="1">
        <v>43419.747650462959</v>
      </c>
      <c r="E1982">
        <v>3696</v>
      </c>
      <c r="G1982">
        <v>525</v>
      </c>
      <c r="H1982" t="s">
        <v>50</v>
      </c>
      <c r="I1982">
        <v>510</v>
      </c>
      <c r="J1982" t="s">
        <v>78</v>
      </c>
      <c r="K1982" s="1">
        <v>43419.735335648147</v>
      </c>
      <c r="L1982" s="1">
        <v>43419.746805555558</v>
      </c>
      <c r="M1982" t="s">
        <v>1310</v>
      </c>
      <c r="N1982" s="9">
        <f t="shared" si="104"/>
        <v>43419.734722222223</v>
      </c>
      <c r="O1982" s="9">
        <f t="shared" si="105"/>
        <v>43419.746527777781</v>
      </c>
      <c r="P1982" s="74" t="str">
        <f t="shared" si="106"/>
        <v>43419.734722222243419.7465277778</v>
      </c>
      <c r="Q1982" s="75" t="str">
        <f t="shared" si="107"/>
        <v>肯定的</v>
      </c>
      <c r="QS1982"/>
    </row>
    <row r="1983" spans="2:461" x14ac:dyDescent="0.4">
      <c r="B1983">
        <v>11</v>
      </c>
      <c r="C1983">
        <v>15</v>
      </c>
      <c r="D1983" s="1">
        <v>43419.757013888891</v>
      </c>
      <c r="E1983">
        <v>2535</v>
      </c>
      <c r="G1983">
        <v>530</v>
      </c>
      <c r="H1983" t="s">
        <v>23</v>
      </c>
      <c r="I1983">
        <v>544</v>
      </c>
      <c r="J1983" t="s">
        <v>21</v>
      </c>
      <c r="K1983" s="1">
        <v>43419.750590277778</v>
      </c>
      <c r="L1983" s="1">
        <v>43419.756689814814</v>
      </c>
      <c r="M1983" t="s">
        <v>1310</v>
      </c>
      <c r="N1983" s="9">
        <f t="shared" si="104"/>
        <v>43419.75</v>
      </c>
      <c r="O1983" s="9">
        <f t="shared" si="105"/>
        <v>43419.756249999999</v>
      </c>
      <c r="P1983" s="74" t="str">
        <f t="shared" si="106"/>
        <v>43419.7543419.75625</v>
      </c>
      <c r="Q1983" s="75" t="str">
        <f t="shared" si="107"/>
        <v>肯定的</v>
      </c>
      <c r="QS1983"/>
    </row>
    <row r="1984" spans="2:461" x14ac:dyDescent="0.4">
      <c r="B1984">
        <v>11</v>
      </c>
      <c r="C1984">
        <v>15</v>
      </c>
      <c r="D1984" s="1">
        <v>43419.771261574075</v>
      </c>
      <c r="E1984">
        <v>5641</v>
      </c>
      <c r="G1984">
        <v>534</v>
      </c>
      <c r="H1984" t="s">
        <v>80</v>
      </c>
      <c r="I1984">
        <v>546</v>
      </c>
      <c r="J1984" t="s">
        <v>63</v>
      </c>
      <c r="K1984" s="1">
        <v>43419.755740740744</v>
      </c>
      <c r="L1984" s="1">
        <v>43419.771041666667</v>
      </c>
      <c r="M1984" t="s">
        <v>1310</v>
      </c>
      <c r="N1984" s="9">
        <f t="shared" si="104"/>
        <v>43419.755555555559</v>
      </c>
      <c r="O1984" s="9">
        <f t="shared" si="105"/>
        <v>43419.770833333336</v>
      </c>
      <c r="P1984" s="74" t="str">
        <f t="shared" si="106"/>
        <v>43419.755555555643419.7708333333</v>
      </c>
      <c r="Q1984" s="75" t="str">
        <f t="shared" si="107"/>
        <v>肯定的</v>
      </c>
      <c r="QS1984"/>
    </row>
    <row r="1985" spans="1:461" x14ac:dyDescent="0.4">
      <c r="B1985">
        <v>11</v>
      </c>
      <c r="C1985">
        <v>15</v>
      </c>
      <c r="D1985" s="1">
        <v>43419.778171296297</v>
      </c>
      <c r="E1985">
        <v>5444</v>
      </c>
      <c r="G1985">
        <v>528</v>
      </c>
      <c r="H1985" t="s">
        <v>34</v>
      </c>
      <c r="I1985">
        <v>523</v>
      </c>
      <c r="J1985" t="s">
        <v>37</v>
      </c>
      <c r="K1985" s="1">
        <v>43419.755694444444</v>
      </c>
      <c r="L1985" s="1">
        <v>43419.777951388889</v>
      </c>
      <c r="M1985" t="s">
        <v>1312</v>
      </c>
      <c r="N1985" s="9">
        <f t="shared" si="104"/>
        <v>43419.755555555559</v>
      </c>
      <c r="O1985" s="9">
        <f t="shared" si="105"/>
        <v>43419.777777777781</v>
      </c>
      <c r="P1985" s="74" t="str">
        <f t="shared" si="106"/>
        <v>43419.755555555643419.7777777778</v>
      </c>
      <c r="Q1985" s="75" t="str">
        <f t="shared" si="107"/>
        <v>否定的</v>
      </c>
      <c r="QS1985"/>
    </row>
    <row r="1986" spans="1:461" x14ac:dyDescent="0.4">
      <c r="B1986">
        <v>11</v>
      </c>
      <c r="C1986">
        <v>15</v>
      </c>
      <c r="D1986" s="1">
        <v>43419.784571759257</v>
      </c>
      <c r="E1986">
        <v>2643</v>
      </c>
      <c r="G1986">
        <v>528</v>
      </c>
      <c r="H1986" t="s">
        <v>34</v>
      </c>
      <c r="I1986">
        <v>530</v>
      </c>
      <c r="J1986" t="s">
        <v>23</v>
      </c>
      <c r="K1986" s="1">
        <v>43419.748749999999</v>
      </c>
      <c r="L1986" s="1">
        <v>43419.782037037039</v>
      </c>
      <c r="M1986" t="s">
        <v>1310</v>
      </c>
      <c r="N1986" s="9">
        <f t="shared" si="104"/>
        <v>43419.748611111114</v>
      </c>
      <c r="O1986" s="9">
        <f t="shared" si="105"/>
        <v>43419.781944444447</v>
      </c>
      <c r="P1986" s="74" t="str">
        <f t="shared" si="106"/>
        <v>43419.748611111143419.7819444444</v>
      </c>
      <c r="Q1986" s="75" t="str">
        <f t="shared" si="107"/>
        <v>肯定的</v>
      </c>
      <c r="QS1986"/>
    </row>
    <row r="1987" spans="1:461" x14ac:dyDescent="0.4">
      <c r="B1987">
        <v>11</v>
      </c>
      <c r="C1987">
        <v>15</v>
      </c>
      <c r="D1987" s="1">
        <v>43419.792650462965</v>
      </c>
      <c r="E1987">
        <v>2535</v>
      </c>
      <c r="G1987">
        <v>507</v>
      </c>
      <c r="H1987" t="s">
        <v>65</v>
      </c>
      <c r="I1987">
        <v>528</v>
      </c>
      <c r="J1987" t="s">
        <v>34</v>
      </c>
      <c r="K1987" s="1">
        <v>43419.778171296297</v>
      </c>
      <c r="L1987" s="1">
        <v>43419.790949074071</v>
      </c>
      <c r="M1987" t="s">
        <v>1310</v>
      </c>
      <c r="N1987" s="9">
        <f t="shared" si="104"/>
        <v>43419.777777777781</v>
      </c>
      <c r="O1987" s="9">
        <f t="shared" si="105"/>
        <v>43419.790277777778</v>
      </c>
      <c r="P1987" s="74" t="str">
        <f t="shared" si="106"/>
        <v>43419.777777777843419.7902777778</v>
      </c>
      <c r="Q1987" s="75" t="str">
        <f t="shared" si="107"/>
        <v>肯定的</v>
      </c>
      <c r="QS1987"/>
    </row>
    <row r="1988" spans="1:461" x14ac:dyDescent="0.4">
      <c r="B1988">
        <v>11</v>
      </c>
      <c r="C1988">
        <v>15</v>
      </c>
      <c r="D1988" s="1">
        <v>43419.797488425924</v>
      </c>
      <c r="E1988">
        <v>3338</v>
      </c>
      <c r="G1988">
        <v>525</v>
      </c>
      <c r="H1988" t="s">
        <v>50</v>
      </c>
      <c r="I1988">
        <v>532</v>
      </c>
      <c r="J1988" t="s">
        <v>74</v>
      </c>
      <c r="K1988" s="1">
        <v>43419.77925925926</v>
      </c>
      <c r="L1988" s="1">
        <v>43419.796041666668</v>
      </c>
      <c r="M1988" t="s">
        <v>1310</v>
      </c>
      <c r="N1988" s="9">
        <f t="shared" si="104"/>
        <v>43419.779166666667</v>
      </c>
      <c r="O1988" s="9">
        <f t="shared" si="105"/>
        <v>43419.79583333333</v>
      </c>
      <c r="P1988" s="74" t="str">
        <f t="shared" si="106"/>
        <v>43419.779166666743419.7958333333</v>
      </c>
      <c r="Q1988" s="75" t="str">
        <f t="shared" si="107"/>
        <v>肯定的</v>
      </c>
      <c r="QS1988"/>
    </row>
    <row r="1989" spans="1:461" x14ac:dyDescent="0.4">
      <c r="B1989">
        <v>11</v>
      </c>
      <c r="C1989">
        <v>15</v>
      </c>
      <c r="D1989" s="1">
        <v>43419.799293981479</v>
      </c>
      <c r="E1989">
        <v>2535</v>
      </c>
      <c r="G1989">
        <v>545</v>
      </c>
      <c r="H1989" t="s">
        <v>19</v>
      </c>
      <c r="I1989">
        <v>543</v>
      </c>
      <c r="J1989" t="s">
        <v>27</v>
      </c>
      <c r="K1989" s="1">
        <v>43419.79278935185</v>
      </c>
      <c r="L1989" s="1">
        <v>43419.798877314817</v>
      </c>
      <c r="M1989" t="s">
        <v>1310</v>
      </c>
      <c r="N1989" s="9">
        <f t="shared" si="104"/>
        <v>43419.792361111111</v>
      </c>
      <c r="O1989" s="9">
        <f t="shared" si="105"/>
        <v>43419.798611111109</v>
      </c>
      <c r="P1989" s="74" t="str">
        <f t="shared" si="106"/>
        <v>43419.792361111143419.7986111111</v>
      </c>
      <c r="Q1989" s="75" t="str">
        <f t="shared" si="107"/>
        <v>肯定的</v>
      </c>
      <c r="QS1989"/>
    </row>
    <row r="1990" spans="1:461" x14ac:dyDescent="0.4">
      <c r="B1990">
        <v>11</v>
      </c>
      <c r="C1990">
        <v>15</v>
      </c>
      <c r="D1990" s="1">
        <v>43419.802453703705</v>
      </c>
      <c r="E1990">
        <v>6232</v>
      </c>
      <c r="G1990">
        <v>509</v>
      </c>
      <c r="H1990" t="s">
        <v>57</v>
      </c>
      <c r="I1990">
        <v>523</v>
      </c>
      <c r="J1990" t="s">
        <v>37</v>
      </c>
      <c r="K1990" s="1">
        <v>43419.789942129632</v>
      </c>
      <c r="L1990" s="1">
        <v>43419.802025462966</v>
      </c>
      <c r="M1990" t="s">
        <v>1310</v>
      </c>
      <c r="N1990" s="9">
        <f t="shared" si="104"/>
        <v>43419.789583333331</v>
      </c>
      <c r="O1990" s="9">
        <f t="shared" si="105"/>
        <v>43419.801388888889</v>
      </c>
      <c r="P1990" s="74" t="str">
        <f t="shared" si="106"/>
        <v>43419.789583333343419.8013888889</v>
      </c>
      <c r="Q1990" s="75" t="str">
        <f t="shared" si="107"/>
        <v>肯定的</v>
      </c>
      <c r="QS1990"/>
    </row>
    <row r="1991" spans="1:461" x14ac:dyDescent="0.4">
      <c r="B1991">
        <v>11</v>
      </c>
      <c r="C1991">
        <v>15</v>
      </c>
      <c r="D1991" s="1">
        <v>43419.806793981479</v>
      </c>
      <c r="E1991">
        <v>2535</v>
      </c>
      <c r="G1991">
        <v>543</v>
      </c>
      <c r="H1991" t="s">
        <v>27</v>
      </c>
      <c r="I1991">
        <v>515</v>
      </c>
      <c r="J1991" t="s">
        <v>1326</v>
      </c>
      <c r="K1991" s="1">
        <v>43419.799375000002</v>
      </c>
      <c r="L1991" s="1">
        <v>43419.806516203702</v>
      </c>
      <c r="M1991" t="s">
        <v>1310</v>
      </c>
      <c r="N1991" s="9">
        <f t="shared" si="104"/>
        <v>43419.799305555556</v>
      </c>
      <c r="O1991" s="9">
        <f t="shared" si="105"/>
        <v>43419.806250000001</v>
      </c>
      <c r="P1991" s="74" t="str">
        <f t="shared" si="106"/>
        <v>43419.799305555643419.80625</v>
      </c>
      <c r="Q1991" s="75" t="str">
        <f t="shared" si="107"/>
        <v>肯定的</v>
      </c>
      <c r="QS1991"/>
    </row>
    <row r="1992" spans="1:461" x14ac:dyDescent="0.4">
      <c r="B1992">
        <v>11</v>
      </c>
      <c r="C1992">
        <v>15</v>
      </c>
      <c r="D1992" s="1">
        <v>43419.811967592592</v>
      </c>
      <c r="E1992">
        <v>6086</v>
      </c>
      <c r="G1992">
        <v>530</v>
      </c>
      <c r="H1992" t="s">
        <v>23</v>
      </c>
      <c r="I1992">
        <v>543</v>
      </c>
      <c r="J1992" t="s">
        <v>27</v>
      </c>
      <c r="K1992" s="1">
        <v>43419.785949074074</v>
      </c>
      <c r="L1992" s="1">
        <v>43419.811874999999</v>
      </c>
      <c r="M1992" t="s">
        <v>1310</v>
      </c>
      <c r="N1992" s="9">
        <f t="shared" si="104"/>
        <v>43419.785416666666</v>
      </c>
      <c r="O1992" s="9">
        <f t="shared" si="105"/>
        <v>43419.811805555553</v>
      </c>
      <c r="P1992" s="74" t="str">
        <f t="shared" si="106"/>
        <v>43419.785416666743419.8118055556</v>
      </c>
      <c r="Q1992" s="75" t="str">
        <f t="shared" si="107"/>
        <v>肯定的</v>
      </c>
      <c r="QS1992"/>
    </row>
    <row r="1993" spans="1:461" x14ac:dyDescent="0.4">
      <c r="B1993">
        <v>11</v>
      </c>
      <c r="C1993">
        <v>15</v>
      </c>
      <c r="D1993" s="1">
        <v>43419.81318287037</v>
      </c>
      <c r="E1993">
        <v>2535</v>
      </c>
      <c r="G1993">
        <v>515</v>
      </c>
      <c r="H1993" t="s">
        <v>1326</v>
      </c>
      <c r="I1993">
        <v>528</v>
      </c>
      <c r="J1993" t="s">
        <v>34</v>
      </c>
      <c r="K1993" s="1">
        <v>43419.807881944442</v>
      </c>
      <c r="L1993" s="1">
        <v>43419.813125000001</v>
      </c>
      <c r="M1993" t="s">
        <v>1310</v>
      </c>
      <c r="N1993" s="9">
        <f t="shared" si="104"/>
        <v>43419.807638888888</v>
      </c>
      <c r="O1993" s="9">
        <f t="shared" si="105"/>
        <v>43419.8125</v>
      </c>
      <c r="P1993" s="74" t="str">
        <f t="shared" si="106"/>
        <v>43419.807638888943419.8125</v>
      </c>
      <c r="Q1993" s="75" t="str">
        <f t="shared" si="107"/>
        <v>肯定的</v>
      </c>
      <c r="QS1993"/>
    </row>
    <row r="1994" spans="1:461" hidden="1" x14ac:dyDescent="0.4">
      <c r="A1994" s="43" t="s">
        <v>1324</v>
      </c>
      <c r="B1994" s="43">
        <v>11</v>
      </c>
      <c r="C1994" s="43">
        <v>15</v>
      </c>
      <c r="D1994" s="44">
        <v>43419.81517361111</v>
      </c>
      <c r="E1994" s="43">
        <v>2535</v>
      </c>
      <c r="F1994" s="43"/>
      <c r="G1994">
        <v>515</v>
      </c>
      <c r="H1994" s="43" t="s">
        <v>1326</v>
      </c>
      <c r="I1994">
        <v>528</v>
      </c>
      <c r="J1994" s="43" t="s">
        <v>34</v>
      </c>
      <c r="K1994" s="1">
        <v>43419.807881944442</v>
      </c>
      <c r="L1994" s="1">
        <v>43419.813125000001</v>
      </c>
      <c r="M1994" s="43" t="s">
        <v>1310</v>
      </c>
      <c r="N1994" s="45">
        <f t="shared" si="104"/>
        <v>43419.807638888888</v>
      </c>
      <c r="O1994" s="45">
        <f t="shared" si="105"/>
        <v>43419.8125</v>
      </c>
      <c r="P1994" s="48" t="str">
        <f t="shared" si="106"/>
        <v>43419.807638888943419.8125</v>
      </c>
      <c r="Q1994" s="49" t="str">
        <f t="shared" si="107"/>
        <v>肯定的</v>
      </c>
      <c r="QS1994"/>
    </row>
    <row r="1995" spans="1:461" x14ac:dyDescent="0.4">
      <c r="B1995">
        <v>11</v>
      </c>
      <c r="C1995">
        <v>15</v>
      </c>
      <c r="D1995" s="1">
        <v>43419.825300925928</v>
      </c>
      <c r="E1995">
        <v>2535</v>
      </c>
      <c r="G1995">
        <v>545</v>
      </c>
      <c r="H1995" t="s">
        <v>19</v>
      </c>
      <c r="I1995">
        <v>544</v>
      </c>
      <c r="J1995" t="s">
        <v>21</v>
      </c>
      <c r="K1995" s="1">
        <v>43419.819097222222</v>
      </c>
      <c r="L1995" s="1">
        <v>43419.824143518519</v>
      </c>
      <c r="M1995" t="s">
        <v>1310</v>
      </c>
      <c r="N1995" s="9">
        <f t="shared" si="104"/>
        <v>43419.818749999999</v>
      </c>
      <c r="O1995" s="9">
        <f t="shared" si="105"/>
        <v>43419.823611111111</v>
      </c>
      <c r="P1995" s="74" t="str">
        <f t="shared" si="106"/>
        <v>43419.8187543419.8236111111</v>
      </c>
      <c r="Q1995" s="75" t="str">
        <f t="shared" si="107"/>
        <v>肯定的</v>
      </c>
      <c r="QS1995"/>
    </row>
    <row r="1996" spans="1:461" x14ac:dyDescent="0.4">
      <c r="B1996">
        <v>11</v>
      </c>
      <c r="C1996">
        <v>15</v>
      </c>
      <c r="D1996" s="1">
        <v>43419.853310185186</v>
      </c>
      <c r="E1996">
        <v>2535</v>
      </c>
      <c r="G1996">
        <v>503</v>
      </c>
      <c r="H1996" t="s">
        <v>25</v>
      </c>
      <c r="I1996">
        <v>538</v>
      </c>
      <c r="J1996" t="s">
        <v>61</v>
      </c>
      <c r="K1996" s="1">
        <v>43419.841550925928</v>
      </c>
      <c r="L1996" s="1">
        <v>43419.852199074077</v>
      </c>
      <c r="M1996" t="s">
        <v>1310</v>
      </c>
      <c r="N1996" s="9">
        <f t="shared" si="104"/>
        <v>43419.84097222222</v>
      </c>
      <c r="O1996" s="9">
        <f t="shared" si="105"/>
        <v>43419.852083333331</v>
      </c>
      <c r="P1996" s="74" t="str">
        <f t="shared" si="106"/>
        <v>43419.840972222243419.8520833333</v>
      </c>
      <c r="Q1996" s="75" t="str">
        <f t="shared" si="107"/>
        <v>肯定的</v>
      </c>
      <c r="QS1996"/>
    </row>
    <row r="1997" spans="1:461" x14ac:dyDescent="0.4">
      <c r="B1997">
        <v>11</v>
      </c>
      <c r="C1997">
        <v>15</v>
      </c>
      <c r="D1997" s="1">
        <v>43419.857407407406</v>
      </c>
      <c r="E1997">
        <v>5564</v>
      </c>
      <c r="G1997">
        <v>538</v>
      </c>
      <c r="H1997" t="s">
        <v>61</v>
      </c>
      <c r="I1997">
        <v>545</v>
      </c>
      <c r="J1997" t="s">
        <v>19</v>
      </c>
      <c r="K1997" s="1">
        <v>43419.836886574078</v>
      </c>
      <c r="L1997" s="1">
        <v>43419.847384259258</v>
      </c>
      <c r="M1997" t="s">
        <v>1310</v>
      </c>
      <c r="N1997" s="9">
        <f t="shared" si="104"/>
        <v>43419.836805555555</v>
      </c>
      <c r="O1997" s="9">
        <f t="shared" si="105"/>
        <v>43419.847222222219</v>
      </c>
      <c r="P1997" s="74" t="str">
        <f t="shared" si="106"/>
        <v>43419.836805555643419.8472222222</v>
      </c>
      <c r="Q1997" s="75" t="str">
        <f t="shared" si="107"/>
        <v>肯定的</v>
      </c>
      <c r="QS1997"/>
    </row>
    <row r="1998" spans="1:461" x14ac:dyDescent="0.4">
      <c r="B1998">
        <v>11</v>
      </c>
      <c r="C1998">
        <v>15</v>
      </c>
      <c r="D1998" s="1">
        <v>43419.862662037034</v>
      </c>
      <c r="E1998">
        <v>5455</v>
      </c>
      <c r="G1998">
        <v>539</v>
      </c>
      <c r="H1998" t="s">
        <v>41</v>
      </c>
      <c r="I1998">
        <v>500</v>
      </c>
      <c r="J1998" t="s">
        <v>29</v>
      </c>
      <c r="K1998" s="1">
        <v>43419.855173611111</v>
      </c>
      <c r="L1998" s="1">
        <v>43419.862071759257</v>
      </c>
      <c r="M1998" t="s">
        <v>1310</v>
      </c>
      <c r="N1998" s="9">
        <f t="shared" si="104"/>
        <v>43419.854861111111</v>
      </c>
      <c r="O1998" s="9">
        <f t="shared" si="105"/>
        <v>43419.861805555556</v>
      </c>
      <c r="P1998" s="74" t="str">
        <f t="shared" si="106"/>
        <v>43419.854861111143419.8618055556</v>
      </c>
      <c r="Q1998" s="75" t="str">
        <f t="shared" si="107"/>
        <v>肯定的</v>
      </c>
      <c r="QS1998"/>
    </row>
    <row r="1999" spans="1:461" x14ac:dyDescent="0.4">
      <c r="B1999">
        <v>11</v>
      </c>
      <c r="C1999">
        <v>15</v>
      </c>
      <c r="D1999" s="1">
        <v>43419.863356481481</v>
      </c>
      <c r="E1999">
        <v>2535</v>
      </c>
      <c r="G1999">
        <v>514</v>
      </c>
      <c r="H1999" t="s">
        <v>1368</v>
      </c>
      <c r="I1999">
        <v>502</v>
      </c>
      <c r="J1999" t="s">
        <v>48</v>
      </c>
      <c r="K1999" s="1">
        <v>43419.85496527778</v>
      </c>
      <c r="L1999" s="1">
        <v>43419.862905092596</v>
      </c>
      <c r="M1999" t="s">
        <v>1310</v>
      </c>
      <c r="N1999" s="9">
        <f t="shared" si="104"/>
        <v>43419.854861111111</v>
      </c>
      <c r="O1999" s="9">
        <f t="shared" si="105"/>
        <v>43419.862500000003</v>
      </c>
      <c r="P1999" s="74" t="str">
        <f t="shared" si="106"/>
        <v>43419.854861111143419.8625</v>
      </c>
      <c r="Q1999" s="75" t="str">
        <f t="shared" si="107"/>
        <v>肯定的</v>
      </c>
      <c r="QS1999"/>
    </row>
    <row r="2000" spans="1:461" x14ac:dyDescent="0.4">
      <c r="B2000">
        <v>11</v>
      </c>
      <c r="C2000">
        <v>15</v>
      </c>
      <c r="D2000" s="1">
        <v>43419.870300925926</v>
      </c>
      <c r="E2000">
        <v>6265</v>
      </c>
      <c r="G2000">
        <v>507</v>
      </c>
      <c r="H2000" t="s">
        <v>65</v>
      </c>
      <c r="I2000">
        <v>545</v>
      </c>
      <c r="J2000" t="s">
        <v>19</v>
      </c>
      <c r="K2000" s="1">
        <v>43419.866562499999</v>
      </c>
      <c r="L2000" s="1">
        <v>43419.870162037034</v>
      </c>
      <c r="M2000" t="s">
        <v>1310</v>
      </c>
      <c r="N2000" s="9">
        <f t="shared" si="104"/>
        <v>43419.865972222222</v>
      </c>
      <c r="O2000" s="9">
        <f t="shared" si="105"/>
        <v>43419.870138888888</v>
      </c>
      <c r="P2000" s="74" t="str">
        <f t="shared" si="106"/>
        <v>43419.865972222243419.8701388889</v>
      </c>
      <c r="Q2000" s="75" t="str">
        <f t="shared" si="107"/>
        <v>肯定的</v>
      </c>
      <c r="QS2000"/>
    </row>
    <row r="2001" spans="2:461" x14ac:dyDescent="0.4">
      <c r="B2001">
        <v>11</v>
      </c>
      <c r="C2001">
        <v>15</v>
      </c>
      <c r="D2001" s="1">
        <v>43419.871539351851</v>
      </c>
      <c r="E2001">
        <v>2535</v>
      </c>
      <c r="G2001">
        <v>502</v>
      </c>
      <c r="H2001" t="s">
        <v>48</v>
      </c>
      <c r="I2001">
        <v>543</v>
      </c>
      <c r="J2001" t="s">
        <v>27</v>
      </c>
      <c r="K2001" s="1">
        <v>43419.863703703704</v>
      </c>
      <c r="L2001" s="1">
        <v>43419.871319444443</v>
      </c>
      <c r="M2001" t="s">
        <v>1310</v>
      </c>
      <c r="N2001" s="9">
        <f t="shared" si="104"/>
        <v>43419.863194444442</v>
      </c>
      <c r="O2001" s="9">
        <f t="shared" si="105"/>
        <v>43419.870833333334</v>
      </c>
      <c r="P2001" s="74" t="str">
        <f t="shared" si="106"/>
        <v>43419.863194444443419.8708333333</v>
      </c>
      <c r="Q2001" s="75" t="str">
        <f t="shared" si="107"/>
        <v>肯定的</v>
      </c>
      <c r="QS2001"/>
    </row>
    <row r="2002" spans="2:461" hidden="1" x14ac:dyDescent="0.4">
      <c r="B2002">
        <v>11</v>
      </c>
      <c r="C2002">
        <v>16</v>
      </c>
      <c r="D2002" s="1">
        <v>43420.424143518518</v>
      </c>
      <c r="E2002">
        <v>1705</v>
      </c>
      <c r="F2002" t="s">
        <v>2100</v>
      </c>
      <c r="G2002">
        <v>528</v>
      </c>
      <c r="H2002" t="s">
        <v>34</v>
      </c>
      <c r="I2002">
        <v>547</v>
      </c>
      <c r="J2002" t="s">
        <v>46</v>
      </c>
      <c r="K2002" s="1">
        <v>43420.414849537039</v>
      </c>
      <c r="L2002" s="1">
        <v>43420.421944444446</v>
      </c>
      <c r="M2002" t="s">
        <v>1310</v>
      </c>
      <c r="N2002" s="9">
        <f t="shared" si="104"/>
        <v>43420.414583333331</v>
      </c>
      <c r="O2002" s="9">
        <f t="shared" si="105"/>
        <v>43420.421527777777</v>
      </c>
      <c r="P2002" s="74" t="str">
        <f t="shared" si="106"/>
        <v>43420.414583333343420.4215277778</v>
      </c>
      <c r="Q2002" s="75" t="str">
        <f t="shared" si="107"/>
        <v>肯定的</v>
      </c>
      <c r="QS2002"/>
    </row>
    <row r="2003" spans="2:461" hidden="1" x14ac:dyDescent="0.4">
      <c r="B2003">
        <v>11</v>
      </c>
      <c r="C2003">
        <v>16</v>
      </c>
      <c r="D2003" s="1">
        <v>43420.446273148147</v>
      </c>
      <c r="E2003">
        <v>6294</v>
      </c>
      <c r="F2003" t="s">
        <v>2101</v>
      </c>
      <c r="G2003">
        <v>508</v>
      </c>
      <c r="H2003" t="s">
        <v>31</v>
      </c>
      <c r="I2003">
        <v>510</v>
      </c>
      <c r="J2003" t="s">
        <v>78</v>
      </c>
      <c r="K2003" s="1">
        <v>43420.437893518516</v>
      </c>
      <c r="L2003" s="1">
        <v>43420.444097222222</v>
      </c>
      <c r="M2003" t="s">
        <v>1310</v>
      </c>
      <c r="N2003" s="9">
        <f t="shared" si="104"/>
        <v>43420.4375</v>
      </c>
      <c r="O2003" s="9">
        <f t="shared" si="105"/>
        <v>43420.443749999999</v>
      </c>
      <c r="P2003" s="74" t="str">
        <f t="shared" si="106"/>
        <v>43420.437543420.44375</v>
      </c>
      <c r="Q2003" s="75" t="str">
        <f t="shared" si="107"/>
        <v>肯定的</v>
      </c>
      <c r="QS2003"/>
    </row>
    <row r="2004" spans="2:461" hidden="1" x14ac:dyDescent="0.4">
      <c r="B2004">
        <v>11</v>
      </c>
      <c r="C2004">
        <v>16</v>
      </c>
      <c r="D2004" s="1">
        <v>43420.468530092592</v>
      </c>
      <c r="E2004">
        <v>5641</v>
      </c>
      <c r="F2004" t="s">
        <v>2102</v>
      </c>
      <c r="G2004">
        <v>534</v>
      </c>
      <c r="H2004" t="s">
        <v>80</v>
      </c>
      <c r="I2004">
        <v>539</v>
      </c>
      <c r="J2004" t="s">
        <v>41</v>
      </c>
      <c r="K2004" s="1">
        <v>43420.460613425923</v>
      </c>
      <c r="L2004" s="1">
        <v>43420.465138888889</v>
      </c>
      <c r="M2004" t="s">
        <v>1310</v>
      </c>
      <c r="N2004" s="9">
        <f t="shared" si="104"/>
        <v>43420.460416666669</v>
      </c>
      <c r="O2004" s="9">
        <f t="shared" si="105"/>
        <v>43420.464583333334</v>
      </c>
      <c r="P2004" s="74" t="str">
        <f t="shared" si="106"/>
        <v>43420.460416666743420.4645833333</v>
      </c>
      <c r="Q2004" s="75" t="str">
        <f t="shared" si="107"/>
        <v>肯定的</v>
      </c>
      <c r="QS2004"/>
    </row>
    <row r="2005" spans="2:461" hidden="1" x14ac:dyDescent="0.4">
      <c r="B2005">
        <v>11</v>
      </c>
      <c r="C2005">
        <v>16</v>
      </c>
      <c r="D2005" s="1">
        <v>43420.47210648148</v>
      </c>
      <c r="E2005">
        <v>6362</v>
      </c>
      <c r="F2005" t="s">
        <v>2103</v>
      </c>
      <c r="G2005">
        <v>533</v>
      </c>
      <c r="H2005" t="s">
        <v>91</v>
      </c>
      <c r="I2005">
        <v>545</v>
      </c>
      <c r="J2005" t="s">
        <v>19</v>
      </c>
      <c r="K2005" s="1">
        <v>43420.462627314817</v>
      </c>
      <c r="L2005" s="1">
        <v>43420.471747685187</v>
      </c>
      <c r="M2005" t="s">
        <v>1310</v>
      </c>
      <c r="N2005" s="9">
        <f t="shared" si="104"/>
        <v>43420.462500000001</v>
      </c>
      <c r="O2005" s="9">
        <f t="shared" si="105"/>
        <v>43420.47152777778</v>
      </c>
      <c r="P2005" s="74" t="str">
        <f t="shared" si="106"/>
        <v>43420.462543420.4715277778</v>
      </c>
      <c r="Q2005" s="75" t="str">
        <f t="shared" si="107"/>
        <v>肯定的</v>
      </c>
      <c r="QS2005"/>
    </row>
    <row r="2006" spans="2:461" hidden="1" x14ac:dyDescent="0.4">
      <c r="B2006">
        <v>11</v>
      </c>
      <c r="C2006">
        <v>16</v>
      </c>
      <c r="D2006" s="1">
        <v>43420.473483796297</v>
      </c>
      <c r="E2006">
        <v>4450</v>
      </c>
      <c r="F2006" t="s">
        <v>2104</v>
      </c>
      <c r="G2006">
        <v>525</v>
      </c>
      <c r="H2006" t="s">
        <v>50</v>
      </c>
      <c r="I2006">
        <v>502</v>
      </c>
      <c r="J2006" t="s">
        <v>48</v>
      </c>
      <c r="K2006" s="1">
        <v>43420.464756944442</v>
      </c>
      <c r="L2006" s="1">
        <v>43420.472349537034</v>
      </c>
      <c r="M2006" t="s">
        <v>1310</v>
      </c>
      <c r="N2006" s="9">
        <f t="shared" si="104"/>
        <v>43420.464583333334</v>
      </c>
      <c r="O2006" s="9">
        <f t="shared" si="105"/>
        <v>43420.472222222219</v>
      </c>
      <c r="P2006" s="74" t="str">
        <f t="shared" si="106"/>
        <v>43420.464583333343420.4722222222</v>
      </c>
      <c r="Q2006" s="75" t="str">
        <f t="shared" si="107"/>
        <v>肯定的</v>
      </c>
      <c r="QS2006"/>
    </row>
    <row r="2007" spans="2:461" hidden="1" x14ac:dyDescent="0.4">
      <c r="B2007">
        <v>11</v>
      </c>
      <c r="C2007">
        <v>16</v>
      </c>
      <c r="D2007" s="1">
        <v>43420.474641203706</v>
      </c>
      <c r="E2007">
        <v>4450</v>
      </c>
      <c r="F2007" t="s">
        <v>2104</v>
      </c>
      <c r="G2007">
        <v>525</v>
      </c>
      <c r="H2007" t="s">
        <v>50</v>
      </c>
      <c r="I2007">
        <v>502</v>
      </c>
      <c r="J2007" t="s">
        <v>48</v>
      </c>
      <c r="K2007" s="1">
        <v>43420.464756944442</v>
      </c>
      <c r="L2007" s="1">
        <v>43420.472349537034</v>
      </c>
      <c r="M2007" t="s">
        <v>1310</v>
      </c>
      <c r="N2007" s="9">
        <f t="shared" si="104"/>
        <v>43420.464583333334</v>
      </c>
      <c r="O2007" s="9">
        <f t="shared" si="105"/>
        <v>43420.472222222219</v>
      </c>
      <c r="P2007" s="74" t="str">
        <f t="shared" si="106"/>
        <v>43420.464583333343420.4722222222</v>
      </c>
      <c r="Q2007" s="75" t="str">
        <f t="shared" si="107"/>
        <v>肯定的</v>
      </c>
      <c r="QS2007"/>
    </row>
    <row r="2008" spans="2:461" hidden="1" x14ac:dyDescent="0.4">
      <c r="B2008">
        <v>11</v>
      </c>
      <c r="C2008">
        <v>16</v>
      </c>
      <c r="D2008" s="1">
        <v>43420.476006944446</v>
      </c>
      <c r="E2008">
        <v>6346</v>
      </c>
      <c r="G2008">
        <v>530</v>
      </c>
      <c r="H2008" t="s">
        <v>23</v>
      </c>
      <c r="I2008">
        <v>539</v>
      </c>
      <c r="J2008" t="s">
        <v>41</v>
      </c>
      <c r="K2008" s="1">
        <v>43420.463738425926</v>
      </c>
      <c r="L2008" s="1">
        <v>43420.475243055553</v>
      </c>
      <c r="M2008" t="s">
        <v>1310</v>
      </c>
      <c r="N2008" s="9">
        <f t="shared" si="104"/>
        <v>43420.463194444441</v>
      </c>
      <c r="O2008" s="9">
        <f t="shared" si="105"/>
        <v>43420.474999999999</v>
      </c>
      <c r="P2008" s="74" t="str">
        <f t="shared" si="106"/>
        <v>43420.463194444443420.475</v>
      </c>
      <c r="Q2008" s="75" t="str">
        <f t="shared" si="107"/>
        <v>肯定的</v>
      </c>
      <c r="QS2008"/>
    </row>
    <row r="2009" spans="2:461" hidden="1" x14ac:dyDescent="0.4">
      <c r="B2009">
        <v>11</v>
      </c>
      <c r="C2009">
        <v>16</v>
      </c>
      <c r="D2009" s="1">
        <v>43420.476041666669</v>
      </c>
      <c r="E2009">
        <v>6294</v>
      </c>
      <c r="F2009" t="s">
        <v>2101</v>
      </c>
      <c r="G2009">
        <v>530</v>
      </c>
      <c r="H2009" t="s">
        <v>23</v>
      </c>
      <c r="I2009">
        <v>511</v>
      </c>
      <c r="J2009" t="s">
        <v>35</v>
      </c>
      <c r="K2009" s="1">
        <v>43420.463738425926</v>
      </c>
      <c r="L2009" s="1">
        <v>43420.472870370373</v>
      </c>
      <c r="M2009" t="s">
        <v>1310</v>
      </c>
      <c r="N2009" s="9">
        <f t="shared" si="104"/>
        <v>43420.463194444441</v>
      </c>
      <c r="O2009" s="9">
        <f t="shared" si="105"/>
        <v>43420.472222222219</v>
      </c>
      <c r="P2009" s="74" t="str">
        <f t="shared" si="106"/>
        <v>43420.463194444443420.4722222222</v>
      </c>
      <c r="Q2009" s="75" t="str">
        <f t="shared" si="107"/>
        <v>肯定的</v>
      </c>
      <c r="QS2009"/>
    </row>
    <row r="2010" spans="2:461" hidden="1" x14ac:dyDescent="0.4">
      <c r="B2010">
        <v>11</v>
      </c>
      <c r="C2010">
        <v>16</v>
      </c>
      <c r="D2010" s="1">
        <v>43420.477048611108</v>
      </c>
      <c r="E2010">
        <v>6314</v>
      </c>
      <c r="F2010" t="s">
        <v>2078</v>
      </c>
      <c r="G2010">
        <v>543</v>
      </c>
      <c r="H2010" t="s">
        <v>27</v>
      </c>
      <c r="I2010">
        <v>500</v>
      </c>
      <c r="J2010" t="s">
        <v>29</v>
      </c>
      <c r="K2010" s="1">
        <v>43420.465150462966</v>
      </c>
      <c r="L2010" s="1">
        <v>43420.476354166669</v>
      </c>
      <c r="M2010" t="s">
        <v>1310</v>
      </c>
      <c r="N2010" s="9">
        <f t="shared" si="104"/>
        <v>43420.464583333334</v>
      </c>
      <c r="O2010" s="9">
        <f t="shared" si="105"/>
        <v>43420.475694444445</v>
      </c>
      <c r="P2010" s="74" t="str">
        <f t="shared" si="106"/>
        <v>43420.464583333343420.4756944444</v>
      </c>
      <c r="Q2010" s="75" t="str">
        <f t="shared" si="107"/>
        <v>肯定的</v>
      </c>
      <c r="QS2010"/>
    </row>
    <row r="2011" spans="2:461" hidden="1" x14ac:dyDescent="0.4">
      <c r="B2011">
        <v>11</v>
      </c>
      <c r="C2011">
        <v>16</v>
      </c>
      <c r="D2011" s="1">
        <v>43420.482245370367</v>
      </c>
      <c r="E2011">
        <v>6294</v>
      </c>
      <c r="F2011" t="s">
        <v>2101</v>
      </c>
      <c r="G2011">
        <v>511</v>
      </c>
      <c r="H2011" t="s">
        <v>35</v>
      </c>
      <c r="I2011">
        <v>526</v>
      </c>
      <c r="J2011" t="s">
        <v>68</v>
      </c>
      <c r="K2011" s="1">
        <v>43420.476400462961</v>
      </c>
      <c r="L2011" s="1">
        <v>43420.481342592589</v>
      </c>
      <c r="M2011" t="s">
        <v>1310</v>
      </c>
      <c r="N2011" s="9">
        <f t="shared" si="104"/>
        <v>43420.476388888892</v>
      </c>
      <c r="O2011" s="9">
        <f t="shared" si="105"/>
        <v>43420.481249999997</v>
      </c>
      <c r="P2011" s="74" t="str">
        <f t="shared" si="106"/>
        <v>43420.476388888943420.48125</v>
      </c>
      <c r="Q2011" s="75" t="str">
        <f t="shared" si="107"/>
        <v>肯定的</v>
      </c>
      <c r="QS2011"/>
    </row>
    <row r="2012" spans="2:461" hidden="1" x14ac:dyDescent="0.4">
      <c r="B2012">
        <v>11</v>
      </c>
      <c r="C2012">
        <v>16</v>
      </c>
      <c r="D2012" s="1">
        <v>43420.485011574077</v>
      </c>
      <c r="E2012">
        <v>2957</v>
      </c>
      <c r="F2012" t="s">
        <v>2105</v>
      </c>
      <c r="G2012">
        <v>525</v>
      </c>
      <c r="H2012" t="s">
        <v>50</v>
      </c>
      <c r="I2012">
        <v>528</v>
      </c>
      <c r="J2012" t="s">
        <v>34</v>
      </c>
      <c r="K2012" s="1">
        <v>43420.440023148149</v>
      </c>
      <c r="L2012" s="1">
        <v>43420.484791666669</v>
      </c>
      <c r="M2012" t="s">
        <v>1310</v>
      </c>
      <c r="N2012" s="9">
        <f t="shared" si="104"/>
        <v>43420.439583333333</v>
      </c>
      <c r="O2012" s="9">
        <f t="shared" si="105"/>
        <v>43420.484722222223</v>
      </c>
      <c r="P2012" s="74" t="str">
        <f t="shared" si="106"/>
        <v>43420.439583333343420.4847222222</v>
      </c>
      <c r="Q2012" s="75" t="str">
        <f t="shared" si="107"/>
        <v>肯定的</v>
      </c>
      <c r="QS2012"/>
    </row>
    <row r="2013" spans="2:461" hidden="1" x14ac:dyDescent="0.4">
      <c r="B2013">
        <v>11</v>
      </c>
      <c r="C2013">
        <v>16</v>
      </c>
      <c r="D2013" s="1">
        <v>43420.490358796298</v>
      </c>
      <c r="E2013">
        <v>6346</v>
      </c>
      <c r="G2013">
        <v>539</v>
      </c>
      <c r="H2013" t="s">
        <v>41</v>
      </c>
      <c r="I2013">
        <v>526</v>
      </c>
      <c r="J2013" t="s">
        <v>68</v>
      </c>
      <c r="K2013" s="1">
        <v>43420.476527777777</v>
      </c>
      <c r="L2013" s="1">
        <v>43420.484467592592</v>
      </c>
      <c r="M2013" t="s">
        <v>1310</v>
      </c>
      <c r="N2013" s="9">
        <f t="shared" si="104"/>
        <v>43420.476388888892</v>
      </c>
      <c r="O2013" s="9">
        <f t="shared" si="105"/>
        <v>43420.484027777777</v>
      </c>
      <c r="P2013" s="74" t="str">
        <f t="shared" si="106"/>
        <v>43420.476388888943420.4840277778</v>
      </c>
      <c r="Q2013" s="75" t="str">
        <f t="shared" si="107"/>
        <v>肯定的</v>
      </c>
      <c r="QS2013"/>
    </row>
    <row r="2014" spans="2:461" hidden="1" x14ac:dyDescent="0.4">
      <c r="B2014">
        <v>11</v>
      </c>
      <c r="C2014">
        <v>16</v>
      </c>
      <c r="D2014" s="1">
        <v>43420.49082175926</v>
      </c>
      <c r="E2014">
        <v>3696</v>
      </c>
      <c r="F2014" t="s">
        <v>2106</v>
      </c>
      <c r="G2014">
        <v>533</v>
      </c>
      <c r="H2014" t="s">
        <v>91</v>
      </c>
      <c r="I2014">
        <v>503</v>
      </c>
      <c r="J2014" t="s">
        <v>25</v>
      </c>
      <c r="K2014" s="1">
        <v>43420.482546296298</v>
      </c>
      <c r="L2014" s="1">
        <v>43420.489791666667</v>
      </c>
      <c r="M2014" t="s">
        <v>1310</v>
      </c>
      <c r="N2014" s="9">
        <f t="shared" si="104"/>
        <v>43420.481944444444</v>
      </c>
      <c r="O2014" s="9">
        <f t="shared" si="105"/>
        <v>43420.489583333336</v>
      </c>
      <c r="P2014" s="74" t="str">
        <f t="shared" si="106"/>
        <v>43420.481944444443420.4895833333</v>
      </c>
      <c r="Q2014" s="75" t="str">
        <f t="shared" si="107"/>
        <v>肯定的</v>
      </c>
      <c r="QS2014"/>
    </row>
    <row r="2015" spans="2:461" hidden="1" x14ac:dyDescent="0.4">
      <c r="B2015">
        <v>11</v>
      </c>
      <c r="C2015">
        <v>16</v>
      </c>
      <c r="D2015" s="1">
        <v>43420.51803240741</v>
      </c>
      <c r="E2015">
        <v>6322</v>
      </c>
      <c r="F2015" t="s">
        <v>2107</v>
      </c>
      <c r="G2015">
        <v>528</v>
      </c>
      <c r="H2015" t="s">
        <v>34</v>
      </c>
      <c r="I2015">
        <v>500</v>
      </c>
      <c r="J2015" t="s">
        <v>29</v>
      </c>
      <c r="K2015" s="1">
        <v>43420.509166666663</v>
      </c>
      <c r="L2015" s="1">
        <v>43420.517847222225</v>
      </c>
      <c r="M2015" t="s">
        <v>1310</v>
      </c>
      <c r="N2015" s="9">
        <f t="shared" si="104"/>
        <v>43420.509027777778</v>
      </c>
      <c r="O2015" s="9">
        <f t="shared" si="105"/>
        <v>43420.517361111109</v>
      </c>
      <c r="P2015" s="74" t="str">
        <f t="shared" si="106"/>
        <v>43420.509027777843420.5173611111</v>
      </c>
      <c r="Q2015" s="75" t="str">
        <f t="shared" si="107"/>
        <v>肯定的</v>
      </c>
      <c r="QS2015"/>
    </row>
    <row r="2016" spans="2:461" hidden="1" x14ac:dyDescent="0.4">
      <c r="B2016">
        <v>11</v>
      </c>
      <c r="C2016">
        <v>16</v>
      </c>
      <c r="D2016" s="1">
        <v>43420.519085648149</v>
      </c>
      <c r="E2016">
        <v>4719</v>
      </c>
      <c r="F2016" t="s">
        <v>1870</v>
      </c>
      <c r="G2016">
        <v>507</v>
      </c>
      <c r="H2016" t="s">
        <v>65</v>
      </c>
      <c r="I2016">
        <v>533</v>
      </c>
      <c r="J2016" t="s">
        <v>91</v>
      </c>
      <c r="K2016" s="1">
        <v>43420.486435185187</v>
      </c>
      <c r="L2016" s="1">
        <v>43420.497083333335</v>
      </c>
      <c r="M2016" t="s">
        <v>1310</v>
      </c>
      <c r="N2016" s="9">
        <f t="shared" si="104"/>
        <v>43420.486111111109</v>
      </c>
      <c r="O2016" s="9">
        <f t="shared" si="105"/>
        <v>43420.496527777781</v>
      </c>
      <c r="P2016" s="74" t="str">
        <f t="shared" si="106"/>
        <v>43420.486111111143420.4965277778</v>
      </c>
      <c r="Q2016" s="75" t="str">
        <f t="shared" si="107"/>
        <v>肯定的</v>
      </c>
      <c r="QS2016"/>
    </row>
    <row r="2017" spans="2:461" hidden="1" x14ac:dyDescent="0.4">
      <c r="B2017">
        <v>11</v>
      </c>
      <c r="C2017">
        <v>16</v>
      </c>
      <c r="D2017" s="1">
        <v>43420.539583333331</v>
      </c>
      <c r="E2017">
        <v>4719</v>
      </c>
      <c r="F2017" t="s">
        <v>1870</v>
      </c>
      <c r="G2017">
        <v>526</v>
      </c>
      <c r="H2017" t="s">
        <v>68</v>
      </c>
      <c r="I2017">
        <v>507</v>
      </c>
      <c r="J2017" t="s">
        <v>65</v>
      </c>
      <c r="K2017" s="1">
        <v>43420.525891203702</v>
      </c>
      <c r="L2017" s="1">
        <v>43420.537210648145</v>
      </c>
      <c r="M2017" t="s">
        <v>1310</v>
      </c>
      <c r="N2017" s="9">
        <f t="shared" si="104"/>
        <v>43420.525694444441</v>
      </c>
      <c r="O2017" s="9">
        <f t="shared" si="105"/>
        <v>43420.536805555559</v>
      </c>
      <c r="P2017" s="74" t="str">
        <f t="shared" si="106"/>
        <v>43420.525694444443420.5368055556</v>
      </c>
      <c r="Q2017" s="75" t="str">
        <f t="shared" si="107"/>
        <v>肯定的</v>
      </c>
      <c r="QS2017"/>
    </row>
    <row r="2018" spans="2:461" hidden="1" x14ac:dyDescent="0.4">
      <c r="B2018">
        <v>11</v>
      </c>
      <c r="C2018">
        <v>16</v>
      </c>
      <c r="D2018" s="1">
        <v>43420.545868055553</v>
      </c>
      <c r="E2018">
        <v>6079</v>
      </c>
      <c r="F2018" t="s">
        <v>2108</v>
      </c>
      <c r="G2018">
        <v>503</v>
      </c>
      <c r="H2018" t="s">
        <v>25</v>
      </c>
      <c r="I2018">
        <v>502</v>
      </c>
      <c r="J2018" t="s">
        <v>48</v>
      </c>
      <c r="K2018" s="1">
        <v>43420.537592592591</v>
      </c>
      <c r="L2018" s="1">
        <v>43420.545046296298</v>
      </c>
      <c r="M2018" t="s">
        <v>1310</v>
      </c>
      <c r="N2018" s="9">
        <f t="shared" si="104"/>
        <v>43420.537499999999</v>
      </c>
      <c r="O2018" s="9">
        <f t="shared" si="105"/>
        <v>43420.544444444444</v>
      </c>
      <c r="P2018" s="74" t="str">
        <f t="shared" si="106"/>
        <v>43420.537543420.5444444444</v>
      </c>
      <c r="Q2018" s="75" t="str">
        <f t="shared" si="107"/>
        <v>肯定的</v>
      </c>
      <c r="QS2018"/>
    </row>
    <row r="2019" spans="2:461" hidden="1" x14ac:dyDescent="0.4">
      <c r="B2019">
        <v>11</v>
      </c>
      <c r="C2019">
        <v>16</v>
      </c>
      <c r="D2019" s="1">
        <v>43420.558206018519</v>
      </c>
      <c r="E2019">
        <v>2669</v>
      </c>
      <c r="F2019" t="s">
        <v>1729</v>
      </c>
      <c r="G2019">
        <v>507</v>
      </c>
      <c r="H2019" t="s">
        <v>65</v>
      </c>
      <c r="I2019">
        <v>514</v>
      </c>
      <c r="J2019" t="s">
        <v>1368</v>
      </c>
      <c r="K2019" s="1">
        <v>43420.534131944441</v>
      </c>
      <c r="L2019" s="1">
        <v>43420.554768518516</v>
      </c>
      <c r="M2019" t="s">
        <v>1310</v>
      </c>
      <c r="N2019" s="9">
        <f t="shared" si="104"/>
        <v>43420.53402777778</v>
      </c>
      <c r="O2019" s="9">
        <f t="shared" si="105"/>
        <v>43420.554166666669</v>
      </c>
      <c r="P2019" s="74" t="str">
        <f t="shared" si="106"/>
        <v>43420.534027777843420.5541666667</v>
      </c>
      <c r="Q2019" s="75" t="str">
        <f t="shared" si="107"/>
        <v>肯定的</v>
      </c>
      <c r="QS2019"/>
    </row>
    <row r="2020" spans="2:461" hidden="1" x14ac:dyDescent="0.4">
      <c r="B2020">
        <v>11</v>
      </c>
      <c r="C2020">
        <v>16</v>
      </c>
      <c r="D2020" s="1">
        <v>43420.571192129632</v>
      </c>
      <c r="E2020">
        <v>2957</v>
      </c>
      <c r="F2020" t="s">
        <v>2105</v>
      </c>
      <c r="G2020">
        <v>528</v>
      </c>
      <c r="H2020" t="s">
        <v>34</v>
      </c>
      <c r="I2020">
        <v>525</v>
      </c>
      <c r="J2020" t="s">
        <v>50</v>
      </c>
      <c r="K2020" s="1">
        <v>43420.522569444445</v>
      </c>
      <c r="L2020" s="1">
        <v>43420.570972222224</v>
      </c>
      <c r="M2020" t="s">
        <v>1310</v>
      </c>
      <c r="N2020" s="9">
        <f t="shared" si="104"/>
        <v>43420.522222222222</v>
      </c>
      <c r="O2020" s="9">
        <f t="shared" si="105"/>
        <v>43420.570833333331</v>
      </c>
      <c r="P2020" s="74" t="str">
        <f t="shared" si="106"/>
        <v>43420.522222222243420.5708333333</v>
      </c>
      <c r="Q2020" s="75" t="str">
        <f t="shared" si="107"/>
        <v>肯定的</v>
      </c>
      <c r="QS2020"/>
    </row>
    <row r="2021" spans="2:461" hidden="1" x14ac:dyDescent="0.4">
      <c r="B2021">
        <v>11</v>
      </c>
      <c r="C2021">
        <v>16</v>
      </c>
      <c r="D2021" s="1">
        <v>43420.597314814811</v>
      </c>
      <c r="E2021">
        <v>4299</v>
      </c>
      <c r="F2021" t="s">
        <v>2109</v>
      </c>
      <c r="G2021">
        <v>508</v>
      </c>
      <c r="H2021" t="s">
        <v>31</v>
      </c>
      <c r="I2021">
        <v>523</v>
      </c>
      <c r="J2021" t="s">
        <v>37</v>
      </c>
      <c r="K2021" s="1">
        <v>43420.5937037037</v>
      </c>
      <c r="L2021" s="1">
        <v>43420.597118055557</v>
      </c>
      <c r="M2021" t="s">
        <v>1310</v>
      </c>
      <c r="N2021" s="9">
        <f t="shared" si="104"/>
        <v>43420.593055555553</v>
      </c>
      <c r="O2021" s="9">
        <f t="shared" si="105"/>
        <v>43420.59652777778</v>
      </c>
      <c r="P2021" s="74" t="str">
        <f t="shared" si="106"/>
        <v>43420.593055555643420.5965277778</v>
      </c>
      <c r="Q2021" s="75" t="str">
        <f t="shared" si="107"/>
        <v>肯定的</v>
      </c>
      <c r="QS2021"/>
    </row>
    <row r="2022" spans="2:461" hidden="1" x14ac:dyDescent="0.4">
      <c r="B2022">
        <v>11</v>
      </c>
      <c r="C2022">
        <v>16</v>
      </c>
      <c r="D2022" s="1">
        <v>43420.612534722219</v>
      </c>
      <c r="E2022">
        <v>4730</v>
      </c>
      <c r="F2022" t="s">
        <v>2110</v>
      </c>
      <c r="G2022">
        <v>538</v>
      </c>
      <c r="H2022" t="s">
        <v>61</v>
      </c>
      <c r="I2022">
        <v>545</v>
      </c>
      <c r="J2022" t="s">
        <v>19</v>
      </c>
      <c r="K2022" s="1">
        <v>43420.595486111109</v>
      </c>
      <c r="L2022" s="1">
        <v>43420.612025462964</v>
      </c>
      <c r="M2022" t="s">
        <v>1310</v>
      </c>
      <c r="N2022" s="9">
        <f t="shared" si="104"/>
        <v>43420.595138888886</v>
      </c>
      <c r="O2022" s="9">
        <f t="shared" si="105"/>
        <v>43420.611805555556</v>
      </c>
      <c r="P2022" s="74" t="str">
        <f t="shared" si="106"/>
        <v>43420.595138888943420.6118055556</v>
      </c>
      <c r="Q2022" s="75" t="str">
        <f t="shared" si="107"/>
        <v>肯定的</v>
      </c>
      <c r="QS2022"/>
    </row>
    <row r="2023" spans="2:461" hidden="1" x14ac:dyDescent="0.4">
      <c r="B2023">
        <v>11</v>
      </c>
      <c r="C2023">
        <v>16</v>
      </c>
      <c r="D2023" s="1">
        <v>43420.616296296299</v>
      </c>
      <c r="E2023">
        <v>3123</v>
      </c>
      <c r="F2023" t="s">
        <v>2111</v>
      </c>
      <c r="G2023">
        <v>533</v>
      </c>
      <c r="H2023" t="s">
        <v>91</v>
      </c>
      <c r="I2023">
        <v>545</v>
      </c>
      <c r="J2023" t="s">
        <v>19</v>
      </c>
      <c r="K2023" s="1">
        <v>43420.600347222222</v>
      </c>
      <c r="L2023" s="1">
        <v>43420.61209490741</v>
      </c>
      <c r="M2023" t="s">
        <v>1312</v>
      </c>
      <c r="N2023" s="9">
        <f t="shared" si="104"/>
        <v>43420.6</v>
      </c>
      <c r="O2023" s="9">
        <f t="shared" si="105"/>
        <v>43420.611805555556</v>
      </c>
      <c r="P2023" s="74" t="str">
        <f t="shared" si="106"/>
        <v>43420.643420.6118055556</v>
      </c>
      <c r="Q2023" s="75" t="str">
        <f t="shared" si="107"/>
        <v>否定的</v>
      </c>
      <c r="QS2023"/>
    </row>
    <row r="2024" spans="2:461" hidden="1" x14ac:dyDescent="0.4">
      <c r="B2024">
        <v>11</v>
      </c>
      <c r="C2024">
        <v>16</v>
      </c>
      <c r="D2024" s="1">
        <v>43420.623182870368</v>
      </c>
      <c r="E2024">
        <v>6368</v>
      </c>
      <c r="F2024" t="s">
        <v>2112</v>
      </c>
      <c r="G2024">
        <v>539</v>
      </c>
      <c r="H2024" t="s">
        <v>41</v>
      </c>
      <c r="I2024">
        <v>523</v>
      </c>
      <c r="J2024" t="s">
        <v>37</v>
      </c>
      <c r="K2024" s="1">
        <v>43420.60733796296</v>
      </c>
      <c r="L2024" s="1">
        <v>43420.62295138889</v>
      </c>
      <c r="M2024" t="s">
        <v>1310</v>
      </c>
      <c r="N2024" s="9">
        <f t="shared" si="104"/>
        <v>43420.606944444444</v>
      </c>
      <c r="O2024" s="9">
        <f t="shared" si="105"/>
        <v>43420.622916666667</v>
      </c>
      <c r="P2024" s="74" t="str">
        <f t="shared" si="106"/>
        <v>43420.606944444443420.6229166667</v>
      </c>
      <c r="Q2024" s="75" t="str">
        <f t="shared" si="107"/>
        <v>肯定的</v>
      </c>
      <c r="QS2024"/>
    </row>
    <row r="2025" spans="2:461" hidden="1" x14ac:dyDescent="0.4">
      <c r="B2025">
        <v>11</v>
      </c>
      <c r="C2025">
        <v>16</v>
      </c>
      <c r="D2025" s="1">
        <v>43420.629745370374</v>
      </c>
      <c r="E2025">
        <v>6383</v>
      </c>
      <c r="F2025" t="s">
        <v>2113</v>
      </c>
      <c r="G2025">
        <v>543</v>
      </c>
      <c r="H2025" t="s">
        <v>27</v>
      </c>
      <c r="I2025">
        <v>500</v>
      </c>
      <c r="J2025" t="s">
        <v>29</v>
      </c>
      <c r="K2025" s="1">
        <v>43420.596504629626</v>
      </c>
      <c r="L2025" s="1">
        <v>43420.62740740741</v>
      </c>
      <c r="M2025" t="s">
        <v>1310</v>
      </c>
      <c r="N2025" s="9">
        <f t="shared" si="104"/>
        <v>43420.595833333333</v>
      </c>
      <c r="O2025" s="9">
        <f t="shared" si="105"/>
        <v>43420.627083333333</v>
      </c>
      <c r="P2025" s="74" t="str">
        <f t="shared" si="106"/>
        <v>43420.595833333343420.6270833333</v>
      </c>
      <c r="Q2025" s="75" t="str">
        <f t="shared" si="107"/>
        <v>肯定的</v>
      </c>
      <c r="QS2025"/>
    </row>
    <row r="2026" spans="2:461" hidden="1" x14ac:dyDescent="0.4">
      <c r="B2026">
        <v>11</v>
      </c>
      <c r="C2026">
        <v>16</v>
      </c>
      <c r="D2026" s="1">
        <v>43420.642546296294</v>
      </c>
      <c r="E2026">
        <v>2335</v>
      </c>
      <c r="F2026" t="s">
        <v>2114</v>
      </c>
      <c r="G2026">
        <v>507</v>
      </c>
      <c r="H2026" t="s">
        <v>65</v>
      </c>
      <c r="I2026">
        <v>539</v>
      </c>
      <c r="J2026" t="s">
        <v>41</v>
      </c>
      <c r="K2026" s="1">
        <v>43420.618333333332</v>
      </c>
      <c r="L2026" s="1">
        <v>43420.640335648146</v>
      </c>
      <c r="M2026" t="s">
        <v>1310</v>
      </c>
      <c r="N2026" s="9">
        <f t="shared" si="104"/>
        <v>43420.618055555555</v>
      </c>
      <c r="O2026" s="9">
        <f t="shared" si="105"/>
        <v>43420.640277777777</v>
      </c>
      <c r="P2026" s="74" t="str">
        <f t="shared" si="106"/>
        <v>43420.618055555643420.6402777778</v>
      </c>
      <c r="Q2026" s="75" t="str">
        <f t="shared" si="107"/>
        <v>肯定的</v>
      </c>
      <c r="QS2026"/>
    </row>
    <row r="2027" spans="2:461" hidden="1" x14ac:dyDescent="0.4">
      <c r="B2027">
        <v>11</v>
      </c>
      <c r="C2027">
        <v>16</v>
      </c>
      <c r="D2027" s="1">
        <v>43420.644085648149</v>
      </c>
      <c r="E2027">
        <v>6368</v>
      </c>
      <c r="F2027" t="s">
        <v>2112</v>
      </c>
      <c r="G2027">
        <v>523</v>
      </c>
      <c r="H2027" t="s">
        <v>37</v>
      </c>
      <c r="I2027">
        <v>508</v>
      </c>
      <c r="J2027" t="s">
        <v>31</v>
      </c>
      <c r="K2027" s="1">
        <v>43420.623761574076</v>
      </c>
      <c r="L2027" s="1">
        <v>43420.642557870371</v>
      </c>
      <c r="M2027" t="s">
        <v>1310</v>
      </c>
      <c r="N2027" s="9">
        <f t="shared" ref="N2027:N2090" si="108">INT(K2027*1440)/1440</f>
        <v>43420.623611111114</v>
      </c>
      <c r="O2027" s="9">
        <f t="shared" ref="O2027:O2090" si="109">INT(L2027*1440)/1440</f>
        <v>43420.642361111109</v>
      </c>
      <c r="P2027" s="74" t="str">
        <f t="shared" ref="P2027:P2090" si="110">CONCATENATE(N2027,O2027)</f>
        <v>43420.623611111143420.6423611111</v>
      </c>
      <c r="Q2027" s="75" t="str">
        <f t="shared" ref="Q2027:Q2090" si="111">M2027</f>
        <v>肯定的</v>
      </c>
      <c r="QS2027"/>
    </row>
    <row r="2028" spans="2:461" hidden="1" x14ac:dyDescent="0.4">
      <c r="B2028">
        <v>11</v>
      </c>
      <c r="C2028">
        <v>16</v>
      </c>
      <c r="D2028" s="1">
        <v>43420.650925925926</v>
      </c>
      <c r="E2028">
        <v>1888</v>
      </c>
      <c r="F2028" t="s">
        <v>1839</v>
      </c>
      <c r="G2028">
        <v>539</v>
      </c>
      <c r="H2028" t="s">
        <v>41</v>
      </c>
      <c r="I2028">
        <v>523</v>
      </c>
      <c r="J2028" t="s">
        <v>37</v>
      </c>
      <c r="K2028" s="1">
        <v>43420.625636574077</v>
      </c>
      <c r="L2028" s="1">
        <v>43420.650833333333</v>
      </c>
      <c r="M2028" t="s">
        <v>1310</v>
      </c>
      <c r="N2028" s="9">
        <f t="shared" si="108"/>
        <v>43420.625</v>
      </c>
      <c r="O2028" s="9">
        <f t="shared" si="109"/>
        <v>43420.650694444441</v>
      </c>
      <c r="P2028" s="74" t="str">
        <f t="shared" si="110"/>
        <v>43420.62543420.6506944444</v>
      </c>
      <c r="Q2028" s="75" t="str">
        <f t="shared" si="111"/>
        <v>肯定的</v>
      </c>
      <c r="QS2028"/>
    </row>
    <row r="2029" spans="2:461" hidden="1" x14ac:dyDescent="0.4">
      <c r="B2029">
        <v>11</v>
      </c>
      <c r="C2029">
        <v>16</v>
      </c>
      <c r="D2029" s="1">
        <v>43420.654664351852</v>
      </c>
      <c r="E2029">
        <v>3217</v>
      </c>
      <c r="F2029" t="s">
        <v>2115</v>
      </c>
      <c r="G2029">
        <v>530</v>
      </c>
      <c r="H2029" t="s">
        <v>23</v>
      </c>
      <c r="I2029">
        <v>503</v>
      </c>
      <c r="J2029" t="s">
        <v>25</v>
      </c>
      <c r="K2029" s="1">
        <v>43420.640729166669</v>
      </c>
      <c r="L2029" s="1">
        <v>43420.650763888887</v>
      </c>
      <c r="M2029" t="s">
        <v>1310</v>
      </c>
      <c r="N2029" s="9">
        <f t="shared" si="108"/>
        <v>43420.640277777777</v>
      </c>
      <c r="O2029" s="9">
        <f t="shared" si="109"/>
        <v>43420.650694444441</v>
      </c>
      <c r="P2029" s="74" t="str">
        <f t="shared" si="110"/>
        <v>43420.640277777843420.6506944444</v>
      </c>
      <c r="Q2029" s="75" t="str">
        <f t="shared" si="111"/>
        <v>肯定的</v>
      </c>
      <c r="QS2029"/>
    </row>
    <row r="2030" spans="2:461" hidden="1" x14ac:dyDescent="0.4">
      <c r="B2030">
        <v>11</v>
      </c>
      <c r="C2030">
        <v>16</v>
      </c>
      <c r="D2030" s="1">
        <v>43420.657430555555</v>
      </c>
      <c r="E2030">
        <v>6394</v>
      </c>
      <c r="F2030" t="s">
        <v>2116</v>
      </c>
      <c r="G2030">
        <v>547</v>
      </c>
      <c r="H2030" t="s">
        <v>46</v>
      </c>
      <c r="I2030">
        <v>514</v>
      </c>
      <c r="J2030" t="s">
        <v>1368</v>
      </c>
      <c r="K2030" s="1">
        <v>43420.634247685186</v>
      </c>
      <c r="L2030" s="1">
        <v>43420.655057870368</v>
      </c>
      <c r="M2030" t="s">
        <v>1310</v>
      </c>
      <c r="N2030" s="9">
        <f t="shared" si="108"/>
        <v>43420.634027777778</v>
      </c>
      <c r="O2030" s="9">
        <f t="shared" si="109"/>
        <v>43420.654861111114</v>
      </c>
      <c r="P2030" s="74" t="str">
        <f t="shared" si="110"/>
        <v>43420.634027777843420.6548611111</v>
      </c>
      <c r="Q2030" s="75" t="str">
        <f t="shared" si="111"/>
        <v>肯定的</v>
      </c>
      <c r="QS2030"/>
    </row>
    <row r="2031" spans="2:461" hidden="1" x14ac:dyDescent="0.4">
      <c r="B2031">
        <v>11</v>
      </c>
      <c r="C2031">
        <v>16</v>
      </c>
      <c r="D2031" s="1">
        <v>43420.658946759257</v>
      </c>
      <c r="E2031">
        <v>6355</v>
      </c>
      <c r="F2031" t="s">
        <v>2117</v>
      </c>
      <c r="G2031">
        <v>543</v>
      </c>
      <c r="H2031" t="s">
        <v>27</v>
      </c>
      <c r="I2031">
        <v>525</v>
      </c>
      <c r="J2031" t="s">
        <v>50</v>
      </c>
      <c r="K2031" s="1">
        <v>43420.637499999997</v>
      </c>
      <c r="L2031" s="1">
        <v>43420.658217592594</v>
      </c>
      <c r="M2031" t="s">
        <v>1312</v>
      </c>
      <c r="N2031" s="9">
        <f t="shared" si="108"/>
        <v>43420.637499999997</v>
      </c>
      <c r="O2031" s="9">
        <f t="shared" si="109"/>
        <v>43420.657638888886</v>
      </c>
      <c r="P2031" s="74" t="str">
        <f t="shared" si="110"/>
        <v>43420.637543420.6576388889</v>
      </c>
      <c r="Q2031" s="75" t="str">
        <f t="shared" si="111"/>
        <v>否定的</v>
      </c>
      <c r="QS2031"/>
    </row>
    <row r="2032" spans="2:461" hidden="1" x14ac:dyDescent="0.4">
      <c r="B2032">
        <v>11</v>
      </c>
      <c r="C2032">
        <v>16</v>
      </c>
      <c r="D2032" s="1">
        <v>43420.664270833331</v>
      </c>
      <c r="E2032">
        <v>6382</v>
      </c>
      <c r="F2032" t="s">
        <v>2118</v>
      </c>
      <c r="G2032">
        <v>540</v>
      </c>
      <c r="H2032" t="s">
        <v>70</v>
      </c>
      <c r="I2032">
        <v>539</v>
      </c>
      <c r="J2032" t="s">
        <v>41</v>
      </c>
      <c r="K2032" s="1">
        <v>43420.647430555553</v>
      </c>
      <c r="L2032" s="1">
        <v>43420.662731481483</v>
      </c>
      <c r="M2032" t="s">
        <v>1310</v>
      </c>
      <c r="N2032" s="9">
        <f t="shared" si="108"/>
        <v>43420.647222222222</v>
      </c>
      <c r="O2032" s="9">
        <f t="shared" si="109"/>
        <v>43420.662499999999</v>
      </c>
      <c r="P2032" s="74" t="str">
        <f t="shared" si="110"/>
        <v>43420.647222222243420.6625</v>
      </c>
      <c r="Q2032" s="75" t="str">
        <f t="shared" si="111"/>
        <v>肯定的</v>
      </c>
      <c r="QS2032"/>
    </row>
    <row r="2033" spans="2:461" hidden="1" x14ac:dyDescent="0.4">
      <c r="B2033">
        <v>11</v>
      </c>
      <c r="C2033">
        <v>16</v>
      </c>
      <c r="D2033" s="1">
        <v>43420.667881944442</v>
      </c>
      <c r="E2033">
        <v>1705</v>
      </c>
      <c r="F2033" t="s">
        <v>2100</v>
      </c>
      <c r="G2033">
        <v>503</v>
      </c>
      <c r="H2033" t="s">
        <v>25</v>
      </c>
      <c r="I2033">
        <v>528</v>
      </c>
      <c r="J2033" t="s">
        <v>34</v>
      </c>
      <c r="K2033" s="1">
        <v>43420.652499999997</v>
      </c>
      <c r="L2033" s="1">
        <v>43420.667233796295</v>
      </c>
      <c r="M2033" t="s">
        <v>1312</v>
      </c>
      <c r="N2033" s="9">
        <f t="shared" si="108"/>
        <v>43420.652083333334</v>
      </c>
      <c r="O2033" s="9">
        <f t="shared" si="109"/>
        <v>43420.666666666664</v>
      </c>
      <c r="P2033" s="74" t="str">
        <f t="shared" si="110"/>
        <v>43420.652083333343420.6666666667</v>
      </c>
      <c r="Q2033" s="75" t="str">
        <f t="shared" si="111"/>
        <v>否定的</v>
      </c>
      <c r="QS2033"/>
    </row>
    <row r="2034" spans="2:461" hidden="1" x14ac:dyDescent="0.4">
      <c r="B2034">
        <v>11</v>
      </c>
      <c r="C2034">
        <v>16</v>
      </c>
      <c r="D2034" s="1">
        <v>43420.66983796296</v>
      </c>
      <c r="E2034">
        <v>2335</v>
      </c>
      <c r="F2034" t="s">
        <v>2114</v>
      </c>
      <c r="G2034">
        <v>539</v>
      </c>
      <c r="H2034" t="s">
        <v>41</v>
      </c>
      <c r="I2034">
        <v>530</v>
      </c>
      <c r="J2034" t="s">
        <v>23</v>
      </c>
      <c r="K2034" s="1">
        <v>43420.643657407411</v>
      </c>
      <c r="L2034" s="1">
        <v>43420.665405092594</v>
      </c>
      <c r="M2034" t="s">
        <v>1310</v>
      </c>
      <c r="N2034" s="9">
        <f t="shared" si="108"/>
        <v>43420.643055555556</v>
      </c>
      <c r="O2034" s="9">
        <f t="shared" si="109"/>
        <v>43420.665277777778</v>
      </c>
      <c r="P2034" s="74" t="str">
        <f t="shared" si="110"/>
        <v>43420.643055555643420.6652777778</v>
      </c>
      <c r="Q2034" s="75" t="str">
        <f t="shared" si="111"/>
        <v>肯定的</v>
      </c>
      <c r="QS2034"/>
    </row>
    <row r="2035" spans="2:461" hidden="1" x14ac:dyDescent="0.4">
      <c r="B2035">
        <v>11</v>
      </c>
      <c r="C2035">
        <v>16</v>
      </c>
      <c r="D2035" s="1">
        <v>43420.670324074075</v>
      </c>
      <c r="E2035">
        <v>6355</v>
      </c>
      <c r="F2035" t="s">
        <v>2117</v>
      </c>
      <c r="G2035">
        <v>525</v>
      </c>
      <c r="H2035" t="s">
        <v>50</v>
      </c>
      <c r="I2035">
        <v>543</v>
      </c>
      <c r="J2035" t="s">
        <v>27</v>
      </c>
      <c r="K2035" s="1">
        <v>43420.660185185188</v>
      </c>
      <c r="L2035" s="1">
        <v>43420.667326388888</v>
      </c>
      <c r="M2035" t="s">
        <v>1312</v>
      </c>
      <c r="N2035" s="9">
        <f t="shared" si="108"/>
        <v>43420.659722222219</v>
      </c>
      <c r="O2035" s="9">
        <f t="shared" si="109"/>
        <v>43420.666666666664</v>
      </c>
      <c r="P2035" s="74" t="str">
        <f t="shared" si="110"/>
        <v>43420.659722222243420.6666666667</v>
      </c>
      <c r="Q2035" s="75" t="str">
        <f t="shared" si="111"/>
        <v>否定的</v>
      </c>
      <c r="QS2035"/>
    </row>
    <row r="2036" spans="2:461" hidden="1" x14ac:dyDescent="0.4">
      <c r="B2036">
        <v>11</v>
      </c>
      <c r="C2036">
        <v>16</v>
      </c>
      <c r="D2036" s="1">
        <v>43420.672488425924</v>
      </c>
      <c r="E2036">
        <v>6393</v>
      </c>
      <c r="F2036" t="s">
        <v>2119</v>
      </c>
      <c r="G2036">
        <v>500</v>
      </c>
      <c r="H2036" t="s">
        <v>29</v>
      </c>
      <c r="I2036">
        <v>515</v>
      </c>
      <c r="J2036" t="s">
        <v>1326</v>
      </c>
      <c r="K2036" s="1">
        <v>43420.664918981478</v>
      </c>
      <c r="L2036" s="1">
        <v>43420.672349537039</v>
      </c>
      <c r="M2036" t="s">
        <v>1310</v>
      </c>
      <c r="N2036" s="9">
        <f t="shared" si="108"/>
        <v>43420.664583333331</v>
      </c>
      <c r="O2036" s="9">
        <f t="shared" si="109"/>
        <v>43420.672222222223</v>
      </c>
      <c r="P2036" s="74" t="str">
        <f t="shared" si="110"/>
        <v>43420.664583333343420.6722222222</v>
      </c>
      <c r="Q2036" s="75" t="str">
        <f t="shared" si="111"/>
        <v>肯定的</v>
      </c>
      <c r="QS2036"/>
    </row>
    <row r="2037" spans="2:461" hidden="1" x14ac:dyDescent="0.4">
      <c r="B2037">
        <v>11</v>
      </c>
      <c r="C2037">
        <v>16</v>
      </c>
      <c r="D2037" s="1">
        <v>43420.680115740739</v>
      </c>
      <c r="E2037">
        <v>2335</v>
      </c>
      <c r="F2037" t="s">
        <v>2114</v>
      </c>
      <c r="G2037">
        <v>530</v>
      </c>
      <c r="H2037" t="s">
        <v>23</v>
      </c>
      <c r="I2037">
        <v>547</v>
      </c>
      <c r="J2037" t="s">
        <v>46</v>
      </c>
      <c r="K2037" s="1">
        <v>43420.67083333333</v>
      </c>
      <c r="L2037" s="1">
        <v>43420.679907407408</v>
      </c>
      <c r="M2037" t="s">
        <v>1310</v>
      </c>
      <c r="N2037" s="9">
        <f t="shared" si="108"/>
        <v>43420.67083333333</v>
      </c>
      <c r="O2037" s="9">
        <f t="shared" si="109"/>
        <v>43420.679861111108</v>
      </c>
      <c r="P2037" s="74" t="str">
        <f t="shared" si="110"/>
        <v>43420.670833333343420.6798611111</v>
      </c>
      <c r="Q2037" s="75" t="str">
        <f t="shared" si="111"/>
        <v>肯定的</v>
      </c>
      <c r="QS2037"/>
    </row>
    <row r="2038" spans="2:461" hidden="1" x14ac:dyDescent="0.4">
      <c r="B2038">
        <v>11</v>
      </c>
      <c r="C2038">
        <v>16</v>
      </c>
      <c r="D2038" s="1">
        <v>43420.682685185187</v>
      </c>
      <c r="E2038">
        <v>1015</v>
      </c>
      <c r="F2038" t="s">
        <v>2120</v>
      </c>
      <c r="G2038">
        <v>545</v>
      </c>
      <c r="H2038" t="s">
        <v>19</v>
      </c>
      <c r="I2038">
        <v>544</v>
      </c>
      <c r="J2038" t="s">
        <v>21</v>
      </c>
      <c r="K2038" s="1">
        <v>43420.673275462963</v>
      </c>
      <c r="L2038" s="1">
        <v>43420.680601851855</v>
      </c>
      <c r="M2038" t="s">
        <v>1310</v>
      </c>
      <c r="N2038" s="9">
        <f t="shared" si="108"/>
        <v>43420.67291666667</v>
      </c>
      <c r="O2038" s="9">
        <f t="shared" si="109"/>
        <v>43420.680555555555</v>
      </c>
      <c r="P2038" s="74" t="str">
        <f t="shared" si="110"/>
        <v>43420.672916666743420.6805555556</v>
      </c>
      <c r="Q2038" s="75" t="str">
        <f t="shared" si="111"/>
        <v>肯定的</v>
      </c>
      <c r="QS2038"/>
    </row>
    <row r="2039" spans="2:461" hidden="1" x14ac:dyDescent="0.4">
      <c r="B2039">
        <v>11</v>
      </c>
      <c r="C2039">
        <v>16</v>
      </c>
      <c r="D2039" s="1">
        <v>43420.692453703705</v>
      </c>
      <c r="E2039">
        <v>6398</v>
      </c>
      <c r="F2039" t="s">
        <v>2121</v>
      </c>
      <c r="G2039">
        <v>500</v>
      </c>
      <c r="H2039" t="s">
        <v>29</v>
      </c>
      <c r="I2039">
        <v>508</v>
      </c>
      <c r="J2039" t="s">
        <v>31</v>
      </c>
      <c r="K2039" s="1">
        <v>43420.685046296298</v>
      </c>
      <c r="L2039" s="1">
        <v>43420.692314814813</v>
      </c>
      <c r="M2039" t="s">
        <v>1310</v>
      </c>
      <c r="N2039" s="9">
        <f t="shared" si="108"/>
        <v>43420.68472222222</v>
      </c>
      <c r="O2039" s="9">
        <f t="shared" si="109"/>
        <v>43420.691666666666</v>
      </c>
      <c r="P2039" s="74" t="str">
        <f t="shared" si="110"/>
        <v>43420.684722222243420.6916666667</v>
      </c>
      <c r="Q2039" s="75" t="str">
        <f t="shared" si="111"/>
        <v>肯定的</v>
      </c>
      <c r="QS2039"/>
    </row>
    <row r="2040" spans="2:461" hidden="1" x14ac:dyDescent="0.4">
      <c r="B2040">
        <v>11</v>
      </c>
      <c r="C2040">
        <v>16</v>
      </c>
      <c r="D2040" s="1">
        <v>43420.700752314813</v>
      </c>
      <c r="E2040">
        <v>6406</v>
      </c>
      <c r="F2040" t="s">
        <v>2122</v>
      </c>
      <c r="G2040">
        <v>543</v>
      </c>
      <c r="H2040" t="s">
        <v>27</v>
      </c>
      <c r="I2040">
        <v>545</v>
      </c>
      <c r="J2040" t="s">
        <v>19</v>
      </c>
      <c r="K2040" s="1">
        <v>43420.685208333336</v>
      </c>
      <c r="L2040" s="1">
        <v>43420.696886574071</v>
      </c>
      <c r="M2040" t="s">
        <v>1310</v>
      </c>
      <c r="N2040" s="9">
        <f t="shared" si="108"/>
        <v>43420.68472222222</v>
      </c>
      <c r="O2040" s="9">
        <f t="shared" si="109"/>
        <v>43420.696527777778</v>
      </c>
      <c r="P2040" s="74" t="str">
        <f t="shared" si="110"/>
        <v>43420.684722222243420.6965277778</v>
      </c>
      <c r="Q2040" s="75" t="str">
        <f t="shared" si="111"/>
        <v>肯定的</v>
      </c>
      <c r="QS2040"/>
    </row>
    <row r="2041" spans="2:461" hidden="1" x14ac:dyDescent="0.4">
      <c r="B2041">
        <v>11</v>
      </c>
      <c r="C2041">
        <v>16</v>
      </c>
      <c r="D2041" s="1">
        <v>43420.701481481483</v>
      </c>
      <c r="E2041">
        <v>1885</v>
      </c>
      <c r="F2041" t="s">
        <v>2123</v>
      </c>
      <c r="G2041">
        <v>543</v>
      </c>
      <c r="H2041" t="s">
        <v>27</v>
      </c>
      <c r="I2041">
        <v>523</v>
      </c>
      <c r="J2041" t="s">
        <v>37</v>
      </c>
      <c r="K2041" s="1">
        <v>43420.687071759261</v>
      </c>
      <c r="L2041" s="1">
        <v>43420.699456018519</v>
      </c>
      <c r="M2041" t="s">
        <v>1310</v>
      </c>
      <c r="N2041" s="9">
        <f t="shared" si="108"/>
        <v>43420.686805555553</v>
      </c>
      <c r="O2041" s="9">
        <f t="shared" si="109"/>
        <v>43420.699305555558</v>
      </c>
      <c r="P2041" s="74" t="str">
        <f t="shared" si="110"/>
        <v>43420.686805555643420.6993055556</v>
      </c>
      <c r="Q2041" s="75" t="str">
        <f t="shared" si="111"/>
        <v>肯定的</v>
      </c>
      <c r="QS2041"/>
    </row>
    <row r="2042" spans="2:461" hidden="1" x14ac:dyDescent="0.4">
      <c r="B2042">
        <v>11</v>
      </c>
      <c r="C2042">
        <v>16</v>
      </c>
      <c r="D2042" s="1">
        <v>43420.717546296299</v>
      </c>
      <c r="E2042">
        <v>3217</v>
      </c>
      <c r="F2042" t="s">
        <v>2115</v>
      </c>
      <c r="G2042">
        <v>503</v>
      </c>
      <c r="H2042" t="s">
        <v>25</v>
      </c>
      <c r="I2042">
        <v>538</v>
      </c>
      <c r="J2042" t="s">
        <v>61</v>
      </c>
      <c r="K2042" s="1">
        <v>43420.706296296295</v>
      </c>
      <c r="L2042" s="1">
        <v>43420.716168981482</v>
      </c>
      <c r="M2042" t="s">
        <v>1310</v>
      </c>
      <c r="N2042" s="9">
        <f t="shared" si="108"/>
        <v>43420.706250000003</v>
      </c>
      <c r="O2042" s="9">
        <f t="shared" si="109"/>
        <v>43420.71597222222</v>
      </c>
      <c r="P2042" s="74" t="str">
        <f t="shared" si="110"/>
        <v>43420.7062543420.7159722222</v>
      </c>
      <c r="Q2042" s="75" t="str">
        <f t="shared" si="111"/>
        <v>肯定的</v>
      </c>
      <c r="QS2042"/>
    </row>
    <row r="2043" spans="2:461" hidden="1" x14ac:dyDescent="0.4">
      <c r="B2043">
        <v>11</v>
      </c>
      <c r="C2043">
        <v>16</v>
      </c>
      <c r="D2043" s="1">
        <v>43420.720150462963</v>
      </c>
      <c r="E2043">
        <v>5755</v>
      </c>
      <c r="F2043" t="s">
        <v>2124</v>
      </c>
      <c r="G2043">
        <v>509</v>
      </c>
      <c r="H2043" t="s">
        <v>57</v>
      </c>
      <c r="I2043">
        <v>528</v>
      </c>
      <c r="J2043" t="s">
        <v>34</v>
      </c>
      <c r="K2043" s="1">
        <v>43420.70349537037</v>
      </c>
      <c r="L2043" s="1">
        <v>43420.719328703701</v>
      </c>
      <c r="M2043" t="s">
        <v>1310</v>
      </c>
      <c r="N2043" s="9">
        <f t="shared" si="108"/>
        <v>43420.703472222223</v>
      </c>
      <c r="O2043" s="9">
        <f t="shared" si="109"/>
        <v>43420.71875</v>
      </c>
      <c r="P2043" s="74" t="str">
        <f t="shared" si="110"/>
        <v>43420.703472222243420.71875</v>
      </c>
      <c r="Q2043" s="75" t="str">
        <f t="shared" si="111"/>
        <v>肯定的</v>
      </c>
      <c r="QS2043"/>
    </row>
    <row r="2044" spans="2:461" hidden="1" x14ac:dyDescent="0.4">
      <c r="B2044">
        <v>11</v>
      </c>
      <c r="C2044">
        <v>16</v>
      </c>
      <c r="D2044" s="1">
        <v>43420.727719907409</v>
      </c>
      <c r="E2044">
        <v>1002</v>
      </c>
      <c r="F2044" t="s">
        <v>2125</v>
      </c>
      <c r="G2044">
        <v>539</v>
      </c>
      <c r="H2044" t="s">
        <v>41</v>
      </c>
      <c r="I2044">
        <v>545</v>
      </c>
      <c r="J2044" t="s">
        <v>19</v>
      </c>
      <c r="K2044" s="1">
        <v>43420.718136574076</v>
      </c>
      <c r="L2044" s="1">
        <v>43420.727488425924</v>
      </c>
      <c r="M2044" t="s">
        <v>1310</v>
      </c>
      <c r="N2044" s="9">
        <f t="shared" si="108"/>
        <v>43420.718055555553</v>
      </c>
      <c r="O2044" s="9">
        <f t="shared" si="109"/>
        <v>43420.727083333331</v>
      </c>
      <c r="P2044" s="74" t="str">
        <f t="shared" si="110"/>
        <v>43420.718055555643420.7270833333</v>
      </c>
      <c r="Q2044" s="75" t="str">
        <f t="shared" si="111"/>
        <v>肯定的</v>
      </c>
      <c r="QS2044"/>
    </row>
    <row r="2045" spans="2:461" hidden="1" x14ac:dyDescent="0.4">
      <c r="B2045">
        <v>11</v>
      </c>
      <c r="C2045">
        <v>16</v>
      </c>
      <c r="D2045" s="1">
        <v>43420.731203703705</v>
      </c>
      <c r="E2045">
        <v>6411</v>
      </c>
      <c r="F2045" t="s">
        <v>2126</v>
      </c>
      <c r="G2045">
        <v>500</v>
      </c>
      <c r="H2045" t="s">
        <v>29</v>
      </c>
      <c r="I2045">
        <v>510</v>
      </c>
      <c r="J2045" t="s">
        <v>78</v>
      </c>
      <c r="K2045" s="1">
        <v>43420.708229166667</v>
      </c>
      <c r="L2045" s="1">
        <v>43420.727418981478</v>
      </c>
      <c r="M2045" t="s">
        <v>1310</v>
      </c>
      <c r="N2045" s="9">
        <f t="shared" si="108"/>
        <v>43420.707638888889</v>
      </c>
      <c r="O2045" s="9">
        <f t="shared" si="109"/>
        <v>43420.727083333331</v>
      </c>
      <c r="P2045" s="74" t="str">
        <f t="shared" si="110"/>
        <v>43420.707638888943420.7270833333</v>
      </c>
      <c r="Q2045" s="75" t="str">
        <f t="shared" si="111"/>
        <v>肯定的</v>
      </c>
      <c r="QS2045"/>
    </row>
    <row r="2046" spans="2:461" hidden="1" x14ac:dyDescent="0.4">
      <c r="B2046">
        <v>11</v>
      </c>
      <c r="C2046">
        <v>16</v>
      </c>
      <c r="D2046" s="1">
        <v>43420.736377314817</v>
      </c>
      <c r="E2046">
        <v>2554</v>
      </c>
      <c r="F2046" t="s">
        <v>2127</v>
      </c>
      <c r="G2046">
        <v>500</v>
      </c>
      <c r="H2046" t="s">
        <v>29</v>
      </c>
      <c r="I2046">
        <v>528</v>
      </c>
      <c r="J2046" t="s">
        <v>34</v>
      </c>
      <c r="K2046" s="1">
        <v>43420.691030092596</v>
      </c>
      <c r="L2046" s="1">
        <v>43420.736250000002</v>
      </c>
      <c r="M2046" t="s">
        <v>1310</v>
      </c>
      <c r="N2046" s="9">
        <f t="shared" si="108"/>
        <v>43420.690972222219</v>
      </c>
      <c r="O2046" s="9">
        <f t="shared" si="109"/>
        <v>43420.736111111109</v>
      </c>
      <c r="P2046" s="74" t="str">
        <f t="shared" si="110"/>
        <v>43420.690972222243420.7361111111</v>
      </c>
      <c r="Q2046" s="75" t="str">
        <f t="shared" si="111"/>
        <v>肯定的</v>
      </c>
      <c r="QS2046"/>
    </row>
    <row r="2047" spans="2:461" hidden="1" x14ac:dyDescent="0.4">
      <c r="B2047">
        <v>11</v>
      </c>
      <c r="C2047">
        <v>16</v>
      </c>
      <c r="D2047" s="1">
        <v>43420.742129629631</v>
      </c>
      <c r="E2047">
        <v>1756</v>
      </c>
      <c r="F2047" t="s">
        <v>1960</v>
      </c>
      <c r="G2047">
        <v>509</v>
      </c>
      <c r="H2047" t="s">
        <v>57</v>
      </c>
      <c r="I2047">
        <v>534</v>
      </c>
      <c r="J2047" t="s">
        <v>80</v>
      </c>
      <c r="K2047" s="1">
        <v>43420.733182870368</v>
      </c>
      <c r="L2047" s="1">
        <v>43420.739201388889</v>
      </c>
      <c r="M2047" t="s">
        <v>1310</v>
      </c>
      <c r="N2047" s="9">
        <f t="shared" si="108"/>
        <v>43420.732638888891</v>
      </c>
      <c r="O2047" s="9">
        <f t="shared" si="109"/>
        <v>43420.738888888889</v>
      </c>
      <c r="P2047" s="74" t="str">
        <f t="shared" si="110"/>
        <v>43420.732638888943420.7388888889</v>
      </c>
      <c r="Q2047" s="75" t="str">
        <f t="shared" si="111"/>
        <v>肯定的</v>
      </c>
      <c r="QS2047"/>
    </row>
    <row r="2048" spans="2:461" hidden="1" x14ac:dyDescent="0.4">
      <c r="B2048">
        <v>11</v>
      </c>
      <c r="C2048">
        <v>16</v>
      </c>
      <c r="D2048" s="1">
        <v>43420.74832175926</v>
      </c>
      <c r="E2048">
        <v>5351</v>
      </c>
      <c r="F2048" t="s">
        <v>1998</v>
      </c>
      <c r="G2048">
        <v>509</v>
      </c>
      <c r="H2048" t="s">
        <v>57</v>
      </c>
      <c r="I2048">
        <v>507</v>
      </c>
      <c r="J2048" t="s">
        <v>65</v>
      </c>
      <c r="K2048" s="1">
        <v>43420.736122685186</v>
      </c>
      <c r="L2048" s="1">
        <v>43420.747581018521</v>
      </c>
      <c r="M2048" t="s">
        <v>1310</v>
      </c>
      <c r="N2048" s="9">
        <f t="shared" si="108"/>
        <v>43420.736111111109</v>
      </c>
      <c r="O2048" s="9">
        <f t="shared" si="109"/>
        <v>43420.74722222222</v>
      </c>
      <c r="P2048" s="74" t="str">
        <f t="shared" si="110"/>
        <v>43420.736111111143420.7472222222</v>
      </c>
      <c r="Q2048" s="75" t="str">
        <f t="shared" si="111"/>
        <v>肯定的</v>
      </c>
      <c r="QS2048"/>
    </row>
    <row r="2049" spans="2:461" hidden="1" x14ac:dyDescent="0.4">
      <c r="B2049">
        <v>11</v>
      </c>
      <c r="C2049">
        <v>16</v>
      </c>
      <c r="D2049" s="1">
        <v>43420.750115740739</v>
      </c>
      <c r="E2049">
        <v>2535</v>
      </c>
      <c r="F2049" t="s">
        <v>1997</v>
      </c>
      <c r="G2049">
        <v>545</v>
      </c>
      <c r="H2049" t="s">
        <v>19</v>
      </c>
      <c r="I2049">
        <v>530</v>
      </c>
      <c r="J2049" t="s">
        <v>23</v>
      </c>
      <c r="K2049" s="1">
        <v>43420.734664351854</v>
      </c>
      <c r="L2049" s="1">
        <v>43420.747997685183</v>
      </c>
      <c r="M2049" t="s">
        <v>1310</v>
      </c>
      <c r="N2049" s="9">
        <f t="shared" si="108"/>
        <v>43420.734027777777</v>
      </c>
      <c r="O2049" s="9">
        <f t="shared" si="109"/>
        <v>43420.747916666667</v>
      </c>
      <c r="P2049" s="74" t="str">
        <f t="shared" si="110"/>
        <v>43420.734027777843420.7479166667</v>
      </c>
      <c r="Q2049" s="75" t="str">
        <f t="shared" si="111"/>
        <v>肯定的</v>
      </c>
      <c r="QS2049"/>
    </row>
    <row r="2050" spans="2:461" hidden="1" x14ac:dyDescent="0.4">
      <c r="B2050">
        <v>11</v>
      </c>
      <c r="C2050">
        <v>16</v>
      </c>
      <c r="D2050" s="1">
        <v>43420.754131944443</v>
      </c>
      <c r="E2050">
        <v>6135</v>
      </c>
      <c r="F2050" t="s">
        <v>1891</v>
      </c>
      <c r="G2050">
        <v>545</v>
      </c>
      <c r="H2050" t="s">
        <v>19</v>
      </c>
      <c r="I2050">
        <v>543</v>
      </c>
      <c r="J2050" t="s">
        <v>27</v>
      </c>
      <c r="K2050" s="1">
        <v>43420.745706018519</v>
      </c>
      <c r="L2050" s="1">
        <v>43420.75409722222</v>
      </c>
      <c r="M2050" t="s">
        <v>1310</v>
      </c>
      <c r="N2050" s="9">
        <f t="shared" si="108"/>
        <v>43420.745138888888</v>
      </c>
      <c r="O2050" s="9">
        <f t="shared" si="109"/>
        <v>43420.753472222219</v>
      </c>
      <c r="P2050" s="74" t="str">
        <f t="shared" si="110"/>
        <v>43420.745138888943420.7534722222</v>
      </c>
      <c r="Q2050" s="75" t="str">
        <f t="shared" si="111"/>
        <v>肯定的</v>
      </c>
      <c r="QS2050"/>
    </row>
    <row r="2051" spans="2:461" hidden="1" x14ac:dyDescent="0.4">
      <c r="B2051">
        <v>11</v>
      </c>
      <c r="C2051">
        <v>16</v>
      </c>
      <c r="D2051" s="1">
        <v>43420.763935185183</v>
      </c>
      <c r="E2051">
        <v>2535</v>
      </c>
      <c r="F2051" t="s">
        <v>1997</v>
      </c>
      <c r="G2051">
        <v>530</v>
      </c>
      <c r="H2051" t="s">
        <v>23</v>
      </c>
      <c r="I2051">
        <v>533</v>
      </c>
      <c r="J2051" t="s">
        <v>91</v>
      </c>
      <c r="K2051" s="1">
        <v>43420.750277777777</v>
      </c>
      <c r="L2051" s="1">
        <v>43420.760949074072</v>
      </c>
      <c r="M2051" t="s">
        <v>1312</v>
      </c>
      <c r="N2051" s="9">
        <f t="shared" si="108"/>
        <v>43420.75</v>
      </c>
      <c r="O2051" s="9">
        <f t="shared" si="109"/>
        <v>43420.760416666664</v>
      </c>
      <c r="P2051" s="74" t="str">
        <f t="shared" si="110"/>
        <v>43420.7543420.7604166667</v>
      </c>
      <c r="Q2051" s="75" t="str">
        <f t="shared" si="111"/>
        <v>否定的</v>
      </c>
      <c r="QS2051"/>
    </row>
    <row r="2052" spans="2:461" hidden="1" x14ac:dyDescent="0.4">
      <c r="B2052">
        <v>11</v>
      </c>
      <c r="C2052">
        <v>16</v>
      </c>
      <c r="D2052" s="1">
        <v>43420.778541666667</v>
      </c>
      <c r="E2052">
        <v>6363</v>
      </c>
      <c r="F2052" t="s">
        <v>2128</v>
      </c>
      <c r="G2052">
        <v>549</v>
      </c>
      <c r="H2052" t="s">
        <v>76</v>
      </c>
      <c r="I2052">
        <v>545</v>
      </c>
      <c r="J2052" t="s">
        <v>19</v>
      </c>
      <c r="K2052" s="1">
        <v>43420.769513888888</v>
      </c>
      <c r="L2052" s="1">
        <v>43420.778437499997</v>
      </c>
      <c r="M2052" t="s">
        <v>1310</v>
      </c>
      <c r="N2052" s="9">
        <f t="shared" si="108"/>
        <v>43420.769444444442</v>
      </c>
      <c r="O2052" s="9">
        <f t="shared" si="109"/>
        <v>43420.777777777781</v>
      </c>
      <c r="P2052" s="74" t="str">
        <f t="shared" si="110"/>
        <v>43420.769444444443420.7777777778</v>
      </c>
      <c r="Q2052" s="75" t="str">
        <f t="shared" si="111"/>
        <v>肯定的</v>
      </c>
      <c r="QS2052"/>
    </row>
    <row r="2053" spans="2:461" hidden="1" x14ac:dyDescent="0.4">
      <c r="B2053">
        <v>11</v>
      </c>
      <c r="C2053">
        <v>16</v>
      </c>
      <c r="D2053" s="1">
        <v>43420.782847222225</v>
      </c>
      <c r="E2053">
        <v>2535</v>
      </c>
      <c r="F2053" t="s">
        <v>1997</v>
      </c>
      <c r="G2053">
        <v>533</v>
      </c>
      <c r="H2053" t="s">
        <v>91</v>
      </c>
      <c r="I2053">
        <v>507</v>
      </c>
      <c r="J2053" t="s">
        <v>65</v>
      </c>
      <c r="K2053" s="1">
        <v>43420.764062499999</v>
      </c>
      <c r="L2053" s="1">
        <v>43420.77884259259</v>
      </c>
      <c r="M2053" t="s">
        <v>1310</v>
      </c>
      <c r="N2053" s="9">
        <f t="shared" si="108"/>
        <v>43420.763888888891</v>
      </c>
      <c r="O2053" s="9">
        <f t="shared" si="109"/>
        <v>43420.77847222222</v>
      </c>
      <c r="P2053" s="74" t="str">
        <f t="shared" si="110"/>
        <v>43420.763888888943420.7784722222</v>
      </c>
      <c r="Q2053" s="75" t="str">
        <f t="shared" si="111"/>
        <v>肯定的</v>
      </c>
      <c r="QS2053"/>
    </row>
    <row r="2054" spans="2:461" hidden="1" x14ac:dyDescent="0.4">
      <c r="B2054">
        <v>11</v>
      </c>
      <c r="C2054">
        <v>16</v>
      </c>
      <c r="D2054" s="1">
        <v>43420.792650462965</v>
      </c>
      <c r="E2054">
        <v>5641</v>
      </c>
      <c r="F2054" t="s">
        <v>2102</v>
      </c>
      <c r="G2054">
        <v>523</v>
      </c>
      <c r="H2054" t="s">
        <v>37</v>
      </c>
      <c r="I2054">
        <v>526</v>
      </c>
      <c r="J2054" t="s">
        <v>68</v>
      </c>
      <c r="K2054" s="1">
        <v>43420.764074074075</v>
      </c>
      <c r="L2054" s="1">
        <v>43420.79241898148</v>
      </c>
      <c r="M2054" t="s">
        <v>1310</v>
      </c>
      <c r="N2054" s="9">
        <f t="shared" si="108"/>
        <v>43420.763888888891</v>
      </c>
      <c r="O2054" s="9">
        <f t="shared" si="109"/>
        <v>43420.792361111111</v>
      </c>
      <c r="P2054" s="74" t="str">
        <f t="shared" si="110"/>
        <v>43420.763888888943420.7923611111</v>
      </c>
      <c r="Q2054" s="75" t="str">
        <f t="shared" si="111"/>
        <v>肯定的</v>
      </c>
      <c r="QS2054"/>
    </row>
    <row r="2055" spans="2:461" hidden="1" x14ac:dyDescent="0.4">
      <c r="B2055">
        <v>11</v>
      </c>
      <c r="C2055">
        <v>16</v>
      </c>
      <c r="D2055" s="1">
        <v>43420.803657407407</v>
      </c>
      <c r="E2055">
        <v>2519</v>
      </c>
      <c r="F2055" t="s">
        <v>2129</v>
      </c>
      <c r="G2055">
        <v>510</v>
      </c>
      <c r="H2055" t="s">
        <v>78</v>
      </c>
      <c r="I2055">
        <v>545</v>
      </c>
      <c r="J2055" t="s">
        <v>19</v>
      </c>
      <c r="K2055" s="1">
        <v>43420.783819444441</v>
      </c>
      <c r="L2055" s="1">
        <v>43420.803564814814</v>
      </c>
      <c r="M2055" t="s">
        <v>1310</v>
      </c>
      <c r="N2055" s="9">
        <f t="shared" si="108"/>
        <v>43420.783333333333</v>
      </c>
      <c r="O2055" s="9">
        <f t="shared" si="109"/>
        <v>43420.803472222222</v>
      </c>
      <c r="P2055" s="74" t="str">
        <f t="shared" si="110"/>
        <v>43420.783333333343420.8034722222</v>
      </c>
      <c r="Q2055" s="75" t="str">
        <f t="shared" si="111"/>
        <v>肯定的</v>
      </c>
      <c r="QS2055"/>
    </row>
    <row r="2056" spans="2:461" hidden="1" x14ac:dyDescent="0.4">
      <c r="B2056">
        <v>11</v>
      </c>
      <c r="C2056">
        <v>16</v>
      </c>
      <c r="D2056" s="1">
        <v>43420.810694444444</v>
      </c>
      <c r="E2056">
        <v>1396</v>
      </c>
      <c r="F2056" t="s">
        <v>2130</v>
      </c>
      <c r="G2056">
        <v>532</v>
      </c>
      <c r="H2056" t="s">
        <v>74</v>
      </c>
      <c r="I2056">
        <v>525</v>
      </c>
      <c r="J2056" t="s">
        <v>50</v>
      </c>
      <c r="K2056" s="1">
        <v>43420.800324074073</v>
      </c>
      <c r="L2056" s="1">
        <v>43420.808819444443</v>
      </c>
      <c r="M2056" t="s">
        <v>1310</v>
      </c>
      <c r="N2056" s="9">
        <f t="shared" si="108"/>
        <v>43420.800000000003</v>
      </c>
      <c r="O2056" s="9">
        <f t="shared" si="109"/>
        <v>43420.808333333334</v>
      </c>
      <c r="P2056" s="74" t="str">
        <f t="shared" si="110"/>
        <v>43420.843420.8083333333</v>
      </c>
      <c r="Q2056" s="75" t="str">
        <f t="shared" si="111"/>
        <v>肯定的</v>
      </c>
      <c r="QS2056"/>
    </row>
    <row r="2057" spans="2:461" hidden="1" x14ac:dyDescent="0.4">
      <c r="B2057">
        <v>11</v>
      </c>
      <c r="C2057">
        <v>16</v>
      </c>
      <c r="D2057" s="1">
        <v>43420.811261574076</v>
      </c>
      <c r="E2057">
        <v>5641</v>
      </c>
      <c r="F2057" t="s">
        <v>2102</v>
      </c>
      <c r="G2057">
        <v>526</v>
      </c>
      <c r="H2057" t="s">
        <v>68</v>
      </c>
      <c r="I2057">
        <v>533</v>
      </c>
      <c r="J2057" t="s">
        <v>91</v>
      </c>
      <c r="K2057" s="1">
        <v>43420.799108796295</v>
      </c>
      <c r="L2057" s="1">
        <v>43420.810659722221</v>
      </c>
      <c r="M2057" t="s">
        <v>1310</v>
      </c>
      <c r="N2057" s="9">
        <f t="shared" si="108"/>
        <v>43420.798611111109</v>
      </c>
      <c r="O2057" s="9">
        <f t="shared" si="109"/>
        <v>43420.810416666667</v>
      </c>
      <c r="P2057" s="74" t="str">
        <f t="shared" si="110"/>
        <v>43420.798611111143420.8104166667</v>
      </c>
      <c r="Q2057" s="75" t="str">
        <f t="shared" si="111"/>
        <v>肯定的</v>
      </c>
      <c r="QS2057"/>
    </row>
    <row r="2058" spans="2:461" hidden="1" x14ac:dyDescent="0.4">
      <c r="B2058">
        <v>11</v>
      </c>
      <c r="C2058">
        <v>16</v>
      </c>
      <c r="D2058" s="1">
        <v>43420.812627314815</v>
      </c>
      <c r="E2058">
        <v>3445</v>
      </c>
      <c r="F2058" t="s">
        <v>2131</v>
      </c>
      <c r="G2058">
        <v>515</v>
      </c>
      <c r="H2058" t="s">
        <v>1326</v>
      </c>
      <c r="I2058">
        <v>538</v>
      </c>
      <c r="J2058" t="s">
        <v>61</v>
      </c>
      <c r="K2058" s="1">
        <v>43420.789895833332</v>
      </c>
      <c r="L2058" s="1">
        <v>43420.812534722223</v>
      </c>
      <c r="M2058" t="s">
        <v>1310</v>
      </c>
      <c r="N2058" s="9">
        <f t="shared" si="108"/>
        <v>43420.789583333331</v>
      </c>
      <c r="O2058" s="9">
        <f t="shared" si="109"/>
        <v>43420.8125</v>
      </c>
      <c r="P2058" s="74" t="str">
        <f t="shared" si="110"/>
        <v>43420.789583333343420.8125</v>
      </c>
      <c r="Q2058" s="75" t="str">
        <f t="shared" si="111"/>
        <v>肯定的</v>
      </c>
      <c r="QS2058"/>
    </row>
    <row r="2059" spans="2:461" hidden="1" x14ac:dyDescent="0.4">
      <c r="B2059">
        <v>11</v>
      </c>
      <c r="C2059">
        <v>16</v>
      </c>
      <c r="D2059" s="1">
        <v>43420.813738425924</v>
      </c>
      <c r="E2059">
        <v>2535</v>
      </c>
      <c r="F2059" t="s">
        <v>1997</v>
      </c>
      <c r="G2059">
        <v>503</v>
      </c>
      <c r="H2059" t="s">
        <v>25</v>
      </c>
      <c r="I2059">
        <v>510</v>
      </c>
      <c r="J2059" t="s">
        <v>78</v>
      </c>
      <c r="K2059" s="1">
        <v>43420.805150462962</v>
      </c>
      <c r="L2059" s="1">
        <v>43420.813310185185</v>
      </c>
      <c r="M2059" t="s">
        <v>1310</v>
      </c>
      <c r="N2059" s="9">
        <f t="shared" si="108"/>
        <v>43420.804861111108</v>
      </c>
      <c r="O2059" s="9">
        <f t="shared" si="109"/>
        <v>43420.813194444447</v>
      </c>
      <c r="P2059" s="74" t="str">
        <f t="shared" si="110"/>
        <v>43420.804861111143420.8131944444</v>
      </c>
      <c r="Q2059" s="75" t="str">
        <f t="shared" si="111"/>
        <v>肯定的</v>
      </c>
      <c r="QS2059"/>
    </row>
    <row r="2060" spans="2:461" hidden="1" x14ac:dyDescent="0.4">
      <c r="B2060">
        <v>11</v>
      </c>
      <c r="C2060">
        <v>16</v>
      </c>
      <c r="D2060" s="1">
        <v>43420.821238425924</v>
      </c>
      <c r="E2060">
        <v>1761</v>
      </c>
      <c r="F2060" t="s">
        <v>2132</v>
      </c>
      <c r="G2060">
        <v>500</v>
      </c>
      <c r="H2060" t="s">
        <v>29</v>
      </c>
      <c r="I2060">
        <v>511</v>
      </c>
      <c r="J2060" t="s">
        <v>35</v>
      </c>
      <c r="K2060" s="1">
        <v>43420.811400462961</v>
      </c>
      <c r="L2060" s="1">
        <v>43420.82104166667</v>
      </c>
      <c r="M2060" t="s">
        <v>1310</v>
      </c>
      <c r="N2060" s="9">
        <f t="shared" si="108"/>
        <v>43420.811111111114</v>
      </c>
      <c r="O2060" s="9">
        <f t="shared" si="109"/>
        <v>43420.820833333331</v>
      </c>
      <c r="P2060" s="74" t="str">
        <f t="shared" si="110"/>
        <v>43420.811111111143420.8208333333</v>
      </c>
      <c r="Q2060" s="75" t="str">
        <f t="shared" si="111"/>
        <v>肯定的</v>
      </c>
      <c r="QS2060"/>
    </row>
    <row r="2061" spans="2:461" hidden="1" x14ac:dyDescent="0.4">
      <c r="B2061">
        <v>11</v>
      </c>
      <c r="C2061">
        <v>16</v>
      </c>
      <c r="D2061" s="1">
        <v>43420.822824074072</v>
      </c>
      <c r="E2061">
        <v>6398</v>
      </c>
      <c r="F2061" t="s">
        <v>2121</v>
      </c>
      <c r="G2061">
        <v>533</v>
      </c>
      <c r="H2061" t="s">
        <v>91</v>
      </c>
      <c r="I2061">
        <v>523</v>
      </c>
      <c r="J2061" t="s">
        <v>37</v>
      </c>
      <c r="K2061" s="1">
        <v>43420.805520833332</v>
      </c>
      <c r="L2061" s="1">
        <v>43420.821527777778</v>
      </c>
      <c r="M2061" t="s">
        <v>1310</v>
      </c>
      <c r="N2061" s="9">
        <f t="shared" si="108"/>
        <v>43420.804861111108</v>
      </c>
      <c r="O2061" s="9">
        <f t="shared" si="109"/>
        <v>43420.821527777778</v>
      </c>
      <c r="P2061" s="74" t="str">
        <f t="shared" si="110"/>
        <v>43420.804861111143420.8215277778</v>
      </c>
      <c r="Q2061" s="75" t="str">
        <f t="shared" si="111"/>
        <v>肯定的</v>
      </c>
      <c r="QS2061"/>
    </row>
    <row r="2062" spans="2:461" hidden="1" x14ac:dyDescent="0.4">
      <c r="B2062">
        <v>11</v>
      </c>
      <c r="C2062">
        <v>16</v>
      </c>
      <c r="D2062" s="1">
        <v>43420.829050925924</v>
      </c>
      <c r="E2062">
        <v>2535</v>
      </c>
      <c r="F2062" t="s">
        <v>1997</v>
      </c>
      <c r="G2062">
        <v>539</v>
      </c>
      <c r="H2062" t="s">
        <v>41</v>
      </c>
      <c r="I2062">
        <v>549</v>
      </c>
      <c r="J2062" t="s">
        <v>76</v>
      </c>
      <c r="K2062" s="1">
        <v>43420.821701388886</v>
      </c>
      <c r="L2062" s="1">
        <v>43420.828599537039</v>
      </c>
      <c r="M2062" t="s">
        <v>1310</v>
      </c>
      <c r="N2062" s="9">
        <f t="shared" si="108"/>
        <v>43420.821527777778</v>
      </c>
      <c r="O2062" s="9">
        <f t="shared" si="109"/>
        <v>43420.828472222223</v>
      </c>
      <c r="P2062" s="74" t="str">
        <f t="shared" si="110"/>
        <v>43420.821527777843420.8284722222</v>
      </c>
      <c r="Q2062" s="75" t="str">
        <f t="shared" si="111"/>
        <v>肯定的</v>
      </c>
      <c r="QS2062"/>
    </row>
    <row r="2063" spans="2:461" hidden="1" x14ac:dyDescent="0.4">
      <c r="B2063">
        <v>11</v>
      </c>
      <c r="C2063">
        <v>16</v>
      </c>
      <c r="D2063" s="1">
        <v>43420.831990740742</v>
      </c>
      <c r="E2063">
        <v>6086</v>
      </c>
      <c r="F2063" t="s">
        <v>2074</v>
      </c>
      <c r="G2063">
        <v>530</v>
      </c>
      <c r="H2063" t="s">
        <v>23</v>
      </c>
      <c r="I2063">
        <v>543</v>
      </c>
      <c r="J2063" t="s">
        <v>27</v>
      </c>
      <c r="K2063" s="1">
        <v>43420.818449074075</v>
      </c>
      <c r="L2063" s="1">
        <v>43420.831886574073</v>
      </c>
      <c r="M2063" t="s">
        <v>1310</v>
      </c>
      <c r="N2063" s="9">
        <f t="shared" si="108"/>
        <v>43420.818055555559</v>
      </c>
      <c r="O2063" s="9">
        <f t="shared" si="109"/>
        <v>43420.831250000003</v>
      </c>
      <c r="P2063" s="74" t="str">
        <f t="shared" si="110"/>
        <v>43420.818055555643420.83125</v>
      </c>
      <c r="Q2063" s="75" t="str">
        <f t="shared" si="111"/>
        <v>肯定的</v>
      </c>
      <c r="QS2063"/>
    </row>
    <row r="2064" spans="2:461" hidden="1" x14ac:dyDescent="0.4">
      <c r="B2064">
        <v>11</v>
      </c>
      <c r="C2064">
        <v>16</v>
      </c>
      <c r="D2064" s="1">
        <v>43420.836585648147</v>
      </c>
      <c r="E2064">
        <v>2535</v>
      </c>
      <c r="F2064" t="s">
        <v>1997</v>
      </c>
      <c r="G2064">
        <v>549</v>
      </c>
      <c r="H2064" t="s">
        <v>76</v>
      </c>
      <c r="I2064">
        <v>502</v>
      </c>
      <c r="J2064" t="s">
        <v>48</v>
      </c>
      <c r="K2064" s="1">
        <v>43420.830023148148</v>
      </c>
      <c r="L2064" s="1">
        <v>43420.832418981481</v>
      </c>
      <c r="M2064" t="s">
        <v>1310</v>
      </c>
      <c r="N2064" s="9">
        <f t="shared" si="108"/>
        <v>43420.829861111109</v>
      </c>
      <c r="O2064" s="9">
        <f t="shared" si="109"/>
        <v>43420.831944444442</v>
      </c>
      <c r="P2064" s="74" t="str">
        <f t="shared" si="110"/>
        <v>43420.829861111143420.8319444444</v>
      </c>
      <c r="Q2064" s="75" t="str">
        <f t="shared" si="111"/>
        <v>肯定的</v>
      </c>
      <c r="QS2064"/>
    </row>
    <row r="2065" spans="2:461" hidden="1" x14ac:dyDescent="0.4">
      <c r="B2065">
        <v>11</v>
      </c>
      <c r="C2065">
        <v>16</v>
      </c>
      <c r="D2065" s="1">
        <v>43420.84584490741</v>
      </c>
      <c r="E2065">
        <v>2535</v>
      </c>
      <c r="F2065" t="s">
        <v>1997</v>
      </c>
      <c r="G2065">
        <v>521</v>
      </c>
      <c r="H2065" t="s">
        <v>59</v>
      </c>
      <c r="I2065">
        <v>514</v>
      </c>
      <c r="J2065" t="s">
        <v>1368</v>
      </c>
      <c r="K2065" s="1">
        <v>43420.838819444441</v>
      </c>
      <c r="L2065" s="1">
        <v>43420.845682870371</v>
      </c>
      <c r="M2065" t="s">
        <v>1310</v>
      </c>
      <c r="N2065" s="9">
        <f t="shared" si="108"/>
        <v>43420.838194444441</v>
      </c>
      <c r="O2065" s="9">
        <f t="shared" si="109"/>
        <v>43420.845138888886</v>
      </c>
      <c r="P2065" s="74" t="str">
        <f t="shared" si="110"/>
        <v>43420.838194444443420.8451388889</v>
      </c>
      <c r="Q2065" s="75" t="str">
        <f t="shared" si="111"/>
        <v>肯定的</v>
      </c>
      <c r="QS2065"/>
    </row>
    <row r="2066" spans="2:461" hidden="1" x14ac:dyDescent="0.4">
      <c r="B2066">
        <v>11</v>
      </c>
      <c r="C2066">
        <v>16</v>
      </c>
      <c r="D2066" s="1">
        <v>43420.846030092594</v>
      </c>
      <c r="E2066">
        <v>3445</v>
      </c>
      <c r="F2066" t="s">
        <v>2131</v>
      </c>
      <c r="G2066">
        <v>543</v>
      </c>
      <c r="H2066" t="s">
        <v>27</v>
      </c>
      <c r="I2066">
        <v>510</v>
      </c>
      <c r="J2066" t="s">
        <v>78</v>
      </c>
      <c r="K2066" s="1">
        <v>43420.833171296297</v>
      </c>
      <c r="L2066" s="1">
        <v>43420.845231481479</v>
      </c>
      <c r="M2066" t="s">
        <v>1310</v>
      </c>
      <c r="N2066" s="9">
        <f t="shared" si="108"/>
        <v>43420.832638888889</v>
      </c>
      <c r="O2066" s="9">
        <f t="shared" si="109"/>
        <v>43420.845138888886</v>
      </c>
      <c r="P2066" s="74" t="str">
        <f t="shared" si="110"/>
        <v>43420.832638888943420.8451388889</v>
      </c>
      <c r="Q2066" s="75" t="str">
        <f t="shared" si="111"/>
        <v>肯定的</v>
      </c>
      <c r="QS2066"/>
    </row>
    <row r="2067" spans="2:461" hidden="1" x14ac:dyDescent="0.4">
      <c r="B2067">
        <v>11</v>
      </c>
      <c r="C2067">
        <v>16</v>
      </c>
      <c r="D2067" s="1">
        <v>43420.858923611115</v>
      </c>
      <c r="E2067">
        <v>3445</v>
      </c>
      <c r="F2067" t="s">
        <v>2131</v>
      </c>
      <c r="G2067">
        <v>538</v>
      </c>
      <c r="H2067" t="s">
        <v>61</v>
      </c>
      <c r="I2067">
        <v>530</v>
      </c>
      <c r="J2067" t="s">
        <v>23</v>
      </c>
      <c r="K2067" s="1">
        <v>43420.846273148149</v>
      </c>
      <c r="L2067" s="1">
        <v>43420.857986111114</v>
      </c>
      <c r="M2067" t="s">
        <v>1310</v>
      </c>
      <c r="N2067" s="9">
        <f t="shared" si="108"/>
        <v>43420.845833333333</v>
      </c>
      <c r="O2067" s="9">
        <f t="shared" si="109"/>
        <v>43420.857638888891</v>
      </c>
      <c r="P2067" s="74" t="str">
        <f t="shared" si="110"/>
        <v>43420.845833333343420.8576388889</v>
      </c>
      <c r="Q2067" s="75" t="str">
        <f t="shared" si="111"/>
        <v>肯定的</v>
      </c>
      <c r="QS2067"/>
    </row>
    <row r="2068" spans="2:461" hidden="1" x14ac:dyDescent="0.4">
      <c r="B2068">
        <v>11</v>
      </c>
      <c r="C2068">
        <v>16</v>
      </c>
      <c r="D2068" s="1">
        <v>43420.859884259262</v>
      </c>
      <c r="E2068">
        <v>2535</v>
      </c>
      <c r="F2068" t="s">
        <v>1997</v>
      </c>
      <c r="G2068">
        <v>540</v>
      </c>
      <c r="H2068" t="s">
        <v>70</v>
      </c>
      <c r="I2068">
        <v>530</v>
      </c>
      <c r="J2068" t="s">
        <v>23</v>
      </c>
      <c r="K2068" s="1">
        <v>43420.845983796295</v>
      </c>
      <c r="L2068" s="1">
        <v>43420.859479166669</v>
      </c>
      <c r="M2068" t="s">
        <v>1310</v>
      </c>
      <c r="N2068" s="9">
        <f t="shared" si="108"/>
        <v>43420.845833333333</v>
      </c>
      <c r="O2068" s="9">
        <f t="shared" si="109"/>
        <v>43420.859027777777</v>
      </c>
      <c r="P2068" s="74" t="str">
        <f t="shared" si="110"/>
        <v>43420.845833333343420.8590277778</v>
      </c>
      <c r="Q2068" s="75" t="str">
        <f t="shared" si="111"/>
        <v>肯定的</v>
      </c>
      <c r="QS2068"/>
    </row>
    <row r="2069" spans="2:461" hidden="1" x14ac:dyDescent="0.4">
      <c r="B2069">
        <v>11</v>
      </c>
      <c r="C2069">
        <v>16</v>
      </c>
      <c r="D2069" s="1">
        <v>43420.864444444444</v>
      </c>
      <c r="E2069">
        <v>4668</v>
      </c>
      <c r="F2069" t="s">
        <v>2133</v>
      </c>
      <c r="G2069">
        <v>507</v>
      </c>
      <c r="H2069" t="s">
        <v>65</v>
      </c>
      <c r="I2069">
        <v>545</v>
      </c>
      <c r="J2069" t="s">
        <v>19</v>
      </c>
      <c r="K2069" s="1">
        <v>43420.859131944446</v>
      </c>
      <c r="L2069" s="1">
        <v>43420.864328703705</v>
      </c>
      <c r="M2069" t="s">
        <v>1310</v>
      </c>
      <c r="N2069" s="9">
        <f t="shared" si="108"/>
        <v>43420.859027777777</v>
      </c>
      <c r="O2069" s="9">
        <f t="shared" si="109"/>
        <v>43420.863888888889</v>
      </c>
      <c r="P2069" s="74" t="str">
        <f t="shared" si="110"/>
        <v>43420.859027777843420.8638888889</v>
      </c>
      <c r="Q2069" s="75" t="str">
        <f t="shared" si="111"/>
        <v>肯定的</v>
      </c>
      <c r="QS2069"/>
    </row>
    <row r="2070" spans="2:461" hidden="1" x14ac:dyDescent="0.4">
      <c r="B2070">
        <v>11</v>
      </c>
      <c r="C2070">
        <v>16</v>
      </c>
      <c r="D2070" s="1">
        <v>43420.86546296296</v>
      </c>
      <c r="E2070">
        <v>4668</v>
      </c>
      <c r="F2070" t="s">
        <v>2133</v>
      </c>
      <c r="G2070">
        <v>507</v>
      </c>
      <c r="H2070" t="s">
        <v>65</v>
      </c>
      <c r="I2070">
        <v>545</v>
      </c>
      <c r="J2070" t="s">
        <v>19</v>
      </c>
      <c r="K2070" s="1">
        <v>43420.859131944446</v>
      </c>
      <c r="L2070" s="1">
        <v>43420.864328703705</v>
      </c>
      <c r="M2070" t="s">
        <v>1310</v>
      </c>
      <c r="N2070" s="9">
        <f t="shared" si="108"/>
        <v>43420.859027777777</v>
      </c>
      <c r="O2070" s="9">
        <f t="shared" si="109"/>
        <v>43420.863888888889</v>
      </c>
      <c r="P2070" s="74" t="str">
        <f t="shared" si="110"/>
        <v>43420.859027777843420.8638888889</v>
      </c>
      <c r="Q2070" s="75" t="str">
        <f t="shared" si="111"/>
        <v>肯定的</v>
      </c>
      <c r="QS2070"/>
    </row>
    <row r="2071" spans="2:461" hidden="1" x14ac:dyDescent="0.4">
      <c r="B2071">
        <v>11</v>
      </c>
      <c r="C2071">
        <v>16</v>
      </c>
      <c r="D2071" s="1">
        <v>43420.878194444442</v>
      </c>
      <c r="E2071">
        <v>5659</v>
      </c>
      <c r="F2071" t="s">
        <v>2134</v>
      </c>
      <c r="G2071">
        <v>530</v>
      </c>
      <c r="H2071" t="s">
        <v>23</v>
      </c>
      <c r="I2071">
        <v>545</v>
      </c>
      <c r="J2071" t="s">
        <v>19</v>
      </c>
      <c r="K2071" s="1">
        <v>43420.857407407406</v>
      </c>
      <c r="L2071" s="1">
        <v>43420.873043981483</v>
      </c>
      <c r="M2071" t="s">
        <v>1310</v>
      </c>
      <c r="N2071" s="9">
        <f t="shared" si="108"/>
        <v>43420.856944444444</v>
      </c>
      <c r="O2071" s="9">
        <f t="shared" si="109"/>
        <v>43420.872916666667</v>
      </c>
      <c r="P2071" s="74" t="str">
        <f t="shared" si="110"/>
        <v>43420.856944444443420.8729166667</v>
      </c>
      <c r="Q2071" s="75" t="str">
        <f t="shared" si="111"/>
        <v>肯定的</v>
      </c>
      <c r="QS2071"/>
    </row>
    <row r="2072" spans="2:461" hidden="1" x14ac:dyDescent="0.4">
      <c r="B2072">
        <v>11</v>
      </c>
      <c r="C2072">
        <v>16</v>
      </c>
      <c r="D2072" s="1">
        <v>43420.920092592591</v>
      </c>
      <c r="E2072">
        <v>1345</v>
      </c>
      <c r="F2072" t="s">
        <v>2135</v>
      </c>
      <c r="G2072">
        <v>500</v>
      </c>
      <c r="H2072" t="s">
        <v>29</v>
      </c>
      <c r="I2072">
        <v>511</v>
      </c>
      <c r="J2072" t="s">
        <v>35</v>
      </c>
      <c r="K2072" s="1">
        <v>43420.782500000001</v>
      </c>
      <c r="L2072" s="1">
        <v>43420.790462962963</v>
      </c>
      <c r="M2072" t="s">
        <v>1310</v>
      </c>
      <c r="N2072" s="9">
        <f t="shared" si="108"/>
        <v>43420.781944444447</v>
      </c>
      <c r="O2072" s="9">
        <f t="shared" si="109"/>
        <v>43420.790277777778</v>
      </c>
      <c r="P2072" s="74" t="str">
        <f t="shared" si="110"/>
        <v>43420.781944444443420.7902777778</v>
      </c>
      <c r="Q2072" s="75" t="str">
        <f t="shared" si="111"/>
        <v>肯定的</v>
      </c>
      <c r="QS2072"/>
    </row>
    <row r="2073" spans="2:461" hidden="1" x14ac:dyDescent="0.4">
      <c r="B2073">
        <v>11</v>
      </c>
      <c r="C2073">
        <v>17</v>
      </c>
      <c r="D2073" s="1">
        <v>43421.428032407406</v>
      </c>
      <c r="E2073">
        <v>6453</v>
      </c>
      <c r="F2073" t="s">
        <v>2136</v>
      </c>
      <c r="G2073">
        <v>526</v>
      </c>
      <c r="H2073" t="s">
        <v>68</v>
      </c>
      <c r="I2073">
        <v>508</v>
      </c>
      <c r="J2073" t="s">
        <v>31</v>
      </c>
      <c r="K2073" s="1">
        <v>43421.418877314813</v>
      </c>
      <c r="L2073" s="1">
        <v>43421.427303240744</v>
      </c>
      <c r="M2073" t="s">
        <v>1310</v>
      </c>
      <c r="N2073" s="9">
        <f t="shared" si="108"/>
        <v>43421.418749999997</v>
      </c>
      <c r="O2073" s="9">
        <f t="shared" si="109"/>
        <v>43421.427083333336</v>
      </c>
      <c r="P2073" s="74" t="str">
        <f t="shared" si="110"/>
        <v>43421.4187543421.4270833333</v>
      </c>
      <c r="Q2073" s="75" t="str">
        <f t="shared" si="111"/>
        <v>肯定的</v>
      </c>
      <c r="QS2073"/>
    </row>
    <row r="2074" spans="2:461" hidden="1" x14ac:dyDescent="0.4">
      <c r="B2074">
        <v>11</v>
      </c>
      <c r="C2074">
        <v>17</v>
      </c>
      <c r="D2074" s="1">
        <v>43421.430312500001</v>
      </c>
      <c r="E2074">
        <v>1312</v>
      </c>
      <c r="F2074" t="s">
        <v>2137</v>
      </c>
      <c r="G2074">
        <v>545</v>
      </c>
      <c r="H2074" t="s">
        <v>19</v>
      </c>
      <c r="I2074">
        <v>544</v>
      </c>
      <c r="J2074" t="s">
        <v>21</v>
      </c>
      <c r="K2074" s="1">
        <v>43421.418854166666</v>
      </c>
      <c r="L2074" s="1">
        <v>43421.429490740738</v>
      </c>
      <c r="M2074" t="s">
        <v>1310</v>
      </c>
      <c r="N2074" s="9">
        <f t="shared" si="108"/>
        <v>43421.418749999997</v>
      </c>
      <c r="O2074" s="9">
        <f t="shared" si="109"/>
        <v>43421.429166666669</v>
      </c>
      <c r="P2074" s="74" t="str">
        <f t="shared" si="110"/>
        <v>43421.4187543421.4291666667</v>
      </c>
      <c r="Q2074" s="75" t="str">
        <f t="shared" si="111"/>
        <v>肯定的</v>
      </c>
      <c r="QS2074"/>
    </row>
    <row r="2075" spans="2:461" hidden="1" x14ac:dyDescent="0.4">
      <c r="B2075">
        <v>11</v>
      </c>
      <c r="C2075">
        <v>17</v>
      </c>
      <c r="D2075" s="1">
        <v>43421.433993055558</v>
      </c>
      <c r="E2075">
        <v>4054</v>
      </c>
      <c r="F2075" t="s">
        <v>2138</v>
      </c>
      <c r="G2075">
        <v>515</v>
      </c>
      <c r="H2075" t="s">
        <v>1326</v>
      </c>
      <c r="I2075">
        <v>510</v>
      </c>
      <c r="J2075" t="s">
        <v>78</v>
      </c>
      <c r="K2075" s="1">
        <v>43421.423819444448</v>
      </c>
      <c r="L2075" s="1">
        <v>43421.430034722223</v>
      </c>
      <c r="M2075" t="s">
        <v>1310</v>
      </c>
      <c r="N2075" s="9">
        <f t="shared" si="108"/>
        <v>43421.423611111109</v>
      </c>
      <c r="O2075" s="9">
        <f t="shared" si="109"/>
        <v>43421.429861111108</v>
      </c>
      <c r="P2075" s="74" t="str">
        <f t="shared" si="110"/>
        <v>43421.423611111143421.4298611111</v>
      </c>
      <c r="Q2075" s="75" t="str">
        <f t="shared" si="111"/>
        <v>肯定的</v>
      </c>
      <c r="QS2075"/>
    </row>
    <row r="2076" spans="2:461" hidden="1" x14ac:dyDescent="0.4">
      <c r="B2076">
        <v>11</v>
      </c>
      <c r="C2076">
        <v>17</v>
      </c>
      <c r="D2076" s="1">
        <v>43421.45894675926</v>
      </c>
      <c r="E2076">
        <v>5714</v>
      </c>
      <c r="F2076" t="s">
        <v>2139</v>
      </c>
      <c r="G2076">
        <v>546</v>
      </c>
      <c r="H2076" t="s">
        <v>63</v>
      </c>
      <c r="I2076">
        <v>508</v>
      </c>
      <c r="J2076" t="s">
        <v>31</v>
      </c>
      <c r="K2076" s="1">
        <v>43421.44390046296</v>
      </c>
      <c r="L2076" s="1">
        <v>43421.458078703705</v>
      </c>
      <c r="M2076" t="s">
        <v>1310</v>
      </c>
      <c r="N2076" s="9">
        <f t="shared" si="108"/>
        <v>43421.443749999999</v>
      </c>
      <c r="O2076" s="9">
        <f t="shared" si="109"/>
        <v>43421.457638888889</v>
      </c>
      <c r="P2076" s="74" t="str">
        <f t="shared" si="110"/>
        <v>43421.4437543421.4576388889</v>
      </c>
      <c r="Q2076" s="75" t="str">
        <f t="shared" si="111"/>
        <v>肯定的</v>
      </c>
      <c r="QS2076"/>
    </row>
    <row r="2077" spans="2:461" hidden="1" x14ac:dyDescent="0.4">
      <c r="B2077">
        <v>11</v>
      </c>
      <c r="C2077">
        <v>17</v>
      </c>
      <c r="D2077" s="1">
        <v>43421.474120370367</v>
      </c>
      <c r="E2077">
        <v>6456</v>
      </c>
      <c r="F2077" t="s">
        <v>2140</v>
      </c>
      <c r="G2077">
        <v>545</v>
      </c>
      <c r="H2077" t="s">
        <v>19</v>
      </c>
      <c r="I2077">
        <v>500</v>
      </c>
      <c r="J2077" t="s">
        <v>29</v>
      </c>
      <c r="K2077" s="1">
        <v>43421.459583333337</v>
      </c>
      <c r="L2077" s="1">
        <v>43421.470462962963</v>
      </c>
      <c r="M2077" t="s">
        <v>1310</v>
      </c>
      <c r="N2077" s="9">
        <f t="shared" si="108"/>
        <v>43421.459027777775</v>
      </c>
      <c r="O2077" s="9">
        <f t="shared" si="109"/>
        <v>43421.470138888886</v>
      </c>
      <c r="P2077" s="74" t="str">
        <f t="shared" si="110"/>
        <v>43421.459027777843421.4701388889</v>
      </c>
      <c r="Q2077" s="75" t="str">
        <f t="shared" si="111"/>
        <v>肯定的</v>
      </c>
      <c r="QS2077"/>
    </row>
    <row r="2078" spans="2:461" hidden="1" x14ac:dyDescent="0.4">
      <c r="B2078">
        <v>11</v>
      </c>
      <c r="C2078">
        <v>17</v>
      </c>
      <c r="D2078" s="1">
        <v>43421.477418981478</v>
      </c>
      <c r="E2078">
        <v>1141</v>
      </c>
      <c r="F2078" t="s">
        <v>2141</v>
      </c>
      <c r="G2078">
        <v>545</v>
      </c>
      <c r="H2078" t="s">
        <v>19</v>
      </c>
      <c r="I2078">
        <v>500</v>
      </c>
      <c r="J2078" t="s">
        <v>29</v>
      </c>
      <c r="K2078" s="1">
        <v>43421.467511574076</v>
      </c>
      <c r="L2078" s="1">
        <v>43421.476597222223</v>
      </c>
      <c r="M2078" t="s">
        <v>1310</v>
      </c>
      <c r="N2078" s="9">
        <f t="shared" si="108"/>
        <v>43421.467361111114</v>
      </c>
      <c r="O2078" s="9">
        <f t="shared" si="109"/>
        <v>43421.476388888892</v>
      </c>
      <c r="P2078" s="74" t="str">
        <f t="shared" si="110"/>
        <v>43421.467361111143421.4763888889</v>
      </c>
      <c r="Q2078" s="75" t="str">
        <f t="shared" si="111"/>
        <v>肯定的</v>
      </c>
      <c r="QS2078"/>
    </row>
    <row r="2079" spans="2:461" hidden="1" x14ac:dyDescent="0.4">
      <c r="B2079">
        <v>11</v>
      </c>
      <c r="C2079">
        <v>17</v>
      </c>
      <c r="D2079" s="1">
        <v>43421.486296296294</v>
      </c>
      <c r="E2079">
        <v>6425</v>
      </c>
      <c r="F2079" t="s">
        <v>2142</v>
      </c>
      <c r="G2079">
        <v>515</v>
      </c>
      <c r="H2079" t="s">
        <v>1326</v>
      </c>
      <c r="I2079">
        <v>533</v>
      </c>
      <c r="J2079" t="s">
        <v>91</v>
      </c>
      <c r="K2079" s="1">
        <v>43421.474942129629</v>
      </c>
      <c r="L2079" s="1">
        <v>43421.486064814817</v>
      </c>
      <c r="M2079" t="s">
        <v>1310</v>
      </c>
      <c r="N2079" s="9">
        <f t="shared" si="108"/>
        <v>43421.474305555559</v>
      </c>
      <c r="O2079" s="9">
        <f t="shared" si="109"/>
        <v>43421.48541666667</v>
      </c>
      <c r="P2079" s="74" t="str">
        <f t="shared" si="110"/>
        <v>43421.474305555643421.4854166667</v>
      </c>
      <c r="Q2079" s="75" t="str">
        <f t="shared" si="111"/>
        <v>肯定的</v>
      </c>
      <c r="QS2079"/>
    </row>
    <row r="2080" spans="2:461" hidden="1" x14ac:dyDescent="0.4">
      <c r="B2080">
        <v>11</v>
      </c>
      <c r="C2080">
        <v>17</v>
      </c>
      <c r="D2080" s="1">
        <v>43421.491608796299</v>
      </c>
      <c r="E2080">
        <v>6314</v>
      </c>
      <c r="F2080" t="s">
        <v>2143</v>
      </c>
      <c r="G2080">
        <v>543</v>
      </c>
      <c r="H2080" t="s">
        <v>27</v>
      </c>
      <c r="I2080">
        <v>539</v>
      </c>
      <c r="J2080" t="s">
        <v>41</v>
      </c>
      <c r="K2080" s="1">
        <v>43421.475960648146</v>
      </c>
      <c r="L2080" s="1">
        <v>43421.487673611111</v>
      </c>
      <c r="M2080" t="s">
        <v>1310</v>
      </c>
      <c r="N2080" s="9">
        <f t="shared" si="108"/>
        <v>43421.475694444445</v>
      </c>
      <c r="O2080" s="9">
        <f t="shared" si="109"/>
        <v>43421.487500000003</v>
      </c>
      <c r="P2080" s="74" t="str">
        <f t="shared" si="110"/>
        <v>43421.475694444443421.4875</v>
      </c>
      <c r="Q2080" s="75" t="str">
        <f t="shared" si="111"/>
        <v>肯定的</v>
      </c>
      <c r="QS2080"/>
    </row>
    <row r="2081" spans="2:461" hidden="1" x14ac:dyDescent="0.4">
      <c r="B2081">
        <v>11</v>
      </c>
      <c r="C2081">
        <v>17</v>
      </c>
      <c r="D2081" s="1">
        <v>43421.501666666663</v>
      </c>
      <c r="E2081">
        <v>6417</v>
      </c>
      <c r="F2081" t="s">
        <v>2144</v>
      </c>
      <c r="G2081">
        <v>549</v>
      </c>
      <c r="H2081" t="s">
        <v>76</v>
      </c>
      <c r="I2081">
        <v>543</v>
      </c>
      <c r="J2081" t="s">
        <v>27</v>
      </c>
      <c r="K2081" s="1">
        <v>43421.467685185184</v>
      </c>
      <c r="L2081" s="1">
        <v>43421.477002314816</v>
      </c>
      <c r="M2081" t="s">
        <v>1310</v>
      </c>
      <c r="N2081" s="9">
        <f t="shared" si="108"/>
        <v>43421.467361111114</v>
      </c>
      <c r="O2081" s="9">
        <f t="shared" si="109"/>
        <v>43421.476388888892</v>
      </c>
      <c r="P2081" s="74" t="str">
        <f t="shared" si="110"/>
        <v>43421.467361111143421.4763888889</v>
      </c>
      <c r="Q2081" s="75" t="str">
        <f t="shared" si="111"/>
        <v>肯定的</v>
      </c>
      <c r="QS2081"/>
    </row>
    <row r="2082" spans="2:461" hidden="1" x14ac:dyDescent="0.4">
      <c r="B2082">
        <v>11</v>
      </c>
      <c r="C2082">
        <v>17</v>
      </c>
      <c r="D2082" s="1">
        <v>43421.501666666663</v>
      </c>
      <c r="E2082">
        <v>6417</v>
      </c>
      <c r="F2082" t="s">
        <v>2144</v>
      </c>
      <c r="G2082">
        <v>549</v>
      </c>
      <c r="H2082" t="s">
        <v>76</v>
      </c>
      <c r="I2082">
        <v>543</v>
      </c>
      <c r="J2082" t="s">
        <v>27</v>
      </c>
      <c r="K2082" s="1">
        <v>43421.467685185184</v>
      </c>
      <c r="L2082" s="1">
        <v>43421.477002314816</v>
      </c>
      <c r="M2082" t="s">
        <v>1310</v>
      </c>
      <c r="N2082" s="9">
        <f t="shared" si="108"/>
        <v>43421.467361111114</v>
      </c>
      <c r="O2082" s="9">
        <f t="shared" si="109"/>
        <v>43421.476388888892</v>
      </c>
      <c r="P2082" s="74" t="str">
        <f t="shared" si="110"/>
        <v>43421.467361111143421.4763888889</v>
      </c>
      <c r="Q2082" s="75" t="str">
        <f t="shared" si="111"/>
        <v>肯定的</v>
      </c>
      <c r="QS2082"/>
    </row>
    <row r="2083" spans="2:461" hidden="1" x14ac:dyDescent="0.4">
      <c r="B2083">
        <v>11</v>
      </c>
      <c r="C2083">
        <v>17</v>
      </c>
      <c r="D2083" s="1">
        <v>43421.52008101852</v>
      </c>
      <c r="E2083">
        <v>6483</v>
      </c>
      <c r="F2083" t="s">
        <v>2145</v>
      </c>
      <c r="G2083">
        <v>545</v>
      </c>
      <c r="H2083" t="s">
        <v>19</v>
      </c>
      <c r="I2083">
        <v>503</v>
      </c>
      <c r="J2083" t="s">
        <v>25</v>
      </c>
      <c r="K2083" s="1">
        <v>43421.505474537036</v>
      </c>
      <c r="L2083" s="1">
        <v>43421.52</v>
      </c>
      <c r="M2083" t="s">
        <v>1310</v>
      </c>
      <c r="N2083" s="9">
        <f t="shared" si="108"/>
        <v>43421.504861111112</v>
      </c>
      <c r="O2083" s="9">
        <f t="shared" si="109"/>
        <v>43421.519444444442</v>
      </c>
      <c r="P2083" s="74" t="str">
        <f t="shared" si="110"/>
        <v>43421.504861111143421.5194444444</v>
      </c>
      <c r="Q2083" s="75" t="str">
        <f t="shared" si="111"/>
        <v>肯定的</v>
      </c>
      <c r="QS2083"/>
    </row>
    <row r="2084" spans="2:461" hidden="1" x14ac:dyDescent="0.4">
      <c r="B2084">
        <v>11</v>
      </c>
      <c r="C2084">
        <v>17</v>
      </c>
      <c r="D2084" s="1">
        <v>43421.521874999999</v>
      </c>
      <c r="E2084">
        <v>6314</v>
      </c>
      <c r="F2084" t="s">
        <v>2143</v>
      </c>
      <c r="G2084">
        <v>539</v>
      </c>
      <c r="H2084" t="s">
        <v>41</v>
      </c>
      <c r="I2084">
        <v>549</v>
      </c>
      <c r="J2084" t="s">
        <v>76</v>
      </c>
      <c r="K2084" s="1">
        <v>43421.508645833332</v>
      </c>
      <c r="L2084" s="1">
        <v>43421.52138888889</v>
      </c>
      <c r="M2084" t="s">
        <v>1310</v>
      </c>
      <c r="N2084" s="9">
        <f t="shared" si="108"/>
        <v>43421.508333333331</v>
      </c>
      <c r="O2084" s="9">
        <f t="shared" si="109"/>
        <v>43421.520833333336</v>
      </c>
      <c r="P2084" s="74" t="str">
        <f t="shared" si="110"/>
        <v>43421.508333333343421.5208333333</v>
      </c>
      <c r="Q2084" s="75" t="str">
        <f t="shared" si="111"/>
        <v>肯定的</v>
      </c>
      <c r="QS2084"/>
    </row>
    <row r="2085" spans="2:461" hidden="1" x14ac:dyDescent="0.4">
      <c r="B2085">
        <v>11</v>
      </c>
      <c r="C2085">
        <v>17</v>
      </c>
      <c r="D2085" s="1">
        <v>43421.533935185187</v>
      </c>
      <c r="E2085">
        <v>6314</v>
      </c>
      <c r="F2085" t="s">
        <v>2143</v>
      </c>
      <c r="G2085">
        <v>549</v>
      </c>
      <c r="H2085" t="s">
        <v>76</v>
      </c>
      <c r="I2085">
        <v>510</v>
      </c>
      <c r="J2085" t="s">
        <v>78</v>
      </c>
      <c r="K2085" s="1">
        <v>43421.525694444441</v>
      </c>
      <c r="L2085" s="1">
        <v>43421.533738425926</v>
      </c>
      <c r="M2085" t="s">
        <v>1310</v>
      </c>
      <c r="N2085" s="9">
        <f t="shared" si="108"/>
        <v>43421.525694444441</v>
      </c>
      <c r="O2085" s="9">
        <f t="shared" si="109"/>
        <v>43421.533333333333</v>
      </c>
      <c r="P2085" s="74" t="str">
        <f t="shared" si="110"/>
        <v>43421.525694444443421.5333333333</v>
      </c>
      <c r="Q2085" s="75" t="str">
        <f t="shared" si="111"/>
        <v>肯定的</v>
      </c>
      <c r="QS2085"/>
    </row>
    <row r="2086" spans="2:461" hidden="1" x14ac:dyDescent="0.4">
      <c r="B2086">
        <v>11</v>
      </c>
      <c r="C2086">
        <v>17</v>
      </c>
      <c r="D2086" s="1">
        <v>43421.538842592592</v>
      </c>
      <c r="E2086">
        <v>6314</v>
      </c>
      <c r="F2086" t="s">
        <v>2143</v>
      </c>
      <c r="G2086">
        <v>549</v>
      </c>
      <c r="H2086" t="s">
        <v>76</v>
      </c>
      <c r="I2086">
        <v>510</v>
      </c>
      <c r="J2086" t="s">
        <v>78</v>
      </c>
      <c r="K2086" s="1">
        <v>43421.525694444441</v>
      </c>
      <c r="L2086" s="1">
        <v>43421.533738425926</v>
      </c>
      <c r="M2086" t="s">
        <v>1310</v>
      </c>
      <c r="N2086" s="9">
        <f t="shared" si="108"/>
        <v>43421.525694444441</v>
      </c>
      <c r="O2086" s="9">
        <f t="shared" si="109"/>
        <v>43421.533333333333</v>
      </c>
      <c r="P2086" s="74" t="str">
        <f t="shared" si="110"/>
        <v>43421.525694444443421.5333333333</v>
      </c>
      <c r="Q2086" s="75" t="str">
        <f t="shared" si="111"/>
        <v>肯定的</v>
      </c>
      <c r="QS2086"/>
    </row>
    <row r="2087" spans="2:461" hidden="1" x14ac:dyDescent="0.4">
      <c r="B2087">
        <v>11</v>
      </c>
      <c r="C2087">
        <v>17</v>
      </c>
      <c r="D2087" s="1">
        <v>43421.540208333332</v>
      </c>
      <c r="E2087">
        <v>6456</v>
      </c>
      <c r="F2087" t="s">
        <v>2140</v>
      </c>
      <c r="G2087">
        <v>500</v>
      </c>
      <c r="H2087" t="s">
        <v>29</v>
      </c>
      <c r="I2087">
        <v>509</v>
      </c>
      <c r="J2087" t="s">
        <v>57</v>
      </c>
      <c r="K2087" s="1">
        <v>43421.532094907408</v>
      </c>
      <c r="L2087" s="1">
        <v>43421.54011574074</v>
      </c>
      <c r="M2087" t="s">
        <v>1310</v>
      </c>
      <c r="N2087" s="9">
        <f t="shared" si="108"/>
        <v>43421.531944444447</v>
      </c>
      <c r="O2087" s="9">
        <f t="shared" si="109"/>
        <v>43421.539583333331</v>
      </c>
      <c r="P2087" s="74" t="str">
        <f t="shared" si="110"/>
        <v>43421.531944444443421.5395833333</v>
      </c>
      <c r="Q2087" s="75" t="str">
        <f t="shared" si="111"/>
        <v>肯定的</v>
      </c>
      <c r="QS2087"/>
    </row>
    <row r="2088" spans="2:461" hidden="1" x14ac:dyDescent="0.4">
      <c r="B2088">
        <v>11</v>
      </c>
      <c r="C2088">
        <v>17</v>
      </c>
      <c r="D2088" s="1">
        <v>43421.548125000001</v>
      </c>
      <c r="E2088">
        <v>6492</v>
      </c>
      <c r="F2088" t="s">
        <v>2146</v>
      </c>
      <c r="G2088">
        <v>545</v>
      </c>
      <c r="H2088" t="s">
        <v>19</v>
      </c>
      <c r="I2088">
        <v>533</v>
      </c>
      <c r="J2088" t="s">
        <v>91</v>
      </c>
      <c r="K2088" s="1">
        <v>43421.53396990741</v>
      </c>
      <c r="L2088" s="1">
        <v>43421.547974537039</v>
      </c>
      <c r="M2088" t="s">
        <v>1310</v>
      </c>
      <c r="N2088" s="9">
        <f t="shared" si="108"/>
        <v>43421.533333333333</v>
      </c>
      <c r="O2088" s="9">
        <f t="shared" si="109"/>
        <v>43421.54791666667</v>
      </c>
      <c r="P2088" s="74" t="str">
        <f t="shared" si="110"/>
        <v>43421.533333333343421.5479166667</v>
      </c>
      <c r="Q2088" s="75" t="str">
        <f t="shared" si="111"/>
        <v>肯定的</v>
      </c>
      <c r="QS2088"/>
    </row>
    <row r="2089" spans="2:461" hidden="1" x14ac:dyDescent="0.4">
      <c r="B2089">
        <v>11</v>
      </c>
      <c r="C2089">
        <v>17</v>
      </c>
      <c r="D2089" s="1">
        <v>43421.550763888888</v>
      </c>
      <c r="E2089">
        <v>6314</v>
      </c>
      <c r="F2089" t="s">
        <v>2143</v>
      </c>
      <c r="G2089">
        <v>510</v>
      </c>
      <c r="H2089" t="s">
        <v>78</v>
      </c>
      <c r="I2089">
        <v>508</v>
      </c>
      <c r="J2089" t="s">
        <v>31</v>
      </c>
      <c r="K2089" s="1">
        <v>43421.53979166667</v>
      </c>
      <c r="L2089" s="1">
        <v>43421.550416666665</v>
      </c>
      <c r="M2089" t="s">
        <v>1310</v>
      </c>
      <c r="N2089" s="9">
        <f t="shared" si="108"/>
        <v>43421.539583333331</v>
      </c>
      <c r="O2089" s="9">
        <f t="shared" si="109"/>
        <v>43421.55</v>
      </c>
      <c r="P2089" s="74" t="str">
        <f t="shared" si="110"/>
        <v>43421.539583333343421.55</v>
      </c>
      <c r="Q2089" s="75" t="str">
        <f t="shared" si="111"/>
        <v>肯定的</v>
      </c>
      <c r="QS2089"/>
    </row>
    <row r="2090" spans="2:461" hidden="1" x14ac:dyDescent="0.4">
      <c r="B2090">
        <v>11</v>
      </c>
      <c r="C2090">
        <v>17</v>
      </c>
      <c r="D2090" s="1">
        <v>43421.552129629628</v>
      </c>
      <c r="E2090">
        <v>6314</v>
      </c>
      <c r="F2090" t="s">
        <v>2143</v>
      </c>
      <c r="G2090">
        <v>510</v>
      </c>
      <c r="H2090" t="s">
        <v>78</v>
      </c>
      <c r="I2090">
        <v>508</v>
      </c>
      <c r="J2090" t="s">
        <v>31</v>
      </c>
      <c r="K2090" s="1">
        <v>43421.53979166667</v>
      </c>
      <c r="L2090" s="1">
        <v>43421.550416666665</v>
      </c>
      <c r="M2090" t="s">
        <v>1310</v>
      </c>
      <c r="N2090" s="9">
        <f t="shared" si="108"/>
        <v>43421.539583333331</v>
      </c>
      <c r="O2090" s="9">
        <f t="shared" si="109"/>
        <v>43421.55</v>
      </c>
      <c r="P2090" s="74" t="str">
        <f t="shared" si="110"/>
        <v>43421.539583333343421.55</v>
      </c>
      <c r="Q2090" s="75" t="str">
        <f t="shared" si="111"/>
        <v>肯定的</v>
      </c>
      <c r="QS2090"/>
    </row>
    <row r="2091" spans="2:461" hidden="1" x14ac:dyDescent="0.4">
      <c r="B2091">
        <v>11</v>
      </c>
      <c r="C2091">
        <v>17</v>
      </c>
      <c r="D2091" s="1">
        <v>43421.557812500003</v>
      </c>
      <c r="E2091">
        <v>1141</v>
      </c>
      <c r="F2091" t="s">
        <v>2141</v>
      </c>
      <c r="G2091">
        <v>500</v>
      </c>
      <c r="H2091" t="s">
        <v>29</v>
      </c>
      <c r="I2091">
        <v>545</v>
      </c>
      <c r="J2091" t="s">
        <v>19</v>
      </c>
      <c r="K2091" s="1">
        <v>43421.545324074075</v>
      </c>
      <c r="L2091" s="1">
        <v>43421.555949074071</v>
      </c>
      <c r="M2091" t="s">
        <v>1310</v>
      </c>
      <c r="N2091" s="9">
        <f t="shared" ref="N2091:N2154" si="112">INT(K2091*1440)/1440</f>
        <v>43421.545138888891</v>
      </c>
      <c r="O2091" s="9">
        <f t="shared" ref="O2091:O2154" si="113">INT(L2091*1440)/1440</f>
        <v>43421.555555555555</v>
      </c>
      <c r="P2091" s="74" t="str">
        <f t="shared" ref="P2091:P2154" si="114">CONCATENATE(N2091,O2091)</f>
        <v>43421.545138888943421.5555555556</v>
      </c>
      <c r="Q2091" s="75" t="str">
        <f t="shared" ref="Q2091:Q2154" si="115">M2091</f>
        <v>肯定的</v>
      </c>
      <c r="QS2091"/>
    </row>
    <row r="2092" spans="2:461" hidden="1" x14ac:dyDescent="0.4">
      <c r="B2092">
        <v>11</v>
      </c>
      <c r="C2092">
        <v>17</v>
      </c>
      <c r="D2092" s="1">
        <v>43421.55872685185</v>
      </c>
      <c r="E2092">
        <v>4211</v>
      </c>
      <c r="F2092" t="s">
        <v>2147</v>
      </c>
      <c r="G2092">
        <v>545</v>
      </c>
      <c r="H2092" t="s">
        <v>19</v>
      </c>
      <c r="I2092">
        <v>533</v>
      </c>
      <c r="J2092" t="s">
        <v>91</v>
      </c>
      <c r="K2092" s="1">
        <v>43421.544861111113</v>
      </c>
      <c r="L2092" s="1">
        <v>43421.556759259256</v>
      </c>
      <c r="M2092" t="s">
        <v>1310</v>
      </c>
      <c r="N2092" s="9">
        <f t="shared" si="112"/>
        <v>43421.544444444444</v>
      </c>
      <c r="O2092" s="9">
        <f t="shared" si="113"/>
        <v>43421.556250000001</v>
      </c>
      <c r="P2092" s="74" t="str">
        <f t="shared" si="114"/>
        <v>43421.544444444443421.55625</v>
      </c>
      <c r="Q2092" s="75" t="str">
        <f t="shared" si="115"/>
        <v>肯定的</v>
      </c>
      <c r="QS2092"/>
    </row>
    <row r="2093" spans="2:461" hidden="1" x14ac:dyDescent="0.4">
      <c r="B2093">
        <v>11</v>
      </c>
      <c r="C2093">
        <v>17</v>
      </c>
      <c r="D2093" s="1">
        <v>43421.568576388891</v>
      </c>
      <c r="E2093">
        <v>6314</v>
      </c>
      <c r="F2093" t="s">
        <v>2143</v>
      </c>
      <c r="G2093">
        <v>508</v>
      </c>
      <c r="H2093" t="s">
        <v>31</v>
      </c>
      <c r="I2093">
        <v>543</v>
      </c>
      <c r="J2093" t="s">
        <v>27</v>
      </c>
      <c r="K2093" s="1">
        <v>43421.556250000001</v>
      </c>
      <c r="L2093" s="1">
        <v>43421.567754629628</v>
      </c>
      <c r="M2093" t="s">
        <v>1310</v>
      </c>
      <c r="N2093" s="9">
        <f t="shared" si="112"/>
        <v>43421.556250000001</v>
      </c>
      <c r="O2093" s="9">
        <f t="shared" si="113"/>
        <v>43421.567361111112</v>
      </c>
      <c r="P2093" s="74" t="str">
        <f t="shared" si="114"/>
        <v>43421.5562543421.5673611111</v>
      </c>
      <c r="Q2093" s="75" t="str">
        <f t="shared" si="115"/>
        <v>肯定的</v>
      </c>
      <c r="QS2093"/>
    </row>
    <row r="2094" spans="2:461" hidden="1" x14ac:dyDescent="0.4">
      <c r="B2094">
        <v>11</v>
      </c>
      <c r="C2094">
        <v>17</v>
      </c>
      <c r="D2094" s="1">
        <v>43421.573263888888</v>
      </c>
      <c r="E2094">
        <v>6486</v>
      </c>
      <c r="F2094" t="s">
        <v>2148</v>
      </c>
      <c r="G2094">
        <v>546</v>
      </c>
      <c r="H2094" t="s">
        <v>63</v>
      </c>
      <c r="I2094">
        <v>549</v>
      </c>
      <c r="J2094" t="s">
        <v>76</v>
      </c>
      <c r="K2094" s="1">
        <v>43421.560914351852</v>
      </c>
      <c r="L2094" s="1">
        <v>43421.572685185187</v>
      </c>
      <c r="M2094" t="s">
        <v>1310</v>
      </c>
      <c r="N2094" s="9">
        <f t="shared" si="112"/>
        <v>43421.560416666667</v>
      </c>
      <c r="O2094" s="9">
        <f t="shared" si="113"/>
        <v>43421.572222222225</v>
      </c>
      <c r="P2094" s="74" t="str">
        <f t="shared" si="114"/>
        <v>43421.560416666743421.5722222222</v>
      </c>
      <c r="Q2094" s="75" t="str">
        <f t="shared" si="115"/>
        <v>肯定的</v>
      </c>
      <c r="QS2094"/>
    </row>
    <row r="2095" spans="2:461" hidden="1" x14ac:dyDescent="0.4">
      <c r="B2095">
        <v>11</v>
      </c>
      <c r="C2095">
        <v>17</v>
      </c>
      <c r="D2095" s="1">
        <v>43421.574537037035</v>
      </c>
      <c r="E2095">
        <v>2891</v>
      </c>
      <c r="F2095" t="s">
        <v>2149</v>
      </c>
      <c r="G2095">
        <v>540</v>
      </c>
      <c r="H2095" t="s">
        <v>70</v>
      </c>
      <c r="I2095">
        <v>548</v>
      </c>
      <c r="J2095" t="s">
        <v>53</v>
      </c>
      <c r="K2095" s="1">
        <v>43421.567662037036</v>
      </c>
      <c r="L2095" s="1">
        <v>43421.573495370372</v>
      </c>
      <c r="M2095" t="s">
        <v>1310</v>
      </c>
      <c r="N2095" s="9">
        <f t="shared" si="112"/>
        <v>43421.567361111112</v>
      </c>
      <c r="O2095" s="9">
        <f t="shared" si="113"/>
        <v>43421.572916666664</v>
      </c>
      <c r="P2095" s="74" t="str">
        <f t="shared" si="114"/>
        <v>43421.567361111143421.5729166667</v>
      </c>
      <c r="Q2095" s="75" t="str">
        <f t="shared" si="115"/>
        <v>肯定的</v>
      </c>
      <c r="QS2095"/>
    </row>
    <row r="2096" spans="2:461" hidden="1" x14ac:dyDescent="0.4">
      <c r="B2096">
        <v>11</v>
      </c>
      <c r="C2096">
        <v>17</v>
      </c>
      <c r="D2096" s="1">
        <v>43421.576909722222</v>
      </c>
      <c r="E2096">
        <v>2568</v>
      </c>
      <c r="F2096" t="s">
        <v>2150</v>
      </c>
      <c r="G2096">
        <v>530</v>
      </c>
      <c r="H2096" t="s">
        <v>23</v>
      </c>
      <c r="I2096">
        <v>534</v>
      </c>
      <c r="J2096" t="s">
        <v>80</v>
      </c>
      <c r="K2096" s="1">
        <v>43421.524375000001</v>
      </c>
      <c r="L2096" s="1">
        <v>43421.573310185187</v>
      </c>
      <c r="M2096" t="s">
        <v>1310</v>
      </c>
      <c r="N2096" s="9">
        <f t="shared" si="112"/>
        <v>43421.524305555555</v>
      </c>
      <c r="O2096" s="9">
        <f t="shared" si="113"/>
        <v>43421.572916666664</v>
      </c>
      <c r="P2096" s="74" t="str">
        <f t="shared" si="114"/>
        <v>43421.524305555643421.5729166667</v>
      </c>
      <c r="Q2096" s="75" t="str">
        <f t="shared" si="115"/>
        <v>肯定的</v>
      </c>
      <c r="QS2096"/>
    </row>
    <row r="2097" spans="2:461" hidden="1" x14ac:dyDescent="0.4">
      <c r="B2097">
        <v>11</v>
      </c>
      <c r="C2097">
        <v>17</v>
      </c>
      <c r="D2097" s="1">
        <v>43421.585648148146</v>
      </c>
      <c r="E2097">
        <v>6488</v>
      </c>
      <c r="F2097" t="s">
        <v>2151</v>
      </c>
      <c r="G2097">
        <v>528</v>
      </c>
      <c r="H2097" t="s">
        <v>34</v>
      </c>
      <c r="I2097">
        <v>500</v>
      </c>
      <c r="J2097" t="s">
        <v>29</v>
      </c>
      <c r="K2097" s="1">
        <v>43421.571458333332</v>
      </c>
      <c r="L2097" s="1">
        <v>43421.585370370369</v>
      </c>
      <c r="M2097" t="s">
        <v>1310</v>
      </c>
      <c r="N2097" s="9">
        <f t="shared" si="112"/>
        <v>43421.570833333331</v>
      </c>
      <c r="O2097" s="9">
        <f t="shared" si="113"/>
        <v>43421.584722222222</v>
      </c>
      <c r="P2097" s="74" t="str">
        <f t="shared" si="114"/>
        <v>43421.570833333343421.5847222222</v>
      </c>
      <c r="Q2097" s="75" t="str">
        <f t="shared" si="115"/>
        <v>肯定的</v>
      </c>
      <c r="QS2097"/>
    </row>
    <row r="2098" spans="2:461" hidden="1" x14ac:dyDescent="0.4">
      <c r="B2098">
        <v>11</v>
      </c>
      <c r="C2098">
        <v>17</v>
      </c>
      <c r="D2098" s="1">
        <v>43421.602442129632</v>
      </c>
      <c r="E2098">
        <v>6407</v>
      </c>
      <c r="F2098" t="s">
        <v>2152</v>
      </c>
      <c r="G2098">
        <v>545</v>
      </c>
      <c r="H2098" t="s">
        <v>19</v>
      </c>
      <c r="I2098">
        <v>539</v>
      </c>
      <c r="J2098" t="s">
        <v>41</v>
      </c>
      <c r="K2098" s="1">
        <v>43421.577581018515</v>
      </c>
      <c r="L2098" s="1">
        <v>43421.601736111108</v>
      </c>
      <c r="M2098" t="s">
        <v>1310</v>
      </c>
      <c r="N2098" s="9">
        <f t="shared" si="112"/>
        <v>43421.57708333333</v>
      </c>
      <c r="O2098" s="9">
        <f t="shared" si="113"/>
        <v>43421.601388888892</v>
      </c>
      <c r="P2098" s="74" t="str">
        <f t="shared" si="114"/>
        <v>43421.577083333343421.6013888889</v>
      </c>
      <c r="Q2098" s="75" t="str">
        <f t="shared" si="115"/>
        <v>肯定的</v>
      </c>
      <c r="QS2098"/>
    </row>
    <row r="2099" spans="2:461" hidden="1" x14ac:dyDescent="0.4">
      <c r="B2099">
        <v>11</v>
      </c>
      <c r="C2099">
        <v>17</v>
      </c>
      <c r="D2099" s="1">
        <v>43421.608599537038</v>
      </c>
      <c r="E2099">
        <v>6453</v>
      </c>
      <c r="F2099" t="s">
        <v>2136</v>
      </c>
      <c r="G2099">
        <v>508</v>
      </c>
      <c r="H2099" t="s">
        <v>31</v>
      </c>
      <c r="I2099">
        <v>526</v>
      </c>
      <c r="J2099" t="s">
        <v>68</v>
      </c>
      <c r="K2099" s="1">
        <v>43421.597534722219</v>
      </c>
      <c r="L2099" s="1">
        <v>43421.608090277776</v>
      </c>
      <c r="M2099" t="s">
        <v>1310</v>
      </c>
      <c r="N2099" s="9">
        <f t="shared" si="112"/>
        <v>43421.597222222219</v>
      </c>
      <c r="O2099" s="9">
        <f t="shared" si="113"/>
        <v>43421.607638888891</v>
      </c>
      <c r="P2099" s="74" t="str">
        <f t="shared" si="114"/>
        <v>43421.597222222243421.6076388889</v>
      </c>
      <c r="Q2099" s="75" t="str">
        <f t="shared" si="115"/>
        <v>肯定的</v>
      </c>
      <c r="QS2099"/>
    </row>
    <row r="2100" spans="2:461" hidden="1" x14ac:dyDescent="0.4">
      <c r="B2100">
        <v>11</v>
      </c>
      <c r="C2100">
        <v>17</v>
      </c>
      <c r="D2100" s="1">
        <v>43421.616307870368</v>
      </c>
      <c r="E2100">
        <v>6473</v>
      </c>
      <c r="F2100" t="s">
        <v>2153</v>
      </c>
      <c r="G2100">
        <v>545</v>
      </c>
      <c r="H2100" t="s">
        <v>19</v>
      </c>
      <c r="I2100">
        <v>544</v>
      </c>
      <c r="J2100" t="s">
        <v>21</v>
      </c>
      <c r="K2100" s="1">
        <v>43421.596944444442</v>
      </c>
      <c r="L2100" s="1">
        <v>43421.605833333335</v>
      </c>
      <c r="M2100" t="s">
        <v>1310</v>
      </c>
      <c r="N2100" s="9">
        <f t="shared" si="112"/>
        <v>43421.59652777778</v>
      </c>
      <c r="O2100" s="9">
        <f t="shared" si="113"/>
        <v>43421.605555555558</v>
      </c>
      <c r="P2100" s="74" t="str">
        <f t="shared" si="114"/>
        <v>43421.596527777843421.6055555556</v>
      </c>
      <c r="Q2100" s="75" t="str">
        <f t="shared" si="115"/>
        <v>肯定的</v>
      </c>
      <c r="QS2100"/>
    </row>
    <row r="2101" spans="2:461" hidden="1" x14ac:dyDescent="0.4">
      <c r="B2101">
        <v>11</v>
      </c>
      <c r="C2101">
        <v>17</v>
      </c>
      <c r="D2101" s="1">
        <v>43421.616307870368</v>
      </c>
      <c r="E2101">
        <v>6473</v>
      </c>
      <c r="F2101" t="s">
        <v>2153</v>
      </c>
      <c r="G2101">
        <v>545</v>
      </c>
      <c r="H2101" t="s">
        <v>19</v>
      </c>
      <c r="I2101">
        <v>544</v>
      </c>
      <c r="J2101" t="s">
        <v>21</v>
      </c>
      <c r="K2101" s="1">
        <v>43421.596944444442</v>
      </c>
      <c r="L2101" s="1">
        <v>43421.605833333335</v>
      </c>
      <c r="M2101" t="s">
        <v>1310</v>
      </c>
      <c r="N2101" s="9">
        <f t="shared" si="112"/>
        <v>43421.59652777778</v>
      </c>
      <c r="O2101" s="9">
        <f t="shared" si="113"/>
        <v>43421.605555555558</v>
      </c>
      <c r="P2101" s="74" t="str">
        <f t="shared" si="114"/>
        <v>43421.596527777843421.6055555556</v>
      </c>
      <c r="Q2101" s="75" t="str">
        <f t="shared" si="115"/>
        <v>肯定的</v>
      </c>
      <c r="QS2101"/>
    </row>
    <row r="2102" spans="2:461" hidden="1" x14ac:dyDescent="0.4">
      <c r="B2102">
        <v>11</v>
      </c>
      <c r="C2102">
        <v>17</v>
      </c>
      <c r="D2102" s="1">
        <v>43421.616655092592</v>
      </c>
      <c r="E2102">
        <v>5211</v>
      </c>
      <c r="F2102" t="s">
        <v>2154</v>
      </c>
      <c r="G2102">
        <v>543</v>
      </c>
      <c r="H2102" t="s">
        <v>27</v>
      </c>
      <c r="I2102">
        <v>541</v>
      </c>
      <c r="J2102" t="s">
        <v>55</v>
      </c>
      <c r="K2102" s="1">
        <v>43421.598506944443</v>
      </c>
      <c r="L2102" s="1">
        <v>43421.616597222222</v>
      </c>
      <c r="M2102" t="s">
        <v>1312</v>
      </c>
      <c r="N2102" s="9">
        <f t="shared" si="112"/>
        <v>43421.597916666666</v>
      </c>
      <c r="O2102" s="9">
        <f t="shared" si="113"/>
        <v>43421.615972222222</v>
      </c>
      <c r="P2102" s="74" t="str">
        <f t="shared" si="114"/>
        <v>43421.597916666743421.6159722222</v>
      </c>
      <c r="Q2102" s="75" t="str">
        <f t="shared" si="115"/>
        <v>否定的</v>
      </c>
      <c r="QS2102"/>
    </row>
    <row r="2103" spans="2:461" hidden="1" x14ac:dyDescent="0.4">
      <c r="B2103">
        <v>11</v>
      </c>
      <c r="C2103">
        <v>17</v>
      </c>
      <c r="D2103" s="1">
        <v>43421.620069444441</v>
      </c>
      <c r="E2103">
        <v>6502</v>
      </c>
      <c r="F2103" t="s">
        <v>2155</v>
      </c>
      <c r="G2103">
        <v>528</v>
      </c>
      <c r="H2103" t="s">
        <v>34</v>
      </c>
      <c r="I2103">
        <v>507</v>
      </c>
      <c r="J2103" t="s">
        <v>65</v>
      </c>
      <c r="K2103" s="1">
        <v>43421.605474537035</v>
      </c>
      <c r="L2103" s="1">
        <v>43421.619525462964</v>
      </c>
      <c r="M2103" t="s">
        <v>1310</v>
      </c>
      <c r="N2103" s="9">
        <f t="shared" si="112"/>
        <v>43421.604861111111</v>
      </c>
      <c r="O2103" s="9">
        <f t="shared" si="113"/>
        <v>43421.619444444441</v>
      </c>
      <c r="P2103" s="74" t="str">
        <f t="shared" si="114"/>
        <v>43421.604861111143421.6194444444</v>
      </c>
      <c r="Q2103" s="75" t="str">
        <f t="shared" si="115"/>
        <v>肯定的</v>
      </c>
      <c r="QS2103"/>
    </row>
    <row r="2104" spans="2:461" hidden="1" x14ac:dyDescent="0.4">
      <c r="B2104">
        <v>11</v>
      </c>
      <c r="C2104">
        <v>17</v>
      </c>
      <c r="D2104" s="1">
        <v>43421.636388888888</v>
      </c>
      <c r="E2104">
        <v>2589</v>
      </c>
      <c r="F2104" t="s">
        <v>2156</v>
      </c>
      <c r="G2104">
        <v>523</v>
      </c>
      <c r="H2104" t="s">
        <v>37</v>
      </c>
      <c r="I2104">
        <v>539</v>
      </c>
      <c r="J2104" t="s">
        <v>41</v>
      </c>
      <c r="K2104" s="1">
        <v>43421.617442129631</v>
      </c>
      <c r="L2104" s="1">
        <v>43421.636030092595</v>
      </c>
      <c r="M2104" t="s">
        <v>1310</v>
      </c>
      <c r="N2104" s="9">
        <f t="shared" si="112"/>
        <v>43421.617361111108</v>
      </c>
      <c r="O2104" s="9">
        <f t="shared" si="113"/>
        <v>43421.635416666664</v>
      </c>
      <c r="P2104" s="74" t="str">
        <f t="shared" si="114"/>
        <v>43421.617361111143421.6354166667</v>
      </c>
      <c r="Q2104" s="75" t="str">
        <f t="shared" si="115"/>
        <v>肯定的</v>
      </c>
      <c r="QS2104"/>
    </row>
    <row r="2105" spans="2:461" hidden="1" x14ac:dyDescent="0.4">
      <c r="B2105">
        <v>11</v>
      </c>
      <c r="C2105">
        <v>17</v>
      </c>
      <c r="D2105" s="1">
        <v>43421.651990740742</v>
      </c>
      <c r="E2105">
        <v>5211</v>
      </c>
      <c r="F2105" t="s">
        <v>2154</v>
      </c>
      <c r="G2105">
        <v>513</v>
      </c>
      <c r="H2105" t="s">
        <v>43</v>
      </c>
      <c r="I2105">
        <v>544</v>
      </c>
      <c r="J2105" t="s">
        <v>21</v>
      </c>
      <c r="K2105" s="1">
        <v>43421.621134259258</v>
      </c>
      <c r="L2105" s="1">
        <v>43421.647118055553</v>
      </c>
      <c r="M2105" t="s">
        <v>1312</v>
      </c>
      <c r="N2105" s="9">
        <f t="shared" si="112"/>
        <v>43421.620833333334</v>
      </c>
      <c r="O2105" s="9">
        <f t="shared" si="113"/>
        <v>43421.646527777775</v>
      </c>
      <c r="P2105" s="74" t="str">
        <f t="shared" si="114"/>
        <v>43421.620833333343421.6465277778</v>
      </c>
      <c r="Q2105" s="75" t="str">
        <f t="shared" si="115"/>
        <v>否定的</v>
      </c>
      <c r="QS2105"/>
    </row>
    <row r="2106" spans="2:461" hidden="1" x14ac:dyDescent="0.4">
      <c r="B2106">
        <v>11</v>
      </c>
      <c r="C2106">
        <v>17</v>
      </c>
      <c r="D2106" s="1">
        <v>43421.667997685188</v>
      </c>
      <c r="E2106">
        <v>6399</v>
      </c>
      <c r="F2106" t="s">
        <v>2157</v>
      </c>
      <c r="G2106">
        <v>549</v>
      </c>
      <c r="H2106" t="s">
        <v>76</v>
      </c>
      <c r="I2106">
        <v>543</v>
      </c>
      <c r="J2106" t="s">
        <v>27</v>
      </c>
      <c r="K2106" s="1">
        <v>43421.653726851851</v>
      </c>
      <c r="L2106" s="1">
        <v>43421.665833333333</v>
      </c>
      <c r="M2106" t="s">
        <v>1310</v>
      </c>
      <c r="N2106" s="9">
        <f t="shared" si="112"/>
        <v>43421.65347222222</v>
      </c>
      <c r="O2106" s="9">
        <f t="shared" si="113"/>
        <v>43421.665277777778</v>
      </c>
      <c r="P2106" s="74" t="str">
        <f t="shared" si="114"/>
        <v>43421.653472222243421.6652777778</v>
      </c>
      <c r="Q2106" s="75" t="str">
        <f t="shared" si="115"/>
        <v>肯定的</v>
      </c>
      <c r="QS2106"/>
    </row>
    <row r="2107" spans="2:461" hidden="1" x14ac:dyDescent="0.4">
      <c r="B2107">
        <v>11</v>
      </c>
      <c r="C2107">
        <v>17</v>
      </c>
      <c r="D2107" s="1">
        <v>43421.66851851852</v>
      </c>
      <c r="E2107">
        <v>6425</v>
      </c>
      <c r="F2107" t="s">
        <v>2142</v>
      </c>
      <c r="G2107">
        <v>541</v>
      </c>
      <c r="H2107" t="s">
        <v>55</v>
      </c>
      <c r="I2107">
        <v>503</v>
      </c>
      <c r="J2107" t="s">
        <v>25</v>
      </c>
      <c r="K2107" s="1">
        <v>43421.590601851851</v>
      </c>
      <c r="L2107" s="1">
        <v>43421.603101851855</v>
      </c>
      <c r="M2107" t="s">
        <v>1312</v>
      </c>
      <c r="N2107" s="9">
        <f t="shared" si="112"/>
        <v>43421.590277777781</v>
      </c>
      <c r="O2107" s="9">
        <f t="shared" si="113"/>
        <v>43421.602777777778</v>
      </c>
      <c r="P2107" s="74" t="str">
        <f t="shared" si="114"/>
        <v>43421.590277777843421.6027777778</v>
      </c>
      <c r="Q2107" s="75" t="str">
        <f t="shared" si="115"/>
        <v>否定的</v>
      </c>
      <c r="QS2107"/>
    </row>
    <row r="2108" spans="2:461" hidden="1" x14ac:dyDescent="0.4">
      <c r="B2108">
        <v>11</v>
      </c>
      <c r="C2108">
        <v>17</v>
      </c>
      <c r="D2108" s="1">
        <v>43421.669224537036</v>
      </c>
      <c r="E2108">
        <v>6197</v>
      </c>
      <c r="F2108" t="s">
        <v>2158</v>
      </c>
      <c r="G2108">
        <v>502</v>
      </c>
      <c r="H2108" t="s">
        <v>48</v>
      </c>
      <c r="I2108">
        <v>540</v>
      </c>
      <c r="J2108" t="s">
        <v>70</v>
      </c>
      <c r="K2108" s="1">
        <v>43421.640405092592</v>
      </c>
      <c r="L2108" s="1">
        <v>43421.667881944442</v>
      </c>
      <c r="M2108" t="s">
        <v>1310</v>
      </c>
      <c r="N2108" s="9">
        <f t="shared" si="112"/>
        <v>43421.640277777777</v>
      </c>
      <c r="O2108" s="9">
        <f t="shared" si="113"/>
        <v>43421.667361111111</v>
      </c>
      <c r="P2108" s="74" t="str">
        <f t="shared" si="114"/>
        <v>43421.640277777843421.6673611111</v>
      </c>
      <c r="Q2108" s="75" t="str">
        <f t="shared" si="115"/>
        <v>肯定的</v>
      </c>
      <c r="QS2108"/>
    </row>
    <row r="2109" spans="2:461" hidden="1" x14ac:dyDescent="0.4">
      <c r="B2109">
        <v>11</v>
      </c>
      <c r="C2109">
        <v>17</v>
      </c>
      <c r="D2109" s="1">
        <v>43421.669988425929</v>
      </c>
      <c r="E2109">
        <v>2036</v>
      </c>
      <c r="F2109" t="s">
        <v>2159</v>
      </c>
      <c r="G2109">
        <v>514</v>
      </c>
      <c r="H2109" t="s">
        <v>1368</v>
      </c>
      <c r="I2109">
        <v>543</v>
      </c>
      <c r="J2109" t="s">
        <v>27</v>
      </c>
      <c r="K2109" s="1">
        <v>43421.649317129632</v>
      </c>
      <c r="L2109" s="1">
        <v>43421.668113425927</v>
      </c>
      <c r="M2109" t="s">
        <v>1312</v>
      </c>
      <c r="N2109" s="9">
        <f t="shared" si="112"/>
        <v>43421.649305555555</v>
      </c>
      <c r="O2109" s="9">
        <f t="shared" si="113"/>
        <v>43421.668055555558</v>
      </c>
      <c r="P2109" s="74" t="str">
        <f t="shared" si="114"/>
        <v>43421.649305555643421.6680555556</v>
      </c>
      <c r="Q2109" s="75" t="str">
        <f t="shared" si="115"/>
        <v>否定的</v>
      </c>
      <c r="QS2109"/>
    </row>
    <row r="2110" spans="2:461" hidden="1" x14ac:dyDescent="0.4">
      <c r="B2110">
        <v>11</v>
      </c>
      <c r="C2110">
        <v>17</v>
      </c>
      <c r="D2110" s="1">
        <v>43421.677789351852</v>
      </c>
      <c r="E2110">
        <v>2971</v>
      </c>
      <c r="F2110" t="s">
        <v>2160</v>
      </c>
      <c r="G2110">
        <v>523</v>
      </c>
      <c r="H2110" t="s">
        <v>37</v>
      </c>
      <c r="I2110">
        <v>514</v>
      </c>
      <c r="J2110" t="s">
        <v>1368</v>
      </c>
      <c r="K2110" s="1">
        <v>43421.636979166666</v>
      </c>
      <c r="L2110" s="1">
        <v>43421.677187499998</v>
      </c>
      <c r="M2110" t="s">
        <v>1312</v>
      </c>
      <c r="N2110" s="9">
        <f t="shared" si="112"/>
        <v>43421.636805555558</v>
      </c>
      <c r="O2110" s="9">
        <f t="shared" si="113"/>
        <v>43421.677083333336</v>
      </c>
      <c r="P2110" s="74" t="str">
        <f t="shared" si="114"/>
        <v>43421.636805555643421.6770833333</v>
      </c>
      <c r="Q2110" s="75" t="str">
        <f t="shared" si="115"/>
        <v>否定的</v>
      </c>
      <c r="QS2110"/>
    </row>
    <row r="2111" spans="2:461" hidden="1" x14ac:dyDescent="0.4">
      <c r="B2111">
        <v>11</v>
      </c>
      <c r="C2111">
        <v>17</v>
      </c>
      <c r="D2111" s="1">
        <v>43421.690555555557</v>
      </c>
      <c r="E2111">
        <v>6483</v>
      </c>
      <c r="F2111" t="s">
        <v>2145</v>
      </c>
      <c r="G2111">
        <v>503</v>
      </c>
      <c r="H2111" t="s">
        <v>25</v>
      </c>
      <c r="I2111">
        <v>530</v>
      </c>
      <c r="J2111" t="s">
        <v>23</v>
      </c>
      <c r="K2111" s="1">
        <v>43421.659861111111</v>
      </c>
      <c r="L2111" s="1">
        <v>43421.689895833333</v>
      </c>
      <c r="M2111" t="s">
        <v>1310</v>
      </c>
      <c r="N2111" s="9">
        <f t="shared" si="112"/>
        <v>43421.659722222219</v>
      </c>
      <c r="O2111" s="9">
        <f t="shared" si="113"/>
        <v>43421.689583333333</v>
      </c>
      <c r="P2111" s="74" t="str">
        <f t="shared" si="114"/>
        <v>43421.659722222243421.6895833333</v>
      </c>
      <c r="Q2111" s="75" t="str">
        <f t="shared" si="115"/>
        <v>肯定的</v>
      </c>
      <c r="QS2111"/>
    </row>
    <row r="2112" spans="2:461" hidden="1" x14ac:dyDescent="0.4">
      <c r="B2112">
        <v>11</v>
      </c>
      <c r="C2112">
        <v>17</v>
      </c>
      <c r="D2112" s="1">
        <v>43421.690578703703</v>
      </c>
      <c r="E2112">
        <v>6483</v>
      </c>
      <c r="F2112" t="s">
        <v>2145</v>
      </c>
      <c r="G2112">
        <v>503</v>
      </c>
      <c r="H2112" t="s">
        <v>25</v>
      </c>
      <c r="I2112">
        <v>530</v>
      </c>
      <c r="J2112" t="s">
        <v>23</v>
      </c>
      <c r="K2112" s="1">
        <v>43421.659861111111</v>
      </c>
      <c r="L2112" s="1">
        <v>43421.689895833333</v>
      </c>
      <c r="M2112" t="s">
        <v>1310</v>
      </c>
      <c r="N2112" s="9">
        <f t="shared" si="112"/>
        <v>43421.659722222219</v>
      </c>
      <c r="O2112" s="9">
        <f t="shared" si="113"/>
        <v>43421.689583333333</v>
      </c>
      <c r="P2112" s="74" t="str">
        <f t="shared" si="114"/>
        <v>43421.659722222243421.6895833333</v>
      </c>
      <c r="Q2112" s="75" t="str">
        <f t="shared" si="115"/>
        <v>肯定的</v>
      </c>
      <c r="QS2112"/>
    </row>
    <row r="2113" spans="2:461" hidden="1" x14ac:dyDescent="0.4">
      <c r="B2113">
        <v>11</v>
      </c>
      <c r="C2113">
        <v>17</v>
      </c>
      <c r="D2113" s="1">
        <v>43421.691516203704</v>
      </c>
      <c r="E2113">
        <v>6347</v>
      </c>
      <c r="F2113" t="s">
        <v>2161</v>
      </c>
      <c r="G2113">
        <v>530</v>
      </c>
      <c r="H2113" t="s">
        <v>23</v>
      </c>
      <c r="I2113">
        <v>515</v>
      </c>
      <c r="J2113" t="s">
        <v>1326</v>
      </c>
      <c r="K2113" s="1">
        <v>43421.678472222222</v>
      </c>
      <c r="L2113" s="1">
        <v>43421.688761574071</v>
      </c>
      <c r="M2113" t="s">
        <v>1312</v>
      </c>
      <c r="N2113" s="9">
        <f t="shared" si="112"/>
        <v>43421.678472222222</v>
      </c>
      <c r="O2113" s="9">
        <f t="shared" si="113"/>
        <v>43421.688194444447</v>
      </c>
      <c r="P2113" s="74" t="str">
        <f t="shared" si="114"/>
        <v>43421.678472222243421.6881944444</v>
      </c>
      <c r="Q2113" s="75" t="str">
        <f t="shared" si="115"/>
        <v>否定的</v>
      </c>
      <c r="QS2113"/>
    </row>
    <row r="2114" spans="2:461" hidden="1" x14ac:dyDescent="0.4">
      <c r="B2114">
        <v>11</v>
      </c>
      <c r="C2114">
        <v>17</v>
      </c>
      <c r="D2114" s="1">
        <v>43421.697071759256</v>
      </c>
      <c r="E2114">
        <v>6425</v>
      </c>
      <c r="F2114" t="s">
        <v>2142</v>
      </c>
      <c r="G2114">
        <v>503</v>
      </c>
      <c r="H2114" t="s">
        <v>25</v>
      </c>
      <c r="I2114">
        <v>546</v>
      </c>
      <c r="J2114" t="s">
        <v>63</v>
      </c>
      <c r="K2114" s="1">
        <v>43421.669456018521</v>
      </c>
      <c r="L2114" s="1">
        <v>43421.694907407407</v>
      </c>
      <c r="M2114" t="s">
        <v>1310</v>
      </c>
      <c r="N2114" s="9">
        <f t="shared" si="112"/>
        <v>43421.669444444444</v>
      </c>
      <c r="O2114" s="9">
        <f t="shared" si="113"/>
        <v>43421.694444444445</v>
      </c>
      <c r="P2114" s="74" t="str">
        <f t="shared" si="114"/>
        <v>43421.669444444443421.6944444444</v>
      </c>
      <c r="Q2114" s="75" t="str">
        <f t="shared" si="115"/>
        <v>肯定的</v>
      </c>
      <c r="QS2114"/>
    </row>
    <row r="2115" spans="2:461" hidden="1" x14ac:dyDescent="0.4">
      <c r="B2115">
        <v>11</v>
      </c>
      <c r="C2115">
        <v>17</v>
      </c>
      <c r="D2115" s="1">
        <v>43421.706759259258</v>
      </c>
      <c r="E2115">
        <v>2706</v>
      </c>
      <c r="F2115" t="s">
        <v>2162</v>
      </c>
      <c r="G2115">
        <v>539</v>
      </c>
      <c r="H2115" t="s">
        <v>41</v>
      </c>
      <c r="I2115">
        <v>541</v>
      </c>
      <c r="J2115" t="s">
        <v>55</v>
      </c>
      <c r="K2115" s="1">
        <v>43421.694374999999</v>
      </c>
      <c r="L2115" s="1">
        <v>43421.70517361111</v>
      </c>
      <c r="M2115" t="s">
        <v>1310</v>
      </c>
      <c r="N2115" s="9">
        <f t="shared" si="112"/>
        <v>43421.693749999999</v>
      </c>
      <c r="O2115" s="9">
        <f t="shared" si="113"/>
        <v>43421.704861111109</v>
      </c>
      <c r="P2115" s="74" t="str">
        <f t="shared" si="114"/>
        <v>43421.6937543421.7048611111</v>
      </c>
      <c r="Q2115" s="75" t="str">
        <f t="shared" si="115"/>
        <v>肯定的</v>
      </c>
      <c r="QS2115"/>
    </row>
    <row r="2116" spans="2:461" hidden="1" x14ac:dyDescent="0.4">
      <c r="B2116">
        <v>11</v>
      </c>
      <c r="C2116">
        <v>17</v>
      </c>
      <c r="D2116" s="1">
        <v>43421.708993055552</v>
      </c>
      <c r="E2116">
        <v>4882</v>
      </c>
      <c r="F2116" t="s">
        <v>2163</v>
      </c>
      <c r="G2116">
        <v>528</v>
      </c>
      <c r="H2116" t="s">
        <v>34</v>
      </c>
      <c r="I2116">
        <v>530</v>
      </c>
      <c r="J2116" t="s">
        <v>23</v>
      </c>
      <c r="K2116" s="1">
        <v>43421.685520833336</v>
      </c>
      <c r="L2116" s="1">
        <v>43421.706712962965</v>
      </c>
      <c r="M2116" t="s">
        <v>1312</v>
      </c>
      <c r="N2116" s="9">
        <f t="shared" si="112"/>
        <v>43421.685416666667</v>
      </c>
      <c r="O2116" s="9">
        <f t="shared" si="113"/>
        <v>43421.706250000003</v>
      </c>
      <c r="P2116" s="74" t="str">
        <f t="shared" si="114"/>
        <v>43421.685416666743421.70625</v>
      </c>
      <c r="Q2116" s="75" t="str">
        <f t="shared" si="115"/>
        <v>否定的</v>
      </c>
      <c r="QS2116"/>
    </row>
    <row r="2117" spans="2:461" hidden="1" x14ac:dyDescent="0.4">
      <c r="B2117">
        <v>11</v>
      </c>
      <c r="C2117">
        <v>17</v>
      </c>
      <c r="D2117" s="1">
        <v>43421.710266203707</v>
      </c>
      <c r="E2117">
        <v>6486</v>
      </c>
      <c r="F2117" t="s">
        <v>2148</v>
      </c>
      <c r="G2117">
        <v>549</v>
      </c>
      <c r="H2117" t="s">
        <v>76</v>
      </c>
      <c r="I2117">
        <v>533</v>
      </c>
      <c r="J2117" t="s">
        <v>91</v>
      </c>
      <c r="K2117" s="1">
        <v>43421.687407407408</v>
      </c>
      <c r="L2117" s="1">
        <v>43421.709826388891</v>
      </c>
      <c r="M2117" t="s">
        <v>1312</v>
      </c>
      <c r="N2117" s="9">
        <f t="shared" si="112"/>
        <v>43421.686805555553</v>
      </c>
      <c r="O2117" s="9">
        <f t="shared" si="113"/>
        <v>43421.709722222222</v>
      </c>
      <c r="P2117" s="74" t="str">
        <f t="shared" si="114"/>
        <v>43421.686805555643421.7097222222</v>
      </c>
      <c r="Q2117" s="75" t="str">
        <f t="shared" si="115"/>
        <v>否定的</v>
      </c>
      <c r="QS2117"/>
    </row>
    <row r="2118" spans="2:461" hidden="1" x14ac:dyDescent="0.4">
      <c r="B2118">
        <v>11</v>
      </c>
      <c r="C2118">
        <v>17</v>
      </c>
      <c r="D2118" s="1">
        <v>43421.714108796295</v>
      </c>
      <c r="E2118">
        <v>2891</v>
      </c>
      <c r="F2118" t="s">
        <v>2149</v>
      </c>
      <c r="G2118">
        <v>526</v>
      </c>
      <c r="H2118" t="s">
        <v>68</v>
      </c>
      <c r="I2118">
        <v>540</v>
      </c>
      <c r="J2118" t="s">
        <v>70</v>
      </c>
      <c r="K2118" s="1">
        <v>43421.701851851853</v>
      </c>
      <c r="L2118" s="1">
        <v>43421.712141203701</v>
      </c>
      <c r="M2118" t="s">
        <v>1310</v>
      </c>
      <c r="N2118" s="9">
        <f t="shared" si="112"/>
        <v>43421.701388888891</v>
      </c>
      <c r="O2118" s="9">
        <f t="shared" si="113"/>
        <v>43421.711805555555</v>
      </c>
      <c r="P2118" s="74" t="str">
        <f t="shared" si="114"/>
        <v>43421.701388888943421.7118055556</v>
      </c>
      <c r="Q2118" s="75" t="str">
        <f t="shared" si="115"/>
        <v>肯定的</v>
      </c>
      <c r="QS2118"/>
    </row>
    <row r="2119" spans="2:461" hidden="1" x14ac:dyDescent="0.4">
      <c r="B2119">
        <v>11</v>
      </c>
      <c r="C2119">
        <v>17</v>
      </c>
      <c r="D2119" s="1">
        <v>43421.718923611108</v>
      </c>
      <c r="E2119">
        <v>1437</v>
      </c>
      <c r="F2119" t="s">
        <v>2164</v>
      </c>
      <c r="G2119">
        <v>510</v>
      </c>
      <c r="H2119" t="s">
        <v>78</v>
      </c>
      <c r="I2119">
        <v>523</v>
      </c>
      <c r="J2119" t="s">
        <v>37</v>
      </c>
      <c r="K2119" s="1">
        <v>43421.690358796295</v>
      </c>
      <c r="L2119" s="1">
        <v>43421.716724537036</v>
      </c>
      <c r="M2119" t="s">
        <v>1310</v>
      </c>
      <c r="N2119" s="9">
        <f t="shared" si="112"/>
        <v>43421.69027777778</v>
      </c>
      <c r="O2119" s="9">
        <f t="shared" si="113"/>
        <v>43421.716666666667</v>
      </c>
      <c r="P2119" s="74" t="str">
        <f t="shared" si="114"/>
        <v>43421.690277777843421.7166666667</v>
      </c>
      <c r="Q2119" s="75" t="str">
        <f t="shared" si="115"/>
        <v>肯定的</v>
      </c>
      <c r="QS2119"/>
    </row>
    <row r="2120" spans="2:461" hidden="1" x14ac:dyDescent="0.4">
      <c r="B2120">
        <v>11</v>
      </c>
      <c r="C2120">
        <v>17</v>
      </c>
      <c r="D2120" s="1">
        <v>43421.72047453704</v>
      </c>
      <c r="E2120">
        <v>1740</v>
      </c>
      <c r="F2120" t="s">
        <v>2165</v>
      </c>
      <c r="G2120">
        <v>539</v>
      </c>
      <c r="H2120" t="s">
        <v>41</v>
      </c>
      <c r="I2120">
        <v>541</v>
      </c>
      <c r="J2120" t="s">
        <v>55</v>
      </c>
      <c r="K2120" s="1">
        <v>43421.706319444442</v>
      </c>
      <c r="L2120" s="1">
        <v>43421.717557870368</v>
      </c>
      <c r="M2120" t="s">
        <v>1310</v>
      </c>
      <c r="N2120" s="9">
        <f t="shared" si="112"/>
        <v>43421.706250000003</v>
      </c>
      <c r="O2120" s="9">
        <f t="shared" si="113"/>
        <v>43421.717361111114</v>
      </c>
      <c r="P2120" s="74" t="str">
        <f t="shared" si="114"/>
        <v>43421.7062543421.7173611111</v>
      </c>
      <c r="Q2120" s="75" t="str">
        <f t="shared" si="115"/>
        <v>肯定的</v>
      </c>
      <c r="QS2120"/>
    </row>
    <row r="2121" spans="2:461" hidden="1" x14ac:dyDescent="0.4">
      <c r="B2121">
        <v>11</v>
      </c>
      <c r="C2121">
        <v>17</v>
      </c>
      <c r="D2121" s="1">
        <v>43421.724386574075</v>
      </c>
      <c r="E2121">
        <v>6524</v>
      </c>
      <c r="F2121" t="s">
        <v>2166</v>
      </c>
      <c r="G2121">
        <v>545</v>
      </c>
      <c r="H2121" t="s">
        <v>19</v>
      </c>
      <c r="I2121">
        <v>543</v>
      </c>
      <c r="J2121" t="s">
        <v>27</v>
      </c>
      <c r="K2121" s="1">
        <v>43421.709432870368</v>
      </c>
      <c r="L2121" s="1">
        <v>43421.718333333331</v>
      </c>
      <c r="M2121" t="s">
        <v>1310</v>
      </c>
      <c r="N2121" s="9">
        <f t="shared" si="112"/>
        <v>43421.709027777775</v>
      </c>
      <c r="O2121" s="9">
        <f t="shared" si="113"/>
        <v>43421.718055555553</v>
      </c>
      <c r="P2121" s="74" t="str">
        <f t="shared" si="114"/>
        <v>43421.709027777843421.7180555556</v>
      </c>
      <c r="Q2121" s="75" t="str">
        <f t="shared" si="115"/>
        <v>肯定的</v>
      </c>
      <c r="QS2121"/>
    </row>
    <row r="2122" spans="2:461" hidden="1" x14ac:dyDescent="0.4">
      <c r="B2122">
        <v>11</v>
      </c>
      <c r="C2122">
        <v>17</v>
      </c>
      <c r="D2122" s="1">
        <v>43421.725844907407</v>
      </c>
      <c r="E2122">
        <v>2643</v>
      </c>
      <c r="F2122" t="s">
        <v>2167</v>
      </c>
      <c r="G2122">
        <v>545</v>
      </c>
      <c r="H2122" t="s">
        <v>19</v>
      </c>
      <c r="I2122">
        <v>530</v>
      </c>
      <c r="J2122" t="s">
        <v>23</v>
      </c>
      <c r="K2122" s="1">
        <v>43421.700104166666</v>
      </c>
      <c r="L2122" s="1">
        <v>43421.724745370368</v>
      </c>
      <c r="M2122" t="s">
        <v>1310</v>
      </c>
      <c r="N2122" s="9">
        <f t="shared" si="112"/>
        <v>43421.7</v>
      </c>
      <c r="O2122" s="9">
        <f t="shared" si="113"/>
        <v>43421.724305555559</v>
      </c>
      <c r="P2122" s="74" t="str">
        <f t="shared" si="114"/>
        <v>43421.743421.7243055556</v>
      </c>
      <c r="Q2122" s="75" t="str">
        <f t="shared" si="115"/>
        <v>肯定的</v>
      </c>
      <c r="QS2122"/>
    </row>
    <row r="2123" spans="2:461" hidden="1" x14ac:dyDescent="0.4">
      <c r="B2123">
        <v>11</v>
      </c>
      <c r="C2123">
        <v>17</v>
      </c>
      <c r="D2123" s="1">
        <v>43421.728298611109</v>
      </c>
      <c r="E2123">
        <v>1325</v>
      </c>
      <c r="F2123" t="s">
        <v>2168</v>
      </c>
      <c r="G2123">
        <v>545</v>
      </c>
      <c r="H2123" t="s">
        <v>19</v>
      </c>
      <c r="I2123">
        <v>503</v>
      </c>
      <c r="J2123" t="s">
        <v>25</v>
      </c>
      <c r="K2123" s="1">
        <v>43421.684293981481</v>
      </c>
      <c r="L2123" s="1">
        <v>43421.727696759262</v>
      </c>
      <c r="M2123" t="s">
        <v>1310</v>
      </c>
      <c r="N2123" s="9">
        <f t="shared" si="112"/>
        <v>43421.684027777781</v>
      </c>
      <c r="O2123" s="9">
        <f t="shared" si="113"/>
        <v>43421.727083333331</v>
      </c>
      <c r="P2123" s="74" t="str">
        <f t="shared" si="114"/>
        <v>43421.684027777843421.7270833333</v>
      </c>
      <c r="Q2123" s="75" t="str">
        <f t="shared" si="115"/>
        <v>肯定的</v>
      </c>
      <c r="QS2123"/>
    </row>
    <row r="2124" spans="2:461" hidden="1" x14ac:dyDescent="0.4">
      <c r="B2124">
        <v>11</v>
      </c>
      <c r="C2124">
        <v>17</v>
      </c>
      <c r="D2124" s="1">
        <v>43421.731585648151</v>
      </c>
      <c r="E2124">
        <v>6524</v>
      </c>
      <c r="F2124" t="s">
        <v>2166</v>
      </c>
      <c r="G2124">
        <v>545</v>
      </c>
      <c r="H2124" t="s">
        <v>19</v>
      </c>
      <c r="I2124">
        <v>543</v>
      </c>
      <c r="J2124" t="s">
        <v>27</v>
      </c>
      <c r="K2124" s="1">
        <v>43421.709432870368</v>
      </c>
      <c r="L2124" s="1">
        <v>43421.718333333331</v>
      </c>
      <c r="M2124" t="s">
        <v>1310</v>
      </c>
      <c r="N2124" s="9">
        <f t="shared" si="112"/>
        <v>43421.709027777775</v>
      </c>
      <c r="O2124" s="9">
        <f t="shared" si="113"/>
        <v>43421.718055555553</v>
      </c>
      <c r="P2124" s="74" t="str">
        <f t="shared" si="114"/>
        <v>43421.709027777843421.7180555556</v>
      </c>
      <c r="Q2124" s="75" t="str">
        <f t="shared" si="115"/>
        <v>肯定的</v>
      </c>
      <c r="QS2124"/>
    </row>
    <row r="2125" spans="2:461" hidden="1" x14ac:dyDescent="0.4">
      <c r="B2125">
        <v>11</v>
      </c>
      <c r="C2125">
        <v>17</v>
      </c>
      <c r="D2125" s="1">
        <v>43421.735810185186</v>
      </c>
      <c r="E2125">
        <v>6515</v>
      </c>
      <c r="F2125" t="s">
        <v>2169</v>
      </c>
      <c r="G2125">
        <v>540</v>
      </c>
      <c r="H2125" t="s">
        <v>70</v>
      </c>
      <c r="I2125">
        <v>500</v>
      </c>
      <c r="J2125" t="s">
        <v>29</v>
      </c>
      <c r="K2125" s="1">
        <v>43421.713437500002</v>
      </c>
      <c r="L2125" s="1">
        <v>43421.735682870371</v>
      </c>
      <c r="M2125" t="s">
        <v>1310</v>
      </c>
      <c r="N2125" s="9">
        <f t="shared" si="112"/>
        <v>43421.713194444441</v>
      </c>
      <c r="O2125" s="9">
        <f t="shared" si="113"/>
        <v>43421.73541666667</v>
      </c>
      <c r="P2125" s="74" t="str">
        <f t="shared" si="114"/>
        <v>43421.713194444443421.7354166667</v>
      </c>
      <c r="Q2125" s="75" t="str">
        <f t="shared" si="115"/>
        <v>肯定的</v>
      </c>
      <c r="QS2125"/>
    </row>
    <row r="2126" spans="2:461" hidden="1" x14ac:dyDescent="0.4">
      <c r="B2126">
        <v>11</v>
      </c>
      <c r="C2126">
        <v>17</v>
      </c>
      <c r="D2126" s="1">
        <v>43421.750057870369</v>
      </c>
      <c r="E2126">
        <v>6493</v>
      </c>
      <c r="F2126" t="s">
        <v>2170</v>
      </c>
      <c r="G2126">
        <v>548</v>
      </c>
      <c r="H2126" t="s">
        <v>53</v>
      </c>
      <c r="I2126">
        <v>526</v>
      </c>
      <c r="J2126" t="s">
        <v>68</v>
      </c>
      <c r="K2126" s="1">
        <v>43421.736793981479</v>
      </c>
      <c r="L2126" s="1">
        <v>43421.746608796297</v>
      </c>
      <c r="M2126" t="s">
        <v>1310</v>
      </c>
      <c r="N2126" s="9">
        <f t="shared" si="112"/>
        <v>43421.736111111109</v>
      </c>
      <c r="O2126" s="9">
        <f t="shared" si="113"/>
        <v>43421.746527777781</v>
      </c>
      <c r="P2126" s="74" t="str">
        <f t="shared" si="114"/>
        <v>43421.736111111143421.7465277778</v>
      </c>
      <c r="Q2126" s="75" t="str">
        <f t="shared" si="115"/>
        <v>肯定的</v>
      </c>
      <c r="QS2126"/>
    </row>
    <row r="2127" spans="2:461" hidden="1" x14ac:dyDescent="0.4">
      <c r="B2127">
        <v>11</v>
      </c>
      <c r="C2127">
        <v>17</v>
      </c>
      <c r="D2127" s="1">
        <v>43421.752372685187</v>
      </c>
      <c r="E2127">
        <v>2215</v>
      </c>
      <c r="F2127" t="s">
        <v>2171</v>
      </c>
      <c r="G2127">
        <v>503</v>
      </c>
      <c r="H2127" t="s">
        <v>25</v>
      </c>
      <c r="I2127">
        <v>528</v>
      </c>
      <c r="J2127" t="s">
        <v>34</v>
      </c>
      <c r="K2127" s="1">
        <v>43421.734282407408</v>
      </c>
      <c r="L2127" s="1">
        <v>43421.752025462964</v>
      </c>
      <c r="M2127" t="s">
        <v>1310</v>
      </c>
      <c r="N2127" s="9">
        <f t="shared" si="112"/>
        <v>43421.734027777777</v>
      </c>
      <c r="O2127" s="9">
        <f t="shared" si="113"/>
        <v>43421.751388888886</v>
      </c>
      <c r="P2127" s="74" t="str">
        <f t="shared" si="114"/>
        <v>43421.734027777843421.7513888889</v>
      </c>
      <c r="Q2127" s="75" t="str">
        <f t="shared" si="115"/>
        <v>肯定的</v>
      </c>
      <c r="QS2127"/>
    </row>
    <row r="2128" spans="2:461" hidden="1" x14ac:dyDescent="0.4">
      <c r="B2128">
        <v>11</v>
      </c>
      <c r="C2128">
        <v>17</v>
      </c>
      <c r="D2128" s="1">
        <v>43421.758194444446</v>
      </c>
      <c r="E2128">
        <v>2589</v>
      </c>
      <c r="F2128" t="s">
        <v>2156</v>
      </c>
      <c r="G2128">
        <v>546</v>
      </c>
      <c r="H2128" t="s">
        <v>63</v>
      </c>
      <c r="I2128">
        <v>543</v>
      </c>
      <c r="J2128" t="s">
        <v>27</v>
      </c>
      <c r="K2128" s="1">
        <v>43421.70789351852</v>
      </c>
      <c r="L2128" s="1">
        <v>43421.755925925929</v>
      </c>
      <c r="M2128" t="s">
        <v>1310</v>
      </c>
      <c r="N2128" s="9">
        <f t="shared" si="112"/>
        <v>43421.707638888889</v>
      </c>
      <c r="O2128" s="9">
        <f t="shared" si="113"/>
        <v>43421.755555555559</v>
      </c>
      <c r="P2128" s="74" t="str">
        <f t="shared" si="114"/>
        <v>43421.707638888943421.7555555556</v>
      </c>
      <c r="Q2128" s="75" t="str">
        <f t="shared" si="115"/>
        <v>肯定的</v>
      </c>
      <c r="QS2128"/>
    </row>
    <row r="2129" spans="2:461" hidden="1" x14ac:dyDescent="0.4">
      <c r="B2129">
        <v>11</v>
      </c>
      <c r="C2129">
        <v>17</v>
      </c>
      <c r="D2129" s="1">
        <v>43421.768807870372</v>
      </c>
      <c r="E2129">
        <v>4448</v>
      </c>
      <c r="F2129" t="s">
        <v>2172</v>
      </c>
      <c r="G2129">
        <v>507</v>
      </c>
      <c r="H2129" t="s">
        <v>65</v>
      </c>
      <c r="I2129">
        <v>541</v>
      </c>
      <c r="J2129" t="s">
        <v>55</v>
      </c>
      <c r="K2129" s="1">
        <v>43421.754328703704</v>
      </c>
      <c r="L2129" s="1">
        <v>43421.767488425925</v>
      </c>
      <c r="M2129" t="s">
        <v>1310</v>
      </c>
      <c r="N2129" s="9">
        <f t="shared" si="112"/>
        <v>43421.754166666666</v>
      </c>
      <c r="O2129" s="9">
        <f t="shared" si="113"/>
        <v>43421.767361111109</v>
      </c>
      <c r="P2129" s="74" t="str">
        <f t="shared" si="114"/>
        <v>43421.754166666743421.7673611111</v>
      </c>
      <c r="Q2129" s="75" t="str">
        <f t="shared" si="115"/>
        <v>肯定的</v>
      </c>
      <c r="QS2129"/>
    </row>
    <row r="2130" spans="2:461" hidden="1" x14ac:dyDescent="0.4">
      <c r="B2130">
        <v>11</v>
      </c>
      <c r="C2130">
        <v>17</v>
      </c>
      <c r="D2130" s="1">
        <v>43421.769965277781</v>
      </c>
      <c r="E2130">
        <v>1740</v>
      </c>
      <c r="F2130" t="s">
        <v>2165</v>
      </c>
      <c r="G2130">
        <v>510</v>
      </c>
      <c r="H2130" t="s">
        <v>78</v>
      </c>
      <c r="I2130">
        <v>509</v>
      </c>
      <c r="J2130" t="s">
        <v>57</v>
      </c>
      <c r="K2130" s="1">
        <v>43421.74422453704</v>
      </c>
      <c r="L2130" s="1">
        <v>43421.76934027778</v>
      </c>
      <c r="M2130" t="s">
        <v>1310</v>
      </c>
      <c r="N2130" s="9">
        <f t="shared" si="112"/>
        <v>43421.743750000001</v>
      </c>
      <c r="O2130" s="9">
        <f t="shared" si="113"/>
        <v>43421.768750000003</v>
      </c>
      <c r="P2130" s="74" t="str">
        <f t="shared" si="114"/>
        <v>43421.7437543421.76875</v>
      </c>
      <c r="Q2130" s="75" t="str">
        <f t="shared" si="115"/>
        <v>肯定的</v>
      </c>
      <c r="QS2130"/>
    </row>
    <row r="2131" spans="2:461" hidden="1" x14ac:dyDescent="0.4">
      <c r="B2131">
        <v>11</v>
      </c>
      <c r="C2131">
        <v>17</v>
      </c>
      <c r="D2131" s="1">
        <v>43421.784490740742</v>
      </c>
      <c r="E2131">
        <v>6520</v>
      </c>
      <c r="F2131" t="s">
        <v>2173</v>
      </c>
      <c r="G2131">
        <v>508</v>
      </c>
      <c r="H2131" t="s">
        <v>31</v>
      </c>
      <c r="I2131">
        <v>510</v>
      </c>
      <c r="J2131" t="s">
        <v>78</v>
      </c>
      <c r="K2131" s="1">
        <v>43421.768622685187</v>
      </c>
      <c r="L2131" s="1">
        <v>43421.783472222225</v>
      </c>
      <c r="M2131" t="s">
        <v>1310</v>
      </c>
      <c r="N2131" s="9">
        <f t="shared" si="112"/>
        <v>43421.768055555556</v>
      </c>
      <c r="O2131" s="9">
        <f t="shared" si="113"/>
        <v>43421.783333333333</v>
      </c>
      <c r="P2131" s="74" t="str">
        <f t="shared" si="114"/>
        <v>43421.768055555643421.7833333333</v>
      </c>
      <c r="Q2131" s="75" t="str">
        <f t="shared" si="115"/>
        <v>肯定的</v>
      </c>
      <c r="QS2131"/>
    </row>
    <row r="2132" spans="2:461" hidden="1" x14ac:dyDescent="0.4">
      <c r="B2132">
        <v>11</v>
      </c>
      <c r="C2132">
        <v>17</v>
      </c>
      <c r="D2132" s="1">
        <v>43421.800069444442</v>
      </c>
      <c r="E2132">
        <v>2568</v>
      </c>
      <c r="F2132" t="s">
        <v>2150</v>
      </c>
      <c r="G2132">
        <v>533</v>
      </c>
      <c r="H2132" t="s">
        <v>91</v>
      </c>
      <c r="I2132">
        <v>508</v>
      </c>
      <c r="J2132" t="s">
        <v>31</v>
      </c>
      <c r="K2132" s="1">
        <v>43421.776099537034</v>
      </c>
      <c r="L2132" s="1">
        <v>43421.799942129626</v>
      </c>
      <c r="M2132" t="s">
        <v>1312</v>
      </c>
      <c r="N2132" s="9">
        <f t="shared" si="112"/>
        <v>43421.775694444441</v>
      </c>
      <c r="O2132" s="9">
        <f t="shared" si="113"/>
        <v>43421.799305555556</v>
      </c>
      <c r="P2132" s="74" t="str">
        <f t="shared" si="114"/>
        <v>43421.775694444443421.7993055556</v>
      </c>
      <c r="Q2132" s="75" t="str">
        <f t="shared" si="115"/>
        <v>否定的</v>
      </c>
      <c r="QS2132"/>
    </row>
    <row r="2133" spans="2:461" hidden="1" x14ac:dyDescent="0.4">
      <c r="B2133">
        <v>11</v>
      </c>
      <c r="C2133">
        <v>17</v>
      </c>
      <c r="D2133" s="1">
        <v>43421.810324074075</v>
      </c>
      <c r="E2133">
        <v>4448</v>
      </c>
      <c r="F2133" t="s">
        <v>2172</v>
      </c>
      <c r="G2133">
        <v>541</v>
      </c>
      <c r="H2133" t="s">
        <v>55</v>
      </c>
      <c r="I2133">
        <v>503</v>
      </c>
      <c r="J2133" t="s">
        <v>25</v>
      </c>
      <c r="K2133" s="1">
        <v>43421.780324074076</v>
      </c>
      <c r="L2133" s="1">
        <v>43421.805706018517</v>
      </c>
      <c r="M2133" t="s">
        <v>1310</v>
      </c>
      <c r="N2133" s="9">
        <f t="shared" si="112"/>
        <v>43421.779861111114</v>
      </c>
      <c r="O2133" s="9">
        <f t="shared" si="113"/>
        <v>43421.805555555555</v>
      </c>
      <c r="P2133" s="74" t="str">
        <f t="shared" si="114"/>
        <v>43421.779861111143421.8055555556</v>
      </c>
      <c r="Q2133" s="75" t="str">
        <f t="shared" si="115"/>
        <v>肯定的</v>
      </c>
      <c r="QS2133"/>
    </row>
    <row r="2134" spans="2:461" hidden="1" x14ac:dyDescent="0.4">
      <c r="B2134">
        <v>11</v>
      </c>
      <c r="C2134">
        <v>17</v>
      </c>
      <c r="D2134" s="1">
        <v>43421.823263888888</v>
      </c>
      <c r="E2134">
        <v>6086</v>
      </c>
      <c r="F2134" t="s">
        <v>2174</v>
      </c>
      <c r="G2134">
        <v>530</v>
      </c>
      <c r="H2134" t="s">
        <v>23</v>
      </c>
      <c r="I2134">
        <v>543</v>
      </c>
      <c r="J2134" t="s">
        <v>27</v>
      </c>
      <c r="K2134" s="1">
        <v>43421.79415509259</v>
      </c>
      <c r="L2134" s="1">
        <v>43421.822997685187</v>
      </c>
      <c r="M2134" t="s">
        <v>1312</v>
      </c>
      <c r="N2134" s="9">
        <f t="shared" si="112"/>
        <v>43421.793749999997</v>
      </c>
      <c r="O2134" s="9">
        <f t="shared" si="113"/>
        <v>43421.822916666664</v>
      </c>
      <c r="P2134" s="74" t="str">
        <f t="shared" si="114"/>
        <v>43421.7937543421.8229166667</v>
      </c>
      <c r="Q2134" s="75" t="str">
        <f t="shared" si="115"/>
        <v>否定的</v>
      </c>
      <c r="QS2134"/>
    </row>
    <row r="2135" spans="2:461" hidden="1" x14ac:dyDescent="0.4">
      <c r="B2135">
        <v>11</v>
      </c>
      <c r="C2135">
        <v>17</v>
      </c>
      <c r="D2135" s="1">
        <v>43421.829618055555</v>
      </c>
      <c r="E2135">
        <v>4537</v>
      </c>
      <c r="F2135" t="s">
        <v>2175</v>
      </c>
      <c r="G2135">
        <v>523</v>
      </c>
      <c r="H2135" t="s">
        <v>37</v>
      </c>
      <c r="I2135">
        <v>514</v>
      </c>
      <c r="J2135" t="s">
        <v>1368</v>
      </c>
      <c r="K2135" s="1">
        <v>43421.818553240744</v>
      </c>
      <c r="L2135" s="1">
        <v>43421.828576388885</v>
      </c>
      <c r="M2135" t="s">
        <v>1310</v>
      </c>
      <c r="N2135" s="9">
        <f t="shared" si="112"/>
        <v>43421.818055555559</v>
      </c>
      <c r="O2135" s="9">
        <f t="shared" si="113"/>
        <v>43421.828472222223</v>
      </c>
      <c r="P2135" s="74" t="str">
        <f t="shared" si="114"/>
        <v>43421.818055555643421.8284722222</v>
      </c>
      <c r="Q2135" s="75" t="str">
        <f t="shared" si="115"/>
        <v>肯定的</v>
      </c>
      <c r="QS2135"/>
    </row>
    <row r="2136" spans="2:461" hidden="1" x14ac:dyDescent="0.4">
      <c r="B2136">
        <v>11</v>
      </c>
      <c r="C2136">
        <v>17</v>
      </c>
      <c r="D2136" s="1">
        <v>43421.840868055559</v>
      </c>
      <c r="E2136">
        <v>5719</v>
      </c>
      <c r="F2136" t="s">
        <v>2176</v>
      </c>
      <c r="G2136">
        <v>515</v>
      </c>
      <c r="H2136" t="s">
        <v>1326</v>
      </c>
      <c r="I2136">
        <v>546</v>
      </c>
      <c r="J2136" t="s">
        <v>63</v>
      </c>
      <c r="K2136" s="1">
        <v>43421.830254629633</v>
      </c>
      <c r="L2136" s="1">
        <v>43421.838067129633</v>
      </c>
      <c r="M2136" t="s">
        <v>1310</v>
      </c>
      <c r="N2136" s="9">
        <f t="shared" si="112"/>
        <v>43421.829861111109</v>
      </c>
      <c r="O2136" s="9">
        <f t="shared" si="113"/>
        <v>43421.837500000001</v>
      </c>
      <c r="P2136" s="74" t="str">
        <f t="shared" si="114"/>
        <v>43421.829861111143421.8375</v>
      </c>
      <c r="Q2136" s="75" t="str">
        <f t="shared" si="115"/>
        <v>肯定的</v>
      </c>
      <c r="QS2136"/>
    </row>
    <row r="2137" spans="2:461" hidden="1" x14ac:dyDescent="0.4">
      <c r="B2137">
        <v>11</v>
      </c>
      <c r="C2137">
        <v>17</v>
      </c>
      <c r="D2137" s="1">
        <v>43421.843530092592</v>
      </c>
      <c r="E2137">
        <v>5351</v>
      </c>
      <c r="F2137" t="s">
        <v>2177</v>
      </c>
      <c r="G2137">
        <v>543</v>
      </c>
      <c r="H2137" t="s">
        <v>27</v>
      </c>
      <c r="I2137">
        <v>507</v>
      </c>
      <c r="J2137" t="s">
        <v>65</v>
      </c>
      <c r="K2137" s="1">
        <v>43421.834085648145</v>
      </c>
      <c r="L2137" s="1">
        <v>43421.842858796299</v>
      </c>
      <c r="M2137" t="s">
        <v>1310</v>
      </c>
      <c r="N2137" s="9">
        <f t="shared" si="112"/>
        <v>43421.834027777775</v>
      </c>
      <c r="O2137" s="9">
        <f t="shared" si="113"/>
        <v>43421.842361111114</v>
      </c>
      <c r="P2137" s="74" t="str">
        <f t="shared" si="114"/>
        <v>43421.834027777843421.8423611111</v>
      </c>
      <c r="Q2137" s="75" t="str">
        <f t="shared" si="115"/>
        <v>肯定的</v>
      </c>
      <c r="QS2137"/>
    </row>
    <row r="2138" spans="2:461" hidden="1" x14ac:dyDescent="0.4">
      <c r="B2138">
        <v>11</v>
      </c>
      <c r="C2138">
        <v>17</v>
      </c>
      <c r="D2138" s="1">
        <v>43421.878657407404</v>
      </c>
      <c r="E2138">
        <v>6532</v>
      </c>
      <c r="F2138" t="s">
        <v>2178</v>
      </c>
      <c r="G2138">
        <v>503</v>
      </c>
      <c r="H2138" t="s">
        <v>25</v>
      </c>
      <c r="I2138">
        <v>532</v>
      </c>
      <c r="J2138" t="s">
        <v>74</v>
      </c>
      <c r="K2138" s="1">
        <v>43421.870706018519</v>
      </c>
      <c r="L2138" s="1">
        <v>43421.876851851855</v>
      </c>
      <c r="M2138" t="s">
        <v>1310</v>
      </c>
      <c r="N2138" s="9">
        <f t="shared" si="112"/>
        <v>43421.870138888888</v>
      </c>
      <c r="O2138" s="9">
        <f t="shared" si="113"/>
        <v>43421.876388888886</v>
      </c>
      <c r="P2138" s="74" t="str">
        <f t="shared" si="114"/>
        <v>43421.870138888943421.8763888889</v>
      </c>
      <c r="Q2138" s="75" t="str">
        <f t="shared" si="115"/>
        <v>肯定的</v>
      </c>
      <c r="QS2138"/>
    </row>
    <row r="2139" spans="2:461" hidden="1" x14ac:dyDescent="0.4">
      <c r="B2139">
        <v>11</v>
      </c>
      <c r="C2139">
        <v>17</v>
      </c>
      <c r="D2139" s="1">
        <v>43421.884965277779</v>
      </c>
      <c r="E2139">
        <v>1770</v>
      </c>
      <c r="F2139" t="s">
        <v>2179</v>
      </c>
      <c r="G2139">
        <v>508</v>
      </c>
      <c r="H2139" t="s">
        <v>31</v>
      </c>
      <c r="I2139">
        <v>546</v>
      </c>
      <c r="J2139" t="s">
        <v>63</v>
      </c>
      <c r="K2139" s="1">
        <v>43421.874664351853</v>
      </c>
      <c r="L2139" s="1">
        <v>43421.882951388892</v>
      </c>
      <c r="M2139" t="s">
        <v>1310</v>
      </c>
      <c r="N2139" s="9">
        <f t="shared" si="112"/>
        <v>43421.874305555553</v>
      </c>
      <c r="O2139" s="9">
        <f t="shared" si="113"/>
        <v>43421.882638888892</v>
      </c>
      <c r="P2139" s="74" t="str">
        <f t="shared" si="114"/>
        <v>43421.874305555643421.8826388889</v>
      </c>
      <c r="Q2139" s="75" t="str">
        <f t="shared" si="115"/>
        <v>肯定的</v>
      </c>
      <c r="QS2139"/>
    </row>
    <row r="2140" spans="2:461" hidden="1" x14ac:dyDescent="0.4">
      <c r="B2140">
        <v>11</v>
      </c>
      <c r="C2140">
        <v>18</v>
      </c>
      <c r="D2140" s="1">
        <v>43422.436574074076</v>
      </c>
      <c r="E2140">
        <v>1885</v>
      </c>
      <c r="F2140" t="s">
        <v>2180</v>
      </c>
      <c r="G2140">
        <v>507</v>
      </c>
      <c r="H2140" t="s">
        <v>65</v>
      </c>
      <c r="I2140">
        <v>543</v>
      </c>
      <c r="J2140" t="s">
        <v>27</v>
      </c>
      <c r="K2140" s="1">
        <v>43422.422581018516</v>
      </c>
      <c r="L2140" s="1">
        <v>43422.433391203704</v>
      </c>
      <c r="M2140" t="s">
        <v>1310</v>
      </c>
      <c r="N2140" s="9">
        <f t="shared" si="112"/>
        <v>43422.422222222223</v>
      </c>
      <c r="O2140" s="9">
        <f t="shared" si="113"/>
        <v>43422.433333333334</v>
      </c>
      <c r="P2140" s="74" t="str">
        <f t="shared" si="114"/>
        <v>43422.422222222243422.4333333333</v>
      </c>
      <c r="Q2140" s="75" t="str">
        <f t="shared" si="115"/>
        <v>肯定的</v>
      </c>
      <c r="QS2140"/>
    </row>
    <row r="2141" spans="2:461" hidden="1" x14ac:dyDescent="0.4">
      <c r="B2141">
        <v>11</v>
      </c>
      <c r="C2141">
        <v>18</v>
      </c>
      <c r="D2141" s="1">
        <v>43422.462175925924</v>
      </c>
      <c r="E2141">
        <v>3969</v>
      </c>
      <c r="F2141" t="s">
        <v>2181</v>
      </c>
      <c r="G2141">
        <v>514</v>
      </c>
      <c r="H2141" t="s">
        <v>1368</v>
      </c>
      <c r="I2141">
        <v>530</v>
      </c>
      <c r="J2141" t="s">
        <v>23</v>
      </c>
      <c r="K2141" s="1">
        <v>43422.446562500001</v>
      </c>
      <c r="L2141" s="1">
        <v>43422.461851851855</v>
      </c>
      <c r="M2141" t="s">
        <v>1310</v>
      </c>
      <c r="N2141" s="9">
        <f t="shared" si="112"/>
        <v>43422.446527777778</v>
      </c>
      <c r="O2141" s="9">
        <f t="shared" si="113"/>
        <v>43422.461805555555</v>
      </c>
      <c r="P2141" s="74" t="str">
        <f t="shared" si="114"/>
        <v>43422.446527777843422.4618055556</v>
      </c>
      <c r="Q2141" s="75" t="str">
        <f t="shared" si="115"/>
        <v>肯定的</v>
      </c>
      <c r="QS2141"/>
    </row>
    <row r="2142" spans="2:461" hidden="1" x14ac:dyDescent="0.4">
      <c r="B2142">
        <v>11</v>
      </c>
      <c r="C2142">
        <v>18</v>
      </c>
      <c r="D2142" s="1">
        <v>43422.465289351851</v>
      </c>
      <c r="E2142">
        <v>4713</v>
      </c>
      <c r="F2142" t="s">
        <v>2182</v>
      </c>
      <c r="G2142">
        <v>528</v>
      </c>
      <c r="H2142" t="s">
        <v>34</v>
      </c>
      <c r="I2142">
        <v>523</v>
      </c>
      <c r="J2142" t="s">
        <v>37</v>
      </c>
      <c r="K2142" s="1">
        <v>43422.454814814817</v>
      </c>
      <c r="L2142" s="1">
        <v>43422.463750000003</v>
      </c>
      <c r="M2142" t="s">
        <v>1310</v>
      </c>
      <c r="N2142" s="9">
        <f t="shared" si="112"/>
        <v>43422.45416666667</v>
      </c>
      <c r="O2142" s="9">
        <f t="shared" si="113"/>
        <v>43422.463194444441</v>
      </c>
      <c r="P2142" s="74" t="str">
        <f t="shared" si="114"/>
        <v>43422.454166666743422.4631944444</v>
      </c>
      <c r="Q2142" s="75" t="str">
        <f t="shared" si="115"/>
        <v>肯定的</v>
      </c>
      <c r="QS2142"/>
    </row>
    <row r="2143" spans="2:461" hidden="1" x14ac:dyDescent="0.4">
      <c r="B2143">
        <v>11</v>
      </c>
      <c r="C2143">
        <v>18</v>
      </c>
      <c r="D2143" s="1">
        <v>43422.469513888886</v>
      </c>
      <c r="E2143">
        <v>3653</v>
      </c>
      <c r="F2143" t="s">
        <v>2183</v>
      </c>
      <c r="G2143">
        <v>534</v>
      </c>
      <c r="H2143" t="s">
        <v>80</v>
      </c>
      <c r="I2143">
        <v>507</v>
      </c>
      <c r="J2143" t="s">
        <v>65</v>
      </c>
      <c r="K2143" s="1">
        <v>43422.457175925927</v>
      </c>
      <c r="L2143" s="1">
        <v>43422.466585648152</v>
      </c>
      <c r="M2143" t="s">
        <v>1312</v>
      </c>
      <c r="N2143" s="9">
        <f t="shared" si="112"/>
        <v>43422.456944444442</v>
      </c>
      <c r="O2143" s="9">
        <f t="shared" si="113"/>
        <v>43422.46597222222</v>
      </c>
      <c r="P2143" s="74" t="str">
        <f t="shared" si="114"/>
        <v>43422.456944444443422.4659722222</v>
      </c>
      <c r="Q2143" s="75" t="str">
        <f t="shared" si="115"/>
        <v>否定的</v>
      </c>
      <c r="QS2143"/>
    </row>
    <row r="2144" spans="2:461" hidden="1" x14ac:dyDescent="0.4">
      <c r="B2144">
        <v>11</v>
      </c>
      <c r="C2144">
        <v>18</v>
      </c>
      <c r="D2144" s="1">
        <v>43422.472118055557</v>
      </c>
      <c r="E2144">
        <v>4442</v>
      </c>
      <c r="F2144" t="s">
        <v>2184</v>
      </c>
      <c r="G2144">
        <v>530</v>
      </c>
      <c r="H2144" t="s">
        <v>23</v>
      </c>
      <c r="I2144">
        <v>526</v>
      </c>
      <c r="J2144" t="s">
        <v>68</v>
      </c>
      <c r="K2144" s="1">
        <v>43422.423703703702</v>
      </c>
      <c r="L2144" s="1">
        <v>43422.468981481485</v>
      </c>
      <c r="M2144" t="s">
        <v>1310</v>
      </c>
      <c r="N2144" s="9">
        <f t="shared" si="112"/>
        <v>43422.423611111109</v>
      </c>
      <c r="O2144" s="9">
        <f t="shared" si="113"/>
        <v>43422.46875</v>
      </c>
      <c r="P2144" s="74" t="str">
        <f t="shared" si="114"/>
        <v>43422.423611111143422.46875</v>
      </c>
      <c r="Q2144" s="75" t="str">
        <f t="shared" si="115"/>
        <v>肯定的</v>
      </c>
      <c r="QS2144"/>
    </row>
    <row r="2145" spans="2:461" hidden="1" x14ac:dyDescent="0.4">
      <c r="B2145">
        <v>11</v>
      </c>
      <c r="C2145">
        <v>18</v>
      </c>
      <c r="D2145" s="1">
        <v>43422.480937499997</v>
      </c>
      <c r="E2145">
        <v>2535</v>
      </c>
      <c r="F2145" t="s">
        <v>2185</v>
      </c>
      <c r="G2145">
        <v>539</v>
      </c>
      <c r="H2145" t="s">
        <v>41</v>
      </c>
      <c r="I2145">
        <v>508</v>
      </c>
      <c r="J2145" t="s">
        <v>31</v>
      </c>
      <c r="K2145" s="1">
        <v>43422.472430555557</v>
      </c>
      <c r="L2145" s="1">
        <v>43422.478148148148</v>
      </c>
      <c r="M2145" t="s">
        <v>1310</v>
      </c>
      <c r="N2145" s="9">
        <f t="shared" si="112"/>
        <v>43422.472222222219</v>
      </c>
      <c r="O2145" s="9">
        <f t="shared" si="113"/>
        <v>43422.477777777778</v>
      </c>
      <c r="P2145" s="74" t="str">
        <f t="shared" si="114"/>
        <v>43422.472222222243422.4777777778</v>
      </c>
      <c r="Q2145" s="75" t="str">
        <f t="shared" si="115"/>
        <v>肯定的</v>
      </c>
      <c r="QS2145"/>
    </row>
    <row r="2146" spans="2:461" hidden="1" x14ac:dyDescent="0.4">
      <c r="B2146">
        <v>11</v>
      </c>
      <c r="C2146">
        <v>18</v>
      </c>
      <c r="D2146" s="1">
        <v>43422.48982638889</v>
      </c>
      <c r="E2146">
        <v>2535</v>
      </c>
      <c r="F2146" t="s">
        <v>2185</v>
      </c>
      <c r="G2146">
        <v>508</v>
      </c>
      <c r="H2146" t="s">
        <v>31</v>
      </c>
      <c r="I2146">
        <v>514</v>
      </c>
      <c r="J2146" t="s">
        <v>1368</v>
      </c>
      <c r="K2146" s="1">
        <v>43422.481134259258</v>
      </c>
      <c r="L2146" s="1">
        <v>43422.487222222226</v>
      </c>
      <c r="M2146" t="s">
        <v>1310</v>
      </c>
      <c r="N2146" s="9">
        <f t="shared" si="112"/>
        <v>43422.480555555558</v>
      </c>
      <c r="O2146" s="9">
        <f t="shared" si="113"/>
        <v>43422.486805555556</v>
      </c>
      <c r="P2146" s="74" t="str">
        <f t="shared" si="114"/>
        <v>43422.480555555643422.4868055556</v>
      </c>
      <c r="Q2146" s="75" t="str">
        <f t="shared" si="115"/>
        <v>肯定的</v>
      </c>
      <c r="QS2146"/>
    </row>
    <row r="2147" spans="2:461" hidden="1" x14ac:dyDescent="0.4">
      <c r="B2147">
        <v>11</v>
      </c>
      <c r="C2147">
        <v>18</v>
      </c>
      <c r="D2147" s="1">
        <v>43422.489861111113</v>
      </c>
      <c r="E2147">
        <v>3733</v>
      </c>
      <c r="F2147" t="s">
        <v>2186</v>
      </c>
      <c r="G2147">
        <v>508</v>
      </c>
      <c r="H2147" t="s">
        <v>31</v>
      </c>
      <c r="I2147">
        <v>545</v>
      </c>
      <c r="J2147" t="s">
        <v>19</v>
      </c>
      <c r="K2147" s="1">
        <v>43422.473912037036</v>
      </c>
      <c r="L2147" s="1">
        <v>43422.486550925925</v>
      </c>
      <c r="M2147" t="s">
        <v>1310</v>
      </c>
      <c r="N2147" s="9">
        <f t="shared" si="112"/>
        <v>43422.473611111112</v>
      </c>
      <c r="O2147" s="9">
        <f t="shared" si="113"/>
        <v>43422.486111111109</v>
      </c>
      <c r="P2147" s="74" t="str">
        <f t="shared" si="114"/>
        <v>43422.473611111143422.4861111111</v>
      </c>
      <c r="Q2147" s="75" t="str">
        <f t="shared" si="115"/>
        <v>肯定的</v>
      </c>
      <c r="QS2147"/>
    </row>
    <row r="2148" spans="2:461" hidden="1" x14ac:dyDescent="0.4">
      <c r="B2148">
        <v>11</v>
      </c>
      <c r="C2148">
        <v>18</v>
      </c>
      <c r="D2148" s="1">
        <v>43422.4999537037</v>
      </c>
      <c r="E2148">
        <v>6588</v>
      </c>
      <c r="F2148" t="s">
        <v>2187</v>
      </c>
      <c r="G2148">
        <v>545</v>
      </c>
      <c r="H2148" t="s">
        <v>19</v>
      </c>
      <c r="I2148">
        <v>508</v>
      </c>
      <c r="J2148" t="s">
        <v>31</v>
      </c>
      <c r="K2148" s="1">
        <v>43422.49082175926</v>
      </c>
      <c r="L2148" s="1">
        <v>43422.499548611115</v>
      </c>
      <c r="M2148" t="s">
        <v>1310</v>
      </c>
      <c r="N2148" s="9">
        <f t="shared" si="112"/>
        <v>43422.490277777775</v>
      </c>
      <c r="O2148" s="9">
        <f t="shared" si="113"/>
        <v>43422.499305555553</v>
      </c>
      <c r="P2148" s="74" t="str">
        <f t="shared" si="114"/>
        <v>43422.490277777843422.4993055556</v>
      </c>
      <c r="Q2148" s="75" t="str">
        <f t="shared" si="115"/>
        <v>肯定的</v>
      </c>
      <c r="QS2148"/>
    </row>
    <row r="2149" spans="2:461" hidden="1" x14ac:dyDescent="0.4">
      <c r="B2149">
        <v>11</v>
      </c>
      <c r="C2149">
        <v>18</v>
      </c>
      <c r="D2149" s="1">
        <v>43422.509722222225</v>
      </c>
      <c r="E2149">
        <v>5287</v>
      </c>
      <c r="F2149" t="s">
        <v>2188</v>
      </c>
      <c r="G2149">
        <v>540</v>
      </c>
      <c r="H2149" t="s">
        <v>70</v>
      </c>
      <c r="I2149">
        <v>507</v>
      </c>
      <c r="J2149" t="s">
        <v>65</v>
      </c>
      <c r="K2149" s="1">
        <v>43422.491944444446</v>
      </c>
      <c r="L2149" s="1">
        <v>43422.505497685182</v>
      </c>
      <c r="M2149" t="s">
        <v>1310</v>
      </c>
      <c r="N2149" s="9">
        <f t="shared" si="112"/>
        <v>43422.491666666669</v>
      </c>
      <c r="O2149" s="9">
        <f t="shared" si="113"/>
        <v>43422.504861111112</v>
      </c>
      <c r="P2149" s="74" t="str">
        <f t="shared" si="114"/>
        <v>43422.491666666743422.5048611111</v>
      </c>
      <c r="Q2149" s="75" t="str">
        <f t="shared" si="115"/>
        <v>肯定的</v>
      </c>
      <c r="QS2149"/>
    </row>
    <row r="2150" spans="2:461" hidden="1" x14ac:dyDescent="0.4">
      <c r="B2150">
        <v>11</v>
      </c>
      <c r="C2150">
        <v>18</v>
      </c>
      <c r="D2150" s="1">
        <v>43422.509733796294</v>
      </c>
      <c r="E2150">
        <v>5287</v>
      </c>
      <c r="F2150" t="s">
        <v>2188</v>
      </c>
      <c r="G2150">
        <v>540</v>
      </c>
      <c r="H2150" t="s">
        <v>70</v>
      </c>
      <c r="I2150">
        <v>507</v>
      </c>
      <c r="J2150" t="s">
        <v>65</v>
      </c>
      <c r="K2150" s="1">
        <v>43422.491944444446</v>
      </c>
      <c r="L2150" s="1">
        <v>43422.505497685182</v>
      </c>
      <c r="M2150" t="s">
        <v>1310</v>
      </c>
      <c r="N2150" s="9">
        <f t="shared" si="112"/>
        <v>43422.491666666669</v>
      </c>
      <c r="O2150" s="9">
        <f t="shared" si="113"/>
        <v>43422.504861111112</v>
      </c>
      <c r="P2150" s="74" t="str">
        <f t="shared" si="114"/>
        <v>43422.491666666743422.5048611111</v>
      </c>
      <c r="Q2150" s="75" t="str">
        <f t="shared" si="115"/>
        <v>肯定的</v>
      </c>
      <c r="QS2150"/>
    </row>
    <row r="2151" spans="2:461" hidden="1" x14ac:dyDescent="0.4">
      <c r="B2151">
        <v>11</v>
      </c>
      <c r="C2151">
        <v>18</v>
      </c>
      <c r="D2151" s="1">
        <v>43422.547060185185</v>
      </c>
      <c r="E2151">
        <v>4393</v>
      </c>
      <c r="F2151" t="s">
        <v>2189</v>
      </c>
      <c r="G2151">
        <v>543</v>
      </c>
      <c r="H2151" t="s">
        <v>27</v>
      </c>
      <c r="I2151">
        <v>547</v>
      </c>
      <c r="J2151" t="s">
        <v>46</v>
      </c>
      <c r="K2151" s="1">
        <v>43422.50953703704</v>
      </c>
      <c r="L2151" s="1">
        <v>43422.547002314815</v>
      </c>
      <c r="M2151" t="s">
        <v>1310</v>
      </c>
      <c r="N2151" s="9">
        <f t="shared" si="112"/>
        <v>43422.509027777778</v>
      </c>
      <c r="O2151" s="9">
        <f t="shared" si="113"/>
        <v>43422.546527777777</v>
      </c>
      <c r="P2151" s="74" t="str">
        <f t="shared" si="114"/>
        <v>43422.509027777843422.5465277778</v>
      </c>
      <c r="Q2151" s="75" t="str">
        <f t="shared" si="115"/>
        <v>肯定的</v>
      </c>
      <c r="QS2151"/>
    </row>
    <row r="2152" spans="2:461" hidden="1" x14ac:dyDescent="0.4">
      <c r="B2152">
        <v>11</v>
      </c>
      <c r="C2152">
        <v>18</v>
      </c>
      <c r="D2152" s="1">
        <v>43422.553946759261</v>
      </c>
      <c r="E2152">
        <v>6595</v>
      </c>
      <c r="F2152" t="s">
        <v>2190</v>
      </c>
      <c r="G2152">
        <v>544</v>
      </c>
      <c r="H2152" t="s">
        <v>21</v>
      </c>
      <c r="I2152">
        <v>503</v>
      </c>
      <c r="J2152" t="s">
        <v>25</v>
      </c>
      <c r="K2152" s="1">
        <v>43422.545185185183</v>
      </c>
      <c r="L2152" s="1">
        <v>43422.553449074076</v>
      </c>
      <c r="M2152" t="s">
        <v>1310</v>
      </c>
      <c r="N2152" s="9">
        <f t="shared" si="112"/>
        <v>43422.545138888891</v>
      </c>
      <c r="O2152" s="9">
        <f t="shared" si="113"/>
        <v>43422.552777777775</v>
      </c>
      <c r="P2152" s="74" t="str">
        <f t="shared" si="114"/>
        <v>43422.545138888943422.5527777778</v>
      </c>
      <c r="Q2152" s="75" t="str">
        <f t="shared" si="115"/>
        <v>肯定的</v>
      </c>
      <c r="QS2152"/>
    </row>
    <row r="2153" spans="2:461" hidden="1" x14ac:dyDescent="0.4">
      <c r="B2153">
        <v>11</v>
      </c>
      <c r="C2153">
        <v>18</v>
      </c>
      <c r="D2153" s="1">
        <v>43422.562835648147</v>
      </c>
      <c r="E2153">
        <v>5239</v>
      </c>
      <c r="F2153" t="s">
        <v>2191</v>
      </c>
      <c r="G2153">
        <v>526</v>
      </c>
      <c r="H2153" t="s">
        <v>68</v>
      </c>
      <c r="I2153">
        <v>508</v>
      </c>
      <c r="J2153" t="s">
        <v>31</v>
      </c>
      <c r="K2153" s="1">
        <v>43422.535879629628</v>
      </c>
      <c r="L2153" s="1">
        <v>43422.562638888892</v>
      </c>
      <c r="M2153" t="s">
        <v>1310</v>
      </c>
      <c r="N2153" s="9">
        <f t="shared" si="112"/>
        <v>43422.535416666666</v>
      </c>
      <c r="O2153" s="9">
        <f t="shared" si="113"/>
        <v>43422.5625</v>
      </c>
      <c r="P2153" s="74" t="str">
        <f t="shared" si="114"/>
        <v>43422.535416666743422.5625</v>
      </c>
      <c r="Q2153" s="75" t="str">
        <f t="shared" si="115"/>
        <v>肯定的</v>
      </c>
      <c r="QS2153"/>
    </row>
    <row r="2154" spans="2:461" hidden="1" x14ac:dyDescent="0.4">
      <c r="B2154">
        <v>11</v>
      </c>
      <c r="C2154">
        <v>18</v>
      </c>
      <c r="D2154" s="1">
        <v>43422.582708333335</v>
      </c>
      <c r="E2154">
        <v>6618</v>
      </c>
      <c r="F2154" t="s">
        <v>2192</v>
      </c>
      <c r="G2154">
        <v>545</v>
      </c>
      <c r="H2154" t="s">
        <v>19</v>
      </c>
      <c r="I2154">
        <v>549</v>
      </c>
      <c r="J2154" t="s">
        <v>76</v>
      </c>
      <c r="K2154" s="1">
        <v>43422.566643518519</v>
      </c>
      <c r="L2154" s="1">
        <v>43422.579456018517</v>
      </c>
      <c r="M2154" t="s">
        <v>1310</v>
      </c>
      <c r="N2154" s="9">
        <f t="shared" si="112"/>
        <v>43422.565972222219</v>
      </c>
      <c r="O2154" s="9">
        <f t="shared" si="113"/>
        <v>43422.57916666667</v>
      </c>
      <c r="P2154" s="74" t="str">
        <f t="shared" si="114"/>
        <v>43422.565972222243422.5791666667</v>
      </c>
      <c r="Q2154" s="75" t="str">
        <f t="shared" si="115"/>
        <v>肯定的</v>
      </c>
      <c r="QS2154"/>
    </row>
    <row r="2155" spans="2:461" hidden="1" x14ac:dyDescent="0.4">
      <c r="B2155">
        <v>11</v>
      </c>
      <c r="C2155">
        <v>18</v>
      </c>
      <c r="D2155" s="1">
        <v>43422.585520833331</v>
      </c>
      <c r="E2155">
        <v>4393</v>
      </c>
      <c r="F2155" t="s">
        <v>2193</v>
      </c>
      <c r="G2155">
        <v>526</v>
      </c>
      <c r="H2155" t="s">
        <v>68</v>
      </c>
      <c r="I2155">
        <v>547</v>
      </c>
      <c r="J2155" t="s">
        <v>46</v>
      </c>
      <c r="K2155" s="1">
        <v>43422.572824074072</v>
      </c>
      <c r="L2155" s="1">
        <v>43422.582650462966</v>
      </c>
      <c r="M2155" t="s">
        <v>1310</v>
      </c>
      <c r="N2155" s="9">
        <f t="shared" ref="N2155:N2206" si="116">INT(K2155*1440)/1440</f>
        <v>43422.572222222225</v>
      </c>
      <c r="O2155" s="9">
        <f t="shared" ref="O2155:O2206" si="117">INT(L2155*1440)/1440</f>
        <v>43422.582638888889</v>
      </c>
      <c r="P2155" s="74" t="str">
        <f t="shared" ref="P2155:P2206" si="118">CONCATENATE(N2155,O2155)</f>
        <v>43422.572222222243422.5826388889</v>
      </c>
      <c r="Q2155" s="75" t="str">
        <f t="shared" ref="Q2155:Q2206" si="119">M2155</f>
        <v>肯定的</v>
      </c>
      <c r="QS2155"/>
    </row>
    <row r="2156" spans="2:461" hidden="1" x14ac:dyDescent="0.4">
      <c r="B2156">
        <v>11</v>
      </c>
      <c r="C2156">
        <v>18</v>
      </c>
      <c r="D2156" s="1">
        <v>43422.589270833334</v>
      </c>
      <c r="E2156">
        <v>6625</v>
      </c>
      <c r="F2156" t="s">
        <v>2194</v>
      </c>
      <c r="G2156">
        <v>545</v>
      </c>
      <c r="H2156" t="s">
        <v>19</v>
      </c>
      <c r="I2156">
        <v>503</v>
      </c>
      <c r="J2156" t="s">
        <v>25</v>
      </c>
      <c r="K2156" s="1">
        <v>43422.571006944447</v>
      </c>
      <c r="L2156" s="1">
        <v>43422.585694444446</v>
      </c>
      <c r="M2156" t="s">
        <v>1310</v>
      </c>
      <c r="N2156" s="9">
        <f t="shared" si="116"/>
        <v>43422.570833333331</v>
      </c>
      <c r="O2156" s="9">
        <f t="shared" si="117"/>
        <v>43422.585416666669</v>
      </c>
      <c r="P2156" s="74" t="str">
        <f t="shared" si="118"/>
        <v>43422.570833333343422.5854166667</v>
      </c>
      <c r="Q2156" s="75" t="str">
        <f t="shared" si="119"/>
        <v>肯定的</v>
      </c>
      <c r="QS2156"/>
    </row>
    <row r="2157" spans="2:461" hidden="1" x14ac:dyDescent="0.4">
      <c r="B2157">
        <v>11</v>
      </c>
      <c r="C2157">
        <v>18</v>
      </c>
      <c r="D2157" s="1">
        <v>43422.602025462962</v>
      </c>
      <c r="E2157">
        <v>2146</v>
      </c>
      <c r="F2157" t="s">
        <v>2195</v>
      </c>
      <c r="G2157">
        <v>533</v>
      </c>
      <c r="H2157" t="s">
        <v>91</v>
      </c>
      <c r="I2157">
        <v>545</v>
      </c>
      <c r="J2157" t="s">
        <v>19</v>
      </c>
      <c r="K2157" s="1">
        <v>43422.540081018517</v>
      </c>
      <c r="L2157" s="1">
        <v>43422.585578703707</v>
      </c>
      <c r="M2157" t="s">
        <v>1310</v>
      </c>
      <c r="N2157" s="9">
        <f t="shared" si="116"/>
        <v>43422.539583333331</v>
      </c>
      <c r="O2157" s="9">
        <f t="shared" si="117"/>
        <v>43422.585416666669</v>
      </c>
      <c r="P2157" s="74" t="str">
        <f t="shared" si="118"/>
        <v>43422.539583333343422.5854166667</v>
      </c>
      <c r="Q2157" s="75" t="str">
        <f t="shared" si="119"/>
        <v>肯定的</v>
      </c>
      <c r="QS2157"/>
    </row>
    <row r="2158" spans="2:461" hidden="1" x14ac:dyDescent="0.4">
      <c r="B2158">
        <v>11</v>
      </c>
      <c r="C2158">
        <v>18</v>
      </c>
      <c r="D2158" s="1">
        <v>43422.605081018519</v>
      </c>
      <c r="E2158">
        <v>5239</v>
      </c>
      <c r="F2158" t="s">
        <v>2191</v>
      </c>
      <c r="G2158">
        <v>508</v>
      </c>
      <c r="H2158" t="s">
        <v>31</v>
      </c>
      <c r="I2158">
        <v>543</v>
      </c>
      <c r="J2158" t="s">
        <v>27</v>
      </c>
      <c r="K2158" s="1">
        <v>43422.589050925926</v>
      </c>
      <c r="L2158" s="1">
        <v>43422.601493055554</v>
      </c>
      <c r="M2158" t="s">
        <v>1310</v>
      </c>
      <c r="N2158" s="9">
        <f t="shared" si="116"/>
        <v>43422.588888888888</v>
      </c>
      <c r="O2158" s="9">
        <f t="shared" si="117"/>
        <v>43422.601388888892</v>
      </c>
      <c r="P2158" s="74" t="str">
        <f t="shared" si="118"/>
        <v>43422.588888888943422.6013888889</v>
      </c>
      <c r="Q2158" s="75" t="str">
        <f t="shared" si="119"/>
        <v>肯定的</v>
      </c>
      <c r="QS2158"/>
    </row>
    <row r="2159" spans="2:461" hidden="1" x14ac:dyDescent="0.4">
      <c r="B2159">
        <v>11</v>
      </c>
      <c r="C2159">
        <v>18</v>
      </c>
      <c r="D2159" s="1">
        <v>43422.611122685186</v>
      </c>
      <c r="E2159">
        <v>6609</v>
      </c>
      <c r="F2159" t="s">
        <v>2196</v>
      </c>
      <c r="G2159">
        <v>545</v>
      </c>
      <c r="H2159" t="s">
        <v>19</v>
      </c>
      <c r="I2159">
        <v>508</v>
      </c>
      <c r="J2159" t="s">
        <v>31</v>
      </c>
      <c r="K2159" s="1">
        <v>43422.598344907405</v>
      </c>
      <c r="L2159" s="1">
        <v>43422.610729166663</v>
      </c>
      <c r="M2159" t="s">
        <v>1310</v>
      </c>
      <c r="N2159" s="9">
        <f t="shared" si="116"/>
        <v>43422.597916666666</v>
      </c>
      <c r="O2159" s="9">
        <f t="shared" si="117"/>
        <v>43422.61041666667</v>
      </c>
      <c r="P2159" s="74" t="str">
        <f t="shared" si="118"/>
        <v>43422.597916666743422.6104166667</v>
      </c>
      <c r="Q2159" s="75" t="str">
        <f t="shared" si="119"/>
        <v>肯定的</v>
      </c>
      <c r="QS2159"/>
    </row>
    <row r="2160" spans="2:461" hidden="1" x14ac:dyDescent="0.4">
      <c r="B2160">
        <v>11</v>
      </c>
      <c r="C2160">
        <v>18</v>
      </c>
      <c r="D2160" s="1">
        <v>43422.615416666667</v>
      </c>
      <c r="E2160">
        <v>4983</v>
      </c>
      <c r="F2160" t="s">
        <v>2197</v>
      </c>
      <c r="G2160">
        <v>530</v>
      </c>
      <c r="H2160" t="s">
        <v>23</v>
      </c>
      <c r="I2160">
        <v>540</v>
      </c>
      <c r="J2160" t="s">
        <v>70</v>
      </c>
      <c r="K2160" s="1">
        <v>43422.594039351854</v>
      </c>
      <c r="L2160" s="1">
        <v>43422.612812500003</v>
      </c>
      <c r="M2160" t="s">
        <v>1310</v>
      </c>
      <c r="N2160" s="9">
        <f t="shared" si="116"/>
        <v>43422.59375</v>
      </c>
      <c r="O2160" s="9">
        <f t="shared" si="117"/>
        <v>43422.612500000003</v>
      </c>
      <c r="P2160" s="74" t="str">
        <f t="shared" si="118"/>
        <v>43422.5937543422.6125</v>
      </c>
      <c r="Q2160" s="75" t="str">
        <f t="shared" si="119"/>
        <v>肯定的</v>
      </c>
      <c r="QS2160"/>
    </row>
    <row r="2161" spans="2:461" hidden="1" x14ac:dyDescent="0.4">
      <c r="B2161">
        <v>11</v>
      </c>
      <c r="C2161">
        <v>18</v>
      </c>
      <c r="D2161" s="1">
        <v>43422.644328703704</v>
      </c>
      <c r="E2161">
        <v>6362</v>
      </c>
      <c r="F2161" t="s">
        <v>2198</v>
      </c>
      <c r="G2161">
        <v>525</v>
      </c>
      <c r="H2161" t="s">
        <v>50</v>
      </c>
      <c r="I2161">
        <v>523</v>
      </c>
      <c r="J2161" t="s">
        <v>37</v>
      </c>
      <c r="K2161" s="1">
        <v>43422.625416666669</v>
      </c>
      <c r="L2161" s="1">
        <v>43422.642916666664</v>
      </c>
      <c r="M2161" t="s">
        <v>1310</v>
      </c>
      <c r="N2161" s="9">
        <f t="shared" si="116"/>
        <v>43422.625</v>
      </c>
      <c r="O2161" s="9">
        <f t="shared" si="117"/>
        <v>43422.642361111109</v>
      </c>
      <c r="P2161" s="74" t="str">
        <f t="shared" si="118"/>
        <v>43422.62543422.6423611111</v>
      </c>
      <c r="Q2161" s="75" t="str">
        <f t="shared" si="119"/>
        <v>肯定的</v>
      </c>
      <c r="QS2161"/>
    </row>
    <row r="2162" spans="2:461" hidden="1" x14ac:dyDescent="0.4">
      <c r="B2162">
        <v>11</v>
      </c>
      <c r="C2162">
        <v>18</v>
      </c>
      <c r="D2162" s="1">
        <v>43422.644780092596</v>
      </c>
      <c r="E2162">
        <v>6362</v>
      </c>
      <c r="F2162" t="s">
        <v>2198</v>
      </c>
      <c r="G2162">
        <v>525</v>
      </c>
      <c r="H2162" t="s">
        <v>50</v>
      </c>
      <c r="I2162">
        <v>523</v>
      </c>
      <c r="J2162" t="s">
        <v>37</v>
      </c>
      <c r="K2162" s="1">
        <v>43422.625416666669</v>
      </c>
      <c r="L2162" s="1">
        <v>43422.642916666664</v>
      </c>
      <c r="M2162" t="s">
        <v>1310</v>
      </c>
      <c r="N2162" s="9">
        <f t="shared" si="116"/>
        <v>43422.625</v>
      </c>
      <c r="O2162" s="9">
        <f t="shared" si="117"/>
        <v>43422.642361111109</v>
      </c>
      <c r="P2162" s="74" t="str">
        <f t="shared" si="118"/>
        <v>43422.62543422.6423611111</v>
      </c>
      <c r="Q2162" s="75" t="str">
        <f t="shared" si="119"/>
        <v>肯定的</v>
      </c>
      <c r="QS2162"/>
    </row>
    <row r="2163" spans="2:461" hidden="1" x14ac:dyDescent="0.4">
      <c r="B2163">
        <v>11</v>
      </c>
      <c r="C2163">
        <v>18</v>
      </c>
      <c r="D2163" s="1">
        <v>43422.64570601852</v>
      </c>
      <c r="E2163">
        <v>6564</v>
      </c>
      <c r="F2163" t="s">
        <v>2199</v>
      </c>
      <c r="G2163">
        <v>545</v>
      </c>
      <c r="H2163" t="s">
        <v>19</v>
      </c>
      <c r="I2163">
        <v>510</v>
      </c>
      <c r="J2163" t="s">
        <v>78</v>
      </c>
      <c r="K2163" s="1">
        <v>43422.595694444448</v>
      </c>
      <c r="L2163" s="1">
        <v>43422.644733796296</v>
      </c>
      <c r="M2163" t="s">
        <v>1310</v>
      </c>
      <c r="N2163" s="9">
        <f t="shared" si="116"/>
        <v>43422.595138888886</v>
      </c>
      <c r="O2163" s="9">
        <f t="shared" si="117"/>
        <v>43422.644444444442</v>
      </c>
      <c r="P2163" s="74" t="str">
        <f t="shared" si="118"/>
        <v>43422.595138888943422.6444444444</v>
      </c>
      <c r="Q2163" s="75" t="str">
        <f t="shared" si="119"/>
        <v>肯定的</v>
      </c>
      <c r="QS2163"/>
    </row>
    <row r="2164" spans="2:461" hidden="1" x14ac:dyDescent="0.4">
      <c r="B2164">
        <v>11</v>
      </c>
      <c r="C2164">
        <v>18</v>
      </c>
      <c r="D2164" s="1">
        <v>43422.646493055552</v>
      </c>
      <c r="E2164">
        <v>6434</v>
      </c>
      <c r="F2164" t="s">
        <v>2200</v>
      </c>
      <c r="G2164">
        <v>541</v>
      </c>
      <c r="H2164" t="s">
        <v>55</v>
      </c>
      <c r="I2164">
        <v>534</v>
      </c>
      <c r="J2164" t="s">
        <v>80</v>
      </c>
      <c r="K2164" s="1">
        <v>43422.622754629629</v>
      </c>
      <c r="L2164" s="1">
        <v>43422.645694444444</v>
      </c>
      <c r="M2164" t="s">
        <v>1310</v>
      </c>
      <c r="N2164" s="9">
        <f t="shared" si="116"/>
        <v>43422.62222222222</v>
      </c>
      <c r="O2164" s="9">
        <f t="shared" si="117"/>
        <v>43422.645138888889</v>
      </c>
      <c r="P2164" s="74" t="str">
        <f t="shared" si="118"/>
        <v>43422.622222222243422.6451388889</v>
      </c>
      <c r="Q2164" s="75" t="str">
        <f t="shared" si="119"/>
        <v>肯定的</v>
      </c>
      <c r="QS2164"/>
    </row>
    <row r="2165" spans="2:461" hidden="1" x14ac:dyDescent="0.4">
      <c r="B2165">
        <v>11</v>
      </c>
      <c r="C2165">
        <v>18</v>
      </c>
      <c r="D2165" s="1">
        <v>43422.652488425927</v>
      </c>
      <c r="E2165">
        <v>5834</v>
      </c>
      <c r="F2165" t="s">
        <v>2201</v>
      </c>
      <c r="G2165">
        <v>514</v>
      </c>
      <c r="H2165" t="s">
        <v>1368</v>
      </c>
      <c r="I2165">
        <v>508</v>
      </c>
      <c r="J2165" t="s">
        <v>31</v>
      </c>
      <c r="K2165" s="1">
        <v>43422.604884259257</v>
      </c>
      <c r="L2165" s="1">
        <v>43422.648379629631</v>
      </c>
      <c r="M2165" t="s">
        <v>1312</v>
      </c>
      <c r="N2165" s="9">
        <f t="shared" si="116"/>
        <v>43422.604861111111</v>
      </c>
      <c r="O2165" s="9">
        <f t="shared" si="117"/>
        <v>43422.647916666669</v>
      </c>
      <c r="P2165" s="74" t="str">
        <f t="shared" si="118"/>
        <v>43422.604861111143422.6479166667</v>
      </c>
      <c r="Q2165" s="75" t="str">
        <f t="shared" si="119"/>
        <v>否定的</v>
      </c>
      <c r="QS2165"/>
    </row>
    <row r="2166" spans="2:461" hidden="1" x14ac:dyDescent="0.4">
      <c r="B2166">
        <v>11</v>
      </c>
      <c r="C2166">
        <v>18</v>
      </c>
      <c r="D2166" s="1">
        <v>43422.66951388889</v>
      </c>
      <c r="E2166">
        <v>6595</v>
      </c>
      <c r="F2166" t="s">
        <v>2190</v>
      </c>
      <c r="G2166">
        <v>533</v>
      </c>
      <c r="H2166" t="s">
        <v>91</v>
      </c>
      <c r="I2166">
        <v>502</v>
      </c>
      <c r="J2166" t="s">
        <v>48</v>
      </c>
      <c r="K2166" s="1">
        <v>43422.646527777775</v>
      </c>
      <c r="L2166" s="1">
        <v>43422.667592592596</v>
      </c>
      <c r="M2166" t="s">
        <v>1310</v>
      </c>
      <c r="N2166" s="9">
        <f t="shared" si="116"/>
        <v>43422.646527777775</v>
      </c>
      <c r="O2166" s="9">
        <f t="shared" si="117"/>
        <v>43422.667361111111</v>
      </c>
      <c r="P2166" s="74" t="str">
        <f t="shared" si="118"/>
        <v>43422.646527777843422.6673611111</v>
      </c>
      <c r="Q2166" s="75" t="str">
        <f t="shared" si="119"/>
        <v>肯定的</v>
      </c>
      <c r="QS2166"/>
    </row>
    <row r="2167" spans="2:461" hidden="1" x14ac:dyDescent="0.4">
      <c r="B2167">
        <v>11</v>
      </c>
      <c r="C2167">
        <v>18</v>
      </c>
      <c r="D2167" s="1">
        <v>43422.671273148146</v>
      </c>
      <c r="E2167">
        <v>990</v>
      </c>
      <c r="F2167" t="s">
        <v>2202</v>
      </c>
      <c r="G2167">
        <v>507</v>
      </c>
      <c r="H2167" t="s">
        <v>65</v>
      </c>
      <c r="I2167">
        <v>515</v>
      </c>
      <c r="J2167" t="s">
        <v>1326</v>
      </c>
      <c r="K2167" s="1">
        <v>43422.653310185182</v>
      </c>
      <c r="L2167" s="1">
        <v>43422.667060185187</v>
      </c>
      <c r="M2167" t="s">
        <v>1310</v>
      </c>
      <c r="N2167" s="9">
        <f t="shared" si="116"/>
        <v>43422.652777777781</v>
      </c>
      <c r="O2167" s="9">
        <f t="shared" si="117"/>
        <v>43422.666666666664</v>
      </c>
      <c r="P2167" s="74" t="str">
        <f t="shared" si="118"/>
        <v>43422.652777777843422.6666666667</v>
      </c>
      <c r="Q2167" s="75" t="str">
        <f t="shared" si="119"/>
        <v>肯定的</v>
      </c>
      <c r="QS2167"/>
    </row>
    <row r="2168" spans="2:461" hidden="1" x14ac:dyDescent="0.4">
      <c r="B2168">
        <v>11</v>
      </c>
      <c r="C2168">
        <v>18</v>
      </c>
      <c r="D2168" s="1">
        <v>43422.671273148146</v>
      </c>
      <c r="E2168">
        <v>990</v>
      </c>
      <c r="F2168" t="s">
        <v>2202</v>
      </c>
      <c r="G2168">
        <v>507</v>
      </c>
      <c r="H2168" t="s">
        <v>65</v>
      </c>
      <c r="I2168">
        <v>515</v>
      </c>
      <c r="J2168" t="s">
        <v>1326</v>
      </c>
      <c r="K2168" s="1">
        <v>43422.653310185182</v>
      </c>
      <c r="L2168" s="1">
        <v>43422.667060185187</v>
      </c>
      <c r="M2168" t="s">
        <v>1310</v>
      </c>
      <c r="N2168" s="9">
        <f t="shared" si="116"/>
        <v>43422.652777777781</v>
      </c>
      <c r="O2168" s="9">
        <f t="shared" si="117"/>
        <v>43422.666666666664</v>
      </c>
      <c r="P2168" s="74" t="str">
        <f t="shared" si="118"/>
        <v>43422.652777777843422.6666666667</v>
      </c>
      <c r="Q2168" s="75" t="str">
        <f t="shared" si="119"/>
        <v>肯定的</v>
      </c>
      <c r="QS2168"/>
    </row>
    <row r="2169" spans="2:461" hidden="1" x14ac:dyDescent="0.4">
      <c r="B2169">
        <v>11</v>
      </c>
      <c r="C2169">
        <v>18</v>
      </c>
      <c r="D2169" s="1">
        <v>43422.674444444441</v>
      </c>
      <c r="E2169">
        <v>3445</v>
      </c>
      <c r="F2169" t="s">
        <v>2203</v>
      </c>
      <c r="G2169">
        <v>534</v>
      </c>
      <c r="H2169" t="s">
        <v>80</v>
      </c>
      <c r="I2169">
        <v>508</v>
      </c>
      <c r="J2169" t="s">
        <v>31</v>
      </c>
      <c r="K2169" s="1">
        <v>43422.661053240743</v>
      </c>
      <c r="L2169" s="1">
        <v>43422.67396990741</v>
      </c>
      <c r="M2169" t="s">
        <v>1310</v>
      </c>
      <c r="N2169" s="9">
        <f t="shared" si="116"/>
        <v>43422.660416666666</v>
      </c>
      <c r="O2169" s="9">
        <f t="shared" si="117"/>
        <v>43422.673611111109</v>
      </c>
      <c r="P2169" s="74" t="str">
        <f t="shared" si="118"/>
        <v>43422.660416666743422.6736111111</v>
      </c>
      <c r="Q2169" s="75" t="str">
        <f t="shared" si="119"/>
        <v>肯定的</v>
      </c>
      <c r="QS2169"/>
    </row>
    <row r="2170" spans="2:461" hidden="1" x14ac:dyDescent="0.4">
      <c r="B2170">
        <v>11</v>
      </c>
      <c r="C2170">
        <v>18</v>
      </c>
      <c r="D2170" s="1">
        <v>43422.675868055558</v>
      </c>
      <c r="E2170">
        <v>6434</v>
      </c>
      <c r="F2170" t="s">
        <v>2200</v>
      </c>
      <c r="G2170">
        <v>534</v>
      </c>
      <c r="H2170" t="s">
        <v>80</v>
      </c>
      <c r="I2170">
        <v>545</v>
      </c>
      <c r="J2170" t="s">
        <v>19</v>
      </c>
      <c r="K2170" s="1">
        <v>43422.647743055553</v>
      </c>
      <c r="L2170" s="1">
        <v>43422.674942129626</v>
      </c>
      <c r="M2170" t="s">
        <v>1310</v>
      </c>
      <c r="N2170" s="9">
        <f t="shared" si="116"/>
        <v>43422.647222222222</v>
      </c>
      <c r="O2170" s="9">
        <f t="shared" si="117"/>
        <v>43422.674305555556</v>
      </c>
      <c r="P2170" s="74" t="str">
        <f t="shared" si="118"/>
        <v>43422.647222222243422.6743055556</v>
      </c>
      <c r="Q2170" s="75" t="str">
        <f t="shared" si="119"/>
        <v>肯定的</v>
      </c>
      <c r="QS2170"/>
    </row>
    <row r="2171" spans="2:461" hidden="1" x14ac:dyDescent="0.4">
      <c r="B2171">
        <v>11</v>
      </c>
      <c r="C2171">
        <v>18</v>
      </c>
      <c r="D2171" s="1">
        <v>43422.680949074071</v>
      </c>
      <c r="E2171">
        <v>6646</v>
      </c>
      <c r="F2171" t="s">
        <v>2204</v>
      </c>
      <c r="G2171">
        <v>507</v>
      </c>
      <c r="H2171" t="s">
        <v>65</v>
      </c>
      <c r="I2171">
        <v>541</v>
      </c>
      <c r="J2171" t="s">
        <v>55</v>
      </c>
      <c r="K2171" s="1">
        <v>43422.631504629629</v>
      </c>
      <c r="L2171" s="1">
        <v>43422.675902777781</v>
      </c>
      <c r="M2171" t="s">
        <v>1310</v>
      </c>
      <c r="N2171" s="9">
        <f t="shared" si="116"/>
        <v>43422.631249999999</v>
      </c>
      <c r="O2171" s="9">
        <f t="shared" si="117"/>
        <v>43422.675694444442</v>
      </c>
      <c r="P2171" s="74" t="str">
        <f t="shared" si="118"/>
        <v>43422.6312543422.6756944444</v>
      </c>
      <c r="Q2171" s="75" t="str">
        <f t="shared" si="119"/>
        <v>肯定的</v>
      </c>
      <c r="QS2171"/>
    </row>
    <row r="2172" spans="2:461" hidden="1" x14ac:dyDescent="0.4">
      <c r="B2172">
        <v>11</v>
      </c>
      <c r="C2172">
        <v>18</v>
      </c>
      <c r="D2172" s="1">
        <v>43422.687349537038</v>
      </c>
      <c r="E2172">
        <v>5037</v>
      </c>
      <c r="F2172" t="s">
        <v>2205</v>
      </c>
      <c r="G2172">
        <v>543</v>
      </c>
      <c r="H2172" t="s">
        <v>27</v>
      </c>
      <c r="I2172">
        <v>528</v>
      </c>
      <c r="J2172" t="s">
        <v>34</v>
      </c>
      <c r="K2172" s="1">
        <v>43422.675856481481</v>
      </c>
      <c r="L2172" s="1">
        <v>43422.686620370368</v>
      </c>
      <c r="M2172" t="s">
        <v>1310</v>
      </c>
      <c r="N2172" s="9">
        <f t="shared" si="116"/>
        <v>43422.675694444442</v>
      </c>
      <c r="O2172" s="9">
        <f t="shared" si="117"/>
        <v>43422.686111111114</v>
      </c>
      <c r="P2172" s="74" t="str">
        <f t="shared" si="118"/>
        <v>43422.675694444443422.6861111111</v>
      </c>
      <c r="Q2172" s="75" t="str">
        <f t="shared" si="119"/>
        <v>肯定的</v>
      </c>
      <c r="QS2172"/>
    </row>
    <row r="2173" spans="2:461" hidden="1" x14ac:dyDescent="0.4">
      <c r="B2173">
        <v>11</v>
      </c>
      <c r="C2173">
        <v>18</v>
      </c>
      <c r="D2173" s="1">
        <v>43422.689062500001</v>
      </c>
      <c r="E2173">
        <v>5969</v>
      </c>
      <c r="F2173" t="s">
        <v>2206</v>
      </c>
      <c r="G2173">
        <v>528</v>
      </c>
      <c r="H2173" t="s">
        <v>34</v>
      </c>
      <c r="I2173">
        <v>503</v>
      </c>
      <c r="J2173" t="s">
        <v>25</v>
      </c>
      <c r="K2173" s="1">
        <v>43422.663726851853</v>
      </c>
      <c r="L2173" s="1">
        <v>43422.685752314814</v>
      </c>
      <c r="M2173" t="s">
        <v>1310</v>
      </c>
      <c r="N2173" s="9">
        <f t="shared" si="116"/>
        <v>43422.663194444445</v>
      </c>
      <c r="O2173" s="9">
        <f t="shared" si="117"/>
        <v>43422.685416666667</v>
      </c>
      <c r="P2173" s="74" t="str">
        <f t="shared" si="118"/>
        <v>43422.663194444443422.6854166667</v>
      </c>
      <c r="Q2173" s="75" t="str">
        <f t="shared" si="119"/>
        <v>肯定的</v>
      </c>
      <c r="QS2173"/>
    </row>
    <row r="2174" spans="2:461" hidden="1" x14ac:dyDescent="0.4">
      <c r="B2174">
        <v>11</v>
      </c>
      <c r="C2174">
        <v>18</v>
      </c>
      <c r="D2174" s="1">
        <v>43422.696747685186</v>
      </c>
      <c r="E2174">
        <v>5834</v>
      </c>
      <c r="F2174" t="s">
        <v>2201</v>
      </c>
      <c r="G2174">
        <v>545</v>
      </c>
      <c r="H2174" t="s">
        <v>19</v>
      </c>
      <c r="I2174">
        <v>526</v>
      </c>
      <c r="J2174" t="s">
        <v>68</v>
      </c>
      <c r="K2174" s="1">
        <v>43422.691886574074</v>
      </c>
      <c r="L2174" s="1">
        <v>43422.696701388886</v>
      </c>
      <c r="M2174" t="s">
        <v>1310</v>
      </c>
      <c r="N2174" s="9">
        <f t="shared" si="116"/>
        <v>43422.691666666666</v>
      </c>
      <c r="O2174" s="9">
        <f t="shared" si="117"/>
        <v>43422.696527777778</v>
      </c>
      <c r="P2174" s="74" t="str">
        <f t="shared" si="118"/>
        <v>43422.691666666743422.6965277778</v>
      </c>
      <c r="Q2174" s="75" t="str">
        <f t="shared" si="119"/>
        <v>肯定的</v>
      </c>
      <c r="QS2174"/>
    </row>
    <row r="2175" spans="2:461" hidden="1" x14ac:dyDescent="0.4">
      <c r="B2175">
        <v>11</v>
      </c>
      <c r="C2175">
        <v>18</v>
      </c>
      <c r="D2175" s="1">
        <v>43422.715115740742</v>
      </c>
      <c r="E2175">
        <v>2568</v>
      </c>
      <c r="F2175" t="s">
        <v>2207</v>
      </c>
      <c r="G2175">
        <v>526</v>
      </c>
      <c r="H2175" t="s">
        <v>68</v>
      </c>
      <c r="I2175">
        <v>539</v>
      </c>
      <c r="J2175" t="s">
        <v>41</v>
      </c>
      <c r="K2175" s="1">
        <v>43422.705925925926</v>
      </c>
      <c r="L2175" s="1">
        <v>43422.714953703704</v>
      </c>
      <c r="M2175" t="s">
        <v>1310</v>
      </c>
      <c r="N2175" s="9">
        <f t="shared" si="116"/>
        <v>43422.705555555556</v>
      </c>
      <c r="O2175" s="9">
        <f t="shared" si="117"/>
        <v>43422.714583333334</v>
      </c>
      <c r="P2175" s="74" t="str">
        <f t="shared" si="118"/>
        <v>43422.705555555643422.7145833333</v>
      </c>
      <c r="Q2175" s="75" t="str">
        <f t="shared" si="119"/>
        <v>肯定的</v>
      </c>
      <c r="QS2175"/>
    </row>
    <row r="2176" spans="2:461" hidden="1" x14ac:dyDescent="0.4">
      <c r="B2176">
        <v>11</v>
      </c>
      <c r="C2176">
        <v>18</v>
      </c>
      <c r="D2176" s="1">
        <v>43422.731898148151</v>
      </c>
      <c r="E2176">
        <v>6656</v>
      </c>
      <c r="F2176" t="s">
        <v>2208</v>
      </c>
      <c r="G2176">
        <v>528</v>
      </c>
      <c r="H2176" t="s">
        <v>34</v>
      </c>
      <c r="I2176">
        <v>546</v>
      </c>
      <c r="J2176" t="s">
        <v>63</v>
      </c>
      <c r="K2176" s="1">
        <v>43422.715150462966</v>
      </c>
      <c r="L2176" s="1">
        <v>43422.730810185189</v>
      </c>
      <c r="M2176" t="s">
        <v>1310</v>
      </c>
      <c r="N2176" s="9">
        <f t="shared" si="116"/>
        <v>43422.714583333334</v>
      </c>
      <c r="O2176" s="9">
        <f t="shared" si="117"/>
        <v>43422.730555555558</v>
      </c>
      <c r="P2176" s="74" t="str">
        <f t="shared" si="118"/>
        <v>43422.714583333343422.7305555556</v>
      </c>
      <c r="Q2176" s="75" t="str">
        <f t="shared" si="119"/>
        <v>肯定的</v>
      </c>
      <c r="QS2176"/>
    </row>
    <row r="2177" spans="2:461" hidden="1" x14ac:dyDescent="0.4">
      <c r="B2177">
        <v>11</v>
      </c>
      <c r="C2177">
        <v>18</v>
      </c>
      <c r="D2177" s="1">
        <v>43422.734224537038</v>
      </c>
      <c r="E2177">
        <v>5945</v>
      </c>
      <c r="F2177" t="s">
        <v>2209</v>
      </c>
      <c r="G2177">
        <v>545</v>
      </c>
      <c r="H2177" t="s">
        <v>19</v>
      </c>
      <c r="I2177">
        <v>533</v>
      </c>
      <c r="J2177" t="s">
        <v>91</v>
      </c>
      <c r="K2177" s="1">
        <v>43422.713078703702</v>
      </c>
      <c r="L2177" s="1">
        <v>43422.731886574074</v>
      </c>
      <c r="M2177" t="s">
        <v>1310</v>
      </c>
      <c r="N2177" s="9">
        <f t="shared" si="116"/>
        <v>43422.712500000001</v>
      </c>
      <c r="O2177" s="9">
        <f t="shared" si="117"/>
        <v>43422.731249999997</v>
      </c>
      <c r="P2177" s="74" t="str">
        <f t="shared" si="118"/>
        <v>43422.712543422.73125</v>
      </c>
      <c r="Q2177" s="75" t="str">
        <f t="shared" si="119"/>
        <v>肯定的</v>
      </c>
      <c r="QS2177"/>
    </row>
    <row r="2178" spans="2:461" hidden="1" x14ac:dyDescent="0.4">
      <c r="B2178">
        <v>11</v>
      </c>
      <c r="C2178">
        <v>18</v>
      </c>
      <c r="D2178" s="1">
        <v>43422.741909722223</v>
      </c>
      <c r="E2178">
        <v>2568</v>
      </c>
      <c r="F2178" t="s">
        <v>2207</v>
      </c>
      <c r="G2178">
        <v>539</v>
      </c>
      <c r="H2178" t="s">
        <v>41</v>
      </c>
      <c r="I2178">
        <v>544</v>
      </c>
      <c r="J2178" t="s">
        <v>21</v>
      </c>
      <c r="K2178" s="1">
        <v>43422.724259259259</v>
      </c>
      <c r="L2178" s="1">
        <v>43422.741111111114</v>
      </c>
      <c r="M2178" t="s">
        <v>1310</v>
      </c>
      <c r="N2178" s="9">
        <f t="shared" si="116"/>
        <v>43422.723611111112</v>
      </c>
      <c r="O2178" s="9">
        <f t="shared" si="117"/>
        <v>43422.740972222222</v>
      </c>
      <c r="P2178" s="74" t="str">
        <f t="shared" si="118"/>
        <v>43422.723611111143422.7409722222</v>
      </c>
      <c r="Q2178" s="75" t="str">
        <f t="shared" si="119"/>
        <v>肯定的</v>
      </c>
      <c r="QS2178"/>
    </row>
    <row r="2179" spans="2:461" hidden="1" x14ac:dyDescent="0.4">
      <c r="B2179">
        <v>11</v>
      </c>
      <c r="C2179">
        <v>18</v>
      </c>
      <c r="D2179" s="1">
        <v>43422.772789351853</v>
      </c>
      <c r="E2179">
        <v>6660</v>
      </c>
      <c r="F2179" t="s">
        <v>2210</v>
      </c>
      <c r="G2179">
        <v>510</v>
      </c>
      <c r="H2179" t="s">
        <v>78</v>
      </c>
      <c r="I2179">
        <v>528</v>
      </c>
      <c r="J2179" t="s">
        <v>34</v>
      </c>
      <c r="K2179" s="1">
        <v>43422.756990740738</v>
      </c>
      <c r="L2179" s="1">
        <v>43422.772638888891</v>
      </c>
      <c r="M2179" t="s">
        <v>1310</v>
      </c>
      <c r="N2179" s="9">
        <f t="shared" si="116"/>
        <v>43422.756944444445</v>
      </c>
      <c r="O2179" s="9">
        <f t="shared" si="117"/>
        <v>43422.772222222222</v>
      </c>
      <c r="P2179" s="74" t="str">
        <f t="shared" si="118"/>
        <v>43422.756944444443422.7722222222</v>
      </c>
      <c r="Q2179" s="75" t="str">
        <f t="shared" si="119"/>
        <v>肯定的</v>
      </c>
      <c r="QS2179"/>
    </row>
    <row r="2180" spans="2:461" hidden="1" x14ac:dyDescent="0.4">
      <c r="B2180">
        <v>11</v>
      </c>
      <c r="C2180">
        <v>18</v>
      </c>
      <c r="D2180" s="1">
        <v>43422.775266203702</v>
      </c>
      <c r="E2180">
        <v>1603</v>
      </c>
      <c r="F2180" t="s">
        <v>2211</v>
      </c>
      <c r="G2180">
        <v>533</v>
      </c>
      <c r="H2180" t="s">
        <v>91</v>
      </c>
      <c r="I2180">
        <v>508</v>
      </c>
      <c r="J2180" t="s">
        <v>31</v>
      </c>
      <c r="K2180" s="1">
        <v>43422.765138888892</v>
      </c>
      <c r="L2180" s="1">
        <v>43422.775138888886</v>
      </c>
      <c r="M2180" t="s">
        <v>1310</v>
      </c>
      <c r="N2180" s="9">
        <f t="shared" si="116"/>
        <v>43422.76458333333</v>
      </c>
      <c r="O2180" s="9">
        <f t="shared" si="117"/>
        <v>43422.775000000001</v>
      </c>
      <c r="P2180" s="74" t="str">
        <f t="shared" si="118"/>
        <v>43422.764583333343422.775</v>
      </c>
      <c r="Q2180" s="75" t="str">
        <f t="shared" si="119"/>
        <v>肯定的</v>
      </c>
      <c r="QS2180"/>
    </row>
    <row r="2181" spans="2:461" hidden="1" x14ac:dyDescent="0.4">
      <c r="B2181">
        <v>11</v>
      </c>
      <c r="C2181">
        <v>18</v>
      </c>
      <c r="D2181" s="1">
        <v>43422.775775462964</v>
      </c>
      <c r="E2181">
        <v>1603</v>
      </c>
      <c r="F2181" t="s">
        <v>2211</v>
      </c>
      <c r="G2181">
        <v>533</v>
      </c>
      <c r="H2181" t="s">
        <v>91</v>
      </c>
      <c r="I2181">
        <v>508</v>
      </c>
      <c r="J2181" t="s">
        <v>31</v>
      </c>
      <c r="K2181" s="1">
        <v>43422.765138888892</v>
      </c>
      <c r="L2181" s="1">
        <v>43422.775138888886</v>
      </c>
      <c r="M2181" t="s">
        <v>1310</v>
      </c>
      <c r="N2181" s="9">
        <f t="shared" si="116"/>
        <v>43422.76458333333</v>
      </c>
      <c r="O2181" s="9">
        <f t="shared" si="117"/>
        <v>43422.775000000001</v>
      </c>
      <c r="P2181" s="74" t="str">
        <f t="shared" si="118"/>
        <v>43422.764583333343422.775</v>
      </c>
      <c r="Q2181" s="75" t="str">
        <f t="shared" si="119"/>
        <v>肯定的</v>
      </c>
      <c r="QS2181"/>
    </row>
    <row r="2182" spans="2:461" hidden="1" x14ac:dyDescent="0.4">
      <c r="B2182">
        <v>11</v>
      </c>
      <c r="C2182">
        <v>18</v>
      </c>
      <c r="D2182" s="1">
        <v>43422.777280092596</v>
      </c>
      <c r="E2182">
        <v>5119</v>
      </c>
      <c r="F2182" t="s">
        <v>2212</v>
      </c>
      <c r="G2182">
        <v>509</v>
      </c>
      <c r="H2182" t="s">
        <v>57</v>
      </c>
      <c r="I2182">
        <v>544</v>
      </c>
      <c r="J2182" t="s">
        <v>21</v>
      </c>
      <c r="K2182" s="1">
        <v>43422.745520833334</v>
      </c>
      <c r="L2182" s="1">
        <v>43422.777037037034</v>
      </c>
      <c r="M2182" t="s">
        <v>1310</v>
      </c>
      <c r="N2182" s="9">
        <f t="shared" si="116"/>
        <v>43422.745138888888</v>
      </c>
      <c r="O2182" s="9">
        <f t="shared" si="117"/>
        <v>43422.776388888888</v>
      </c>
      <c r="P2182" s="74" t="str">
        <f t="shared" si="118"/>
        <v>43422.745138888943422.7763888889</v>
      </c>
      <c r="Q2182" s="75" t="str">
        <f t="shared" si="119"/>
        <v>肯定的</v>
      </c>
      <c r="QS2182"/>
    </row>
    <row r="2183" spans="2:461" hidden="1" x14ac:dyDescent="0.4">
      <c r="B2183">
        <v>11</v>
      </c>
      <c r="C2183">
        <v>18</v>
      </c>
      <c r="D2183" s="1">
        <v>43422.780358796299</v>
      </c>
      <c r="E2183">
        <v>2568</v>
      </c>
      <c r="F2183" t="s">
        <v>2207</v>
      </c>
      <c r="G2183">
        <v>544</v>
      </c>
      <c r="H2183" t="s">
        <v>21</v>
      </c>
      <c r="I2183">
        <v>530</v>
      </c>
      <c r="J2183" t="s">
        <v>23</v>
      </c>
      <c r="K2183" s="1">
        <v>43422.768136574072</v>
      </c>
      <c r="L2183" s="1">
        <v>43422.780335648145</v>
      </c>
      <c r="M2183" t="s">
        <v>1310</v>
      </c>
      <c r="N2183" s="9">
        <f t="shared" si="116"/>
        <v>43422.768055555556</v>
      </c>
      <c r="O2183" s="9">
        <f t="shared" si="117"/>
        <v>43422.779861111114</v>
      </c>
      <c r="P2183" s="74" t="str">
        <f t="shared" si="118"/>
        <v>43422.768055555643422.7798611111</v>
      </c>
      <c r="Q2183" s="75" t="str">
        <f t="shared" si="119"/>
        <v>肯定的</v>
      </c>
      <c r="QS2183"/>
    </row>
    <row r="2184" spans="2:461" hidden="1" x14ac:dyDescent="0.4">
      <c r="B2184">
        <v>11</v>
      </c>
      <c r="C2184">
        <v>18</v>
      </c>
      <c r="D2184" s="1">
        <v>43422.811574074076</v>
      </c>
      <c r="E2184">
        <v>6086</v>
      </c>
      <c r="F2184" t="s">
        <v>2213</v>
      </c>
      <c r="G2184">
        <v>530</v>
      </c>
      <c r="H2184" t="s">
        <v>23</v>
      </c>
      <c r="I2184">
        <v>543</v>
      </c>
      <c r="J2184" t="s">
        <v>27</v>
      </c>
      <c r="K2184" s="1">
        <v>43422.800034722219</v>
      </c>
      <c r="L2184" s="1">
        <v>43422.811493055553</v>
      </c>
      <c r="M2184" t="s">
        <v>1310</v>
      </c>
      <c r="N2184" s="9">
        <f t="shared" si="116"/>
        <v>43422.8</v>
      </c>
      <c r="O2184" s="9">
        <f t="shared" si="117"/>
        <v>43422.811111111114</v>
      </c>
      <c r="P2184" s="74" t="str">
        <f t="shared" si="118"/>
        <v>43422.843422.8111111111</v>
      </c>
      <c r="Q2184" s="75" t="str">
        <f t="shared" si="119"/>
        <v>肯定的</v>
      </c>
      <c r="QS2184"/>
    </row>
    <row r="2185" spans="2:461" hidden="1" x14ac:dyDescent="0.4">
      <c r="B2185">
        <v>11</v>
      </c>
      <c r="C2185">
        <v>18</v>
      </c>
      <c r="D2185" s="1">
        <v>43422.812002314815</v>
      </c>
      <c r="E2185">
        <v>6660</v>
      </c>
      <c r="F2185" t="s">
        <v>2210</v>
      </c>
      <c r="G2185">
        <v>539</v>
      </c>
      <c r="H2185" t="s">
        <v>41</v>
      </c>
      <c r="I2185">
        <v>545</v>
      </c>
      <c r="J2185" t="s">
        <v>19</v>
      </c>
      <c r="K2185" s="1">
        <v>43422.804085648146</v>
      </c>
      <c r="L2185" s="1">
        <v>43422.811307870368</v>
      </c>
      <c r="M2185" t="s">
        <v>1310</v>
      </c>
      <c r="N2185" s="9">
        <f t="shared" si="116"/>
        <v>43422.803472222222</v>
      </c>
      <c r="O2185" s="9">
        <f t="shared" si="117"/>
        <v>43422.811111111114</v>
      </c>
      <c r="P2185" s="74" t="str">
        <f t="shared" si="118"/>
        <v>43422.803472222243422.8111111111</v>
      </c>
      <c r="Q2185" s="75" t="str">
        <f t="shared" si="119"/>
        <v>肯定的</v>
      </c>
      <c r="QS2185"/>
    </row>
    <row r="2186" spans="2:461" hidden="1" x14ac:dyDescent="0.4">
      <c r="B2186">
        <v>11</v>
      </c>
      <c r="C2186">
        <v>18</v>
      </c>
      <c r="D2186" s="1">
        <v>43422.824791666666</v>
      </c>
      <c r="E2186">
        <v>2669</v>
      </c>
      <c r="F2186" t="s">
        <v>2214</v>
      </c>
      <c r="G2186">
        <v>545</v>
      </c>
      <c r="H2186" t="s">
        <v>19</v>
      </c>
      <c r="I2186">
        <v>503</v>
      </c>
      <c r="J2186" t="s">
        <v>25</v>
      </c>
      <c r="K2186" s="1">
        <v>43422.814247685186</v>
      </c>
      <c r="L2186" s="1">
        <v>43422.824432870373</v>
      </c>
      <c r="M2186" t="s">
        <v>1310</v>
      </c>
      <c r="N2186" s="9">
        <f t="shared" si="116"/>
        <v>43422.813888888886</v>
      </c>
      <c r="O2186" s="9">
        <f t="shared" si="117"/>
        <v>43422.824305555558</v>
      </c>
      <c r="P2186" s="74" t="str">
        <f t="shared" si="118"/>
        <v>43422.813888888943422.8243055556</v>
      </c>
      <c r="Q2186" s="75" t="str">
        <f t="shared" si="119"/>
        <v>肯定的</v>
      </c>
      <c r="QS2186"/>
    </row>
    <row r="2187" spans="2:461" hidden="1" x14ac:dyDescent="0.4">
      <c r="B2187">
        <v>11</v>
      </c>
      <c r="C2187">
        <v>18</v>
      </c>
      <c r="D2187" s="1">
        <v>43422.851655092592</v>
      </c>
      <c r="E2187">
        <v>5945</v>
      </c>
      <c r="F2187" t="s">
        <v>2215</v>
      </c>
      <c r="G2187">
        <v>533</v>
      </c>
      <c r="H2187" t="s">
        <v>91</v>
      </c>
      <c r="I2187">
        <v>543</v>
      </c>
      <c r="J2187" t="s">
        <v>27</v>
      </c>
      <c r="K2187" s="1">
        <v>43422.844537037039</v>
      </c>
      <c r="L2187" s="1">
        <v>43422.851087962961</v>
      </c>
      <c r="M2187" t="s">
        <v>1310</v>
      </c>
      <c r="N2187" s="9">
        <f t="shared" si="116"/>
        <v>43422.844444444447</v>
      </c>
      <c r="O2187" s="9">
        <f t="shared" si="117"/>
        <v>43422.850694444445</v>
      </c>
      <c r="P2187" s="74" t="str">
        <f t="shared" si="118"/>
        <v>43422.844444444443422.8506944444</v>
      </c>
      <c r="Q2187" s="75" t="str">
        <f t="shared" si="119"/>
        <v>肯定的</v>
      </c>
      <c r="QS2187"/>
    </row>
    <row r="2188" spans="2:461" hidden="1" x14ac:dyDescent="0.4">
      <c r="B2188">
        <v>11</v>
      </c>
      <c r="C2188">
        <v>18</v>
      </c>
      <c r="D2188" s="1">
        <v>43422.857256944444</v>
      </c>
      <c r="E2188">
        <v>2669</v>
      </c>
      <c r="F2188" t="s">
        <v>2214</v>
      </c>
      <c r="G2188">
        <v>503</v>
      </c>
      <c r="H2188" t="s">
        <v>25</v>
      </c>
      <c r="I2188">
        <v>502</v>
      </c>
      <c r="J2188" t="s">
        <v>48</v>
      </c>
      <c r="K2188" s="1">
        <v>43422.849687499998</v>
      </c>
      <c r="L2188" s="1">
        <v>43422.856064814812</v>
      </c>
      <c r="M2188" t="s">
        <v>1310</v>
      </c>
      <c r="N2188" s="9">
        <f t="shared" si="116"/>
        <v>43422.849305555559</v>
      </c>
      <c r="O2188" s="9">
        <f t="shared" si="117"/>
        <v>43422.855555555558</v>
      </c>
      <c r="P2188" s="74" t="str">
        <f t="shared" si="118"/>
        <v>43422.849305555643422.8555555556</v>
      </c>
      <c r="Q2188" s="75" t="str">
        <f t="shared" si="119"/>
        <v>肯定的</v>
      </c>
      <c r="QS2188"/>
    </row>
    <row r="2189" spans="2:461" hidden="1" x14ac:dyDescent="0.4">
      <c r="B2189">
        <v>11</v>
      </c>
      <c r="C2189">
        <v>18</v>
      </c>
      <c r="D2189" s="1">
        <v>43422.869641203702</v>
      </c>
      <c r="E2189">
        <v>6643</v>
      </c>
      <c r="F2189" t="s">
        <v>2216</v>
      </c>
      <c r="G2189">
        <v>540</v>
      </c>
      <c r="H2189" t="s">
        <v>70</v>
      </c>
      <c r="I2189">
        <v>546</v>
      </c>
      <c r="J2189" t="s">
        <v>63</v>
      </c>
      <c r="K2189" s="1">
        <v>43422.853090277778</v>
      </c>
      <c r="L2189" s="1">
        <v>43422.869039351855</v>
      </c>
      <c r="M2189" t="s">
        <v>1310</v>
      </c>
      <c r="N2189" s="9">
        <f t="shared" si="116"/>
        <v>43422.852777777778</v>
      </c>
      <c r="O2189" s="9">
        <f t="shared" si="117"/>
        <v>43422.868750000001</v>
      </c>
      <c r="P2189" s="74" t="str">
        <f t="shared" si="118"/>
        <v>43422.852777777843422.86875</v>
      </c>
      <c r="Q2189" s="75" t="str">
        <f t="shared" si="119"/>
        <v>肯定的</v>
      </c>
      <c r="QS2189"/>
    </row>
    <row r="2190" spans="2:461" hidden="1" x14ac:dyDescent="0.4">
      <c r="B2190">
        <v>11</v>
      </c>
      <c r="C2190">
        <v>19</v>
      </c>
      <c r="D2190" s="1">
        <v>43423.427256944444</v>
      </c>
      <c r="E2190">
        <v>2306</v>
      </c>
      <c r="F2190" t="s">
        <v>2217</v>
      </c>
      <c r="G2190">
        <v>507</v>
      </c>
      <c r="H2190" t="s">
        <v>65</v>
      </c>
      <c r="I2190">
        <v>539</v>
      </c>
      <c r="J2190" t="s">
        <v>41</v>
      </c>
      <c r="K2190" s="1">
        <v>43423.418958333335</v>
      </c>
      <c r="L2190" s="1">
        <v>43423.426979166667</v>
      </c>
      <c r="M2190" t="s">
        <v>1310</v>
      </c>
      <c r="N2190" s="9">
        <f t="shared" si="116"/>
        <v>43423.418749999997</v>
      </c>
      <c r="O2190" s="9">
        <f t="shared" si="117"/>
        <v>43423.426388888889</v>
      </c>
      <c r="P2190" s="74" t="str">
        <f t="shared" si="118"/>
        <v>43423.4187543423.4263888889</v>
      </c>
      <c r="Q2190" s="75" t="str">
        <f t="shared" si="119"/>
        <v>肯定的</v>
      </c>
      <c r="QS2190"/>
    </row>
    <row r="2191" spans="2:461" hidden="1" x14ac:dyDescent="0.4">
      <c r="B2191">
        <v>11</v>
      </c>
      <c r="C2191">
        <v>19</v>
      </c>
      <c r="D2191" s="1">
        <v>43423.427685185183</v>
      </c>
      <c r="E2191">
        <v>1761</v>
      </c>
      <c r="F2191" t="s">
        <v>2218</v>
      </c>
      <c r="G2191">
        <v>500</v>
      </c>
      <c r="H2191" t="s">
        <v>29</v>
      </c>
      <c r="I2191">
        <v>533</v>
      </c>
      <c r="J2191" t="s">
        <v>91</v>
      </c>
      <c r="K2191" s="1">
        <v>43423.413437499999</v>
      </c>
      <c r="L2191" s="1">
        <v>43423.426435185182</v>
      </c>
      <c r="M2191" t="s">
        <v>1310</v>
      </c>
      <c r="N2191" s="9">
        <f t="shared" si="116"/>
        <v>43423.413194444445</v>
      </c>
      <c r="O2191" s="9">
        <f t="shared" si="117"/>
        <v>43423.426388888889</v>
      </c>
      <c r="P2191" s="74" t="str">
        <f t="shared" si="118"/>
        <v>43423.413194444443423.4263888889</v>
      </c>
      <c r="Q2191" s="75" t="str">
        <f t="shared" si="119"/>
        <v>肯定的</v>
      </c>
      <c r="QS2191"/>
    </row>
    <row r="2192" spans="2:461" hidden="1" x14ac:dyDescent="0.4">
      <c r="B2192">
        <v>11</v>
      </c>
      <c r="C2192">
        <v>19</v>
      </c>
      <c r="D2192" s="1">
        <v>43423.456053240741</v>
      </c>
      <c r="E2192">
        <v>3388</v>
      </c>
      <c r="F2192" t="s">
        <v>2219</v>
      </c>
      <c r="G2192">
        <v>500</v>
      </c>
      <c r="H2192" t="s">
        <v>29</v>
      </c>
      <c r="I2192">
        <v>508</v>
      </c>
      <c r="J2192" t="s">
        <v>31</v>
      </c>
      <c r="K2192" s="1">
        <v>43423.43582175926</v>
      </c>
      <c r="L2192" s="1">
        <v>43423.452013888891</v>
      </c>
      <c r="M2192" t="s">
        <v>1310</v>
      </c>
      <c r="N2192" s="9">
        <f t="shared" si="116"/>
        <v>43423.435416666667</v>
      </c>
      <c r="O2192" s="9">
        <f t="shared" si="117"/>
        <v>43423.451388888891</v>
      </c>
      <c r="P2192" s="74" t="str">
        <f t="shared" si="118"/>
        <v>43423.435416666743423.4513888889</v>
      </c>
      <c r="Q2192" s="75" t="str">
        <f t="shared" si="119"/>
        <v>肯定的</v>
      </c>
      <c r="QS2192"/>
    </row>
    <row r="2193" spans="2:461" hidden="1" x14ac:dyDescent="0.4">
      <c r="B2193">
        <v>11</v>
      </c>
      <c r="C2193">
        <v>19</v>
      </c>
      <c r="D2193" s="1">
        <v>43423.456736111111</v>
      </c>
      <c r="E2193">
        <v>6689</v>
      </c>
      <c r="F2193" t="s">
        <v>2220</v>
      </c>
      <c r="G2193">
        <v>545</v>
      </c>
      <c r="H2193" t="s">
        <v>19</v>
      </c>
      <c r="I2193">
        <v>533</v>
      </c>
      <c r="J2193" t="s">
        <v>91</v>
      </c>
      <c r="K2193" s="1">
        <v>43423.447916666664</v>
      </c>
      <c r="L2193" s="1">
        <v>43423.456504629627</v>
      </c>
      <c r="M2193" t="s">
        <v>1310</v>
      </c>
      <c r="N2193" s="9">
        <f t="shared" si="116"/>
        <v>43423.447916666664</v>
      </c>
      <c r="O2193" s="9">
        <f t="shared" si="117"/>
        <v>43423.456250000003</v>
      </c>
      <c r="P2193" s="74" t="str">
        <f t="shared" si="118"/>
        <v>43423.447916666743423.45625</v>
      </c>
      <c r="Q2193" s="75" t="str">
        <f t="shared" si="119"/>
        <v>肯定的</v>
      </c>
      <c r="QS2193"/>
    </row>
    <row r="2194" spans="2:461" hidden="1" x14ac:dyDescent="0.4">
      <c r="B2194">
        <v>11</v>
      </c>
      <c r="C2194">
        <v>19</v>
      </c>
      <c r="D2194" s="1">
        <v>43423.467152777775</v>
      </c>
      <c r="E2194">
        <v>3388</v>
      </c>
      <c r="F2194" t="s">
        <v>2219</v>
      </c>
      <c r="G2194">
        <v>508</v>
      </c>
      <c r="H2194" t="s">
        <v>31</v>
      </c>
      <c r="I2194">
        <v>539</v>
      </c>
      <c r="J2194" t="s">
        <v>41</v>
      </c>
      <c r="K2194" s="1">
        <v>43423.462465277778</v>
      </c>
      <c r="L2194" s="1">
        <v>43423.466469907406</v>
      </c>
      <c r="M2194" t="s">
        <v>1310</v>
      </c>
      <c r="N2194" s="9">
        <f t="shared" si="116"/>
        <v>43423.461805555555</v>
      </c>
      <c r="O2194" s="9">
        <f t="shared" si="117"/>
        <v>43423.46597222222</v>
      </c>
      <c r="P2194" s="74" t="str">
        <f t="shared" si="118"/>
        <v>43423.461805555643423.4659722222</v>
      </c>
      <c r="Q2194" s="75" t="str">
        <f t="shared" si="119"/>
        <v>肯定的</v>
      </c>
      <c r="QS2194"/>
    </row>
    <row r="2195" spans="2:461" hidden="1" x14ac:dyDescent="0.4">
      <c r="B2195">
        <v>11</v>
      </c>
      <c r="C2195">
        <v>19</v>
      </c>
      <c r="D2195" s="1">
        <v>43423.478773148148</v>
      </c>
      <c r="E2195">
        <v>3744</v>
      </c>
      <c r="F2195" t="s">
        <v>2221</v>
      </c>
      <c r="G2195">
        <v>507</v>
      </c>
      <c r="H2195" t="s">
        <v>65</v>
      </c>
      <c r="I2195">
        <v>540</v>
      </c>
      <c r="J2195" t="s">
        <v>70</v>
      </c>
      <c r="K2195" s="1">
        <v>43423.465717592589</v>
      </c>
      <c r="L2195" s="1">
        <v>43423.47724537037</v>
      </c>
      <c r="M2195" t="s">
        <v>1310</v>
      </c>
      <c r="N2195" s="9">
        <f t="shared" si="116"/>
        <v>43423.465277777781</v>
      </c>
      <c r="O2195" s="9">
        <f t="shared" si="117"/>
        <v>43423.477083333331</v>
      </c>
      <c r="P2195" s="74" t="str">
        <f t="shared" si="118"/>
        <v>43423.465277777843423.4770833333</v>
      </c>
      <c r="Q2195" s="75" t="str">
        <f t="shared" si="119"/>
        <v>肯定的</v>
      </c>
      <c r="QS2195"/>
    </row>
    <row r="2196" spans="2:461" hidden="1" x14ac:dyDescent="0.4">
      <c r="B2196">
        <v>11</v>
      </c>
      <c r="C2196">
        <v>19</v>
      </c>
      <c r="D2196" s="1">
        <v>43423.483877314815</v>
      </c>
      <c r="E2196">
        <v>3388</v>
      </c>
      <c r="F2196" t="s">
        <v>2219</v>
      </c>
      <c r="G2196">
        <v>539</v>
      </c>
      <c r="H2196" t="s">
        <v>41</v>
      </c>
      <c r="I2196">
        <v>545</v>
      </c>
      <c r="J2196" t="s">
        <v>19</v>
      </c>
      <c r="K2196" s="1">
        <v>43423.473182870373</v>
      </c>
      <c r="L2196" s="1">
        <v>43423.483275462961</v>
      </c>
      <c r="M2196" t="s">
        <v>1310</v>
      </c>
      <c r="N2196" s="9">
        <f t="shared" si="116"/>
        <v>43423.472916666666</v>
      </c>
      <c r="O2196" s="9">
        <f t="shared" si="117"/>
        <v>43423.482638888891</v>
      </c>
      <c r="P2196" s="74" t="str">
        <f t="shared" si="118"/>
        <v>43423.472916666743423.4826388889</v>
      </c>
      <c r="Q2196" s="75" t="str">
        <f t="shared" si="119"/>
        <v>肯定的</v>
      </c>
      <c r="QS2196"/>
    </row>
    <row r="2197" spans="2:461" hidden="1" x14ac:dyDescent="0.4">
      <c r="B2197">
        <v>11</v>
      </c>
      <c r="C2197">
        <v>19</v>
      </c>
      <c r="D2197" s="1">
        <v>43423.484074074076</v>
      </c>
      <c r="E2197">
        <v>3388</v>
      </c>
      <c r="F2197" t="s">
        <v>2219</v>
      </c>
      <c r="G2197">
        <v>539</v>
      </c>
      <c r="H2197" t="s">
        <v>41</v>
      </c>
      <c r="I2197">
        <v>545</v>
      </c>
      <c r="J2197" t="s">
        <v>19</v>
      </c>
      <c r="K2197" s="1">
        <v>43423.473182870373</v>
      </c>
      <c r="L2197" s="1">
        <v>43423.483275462961</v>
      </c>
      <c r="M2197" t="s">
        <v>1310</v>
      </c>
      <c r="N2197" s="9">
        <f t="shared" si="116"/>
        <v>43423.472916666666</v>
      </c>
      <c r="O2197" s="9">
        <f t="shared" si="117"/>
        <v>43423.482638888891</v>
      </c>
      <c r="P2197" s="74" t="str">
        <f t="shared" si="118"/>
        <v>43423.472916666743423.4826388889</v>
      </c>
      <c r="Q2197" s="75" t="str">
        <f t="shared" si="119"/>
        <v>肯定的</v>
      </c>
      <c r="QS2197"/>
    </row>
    <row r="2198" spans="2:461" hidden="1" x14ac:dyDescent="0.4">
      <c r="B2198">
        <v>11</v>
      </c>
      <c r="C2198">
        <v>19</v>
      </c>
      <c r="D2198" s="1">
        <v>43423.498553240737</v>
      </c>
      <c r="E2198">
        <v>6333</v>
      </c>
      <c r="F2198" t="s">
        <v>2222</v>
      </c>
      <c r="G2198">
        <v>545</v>
      </c>
      <c r="H2198" t="s">
        <v>19</v>
      </c>
      <c r="I2198">
        <v>508</v>
      </c>
      <c r="J2198" t="s">
        <v>31</v>
      </c>
      <c r="K2198" s="1">
        <v>43423.487430555557</v>
      </c>
      <c r="L2198" s="1">
        <v>43423.493923611109</v>
      </c>
      <c r="M2198" t="s">
        <v>1310</v>
      </c>
      <c r="N2198" s="9">
        <f t="shared" si="116"/>
        <v>43423.486805555556</v>
      </c>
      <c r="O2198" s="9">
        <f t="shared" si="117"/>
        <v>43423.493750000001</v>
      </c>
      <c r="P2198" s="74" t="str">
        <f t="shared" si="118"/>
        <v>43423.486805555643423.49375</v>
      </c>
      <c r="Q2198" s="75" t="str">
        <f t="shared" si="119"/>
        <v>肯定的</v>
      </c>
      <c r="QS2198"/>
    </row>
    <row r="2199" spans="2:461" hidden="1" x14ac:dyDescent="0.4">
      <c r="B2199">
        <v>11</v>
      </c>
      <c r="C2199">
        <v>19</v>
      </c>
      <c r="D2199" s="1">
        <v>43423.500092592592</v>
      </c>
      <c r="E2199">
        <v>6696</v>
      </c>
      <c r="F2199" t="s">
        <v>2223</v>
      </c>
      <c r="G2199">
        <v>545</v>
      </c>
      <c r="H2199" t="s">
        <v>19</v>
      </c>
      <c r="I2199">
        <v>503</v>
      </c>
      <c r="J2199" t="s">
        <v>25</v>
      </c>
      <c r="K2199" s="1">
        <v>43423.487326388888</v>
      </c>
      <c r="L2199" s="1">
        <v>43423.499641203707</v>
      </c>
      <c r="M2199" t="s">
        <v>1310</v>
      </c>
      <c r="N2199" s="9">
        <f t="shared" si="116"/>
        <v>43423.486805555556</v>
      </c>
      <c r="O2199" s="9">
        <f t="shared" si="117"/>
        <v>43423.499305555553</v>
      </c>
      <c r="P2199" s="74" t="str">
        <f t="shared" si="118"/>
        <v>43423.486805555643423.4993055556</v>
      </c>
      <c r="Q2199" s="75" t="str">
        <f t="shared" si="119"/>
        <v>肯定的</v>
      </c>
      <c r="QS2199"/>
    </row>
    <row r="2200" spans="2:461" hidden="1" x14ac:dyDescent="0.4">
      <c r="B2200">
        <v>11</v>
      </c>
      <c r="C2200">
        <v>19</v>
      </c>
      <c r="D2200" s="1">
        <v>43423.540636574071</v>
      </c>
      <c r="E2200">
        <v>4719</v>
      </c>
      <c r="F2200" t="s">
        <v>2224</v>
      </c>
      <c r="G2200">
        <v>509</v>
      </c>
      <c r="H2200" t="s">
        <v>57</v>
      </c>
      <c r="I2200">
        <v>507</v>
      </c>
      <c r="J2200" t="s">
        <v>65</v>
      </c>
      <c r="K2200" s="1">
        <v>43423.514780092592</v>
      </c>
      <c r="L2200" s="1">
        <v>43423.540358796294</v>
      </c>
      <c r="M2200" t="s">
        <v>1312</v>
      </c>
      <c r="N2200" s="9">
        <f t="shared" si="116"/>
        <v>43423.51458333333</v>
      </c>
      <c r="O2200" s="9">
        <f t="shared" si="117"/>
        <v>43423.540277777778</v>
      </c>
      <c r="P2200" s="74" t="str">
        <f t="shared" si="118"/>
        <v>43423.514583333343423.5402777778</v>
      </c>
      <c r="Q2200" s="75" t="str">
        <f t="shared" si="119"/>
        <v>否定的</v>
      </c>
      <c r="QS2200"/>
    </row>
    <row r="2201" spans="2:461" hidden="1" x14ac:dyDescent="0.4">
      <c r="B2201">
        <v>11</v>
      </c>
      <c r="C2201">
        <v>19</v>
      </c>
      <c r="D2201" s="1">
        <v>43423.545983796299</v>
      </c>
      <c r="E2201">
        <v>4087</v>
      </c>
      <c r="F2201" t="s">
        <v>2225</v>
      </c>
      <c r="G2201">
        <v>514</v>
      </c>
      <c r="H2201" t="s">
        <v>1368</v>
      </c>
      <c r="I2201">
        <v>503</v>
      </c>
      <c r="J2201" t="s">
        <v>25</v>
      </c>
      <c r="K2201" s="1">
        <v>43423.535127314812</v>
      </c>
      <c r="L2201" s="1">
        <v>43423.544606481482</v>
      </c>
      <c r="M2201" t="s">
        <v>1310</v>
      </c>
      <c r="N2201" s="9">
        <f t="shared" si="116"/>
        <v>43423.534722222219</v>
      </c>
      <c r="O2201" s="9">
        <f t="shared" si="117"/>
        <v>43423.544444444444</v>
      </c>
      <c r="P2201" s="74" t="str">
        <f t="shared" si="118"/>
        <v>43423.534722222243423.5444444444</v>
      </c>
      <c r="Q2201" s="75" t="str">
        <f t="shared" si="119"/>
        <v>肯定的</v>
      </c>
      <c r="QS2201"/>
    </row>
    <row r="2202" spans="2:461" hidden="1" x14ac:dyDescent="0.4">
      <c r="B2202">
        <v>11</v>
      </c>
      <c r="C2202">
        <v>19</v>
      </c>
      <c r="D2202" s="1">
        <v>43423.571956018517</v>
      </c>
      <c r="E2202">
        <v>1888</v>
      </c>
      <c r="F2202" t="s">
        <v>2226</v>
      </c>
      <c r="G2202">
        <v>543</v>
      </c>
      <c r="H2202" t="s">
        <v>27</v>
      </c>
      <c r="I2202">
        <v>539</v>
      </c>
      <c r="J2202" t="s">
        <v>41</v>
      </c>
      <c r="K2202" s="1">
        <v>43423.557951388888</v>
      </c>
      <c r="L2202" s="1">
        <v>43423.571273148147</v>
      </c>
      <c r="M2202" t="s">
        <v>1310</v>
      </c>
      <c r="N2202" s="9">
        <f t="shared" si="116"/>
        <v>43423.557638888888</v>
      </c>
      <c r="O2202" s="9">
        <f t="shared" si="117"/>
        <v>43423.570833333331</v>
      </c>
      <c r="P2202" s="74" t="str">
        <f t="shared" si="118"/>
        <v>43423.557638888943423.5708333333</v>
      </c>
      <c r="Q2202" s="75" t="str">
        <f t="shared" si="119"/>
        <v>肯定的</v>
      </c>
      <c r="QS2202"/>
    </row>
    <row r="2203" spans="2:461" hidden="1" x14ac:dyDescent="0.4">
      <c r="B2203">
        <v>11</v>
      </c>
      <c r="C2203">
        <v>19</v>
      </c>
      <c r="D2203" s="1">
        <v>43423.586909722224</v>
      </c>
      <c r="E2203">
        <v>2669</v>
      </c>
      <c r="F2203" t="s">
        <v>2214</v>
      </c>
      <c r="G2203">
        <v>507</v>
      </c>
      <c r="H2203" t="s">
        <v>65</v>
      </c>
      <c r="I2203">
        <v>545</v>
      </c>
      <c r="J2203" t="s">
        <v>19</v>
      </c>
      <c r="K2203" s="1">
        <v>43423.581018518518</v>
      </c>
      <c r="L2203" s="1">
        <v>43423.586770833332</v>
      </c>
      <c r="M2203" t="s">
        <v>1310</v>
      </c>
      <c r="N2203" s="9">
        <f t="shared" si="116"/>
        <v>43423.580555555556</v>
      </c>
      <c r="O2203" s="9">
        <f t="shared" si="117"/>
        <v>43423.586111111108</v>
      </c>
      <c r="P2203" s="74" t="str">
        <f t="shared" si="118"/>
        <v>43423.580555555643423.5861111111</v>
      </c>
      <c r="Q2203" s="75" t="str">
        <f t="shared" si="119"/>
        <v>肯定的</v>
      </c>
      <c r="QS2203"/>
    </row>
    <row r="2204" spans="2:461" hidden="1" x14ac:dyDescent="0.4">
      <c r="B2204">
        <v>11</v>
      </c>
      <c r="C2204">
        <v>19</v>
      </c>
      <c r="D2204" s="1">
        <v>43423.616296296299</v>
      </c>
      <c r="E2204">
        <v>6535</v>
      </c>
      <c r="F2204" t="s">
        <v>2227</v>
      </c>
      <c r="G2204">
        <v>509</v>
      </c>
      <c r="H2204" t="s">
        <v>57</v>
      </c>
      <c r="I2204">
        <v>503</v>
      </c>
      <c r="J2204" t="s">
        <v>25</v>
      </c>
      <c r="K2204" s="1">
        <v>43423.604733796295</v>
      </c>
      <c r="L2204" s="1">
        <v>43423.613182870373</v>
      </c>
      <c r="M2204" t="s">
        <v>1310</v>
      </c>
      <c r="N2204" s="9">
        <f t="shared" si="116"/>
        <v>43423.604166666664</v>
      </c>
      <c r="O2204" s="9">
        <f t="shared" si="117"/>
        <v>43423.612500000003</v>
      </c>
      <c r="P2204" s="74" t="str">
        <f t="shared" si="118"/>
        <v>43423.604166666743423.6125</v>
      </c>
      <c r="Q2204" s="75" t="str">
        <f t="shared" si="119"/>
        <v>肯定的</v>
      </c>
      <c r="QS2204"/>
    </row>
    <row r="2205" spans="2:461" hidden="1" x14ac:dyDescent="0.4">
      <c r="B2205">
        <v>11</v>
      </c>
      <c r="C2205">
        <v>19</v>
      </c>
      <c r="D2205" s="1">
        <v>43423.616990740738</v>
      </c>
      <c r="E2205">
        <v>1742</v>
      </c>
      <c r="F2205" t="s">
        <v>2228</v>
      </c>
      <c r="G2205">
        <v>507</v>
      </c>
      <c r="H2205" t="s">
        <v>65</v>
      </c>
      <c r="I2205">
        <v>539</v>
      </c>
      <c r="J2205" t="s">
        <v>41</v>
      </c>
      <c r="K2205" s="1">
        <v>43423.602696759262</v>
      </c>
      <c r="L2205" s="1">
        <v>43423.614062499997</v>
      </c>
      <c r="M2205" t="s">
        <v>1310</v>
      </c>
      <c r="N2205" s="9">
        <f t="shared" si="116"/>
        <v>43423.602083333331</v>
      </c>
      <c r="O2205" s="9">
        <f t="shared" si="117"/>
        <v>43423.613888888889</v>
      </c>
      <c r="P2205" s="74" t="str">
        <f t="shared" si="118"/>
        <v>43423.602083333343423.6138888889</v>
      </c>
      <c r="Q2205" s="75" t="str">
        <f t="shared" si="119"/>
        <v>肯定的</v>
      </c>
      <c r="QS2205"/>
    </row>
    <row r="2206" spans="2:461" ht="19.5" hidden="1" thickBot="1" x14ac:dyDescent="0.45">
      <c r="B2206">
        <v>11</v>
      </c>
      <c r="C2206">
        <v>19</v>
      </c>
      <c r="D2206" s="1">
        <v>43423.620787037034</v>
      </c>
      <c r="E2206">
        <v>6711</v>
      </c>
      <c r="F2206" t="s">
        <v>2229</v>
      </c>
      <c r="G2206">
        <v>503</v>
      </c>
      <c r="H2206" t="s">
        <v>25</v>
      </c>
      <c r="I2206">
        <v>546</v>
      </c>
      <c r="J2206" t="s">
        <v>63</v>
      </c>
      <c r="K2206" s="1">
        <v>43423.600451388891</v>
      </c>
      <c r="L2206" s="1">
        <v>43423.607557870368</v>
      </c>
      <c r="M2206" t="s">
        <v>1310</v>
      </c>
      <c r="N2206" s="9">
        <f t="shared" si="116"/>
        <v>43423.6</v>
      </c>
      <c r="O2206" s="9">
        <f t="shared" si="117"/>
        <v>43423.606944444444</v>
      </c>
      <c r="P2206" s="76" t="str">
        <f t="shared" si="118"/>
        <v>43423.643423.6069444444</v>
      </c>
      <c r="Q2206" s="77" t="str">
        <f t="shared" si="119"/>
        <v>肯定的</v>
      </c>
      <c r="QS2206"/>
    </row>
    <row r="2208" spans="2:461" x14ac:dyDescent="0.4">
      <c r="C2208">
        <f>SUBTOTAL(3,$C$2:C2207)</f>
        <v>58</v>
      </c>
    </row>
  </sheetData>
  <autoFilter ref="A1:QT2206">
    <filterColumn colId="0">
      <filters blank="1"/>
    </filterColumn>
    <filterColumn colId="1">
      <filters>
        <filter val="11"/>
      </filters>
    </filterColumn>
    <filterColumn colId="2">
      <filters>
        <filter val="15"/>
      </filters>
    </filterColumn>
  </autoFilter>
  <phoneticPr fontId="18"/>
  <pageMargins left="0.7" right="0.7" top="0.75" bottom="0.75" header="0.3" footer="0.3"/>
  <pageSetup paperSize="9" scale="67" fitToHeight="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M417"/>
  <sheetViews>
    <sheetView zoomScale="80" zoomScaleNormal="80" workbookViewId="0">
      <pane ySplit="1" topLeftCell="A6" activePane="bottomLeft" state="frozen"/>
      <selection activeCell="O1" sqref="O1"/>
      <selection pane="bottomLeft" activeCell="AI389" sqref="A6:AI389"/>
    </sheetView>
  </sheetViews>
  <sheetFormatPr defaultColWidth="16" defaultRowHeight="18.75" x14ac:dyDescent="0.4"/>
  <cols>
    <col min="1" max="2" width="7.125" style="37" customWidth="1"/>
    <col min="3" max="3" width="6.125" customWidth="1"/>
    <col min="4" max="4" width="18.625" bestFit="1" customWidth="1"/>
    <col min="5" max="5" width="18.625" customWidth="1"/>
    <col min="6" max="6" width="13.875" bestFit="1" customWidth="1"/>
    <col min="12" max="14" width="18.625" bestFit="1" customWidth="1"/>
    <col min="19" max="22" width="24.375" bestFit="1" customWidth="1"/>
    <col min="23" max="23" width="18.625" bestFit="1" customWidth="1"/>
    <col min="24" max="24" width="19.625" bestFit="1" customWidth="1"/>
    <col min="25" max="25" width="9.375" bestFit="1" customWidth="1"/>
    <col min="26" max="26" width="13.375" bestFit="1" customWidth="1"/>
    <col min="27" max="27" width="16" style="6"/>
    <col min="28" max="28" width="9.375" bestFit="1" customWidth="1"/>
    <col min="29" max="29" width="11.375" bestFit="1" customWidth="1"/>
    <col min="30" max="30" width="17.625" style="6" bestFit="1" customWidth="1"/>
    <col min="31" max="31" width="19.625" style="6" bestFit="1" customWidth="1"/>
    <col min="32" max="33" width="19.625" style="6" customWidth="1"/>
    <col min="34" max="34" width="36.375" style="6" customWidth="1"/>
    <col min="35" max="35" width="12.125" style="6" customWidth="1"/>
    <col min="37" max="37" width="18.625" bestFit="1" customWidth="1"/>
  </cols>
  <sheetData>
    <row r="1" spans="1:39" x14ac:dyDescent="0.4">
      <c r="A1" s="36"/>
      <c r="B1" s="36"/>
      <c r="C1" s="27"/>
      <c r="D1" t="s">
        <v>0</v>
      </c>
      <c r="E1" t="s">
        <v>169</v>
      </c>
      <c r="F1" t="s">
        <v>1</v>
      </c>
      <c r="G1" t="s">
        <v>2</v>
      </c>
      <c r="H1" t="s">
        <v>3</v>
      </c>
      <c r="I1" t="s">
        <v>86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s="27" t="s">
        <v>88</v>
      </c>
      <c r="Y1" s="14" t="s">
        <v>81</v>
      </c>
      <c r="Z1" s="15" t="s">
        <v>82</v>
      </c>
      <c r="AA1" s="15" t="s">
        <v>84</v>
      </c>
      <c r="AB1" s="15" t="s">
        <v>87</v>
      </c>
      <c r="AC1" s="15" t="s">
        <v>83</v>
      </c>
      <c r="AD1" s="15" t="s">
        <v>85</v>
      </c>
      <c r="AE1" s="15" t="s">
        <v>89</v>
      </c>
      <c r="AF1" s="15" t="s">
        <v>1316</v>
      </c>
      <c r="AG1" s="15" t="s">
        <v>1317</v>
      </c>
      <c r="AH1" s="15" t="s">
        <v>1318</v>
      </c>
      <c r="AI1" s="15" t="s">
        <v>1319</v>
      </c>
      <c r="AJ1" s="15"/>
    </row>
    <row r="2" spans="1:39" s="23" customFormat="1" hidden="1" x14ac:dyDescent="0.4">
      <c r="A2" s="20" t="str">
        <f t="shared" ref="A2:A7" si="0">IF(W2&gt;0, "★", "-")</f>
        <v>★</v>
      </c>
      <c r="B2" s="20" t="str">
        <f t="shared" ref="B2:B7" si="1">IF(L2&gt;0, "☆", "-")</f>
        <v>-</v>
      </c>
      <c r="C2" s="23">
        <v>10</v>
      </c>
      <c r="D2" s="22">
        <v>43413.382094907407</v>
      </c>
      <c r="E2" s="21" t="s">
        <v>170</v>
      </c>
      <c r="F2" s="21">
        <v>11355</v>
      </c>
      <c r="G2" s="21" t="s">
        <v>99</v>
      </c>
      <c r="H2" s="21">
        <v>0</v>
      </c>
      <c r="I2" s="21">
        <v>453</v>
      </c>
      <c r="J2" s="21">
        <v>5</v>
      </c>
      <c r="K2" s="21">
        <v>2</v>
      </c>
      <c r="L2" s="21"/>
      <c r="M2" s="22">
        <v>43413.425462962965</v>
      </c>
      <c r="N2" s="22">
        <v>43413.428263888891</v>
      </c>
      <c r="O2" s="21" t="s">
        <v>36</v>
      </c>
      <c r="P2" s="21" t="s">
        <v>37</v>
      </c>
      <c r="Q2" s="21" t="s">
        <v>24</v>
      </c>
      <c r="R2" s="21" t="s">
        <v>25</v>
      </c>
      <c r="S2" s="22">
        <v>43413.422812500001</v>
      </c>
      <c r="T2" s="22">
        <v>43413.422812500001</v>
      </c>
      <c r="U2" s="22">
        <v>43413.427812499998</v>
      </c>
      <c r="V2" s="22">
        <v>43413.427812499998</v>
      </c>
      <c r="W2" s="22">
        <v>43413.422812500001</v>
      </c>
      <c r="X2" s="22">
        <f t="shared" ref="X2:X62" si="2">IF(W2&gt;0,W2,D2)</f>
        <v>43413.422812500001</v>
      </c>
      <c r="Y2" s="35">
        <f t="shared" ref="Y2:Y62" si="3">N2-M2</f>
        <v>2.8009259258396924E-3</v>
      </c>
      <c r="Z2" s="35">
        <f t="shared" ref="Z2:Z62" si="4">Y2*K2</f>
        <v>5.6018518516793847E-3</v>
      </c>
      <c r="AA2" s="26">
        <f>SUM(Z2:Z40)</f>
        <v>0.24886574073752854</v>
      </c>
      <c r="AB2" s="26">
        <f>IF(IF(A2="☆",L2-S2,M2-S2)&lt;0,0,IF(A2="☆",L2-S2,M2-S2))</f>
        <v>2.6504629640839994E-3</v>
      </c>
      <c r="AC2" s="26">
        <f>IF(IF(B2="☆",(IF(L2&gt;S2,L2-X2,S2-X2)),M2-X2)&lt;0,0,IF(B2="☆",(IF(L2&gt;S2,L2-X2,S2-X2)),M2-X2))</f>
        <v>2.6504629640839994E-3</v>
      </c>
      <c r="AD2" s="26">
        <f>AVERAGE(AC2:AC40)</f>
        <v>3.4956749510265104E-3</v>
      </c>
      <c r="AE2" s="26">
        <f>MEDIAN(AC2:AC40)</f>
        <v>3.3217592572327703E-3</v>
      </c>
      <c r="AF2" s="78">
        <f>INT(D2*1440)/1440</f>
        <v>43413.381944444445</v>
      </c>
      <c r="AG2" s="78">
        <f>INT(N2*1440)/1440</f>
        <v>43413.427777777775</v>
      </c>
      <c r="AH2" s="26" t="str">
        <f t="shared" ref="AH2:AH65" si="5">CONCATENATE(AF2,AG2)</f>
        <v>43413.381944444443413.4277777778</v>
      </c>
      <c r="AI2" s="26" t="e">
        <f>VLOOKUP(AH2,simple_survey!$P$1530:$Q$1810,2,FALSE)</f>
        <v>#N/A</v>
      </c>
      <c r="AK2" s="24"/>
    </row>
    <row r="3" spans="1:39" s="7" customFormat="1" hidden="1" x14ac:dyDescent="0.4">
      <c r="A3" s="16" t="str">
        <f t="shared" si="0"/>
        <v>-</v>
      </c>
      <c r="B3" s="16" t="str">
        <f t="shared" si="1"/>
        <v>-</v>
      </c>
      <c r="C3" s="7">
        <v>10</v>
      </c>
      <c r="D3" s="2">
        <v>43413.413113425922</v>
      </c>
      <c r="E3" s="3" t="s">
        <v>139</v>
      </c>
      <c r="F3" s="3">
        <v>11360</v>
      </c>
      <c r="G3" s="3" t="s">
        <v>32</v>
      </c>
      <c r="H3" s="3">
        <v>5488</v>
      </c>
      <c r="I3" s="3">
        <v>637</v>
      </c>
      <c r="J3" s="3">
        <v>2</v>
      </c>
      <c r="K3" s="3">
        <v>2</v>
      </c>
      <c r="L3" s="3"/>
      <c r="M3" s="2">
        <v>43413.418229166666</v>
      </c>
      <c r="N3" s="2">
        <v>43413.421215277776</v>
      </c>
      <c r="O3" s="3" t="s">
        <v>58</v>
      </c>
      <c r="P3" s="3" t="s">
        <v>59</v>
      </c>
      <c r="Q3" s="3" t="s">
        <v>24</v>
      </c>
      <c r="R3" s="3" t="s">
        <v>25</v>
      </c>
      <c r="S3" s="2">
        <v>43413.419479166667</v>
      </c>
      <c r="T3" s="2">
        <v>43413.419479166667</v>
      </c>
      <c r="U3" s="2">
        <v>43413.426261574074</v>
      </c>
      <c r="V3" s="2">
        <v>43413.426261574074</v>
      </c>
      <c r="W3" s="3"/>
      <c r="X3" s="2">
        <f t="shared" si="2"/>
        <v>43413.413113425922</v>
      </c>
      <c r="Y3" s="33">
        <f t="shared" si="3"/>
        <v>2.9861111106583849E-3</v>
      </c>
      <c r="Z3" s="33">
        <f t="shared" si="4"/>
        <v>5.9722222213167697E-3</v>
      </c>
      <c r="AA3" s="10"/>
      <c r="AB3" s="10">
        <f t="shared" ref="AB3:AB68" si="6">IF(IF(A3="☆",L3-S3,M3-S3)&lt;0,0,IF(A3="☆",L3-S3,M3-S3))</f>
        <v>0</v>
      </c>
      <c r="AC3" s="10">
        <f>M3-AK3</f>
        <v>1.5625000014551915E-3</v>
      </c>
      <c r="AD3" s="10"/>
      <c r="AE3" s="10"/>
      <c r="AF3" s="78">
        <f t="shared" ref="AF3:AF66" si="7">INT(D3*1440)/1440</f>
        <v>43413.412499999999</v>
      </c>
      <c r="AG3" s="78">
        <f t="shared" ref="AG3:AG66" si="8">INT(N3*1440)/1440</f>
        <v>43413.42083333333</v>
      </c>
      <c r="AH3" s="26" t="str">
        <f t="shared" si="5"/>
        <v>43413.412543413.4208333333</v>
      </c>
      <c r="AI3" s="26" t="e">
        <f>VLOOKUP(AH3,simple_survey!$P$1530:$Q$1810,2,FALSE)</f>
        <v>#N/A</v>
      </c>
      <c r="AK3" s="24">
        <v>43413.416666666664</v>
      </c>
      <c r="AL3" s="23" t="s">
        <v>93</v>
      </c>
    </row>
    <row r="4" spans="1:39" s="7" customFormat="1" hidden="1" x14ac:dyDescent="0.4">
      <c r="A4" s="16" t="str">
        <f t="shared" si="0"/>
        <v>-</v>
      </c>
      <c r="B4" s="16" t="str">
        <f t="shared" si="1"/>
        <v>-</v>
      </c>
      <c r="C4" s="7">
        <v>10</v>
      </c>
      <c r="D4" s="2">
        <v>43413.417534722219</v>
      </c>
      <c r="E4" s="3" t="s">
        <v>174</v>
      </c>
      <c r="F4" s="3">
        <v>11362</v>
      </c>
      <c r="G4" s="3" t="s">
        <v>66</v>
      </c>
      <c r="H4" s="3">
        <v>4079</v>
      </c>
      <c r="I4" s="3">
        <v>941</v>
      </c>
      <c r="J4" s="3">
        <v>8</v>
      </c>
      <c r="K4" s="3">
        <v>1</v>
      </c>
      <c r="L4" s="3"/>
      <c r="M4" s="2">
        <v>43413.424178240741</v>
      </c>
      <c r="N4" s="2">
        <v>43413.444560185184</v>
      </c>
      <c r="O4" s="3" t="s">
        <v>54</v>
      </c>
      <c r="P4" s="3" t="s">
        <v>55</v>
      </c>
      <c r="Q4" s="3" t="s">
        <v>36</v>
      </c>
      <c r="R4" s="3" t="s">
        <v>37</v>
      </c>
      <c r="S4" s="2">
        <v>43413.426076388889</v>
      </c>
      <c r="T4" s="2">
        <v>43413.426076388889</v>
      </c>
      <c r="U4" s="2">
        <v>43413.438275462962</v>
      </c>
      <c r="V4" s="2">
        <v>43413.440023148149</v>
      </c>
      <c r="W4" s="3"/>
      <c r="X4" s="2">
        <f t="shared" si="2"/>
        <v>43413.417534722219</v>
      </c>
      <c r="Y4" s="33">
        <f t="shared" si="3"/>
        <v>2.0381944443215616E-2</v>
      </c>
      <c r="Z4" s="33">
        <f t="shared" si="4"/>
        <v>2.0381944443215616E-2</v>
      </c>
      <c r="AA4" s="10"/>
      <c r="AB4" s="10">
        <f t="shared" si="6"/>
        <v>0</v>
      </c>
      <c r="AC4" s="10">
        <f t="shared" ref="AC4:AC68" si="9">IF(IF(B4="☆",(IF(L4&gt;S4,L4-X4,S4-X4)),M4-X4)&lt;0,0,IF(B4="☆",(IF(L4&gt;S4,L4-X4,S4-X4)),M4-X4))</f>
        <v>6.6435185217414983E-3</v>
      </c>
      <c r="AD4" s="10"/>
      <c r="AE4" s="10"/>
      <c r="AF4" s="78">
        <f t="shared" si="7"/>
        <v>43413.417361111111</v>
      </c>
      <c r="AG4" s="78">
        <f t="shared" si="8"/>
        <v>43413.444444444445</v>
      </c>
      <c r="AH4" s="26" t="str">
        <f t="shared" si="5"/>
        <v>43413.417361111143413.4444444444</v>
      </c>
      <c r="AI4" s="26" t="e">
        <f>VLOOKUP(AH4,simple_survey!$P$1530:$Q$1810,2,FALSE)</f>
        <v>#N/A</v>
      </c>
    </row>
    <row r="5" spans="1:39" s="7" customFormat="1" hidden="1" x14ac:dyDescent="0.4">
      <c r="A5" s="16" t="str">
        <f t="shared" si="0"/>
        <v>-</v>
      </c>
      <c r="B5" s="16" t="str">
        <f t="shared" si="1"/>
        <v>-</v>
      </c>
      <c r="C5" s="7">
        <v>10</v>
      </c>
      <c r="D5" s="2">
        <v>43413.418738425928</v>
      </c>
      <c r="E5" s="3" t="s">
        <v>134</v>
      </c>
      <c r="F5" s="3">
        <v>11364</v>
      </c>
      <c r="G5" s="3" t="s">
        <v>32</v>
      </c>
      <c r="H5" s="3">
        <v>5222</v>
      </c>
      <c r="I5" s="3">
        <v>397</v>
      </c>
      <c r="J5" s="3">
        <v>7</v>
      </c>
      <c r="K5" s="3">
        <v>2</v>
      </c>
      <c r="L5" s="3"/>
      <c r="M5" s="2">
        <v>43413.427939814814</v>
      </c>
      <c r="N5" s="2">
        <v>43413.430636574078</v>
      </c>
      <c r="O5" s="3" t="s">
        <v>49</v>
      </c>
      <c r="P5" s="3" t="s">
        <v>50</v>
      </c>
      <c r="Q5" s="3" t="s">
        <v>26</v>
      </c>
      <c r="R5" s="3" t="s">
        <v>27</v>
      </c>
      <c r="S5" s="2">
        <v>43413.42695601852</v>
      </c>
      <c r="T5" s="2">
        <v>43413.42695601852</v>
      </c>
      <c r="U5" s="2">
        <v>43413.431006944447</v>
      </c>
      <c r="V5" s="2">
        <v>43413.431006944447</v>
      </c>
      <c r="W5" s="3"/>
      <c r="X5" s="2">
        <f t="shared" si="2"/>
        <v>43413.418738425928</v>
      </c>
      <c r="Y5" s="33">
        <f t="shared" si="3"/>
        <v>2.6967592639266513E-3</v>
      </c>
      <c r="Z5" s="33">
        <f t="shared" si="4"/>
        <v>5.3935185278533027E-3</v>
      </c>
      <c r="AA5" s="10"/>
      <c r="AB5" s="10">
        <f t="shared" si="6"/>
        <v>9.8379629343980923E-4</v>
      </c>
      <c r="AC5" s="10">
        <f t="shared" si="9"/>
        <v>9.2013888861401938E-3</v>
      </c>
      <c r="AD5" s="10"/>
      <c r="AE5" s="10"/>
      <c r="AF5" s="78">
        <f t="shared" si="7"/>
        <v>43413.418055555558</v>
      </c>
      <c r="AG5" s="78">
        <f t="shared" si="8"/>
        <v>43413.430555555555</v>
      </c>
      <c r="AH5" s="26" t="str">
        <f t="shared" si="5"/>
        <v>43413.418055555643413.4305555556</v>
      </c>
      <c r="AI5" s="26" t="e">
        <f>VLOOKUP(AH5,simple_survey!$P$1530:$Q$1810,2,FALSE)</f>
        <v>#N/A</v>
      </c>
    </row>
    <row r="6" spans="1:39" s="7" customFormat="1" x14ac:dyDescent="0.4">
      <c r="A6" s="16" t="str">
        <f t="shared" si="0"/>
        <v>-</v>
      </c>
      <c r="B6" s="16" t="str">
        <f t="shared" si="1"/>
        <v>-</v>
      </c>
      <c r="C6" s="7">
        <v>10</v>
      </c>
      <c r="D6" s="2">
        <v>43413.419374999998</v>
      </c>
      <c r="E6" s="3" t="s">
        <v>177</v>
      </c>
      <c r="F6" s="3">
        <v>11366</v>
      </c>
      <c r="G6" s="3" t="s">
        <v>18</v>
      </c>
      <c r="H6" s="3">
        <v>2225</v>
      </c>
      <c r="I6" s="3">
        <v>888</v>
      </c>
      <c r="J6" s="3">
        <v>11</v>
      </c>
      <c r="K6" s="3">
        <v>1</v>
      </c>
      <c r="L6" s="3"/>
      <c r="M6" s="2">
        <v>43413.42428240741</v>
      </c>
      <c r="N6" s="2">
        <v>43413.437002314815</v>
      </c>
      <c r="O6" s="3" t="s">
        <v>64</v>
      </c>
      <c r="P6" s="3" t="s">
        <v>65</v>
      </c>
      <c r="Q6" s="3" t="s">
        <v>69</v>
      </c>
      <c r="R6" s="3" t="s">
        <v>70</v>
      </c>
      <c r="S6" s="2">
        <v>43413.425115740742</v>
      </c>
      <c r="T6" s="2">
        <v>43413.425115740742</v>
      </c>
      <c r="U6" s="2">
        <v>43413.435277777775</v>
      </c>
      <c r="V6" s="2">
        <v>43413.43917824074</v>
      </c>
      <c r="W6" s="3"/>
      <c r="X6" s="2">
        <f t="shared" si="2"/>
        <v>43413.419374999998</v>
      </c>
      <c r="Y6" s="33">
        <f t="shared" si="3"/>
        <v>1.2719907404971309E-2</v>
      </c>
      <c r="Z6" s="33">
        <f t="shared" si="4"/>
        <v>1.2719907404971309E-2</v>
      </c>
      <c r="AA6" s="10"/>
      <c r="AB6" s="10">
        <f t="shared" si="6"/>
        <v>0</v>
      </c>
      <c r="AC6" s="10">
        <f t="shared" si="9"/>
        <v>4.9074074122472666E-3</v>
      </c>
      <c r="AD6" s="10"/>
      <c r="AE6" s="10"/>
      <c r="AF6" s="78">
        <f t="shared" si="7"/>
        <v>43413.418749999997</v>
      </c>
      <c r="AG6" s="78">
        <f t="shared" si="8"/>
        <v>43413.436805555553</v>
      </c>
      <c r="AH6" s="26" t="str">
        <f t="shared" si="5"/>
        <v>43413.4187543413.4368055556</v>
      </c>
      <c r="AI6" s="26" t="str">
        <f>VLOOKUP(AH6,simple_survey!$P$1530:$Q$1810,2,FALSE)</f>
        <v>肯定的</v>
      </c>
    </row>
    <row r="7" spans="1:39" s="7" customFormat="1" x14ac:dyDescent="0.4">
      <c r="A7" s="16" t="str">
        <f t="shared" si="0"/>
        <v>-</v>
      </c>
      <c r="B7" s="16" t="str">
        <f t="shared" si="1"/>
        <v>-</v>
      </c>
      <c r="C7" s="7">
        <v>10</v>
      </c>
      <c r="D7" s="2">
        <v>43413.420057870368</v>
      </c>
      <c r="E7" s="3" t="s">
        <v>178</v>
      </c>
      <c r="F7" s="3">
        <v>11367</v>
      </c>
      <c r="G7" s="3" t="s">
        <v>66</v>
      </c>
      <c r="H7" s="3">
        <v>5579</v>
      </c>
      <c r="I7" s="3">
        <v>707</v>
      </c>
      <c r="J7" s="3">
        <v>10</v>
      </c>
      <c r="K7" s="3">
        <v>1</v>
      </c>
      <c r="L7" s="3"/>
      <c r="M7" s="2">
        <v>43413.425347222219</v>
      </c>
      <c r="N7" s="2">
        <v>43413.431481481479</v>
      </c>
      <c r="O7" s="3" t="s">
        <v>133</v>
      </c>
      <c r="P7" s="3" t="s">
        <v>19</v>
      </c>
      <c r="Q7" s="3" t="s">
        <v>44</v>
      </c>
      <c r="R7" s="3" t="s">
        <v>91</v>
      </c>
      <c r="S7" s="2">
        <v>43413.42428240741</v>
      </c>
      <c r="T7" s="2">
        <v>43413.424421296295</v>
      </c>
      <c r="U7" s="2">
        <v>43413.430671296293</v>
      </c>
      <c r="V7" s="2">
        <v>43413.433032407411</v>
      </c>
      <c r="W7" s="3"/>
      <c r="X7" s="2">
        <f t="shared" si="2"/>
        <v>43413.420057870368</v>
      </c>
      <c r="Y7" s="33">
        <f t="shared" si="3"/>
        <v>6.1342592598521151E-3</v>
      </c>
      <c r="Z7" s="33">
        <f t="shared" si="4"/>
        <v>6.1342592598521151E-3</v>
      </c>
      <c r="AA7" s="10"/>
      <c r="AB7" s="10">
        <f t="shared" si="6"/>
        <v>1.0648148090695031E-3</v>
      </c>
      <c r="AC7" s="10">
        <f t="shared" si="9"/>
        <v>5.2893518513883464E-3</v>
      </c>
      <c r="AD7" s="10"/>
      <c r="AE7" s="10"/>
      <c r="AF7" s="78">
        <f t="shared" si="7"/>
        <v>43413.419444444444</v>
      </c>
      <c r="AG7" s="78">
        <f t="shared" si="8"/>
        <v>43413.431250000001</v>
      </c>
      <c r="AH7" s="26" t="str">
        <f>CONCATENATE(AF7,AG7)</f>
        <v>43413.419444444443413.43125</v>
      </c>
      <c r="AI7" s="26" t="str">
        <f>VLOOKUP(AH7,simple_survey!$P$1530:$Q$1810,2,FALSE)</f>
        <v>肯定的</v>
      </c>
    </row>
    <row r="8" spans="1:39" s="7" customFormat="1" hidden="1" x14ac:dyDescent="0.4">
      <c r="A8" s="16" t="str">
        <f t="shared" ref="A8:A19" si="10">IF(W8&gt;0, "★", "-")</f>
        <v>-</v>
      </c>
      <c r="B8" s="16" t="str">
        <f t="shared" ref="B8:B19" si="11">IF(L8&gt;0, "☆", "-")</f>
        <v>-</v>
      </c>
      <c r="C8" s="7">
        <v>10</v>
      </c>
      <c r="D8" s="2">
        <v>43413.420682870368</v>
      </c>
      <c r="E8" s="3" t="s">
        <v>179</v>
      </c>
      <c r="F8" s="3">
        <v>11368</v>
      </c>
      <c r="G8" s="3" t="s">
        <v>103</v>
      </c>
      <c r="H8" s="3">
        <v>5581</v>
      </c>
      <c r="I8" s="3">
        <v>866</v>
      </c>
      <c r="J8" s="3">
        <v>10</v>
      </c>
      <c r="K8" s="3">
        <v>4</v>
      </c>
      <c r="L8" s="3"/>
      <c r="M8" s="2">
        <v>43413.425428240742</v>
      </c>
      <c r="N8" s="2">
        <v>43413.431574074071</v>
      </c>
      <c r="O8" s="3" t="s">
        <v>133</v>
      </c>
      <c r="P8" s="3" t="s">
        <v>19</v>
      </c>
      <c r="Q8" s="3" t="s">
        <v>44</v>
      </c>
      <c r="R8" s="3" t="s">
        <v>91</v>
      </c>
      <c r="S8" s="2">
        <v>43413.424907407411</v>
      </c>
      <c r="T8" s="2">
        <v>43413.424907407411</v>
      </c>
      <c r="U8" s="2">
        <v>43413.43372685185</v>
      </c>
      <c r="V8" s="2">
        <v>43413.434421296297</v>
      </c>
      <c r="W8" s="3"/>
      <c r="X8" s="2">
        <f t="shared" si="2"/>
        <v>43413.420682870368</v>
      </c>
      <c r="Y8" s="33">
        <f t="shared" si="3"/>
        <v>6.1458333293558098E-3</v>
      </c>
      <c r="Z8" s="33">
        <f t="shared" si="4"/>
        <v>2.4583333317423239E-2</v>
      </c>
      <c r="AA8" s="10"/>
      <c r="AB8" s="10">
        <f t="shared" si="6"/>
        <v>5.2083333139307797E-4</v>
      </c>
      <c r="AC8" s="10">
        <f t="shared" si="9"/>
        <v>4.7453703737119213E-3</v>
      </c>
      <c r="AD8" s="10"/>
      <c r="AE8" s="10"/>
      <c r="AF8" s="78">
        <f t="shared" si="7"/>
        <v>43413.420138888891</v>
      </c>
      <c r="AG8" s="78">
        <f t="shared" si="8"/>
        <v>43413.431250000001</v>
      </c>
      <c r="AH8" s="26" t="str">
        <f t="shared" si="5"/>
        <v>43413.420138888943413.43125</v>
      </c>
      <c r="AI8" s="26" t="e">
        <f>VLOOKUP(AH8,simple_survey!$P$1530:$Q$1810,2,FALSE)</f>
        <v>#N/A</v>
      </c>
    </row>
    <row r="9" spans="1:39" s="7" customFormat="1" x14ac:dyDescent="0.4">
      <c r="A9" s="16" t="str">
        <f t="shared" si="10"/>
        <v>-</v>
      </c>
      <c r="B9" s="16" t="str">
        <f t="shared" si="11"/>
        <v>-</v>
      </c>
      <c r="C9" s="7">
        <v>10</v>
      </c>
      <c r="D9" s="2">
        <v>43413.421516203707</v>
      </c>
      <c r="E9" s="3" t="s">
        <v>140</v>
      </c>
      <c r="F9" s="3">
        <v>11369</v>
      </c>
      <c r="G9" s="3" t="s">
        <v>32</v>
      </c>
      <c r="H9" s="3">
        <v>1885</v>
      </c>
      <c r="I9" s="3">
        <v>977</v>
      </c>
      <c r="J9" s="3">
        <v>2</v>
      </c>
      <c r="K9" s="3">
        <v>1</v>
      </c>
      <c r="L9" s="3"/>
      <c r="M9" s="2">
        <v>43413.425787037035</v>
      </c>
      <c r="N9" s="2">
        <v>43413.432847222219</v>
      </c>
      <c r="O9" s="3" t="s">
        <v>64</v>
      </c>
      <c r="P9" s="3" t="s">
        <v>65</v>
      </c>
      <c r="Q9" s="3" t="s">
        <v>26</v>
      </c>
      <c r="R9" s="3" t="s">
        <v>27</v>
      </c>
      <c r="S9" s="2">
        <v>43413.426215277781</v>
      </c>
      <c r="T9" s="2">
        <v>43413.426215277781</v>
      </c>
      <c r="U9" s="2">
        <v>43413.434004629627</v>
      </c>
      <c r="V9" s="2">
        <v>43413.434004629627</v>
      </c>
      <c r="W9" s="3"/>
      <c r="X9" s="2">
        <f t="shared" si="2"/>
        <v>43413.421516203707</v>
      </c>
      <c r="Y9" s="33">
        <f t="shared" si="3"/>
        <v>7.0601851839455776E-3</v>
      </c>
      <c r="Z9" s="33">
        <f t="shared" si="4"/>
        <v>7.0601851839455776E-3</v>
      </c>
      <c r="AA9" s="10"/>
      <c r="AB9" s="10">
        <f t="shared" si="6"/>
        <v>0</v>
      </c>
      <c r="AC9" s="10">
        <f t="shared" si="9"/>
        <v>4.27083332760958E-3</v>
      </c>
      <c r="AD9" s="10"/>
      <c r="AE9" s="10"/>
      <c r="AF9" s="78">
        <f t="shared" si="7"/>
        <v>43413.42083333333</v>
      </c>
      <c r="AG9" s="78">
        <f t="shared" si="8"/>
        <v>43413.432638888888</v>
      </c>
      <c r="AH9" s="26" t="str">
        <f t="shared" si="5"/>
        <v>43413.420833333343413.4326388889</v>
      </c>
      <c r="AI9" s="26" t="str">
        <f>VLOOKUP(AH9,simple_survey!$P$1530:$Q$1810,2,FALSE)</f>
        <v>肯定的</v>
      </c>
    </row>
    <row r="10" spans="1:39" s="7" customFormat="1" hidden="1" x14ac:dyDescent="0.4">
      <c r="A10" s="16" t="str">
        <f t="shared" si="10"/>
        <v>-</v>
      </c>
      <c r="B10" s="16" t="str">
        <f t="shared" si="11"/>
        <v>-</v>
      </c>
      <c r="C10" s="7">
        <v>10</v>
      </c>
      <c r="D10" s="2">
        <v>43413.421643518515</v>
      </c>
      <c r="E10" s="3" t="s">
        <v>173</v>
      </c>
      <c r="F10" s="3">
        <v>11370</v>
      </c>
      <c r="G10" s="3" t="s">
        <v>32</v>
      </c>
      <c r="H10" s="3">
        <v>5522</v>
      </c>
      <c r="I10" s="3">
        <v>187</v>
      </c>
      <c r="J10" s="3">
        <v>11</v>
      </c>
      <c r="K10" s="3">
        <v>1</v>
      </c>
      <c r="L10" s="3"/>
      <c r="M10" s="2">
        <v>43413.424178240741</v>
      </c>
      <c r="N10" s="2">
        <v>43413.431307870371</v>
      </c>
      <c r="O10" s="3" t="s">
        <v>64</v>
      </c>
      <c r="P10" s="3" t="s">
        <v>65</v>
      </c>
      <c r="Q10" s="3" t="s">
        <v>40</v>
      </c>
      <c r="R10" s="3" t="s">
        <v>41</v>
      </c>
      <c r="S10" s="2">
        <v>43413.425462962965</v>
      </c>
      <c r="T10" s="2">
        <v>43413.425462962965</v>
      </c>
      <c r="U10" s="2">
        <v>43413.434884259259</v>
      </c>
      <c r="V10" s="2">
        <v>43413.434884259259</v>
      </c>
      <c r="W10" s="3"/>
      <c r="X10" s="2">
        <f t="shared" si="2"/>
        <v>43413.421643518515</v>
      </c>
      <c r="Y10" s="33">
        <f t="shared" si="3"/>
        <v>7.1296296300715767E-3</v>
      </c>
      <c r="Z10" s="33">
        <f t="shared" si="4"/>
        <v>7.1296296300715767E-3</v>
      </c>
      <c r="AA10" s="10"/>
      <c r="AB10" s="10">
        <f t="shared" si="6"/>
        <v>0</v>
      </c>
      <c r="AC10" s="10">
        <f t="shared" si="9"/>
        <v>2.534722225391306E-3</v>
      </c>
      <c r="AD10" s="10"/>
      <c r="AE10" s="10"/>
      <c r="AF10" s="78">
        <f t="shared" si="7"/>
        <v>43413.421527777777</v>
      </c>
      <c r="AG10" s="78">
        <f t="shared" si="8"/>
        <v>43413.431250000001</v>
      </c>
      <c r="AH10" s="26" t="str">
        <f t="shared" si="5"/>
        <v>43413.421527777843413.43125</v>
      </c>
      <c r="AI10" s="26" t="e">
        <f>VLOOKUP(AH10,simple_survey!$P$1530:$Q$1810,2,FALSE)</f>
        <v>#N/A</v>
      </c>
      <c r="AK10" s="8"/>
      <c r="AM10" s="3"/>
    </row>
    <row r="11" spans="1:39" s="7" customFormat="1" hidden="1" x14ac:dyDescent="0.4">
      <c r="A11" s="16" t="str">
        <f t="shared" ref="A11:A16" si="12">IF(W11&gt;0, "★", "-")</f>
        <v>-</v>
      </c>
      <c r="B11" s="16" t="str">
        <f t="shared" ref="B11:B16" si="13">IF(L11&gt;0, "☆", "-")</f>
        <v>-</v>
      </c>
      <c r="C11" s="7">
        <v>10</v>
      </c>
      <c r="D11" s="2">
        <v>43413.421666666669</v>
      </c>
      <c r="E11" s="3" t="s">
        <v>180</v>
      </c>
      <c r="F11" s="3">
        <v>11371</v>
      </c>
      <c r="G11" s="3" t="s">
        <v>51</v>
      </c>
      <c r="H11" s="3">
        <v>1220</v>
      </c>
      <c r="I11" s="3">
        <v>32</v>
      </c>
      <c r="J11" s="3">
        <v>10</v>
      </c>
      <c r="K11" s="3">
        <v>1</v>
      </c>
      <c r="L11" s="3"/>
      <c r="M11" s="2">
        <v>43413.425509259258</v>
      </c>
      <c r="N11" s="2">
        <v>43413.431296296294</v>
      </c>
      <c r="O11" s="3" t="s">
        <v>133</v>
      </c>
      <c r="P11" s="3" t="s">
        <v>19</v>
      </c>
      <c r="Q11" s="3" t="s">
        <v>44</v>
      </c>
      <c r="R11" s="3" t="s">
        <v>91</v>
      </c>
      <c r="S11" s="2">
        <v>43413.426296296297</v>
      </c>
      <c r="T11" s="2">
        <v>43413.426296296297</v>
      </c>
      <c r="U11" s="2">
        <v>43413.432685185187</v>
      </c>
      <c r="V11" s="2">
        <v>43413.432685185187</v>
      </c>
      <c r="W11" s="3"/>
      <c r="X11" s="2">
        <f t="shared" si="2"/>
        <v>43413.421666666669</v>
      </c>
      <c r="Y11" s="33">
        <f t="shared" si="3"/>
        <v>5.7870370364980772E-3</v>
      </c>
      <c r="Z11" s="33">
        <f t="shared" si="4"/>
        <v>5.7870370364980772E-3</v>
      </c>
      <c r="AA11" s="10"/>
      <c r="AB11" s="10">
        <f t="shared" si="6"/>
        <v>0</v>
      </c>
      <c r="AC11" s="10">
        <f t="shared" si="9"/>
        <v>3.8425925886258483E-3</v>
      </c>
      <c r="AD11" s="10"/>
      <c r="AE11" s="10"/>
      <c r="AF11" s="78">
        <f t="shared" si="7"/>
        <v>43413.421527777777</v>
      </c>
      <c r="AG11" s="78">
        <f t="shared" si="8"/>
        <v>43413.431250000001</v>
      </c>
      <c r="AH11" s="26" t="str">
        <f t="shared" si="5"/>
        <v>43413.421527777843413.43125</v>
      </c>
      <c r="AI11" s="26" t="e">
        <f>VLOOKUP(AH11,simple_survey!$P$1530:$Q$1810,2,FALSE)</f>
        <v>#N/A</v>
      </c>
      <c r="AK11" s="8"/>
    </row>
    <row r="12" spans="1:39" s="7" customFormat="1" hidden="1" x14ac:dyDescent="0.4">
      <c r="A12" s="16" t="str">
        <f t="shared" si="12"/>
        <v>-</v>
      </c>
      <c r="B12" s="16" t="str">
        <f t="shared" si="13"/>
        <v>-</v>
      </c>
      <c r="C12" s="7">
        <v>10</v>
      </c>
      <c r="D12" s="2">
        <v>43413.421898148146</v>
      </c>
      <c r="E12" s="3" t="s">
        <v>181</v>
      </c>
      <c r="F12" s="3">
        <v>11372</v>
      </c>
      <c r="G12" s="3" t="s">
        <v>32</v>
      </c>
      <c r="H12" s="3">
        <v>5046</v>
      </c>
      <c r="I12" s="3">
        <v>481</v>
      </c>
      <c r="J12" s="3">
        <v>8</v>
      </c>
      <c r="K12" s="3">
        <v>1</v>
      </c>
      <c r="L12" s="3"/>
      <c r="M12" s="2">
        <v>43413.42701388889</v>
      </c>
      <c r="N12" s="2">
        <v>43413.438819444447</v>
      </c>
      <c r="O12" s="3" t="s">
        <v>69</v>
      </c>
      <c r="P12" s="3" t="s">
        <v>70</v>
      </c>
      <c r="Q12" s="3" t="s">
        <v>33</v>
      </c>
      <c r="R12" s="3" t="s">
        <v>34</v>
      </c>
      <c r="S12" s="2">
        <v>43413.427488425928</v>
      </c>
      <c r="T12" s="2">
        <v>43413.427488425928</v>
      </c>
      <c r="U12" s="2">
        <v>43413.435740740744</v>
      </c>
      <c r="V12" s="2">
        <v>43413.440000000002</v>
      </c>
      <c r="W12" s="3"/>
      <c r="X12" s="2">
        <f t="shared" si="2"/>
        <v>43413.421898148146</v>
      </c>
      <c r="Y12" s="33">
        <f t="shared" si="3"/>
        <v>1.1805555557657499E-2</v>
      </c>
      <c r="Z12" s="33">
        <f t="shared" si="4"/>
        <v>1.1805555557657499E-2</v>
      </c>
      <c r="AA12" s="10"/>
      <c r="AB12" s="10">
        <f t="shared" si="6"/>
        <v>0</v>
      </c>
      <c r="AC12" s="10">
        <f t="shared" si="9"/>
        <v>5.1157407433493063E-3</v>
      </c>
      <c r="AD12" s="10"/>
      <c r="AE12" s="10"/>
      <c r="AF12" s="78">
        <f t="shared" si="7"/>
        <v>43413.421527777777</v>
      </c>
      <c r="AG12" s="78">
        <f t="shared" si="8"/>
        <v>43413.438194444447</v>
      </c>
      <c r="AH12" s="26" t="str">
        <f t="shared" si="5"/>
        <v>43413.421527777843413.4381944444</v>
      </c>
      <c r="AI12" s="26" t="e">
        <f>VLOOKUP(AH12,simple_survey!$P$1530:$Q$1810,2,FALSE)</f>
        <v>#N/A</v>
      </c>
    </row>
    <row r="13" spans="1:39" s="7" customFormat="1" hidden="1" x14ac:dyDescent="0.4">
      <c r="A13" s="16" t="str">
        <f t="shared" si="12"/>
        <v>-</v>
      </c>
      <c r="B13" s="16" t="str">
        <f t="shared" si="13"/>
        <v>-</v>
      </c>
      <c r="C13" s="7">
        <v>10</v>
      </c>
      <c r="D13" s="2">
        <v>43413.42359953704</v>
      </c>
      <c r="E13" s="3" t="s">
        <v>182</v>
      </c>
      <c r="F13" s="3">
        <v>11373</v>
      </c>
      <c r="G13" s="3" t="s">
        <v>32</v>
      </c>
      <c r="H13" s="3">
        <v>1888</v>
      </c>
      <c r="I13" s="3">
        <v>532</v>
      </c>
      <c r="J13" s="3">
        <v>1</v>
      </c>
      <c r="K13" s="3">
        <v>1</v>
      </c>
      <c r="L13" s="3"/>
      <c r="M13" s="2">
        <v>43413.42695601852</v>
      </c>
      <c r="N13" s="2">
        <v>43413.433020833334</v>
      </c>
      <c r="O13" s="3" t="s">
        <v>64</v>
      </c>
      <c r="P13" s="3" t="s">
        <v>65</v>
      </c>
      <c r="Q13" s="3" t="s">
        <v>38</v>
      </c>
      <c r="R13" s="3" t="s">
        <v>39</v>
      </c>
      <c r="S13" s="2">
        <v>43413.424884259257</v>
      </c>
      <c r="T13" s="2">
        <v>43413.424884259257</v>
      </c>
      <c r="U13" s="2">
        <v>43413.434803240743</v>
      </c>
      <c r="V13" s="2">
        <v>43413.434803240743</v>
      </c>
      <c r="W13" s="3"/>
      <c r="X13" s="2">
        <f t="shared" si="2"/>
        <v>43413.42359953704</v>
      </c>
      <c r="Y13" s="33">
        <f t="shared" si="3"/>
        <v>6.064814813726116E-3</v>
      </c>
      <c r="Z13" s="33">
        <f t="shared" si="4"/>
        <v>6.064814813726116E-3</v>
      </c>
      <c r="AA13" s="10"/>
      <c r="AB13" s="10">
        <f t="shared" si="6"/>
        <v>2.0717592633445747E-3</v>
      </c>
      <c r="AC13" s="10">
        <f t="shared" si="9"/>
        <v>3.3564814802957699E-3</v>
      </c>
      <c r="AD13" s="10"/>
      <c r="AE13" s="10"/>
      <c r="AF13" s="78">
        <f t="shared" si="7"/>
        <v>43413.42291666667</v>
      </c>
      <c r="AG13" s="78">
        <f t="shared" si="8"/>
        <v>43413.432638888888</v>
      </c>
      <c r="AH13" s="26" t="str">
        <f t="shared" si="5"/>
        <v>43413.422916666743413.4326388889</v>
      </c>
      <c r="AI13" s="26" t="e">
        <f>VLOOKUP(AH13,simple_survey!$P$1530:$Q$1810,2,FALSE)</f>
        <v>#N/A</v>
      </c>
    </row>
    <row r="14" spans="1:39" s="7" customFormat="1" hidden="1" x14ac:dyDescent="0.4">
      <c r="A14" s="16" t="str">
        <f t="shared" si="12"/>
        <v>★</v>
      </c>
      <c r="B14" s="16" t="str">
        <f t="shared" si="13"/>
        <v>-</v>
      </c>
      <c r="C14" s="7">
        <v>10</v>
      </c>
      <c r="D14" s="2">
        <v>43413.424814814818</v>
      </c>
      <c r="E14" s="3" t="s">
        <v>148</v>
      </c>
      <c r="F14" s="3">
        <v>11374</v>
      </c>
      <c r="G14" s="3" t="s">
        <v>32</v>
      </c>
      <c r="H14" s="3">
        <v>5506</v>
      </c>
      <c r="I14" s="3">
        <v>469</v>
      </c>
      <c r="J14" s="3">
        <v>8</v>
      </c>
      <c r="K14" s="3">
        <v>1</v>
      </c>
      <c r="L14" s="3"/>
      <c r="M14" s="2">
        <v>43413.430949074071</v>
      </c>
      <c r="N14" s="2">
        <v>43413.444513888891</v>
      </c>
      <c r="O14" s="3" t="s">
        <v>69</v>
      </c>
      <c r="P14" s="3" t="s">
        <v>70</v>
      </c>
      <c r="Q14" s="3" t="s">
        <v>36</v>
      </c>
      <c r="R14" s="3" t="s">
        <v>37</v>
      </c>
      <c r="S14" s="2">
        <v>43413.431747685187</v>
      </c>
      <c r="T14" s="2">
        <v>43413.431747685187</v>
      </c>
      <c r="U14" s="2">
        <v>43413.444282407407</v>
      </c>
      <c r="V14" s="2">
        <v>43413.447488425925</v>
      </c>
      <c r="W14" s="2">
        <v>43413.431747685187</v>
      </c>
      <c r="X14" s="2">
        <f t="shared" si="2"/>
        <v>43413.431747685187</v>
      </c>
      <c r="Y14" s="33">
        <f t="shared" si="3"/>
        <v>1.3564814820711035E-2</v>
      </c>
      <c r="Z14" s="33">
        <f t="shared" si="4"/>
        <v>1.3564814820711035E-2</v>
      </c>
      <c r="AA14" s="10"/>
      <c r="AB14" s="10">
        <f t="shared" si="6"/>
        <v>0</v>
      </c>
      <c r="AC14" s="10">
        <f t="shared" si="9"/>
        <v>0</v>
      </c>
      <c r="AD14" s="10"/>
      <c r="AE14" s="10"/>
      <c r="AF14" s="78">
        <f t="shared" si="7"/>
        <v>43413.424305555556</v>
      </c>
      <c r="AG14" s="78">
        <f t="shared" si="8"/>
        <v>43413.444444444445</v>
      </c>
      <c r="AH14" s="26" t="str">
        <f t="shared" si="5"/>
        <v>43413.424305555643413.4444444444</v>
      </c>
      <c r="AI14" s="26" t="e">
        <f>VLOOKUP(AH14,simple_survey!$P$1530:$Q$1810,2,FALSE)</f>
        <v>#N/A</v>
      </c>
    </row>
    <row r="15" spans="1:39" s="7" customFormat="1" hidden="1" x14ac:dyDescent="0.4">
      <c r="A15" s="16" t="str">
        <f t="shared" si="12"/>
        <v>-</v>
      </c>
      <c r="B15" s="16" t="str">
        <f t="shared" si="13"/>
        <v>-</v>
      </c>
      <c r="C15" s="7">
        <v>10</v>
      </c>
      <c r="D15" s="2">
        <v>43413.425057870372</v>
      </c>
      <c r="E15" s="3" t="s">
        <v>176</v>
      </c>
      <c r="F15" s="3">
        <v>11375</v>
      </c>
      <c r="G15" s="3" t="s">
        <v>32</v>
      </c>
      <c r="H15" s="3">
        <v>3457</v>
      </c>
      <c r="I15" s="3">
        <v>971</v>
      </c>
      <c r="J15" s="3">
        <v>9</v>
      </c>
      <c r="K15" s="3">
        <v>1</v>
      </c>
      <c r="L15" s="3"/>
      <c r="M15" s="2">
        <v>43413.425798611112</v>
      </c>
      <c r="N15" s="2">
        <v>43413.427881944444</v>
      </c>
      <c r="O15" s="3" t="s">
        <v>71</v>
      </c>
      <c r="P15" s="3" t="s">
        <v>72</v>
      </c>
      <c r="Q15" s="3" t="s">
        <v>20</v>
      </c>
      <c r="R15" s="3" t="s">
        <v>21</v>
      </c>
      <c r="S15" s="2">
        <v>43413.426099537035</v>
      </c>
      <c r="T15" s="2">
        <v>43413.426099537035</v>
      </c>
      <c r="U15" s="2">
        <v>43413.430706018517</v>
      </c>
      <c r="V15" s="2">
        <v>43413.430706018517</v>
      </c>
      <c r="W15" s="3"/>
      <c r="X15" s="2">
        <f t="shared" si="2"/>
        <v>43413.425057870372</v>
      </c>
      <c r="Y15" s="33">
        <f t="shared" si="3"/>
        <v>2.0833333328482695E-3</v>
      </c>
      <c r="Z15" s="33">
        <f t="shared" si="4"/>
        <v>2.0833333328482695E-3</v>
      </c>
      <c r="AA15" s="10"/>
      <c r="AB15" s="10">
        <f t="shared" si="6"/>
        <v>0</v>
      </c>
      <c r="AC15" s="10">
        <f t="shared" si="9"/>
        <v>7.4074073927477002E-4</v>
      </c>
      <c r="AD15" s="10"/>
      <c r="AE15" s="10"/>
      <c r="AF15" s="78">
        <f t="shared" si="7"/>
        <v>43413.425000000003</v>
      </c>
      <c r="AG15" s="78">
        <f t="shared" si="8"/>
        <v>43413.427777777775</v>
      </c>
      <c r="AH15" s="26" t="str">
        <f t="shared" si="5"/>
        <v>43413.42543413.4277777778</v>
      </c>
      <c r="AI15" s="26" t="e">
        <f>VLOOKUP(AH15,simple_survey!$P$1530:$Q$1810,2,FALSE)</f>
        <v>#N/A</v>
      </c>
      <c r="AM15" s="3"/>
    </row>
    <row r="16" spans="1:39" s="7" customFormat="1" hidden="1" x14ac:dyDescent="0.4">
      <c r="A16" s="16" t="str">
        <f t="shared" si="12"/>
        <v>★</v>
      </c>
      <c r="B16" s="16" t="str">
        <f t="shared" si="13"/>
        <v>-</v>
      </c>
      <c r="C16" s="7">
        <v>10</v>
      </c>
      <c r="D16" s="2">
        <v>43413.427939814814</v>
      </c>
      <c r="E16" s="3" t="s">
        <v>135</v>
      </c>
      <c r="F16" s="3">
        <v>11376</v>
      </c>
      <c r="G16" s="3" t="s">
        <v>18</v>
      </c>
      <c r="H16" s="3">
        <v>5476</v>
      </c>
      <c r="I16" s="3">
        <v>731</v>
      </c>
      <c r="J16" s="3">
        <v>8</v>
      </c>
      <c r="K16" s="3">
        <v>2</v>
      </c>
      <c r="L16" s="3"/>
      <c r="M16" s="2">
        <v>43413.432800925926</v>
      </c>
      <c r="N16" s="2">
        <v>43413.438877314817</v>
      </c>
      <c r="O16" s="3" t="s">
        <v>44</v>
      </c>
      <c r="P16" s="3" t="s">
        <v>91</v>
      </c>
      <c r="Q16" s="3" t="s">
        <v>33</v>
      </c>
      <c r="R16" s="3" t="s">
        <v>34</v>
      </c>
      <c r="S16" s="2">
        <v>43413.434872685182</v>
      </c>
      <c r="T16" s="2">
        <v>43413.434872685182</v>
      </c>
      <c r="U16" s="2">
        <v>43413.443206018521</v>
      </c>
      <c r="V16" s="2">
        <v>43413.443206018521</v>
      </c>
      <c r="W16" s="2">
        <v>43413.434872685182</v>
      </c>
      <c r="X16" s="2">
        <f t="shared" si="2"/>
        <v>43413.434872685182</v>
      </c>
      <c r="Y16" s="33">
        <f t="shared" si="3"/>
        <v>6.0763888905057684E-3</v>
      </c>
      <c r="Z16" s="33">
        <f t="shared" si="4"/>
        <v>1.2152777781011537E-2</v>
      </c>
      <c r="AA16" s="10"/>
      <c r="AB16" s="10">
        <f t="shared" si="6"/>
        <v>0</v>
      </c>
      <c r="AC16" s="10">
        <f t="shared" si="9"/>
        <v>0</v>
      </c>
      <c r="AD16" s="10"/>
      <c r="AE16" s="10"/>
      <c r="AF16" s="78">
        <f t="shared" si="7"/>
        <v>43413.427777777775</v>
      </c>
      <c r="AG16" s="78">
        <f t="shared" si="8"/>
        <v>43413.438194444447</v>
      </c>
      <c r="AH16" s="26" t="str">
        <f t="shared" si="5"/>
        <v>43413.427777777843413.4381944444</v>
      </c>
      <c r="AI16" s="26" t="e">
        <f>VLOOKUP(AH16,simple_survey!$P$1530:$Q$1810,2,FALSE)</f>
        <v>#N/A</v>
      </c>
    </row>
    <row r="17" spans="1:39" s="7" customFormat="1" x14ac:dyDescent="0.4">
      <c r="A17" s="16" t="str">
        <f t="shared" si="10"/>
        <v>-</v>
      </c>
      <c r="B17" s="16" t="str">
        <f t="shared" si="11"/>
        <v>-</v>
      </c>
      <c r="C17" s="7">
        <v>10</v>
      </c>
      <c r="D17" s="2">
        <v>43413.42863425926</v>
      </c>
      <c r="E17" s="3" t="s">
        <v>183</v>
      </c>
      <c r="F17" s="3">
        <v>11377</v>
      </c>
      <c r="G17" s="3" t="s">
        <v>18</v>
      </c>
      <c r="H17" s="3">
        <v>5585</v>
      </c>
      <c r="I17" s="3">
        <v>765</v>
      </c>
      <c r="J17" s="3">
        <v>6</v>
      </c>
      <c r="K17" s="3">
        <v>3</v>
      </c>
      <c r="L17" s="3"/>
      <c r="M17" s="2">
        <v>43413.435300925928</v>
      </c>
      <c r="N17" s="2">
        <v>43413.440416666665</v>
      </c>
      <c r="O17" s="3" t="s">
        <v>33</v>
      </c>
      <c r="P17" s="3" t="s">
        <v>34</v>
      </c>
      <c r="Q17" s="3" t="s">
        <v>24</v>
      </c>
      <c r="R17" s="3" t="s">
        <v>25</v>
      </c>
      <c r="S17" s="2">
        <v>43413.431817129633</v>
      </c>
      <c r="T17" s="2">
        <v>43413.431817129633</v>
      </c>
      <c r="U17" s="2">
        <v>43413.440706018519</v>
      </c>
      <c r="V17" s="2">
        <v>43413.440706018519</v>
      </c>
      <c r="W17" s="3"/>
      <c r="X17" s="2">
        <f t="shared" si="2"/>
        <v>43413.42863425926</v>
      </c>
      <c r="Y17" s="33">
        <f t="shared" si="3"/>
        <v>5.1157407360733487E-3</v>
      </c>
      <c r="Z17" s="33">
        <f t="shared" si="4"/>
        <v>1.5347222208220046E-2</v>
      </c>
      <c r="AA17" s="10"/>
      <c r="AB17" s="10">
        <f t="shared" si="6"/>
        <v>3.4837962957681157E-3</v>
      </c>
      <c r="AC17" s="10">
        <f t="shared" si="9"/>
        <v>6.6666666680248454E-3</v>
      </c>
      <c r="AD17" s="10"/>
      <c r="AE17" s="10"/>
      <c r="AF17" s="78">
        <f t="shared" si="7"/>
        <v>43413.428472222222</v>
      </c>
      <c r="AG17" s="78">
        <f t="shared" si="8"/>
        <v>43413.44027777778</v>
      </c>
      <c r="AH17" s="26" t="str">
        <f t="shared" si="5"/>
        <v>43413.428472222243413.4402777778</v>
      </c>
      <c r="AI17" s="26" t="str">
        <f>VLOOKUP(AH17,simple_survey!$P$1530:$Q$1810,2,FALSE)</f>
        <v>肯定的</v>
      </c>
      <c r="AK17" s="8"/>
    </row>
    <row r="18" spans="1:39" s="7" customFormat="1" hidden="1" x14ac:dyDescent="0.4">
      <c r="A18" s="16" t="str">
        <f t="shared" si="10"/>
        <v>-</v>
      </c>
      <c r="B18" s="16" t="str">
        <f t="shared" si="11"/>
        <v>-</v>
      </c>
      <c r="C18" s="7">
        <v>10</v>
      </c>
      <c r="D18" s="2">
        <v>43413.428703703707</v>
      </c>
      <c r="E18" s="3" t="s">
        <v>184</v>
      </c>
      <c r="F18" s="3">
        <v>11378</v>
      </c>
      <c r="G18" s="3" t="s">
        <v>98</v>
      </c>
      <c r="H18" s="3">
        <v>0</v>
      </c>
      <c r="I18" s="3">
        <v>465</v>
      </c>
      <c r="J18" s="3">
        <v>9</v>
      </c>
      <c r="K18" s="3">
        <v>1</v>
      </c>
      <c r="L18" s="3"/>
      <c r="M18" s="2">
        <v>43413.431064814817</v>
      </c>
      <c r="N18" s="2">
        <v>43413.433888888889</v>
      </c>
      <c r="O18" s="3" t="s">
        <v>20</v>
      </c>
      <c r="P18" s="3" t="s">
        <v>21</v>
      </c>
      <c r="Q18" s="3" t="s">
        <v>133</v>
      </c>
      <c r="R18" s="3" t="s">
        <v>19</v>
      </c>
      <c r="S18" s="2">
        <v>43413.431423611109</v>
      </c>
      <c r="T18" s="2">
        <v>43413.431423611109</v>
      </c>
      <c r="U18" s="2">
        <v>43413.438402777778</v>
      </c>
      <c r="V18" s="2">
        <v>43413.438402777778</v>
      </c>
      <c r="W18" s="3"/>
      <c r="X18" s="2">
        <f t="shared" si="2"/>
        <v>43413.428703703707</v>
      </c>
      <c r="Y18" s="33">
        <f t="shared" si="3"/>
        <v>2.8240740721230395E-3</v>
      </c>
      <c r="Z18" s="33">
        <f t="shared" si="4"/>
        <v>2.8240740721230395E-3</v>
      </c>
      <c r="AA18" s="10"/>
      <c r="AB18" s="10">
        <f t="shared" si="6"/>
        <v>0</v>
      </c>
      <c r="AC18" s="10">
        <f t="shared" si="9"/>
        <v>2.3611111100763083E-3</v>
      </c>
      <c r="AD18" s="10"/>
      <c r="AE18" s="10"/>
      <c r="AF18" s="78">
        <f t="shared" si="7"/>
        <v>43413.428472222222</v>
      </c>
      <c r="AG18" s="78">
        <f t="shared" si="8"/>
        <v>43413.433333333334</v>
      </c>
      <c r="AH18" s="26" t="str">
        <f t="shared" si="5"/>
        <v>43413.428472222243413.4333333333</v>
      </c>
      <c r="AI18" s="26" t="e">
        <f>VLOOKUP(AH18,simple_survey!$P$1530:$Q$1810,2,FALSE)</f>
        <v>#N/A</v>
      </c>
    </row>
    <row r="19" spans="1:39" s="7" customFormat="1" hidden="1" x14ac:dyDescent="0.4">
      <c r="A19" s="16" t="str">
        <f t="shared" si="10"/>
        <v>-</v>
      </c>
      <c r="B19" s="16" t="str">
        <f t="shared" si="11"/>
        <v>-</v>
      </c>
      <c r="C19" s="7">
        <v>10</v>
      </c>
      <c r="D19" s="2">
        <v>43413.430162037039</v>
      </c>
      <c r="E19" s="3" t="s">
        <v>185</v>
      </c>
      <c r="F19" s="3">
        <v>11379</v>
      </c>
      <c r="G19" s="3" t="s">
        <v>99</v>
      </c>
      <c r="H19" s="3">
        <v>0</v>
      </c>
      <c r="I19" s="3">
        <v>590</v>
      </c>
      <c r="J19" s="3">
        <v>3</v>
      </c>
      <c r="K19" s="3">
        <v>1</v>
      </c>
      <c r="L19" s="3"/>
      <c r="M19" s="2">
        <v>43413.436932870369</v>
      </c>
      <c r="N19" s="2">
        <v>43413.441412037035</v>
      </c>
      <c r="O19" s="3" t="s">
        <v>62</v>
      </c>
      <c r="P19" s="3" t="s">
        <v>63</v>
      </c>
      <c r="Q19" s="3" t="s">
        <v>75</v>
      </c>
      <c r="R19" s="3" t="s">
        <v>76</v>
      </c>
      <c r="S19" s="2">
        <v>43413.437164351853</v>
      </c>
      <c r="T19" s="2">
        <v>43413.437164351853</v>
      </c>
      <c r="U19" s="2">
        <v>43413.442719907405</v>
      </c>
      <c r="V19" s="2">
        <v>43413.442719907405</v>
      </c>
      <c r="W19" s="3"/>
      <c r="X19" s="2">
        <f t="shared" si="2"/>
        <v>43413.430162037039</v>
      </c>
      <c r="Y19" s="33">
        <f t="shared" si="3"/>
        <v>4.4791666659875773E-3</v>
      </c>
      <c r="Z19" s="33">
        <f t="shared" si="4"/>
        <v>4.4791666659875773E-3</v>
      </c>
      <c r="AA19" s="10"/>
      <c r="AB19" s="10">
        <f t="shared" si="6"/>
        <v>0</v>
      </c>
      <c r="AC19" s="10">
        <f t="shared" si="9"/>
        <v>6.7708333299378864E-3</v>
      </c>
      <c r="AD19" s="10"/>
      <c r="AE19" s="10"/>
      <c r="AF19" s="78">
        <f t="shared" si="7"/>
        <v>43413.429861111108</v>
      </c>
      <c r="AG19" s="78">
        <f t="shared" si="8"/>
        <v>43413.440972222219</v>
      </c>
      <c r="AH19" s="26" t="str">
        <f t="shared" si="5"/>
        <v>43413.429861111143413.4409722222</v>
      </c>
      <c r="AI19" s="26" t="e">
        <f>VLOOKUP(AH19,simple_survey!$P$1530:$Q$1810,2,FALSE)</f>
        <v>#N/A</v>
      </c>
    </row>
    <row r="20" spans="1:39" s="7" customFormat="1" hidden="1" x14ac:dyDescent="0.4">
      <c r="A20" s="16" t="str">
        <f t="shared" ref="A20:A27" si="14">IF(W20&gt;0, "★", "-")</f>
        <v>-</v>
      </c>
      <c r="B20" s="16" t="str">
        <f t="shared" ref="B20:B27" si="15">IF(L20&gt;0, "☆", "-")</f>
        <v>-</v>
      </c>
      <c r="C20" s="7">
        <v>10</v>
      </c>
      <c r="D20" s="2">
        <v>43413.434884259259</v>
      </c>
      <c r="E20" s="3" t="s">
        <v>187</v>
      </c>
      <c r="F20" s="3">
        <v>11382</v>
      </c>
      <c r="G20" s="3" t="s">
        <v>99</v>
      </c>
      <c r="H20" s="3">
        <v>0</v>
      </c>
      <c r="I20" s="3">
        <v>330</v>
      </c>
      <c r="J20" s="3">
        <v>9</v>
      </c>
      <c r="K20" s="3">
        <v>2</v>
      </c>
      <c r="L20" s="3"/>
      <c r="M20" s="2">
        <v>43413.438055555554</v>
      </c>
      <c r="N20" s="2">
        <v>43413.447118055556</v>
      </c>
      <c r="O20" s="3" t="s">
        <v>133</v>
      </c>
      <c r="P20" s="3" t="s">
        <v>19</v>
      </c>
      <c r="Q20" s="3" t="s">
        <v>69</v>
      </c>
      <c r="R20" s="3" t="s">
        <v>70</v>
      </c>
      <c r="S20" s="2">
        <v>43413.436319444445</v>
      </c>
      <c r="T20" s="2">
        <v>43413.436319444445</v>
      </c>
      <c r="U20" s="2">
        <v>43413.444247685184</v>
      </c>
      <c r="V20" s="2">
        <v>43413.444247685184</v>
      </c>
      <c r="W20" s="3"/>
      <c r="X20" s="2">
        <f t="shared" si="2"/>
        <v>43413.434884259259</v>
      </c>
      <c r="Y20" s="33">
        <f t="shared" si="3"/>
        <v>9.0625000011641532E-3</v>
      </c>
      <c r="Z20" s="33">
        <f t="shared" si="4"/>
        <v>1.8125000002328306E-2</v>
      </c>
      <c r="AA20" s="10"/>
      <c r="AB20" s="10">
        <f t="shared" si="6"/>
        <v>1.7361111094942316E-3</v>
      </c>
      <c r="AC20" s="10">
        <f t="shared" si="9"/>
        <v>3.1712962954770774E-3</v>
      </c>
      <c r="AD20" s="10"/>
      <c r="AE20" s="10"/>
      <c r="AF20" s="78">
        <f t="shared" si="7"/>
        <v>43413.43472222222</v>
      </c>
      <c r="AG20" s="78">
        <f t="shared" si="8"/>
        <v>43413.446527777778</v>
      </c>
      <c r="AH20" s="26" t="str">
        <f t="shared" si="5"/>
        <v>43413.434722222243413.4465277778</v>
      </c>
      <c r="AI20" s="26" t="e">
        <f>VLOOKUP(AH20,simple_survey!$P$1530:$Q$1810,2,FALSE)</f>
        <v>#N/A</v>
      </c>
    </row>
    <row r="21" spans="1:39" s="7" customFormat="1" x14ac:dyDescent="0.4">
      <c r="A21" s="16" t="str">
        <f t="shared" si="14"/>
        <v>★</v>
      </c>
      <c r="B21" s="16" t="str">
        <f t="shared" si="15"/>
        <v>-</v>
      </c>
      <c r="C21" s="7">
        <v>10</v>
      </c>
      <c r="D21" s="2">
        <v>43413.437997685185</v>
      </c>
      <c r="E21" s="3" t="s">
        <v>189</v>
      </c>
      <c r="F21" s="3">
        <v>11384</v>
      </c>
      <c r="G21" s="3" t="s">
        <v>32</v>
      </c>
      <c r="H21" s="3">
        <v>5567</v>
      </c>
      <c r="I21" s="3">
        <v>40</v>
      </c>
      <c r="J21" s="3">
        <v>7</v>
      </c>
      <c r="K21" s="3">
        <v>1</v>
      </c>
      <c r="L21" s="3"/>
      <c r="M21" s="2">
        <v>43413.444155092591</v>
      </c>
      <c r="N21" s="2">
        <v>43413.448310185187</v>
      </c>
      <c r="O21" s="3" t="s">
        <v>133</v>
      </c>
      <c r="P21" s="3" t="s">
        <v>19</v>
      </c>
      <c r="Q21" s="3" t="s">
        <v>20</v>
      </c>
      <c r="R21" s="3" t="s">
        <v>21</v>
      </c>
      <c r="S21" s="2">
        <v>43413.444930555554</v>
      </c>
      <c r="T21" s="2">
        <v>43413.444930555554</v>
      </c>
      <c r="U21" s="2">
        <v>43413.450983796298</v>
      </c>
      <c r="V21" s="2">
        <v>43413.450983796298</v>
      </c>
      <c r="W21" s="2">
        <v>43413.444930555554</v>
      </c>
      <c r="X21" s="2">
        <f t="shared" si="2"/>
        <v>43413.444930555554</v>
      </c>
      <c r="Y21" s="33">
        <f t="shared" si="3"/>
        <v>4.1550925961928442E-3</v>
      </c>
      <c r="Z21" s="33">
        <f t="shared" si="4"/>
        <v>4.1550925961928442E-3</v>
      </c>
      <c r="AA21" s="10"/>
      <c r="AB21" s="10">
        <f t="shared" si="6"/>
        <v>0</v>
      </c>
      <c r="AC21" s="10">
        <f t="shared" si="9"/>
        <v>0</v>
      </c>
      <c r="AD21" s="10"/>
      <c r="AE21" s="10"/>
      <c r="AF21" s="78">
        <f t="shared" si="7"/>
        <v>43413.4375</v>
      </c>
      <c r="AG21" s="78">
        <f t="shared" si="8"/>
        <v>43413.447916666664</v>
      </c>
      <c r="AH21" s="26" t="str">
        <f t="shared" si="5"/>
        <v>43413.437543413.4479166667</v>
      </c>
      <c r="AI21" s="26" t="str">
        <f>VLOOKUP(AH21,simple_survey!$P$1530:$Q$1810,2,FALSE)</f>
        <v>肯定的</v>
      </c>
    </row>
    <row r="22" spans="1:39" s="7" customFormat="1" x14ac:dyDescent="0.4">
      <c r="A22" s="16" t="str">
        <f t="shared" si="14"/>
        <v>-</v>
      </c>
      <c r="B22" s="16" t="str">
        <f t="shared" si="15"/>
        <v>-</v>
      </c>
      <c r="C22" s="7">
        <v>10</v>
      </c>
      <c r="D22" s="2">
        <v>43413.439606481479</v>
      </c>
      <c r="E22" s="3" t="s">
        <v>186</v>
      </c>
      <c r="F22" s="3">
        <v>11386</v>
      </c>
      <c r="G22" s="3" t="s">
        <v>18</v>
      </c>
      <c r="H22" s="3">
        <v>1312</v>
      </c>
      <c r="I22" s="3">
        <v>103</v>
      </c>
      <c r="J22" s="3">
        <v>4</v>
      </c>
      <c r="K22" s="3">
        <v>1</v>
      </c>
      <c r="L22" s="3"/>
      <c r="M22" s="2">
        <v>43413.441064814811</v>
      </c>
      <c r="N22" s="2">
        <v>43413.446493055555</v>
      </c>
      <c r="O22" s="3" t="s">
        <v>133</v>
      </c>
      <c r="P22" s="3" t="s">
        <v>19</v>
      </c>
      <c r="Q22" s="3" t="s">
        <v>20</v>
      </c>
      <c r="R22" s="3" t="s">
        <v>21</v>
      </c>
      <c r="S22" s="2">
        <v>43413.441620370373</v>
      </c>
      <c r="T22" s="2">
        <v>43413.441620370373</v>
      </c>
      <c r="U22" s="2">
        <v>43413.44767361111</v>
      </c>
      <c r="V22" s="2">
        <v>43413.44767361111</v>
      </c>
      <c r="W22" s="3"/>
      <c r="X22" s="2">
        <f t="shared" si="2"/>
        <v>43413.439606481479</v>
      </c>
      <c r="Y22" s="33">
        <f t="shared" si="3"/>
        <v>5.4282407436403446E-3</v>
      </c>
      <c r="Z22" s="33">
        <f t="shared" si="4"/>
        <v>5.4282407436403446E-3</v>
      </c>
      <c r="AA22" s="10"/>
      <c r="AB22" s="10">
        <f t="shared" si="6"/>
        <v>0</v>
      </c>
      <c r="AC22" s="10">
        <f t="shared" si="9"/>
        <v>1.4583333322661929E-3</v>
      </c>
      <c r="AD22" s="10"/>
      <c r="AE22" s="10"/>
      <c r="AF22" s="78">
        <f t="shared" si="7"/>
        <v>43413.439583333333</v>
      </c>
      <c r="AG22" s="78">
        <f t="shared" si="8"/>
        <v>43413.445833333331</v>
      </c>
      <c r="AH22" s="26" t="str">
        <f t="shared" si="5"/>
        <v>43413.439583333343413.4458333333</v>
      </c>
      <c r="AI22" s="26" t="str">
        <f>VLOOKUP(AH22,simple_survey!$P$1530:$Q$1810,2,FALSE)</f>
        <v>肯定的</v>
      </c>
    </row>
    <row r="23" spans="1:39" s="7" customFormat="1" hidden="1" x14ac:dyDescent="0.4">
      <c r="A23" s="16" t="str">
        <f t="shared" si="14"/>
        <v>-</v>
      </c>
      <c r="B23" s="16" t="str">
        <f t="shared" si="15"/>
        <v>-</v>
      </c>
      <c r="C23" s="7">
        <v>10</v>
      </c>
      <c r="D23" s="2">
        <v>43413.442164351851</v>
      </c>
      <c r="E23" s="3" t="s">
        <v>190</v>
      </c>
      <c r="F23" s="3">
        <v>11388</v>
      </c>
      <c r="G23" s="3" t="s">
        <v>98</v>
      </c>
      <c r="H23" s="3">
        <v>0</v>
      </c>
      <c r="I23" s="3">
        <v>613</v>
      </c>
      <c r="J23" s="3">
        <v>10</v>
      </c>
      <c r="K23" s="3">
        <v>6</v>
      </c>
      <c r="L23" s="3"/>
      <c r="M23" s="2">
        <v>43413.445659722223</v>
      </c>
      <c r="N23" s="2">
        <v>43413.449155092596</v>
      </c>
      <c r="O23" s="3" t="s">
        <v>79</v>
      </c>
      <c r="P23" s="3" t="s">
        <v>80</v>
      </c>
      <c r="Q23" s="3" t="s">
        <v>24</v>
      </c>
      <c r="R23" s="3" t="s">
        <v>25</v>
      </c>
      <c r="S23" s="2">
        <v>43413.443414351852</v>
      </c>
      <c r="T23" s="2">
        <v>43413.443414351852</v>
      </c>
      <c r="U23" s="2">
        <v>43413.453136574077</v>
      </c>
      <c r="V23" s="2">
        <v>43413.453136574077</v>
      </c>
      <c r="W23" s="3"/>
      <c r="X23" s="2">
        <f t="shared" si="2"/>
        <v>43413.442164351851</v>
      </c>
      <c r="Y23" s="33">
        <f t="shared" si="3"/>
        <v>3.4953703725477681E-3</v>
      </c>
      <c r="Z23" s="33">
        <f t="shared" si="4"/>
        <v>2.0972222235286608E-2</v>
      </c>
      <c r="AA23" s="29"/>
      <c r="AB23" s="10">
        <f t="shared" si="6"/>
        <v>2.2453703713836148E-3</v>
      </c>
      <c r="AC23" s="10">
        <f t="shared" si="9"/>
        <v>3.4953703725477681E-3</v>
      </c>
      <c r="AD23" s="10"/>
      <c r="AE23" s="10"/>
      <c r="AF23" s="78">
        <f t="shared" si="7"/>
        <v>43413.441666666666</v>
      </c>
      <c r="AG23" s="78">
        <f t="shared" si="8"/>
        <v>43413.448611111111</v>
      </c>
      <c r="AH23" s="26" t="str">
        <f t="shared" si="5"/>
        <v>43413.441666666743413.4486111111</v>
      </c>
      <c r="AI23" s="26" t="e">
        <f>VLOOKUP(AH23,simple_survey!$P$1530:$Q$1810,2,FALSE)</f>
        <v>#N/A</v>
      </c>
      <c r="AM23" s="3"/>
    </row>
    <row r="24" spans="1:39" s="7" customFormat="1" hidden="1" x14ac:dyDescent="0.4">
      <c r="A24" s="16" t="str">
        <f t="shared" si="14"/>
        <v>-</v>
      </c>
      <c r="B24" s="16" t="str">
        <f t="shared" si="15"/>
        <v>-</v>
      </c>
      <c r="C24" s="7">
        <v>10</v>
      </c>
      <c r="D24" s="2">
        <v>43413.442824074074</v>
      </c>
      <c r="E24" s="3" t="s">
        <v>145</v>
      </c>
      <c r="F24" s="3">
        <v>11389</v>
      </c>
      <c r="G24" s="3" t="s">
        <v>32</v>
      </c>
      <c r="H24" s="3">
        <v>4777</v>
      </c>
      <c r="I24" s="3">
        <v>528</v>
      </c>
      <c r="J24" s="3">
        <v>2</v>
      </c>
      <c r="K24" s="3">
        <v>1</v>
      </c>
      <c r="L24" s="3"/>
      <c r="M24" s="2">
        <v>43413.44363425926</v>
      </c>
      <c r="N24" s="2">
        <v>43413.447824074072</v>
      </c>
      <c r="O24" s="3" t="s">
        <v>44</v>
      </c>
      <c r="P24" s="3" t="s">
        <v>91</v>
      </c>
      <c r="Q24" s="3" t="s">
        <v>133</v>
      </c>
      <c r="R24" s="3" t="s">
        <v>19</v>
      </c>
      <c r="S24" s="2">
        <v>43413.443854166668</v>
      </c>
      <c r="T24" s="2">
        <v>43413.443854166668</v>
      </c>
      <c r="U24" s="2">
        <v>43413.450486111113</v>
      </c>
      <c r="V24" s="2">
        <v>43413.450486111113</v>
      </c>
      <c r="W24" s="3"/>
      <c r="X24" s="2">
        <f t="shared" si="2"/>
        <v>43413.442824074074</v>
      </c>
      <c r="Y24" s="33">
        <f t="shared" si="3"/>
        <v>4.1898148119798861E-3</v>
      </c>
      <c r="Z24" s="33">
        <f t="shared" si="4"/>
        <v>4.1898148119798861E-3</v>
      </c>
      <c r="AA24" s="10"/>
      <c r="AB24" s="10">
        <f t="shared" si="6"/>
        <v>0</v>
      </c>
      <c r="AC24" s="10">
        <f t="shared" si="9"/>
        <v>8.1018518540076911E-4</v>
      </c>
      <c r="AD24" s="10"/>
      <c r="AE24" s="10"/>
      <c r="AF24" s="78">
        <f t="shared" si="7"/>
        <v>43413.442361111112</v>
      </c>
      <c r="AG24" s="78">
        <f t="shared" si="8"/>
        <v>43413.447222222225</v>
      </c>
      <c r="AH24" s="26" t="str">
        <f t="shared" si="5"/>
        <v>43413.442361111143413.4472222222</v>
      </c>
      <c r="AI24" s="26" t="e">
        <f>VLOOKUP(AH24,simple_survey!$P$1530:$Q$1810,2,FALSE)</f>
        <v>#N/A</v>
      </c>
    </row>
    <row r="25" spans="1:39" s="7" customFormat="1" hidden="1" x14ac:dyDescent="0.4">
      <c r="A25" s="16" t="str">
        <f t="shared" si="14"/>
        <v>-</v>
      </c>
      <c r="B25" s="16" t="str">
        <f t="shared" si="15"/>
        <v>-</v>
      </c>
      <c r="C25" s="7">
        <v>10</v>
      </c>
      <c r="D25" s="2">
        <v>43413.452766203707</v>
      </c>
      <c r="E25" s="3" t="s">
        <v>195</v>
      </c>
      <c r="F25" s="3">
        <v>11394</v>
      </c>
      <c r="G25" s="3" t="s">
        <v>32</v>
      </c>
      <c r="H25" s="3">
        <v>4380</v>
      </c>
      <c r="I25" s="3">
        <v>476</v>
      </c>
      <c r="J25" s="3">
        <v>5</v>
      </c>
      <c r="K25" s="3">
        <v>2</v>
      </c>
      <c r="L25" s="3"/>
      <c r="M25" s="2">
        <v>43413.45584490741</v>
      </c>
      <c r="N25" s="2">
        <v>43413.464409722219</v>
      </c>
      <c r="O25" s="3" t="s">
        <v>26</v>
      </c>
      <c r="P25" s="3" t="s">
        <v>27</v>
      </c>
      <c r="Q25" s="3" t="s">
        <v>62</v>
      </c>
      <c r="R25" s="3" t="s">
        <v>63</v>
      </c>
      <c r="S25" s="2">
        <v>43413.455833333333</v>
      </c>
      <c r="T25" s="2">
        <v>43413.455833333333</v>
      </c>
      <c r="U25" s="2">
        <v>43413.465312499997</v>
      </c>
      <c r="V25" s="2">
        <v>43413.465312499997</v>
      </c>
      <c r="W25" s="3"/>
      <c r="X25" s="2">
        <f t="shared" si="2"/>
        <v>43413.452766203707</v>
      </c>
      <c r="Y25" s="33">
        <f t="shared" si="3"/>
        <v>8.5648148087784648E-3</v>
      </c>
      <c r="Z25" s="33">
        <f t="shared" si="4"/>
        <v>1.712962961755693E-2</v>
      </c>
      <c r="AA25" s="10"/>
      <c r="AB25" s="10">
        <f t="shared" si="6"/>
        <v>1.1574076779652387E-5</v>
      </c>
      <c r="AC25" s="10">
        <f t="shared" si="9"/>
        <v>3.0787037030677311E-3</v>
      </c>
      <c r="AD25" s="10"/>
      <c r="AE25" s="10"/>
      <c r="AF25" s="78">
        <f t="shared" si="7"/>
        <v>43413.45208333333</v>
      </c>
      <c r="AG25" s="78">
        <f t="shared" si="8"/>
        <v>43413.463888888888</v>
      </c>
      <c r="AH25" s="26" t="str">
        <f t="shared" si="5"/>
        <v>43413.452083333343413.4638888889</v>
      </c>
      <c r="AI25" s="26" t="e">
        <f>VLOOKUP(AH25,simple_survey!$P$1530:$Q$1810,2,FALSE)</f>
        <v>#N/A</v>
      </c>
    </row>
    <row r="26" spans="1:39" s="7" customFormat="1" x14ac:dyDescent="0.4">
      <c r="A26" s="16" t="str">
        <f t="shared" si="14"/>
        <v>-</v>
      </c>
      <c r="B26" s="16" t="str">
        <f t="shared" si="15"/>
        <v>-</v>
      </c>
      <c r="C26" s="7">
        <v>10</v>
      </c>
      <c r="D26" s="2">
        <v>43413.455694444441</v>
      </c>
      <c r="E26" s="3" t="s">
        <v>197</v>
      </c>
      <c r="F26" s="3">
        <v>11396</v>
      </c>
      <c r="G26" s="3" t="s">
        <v>99</v>
      </c>
      <c r="H26" s="3">
        <v>0</v>
      </c>
      <c r="I26" s="3">
        <v>659</v>
      </c>
      <c r="J26" s="3">
        <v>8</v>
      </c>
      <c r="K26" s="3">
        <v>1</v>
      </c>
      <c r="L26" s="3"/>
      <c r="M26" s="2">
        <v>43413.460648148146</v>
      </c>
      <c r="N26" s="2">
        <v>43413.464375000003</v>
      </c>
      <c r="O26" s="3" t="s">
        <v>47</v>
      </c>
      <c r="P26" s="3" t="s">
        <v>48</v>
      </c>
      <c r="Q26" s="3" t="s">
        <v>56</v>
      </c>
      <c r="R26" s="3" t="s">
        <v>57</v>
      </c>
      <c r="S26" s="2">
        <v>43413.458958333336</v>
      </c>
      <c r="T26" s="2">
        <v>43413.458958333336</v>
      </c>
      <c r="U26" s="2">
        <v>43413.465682870374</v>
      </c>
      <c r="V26" s="2">
        <v>43413.465682870374</v>
      </c>
      <c r="W26" s="3"/>
      <c r="X26" s="2">
        <f t="shared" si="2"/>
        <v>43413.455694444441</v>
      </c>
      <c r="Y26" s="33">
        <f t="shared" si="3"/>
        <v>3.7268518572091125E-3</v>
      </c>
      <c r="Z26" s="33">
        <f t="shared" si="4"/>
        <v>3.7268518572091125E-3</v>
      </c>
      <c r="AA26" s="10"/>
      <c r="AB26" s="10">
        <f t="shared" si="6"/>
        <v>1.6898148096515797E-3</v>
      </c>
      <c r="AC26" s="10">
        <f t="shared" si="9"/>
        <v>4.9537037048139609E-3</v>
      </c>
      <c r="AD26" s="10"/>
      <c r="AE26" s="10"/>
      <c r="AF26" s="78">
        <f t="shared" si="7"/>
        <v>43413.455555555556</v>
      </c>
      <c r="AG26" s="78">
        <f t="shared" si="8"/>
        <v>43413.463888888888</v>
      </c>
      <c r="AH26" s="26" t="str">
        <f t="shared" si="5"/>
        <v>43413.455555555643413.4638888889</v>
      </c>
      <c r="AI26" s="26" t="str">
        <f>VLOOKUP(AH26,simple_survey!$P$1530:$Q$1810,2,FALSE)</f>
        <v>肯定的</v>
      </c>
    </row>
    <row r="27" spans="1:39" s="7" customFormat="1" hidden="1" x14ac:dyDescent="0.4">
      <c r="A27" s="16" t="str">
        <f t="shared" si="14"/>
        <v>-</v>
      </c>
      <c r="B27" s="16" t="str">
        <f t="shared" si="15"/>
        <v>-</v>
      </c>
      <c r="C27" s="7">
        <v>10</v>
      </c>
      <c r="D27" s="2">
        <v>43413.457384259258</v>
      </c>
      <c r="E27" s="3" t="s">
        <v>198</v>
      </c>
      <c r="F27" s="3">
        <v>11397</v>
      </c>
      <c r="G27" s="3" t="s">
        <v>98</v>
      </c>
      <c r="H27" s="3">
        <v>0</v>
      </c>
      <c r="I27" s="3">
        <v>565</v>
      </c>
      <c r="J27" s="3">
        <v>3</v>
      </c>
      <c r="K27" s="3">
        <v>1</v>
      </c>
      <c r="L27" s="3"/>
      <c r="M27" s="2">
        <v>43413.462141203701</v>
      </c>
      <c r="N27" s="2">
        <v>43413.468194444446</v>
      </c>
      <c r="O27" s="3" t="s">
        <v>71</v>
      </c>
      <c r="P27" s="3" t="s">
        <v>72</v>
      </c>
      <c r="Q27" s="3" t="s">
        <v>69</v>
      </c>
      <c r="R27" s="3" t="s">
        <v>70</v>
      </c>
      <c r="S27" s="2">
        <v>43413.461539351854</v>
      </c>
      <c r="T27" s="2">
        <v>43413.461539351854</v>
      </c>
      <c r="U27" s="2">
        <v>43413.467326388891</v>
      </c>
      <c r="V27" s="2">
        <v>43413.467326388891</v>
      </c>
      <c r="W27" s="3"/>
      <c r="X27" s="2">
        <f t="shared" si="2"/>
        <v>43413.457384259258</v>
      </c>
      <c r="Y27" s="33">
        <f t="shared" si="3"/>
        <v>6.0532407442224212E-3</v>
      </c>
      <c r="Z27" s="33">
        <f t="shared" si="4"/>
        <v>6.0532407442224212E-3</v>
      </c>
      <c r="AA27" s="10"/>
      <c r="AB27" s="10">
        <f t="shared" si="6"/>
        <v>6.0185184702277184E-4</v>
      </c>
      <c r="AC27" s="10">
        <f t="shared" si="9"/>
        <v>4.756944443215616E-3</v>
      </c>
      <c r="AD27" s="10"/>
      <c r="AE27" s="10"/>
      <c r="AF27" s="78">
        <f t="shared" si="7"/>
        <v>43413.456944444442</v>
      </c>
      <c r="AG27" s="78">
        <f t="shared" si="8"/>
        <v>43413.468055555553</v>
      </c>
      <c r="AH27" s="26" t="str">
        <f t="shared" si="5"/>
        <v>43413.456944444443413.4680555556</v>
      </c>
      <c r="AI27" s="26" t="e">
        <f>VLOOKUP(AH27,simple_survey!$P$1530:$Q$1810,2,FALSE)</f>
        <v>#N/A</v>
      </c>
    </row>
    <row r="28" spans="1:39" s="7" customFormat="1" hidden="1" x14ac:dyDescent="0.4">
      <c r="A28" s="16" t="str">
        <f t="shared" ref="A28:A44" si="16">IF(W28&gt;0, "★", "-")</f>
        <v>-</v>
      </c>
      <c r="B28" s="16" t="str">
        <f t="shared" ref="B28:B44" si="17">IF(L28&gt;0, "☆", "-")</f>
        <v>☆</v>
      </c>
      <c r="C28" s="7">
        <v>10</v>
      </c>
      <c r="D28" s="2">
        <v>43413.391064814816</v>
      </c>
      <c r="E28" s="3" t="s">
        <v>171</v>
      </c>
      <c r="F28" s="3">
        <v>11356</v>
      </c>
      <c r="G28" s="3" t="s">
        <v>32</v>
      </c>
      <c r="H28" s="3">
        <v>3500</v>
      </c>
      <c r="I28" s="3">
        <v>908</v>
      </c>
      <c r="J28" s="3">
        <v>2</v>
      </c>
      <c r="K28" s="3">
        <v>1</v>
      </c>
      <c r="L28" s="2">
        <v>43413.391273148147</v>
      </c>
      <c r="M28" s="3"/>
      <c r="N28" s="3"/>
      <c r="O28" s="3" t="s">
        <v>36</v>
      </c>
      <c r="P28" s="3" t="s">
        <v>37</v>
      </c>
      <c r="Q28" s="3" t="s">
        <v>49</v>
      </c>
      <c r="R28" s="3" t="s">
        <v>50</v>
      </c>
      <c r="S28" s="2">
        <v>43413.42015046296</v>
      </c>
      <c r="T28" s="3"/>
      <c r="U28" s="2">
        <v>43413.427789351852</v>
      </c>
      <c r="V28" s="3"/>
      <c r="W28" s="3"/>
      <c r="X28" s="2">
        <f t="shared" ref="X28:X44" si="18">IF(W28&gt;0,W28,D28)</f>
        <v>43413.391064814816</v>
      </c>
      <c r="Y28" s="33">
        <f t="shared" ref="Y28:Y34" si="19">N28-M28</f>
        <v>0</v>
      </c>
      <c r="Z28" s="33">
        <f t="shared" ref="Z28:Z34" si="20">Y28*K28</f>
        <v>0</v>
      </c>
      <c r="AB28" s="10">
        <f>IF(IF(A28="☆",L28-S28,M28-S28)&lt;0,0,IF(A28="☆",L28-S28,M28-S28))</f>
        <v>0</v>
      </c>
      <c r="AC28" s="10">
        <f>AK28-AK28</f>
        <v>0</v>
      </c>
      <c r="AF28" s="78">
        <f t="shared" si="7"/>
        <v>43413.390972222223</v>
      </c>
      <c r="AG28" s="78">
        <f t="shared" si="8"/>
        <v>0</v>
      </c>
      <c r="AH28" s="26" t="str">
        <f t="shared" si="5"/>
        <v>43413.39097222220</v>
      </c>
      <c r="AI28" s="26" t="e">
        <f>VLOOKUP(AH28,simple_survey!$P$1530:$Q$1810,2,FALSE)</f>
        <v>#N/A</v>
      </c>
      <c r="AK28" s="8">
        <v>43413.416666666664</v>
      </c>
      <c r="AL28" s="7" t="s">
        <v>93</v>
      </c>
    </row>
    <row r="29" spans="1:39" s="7" customFormat="1" hidden="1" x14ac:dyDescent="0.4">
      <c r="A29" s="16" t="str">
        <f t="shared" si="16"/>
        <v>★</v>
      </c>
      <c r="B29" s="16" t="str">
        <f t="shared" si="17"/>
        <v>☆</v>
      </c>
      <c r="C29" s="7">
        <v>10</v>
      </c>
      <c r="D29" s="2">
        <v>43413.396527777775</v>
      </c>
      <c r="E29" s="3" t="s">
        <v>172</v>
      </c>
      <c r="F29" s="3">
        <v>11357</v>
      </c>
      <c r="G29" s="3" t="s">
        <v>98</v>
      </c>
      <c r="H29" s="3">
        <v>0</v>
      </c>
      <c r="I29" s="3">
        <v>812</v>
      </c>
      <c r="J29" s="3">
        <v>2</v>
      </c>
      <c r="K29" s="3">
        <v>2</v>
      </c>
      <c r="L29" s="2">
        <v>43413.396770833337</v>
      </c>
      <c r="M29" s="3"/>
      <c r="N29" s="3"/>
      <c r="O29" s="3" t="s">
        <v>44</v>
      </c>
      <c r="P29" s="3" t="s">
        <v>91</v>
      </c>
      <c r="Q29" s="3" t="s">
        <v>30</v>
      </c>
      <c r="R29" s="3" t="s">
        <v>31</v>
      </c>
      <c r="S29" s="2">
        <v>43413.42459490741</v>
      </c>
      <c r="T29" s="3"/>
      <c r="U29" s="2">
        <v>43413.432962962965</v>
      </c>
      <c r="V29" s="3"/>
      <c r="W29" s="2">
        <v>43413.403043981481</v>
      </c>
      <c r="X29" s="2">
        <f t="shared" si="18"/>
        <v>43413.403043981481</v>
      </c>
      <c r="Y29" s="33">
        <f t="shared" si="19"/>
        <v>0</v>
      </c>
      <c r="Z29" s="33">
        <f t="shared" si="20"/>
        <v>0</v>
      </c>
      <c r="AA29" s="29"/>
      <c r="AB29" s="10">
        <f>IF(IF(A29="☆",L29-S29,M29-S29)&lt;0,0,IF(A29="☆",L29-S29,M29-S29))</f>
        <v>0</v>
      </c>
      <c r="AC29" s="10">
        <f>AK29-AK29</f>
        <v>0</v>
      </c>
      <c r="AD29" s="10"/>
      <c r="AE29" s="10"/>
      <c r="AF29" s="78">
        <f t="shared" si="7"/>
        <v>43413.396527777775</v>
      </c>
      <c r="AG29" s="78">
        <f t="shared" si="8"/>
        <v>0</v>
      </c>
      <c r="AH29" s="26" t="str">
        <f t="shared" si="5"/>
        <v>43413.39652777780</v>
      </c>
      <c r="AI29" s="26" t="e">
        <f>VLOOKUP(AH29,simple_survey!$P$1530:$Q$1810,2,FALSE)</f>
        <v>#N/A</v>
      </c>
      <c r="AK29" s="8">
        <v>43413.416666666664</v>
      </c>
      <c r="AL29" s="7" t="s">
        <v>93</v>
      </c>
    </row>
    <row r="30" spans="1:39" s="7" customFormat="1" hidden="1" x14ac:dyDescent="0.4">
      <c r="A30" s="16" t="str">
        <f t="shared" si="16"/>
        <v>-</v>
      </c>
      <c r="B30" s="16" t="str">
        <f t="shared" si="17"/>
        <v>☆</v>
      </c>
      <c r="C30" s="7">
        <v>10</v>
      </c>
      <c r="D30" s="2">
        <v>43413.402442129627</v>
      </c>
      <c r="E30" s="3" t="s">
        <v>142</v>
      </c>
      <c r="F30" s="3">
        <v>11358</v>
      </c>
      <c r="G30" s="3" t="s">
        <v>99</v>
      </c>
      <c r="H30" s="3">
        <v>0</v>
      </c>
      <c r="I30" s="3">
        <v>505</v>
      </c>
      <c r="J30" s="3">
        <v>2</v>
      </c>
      <c r="K30" s="3">
        <v>1</v>
      </c>
      <c r="L30" s="2">
        <v>43413.40556712963</v>
      </c>
      <c r="M30" s="3"/>
      <c r="N30" s="3"/>
      <c r="O30" s="3" t="s">
        <v>60</v>
      </c>
      <c r="P30" s="3" t="s">
        <v>61</v>
      </c>
      <c r="Q30" s="3" t="s">
        <v>133</v>
      </c>
      <c r="R30" s="3" t="s">
        <v>19</v>
      </c>
      <c r="S30" s="2">
        <v>43413.425520833334</v>
      </c>
      <c r="T30" s="3"/>
      <c r="U30" s="2">
        <v>43413.433437500003</v>
      </c>
      <c r="V30" s="3"/>
      <c r="W30" s="3"/>
      <c r="X30" s="2">
        <f t="shared" si="18"/>
        <v>43413.402442129627</v>
      </c>
      <c r="Y30" s="33">
        <f t="shared" si="19"/>
        <v>0</v>
      </c>
      <c r="Z30" s="33">
        <f t="shared" si="20"/>
        <v>0</v>
      </c>
      <c r="AA30" s="10"/>
      <c r="AB30" s="10">
        <f>IF(IF(A30="☆",L30-S30,M30-S30)&lt;0,0,IF(A30="☆",L30-S30,M30-S30))</f>
        <v>0</v>
      </c>
      <c r="AC30" s="10">
        <f>AK30-AK30</f>
        <v>0</v>
      </c>
      <c r="AD30" s="10"/>
      <c r="AE30" s="10"/>
      <c r="AF30" s="78">
        <f t="shared" si="7"/>
        <v>43413.402083333334</v>
      </c>
      <c r="AG30" s="78">
        <f t="shared" si="8"/>
        <v>0</v>
      </c>
      <c r="AH30" s="26" t="str">
        <f t="shared" si="5"/>
        <v>43413.40208333330</v>
      </c>
      <c r="AI30" s="26" t="e">
        <f>VLOOKUP(AH30,simple_survey!$P$1530:$Q$1810,2,FALSE)</f>
        <v>#N/A</v>
      </c>
      <c r="AK30" s="8">
        <v>43413.416666666664</v>
      </c>
      <c r="AL30" s="7" t="s">
        <v>93</v>
      </c>
    </row>
    <row r="31" spans="1:39" s="7" customFormat="1" hidden="1" x14ac:dyDescent="0.4">
      <c r="A31" s="16" t="str">
        <f t="shared" si="16"/>
        <v>-</v>
      </c>
      <c r="B31" s="16" t="str">
        <f t="shared" si="17"/>
        <v>☆</v>
      </c>
      <c r="C31" s="7">
        <v>10</v>
      </c>
      <c r="D31" s="2">
        <v>43413.407349537039</v>
      </c>
      <c r="E31" s="3" t="s">
        <v>164</v>
      </c>
      <c r="F31" s="3">
        <v>11359</v>
      </c>
      <c r="G31" s="3" t="s">
        <v>18</v>
      </c>
      <c r="H31" s="3">
        <v>5081</v>
      </c>
      <c r="I31" s="3">
        <v>914</v>
      </c>
      <c r="J31" s="3">
        <v>4</v>
      </c>
      <c r="K31" s="3">
        <v>1</v>
      </c>
      <c r="L31" s="2">
        <v>43413.407696759263</v>
      </c>
      <c r="M31" s="3"/>
      <c r="N31" s="3"/>
      <c r="O31" s="3" t="s">
        <v>133</v>
      </c>
      <c r="P31" s="3" t="s">
        <v>19</v>
      </c>
      <c r="Q31" s="3" t="s">
        <v>45</v>
      </c>
      <c r="R31" s="3" t="s">
        <v>46</v>
      </c>
      <c r="S31" s="2">
        <v>43413.420659722222</v>
      </c>
      <c r="T31" s="3"/>
      <c r="U31" s="2">
        <v>43413.425763888888</v>
      </c>
      <c r="V31" s="3"/>
      <c r="W31" s="3"/>
      <c r="X31" s="2">
        <f t="shared" si="18"/>
        <v>43413.407349537039</v>
      </c>
      <c r="Y31" s="33">
        <f t="shared" si="19"/>
        <v>0</v>
      </c>
      <c r="Z31" s="33">
        <f t="shared" si="20"/>
        <v>0</v>
      </c>
      <c r="AA31" s="10"/>
      <c r="AB31" s="10">
        <f>IF(IF(A31="☆",L31-S31,M31-S31)&lt;0,0,IF(A31="☆",L31-S31,M31-S31))</f>
        <v>0</v>
      </c>
      <c r="AC31" s="10">
        <f>AK31-AK31</f>
        <v>0</v>
      </c>
      <c r="AD31" s="10"/>
      <c r="AE31" s="10"/>
      <c r="AF31" s="78">
        <f t="shared" si="7"/>
        <v>43413.406944444447</v>
      </c>
      <c r="AG31" s="78">
        <f t="shared" si="8"/>
        <v>0</v>
      </c>
      <c r="AH31" s="26" t="str">
        <f t="shared" si="5"/>
        <v>43413.40694444440</v>
      </c>
      <c r="AI31" s="26" t="e">
        <f>VLOOKUP(AH31,simple_survey!$P$1530:$Q$1810,2,FALSE)</f>
        <v>#N/A</v>
      </c>
      <c r="AK31" s="8">
        <v>43413.416666666664</v>
      </c>
      <c r="AL31" s="7" t="s">
        <v>93</v>
      </c>
    </row>
    <row r="32" spans="1:39" s="7" customFormat="1" hidden="1" x14ac:dyDescent="0.4">
      <c r="A32" s="16" t="str">
        <f t="shared" si="16"/>
        <v>-</v>
      </c>
      <c r="B32" s="16" t="str">
        <f t="shared" si="17"/>
        <v>☆</v>
      </c>
      <c r="C32" s="7">
        <v>10</v>
      </c>
      <c r="D32" s="2">
        <v>43413.417187500003</v>
      </c>
      <c r="E32" s="3" t="s">
        <v>173</v>
      </c>
      <c r="F32" s="3">
        <v>11361</v>
      </c>
      <c r="G32" s="3" t="s">
        <v>32</v>
      </c>
      <c r="H32" s="3">
        <v>5522</v>
      </c>
      <c r="I32" s="3">
        <v>359</v>
      </c>
      <c r="J32" s="3">
        <v>10</v>
      </c>
      <c r="K32" s="3">
        <v>1</v>
      </c>
      <c r="L32" s="2">
        <v>43413.420474537037</v>
      </c>
      <c r="M32" s="3"/>
      <c r="N32" s="3"/>
      <c r="O32" s="3" t="s">
        <v>64</v>
      </c>
      <c r="P32" s="3" t="s">
        <v>65</v>
      </c>
      <c r="Q32" s="3" t="s">
        <v>40</v>
      </c>
      <c r="R32" s="3" t="s">
        <v>41</v>
      </c>
      <c r="S32" s="2">
        <v>43413.418229166666</v>
      </c>
      <c r="T32" s="3"/>
      <c r="U32" s="2">
        <v>43413.42765046296</v>
      </c>
      <c r="V32" s="3"/>
      <c r="W32" s="3"/>
      <c r="X32" s="2">
        <f t="shared" si="18"/>
        <v>43413.417187500003</v>
      </c>
      <c r="Y32" s="33">
        <f t="shared" si="19"/>
        <v>0</v>
      </c>
      <c r="Z32" s="33">
        <f t="shared" si="20"/>
        <v>0</v>
      </c>
      <c r="AA32" s="10"/>
      <c r="AB32" s="10">
        <f t="shared" ref="AB32:AB44" si="21">IF(IF(A32="☆",L32-S32,M32-S32)&lt;0,0,IF(A32="☆",L32-S32,M32-S32))</f>
        <v>0</v>
      </c>
      <c r="AC32" s="10">
        <f>IF(IF(B32="☆",(IF(L32&gt;S32,L32-X32,S32-X32)),M32-X32)&lt;0,0,IF(B32="☆",(IF(L32&gt;S32,L32-X32,S32-X32)),M32-X32))</f>
        <v>3.2870370341697708E-3</v>
      </c>
      <c r="AD32" s="10"/>
      <c r="AE32" s="10"/>
      <c r="AF32" s="78">
        <f t="shared" si="7"/>
        <v>43413.416666666664</v>
      </c>
      <c r="AG32" s="78">
        <f t="shared" si="8"/>
        <v>0</v>
      </c>
      <c r="AH32" s="26" t="str">
        <f t="shared" si="5"/>
        <v>43413.41666666670</v>
      </c>
      <c r="AI32" s="26" t="e">
        <f>VLOOKUP(AH32,simple_survey!$P$1530:$Q$1810,2,FALSE)</f>
        <v>#N/A</v>
      </c>
    </row>
    <row r="33" spans="1:37" s="7" customFormat="1" hidden="1" x14ac:dyDescent="0.4">
      <c r="A33" s="16" t="str">
        <f t="shared" si="16"/>
        <v>-</v>
      </c>
      <c r="B33" s="16" t="str">
        <f t="shared" si="17"/>
        <v>☆</v>
      </c>
      <c r="C33" s="7">
        <v>10</v>
      </c>
      <c r="D33" s="2">
        <v>43413.419108796297</v>
      </c>
      <c r="E33" s="3" t="s">
        <v>176</v>
      </c>
      <c r="F33" s="3">
        <v>11365</v>
      </c>
      <c r="G33" s="3" t="s">
        <v>18</v>
      </c>
      <c r="H33" s="3">
        <v>3457</v>
      </c>
      <c r="I33" s="3">
        <v>68</v>
      </c>
      <c r="J33" s="3">
        <v>9</v>
      </c>
      <c r="K33" s="3">
        <v>1</v>
      </c>
      <c r="L33" s="2">
        <v>43413.42465277778</v>
      </c>
      <c r="M33" s="3"/>
      <c r="N33" s="3"/>
      <c r="O33" s="3" t="s">
        <v>71</v>
      </c>
      <c r="P33" s="3" t="s">
        <v>72</v>
      </c>
      <c r="Q33" s="3" t="s">
        <v>20</v>
      </c>
      <c r="R33" s="3" t="s">
        <v>21</v>
      </c>
      <c r="S33" s="2">
        <v>43413.423761574071</v>
      </c>
      <c r="T33" s="3"/>
      <c r="U33" s="2">
        <v>43413.428368055553</v>
      </c>
      <c r="V33" s="3"/>
      <c r="W33" s="3"/>
      <c r="X33" s="2">
        <f t="shared" si="18"/>
        <v>43413.419108796297</v>
      </c>
      <c r="Y33" s="33">
        <f t="shared" si="19"/>
        <v>0</v>
      </c>
      <c r="Z33" s="33">
        <f t="shared" si="20"/>
        <v>0</v>
      </c>
      <c r="AA33" s="10"/>
      <c r="AB33" s="10">
        <f t="shared" si="21"/>
        <v>0</v>
      </c>
      <c r="AC33" s="10">
        <f>IF(IF(B33="☆",(IF(L33&gt;S33,L33-X33,S33-X33)),M33-X33)&lt;0,0,IF(B33="☆",(IF(L33&gt;S33,L33-X33,S33-X33)),M33-X33))</f>
        <v>5.543981482333038E-3</v>
      </c>
      <c r="AD33" s="10"/>
      <c r="AE33" s="10"/>
      <c r="AF33" s="78">
        <f t="shared" si="7"/>
        <v>43413.418749999997</v>
      </c>
      <c r="AG33" s="78">
        <f t="shared" si="8"/>
        <v>0</v>
      </c>
      <c r="AH33" s="26" t="str">
        <f t="shared" si="5"/>
        <v>43413.418750</v>
      </c>
      <c r="AI33" s="26" t="e">
        <f>VLOOKUP(AH33,simple_survey!$P$1530:$Q$1810,2,FALSE)</f>
        <v>#N/A</v>
      </c>
    </row>
    <row r="34" spans="1:37" s="7" customFormat="1" hidden="1" x14ac:dyDescent="0.4">
      <c r="A34" s="16" t="str">
        <f t="shared" si="16"/>
        <v>-</v>
      </c>
      <c r="B34" s="16" t="str">
        <f t="shared" si="17"/>
        <v>☆</v>
      </c>
      <c r="C34" s="7">
        <v>10</v>
      </c>
      <c r="D34" s="2">
        <v>43413.431006944447</v>
      </c>
      <c r="E34" s="3" t="s">
        <v>152</v>
      </c>
      <c r="F34" s="3">
        <v>11380</v>
      </c>
      <c r="G34" s="3" t="s">
        <v>66</v>
      </c>
      <c r="H34" s="3">
        <v>5550</v>
      </c>
      <c r="I34" s="3">
        <v>759</v>
      </c>
      <c r="J34" s="3">
        <v>7</v>
      </c>
      <c r="K34" s="3">
        <v>1</v>
      </c>
      <c r="L34" s="2">
        <v>43413.437152777777</v>
      </c>
      <c r="M34" s="3"/>
      <c r="N34" s="3"/>
      <c r="O34" s="3" t="s">
        <v>133</v>
      </c>
      <c r="P34" s="3" t="s">
        <v>19</v>
      </c>
      <c r="Q34" s="3" t="s">
        <v>52</v>
      </c>
      <c r="R34" s="3" t="s">
        <v>53</v>
      </c>
      <c r="S34" s="2">
        <v>43413.434363425928</v>
      </c>
      <c r="T34" s="3"/>
      <c r="U34" s="2">
        <v>43413.439745370371</v>
      </c>
      <c r="V34" s="3"/>
      <c r="W34" s="3"/>
      <c r="X34" s="2">
        <f t="shared" si="18"/>
        <v>43413.431006944447</v>
      </c>
      <c r="Y34" s="33">
        <f t="shared" si="19"/>
        <v>0</v>
      </c>
      <c r="Z34" s="33">
        <f t="shared" si="20"/>
        <v>0</v>
      </c>
      <c r="AA34" s="10"/>
      <c r="AB34" s="10">
        <f t="shared" si="21"/>
        <v>0</v>
      </c>
      <c r="AC34" s="10">
        <f>IF(IF(B34="☆",(IF(L34&gt;S34,L34-X34,S34-X34)),M34-X34)&lt;0,0,IF(B34="☆",(IF(L34&gt;S34,L34-X34,S34-X34)),M34-X34))</f>
        <v>6.1458333293558098E-3</v>
      </c>
      <c r="AD34" s="10"/>
      <c r="AE34" s="10"/>
      <c r="AF34" s="78">
        <f t="shared" si="7"/>
        <v>43413.430555555555</v>
      </c>
      <c r="AG34" s="78">
        <f t="shared" si="8"/>
        <v>0</v>
      </c>
      <c r="AH34" s="26" t="str">
        <f t="shared" si="5"/>
        <v>43413.43055555560</v>
      </c>
      <c r="AI34" s="26" t="e">
        <f>VLOOKUP(AH34,simple_survey!$P$1530:$Q$1810,2,FALSE)</f>
        <v>#N/A</v>
      </c>
    </row>
    <row r="35" spans="1:37" s="7" customFormat="1" hidden="1" x14ac:dyDescent="0.4">
      <c r="A35" s="16" t="str">
        <f t="shared" si="16"/>
        <v>★</v>
      </c>
      <c r="B35" s="16" t="str">
        <f t="shared" si="17"/>
        <v>☆</v>
      </c>
      <c r="C35" s="7">
        <v>10</v>
      </c>
      <c r="D35" s="2">
        <v>43413.431180555555</v>
      </c>
      <c r="E35" s="3" t="s">
        <v>186</v>
      </c>
      <c r="F35" s="3">
        <v>11381</v>
      </c>
      <c r="G35" s="3" t="s">
        <v>18</v>
      </c>
      <c r="H35" s="3">
        <v>1312</v>
      </c>
      <c r="I35" s="3">
        <v>768</v>
      </c>
      <c r="J35" s="3">
        <v>7</v>
      </c>
      <c r="K35" s="3">
        <v>1</v>
      </c>
      <c r="L35" s="2">
        <v>43413.43849537037</v>
      </c>
      <c r="M35" s="2">
        <v>43413.436782407407</v>
      </c>
      <c r="N35" s="3"/>
      <c r="O35" s="3" t="s">
        <v>133</v>
      </c>
      <c r="P35" s="3" t="s">
        <v>19</v>
      </c>
      <c r="Q35" s="3" t="s">
        <v>20</v>
      </c>
      <c r="R35" s="3" t="s">
        <v>21</v>
      </c>
      <c r="S35" s="2">
        <v>43413.438113425924</v>
      </c>
      <c r="T35" s="2">
        <v>43413.438113425924</v>
      </c>
      <c r="U35" s="2">
        <v>43413.444166666668</v>
      </c>
      <c r="V35" s="3"/>
      <c r="W35" s="2">
        <v>43413.438113425924</v>
      </c>
      <c r="X35" s="2">
        <f t="shared" si="18"/>
        <v>43413.438113425924</v>
      </c>
      <c r="Y35" s="33"/>
      <c r="Z35" s="33"/>
      <c r="AA35" s="10"/>
      <c r="AB35" s="10">
        <f t="shared" si="21"/>
        <v>0</v>
      </c>
      <c r="AC35" s="10">
        <f>IF(IF(B35="☆",(IF(L35&gt;S35,L35-X35,S35-X35)),M35-X35)&lt;0,0,IF(B35="☆",(IF(L35&gt;S35,L35-X35,S35-X35)),M35-X35))</f>
        <v>3.819444464170374E-4</v>
      </c>
      <c r="AD35" s="10"/>
      <c r="AE35" s="10"/>
      <c r="AF35" s="78">
        <f t="shared" si="7"/>
        <v>43413.430555555555</v>
      </c>
      <c r="AG35" s="78">
        <f t="shared" si="8"/>
        <v>0</v>
      </c>
      <c r="AH35" s="26" t="str">
        <f t="shared" si="5"/>
        <v>43413.43055555560</v>
      </c>
      <c r="AI35" s="26" t="e">
        <f>VLOOKUP(AH35,simple_survey!$P$1530:$Q$1810,2,FALSE)</f>
        <v>#N/A</v>
      </c>
      <c r="AK35" s="7" t="s">
        <v>396</v>
      </c>
    </row>
    <row r="36" spans="1:37" s="7" customFormat="1" hidden="1" x14ac:dyDescent="0.4">
      <c r="A36" s="16" t="str">
        <f t="shared" si="16"/>
        <v>-</v>
      </c>
      <c r="B36" s="16" t="str">
        <f t="shared" si="17"/>
        <v>☆</v>
      </c>
      <c r="C36" s="7">
        <v>10</v>
      </c>
      <c r="D36" s="2">
        <v>43413.435740740744</v>
      </c>
      <c r="E36" s="3" t="s">
        <v>188</v>
      </c>
      <c r="F36" s="3">
        <v>11383</v>
      </c>
      <c r="G36" s="3" t="s">
        <v>99</v>
      </c>
      <c r="H36" s="3">
        <v>0</v>
      </c>
      <c r="I36" s="3">
        <v>595</v>
      </c>
      <c r="J36" s="3">
        <v>1</v>
      </c>
      <c r="K36" s="3">
        <v>2</v>
      </c>
      <c r="L36" s="2">
        <v>43413.444224537037</v>
      </c>
      <c r="M36" s="3"/>
      <c r="N36" s="3"/>
      <c r="O36" s="3" t="s">
        <v>42</v>
      </c>
      <c r="P36" s="3" t="s">
        <v>43</v>
      </c>
      <c r="Q36" s="3" t="s">
        <v>64</v>
      </c>
      <c r="R36" s="3" t="s">
        <v>65</v>
      </c>
      <c r="S36" s="2">
        <v>43413.436782407407</v>
      </c>
      <c r="T36" s="3"/>
      <c r="U36" s="2">
        <v>43413.449259259258</v>
      </c>
      <c r="V36" s="3"/>
      <c r="W36" s="3"/>
      <c r="X36" s="2">
        <f t="shared" si="18"/>
        <v>43413.435740740744</v>
      </c>
      <c r="Y36" s="33">
        <f t="shared" ref="Y36:Y44" si="22">N36-M36</f>
        <v>0</v>
      </c>
      <c r="Z36" s="33">
        <f t="shared" ref="Z36:Z44" si="23">Y36*K36</f>
        <v>0</v>
      </c>
      <c r="AA36" s="10"/>
      <c r="AB36" s="10">
        <f t="shared" si="21"/>
        <v>0</v>
      </c>
      <c r="AC36" s="10">
        <f>IF(IF(B36="☆",(IF(L36&gt;S36,L36-X36,S36-X36)),M36-X36)&lt;0,0,IF(B36="☆",(IF(L36&gt;S36,L36-X36,S36-X36)),M36-X36))</f>
        <v>8.4837962931487709E-3</v>
      </c>
      <c r="AD36" s="10"/>
      <c r="AE36" s="10"/>
      <c r="AF36" s="78">
        <f t="shared" si="7"/>
        <v>43413.435416666667</v>
      </c>
      <c r="AG36" s="78">
        <f t="shared" si="8"/>
        <v>0</v>
      </c>
      <c r="AH36" s="26" t="str">
        <f t="shared" si="5"/>
        <v>43413.43541666670</v>
      </c>
      <c r="AI36" s="26" t="e">
        <f>VLOOKUP(AH36,simple_survey!$P$1530:$Q$1810,2,FALSE)</f>
        <v>#N/A</v>
      </c>
    </row>
    <row r="37" spans="1:37" s="7" customFormat="1" hidden="1" x14ac:dyDescent="0.4">
      <c r="A37" s="16" t="str">
        <f t="shared" si="16"/>
        <v>-</v>
      </c>
      <c r="B37" s="16" t="str">
        <f t="shared" si="17"/>
        <v>☆</v>
      </c>
      <c r="C37" s="7">
        <v>10</v>
      </c>
      <c r="D37" s="2">
        <v>43413.439062500001</v>
      </c>
      <c r="E37" s="3" t="s">
        <v>186</v>
      </c>
      <c r="F37" s="3">
        <v>11385</v>
      </c>
      <c r="G37" s="3" t="s">
        <v>18</v>
      </c>
      <c r="H37" s="3">
        <v>1312</v>
      </c>
      <c r="I37" s="3">
        <v>624</v>
      </c>
      <c r="J37" s="3">
        <v>4</v>
      </c>
      <c r="K37" s="3">
        <v>1</v>
      </c>
      <c r="L37" s="2">
        <v>43413.439305555556</v>
      </c>
      <c r="M37" s="3"/>
      <c r="N37" s="3"/>
      <c r="O37" s="3" t="s">
        <v>133</v>
      </c>
      <c r="P37" s="3" t="s">
        <v>19</v>
      </c>
      <c r="Q37" s="3" t="s">
        <v>20</v>
      </c>
      <c r="R37" s="3" t="s">
        <v>21</v>
      </c>
      <c r="S37" s="2">
        <v>43413.441770833335</v>
      </c>
      <c r="T37" s="3"/>
      <c r="U37" s="2">
        <v>43413.447824074072</v>
      </c>
      <c r="V37" s="3"/>
      <c r="W37" s="3"/>
      <c r="X37" s="2">
        <f t="shared" si="18"/>
        <v>43413.439062500001</v>
      </c>
      <c r="Y37" s="33">
        <f t="shared" si="22"/>
        <v>0</v>
      </c>
      <c r="Z37" s="33">
        <f t="shared" si="23"/>
        <v>0</v>
      </c>
      <c r="AA37" s="10"/>
      <c r="AB37" s="10">
        <f t="shared" si="21"/>
        <v>0</v>
      </c>
      <c r="AC37" s="10"/>
      <c r="AD37" s="10"/>
      <c r="AE37" s="10"/>
      <c r="AF37" s="78">
        <f t="shared" si="7"/>
        <v>43413.438888888886</v>
      </c>
      <c r="AG37" s="78">
        <f t="shared" si="8"/>
        <v>0</v>
      </c>
      <c r="AH37" s="26" t="str">
        <f t="shared" si="5"/>
        <v>43413.43888888890</v>
      </c>
      <c r="AI37" s="26" t="e">
        <f>VLOOKUP(AH37,simple_survey!$P$1530:$Q$1810,2,FALSE)</f>
        <v>#N/A</v>
      </c>
      <c r="AK37" s="7" t="s">
        <v>397</v>
      </c>
    </row>
    <row r="38" spans="1:37" s="7" customFormat="1" hidden="1" x14ac:dyDescent="0.4">
      <c r="A38" s="16" t="str">
        <f t="shared" si="16"/>
        <v>-</v>
      </c>
      <c r="B38" s="16" t="str">
        <f t="shared" si="17"/>
        <v>☆</v>
      </c>
      <c r="C38" s="7">
        <v>10</v>
      </c>
      <c r="D38" s="2">
        <v>43413.441770833335</v>
      </c>
      <c r="E38" s="3" t="s">
        <v>145</v>
      </c>
      <c r="F38" s="3">
        <v>11387</v>
      </c>
      <c r="G38" s="3" t="s">
        <v>32</v>
      </c>
      <c r="H38" s="3">
        <v>4777</v>
      </c>
      <c r="I38" s="3">
        <v>383</v>
      </c>
      <c r="J38" s="3">
        <v>2</v>
      </c>
      <c r="K38" s="3">
        <v>1</v>
      </c>
      <c r="L38" s="2">
        <v>43413.442569444444</v>
      </c>
      <c r="M38" s="3"/>
      <c r="N38" s="3"/>
      <c r="O38" s="3" t="s">
        <v>44</v>
      </c>
      <c r="P38" s="3" t="s">
        <v>91</v>
      </c>
      <c r="Q38" s="3" t="s">
        <v>62</v>
      </c>
      <c r="R38" s="3" t="s">
        <v>63</v>
      </c>
      <c r="S38" s="2">
        <v>43413.443437499998</v>
      </c>
      <c r="T38" s="3"/>
      <c r="U38" s="2">
        <v>43413.454201388886</v>
      </c>
      <c r="V38" s="3"/>
      <c r="W38" s="3"/>
      <c r="X38" s="2">
        <f t="shared" si="18"/>
        <v>43413.441770833335</v>
      </c>
      <c r="Y38" s="33">
        <f t="shared" si="22"/>
        <v>0</v>
      </c>
      <c r="Z38" s="33">
        <f t="shared" si="23"/>
        <v>0</v>
      </c>
      <c r="AA38" s="10"/>
      <c r="AB38" s="10">
        <f t="shared" si="21"/>
        <v>0</v>
      </c>
      <c r="AC38" s="10">
        <f t="shared" ref="AC38:AC44" si="24">IF(IF(B38="☆",(IF(L38&gt;S38,L38-X38,S38-X38)),M38-X38)&lt;0,0,IF(B38="☆",(IF(L38&gt;S38,L38-X38,S38-X38)),M38-X38))</f>
        <v>1.6666666633682325E-3</v>
      </c>
      <c r="AD38" s="10"/>
      <c r="AE38" s="10"/>
      <c r="AF38" s="78">
        <f t="shared" si="7"/>
        <v>43413.441666666666</v>
      </c>
      <c r="AG38" s="78">
        <f t="shared" si="8"/>
        <v>0</v>
      </c>
      <c r="AH38" s="26" t="str">
        <f t="shared" si="5"/>
        <v>43413.44166666670</v>
      </c>
      <c r="AI38" s="26" t="e">
        <f>VLOOKUP(AH38,simple_survey!$P$1530:$Q$1810,2,FALSE)</f>
        <v>#N/A</v>
      </c>
    </row>
    <row r="39" spans="1:37" s="7" customFormat="1" hidden="1" x14ac:dyDescent="0.4">
      <c r="A39" s="16" t="str">
        <f t="shared" si="16"/>
        <v>-</v>
      </c>
      <c r="B39" s="16" t="str">
        <f t="shared" si="17"/>
        <v>☆</v>
      </c>
      <c r="C39" s="7">
        <v>10</v>
      </c>
      <c r="D39" s="2">
        <v>43413.447280092594</v>
      </c>
      <c r="E39" s="3" t="s">
        <v>191</v>
      </c>
      <c r="F39" s="3">
        <v>11390</v>
      </c>
      <c r="G39" s="3" t="s">
        <v>99</v>
      </c>
      <c r="H39" s="3">
        <v>0</v>
      </c>
      <c r="I39" s="3">
        <v>10</v>
      </c>
      <c r="J39" s="3">
        <v>1</v>
      </c>
      <c r="K39" s="3">
        <v>2</v>
      </c>
      <c r="L39" s="2">
        <v>43413.45884259259</v>
      </c>
      <c r="M39" s="3"/>
      <c r="N39" s="3"/>
      <c r="O39" s="3" t="s">
        <v>42</v>
      </c>
      <c r="P39" s="3" t="s">
        <v>43</v>
      </c>
      <c r="Q39" s="3" t="s">
        <v>64</v>
      </c>
      <c r="R39" s="3" t="s">
        <v>65</v>
      </c>
      <c r="S39" s="2">
        <v>43413.448750000003</v>
      </c>
      <c r="T39" s="3"/>
      <c r="U39" s="2">
        <v>43413.461226851854</v>
      </c>
      <c r="V39" s="3"/>
      <c r="W39" s="3"/>
      <c r="X39" s="2">
        <f t="shared" si="18"/>
        <v>43413.447280092594</v>
      </c>
      <c r="Y39" s="33">
        <f t="shared" si="22"/>
        <v>0</v>
      </c>
      <c r="Z39" s="33">
        <f t="shared" si="23"/>
        <v>0</v>
      </c>
      <c r="AA39" s="29"/>
      <c r="AB39" s="10">
        <f t="shared" si="21"/>
        <v>0</v>
      </c>
      <c r="AC39" s="10">
        <f t="shared" si="24"/>
        <v>1.1562499996216502E-2</v>
      </c>
      <c r="AD39" s="10"/>
      <c r="AE39" s="10"/>
      <c r="AF39" s="78">
        <f t="shared" si="7"/>
        <v>43413.447222222225</v>
      </c>
      <c r="AG39" s="78">
        <f t="shared" si="8"/>
        <v>0</v>
      </c>
      <c r="AH39" s="26" t="str">
        <f t="shared" si="5"/>
        <v>43413.44722222220</v>
      </c>
      <c r="AI39" s="26" t="e">
        <f>VLOOKUP(AH39,simple_survey!$P$1530:$Q$1810,2,FALSE)</f>
        <v>#N/A</v>
      </c>
    </row>
    <row r="40" spans="1:37" s="12" customFormat="1" hidden="1" x14ac:dyDescent="0.4">
      <c r="A40" s="17" t="str">
        <f t="shared" si="16"/>
        <v>-</v>
      </c>
      <c r="B40" s="17" t="str">
        <f t="shared" si="17"/>
        <v>☆</v>
      </c>
      <c r="C40" s="12">
        <v>10</v>
      </c>
      <c r="D40" s="4">
        <v>43413.451469907406</v>
      </c>
      <c r="E40" s="5" t="s">
        <v>192</v>
      </c>
      <c r="F40" s="5">
        <v>11391</v>
      </c>
      <c r="G40" s="5" t="s">
        <v>66</v>
      </c>
      <c r="H40" s="5">
        <v>4380</v>
      </c>
      <c r="I40" s="5">
        <v>264</v>
      </c>
      <c r="J40" s="5">
        <v>5</v>
      </c>
      <c r="K40" s="5">
        <v>1</v>
      </c>
      <c r="L40" s="4">
        <v>43413.45208333333</v>
      </c>
      <c r="M40" s="5"/>
      <c r="N40" s="5"/>
      <c r="O40" s="5" t="s">
        <v>26</v>
      </c>
      <c r="P40" s="5" t="s">
        <v>27</v>
      </c>
      <c r="Q40" s="5" t="s">
        <v>62</v>
      </c>
      <c r="R40" s="5" t="s">
        <v>63</v>
      </c>
      <c r="S40" s="4">
        <v>43413.45484953704</v>
      </c>
      <c r="T40" s="5"/>
      <c r="U40" s="4">
        <v>43413.463634259257</v>
      </c>
      <c r="V40" s="5"/>
      <c r="W40" s="5"/>
      <c r="X40" s="4">
        <f t="shared" si="18"/>
        <v>43413.451469907406</v>
      </c>
      <c r="Y40" s="34">
        <f t="shared" si="22"/>
        <v>0</v>
      </c>
      <c r="Z40" s="34">
        <f t="shared" si="23"/>
        <v>0</v>
      </c>
      <c r="AA40" s="19"/>
      <c r="AB40" s="19">
        <f t="shared" si="21"/>
        <v>0</v>
      </c>
      <c r="AC40" s="19">
        <f t="shared" si="24"/>
        <v>3.3796296338550746E-3</v>
      </c>
      <c r="AD40" s="19"/>
      <c r="AE40" s="19"/>
      <c r="AF40" s="78">
        <f t="shared" si="7"/>
        <v>43413.451388888891</v>
      </c>
      <c r="AG40" s="78">
        <f t="shared" si="8"/>
        <v>0</v>
      </c>
      <c r="AH40" s="26" t="str">
        <f t="shared" si="5"/>
        <v>43413.45138888890</v>
      </c>
      <c r="AI40" s="26" t="e">
        <f>VLOOKUP(AH40,simple_survey!$P$1530:$Q$1810,2,FALSE)</f>
        <v>#N/A</v>
      </c>
    </row>
    <row r="41" spans="1:37" s="23" customFormat="1" x14ac:dyDescent="0.4">
      <c r="A41" s="20" t="str">
        <f t="shared" si="16"/>
        <v>★</v>
      </c>
      <c r="B41" s="20" t="str">
        <f t="shared" si="17"/>
        <v>-</v>
      </c>
      <c r="C41" s="23">
        <v>11</v>
      </c>
      <c r="D41" s="22">
        <v>43413.418310185189</v>
      </c>
      <c r="E41" s="21" t="s">
        <v>175</v>
      </c>
      <c r="F41" s="21">
        <v>11363</v>
      </c>
      <c r="G41" s="21" t="s">
        <v>32</v>
      </c>
      <c r="H41" s="21">
        <v>4033</v>
      </c>
      <c r="I41" s="21">
        <v>642</v>
      </c>
      <c r="J41" s="21">
        <v>11</v>
      </c>
      <c r="K41" s="21">
        <v>1</v>
      </c>
      <c r="L41" s="21"/>
      <c r="M41" s="22">
        <v>43413.459490740737</v>
      </c>
      <c r="N41" s="22">
        <v>43413.462569444448</v>
      </c>
      <c r="O41" s="21" t="s">
        <v>64</v>
      </c>
      <c r="P41" s="21" t="s">
        <v>65</v>
      </c>
      <c r="Q41" s="21" t="s">
        <v>71</v>
      </c>
      <c r="R41" s="21" t="s">
        <v>72</v>
      </c>
      <c r="S41" s="22">
        <v>43413.459976851853</v>
      </c>
      <c r="T41" s="22">
        <v>43413.459976851853</v>
      </c>
      <c r="U41" s="22">
        <v>43413.465046296296</v>
      </c>
      <c r="V41" s="22">
        <v>43413.465046296296</v>
      </c>
      <c r="W41" s="22">
        <v>43413.459976851853</v>
      </c>
      <c r="X41" s="22">
        <f t="shared" si="18"/>
        <v>43413.459976851853</v>
      </c>
      <c r="Y41" s="35">
        <f t="shared" si="22"/>
        <v>3.0787037103436887E-3</v>
      </c>
      <c r="Z41" s="35">
        <f t="shared" si="23"/>
        <v>3.0787037103436887E-3</v>
      </c>
      <c r="AA41" s="26">
        <f>SUM(Z41:Z66)</f>
        <v>0.24432870369491866</v>
      </c>
      <c r="AB41" s="26">
        <f t="shared" si="21"/>
        <v>0</v>
      </c>
      <c r="AC41" s="26">
        <f t="shared" si="24"/>
        <v>0</v>
      </c>
      <c r="AD41" s="26">
        <f>AVERAGE(AC41:AC66)</f>
        <v>2.5454059835353223E-3</v>
      </c>
      <c r="AE41" s="26">
        <f>MEDIAN(AC41:AC66)</f>
        <v>2.6678240756154992E-3</v>
      </c>
      <c r="AF41" s="78">
        <f t="shared" si="7"/>
        <v>43413.418055555558</v>
      </c>
      <c r="AG41" s="78">
        <f t="shared" si="8"/>
        <v>43413.462500000001</v>
      </c>
      <c r="AH41" s="26" t="str">
        <f t="shared" si="5"/>
        <v>43413.418055555643413.4625</v>
      </c>
      <c r="AI41" s="26" t="str">
        <f>VLOOKUP(AH41,simple_survey!$P$1530:$Q$1810,2,FALSE)</f>
        <v>肯定的</v>
      </c>
    </row>
    <row r="42" spans="1:37" s="7" customFormat="1" hidden="1" x14ac:dyDescent="0.4">
      <c r="A42" s="16" t="str">
        <f t="shared" si="16"/>
        <v>★</v>
      </c>
      <c r="B42" s="16" t="str">
        <f t="shared" si="17"/>
        <v>-</v>
      </c>
      <c r="C42" s="7">
        <v>11</v>
      </c>
      <c r="D42" s="2">
        <v>43413.451493055552</v>
      </c>
      <c r="E42" s="3" t="s">
        <v>193</v>
      </c>
      <c r="F42" s="3">
        <v>11392</v>
      </c>
      <c r="G42" s="3" t="s">
        <v>18</v>
      </c>
      <c r="H42" s="3">
        <v>2177</v>
      </c>
      <c r="I42" s="3">
        <v>803</v>
      </c>
      <c r="J42" s="3">
        <v>7</v>
      </c>
      <c r="K42" s="3">
        <v>1</v>
      </c>
      <c r="L42" s="3"/>
      <c r="M42" s="2">
        <v>43413.493530092594</v>
      </c>
      <c r="N42" s="2">
        <v>43413.500960648147</v>
      </c>
      <c r="O42" s="3" t="s">
        <v>28</v>
      </c>
      <c r="P42" s="3" t="s">
        <v>29</v>
      </c>
      <c r="Q42" s="3" t="s">
        <v>44</v>
      </c>
      <c r="R42" s="3" t="s">
        <v>91</v>
      </c>
      <c r="S42" s="2">
        <v>43413.493148148147</v>
      </c>
      <c r="T42" s="2">
        <v>43413.493148148147</v>
      </c>
      <c r="U42" s="2">
        <v>43413.502002314817</v>
      </c>
      <c r="V42" s="2">
        <v>43413.502002314817</v>
      </c>
      <c r="W42" s="2">
        <v>43413.493148148147</v>
      </c>
      <c r="X42" s="2">
        <f t="shared" si="18"/>
        <v>43413.493148148147</v>
      </c>
      <c r="Y42" s="33">
        <f t="shared" si="22"/>
        <v>7.4305555535829626E-3</v>
      </c>
      <c r="Z42" s="33">
        <f t="shared" si="23"/>
        <v>7.4305555535829626E-3</v>
      </c>
      <c r="AA42" s="10"/>
      <c r="AB42" s="10">
        <f t="shared" si="21"/>
        <v>3.819444464170374E-4</v>
      </c>
      <c r="AC42" s="10">
        <f t="shared" si="24"/>
        <v>3.819444464170374E-4</v>
      </c>
      <c r="AD42" s="10"/>
      <c r="AE42" s="10"/>
      <c r="AF42" s="78">
        <f t="shared" si="7"/>
        <v>43413.451388888891</v>
      </c>
      <c r="AG42" s="78">
        <f t="shared" si="8"/>
        <v>43413.500694444447</v>
      </c>
      <c r="AH42" s="26" t="str">
        <f t="shared" si="5"/>
        <v>43413.451388888943413.5006944444</v>
      </c>
      <c r="AI42" s="26" t="e">
        <f>VLOOKUP(AH42,simple_survey!$P$1530:$Q$1810,2,FALSE)</f>
        <v>#N/A</v>
      </c>
    </row>
    <row r="43" spans="1:37" s="7" customFormat="1" hidden="1" x14ac:dyDescent="0.4">
      <c r="A43" s="16" t="str">
        <f t="shared" si="16"/>
        <v>★</v>
      </c>
      <c r="B43" s="16" t="str">
        <f t="shared" si="17"/>
        <v>-</v>
      </c>
      <c r="C43" s="7">
        <v>11</v>
      </c>
      <c r="D43" s="2">
        <v>43413.452407407407</v>
      </c>
      <c r="E43" s="3" t="s">
        <v>194</v>
      </c>
      <c r="F43" s="3">
        <v>11393</v>
      </c>
      <c r="G43" s="3" t="s">
        <v>32</v>
      </c>
      <c r="H43" s="3">
        <v>2176</v>
      </c>
      <c r="I43" s="3">
        <v>945</v>
      </c>
      <c r="J43" s="3">
        <v>11</v>
      </c>
      <c r="K43" s="3">
        <v>1</v>
      </c>
      <c r="L43" s="3"/>
      <c r="M43" s="2">
        <v>43413.45684027778</v>
      </c>
      <c r="N43" s="2">
        <v>43413.466261574074</v>
      </c>
      <c r="O43" s="3" t="s">
        <v>64</v>
      </c>
      <c r="P43" s="3" t="s">
        <v>65</v>
      </c>
      <c r="Q43" s="3" t="s">
        <v>26</v>
      </c>
      <c r="R43" s="3" t="s">
        <v>27</v>
      </c>
      <c r="S43" s="2">
        <v>43413.459340277775</v>
      </c>
      <c r="T43" s="2">
        <v>43413.459340277775</v>
      </c>
      <c r="U43" s="2">
        <v>43413.468738425923</v>
      </c>
      <c r="V43" s="2">
        <v>43413.468738425923</v>
      </c>
      <c r="W43" s="2">
        <v>43413.459340277775</v>
      </c>
      <c r="X43" s="2">
        <f t="shared" si="18"/>
        <v>43413.459340277775</v>
      </c>
      <c r="Y43" s="33">
        <f t="shared" si="22"/>
        <v>9.4212962940218858E-3</v>
      </c>
      <c r="Z43" s="33">
        <f t="shared" si="23"/>
        <v>9.4212962940218858E-3</v>
      </c>
      <c r="AA43" s="10"/>
      <c r="AB43" s="10">
        <f t="shared" si="21"/>
        <v>0</v>
      </c>
      <c r="AC43" s="10">
        <f t="shared" si="24"/>
        <v>0</v>
      </c>
      <c r="AD43" s="10"/>
      <c r="AE43" s="10"/>
      <c r="AF43" s="78">
        <f t="shared" si="7"/>
        <v>43413.45208333333</v>
      </c>
      <c r="AG43" s="78">
        <f t="shared" si="8"/>
        <v>43413.46597222222</v>
      </c>
      <c r="AH43" s="26" t="str">
        <f t="shared" si="5"/>
        <v>43413.452083333343413.4659722222</v>
      </c>
      <c r="AI43" s="26" t="e">
        <f>VLOOKUP(AH43,simple_survey!$P$1530:$Q$1810,2,FALSE)</f>
        <v>#N/A</v>
      </c>
    </row>
    <row r="44" spans="1:37" s="7" customFormat="1" hidden="1" x14ac:dyDescent="0.4">
      <c r="A44" s="16" t="str">
        <f t="shared" si="16"/>
        <v>★</v>
      </c>
      <c r="B44" s="16" t="str">
        <f t="shared" si="17"/>
        <v>-</v>
      </c>
      <c r="C44" s="7">
        <v>11</v>
      </c>
      <c r="D44" s="2">
        <v>43413.4531712963</v>
      </c>
      <c r="E44" s="3" t="s">
        <v>196</v>
      </c>
      <c r="F44" s="3">
        <v>11395</v>
      </c>
      <c r="G44" s="3" t="s">
        <v>32</v>
      </c>
      <c r="H44" s="3">
        <v>3869</v>
      </c>
      <c r="I44" s="3">
        <v>953</v>
      </c>
      <c r="J44" s="3">
        <v>4</v>
      </c>
      <c r="K44" s="3">
        <v>3</v>
      </c>
      <c r="L44" s="3"/>
      <c r="M44" s="2">
        <v>43413.459467592591</v>
      </c>
      <c r="N44" s="2">
        <v>43413.470347222225</v>
      </c>
      <c r="O44" s="3" t="s">
        <v>38</v>
      </c>
      <c r="P44" s="3" t="s">
        <v>39</v>
      </c>
      <c r="Q44" s="3" t="s">
        <v>22</v>
      </c>
      <c r="R44" s="3" t="s">
        <v>23</v>
      </c>
      <c r="S44" s="2">
        <v>43413.460104166668</v>
      </c>
      <c r="T44" s="2">
        <v>43413.460104166668</v>
      </c>
      <c r="U44" s="2">
        <v>43413.473506944443</v>
      </c>
      <c r="V44" s="2">
        <v>43413.473506944443</v>
      </c>
      <c r="W44" s="2">
        <v>43413.460104166668</v>
      </c>
      <c r="X44" s="2">
        <f t="shared" si="18"/>
        <v>43413.460104166668</v>
      </c>
      <c r="Y44" s="33">
        <f t="shared" si="22"/>
        <v>1.0879629633564036E-2</v>
      </c>
      <c r="Z44" s="33">
        <f t="shared" si="23"/>
        <v>3.2638888900692109E-2</v>
      </c>
      <c r="AA44" s="29"/>
      <c r="AB44" s="10">
        <f t="shared" si="21"/>
        <v>0</v>
      </c>
      <c r="AC44" s="10">
        <f t="shared" si="24"/>
        <v>0</v>
      </c>
      <c r="AD44" s="10"/>
      <c r="AE44" s="10"/>
      <c r="AF44" s="78">
        <f t="shared" si="7"/>
        <v>43413.452777777777</v>
      </c>
      <c r="AG44" s="78">
        <f t="shared" si="8"/>
        <v>43413.470138888886</v>
      </c>
      <c r="AH44" s="26" t="str">
        <f t="shared" si="5"/>
        <v>43413.452777777843413.4701388889</v>
      </c>
      <c r="AI44" s="26" t="e">
        <f>VLOOKUP(AH44,simple_survey!$P$1530:$Q$1810,2,FALSE)</f>
        <v>#N/A</v>
      </c>
    </row>
    <row r="45" spans="1:37" s="7" customFormat="1" hidden="1" x14ac:dyDescent="0.4">
      <c r="A45" s="16" t="str">
        <f t="shared" ref="A45:A51" si="25">IF(W45&gt;0, "★", "-")</f>
        <v>-</v>
      </c>
      <c r="B45" s="16" t="str">
        <f t="shared" ref="B45:B51" si="26">IF(L45&gt;0, "☆", "-")</f>
        <v>-</v>
      </c>
      <c r="C45" s="7">
        <v>11</v>
      </c>
      <c r="D45" s="2">
        <v>43413.459016203706</v>
      </c>
      <c r="E45" s="3" t="s">
        <v>178</v>
      </c>
      <c r="F45" s="3">
        <v>11398</v>
      </c>
      <c r="G45" s="3" t="s">
        <v>18</v>
      </c>
      <c r="H45" s="3">
        <v>5579</v>
      </c>
      <c r="I45" s="3">
        <v>890</v>
      </c>
      <c r="J45" s="3">
        <v>1</v>
      </c>
      <c r="K45" s="3">
        <v>1</v>
      </c>
      <c r="L45" s="3"/>
      <c r="M45" s="2">
        <v>43413.462488425925</v>
      </c>
      <c r="N45" s="2">
        <v>43413.467499999999</v>
      </c>
      <c r="O45" s="3" t="s">
        <v>77</v>
      </c>
      <c r="P45" s="3" t="s">
        <v>78</v>
      </c>
      <c r="Q45" s="3" t="s">
        <v>30</v>
      </c>
      <c r="R45" s="3" t="s">
        <v>31</v>
      </c>
      <c r="S45" s="2">
        <v>43413.461215277777</v>
      </c>
      <c r="T45" s="2">
        <v>43413.462314814817</v>
      </c>
      <c r="U45" s="2">
        <v>43413.469780092593</v>
      </c>
      <c r="V45" s="2">
        <v>43413.471574074072</v>
      </c>
      <c r="W45" s="3"/>
      <c r="X45" s="2">
        <f t="shared" si="2"/>
        <v>43413.459016203706</v>
      </c>
      <c r="Y45" s="33">
        <f t="shared" si="3"/>
        <v>5.0115740741603076E-3</v>
      </c>
      <c r="Z45" s="33">
        <f t="shared" si="4"/>
        <v>5.0115740741603076E-3</v>
      </c>
      <c r="AA45" s="10"/>
      <c r="AB45" s="10">
        <f t="shared" si="6"/>
        <v>1.2731481474475004E-3</v>
      </c>
      <c r="AC45" s="10">
        <f t="shared" si="9"/>
        <v>3.4722222189884633E-3</v>
      </c>
      <c r="AD45" s="10"/>
      <c r="AE45" s="10"/>
      <c r="AF45" s="78">
        <f t="shared" si="7"/>
        <v>43413.458333333336</v>
      </c>
      <c r="AG45" s="78">
        <f t="shared" si="8"/>
        <v>43413.467361111114</v>
      </c>
      <c r="AH45" s="26" t="str">
        <f t="shared" si="5"/>
        <v>43413.458333333343413.4673611111</v>
      </c>
      <c r="AI45" s="26" t="e">
        <f>VLOOKUP(AH45,simple_survey!$P$1530:$Q$1810,2,FALSE)</f>
        <v>#N/A</v>
      </c>
    </row>
    <row r="46" spans="1:37" s="7" customFormat="1" hidden="1" x14ac:dyDescent="0.4">
      <c r="A46" s="16" t="str">
        <f t="shared" si="25"/>
        <v>-</v>
      </c>
      <c r="B46" s="16" t="str">
        <f t="shared" si="26"/>
        <v>-</v>
      </c>
      <c r="C46" s="7">
        <v>11</v>
      </c>
      <c r="D46" s="2">
        <v>43413.45921296296</v>
      </c>
      <c r="E46" s="3" t="s">
        <v>199</v>
      </c>
      <c r="F46" s="3">
        <v>11399</v>
      </c>
      <c r="G46" s="3" t="s">
        <v>99</v>
      </c>
      <c r="H46" s="3">
        <v>0</v>
      </c>
      <c r="I46" s="3">
        <v>806</v>
      </c>
      <c r="J46" s="3">
        <v>2</v>
      </c>
      <c r="K46" s="3">
        <v>2</v>
      </c>
      <c r="L46" s="3"/>
      <c r="M46" s="2">
        <v>43413.463784722226</v>
      </c>
      <c r="N46" s="2">
        <v>43413.471666666665</v>
      </c>
      <c r="O46" s="3" t="s">
        <v>60</v>
      </c>
      <c r="P46" s="3" t="s">
        <v>61</v>
      </c>
      <c r="Q46" s="3" t="s">
        <v>47</v>
      </c>
      <c r="R46" s="3" t="s">
        <v>48</v>
      </c>
      <c r="S46" s="2">
        <v>43413.464884259258</v>
      </c>
      <c r="T46" s="2">
        <v>43413.464884259258</v>
      </c>
      <c r="U46" s="2">
        <v>43413.476435185185</v>
      </c>
      <c r="V46" s="2">
        <v>43413.476435185185</v>
      </c>
      <c r="W46" s="3"/>
      <c r="X46" s="2">
        <f t="shared" si="2"/>
        <v>43413.45921296296</v>
      </c>
      <c r="Y46" s="33">
        <f t="shared" si="3"/>
        <v>7.8819444388500415E-3</v>
      </c>
      <c r="Z46" s="33">
        <f t="shared" si="4"/>
        <v>1.5763888877700083E-2</v>
      </c>
      <c r="AA46" s="10"/>
      <c r="AB46" s="10">
        <f t="shared" si="6"/>
        <v>0</v>
      </c>
      <c r="AC46" s="10">
        <f t="shared" si="9"/>
        <v>4.5717592656728812E-3</v>
      </c>
      <c r="AD46" s="10"/>
      <c r="AE46" s="10"/>
      <c r="AF46" s="78">
        <f t="shared" si="7"/>
        <v>43413.459027777775</v>
      </c>
      <c r="AG46" s="78">
        <f t="shared" si="8"/>
        <v>43413.47152777778</v>
      </c>
      <c r="AH46" s="26" t="str">
        <f t="shared" si="5"/>
        <v>43413.459027777843413.4715277778</v>
      </c>
      <c r="AI46" s="26" t="e">
        <f>VLOOKUP(AH46,simple_survey!$P$1530:$Q$1810,2,FALSE)</f>
        <v>#N/A</v>
      </c>
    </row>
    <row r="47" spans="1:37" s="7" customFormat="1" hidden="1" x14ac:dyDescent="0.4">
      <c r="A47" s="16" t="str">
        <f t="shared" si="25"/>
        <v>-</v>
      </c>
      <c r="B47" s="16" t="str">
        <f t="shared" si="26"/>
        <v>-</v>
      </c>
      <c r="C47" s="7">
        <v>11</v>
      </c>
      <c r="D47" s="2">
        <v>43413.460312499999</v>
      </c>
      <c r="E47" s="3" t="s">
        <v>180</v>
      </c>
      <c r="F47" s="3">
        <v>11400</v>
      </c>
      <c r="G47" s="3" t="s">
        <v>100</v>
      </c>
      <c r="H47" s="3">
        <v>1220</v>
      </c>
      <c r="I47" s="3">
        <v>786</v>
      </c>
      <c r="J47" s="3">
        <v>1</v>
      </c>
      <c r="K47" s="3">
        <v>1</v>
      </c>
      <c r="L47" s="3"/>
      <c r="M47" s="2">
        <v>43413.462546296294</v>
      </c>
      <c r="N47" s="2">
        <v>43413.467430555553</v>
      </c>
      <c r="O47" s="3" t="s">
        <v>77</v>
      </c>
      <c r="P47" s="3" t="s">
        <v>78</v>
      </c>
      <c r="Q47" s="3" t="s">
        <v>30</v>
      </c>
      <c r="R47" s="3" t="s">
        <v>31</v>
      </c>
      <c r="S47" s="2">
        <v>43413.46266203704</v>
      </c>
      <c r="T47" s="2">
        <v>43413.46266203704</v>
      </c>
      <c r="U47" s="2">
        <v>43413.471226851849</v>
      </c>
      <c r="V47" s="2">
        <v>43413.471226851849</v>
      </c>
      <c r="W47" s="3"/>
      <c r="X47" s="2">
        <f t="shared" si="2"/>
        <v>43413.460312499999</v>
      </c>
      <c r="Y47" s="33">
        <f t="shared" si="3"/>
        <v>4.8842592586879618E-3</v>
      </c>
      <c r="Z47" s="33">
        <f t="shared" si="4"/>
        <v>4.8842592586879618E-3</v>
      </c>
      <c r="AA47" s="10"/>
      <c r="AB47" s="10">
        <f t="shared" si="6"/>
        <v>0</v>
      </c>
      <c r="AC47" s="10">
        <f t="shared" si="9"/>
        <v>2.2337962946039625E-3</v>
      </c>
      <c r="AD47" s="10"/>
      <c r="AE47" s="10"/>
      <c r="AF47" s="78">
        <f t="shared" si="7"/>
        <v>43413.459722222222</v>
      </c>
      <c r="AG47" s="78">
        <f t="shared" si="8"/>
        <v>43413.467361111114</v>
      </c>
      <c r="AH47" s="26" t="str">
        <f t="shared" si="5"/>
        <v>43413.459722222243413.4673611111</v>
      </c>
      <c r="AI47" s="26" t="e">
        <f>VLOOKUP(AH47,simple_survey!$P$1530:$Q$1810,2,FALSE)</f>
        <v>#N/A</v>
      </c>
    </row>
    <row r="48" spans="1:37" s="7" customFormat="1" hidden="1" x14ac:dyDescent="0.4">
      <c r="A48" s="16" t="str">
        <f t="shared" si="25"/>
        <v>-</v>
      </c>
      <c r="B48" s="16" t="str">
        <f t="shared" si="26"/>
        <v>-</v>
      </c>
      <c r="C48" s="7">
        <v>11</v>
      </c>
      <c r="D48" s="2">
        <v>43413.460312499999</v>
      </c>
      <c r="E48" s="3" t="s">
        <v>179</v>
      </c>
      <c r="F48" s="3">
        <v>11401</v>
      </c>
      <c r="G48" s="3" t="s">
        <v>32</v>
      </c>
      <c r="H48" s="3">
        <v>5581</v>
      </c>
      <c r="I48" s="3">
        <v>268</v>
      </c>
      <c r="J48" s="3">
        <v>10</v>
      </c>
      <c r="K48" s="3">
        <v>4</v>
      </c>
      <c r="L48" s="3"/>
      <c r="M48" s="2">
        <v>43413.46733796296</v>
      </c>
      <c r="N48" s="2">
        <v>43413.472905092596</v>
      </c>
      <c r="O48" s="3" t="s">
        <v>77</v>
      </c>
      <c r="P48" s="3" t="s">
        <v>78</v>
      </c>
      <c r="Q48" s="3" t="s">
        <v>30</v>
      </c>
      <c r="R48" s="3" t="s">
        <v>31</v>
      </c>
      <c r="S48" s="2">
        <v>43413.466782407406</v>
      </c>
      <c r="T48" s="2">
        <v>43413.466782407406</v>
      </c>
      <c r="U48" s="2">
        <v>43413.477430555555</v>
      </c>
      <c r="V48" s="2">
        <v>43413.477430555555</v>
      </c>
      <c r="W48" s="3"/>
      <c r="X48" s="2">
        <f t="shared" si="2"/>
        <v>43413.460312499999</v>
      </c>
      <c r="Y48" s="33">
        <f t="shared" si="3"/>
        <v>5.5671296358923428E-3</v>
      </c>
      <c r="Z48" s="33">
        <f t="shared" si="4"/>
        <v>2.2268518543569371E-2</v>
      </c>
      <c r="AA48" s="10"/>
      <c r="AB48" s="10">
        <f t="shared" si="6"/>
        <v>5.5555555445607752E-4</v>
      </c>
      <c r="AC48" s="10">
        <f t="shared" si="9"/>
        <v>7.025462960882578E-3</v>
      </c>
      <c r="AD48" s="10"/>
      <c r="AE48" s="10"/>
      <c r="AF48" s="78">
        <f t="shared" si="7"/>
        <v>43413.459722222222</v>
      </c>
      <c r="AG48" s="78">
        <f t="shared" si="8"/>
        <v>43413.472222222219</v>
      </c>
      <c r="AH48" s="26" t="str">
        <f t="shared" si="5"/>
        <v>43413.459722222243413.4722222222</v>
      </c>
      <c r="AI48" s="26" t="e">
        <f>VLOOKUP(AH48,simple_survey!$P$1530:$Q$1810,2,FALSE)</f>
        <v>#N/A</v>
      </c>
    </row>
    <row r="49" spans="1:35" s="7" customFormat="1" hidden="1" x14ac:dyDescent="0.4">
      <c r="A49" s="16" t="str">
        <f t="shared" si="25"/>
        <v>-</v>
      </c>
      <c r="B49" s="16" t="str">
        <f t="shared" si="26"/>
        <v>-</v>
      </c>
      <c r="C49" s="7">
        <v>11</v>
      </c>
      <c r="D49" s="2">
        <v>43413.463171296295</v>
      </c>
      <c r="E49" s="3" t="s">
        <v>200</v>
      </c>
      <c r="F49" s="3">
        <v>11402</v>
      </c>
      <c r="G49" s="3" t="s">
        <v>32</v>
      </c>
      <c r="H49" s="3">
        <v>4361</v>
      </c>
      <c r="I49" s="3">
        <v>187</v>
      </c>
      <c r="J49" s="3">
        <v>5</v>
      </c>
      <c r="K49" s="3">
        <v>2</v>
      </c>
      <c r="L49" s="3"/>
      <c r="M49" s="2">
        <v>43413.466736111113</v>
      </c>
      <c r="N49" s="2">
        <v>43413.473379629628</v>
      </c>
      <c r="O49" s="3" t="s">
        <v>22</v>
      </c>
      <c r="P49" s="3" t="s">
        <v>23</v>
      </c>
      <c r="Q49" s="3" t="s">
        <v>38</v>
      </c>
      <c r="R49" s="3" t="s">
        <v>39</v>
      </c>
      <c r="S49" s="2">
        <v>43413.467870370368</v>
      </c>
      <c r="T49" s="2">
        <v>43413.467870370368</v>
      </c>
      <c r="U49" s="2">
        <v>43413.479259259257</v>
      </c>
      <c r="V49" s="2">
        <v>43413.479259259257</v>
      </c>
      <c r="W49" s="3"/>
      <c r="X49" s="2">
        <f t="shared" si="2"/>
        <v>43413.463171296295</v>
      </c>
      <c r="Y49" s="33">
        <f t="shared" si="3"/>
        <v>6.6435185144655406E-3</v>
      </c>
      <c r="Z49" s="33">
        <f t="shared" si="4"/>
        <v>1.3287037028931081E-2</v>
      </c>
      <c r="AA49" s="10"/>
      <c r="AB49" s="10">
        <f t="shared" si="6"/>
        <v>0</v>
      </c>
      <c r="AC49" s="10">
        <f t="shared" si="9"/>
        <v>3.5648148186737671E-3</v>
      </c>
      <c r="AD49" s="10"/>
      <c r="AE49" s="10"/>
      <c r="AF49" s="78">
        <f t="shared" si="7"/>
        <v>43413.462500000001</v>
      </c>
      <c r="AG49" s="78">
        <f t="shared" si="8"/>
        <v>43413.472916666666</v>
      </c>
      <c r="AH49" s="26" t="str">
        <f t="shared" si="5"/>
        <v>43413.462543413.4729166667</v>
      </c>
      <c r="AI49" s="26" t="e">
        <f>VLOOKUP(AH49,simple_survey!$P$1530:$Q$1810,2,FALSE)</f>
        <v>#N/A</v>
      </c>
    </row>
    <row r="50" spans="1:35" s="7" customFormat="1" hidden="1" x14ac:dyDescent="0.4">
      <c r="A50" s="16" t="str">
        <f t="shared" si="25"/>
        <v>-</v>
      </c>
      <c r="B50" s="16" t="str">
        <f t="shared" si="26"/>
        <v>-</v>
      </c>
      <c r="C50" s="7">
        <v>11</v>
      </c>
      <c r="D50" s="2">
        <v>43413.46806712963</v>
      </c>
      <c r="E50" s="3" t="s">
        <v>201</v>
      </c>
      <c r="F50" s="3">
        <v>11403</v>
      </c>
      <c r="G50" s="3" t="s">
        <v>99</v>
      </c>
      <c r="H50" s="3">
        <v>0</v>
      </c>
      <c r="I50" s="3">
        <v>656</v>
      </c>
      <c r="J50" s="3">
        <v>11</v>
      </c>
      <c r="K50" s="3">
        <v>2</v>
      </c>
      <c r="L50" s="3"/>
      <c r="M50" s="2">
        <v>43413.471875000003</v>
      </c>
      <c r="N50" s="2">
        <v>43413.476157407407</v>
      </c>
      <c r="O50" s="3" t="s">
        <v>73</v>
      </c>
      <c r="P50" s="3" t="s">
        <v>74</v>
      </c>
      <c r="Q50" s="3" t="s">
        <v>47</v>
      </c>
      <c r="R50" s="3" t="s">
        <v>48</v>
      </c>
      <c r="S50" s="2">
        <v>43413.469988425924</v>
      </c>
      <c r="T50" s="2">
        <v>43413.469988425924</v>
      </c>
      <c r="U50" s="2">
        <v>43413.477488425924</v>
      </c>
      <c r="V50" s="2">
        <v>43413.477488425924</v>
      </c>
      <c r="W50" s="3"/>
      <c r="X50" s="2">
        <f t="shared" si="2"/>
        <v>43413.46806712963</v>
      </c>
      <c r="Y50" s="33">
        <f t="shared" si="3"/>
        <v>4.2824074043892324E-3</v>
      </c>
      <c r="Z50" s="33">
        <f t="shared" si="4"/>
        <v>8.5648148087784648E-3</v>
      </c>
      <c r="AA50" s="10"/>
      <c r="AB50" s="10">
        <f t="shared" si="6"/>
        <v>1.8865740785258822E-3</v>
      </c>
      <c r="AC50" s="10">
        <f t="shared" si="9"/>
        <v>3.8078703728388064E-3</v>
      </c>
      <c r="AD50" s="10"/>
      <c r="AE50" s="10"/>
      <c r="AF50" s="78">
        <f t="shared" si="7"/>
        <v>43413.468055555553</v>
      </c>
      <c r="AG50" s="78">
        <f t="shared" si="8"/>
        <v>43413.475694444445</v>
      </c>
      <c r="AH50" s="26" t="str">
        <f t="shared" si="5"/>
        <v>43413.468055555643413.4756944444</v>
      </c>
      <c r="AI50" s="26" t="e">
        <f>VLOOKUP(AH50,simple_survey!$P$1530:$Q$1810,2,FALSE)</f>
        <v>#N/A</v>
      </c>
    </row>
    <row r="51" spans="1:35" s="7" customFormat="1" hidden="1" x14ac:dyDescent="0.4">
      <c r="A51" s="16" t="str">
        <f t="shared" si="25"/>
        <v>-</v>
      </c>
      <c r="B51" s="16" t="str">
        <f t="shared" si="26"/>
        <v>-</v>
      </c>
      <c r="C51" s="7">
        <v>11</v>
      </c>
      <c r="D51" s="2">
        <v>43413.468252314815</v>
      </c>
      <c r="E51" s="3" t="s">
        <v>197</v>
      </c>
      <c r="F51" s="3">
        <v>11404</v>
      </c>
      <c r="G51" s="3" t="s">
        <v>18</v>
      </c>
      <c r="H51" s="3">
        <v>3867</v>
      </c>
      <c r="I51" s="3">
        <v>481</v>
      </c>
      <c r="J51" s="3">
        <v>3</v>
      </c>
      <c r="K51" s="3">
        <v>1</v>
      </c>
      <c r="L51" s="3"/>
      <c r="M51" s="2">
        <v>43413.472997685189</v>
      </c>
      <c r="N51" s="2">
        <v>43413.486273148148</v>
      </c>
      <c r="O51" s="3" t="s">
        <v>56</v>
      </c>
      <c r="P51" s="3" t="s">
        <v>57</v>
      </c>
      <c r="Q51" s="3" t="s">
        <v>47</v>
      </c>
      <c r="R51" s="3" t="s">
        <v>48</v>
      </c>
      <c r="S51" s="2">
        <v>43413.471574074072</v>
      </c>
      <c r="T51" s="2">
        <v>43413.471574074072</v>
      </c>
      <c r="U51" s="2">
        <v>43413.48064814815</v>
      </c>
      <c r="V51" s="2">
        <v>43413.48064814815</v>
      </c>
      <c r="W51" s="3"/>
      <c r="X51" s="2">
        <f t="shared" si="2"/>
        <v>43413.468252314815</v>
      </c>
      <c r="Y51" s="33">
        <f t="shared" si="3"/>
        <v>1.3275462959427387E-2</v>
      </c>
      <c r="Z51" s="33">
        <f t="shared" si="4"/>
        <v>1.3275462959427387E-2</v>
      </c>
      <c r="AA51" s="10"/>
      <c r="AB51" s="10">
        <f t="shared" si="6"/>
        <v>1.423611116479151E-3</v>
      </c>
      <c r="AC51" s="10">
        <f t="shared" si="9"/>
        <v>4.7453703737119213E-3</v>
      </c>
      <c r="AD51" s="10"/>
      <c r="AE51" s="10"/>
      <c r="AF51" s="78">
        <f t="shared" si="7"/>
        <v>43413.468055555553</v>
      </c>
      <c r="AG51" s="78">
        <f t="shared" si="8"/>
        <v>43413.486111111109</v>
      </c>
      <c r="AH51" s="26" t="str">
        <f t="shared" si="5"/>
        <v>43413.468055555643413.4861111111</v>
      </c>
      <c r="AI51" s="26" t="e">
        <f>VLOOKUP(AH51,simple_survey!$P$1530:$Q$1810,2,FALSE)</f>
        <v>#N/A</v>
      </c>
    </row>
    <row r="52" spans="1:35" s="7" customFormat="1" x14ac:dyDescent="0.4">
      <c r="A52" s="16" t="str">
        <f t="shared" ref="A52:A57" si="27">IF(W52&gt;0, "★", "-")</f>
        <v>★</v>
      </c>
      <c r="B52" s="16" t="str">
        <f t="shared" ref="B52:B57" si="28">IF(L52&gt;0, "☆", "-")</f>
        <v>-</v>
      </c>
      <c r="C52" s="7">
        <v>11</v>
      </c>
      <c r="D52" s="2">
        <v>43413.472685185188</v>
      </c>
      <c r="E52" s="3" t="s">
        <v>202</v>
      </c>
      <c r="F52" s="3">
        <v>11405</v>
      </c>
      <c r="G52" s="3" t="s">
        <v>99</v>
      </c>
      <c r="H52" s="3">
        <v>0</v>
      </c>
      <c r="I52" s="3">
        <v>465</v>
      </c>
      <c r="J52" s="3">
        <v>5</v>
      </c>
      <c r="K52" s="3">
        <v>1</v>
      </c>
      <c r="L52" s="3"/>
      <c r="M52" s="2">
        <v>43413.479004629633</v>
      </c>
      <c r="N52" s="2">
        <v>43413.481851851851</v>
      </c>
      <c r="O52" s="3" t="s">
        <v>40</v>
      </c>
      <c r="P52" s="3" t="s">
        <v>41</v>
      </c>
      <c r="Q52" s="3" t="s">
        <v>44</v>
      </c>
      <c r="R52" s="3" t="s">
        <v>91</v>
      </c>
      <c r="S52" s="2">
        <v>43413.479502314818</v>
      </c>
      <c r="T52" s="2">
        <v>43413.479502314818</v>
      </c>
      <c r="U52" s="2">
        <v>43413.483368055553</v>
      </c>
      <c r="V52" s="2">
        <v>43413.483368055553</v>
      </c>
      <c r="W52" s="2">
        <v>43413.479502314818</v>
      </c>
      <c r="X52" s="2">
        <f t="shared" si="2"/>
        <v>43413.479502314818</v>
      </c>
      <c r="Y52" s="33">
        <f t="shared" si="3"/>
        <v>2.8472222184063867E-3</v>
      </c>
      <c r="Z52" s="33">
        <f t="shared" si="4"/>
        <v>2.8472222184063867E-3</v>
      </c>
      <c r="AA52" s="10"/>
      <c r="AB52" s="10">
        <f t="shared" si="6"/>
        <v>0</v>
      </c>
      <c r="AC52" s="10">
        <f t="shared" si="9"/>
        <v>0</v>
      </c>
      <c r="AD52" s="10"/>
      <c r="AE52" s="10"/>
      <c r="AF52" s="78">
        <f t="shared" si="7"/>
        <v>43413.472222222219</v>
      </c>
      <c r="AG52" s="78">
        <f t="shared" si="8"/>
        <v>43413.481249999997</v>
      </c>
      <c r="AH52" s="26" t="str">
        <f t="shared" si="5"/>
        <v>43413.472222222243413.48125</v>
      </c>
      <c r="AI52" s="26" t="str">
        <f>VLOOKUP(AH52,simple_survey!$P$1530:$Q$1810,2,FALSE)</f>
        <v>肯定的</v>
      </c>
    </row>
    <row r="53" spans="1:35" s="7" customFormat="1" hidden="1" x14ac:dyDescent="0.4">
      <c r="A53" s="16" t="str">
        <f t="shared" si="27"/>
        <v>-</v>
      </c>
      <c r="B53" s="16" t="str">
        <f t="shared" si="28"/>
        <v>-</v>
      </c>
      <c r="C53" s="7">
        <v>11</v>
      </c>
      <c r="D53" s="2">
        <v>43413.477048611108</v>
      </c>
      <c r="E53" s="3" t="s">
        <v>204</v>
      </c>
      <c r="F53" s="3">
        <v>11408</v>
      </c>
      <c r="G53" s="3" t="s">
        <v>100</v>
      </c>
      <c r="H53" s="3">
        <v>5592</v>
      </c>
      <c r="I53" s="3">
        <v>296</v>
      </c>
      <c r="J53" s="3">
        <v>8</v>
      </c>
      <c r="K53" s="3">
        <v>1</v>
      </c>
      <c r="L53" s="3"/>
      <c r="M53" s="2">
        <v>43413.482662037037</v>
      </c>
      <c r="N53" s="2">
        <v>43413.491446759261</v>
      </c>
      <c r="O53" s="3" t="s">
        <v>26</v>
      </c>
      <c r="P53" s="3" t="s">
        <v>27</v>
      </c>
      <c r="Q53" s="3" t="s">
        <v>49</v>
      </c>
      <c r="R53" s="3" t="s">
        <v>50</v>
      </c>
      <c r="S53" s="2">
        <v>43413.48164351852</v>
      </c>
      <c r="T53" s="2">
        <v>43413.48164351852</v>
      </c>
      <c r="U53" s="2">
        <v>43413.485555555555</v>
      </c>
      <c r="V53" s="2">
        <v>43413.492349537039</v>
      </c>
      <c r="W53" s="3"/>
      <c r="X53" s="2">
        <f t="shared" si="2"/>
        <v>43413.477048611108</v>
      </c>
      <c r="Y53" s="33">
        <f t="shared" si="3"/>
        <v>8.7847222239361145E-3</v>
      </c>
      <c r="Z53" s="33">
        <f t="shared" si="4"/>
        <v>8.7847222239361145E-3</v>
      </c>
      <c r="AA53" s="10"/>
      <c r="AB53" s="10">
        <f t="shared" si="6"/>
        <v>1.0185185165028088E-3</v>
      </c>
      <c r="AC53" s="10">
        <f t="shared" si="9"/>
        <v>5.6134259284590371E-3</v>
      </c>
      <c r="AD53" s="10"/>
      <c r="AE53" s="10"/>
      <c r="AF53" s="78">
        <f t="shared" si="7"/>
        <v>43413.476388888892</v>
      </c>
      <c r="AG53" s="78">
        <f t="shared" si="8"/>
        <v>43413.490972222222</v>
      </c>
      <c r="AH53" s="26" t="str">
        <f t="shared" si="5"/>
        <v>43413.476388888943413.4909722222</v>
      </c>
      <c r="AI53" s="26" t="e">
        <f>VLOOKUP(AH53,simple_survey!$P$1530:$Q$1810,2,FALSE)</f>
        <v>#N/A</v>
      </c>
    </row>
    <row r="54" spans="1:35" s="7" customFormat="1" hidden="1" x14ac:dyDescent="0.4">
      <c r="A54" s="16" t="str">
        <f t="shared" si="27"/>
        <v>-</v>
      </c>
      <c r="B54" s="16" t="str">
        <f t="shared" si="28"/>
        <v>-</v>
      </c>
      <c r="C54" s="7">
        <v>11</v>
      </c>
      <c r="D54" s="2">
        <v>43413.479212962964</v>
      </c>
      <c r="E54" s="3" t="s">
        <v>205</v>
      </c>
      <c r="F54" s="3">
        <v>11409</v>
      </c>
      <c r="G54" s="3" t="s">
        <v>99</v>
      </c>
      <c r="H54" s="3">
        <v>0</v>
      </c>
      <c r="I54" s="3">
        <v>848</v>
      </c>
      <c r="J54" s="3">
        <v>9</v>
      </c>
      <c r="K54" s="3">
        <v>1</v>
      </c>
      <c r="L54" s="3"/>
      <c r="M54" s="2">
        <v>43413.482233796298</v>
      </c>
      <c r="N54" s="2">
        <v>43413.48809027778</v>
      </c>
      <c r="O54" s="3" t="s">
        <v>133</v>
      </c>
      <c r="P54" s="3" t="s">
        <v>19</v>
      </c>
      <c r="Q54" s="3" t="s">
        <v>40</v>
      </c>
      <c r="R54" s="3" t="s">
        <v>41</v>
      </c>
      <c r="S54" s="2">
        <v>43413.483657407407</v>
      </c>
      <c r="T54" s="2">
        <v>43413.483657407407</v>
      </c>
      <c r="U54" s="2">
        <v>43413.49015046296</v>
      </c>
      <c r="V54" s="2">
        <v>43413.49015046296</v>
      </c>
      <c r="W54" s="3"/>
      <c r="X54" s="2">
        <f t="shared" si="2"/>
        <v>43413.479212962964</v>
      </c>
      <c r="Y54" s="33">
        <f t="shared" si="3"/>
        <v>5.8564814826240763E-3</v>
      </c>
      <c r="Z54" s="33">
        <f t="shared" si="4"/>
        <v>5.8564814826240763E-3</v>
      </c>
      <c r="AA54" s="10"/>
      <c r="AB54" s="10">
        <f t="shared" si="6"/>
        <v>0</v>
      </c>
      <c r="AC54" s="10">
        <f t="shared" si="9"/>
        <v>3.0208333337213844E-3</v>
      </c>
      <c r="AD54" s="10"/>
      <c r="AE54" s="10"/>
      <c r="AF54" s="78">
        <f t="shared" si="7"/>
        <v>43413.479166666664</v>
      </c>
      <c r="AG54" s="78">
        <f t="shared" si="8"/>
        <v>43413.487500000003</v>
      </c>
      <c r="AH54" s="26" t="str">
        <f t="shared" si="5"/>
        <v>43413.479166666743413.4875</v>
      </c>
      <c r="AI54" s="26" t="e">
        <f>VLOOKUP(AH54,simple_survey!$P$1530:$Q$1810,2,FALSE)</f>
        <v>#N/A</v>
      </c>
    </row>
    <row r="55" spans="1:35" s="7" customFormat="1" x14ac:dyDescent="0.4">
      <c r="A55" s="16" t="str">
        <f t="shared" si="27"/>
        <v>★</v>
      </c>
      <c r="B55" s="16" t="str">
        <f t="shared" si="28"/>
        <v>-</v>
      </c>
      <c r="C55" s="7">
        <v>11</v>
      </c>
      <c r="D55" s="2">
        <v>43413.479351851849</v>
      </c>
      <c r="E55" s="3" t="s">
        <v>206</v>
      </c>
      <c r="F55" s="3">
        <v>11410</v>
      </c>
      <c r="G55" s="3" t="s">
        <v>32</v>
      </c>
      <c r="H55" s="3">
        <v>5335</v>
      </c>
      <c r="I55" s="3">
        <v>667</v>
      </c>
      <c r="J55" s="3">
        <v>8</v>
      </c>
      <c r="K55" s="3">
        <v>1</v>
      </c>
      <c r="L55" s="3"/>
      <c r="M55" s="2">
        <v>43413.482800925929</v>
      </c>
      <c r="N55" s="2">
        <v>43413.488391203704</v>
      </c>
      <c r="O55" s="3" t="s">
        <v>26</v>
      </c>
      <c r="P55" s="3" t="s">
        <v>27</v>
      </c>
      <c r="Q55" s="3" t="s">
        <v>67</v>
      </c>
      <c r="R55" s="3" t="s">
        <v>68</v>
      </c>
      <c r="S55" s="2">
        <v>43413.486273148148</v>
      </c>
      <c r="T55" s="2">
        <v>43413.486273148148</v>
      </c>
      <c r="U55" s="2">
        <v>43413.489386574074</v>
      </c>
      <c r="V55" s="2">
        <v>43413.489386574074</v>
      </c>
      <c r="W55" s="2">
        <v>43413.486273148148</v>
      </c>
      <c r="X55" s="2">
        <f t="shared" si="2"/>
        <v>43413.486273148148</v>
      </c>
      <c r="Y55" s="33">
        <f t="shared" si="3"/>
        <v>5.5902777748997323E-3</v>
      </c>
      <c r="Z55" s="33">
        <f t="shared" si="4"/>
        <v>5.5902777748997323E-3</v>
      </c>
      <c r="AA55" s="10"/>
      <c r="AB55" s="10">
        <f t="shared" si="6"/>
        <v>0</v>
      </c>
      <c r="AC55" s="10">
        <f t="shared" si="9"/>
        <v>0</v>
      </c>
      <c r="AD55" s="10"/>
      <c r="AE55" s="10"/>
      <c r="AF55" s="78">
        <f t="shared" si="7"/>
        <v>43413.479166666664</v>
      </c>
      <c r="AG55" s="78">
        <f t="shared" si="8"/>
        <v>43413.488194444442</v>
      </c>
      <c r="AH55" s="26" t="str">
        <f t="shared" si="5"/>
        <v>43413.479166666743413.4881944444</v>
      </c>
      <c r="AI55" s="26" t="str">
        <f>VLOOKUP(AH55,simple_survey!$P$1530:$Q$1810,2,FALSE)</f>
        <v>肯定的</v>
      </c>
    </row>
    <row r="56" spans="1:35" s="7" customFormat="1" hidden="1" x14ac:dyDescent="0.4">
      <c r="A56" s="16" t="str">
        <f t="shared" si="27"/>
        <v>-</v>
      </c>
      <c r="B56" s="16" t="str">
        <f t="shared" si="28"/>
        <v>-</v>
      </c>
      <c r="C56" s="7">
        <v>11</v>
      </c>
      <c r="D56" s="2">
        <v>43413.479432870372</v>
      </c>
      <c r="E56" s="3" t="s">
        <v>207</v>
      </c>
      <c r="F56" s="3">
        <v>11411</v>
      </c>
      <c r="G56" s="3" t="s">
        <v>98</v>
      </c>
      <c r="H56" s="3">
        <v>0</v>
      </c>
      <c r="I56" s="3">
        <v>369</v>
      </c>
      <c r="J56" s="3">
        <v>6</v>
      </c>
      <c r="K56" s="3">
        <v>1</v>
      </c>
      <c r="L56" s="3"/>
      <c r="M56" s="2">
        <v>43413.482719907406</v>
      </c>
      <c r="N56" s="2">
        <v>43413.487488425926</v>
      </c>
      <c r="O56" s="3" t="s">
        <v>47</v>
      </c>
      <c r="P56" s="3" t="s">
        <v>48</v>
      </c>
      <c r="Q56" s="3" t="s">
        <v>44</v>
      </c>
      <c r="R56" s="3" t="s">
        <v>91</v>
      </c>
      <c r="S56" s="2">
        <v>43413.482870370368</v>
      </c>
      <c r="T56" s="2">
        <v>43413.482870370368</v>
      </c>
      <c r="U56" s="2">
        <v>43413.490868055553</v>
      </c>
      <c r="V56" s="2">
        <v>43413.490868055553</v>
      </c>
      <c r="W56" s="3"/>
      <c r="X56" s="2">
        <f t="shared" si="2"/>
        <v>43413.479432870372</v>
      </c>
      <c r="Y56" s="33">
        <f t="shared" si="3"/>
        <v>4.7685185199952684E-3</v>
      </c>
      <c r="Z56" s="33">
        <f t="shared" si="4"/>
        <v>4.7685185199952684E-3</v>
      </c>
      <c r="AA56" s="10"/>
      <c r="AB56" s="10">
        <f t="shared" si="6"/>
        <v>0</v>
      </c>
      <c r="AC56" s="10">
        <f t="shared" si="9"/>
        <v>3.2870370341697708E-3</v>
      </c>
      <c r="AD56" s="10"/>
      <c r="AE56" s="10"/>
      <c r="AF56" s="78">
        <f t="shared" si="7"/>
        <v>43413.479166666664</v>
      </c>
      <c r="AG56" s="78">
        <f t="shared" si="8"/>
        <v>43413.486805555556</v>
      </c>
      <c r="AH56" s="26" t="str">
        <f t="shared" si="5"/>
        <v>43413.479166666743413.4868055556</v>
      </c>
      <c r="AI56" s="26" t="e">
        <f>VLOOKUP(AH56,simple_survey!$P$1530:$Q$1810,2,FALSE)</f>
        <v>#N/A</v>
      </c>
    </row>
    <row r="57" spans="1:35" s="7" customFormat="1" x14ac:dyDescent="0.4">
      <c r="A57" s="16" t="str">
        <f t="shared" si="27"/>
        <v>★</v>
      </c>
      <c r="B57" s="16" t="str">
        <f t="shared" si="28"/>
        <v>-</v>
      </c>
      <c r="C57" s="7">
        <v>11</v>
      </c>
      <c r="D57" s="2">
        <v>43413.480567129627</v>
      </c>
      <c r="E57" s="3" t="s">
        <v>208</v>
      </c>
      <c r="F57" s="3">
        <v>11412</v>
      </c>
      <c r="G57" s="3" t="s">
        <v>32</v>
      </c>
      <c r="H57" s="3">
        <v>5387</v>
      </c>
      <c r="I57" s="3">
        <v>265</v>
      </c>
      <c r="J57" s="3">
        <v>7</v>
      </c>
      <c r="K57" s="3">
        <v>1</v>
      </c>
      <c r="L57" s="3"/>
      <c r="M57" s="2">
        <v>43413.484479166669</v>
      </c>
      <c r="N57" s="2">
        <v>43413.504074074073</v>
      </c>
      <c r="O57" s="3" t="s">
        <v>22</v>
      </c>
      <c r="P57" s="3" t="s">
        <v>23</v>
      </c>
      <c r="Q57" s="3" t="s">
        <v>54</v>
      </c>
      <c r="R57" s="3" t="s">
        <v>55</v>
      </c>
      <c r="S57" s="2">
        <v>43413.487476851849</v>
      </c>
      <c r="T57" s="2">
        <v>43413.487476851849</v>
      </c>
      <c r="U57" s="2">
        <v>43413.504143518519</v>
      </c>
      <c r="V57" s="2">
        <v>43413.504143518519</v>
      </c>
      <c r="W57" s="2">
        <v>43413.487476851849</v>
      </c>
      <c r="X57" s="2">
        <f t="shared" si="2"/>
        <v>43413.487476851849</v>
      </c>
      <c r="Y57" s="33">
        <f t="shared" si="3"/>
        <v>1.9594907404098194E-2</v>
      </c>
      <c r="Z57" s="33">
        <f t="shared" si="4"/>
        <v>1.9594907404098194E-2</v>
      </c>
      <c r="AA57" s="10"/>
      <c r="AB57" s="10">
        <f t="shared" si="6"/>
        <v>0</v>
      </c>
      <c r="AC57" s="10">
        <f t="shared" si="9"/>
        <v>0</v>
      </c>
      <c r="AD57" s="10"/>
      <c r="AE57" s="10"/>
      <c r="AF57" s="78">
        <f t="shared" si="7"/>
        <v>43413.480555555558</v>
      </c>
      <c r="AG57" s="78">
        <f t="shared" si="8"/>
        <v>43413.503472222219</v>
      </c>
      <c r="AH57" s="26" t="str">
        <f t="shared" si="5"/>
        <v>43413.480555555643413.5034722222</v>
      </c>
      <c r="AI57" s="26" t="str">
        <f>VLOOKUP(AH57,simple_survey!$P$1530:$Q$1810,2,FALSE)</f>
        <v>肯定的</v>
      </c>
    </row>
    <row r="58" spans="1:35" s="7" customFormat="1" hidden="1" x14ac:dyDescent="0.4">
      <c r="A58" s="16" t="str">
        <f t="shared" ref="A58:A76" si="29">IF(W58&gt;0, "★", "-")</f>
        <v>-</v>
      </c>
      <c r="B58" s="16" t="str">
        <f t="shared" ref="B58:B76" si="30">IF(L58&gt;0, "☆", "-")</f>
        <v>-</v>
      </c>
      <c r="C58" s="7">
        <v>11</v>
      </c>
      <c r="D58" s="2">
        <v>43413.480671296296</v>
      </c>
      <c r="E58" s="3" t="s">
        <v>209</v>
      </c>
      <c r="F58" s="3">
        <v>11413</v>
      </c>
      <c r="G58" s="3" t="s">
        <v>100</v>
      </c>
      <c r="H58" s="3">
        <v>5582</v>
      </c>
      <c r="I58" s="3">
        <v>526</v>
      </c>
      <c r="J58" s="3">
        <v>10</v>
      </c>
      <c r="K58" s="3">
        <v>3</v>
      </c>
      <c r="L58" s="3"/>
      <c r="M58" s="2">
        <v>43413.481608796297</v>
      </c>
      <c r="N58" s="2">
        <v>43413.486666666664</v>
      </c>
      <c r="O58" s="3" t="s">
        <v>30</v>
      </c>
      <c r="P58" s="3" t="s">
        <v>31</v>
      </c>
      <c r="Q58" s="3" t="s">
        <v>133</v>
      </c>
      <c r="R58" s="3" t="s">
        <v>19</v>
      </c>
      <c r="S58" s="2">
        <v>43413.481712962966</v>
      </c>
      <c r="T58" s="2">
        <v>43413.481712962966</v>
      </c>
      <c r="U58" s="2">
        <v>43413.489965277775</v>
      </c>
      <c r="V58" s="2">
        <v>43413.489965277775</v>
      </c>
      <c r="W58" s="3"/>
      <c r="X58" s="2">
        <f t="shared" si="2"/>
        <v>43413.480671296296</v>
      </c>
      <c r="Y58" s="33">
        <f t="shared" si="3"/>
        <v>5.057870366727002E-3</v>
      </c>
      <c r="Z58" s="33">
        <f t="shared" si="4"/>
        <v>1.5173611100181006E-2</v>
      </c>
      <c r="AA58" s="10"/>
      <c r="AB58" s="10">
        <f t="shared" si="6"/>
        <v>0</v>
      </c>
      <c r="AC58" s="10">
        <f t="shared" si="9"/>
        <v>9.3750000087311491E-4</v>
      </c>
      <c r="AD58" s="10"/>
      <c r="AE58" s="10"/>
      <c r="AF58" s="78">
        <f t="shared" si="7"/>
        <v>43413.480555555558</v>
      </c>
      <c r="AG58" s="78">
        <f t="shared" si="8"/>
        <v>43413.486111111109</v>
      </c>
      <c r="AH58" s="26" t="str">
        <f t="shared" si="5"/>
        <v>43413.480555555643413.4861111111</v>
      </c>
      <c r="AI58" s="26" t="e">
        <f>VLOOKUP(AH58,simple_survey!$P$1530:$Q$1810,2,FALSE)</f>
        <v>#N/A</v>
      </c>
    </row>
    <row r="59" spans="1:35" s="7" customFormat="1" hidden="1" x14ac:dyDescent="0.4">
      <c r="A59" s="16" t="str">
        <f t="shared" si="29"/>
        <v>-</v>
      </c>
      <c r="B59" s="16" t="str">
        <f t="shared" si="30"/>
        <v>-</v>
      </c>
      <c r="C59" s="7">
        <v>11</v>
      </c>
      <c r="D59" s="2">
        <v>43413.483819444446</v>
      </c>
      <c r="E59" s="3" t="s">
        <v>182</v>
      </c>
      <c r="F59" s="3">
        <v>11415</v>
      </c>
      <c r="G59" s="3" t="s">
        <v>32</v>
      </c>
      <c r="H59" s="3">
        <v>1888</v>
      </c>
      <c r="I59" s="3">
        <v>350</v>
      </c>
      <c r="J59" s="3">
        <v>5</v>
      </c>
      <c r="K59" s="3">
        <v>1</v>
      </c>
      <c r="L59" s="3"/>
      <c r="M59" s="2">
        <v>43413.485972222225</v>
      </c>
      <c r="N59" s="2">
        <v>43413.488275462965</v>
      </c>
      <c r="O59" s="3" t="s">
        <v>52</v>
      </c>
      <c r="P59" s="3" t="s">
        <v>53</v>
      </c>
      <c r="Q59" s="3" t="s">
        <v>49</v>
      </c>
      <c r="R59" s="3" t="s">
        <v>50</v>
      </c>
      <c r="S59" s="2">
        <v>43413.484953703701</v>
      </c>
      <c r="T59" s="2">
        <v>43413.484953703701</v>
      </c>
      <c r="U59" s="2">
        <v>43413.487083333333</v>
      </c>
      <c r="V59" s="2">
        <v>43413.487083333333</v>
      </c>
      <c r="W59" s="3"/>
      <c r="X59" s="2">
        <f t="shared" si="2"/>
        <v>43413.483819444446</v>
      </c>
      <c r="Y59" s="33">
        <f t="shared" si="3"/>
        <v>2.3032407407299615E-3</v>
      </c>
      <c r="Z59" s="33">
        <f t="shared" si="4"/>
        <v>2.3032407407299615E-3</v>
      </c>
      <c r="AB59" s="10">
        <f t="shared" si="6"/>
        <v>1.0185185237787664E-3</v>
      </c>
      <c r="AC59" s="10">
        <f t="shared" si="9"/>
        <v>2.1527777789742686E-3</v>
      </c>
      <c r="AF59" s="78">
        <f t="shared" si="7"/>
        <v>43413.48333333333</v>
      </c>
      <c r="AG59" s="78">
        <f t="shared" si="8"/>
        <v>43413.488194444442</v>
      </c>
      <c r="AH59" s="26" t="str">
        <f t="shared" si="5"/>
        <v>43413.483333333343413.4881944444</v>
      </c>
      <c r="AI59" s="26" t="e">
        <f>VLOOKUP(AH59,simple_survey!$P$1530:$Q$1810,2,FALSE)</f>
        <v>#N/A</v>
      </c>
    </row>
    <row r="60" spans="1:35" s="7" customFormat="1" hidden="1" x14ac:dyDescent="0.4">
      <c r="A60" s="16" t="str">
        <f t="shared" si="29"/>
        <v>★</v>
      </c>
      <c r="B60" s="16" t="str">
        <f t="shared" si="30"/>
        <v>-</v>
      </c>
      <c r="C60" s="7">
        <v>11</v>
      </c>
      <c r="D60" s="2">
        <v>43413.484259259261</v>
      </c>
      <c r="E60" s="3" t="s">
        <v>210</v>
      </c>
      <c r="F60" s="3">
        <v>11416</v>
      </c>
      <c r="G60" s="3" t="s">
        <v>66</v>
      </c>
      <c r="H60" s="3">
        <v>4223</v>
      </c>
      <c r="I60" s="3">
        <v>307</v>
      </c>
      <c r="J60" s="3">
        <v>10</v>
      </c>
      <c r="K60" s="3">
        <v>2</v>
      </c>
      <c r="L60" s="3"/>
      <c r="M60" s="2">
        <v>43413.491203703707</v>
      </c>
      <c r="N60" s="2">
        <v>43413.495439814818</v>
      </c>
      <c r="O60" s="3" t="s">
        <v>62</v>
      </c>
      <c r="P60" s="3" t="s">
        <v>63</v>
      </c>
      <c r="Q60" s="3" t="s">
        <v>22</v>
      </c>
      <c r="R60" s="3" t="s">
        <v>23</v>
      </c>
      <c r="S60" s="2">
        <v>43413.494826388887</v>
      </c>
      <c r="T60" s="2">
        <v>43413.494826388887</v>
      </c>
      <c r="U60" s="2">
        <v>43413.499201388891</v>
      </c>
      <c r="V60" s="2">
        <v>43413.499201388891</v>
      </c>
      <c r="W60" s="2">
        <v>43413.49119212963</v>
      </c>
      <c r="X60" s="2">
        <f t="shared" si="2"/>
        <v>43413.49119212963</v>
      </c>
      <c r="Y60" s="33">
        <f t="shared" si="3"/>
        <v>4.2361111118225381E-3</v>
      </c>
      <c r="Z60" s="33">
        <f t="shared" si="4"/>
        <v>8.4722222236450762E-3</v>
      </c>
      <c r="AA60" s="10"/>
      <c r="AB60" s="10">
        <f t="shared" si="6"/>
        <v>0</v>
      </c>
      <c r="AC60" s="10">
        <f t="shared" si="9"/>
        <v>1.1574076779652387E-5</v>
      </c>
      <c r="AD60" s="10"/>
      <c r="AE60" s="10"/>
      <c r="AF60" s="78">
        <f t="shared" si="7"/>
        <v>43413.484027777777</v>
      </c>
      <c r="AG60" s="78">
        <f t="shared" si="8"/>
        <v>43413.495138888888</v>
      </c>
      <c r="AH60" s="26" t="str">
        <f t="shared" si="5"/>
        <v>43413.484027777843413.4951388889</v>
      </c>
      <c r="AI60" s="26" t="e">
        <f>VLOOKUP(AH60,simple_survey!$P$1530:$Q$1810,2,FALSE)</f>
        <v>#N/A</v>
      </c>
    </row>
    <row r="61" spans="1:35" s="7" customFormat="1" ht="18" hidden="1" customHeight="1" x14ac:dyDescent="0.4">
      <c r="A61" s="16" t="str">
        <f t="shared" si="29"/>
        <v>★</v>
      </c>
      <c r="B61" s="16" t="str">
        <f t="shared" si="30"/>
        <v>-</v>
      </c>
      <c r="C61" s="7">
        <v>11</v>
      </c>
      <c r="D61" s="2">
        <v>43413.485300925924</v>
      </c>
      <c r="E61" s="3" t="s">
        <v>211</v>
      </c>
      <c r="F61" s="3">
        <v>11417</v>
      </c>
      <c r="G61" s="3" t="s">
        <v>32</v>
      </c>
      <c r="H61" s="3">
        <v>5408</v>
      </c>
      <c r="I61" s="3">
        <v>212</v>
      </c>
      <c r="J61" s="3">
        <v>11</v>
      </c>
      <c r="K61" s="3">
        <v>2</v>
      </c>
      <c r="L61" s="3"/>
      <c r="M61" s="2">
        <v>43413.493159722224</v>
      </c>
      <c r="N61" s="2">
        <v>43413.496307870373</v>
      </c>
      <c r="O61" s="3" t="s">
        <v>64</v>
      </c>
      <c r="P61" s="3" t="s">
        <v>65</v>
      </c>
      <c r="Q61" s="3" t="s">
        <v>33</v>
      </c>
      <c r="R61" s="3" t="s">
        <v>34</v>
      </c>
      <c r="S61" s="2">
        <v>43413.496134259258</v>
      </c>
      <c r="T61" s="2">
        <v>43413.496134259258</v>
      </c>
      <c r="U61" s="2">
        <v>43413.500752314816</v>
      </c>
      <c r="V61" s="2">
        <v>43413.500752314816</v>
      </c>
      <c r="W61" s="2">
        <v>43413.4922337963</v>
      </c>
      <c r="X61" s="2">
        <f t="shared" si="2"/>
        <v>43413.4922337963</v>
      </c>
      <c r="Y61" s="33">
        <f t="shared" si="3"/>
        <v>3.1481481491937302E-3</v>
      </c>
      <c r="Z61" s="33">
        <f t="shared" si="4"/>
        <v>6.2962962983874604E-3</v>
      </c>
      <c r="AA61" s="10"/>
      <c r="AB61" s="10">
        <f t="shared" si="6"/>
        <v>0</v>
      </c>
      <c r="AC61" s="10">
        <f t="shared" si="9"/>
        <v>9.2592592409346253E-4</v>
      </c>
      <c r="AD61" s="10"/>
      <c r="AE61" s="10"/>
      <c r="AF61" s="78">
        <f t="shared" si="7"/>
        <v>43413.484722222223</v>
      </c>
      <c r="AG61" s="78">
        <f t="shared" si="8"/>
        <v>43413.495833333334</v>
      </c>
      <c r="AH61" s="26" t="str">
        <f t="shared" si="5"/>
        <v>43413.484722222243413.4958333333</v>
      </c>
      <c r="AI61" s="26" t="e">
        <f>VLOOKUP(AH61,simple_survey!$P$1530:$Q$1810,2,FALSE)</f>
        <v>#N/A</v>
      </c>
    </row>
    <row r="62" spans="1:35" s="7" customFormat="1" hidden="1" x14ac:dyDescent="0.4">
      <c r="A62" s="16" t="str">
        <f t="shared" si="29"/>
        <v>-</v>
      </c>
      <c r="B62" s="16" t="str">
        <f t="shared" si="30"/>
        <v>-</v>
      </c>
      <c r="C62" s="7">
        <v>11</v>
      </c>
      <c r="D62" s="2">
        <v>43413.490740740737</v>
      </c>
      <c r="E62" s="3" t="s">
        <v>143</v>
      </c>
      <c r="F62" s="3">
        <v>11418</v>
      </c>
      <c r="G62" s="3" t="s">
        <v>32</v>
      </c>
      <c r="H62" s="3">
        <v>3962</v>
      </c>
      <c r="I62" s="3">
        <v>392</v>
      </c>
      <c r="J62" s="3">
        <v>9</v>
      </c>
      <c r="K62" s="3">
        <v>1</v>
      </c>
      <c r="L62" s="3"/>
      <c r="M62" s="2">
        <v>43413.494872685187</v>
      </c>
      <c r="N62" s="2">
        <v>43413.498391203706</v>
      </c>
      <c r="O62" s="3" t="s">
        <v>52</v>
      </c>
      <c r="P62" s="3" t="s">
        <v>53</v>
      </c>
      <c r="Q62" s="3" t="s">
        <v>36</v>
      </c>
      <c r="R62" s="3" t="s">
        <v>37</v>
      </c>
      <c r="S62" s="2">
        <v>43413.493043981478</v>
      </c>
      <c r="T62" s="2">
        <v>43413.493043981478</v>
      </c>
      <c r="U62" s="2">
        <v>43413.503252314818</v>
      </c>
      <c r="V62" s="2">
        <v>43413.503252314818</v>
      </c>
      <c r="W62" s="3"/>
      <c r="X62" s="2">
        <f t="shared" si="2"/>
        <v>43413.490740740737</v>
      </c>
      <c r="Y62" s="33">
        <f t="shared" si="3"/>
        <v>3.5185185188311152E-3</v>
      </c>
      <c r="Z62" s="33">
        <f t="shared" si="4"/>
        <v>3.5185185188311152E-3</v>
      </c>
      <c r="AA62" s="10"/>
      <c r="AB62" s="10">
        <f t="shared" si="6"/>
        <v>1.8287037091795355E-3</v>
      </c>
      <c r="AC62" s="10">
        <f t="shared" si="9"/>
        <v>4.1319444499094971E-3</v>
      </c>
      <c r="AD62" s="10"/>
      <c r="AE62" s="10"/>
      <c r="AF62" s="78">
        <f t="shared" si="7"/>
        <v>43413.490277777775</v>
      </c>
      <c r="AG62" s="78">
        <f t="shared" si="8"/>
        <v>43413.497916666667</v>
      </c>
      <c r="AH62" s="26" t="str">
        <f t="shared" si="5"/>
        <v>43413.490277777843413.4979166667</v>
      </c>
      <c r="AI62" s="26" t="e">
        <f>VLOOKUP(AH62,simple_survey!$P$1530:$Q$1810,2,FALSE)</f>
        <v>#N/A</v>
      </c>
    </row>
    <row r="63" spans="1:35" s="7" customFormat="1" hidden="1" x14ac:dyDescent="0.4">
      <c r="A63" s="16" t="str">
        <f t="shared" si="29"/>
        <v>-</v>
      </c>
      <c r="B63" s="16" t="str">
        <f t="shared" si="30"/>
        <v>-</v>
      </c>
      <c r="C63" s="7">
        <v>11</v>
      </c>
      <c r="D63" s="2">
        <v>43413.493750000001</v>
      </c>
      <c r="E63" s="3" t="s">
        <v>213</v>
      </c>
      <c r="F63" s="3">
        <v>11420</v>
      </c>
      <c r="G63" s="3" t="s">
        <v>98</v>
      </c>
      <c r="H63" s="3">
        <v>0</v>
      </c>
      <c r="I63" s="3">
        <v>199</v>
      </c>
      <c r="J63" s="3">
        <v>10</v>
      </c>
      <c r="K63" s="3">
        <v>2</v>
      </c>
      <c r="L63" s="3"/>
      <c r="M63" s="2">
        <v>43413.499340277776</v>
      </c>
      <c r="N63" s="2">
        <v>43413.504444444443</v>
      </c>
      <c r="O63" s="3" t="s">
        <v>62</v>
      </c>
      <c r="P63" s="3" t="s">
        <v>63</v>
      </c>
      <c r="Q63" s="3" t="s">
        <v>30</v>
      </c>
      <c r="R63" s="3" t="s">
        <v>31</v>
      </c>
      <c r="S63" s="2">
        <v>43413.499351851853</v>
      </c>
      <c r="T63" s="2">
        <v>43413.499351851853</v>
      </c>
      <c r="U63" s="2">
        <v>43413.507997685185</v>
      </c>
      <c r="V63" s="2">
        <v>43413.507997685185</v>
      </c>
      <c r="W63" s="3"/>
      <c r="X63" s="2">
        <f t="shared" ref="X63:X123" si="31">IF(W63&gt;0,W63,D63)</f>
        <v>43413.493750000001</v>
      </c>
      <c r="Y63" s="33">
        <f t="shared" ref="Y63:Y123" si="32">N63-M63</f>
        <v>5.1041666665696539E-3</v>
      </c>
      <c r="Z63" s="33">
        <f t="shared" ref="Z63:Z123" si="33">Y63*K63</f>
        <v>1.0208333333139308E-2</v>
      </c>
      <c r="AA63" s="10"/>
      <c r="AB63" s="10">
        <f t="shared" si="6"/>
        <v>0</v>
      </c>
      <c r="AC63" s="10">
        <f t="shared" si="9"/>
        <v>5.5902777748997323E-3</v>
      </c>
      <c r="AD63" s="10"/>
      <c r="AE63" s="10"/>
      <c r="AF63" s="78">
        <f t="shared" si="7"/>
        <v>43413.493750000001</v>
      </c>
      <c r="AG63" s="78">
        <f t="shared" si="8"/>
        <v>43413.504166666666</v>
      </c>
      <c r="AH63" s="26" t="str">
        <f t="shared" si="5"/>
        <v>43413.4937543413.5041666667</v>
      </c>
      <c r="AI63" s="26" t="e">
        <f>VLOOKUP(AH63,simple_survey!$P$1530:$Q$1810,2,FALSE)</f>
        <v>#N/A</v>
      </c>
    </row>
    <row r="64" spans="1:35" s="7" customFormat="1" hidden="1" x14ac:dyDescent="0.4">
      <c r="A64" s="16" t="str">
        <f t="shared" si="29"/>
        <v>-</v>
      </c>
      <c r="B64" s="16" t="str">
        <f t="shared" si="30"/>
        <v>-</v>
      </c>
      <c r="C64" s="7">
        <v>11</v>
      </c>
      <c r="D64" s="2">
        <v>43413.494004629632</v>
      </c>
      <c r="E64" s="3" t="s">
        <v>182</v>
      </c>
      <c r="F64" s="3">
        <v>11421</v>
      </c>
      <c r="G64" s="3" t="s">
        <v>32</v>
      </c>
      <c r="H64" s="3">
        <v>1888</v>
      </c>
      <c r="I64" s="3">
        <v>700</v>
      </c>
      <c r="J64" s="3">
        <v>8</v>
      </c>
      <c r="K64" s="3">
        <v>1</v>
      </c>
      <c r="L64" s="3"/>
      <c r="M64" s="2">
        <v>43413.497395833336</v>
      </c>
      <c r="N64" s="2">
        <v>43413.503796296296</v>
      </c>
      <c r="O64" s="3" t="s">
        <v>49</v>
      </c>
      <c r="P64" s="3" t="s">
        <v>50</v>
      </c>
      <c r="Q64" s="3" t="s">
        <v>71</v>
      </c>
      <c r="R64" s="3" t="s">
        <v>72</v>
      </c>
      <c r="S64" s="2">
        <v>43413.496608796297</v>
      </c>
      <c r="T64" s="2">
        <v>43413.496608796297</v>
      </c>
      <c r="U64" s="2">
        <v>43413.50408564815</v>
      </c>
      <c r="V64" s="2">
        <v>43413.50408564815</v>
      </c>
      <c r="W64" s="3"/>
      <c r="X64" s="2">
        <f t="shared" si="31"/>
        <v>43413.494004629632</v>
      </c>
      <c r="Y64" s="33">
        <f t="shared" si="32"/>
        <v>6.4004629603005014E-3</v>
      </c>
      <c r="Z64" s="33">
        <f t="shared" si="33"/>
        <v>6.4004629603005014E-3</v>
      </c>
      <c r="AA64" s="10"/>
      <c r="AB64" s="10">
        <f t="shared" si="6"/>
        <v>7.8703703911742195E-4</v>
      </c>
      <c r="AC64" s="10">
        <f t="shared" si="9"/>
        <v>3.3912037033587694E-3</v>
      </c>
      <c r="AD64" s="10"/>
      <c r="AE64" s="10"/>
      <c r="AF64" s="78">
        <f t="shared" si="7"/>
        <v>43413.493750000001</v>
      </c>
      <c r="AG64" s="78">
        <f t="shared" si="8"/>
        <v>43413.503472222219</v>
      </c>
      <c r="AH64" s="26" t="str">
        <f t="shared" si="5"/>
        <v>43413.4937543413.5034722222</v>
      </c>
      <c r="AI64" s="26" t="e">
        <f>VLOOKUP(AH64,simple_survey!$P$1530:$Q$1810,2,FALSE)</f>
        <v>#N/A</v>
      </c>
    </row>
    <row r="65" spans="1:35" s="7" customFormat="1" hidden="1" x14ac:dyDescent="0.4">
      <c r="A65" s="16" t="str">
        <f t="shared" si="29"/>
        <v>-</v>
      </c>
      <c r="B65" s="16" t="str">
        <f t="shared" si="30"/>
        <v>-</v>
      </c>
      <c r="C65" s="7">
        <v>11</v>
      </c>
      <c r="D65" s="2">
        <v>43413.497743055559</v>
      </c>
      <c r="E65" s="3" t="s">
        <v>201</v>
      </c>
      <c r="F65" s="3">
        <v>11422</v>
      </c>
      <c r="G65" s="3" t="s">
        <v>99</v>
      </c>
      <c r="H65" s="3">
        <v>0</v>
      </c>
      <c r="I65" s="3">
        <v>501</v>
      </c>
      <c r="J65" s="3">
        <v>11</v>
      </c>
      <c r="K65" s="3">
        <v>2</v>
      </c>
      <c r="L65" s="3"/>
      <c r="M65" s="2">
        <v>43413.502743055556</v>
      </c>
      <c r="N65" s="2">
        <v>43413.507187499999</v>
      </c>
      <c r="O65" s="3" t="s">
        <v>47</v>
      </c>
      <c r="P65" s="3" t="s">
        <v>48</v>
      </c>
      <c r="Q65" s="3" t="s">
        <v>67</v>
      </c>
      <c r="R65" s="3" t="s">
        <v>68</v>
      </c>
      <c r="S65" s="2">
        <v>43413.50141203704</v>
      </c>
      <c r="T65" s="2">
        <v>43413.50141203704</v>
      </c>
      <c r="U65" s="2">
        <v>43413.506886574076</v>
      </c>
      <c r="V65" s="2">
        <v>43413.509120370371</v>
      </c>
      <c r="W65" s="3"/>
      <c r="X65" s="2">
        <f t="shared" si="31"/>
        <v>43413.497743055559</v>
      </c>
      <c r="Y65" s="33">
        <f t="shared" si="32"/>
        <v>4.4444444429245777E-3</v>
      </c>
      <c r="Z65" s="33">
        <f t="shared" si="33"/>
        <v>8.8888888858491555E-3</v>
      </c>
      <c r="AA65" s="10"/>
      <c r="AB65" s="10">
        <f t="shared" si="6"/>
        <v>1.3310185167938471E-3</v>
      </c>
      <c r="AC65" s="10">
        <f t="shared" si="9"/>
        <v>4.9999999973806553E-3</v>
      </c>
      <c r="AD65" s="10"/>
      <c r="AE65" s="10"/>
      <c r="AF65" s="78">
        <f t="shared" si="7"/>
        <v>43413.49722222222</v>
      </c>
      <c r="AG65" s="78">
        <f t="shared" si="8"/>
        <v>43413.506944444445</v>
      </c>
      <c r="AH65" s="26" t="str">
        <f t="shared" si="5"/>
        <v>43413.497222222243413.5069444444</v>
      </c>
      <c r="AI65" s="26" t="e">
        <f>VLOOKUP(AH65,simple_survey!$P$1530:$Q$1810,2,FALSE)</f>
        <v>#N/A</v>
      </c>
    </row>
    <row r="66" spans="1:35" s="12" customFormat="1" hidden="1" x14ac:dyDescent="0.4">
      <c r="A66" s="17" t="str">
        <f t="shared" si="29"/>
        <v>-</v>
      </c>
      <c r="B66" s="17" t="str">
        <f t="shared" si="30"/>
        <v>☆</v>
      </c>
      <c r="C66" s="12">
        <v>11</v>
      </c>
      <c r="D66" s="4">
        <v>43413.482569444444</v>
      </c>
      <c r="E66" s="5" t="s">
        <v>182</v>
      </c>
      <c r="F66" s="5">
        <v>11414</v>
      </c>
      <c r="G66" s="5" t="s">
        <v>32</v>
      </c>
      <c r="H66" s="5">
        <v>1888</v>
      </c>
      <c r="I66" s="5">
        <v>841</v>
      </c>
      <c r="J66" s="5">
        <v>5</v>
      </c>
      <c r="K66" s="5">
        <v>1</v>
      </c>
      <c r="L66" s="4">
        <v>43413.482951388891</v>
      </c>
      <c r="M66" s="5"/>
      <c r="N66" s="5"/>
      <c r="O66" s="5" t="s">
        <v>52</v>
      </c>
      <c r="P66" s="5" t="s">
        <v>53</v>
      </c>
      <c r="Q66" s="5" t="s">
        <v>49</v>
      </c>
      <c r="R66" s="5" t="s">
        <v>50</v>
      </c>
      <c r="S66" s="4">
        <v>43413.484884259262</v>
      </c>
      <c r="T66" s="5"/>
      <c r="U66" s="4">
        <v>43413.487013888887</v>
      </c>
      <c r="V66" s="5"/>
      <c r="W66" s="5"/>
      <c r="X66" s="4">
        <f>IF(W66&gt;0,W66,D66)</f>
        <v>43413.482569444444</v>
      </c>
      <c r="Y66" s="34">
        <f>N66-M66</f>
        <v>0</v>
      </c>
      <c r="Z66" s="34">
        <f>Y66*K66</f>
        <v>0</v>
      </c>
      <c r="AA66" s="19"/>
      <c r="AB66" s="19">
        <f>IF(IF(A66="☆",L66-S66,M66-S66)&lt;0,0,IF(A66="☆",L66-S66,M66-S66))</f>
        <v>0</v>
      </c>
      <c r="AC66" s="19">
        <f>IF(IF(B66="☆",(IF(L66&gt;S66,L66-X66,S66-X66)),M66-X66)&lt;0,0,IF(B66="☆",(IF(L66&gt;S66,L66-X66,S66-X66)),M66-X66))</f>
        <v>2.3148148175096139E-3</v>
      </c>
      <c r="AD66" s="19"/>
      <c r="AE66" s="19"/>
      <c r="AF66" s="78">
        <f t="shared" si="7"/>
        <v>43413.481944444444</v>
      </c>
      <c r="AG66" s="78">
        <f t="shared" si="8"/>
        <v>0</v>
      </c>
      <c r="AH66" s="26" t="str">
        <f t="shared" ref="AH66:AH129" si="34">CONCATENATE(AF66,AG66)</f>
        <v>43413.48194444440</v>
      </c>
      <c r="AI66" s="26" t="e">
        <f>VLOOKUP(AH66,simple_survey!$P$1530:$Q$1810,2,FALSE)</f>
        <v>#N/A</v>
      </c>
    </row>
    <row r="67" spans="1:35" s="23" customFormat="1" hidden="1" x14ac:dyDescent="0.4">
      <c r="A67" s="20" t="str">
        <f t="shared" si="29"/>
        <v>★</v>
      </c>
      <c r="B67" s="20" t="str">
        <f t="shared" si="30"/>
        <v>-</v>
      </c>
      <c r="C67" s="23">
        <v>12</v>
      </c>
      <c r="D67" s="22">
        <v>43413.491284722222</v>
      </c>
      <c r="E67" s="21" t="s">
        <v>212</v>
      </c>
      <c r="F67" s="21">
        <v>11419</v>
      </c>
      <c r="G67" s="21" t="s">
        <v>98</v>
      </c>
      <c r="H67" s="21">
        <v>0</v>
      </c>
      <c r="I67" s="21">
        <v>417</v>
      </c>
      <c r="J67" s="21">
        <v>6</v>
      </c>
      <c r="K67" s="21">
        <v>2</v>
      </c>
      <c r="L67" s="21"/>
      <c r="M67" s="22">
        <v>43413.529328703706</v>
      </c>
      <c r="N67" s="22">
        <v>43413.534004629626</v>
      </c>
      <c r="O67" s="21" t="s">
        <v>52</v>
      </c>
      <c r="P67" s="21" t="s">
        <v>53</v>
      </c>
      <c r="Q67" s="21" t="s">
        <v>133</v>
      </c>
      <c r="R67" s="21" t="s">
        <v>19</v>
      </c>
      <c r="S67" s="22">
        <v>43413.531284722223</v>
      </c>
      <c r="T67" s="22">
        <v>43413.531284722223</v>
      </c>
      <c r="U67" s="22">
        <v>43413.538391203707</v>
      </c>
      <c r="V67" s="22">
        <v>43413.547407407408</v>
      </c>
      <c r="W67" s="22">
        <v>43413.531284722223</v>
      </c>
      <c r="X67" s="22">
        <f>IF(W67&gt;0,W67,D67)</f>
        <v>43413.531284722223</v>
      </c>
      <c r="Y67" s="35">
        <f>N67-M67</f>
        <v>4.6759259203099646E-3</v>
      </c>
      <c r="Z67" s="35">
        <f>Y67*K67</f>
        <v>9.3518518406199291E-3</v>
      </c>
      <c r="AA67" s="26">
        <f>SUM(Z67:Z109)</f>
        <v>0.23503472219454125</v>
      </c>
      <c r="AB67" s="26">
        <f>IF(IF(A67="☆",L67-S67,M67-S67)&lt;0,0,IF(A67="☆",L67-S67,M67-S67))</f>
        <v>0</v>
      </c>
      <c r="AC67" s="26">
        <f>IF(IF(B67="☆",(IF(L67&gt;S67,L67-X67,S67-X67)),M67-X67)&lt;0,0,IF(B67="☆",(IF(L67&gt;S67,L67-X67,S67-X67)),M67-X67))</f>
        <v>0</v>
      </c>
      <c r="AD67" s="26">
        <f>AVERAGE(AC67:AC109)</f>
        <v>5.1092479667958534E-3</v>
      </c>
      <c r="AE67" s="26">
        <f>MEDIAN(AC67:AC109)</f>
        <v>3.9699074040981941E-3</v>
      </c>
      <c r="AF67" s="78">
        <f t="shared" ref="AF67:AF130" si="35">INT(D67*1440)/1440</f>
        <v>43413.490972222222</v>
      </c>
      <c r="AG67" s="78">
        <f t="shared" ref="AG67:AG130" si="36">INT(N67*1440)/1440</f>
        <v>43413.533333333333</v>
      </c>
      <c r="AH67" s="26" t="str">
        <f t="shared" si="34"/>
        <v>43413.490972222243413.5333333333</v>
      </c>
      <c r="AI67" s="26" t="e">
        <f>VLOOKUP(AH67,simple_survey!$P$1530:$Q$1810,2,FALSE)</f>
        <v>#N/A</v>
      </c>
    </row>
    <row r="68" spans="1:35" s="7" customFormat="1" hidden="1" x14ac:dyDescent="0.4">
      <c r="A68" s="16" t="str">
        <f t="shared" si="29"/>
        <v>-</v>
      </c>
      <c r="B68" s="16" t="str">
        <f t="shared" si="30"/>
        <v>-</v>
      </c>
      <c r="C68" s="7">
        <v>12</v>
      </c>
      <c r="D68" s="2">
        <v>43413.500127314815</v>
      </c>
      <c r="E68" s="3" t="s">
        <v>214</v>
      </c>
      <c r="F68" s="3">
        <v>11423</v>
      </c>
      <c r="G68" s="3" t="s">
        <v>99</v>
      </c>
      <c r="H68" s="3">
        <v>0</v>
      </c>
      <c r="I68" s="3">
        <v>398</v>
      </c>
      <c r="J68" s="3">
        <v>1</v>
      </c>
      <c r="K68" s="3">
        <v>2</v>
      </c>
      <c r="L68" s="3"/>
      <c r="M68" s="2">
        <v>43413.503703703704</v>
      </c>
      <c r="N68" s="2">
        <v>43413.514872685184</v>
      </c>
      <c r="O68" s="3" t="s">
        <v>58</v>
      </c>
      <c r="P68" s="3" t="s">
        <v>59</v>
      </c>
      <c r="Q68" s="3" t="s">
        <v>69</v>
      </c>
      <c r="R68" s="3" t="s">
        <v>70</v>
      </c>
      <c r="S68" s="2">
        <v>43413.50371527778</v>
      </c>
      <c r="T68" s="2">
        <v>43413.503796296296</v>
      </c>
      <c r="U68" s="2">
        <v>43413.515011574076</v>
      </c>
      <c r="V68" s="2">
        <v>43413.516875000001</v>
      </c>
      <c r="W68" s="3"/>
      <c r="X68" s="2">
        <f t="shared" si="31"/>
        <v>43413.500127314815</v>
      </c>
      <c r="Y68" s="33">
        <f t="shared" si="32"/>
        <v>1.116898148029577E-2</v>
      </c>
      <c r="Z68" s="33">
        <f t="shared" si="33"/>
        <v>2.233796296059154E-2</v>
      </c>
      <c r="AA68" s="10"/>
      <c r="AB68" s="10">
        <f t="shared" si="6"/>
        <v>0</v>
      </c>
      <c r="AC68" s="10">
        <f t="shared" si="9"/>
        <v>3.5763888881774619E-3</v>
      </c>
      <c r="AD68" s="10"/>
      <c r="AE68" s="10"/>
      <c r="AF68" s="78">
        <f t="shared" si="35"/>
        <v>43413.5</v>
      </c>
      <c r="AG68" s="78">
        <f t="shared" si="36"/>
        <v>43413.51458333333</v>
      </c>
      <c r="AH68" s="26" t="str">
        <f t="shared" si="34"/>
        <v>43413.543413.5145833333</v>
      </c>
      <c r="AI68" s="26" t="e">
        <f>VLOOKUP(AH68,simple_survey!$P$1530:$Q$1810,2,FALSE)</f>
        <v>#N/A</v>
      </c>
    </row>
    <row r="69" spans="1:35" s="7" customFormat="1" hidden="1" x14ac:dyDescent="0.4">
      <c r="A69" s="16" t="str">
        <f t="shared" si="29"/>
        <v>-</v>
      </c>
      <c r="B69" s="16" t="str">
        <f t="shared" si="30"/>
        <v>-</v>
      </c>
      <c r="C69" s="7">
        <v>12</v>
      </c>
      <c r="D69" s="2">
        <v>43413.500219907408</v>
      </c>
      <c r="E69" s="3" t="s">
        <v>215</v>
      </c>
      <c r="F69" s="3">
        <v>11425</v>
      </c>
      <c r="G69" s="3" t="s">
        <v>18</v>
      </c>
      <c r="H69" s="3">
        <v>5404</v>
      </c>
      <c r="I69" s="3">
        <v>523</v>
      </c>
      <c r="J69" s="3">
        <v>1</v>
      </c>
      <c r="K69" s="3">
        <v>2</v>
      </c>
      <c r="L69" s="3"/>
      <c r="M69" s="2">
        <v>43413.508900462963</v>
      </c>
      <c r="N69" s="2">
        <v>43413.517013888886</v>
      </c>
      <c r="O69" s="3" t="s">
        <v>133</v>
      </c>
      <c r="P69" s="3" t="s">
        <v>19</v>
      </c>
      <c r="Q69" s="3" t="s">
        <v>42</v>
      </c>
      <c r="R69" s="3" t="s">
        <v>43</v>
      </c>
      <c r="S69" s="2">
        <v>43413.507314814815</v>
      </c>
      <c r="T69" s="2">
        <v>43413.507314814815</v>
      </c>
      <c r="U69" s="2">
        <v>43413.519502314812</v>
      </c>
      <c r="V69" s="2">
        <v>43413.519502314812</v>
      </c>
      <c r="W69" s="3"/>
      <c r="X69" s="2">
        <f t="shared" si="31"/>
        <v>43413.500219907408</v>
      </c>
      <c r="Y69" s="33">
        <f t="shared" si="32"/>
        <v>8.1134259235113859E-3</v>
      </c>
      <c r="Z69" s="33">
        <f t="shared" si="33"/>
        <v>1.6226851847022772E-2</v>
      </c>
      <c r="AA69" s="10"/>
      <c r="AB69" s="10">
        <f t="shared" ref="AB69:AB126" si="37">IF(IF(A69="☆",L69-S69,M69-S69)&lt;0,0,IF(A69="☆",L69-S69,M69-S69))</f>
        <v>1.5856481477385387E-3</v>
      </c>
      <c r="AC69" s="10">
        <f t="shared" ref="AC69:AC126" si="38">IF(IF(B69="☆",(IF(L69&gt;S69,L69-X69,S69-X69)),M69-X69)&lt;0,0,IF(B69="☆",(IF(L69&gt;S69,L69-X69,S69-X69)),M69-X69))</f>
        <v>8.6805555547471158E-3</v>
      </c>
      <c r="AD69" s="10"/>
      <c r="AE69" s="10"/>
      <c r="AF69" s="78">
        <f t="shared" si="35"/>
        <v>43413.5</v>
      </c>
      <c r="AG69" s="78">
        <f t="shared" si="36"/>
        <v>43413.51666666667</v>
      </c>
      <c r="AH69" s="26" t="str">
        <f t="shared" si="34"/>
        <v>43413.543413.5166666667</v>
      </c>
      <c r="AI69" s="26" t="e">
        <f>VLOOKUP(AH69,simple_survey!$P$1530:$Q$1810,2,FALSE)</f>
        <v>#N/A</v>
      </c>
    </row>
    <row r="70" spans="1:35" s="7" customFormat="1" hidden="1" x14ac:dyDescent="0.4">
      <c r="A70" s="16" t="str">
        <f t="shared" si="29"/>
        <v>-</v>
      </c>
      <c r="B70" s="16" t="str">
        <f t="shared" si="30"/>
        <v>-</v>
      </c>
      <c r="C70" s="7">
        <v>12</v>
      </c>
      <c r="D70" s="2">
        <v>43413.501504629632</v>
      </c>
      <c r="E70" s="3" t="s">
        <v>158</v>
      </c>
      <c r="F70" s="3">
        <v>11426</v>
      </c>
      <c r="G70" s="3" t="s">
        <v>32</v>
      </c>
      <c r="H70" s="3">
        <v>3537</v>
      </c>
      <c r="I70" s="3">
        <v>355</v>
      </c>
      <c r="J70" s="3">
        <v>9</v>
      </c>
      <c r="K70" s="3">
        <v>1</v>
      </c>
      <c r="L70" s="3"/>
      <c r="M70" s="2">
        <v>43413.505057870374</v>
      </c>
      <c r="N70" s="2">
        <v>43413.512754629628</v>
      </c>
      <c r="O70" s="3" t="s">
        <v>133</v>
      </c>
      <c r="P70" s="3" t="s">
        <v>19</v>
      </c>
      <c r="Q70" s="3" t="s">
        <v>45</v>
      </c>
      <c r="R70" s="3" t="s">
        <v>46</v>
      </c>
      <c r="S70" s="2">
        <v>43413.505729166667</v>
      </c>
      <c r="T70" s="2">
        <v>43413.505729166667</v>
      </c>
      <c r="U70" s="2">
        <v>43413.511932870373</v>
      </c>
      <c r="V70" s="2">
        <v>43413.511932870373</v>
      </c>
      <c r="W70" s="3"/>
      <c r="X70" s="2">
        <f t="shared" si="31"/>
        <v>43413.501504629632</v>
      </c>
      <c r="Y70" s="33">
        <f t="shared" si="32"/>
        <v>7.696759254031349E-3</v>
      </c>
      <c r="Z70" s="33">
        <f t="shared" si="33"/>
        <v>7.696759254031349E-3</v>
      </c>
      <c r="AA70" s="10"/>
      <c r="AB70" s="10">
        <f t="shared" si="37"/>
        <v>0</v>
      </c>
      <c r="AC70" s="10">
        <f t="shared" si="38"/>
        <v>3.5532407418941148E-3</v>
      </c>
      <c r="AD70" s="10"/>
      <c r="AE70" s="10"/>
      <c r="AF70" s="78">
        <f t="shared" si="35"/>
        <v>43413.501388888886</v>
      </c>
      <c r="AG70" s="78">
        <f t="shared" si="36"/>
        <v>43413.512499999997</v>
      </c>
      <c r="AH70" s="26" t="str">
        <f t="shared" si="34"/>
        <v>43413.501388888943413.5125</v>
      </c>
      <c r="AI70" s="26" t="e">
        <f>VLOOKUP(AH70,simple_survey!$P$1530:$Q$1810,2,FALSE)</f>
        <v>#N/A</v>
      </c>
    </row>
    <row r="71" spans="1:35" s="7" customFormat="1" hidden="1" x14ac:dyDescent="0.4">
      <c r="A71" s="16" t="str">
        <f t="shared" si="29"/>
        <v>★</v>
      </c>
      <c r="B71" s="16" t="str">
        <f t="shared" si="30"/>
        <v>-</v>
      </c>
      <c r="C71" s="7">
        <v>12</v>
      </c>
      <c r="D71" s="2">
        <v>43413.504224537035</v>
      </c>
      <c r="E71" s="3" t="s">
        <v>216</v>
      </c>
      <c r="F71" s="3">
        <v>11428</v>
      </c>
      <c r="G71" s="3" t="s">
        <v>32</v>
      </c>
      <c r="H71" s="3">
        <v>5604</v>
      </c>
      <c r="I71" s="3">
        <v>674</v>
      </c>
      <c r="J71" s="3">
        <v>11</v>
      </c>
      <c r="K71" s="3">
        <v>2</v>
      </c>
      <c r="L71" s="3"/>
      <c r="M71" s="2">
        <v>43413.509664351855</v>
      </c>
      <c r="N71" s="2">
        <v>43413.516643518517</v>
      </c>
      <c r="O71" s="3" t="s">
        <v>26</v>
      </c>
      <c r="P71" s="3" t="s">
        <v>27</v>
      </c>
      <c r="Q71" s="3" t="s">
        <v>38</v>
      </c>
      <c r="R71" s="3" t="s">
        <v>39</v>
      </c>
      <c r="S71" s="2">
        <v>43413.511990740742</v>
      </c>
      <c r="T71" s="2">
        <v>43413.511990740742</v>
      </c>
      <c r="U71" s="2">
        <v>43413.520405092589</v>
      </c>
      <c r="V71" s="2">
        <v>43413.520405092589</v>
      </c>
      <c r="W71" s="2">
        <v>43413.511157407411</v>
      </c>
      <c r="X71" s="2">
        <f t="shared" si="31"/>
        <v>43413.511157407411</v>
      </c>
      <c r="Y71" s="33">
        <f t="shared" si="32"/>
        <v>6.9791666610399261E-3</v>
      </c>
      <c r="Z71" s="33">
        <f t="shared" si="33"/>
        <v>1.3958333322079852E-2</v>
      </c>
      <c r="AA71" s="10"/>
      <c r="AB71" s="10">
        <f t="shared" si="37"/>
        <v>0</v>
      </c>
      <c r="AC71" s="10">
        <f t="shared" si="38"/>
        <v>0</v>
      </c>
      <c r="AD71" s="10"/>
      <c r="AE71" s="10"/>
      <c r="AF71" s="78">
        <f t="shared" si="35"/>
        <v>43413.504166666666</v>
      </c>
      <c r="AG71" s="78">
        <f t="shared" si="36"/>
        <v>43413.515972222223</v>
      </c>
      <c r="AH71" s="26" t="str">
        <f t="shared" si="34"/>
        <v>43413.504166666743413.5159722222</v>
      </c>
      <c r="AI71" s="26" t="e">
        <f>VLOOKUP(AH71,simple_survey!$P$1530:$Q$1810,2,FALSE)</f>
        <v>#N/A</v>
      </c>
    </row>
    <row r="72" spans="1:35" s="7" customFormat="1" hidden="1" x14ac:dyDescent="0.4">
      <c r="A72" s="16" t="str">
        <f t="shared" si="29"/>
        <v>-</v>
      </c>
      <c r="B72" s="16" t="str">
        <f t="shared" si="30"/>
        <v>-</v>
      </c>
      <c r="C72" s="7">
        <v>12</v>
      </c>
      <c r="D72" s="2">
        <v>43413.504490740743</v>
      </c>
      <c r="E72" s="3" t="s">
        <v>217</v>
      </c>
      <c r="F72" s="3">
        <v>11429</v>
      </c>
      <c r="G72" s="3" t="s">
        <v>32</v>
      </c>
      <c r="H72" s="3">
        <v>3738</v>
      </c>
      <c r="I72" s="3">
        <v>584</v>
      </c>
      <c r="J72" s="3">
        <v>2</v>
      </c>
      <c r="K72" s="3">
        <v>3</v>
      </c>
      <c r="L72" s="3"/>
      <c r="M72" s="2">
        <v>43413.506921296299</v>
      </c>
      <c r="N72" s="2">
        <v>43413.510370370372</v>
      </c>
      <c r="O72" s="3" t="s">
        <v>64</v>
      </c>
      <c r="P72" s="3" t="s">
        <v>65</v>
      </c>
      <c r="Q72" s="3" t="s">
        <v>22</v>
      </c>
      <c r="R72" s="3" t="s">
        <v>23</v>
      </c>
      <c r="S72" s="2">
        <v>43413.506157407406</v>
      </c>
      <c r="T72" s="2">
        <v>43413.506157407406</v>
      </c>
      <c r="U72" s="2">
        <v>43413.511550925927</v>
      </c>
      <c r="V72" s="2">
        <v>43413.511550925927</v>
      </c>
      <c r="W72" s="3"/>
      <c r="X72" s="2">
        <f t="shared" si="31"/>
        <v>43413.504490740743</v>
      </c>
      <c r="Y72" s="33">
        <f t="shared" si="32"/>
        <v>3.4490740727051161E-3</v>
      </c>
      <c r="Z72" s="33">
        <f t="shared" si="33"/>
        <v>1.0347222218115348E-2</v>
      </c>
      <c r="AA72" s="10"/>
      <c r="AB72" s="10">
        <f t="shared" si="37"/>
        <v>7.638888928340748E-4</v>
      </c>
      <c r="AC72" s="10">
        <f t="shared" si="38"/>
        <v>2.4305555562023073E-3</v>
      </c>
      <c r="AD72" s="10"/>
      <c r="AE72" s="10"/>
      <c r="AF72" s="78">
        <f t="shared" si="35"/>
        <v>43413.504166666666</v>
      </c>
      <c r="AG72" s="78">
        <f t="shared" si="36"/>
        <v>43413.509722222225</v>
      </c>
      <c r="AH72" s="26" t="str">
        <f t="shared" si="34"/>
        <v>43413.504166666743413.5097222222</v>
      </c>
      <c r="AI72" s="26" t="e">
        <f>VLOOKUP(AH72,simple_survey!$P$1530:$Q$1810,2,FALSE)</f>
        <v>#N/A</v>
      </c>
    </row>
    <row r="73" spans="1:35" s="7" customFormat="1" hidden="1" x14ac:dyDescent="0.4">
      <c r="A73" s="16" t="str">
        <f t="shared" si="29"/>
        <v>-</v>
      </c>
      <c r="B73" s="16" t="str">
        <f t="shared" si="30"/>
        <v>-</v>
      </c>
      <c r="C73" s="7">
        <v>12</v>
      </c>
      <c r="D73" s="2">
        <v>43413.505196759259</v>
      </c>
      <c r="E73" s="3" t="s">
        <v>179</v>
      </c>
      <c r="F73" s="3">
        <v>11430</v>
      </c>
      <c r="G73" s="3" t="s">
        <v>32</v>
      </c>
      <c r="H73" s="3">
        <v>5581</v>
      </c>
      <c r="I73" s="3">
        <v>320</v>
      </c>
      <c r="J73" s="3">
        <v>10</v>
      </c>
      <c r="K73" s="3">
        <v>3</v>
      </c>
      <c r="L73" s="3"/>
      <c r="M73" s="2">
        <v>43413.509166666663</v>
      </c>
      <c r="N73" s="2">
        <v>43413.512511574074</v>
      </c>
      <c r="O73" s="3" t="s">
        <v>20</v>
      </c>
      <c r="P73" s="3" t="s">
        <v>21</v>
      </c>
      <c r="Q73" s="3" t="s">
        <v>36</v>
      </c>
      <c r="R73" s="3" t="s">
        <v>37</v>
      </c>
      <c r="S73" s="2">
        <v>43413.508935185186</v>
      </c>
      <c r="T73" s="2">
        <v>43413.508935185186</v>
      </c>
      <c r="U73" s="2">
        <v>43413.520624999997</v>
      </c>
      <c r="V73" s="2">
        <v>43413.520624999997</v>
      </c>
      <c r="W73" s="3"/>
      <c r="X73" s="2">
        <f t="shared" si="31"/>
        <v>43413.505196759259</v>
      </c>
      <c r="Y73" s="33">
        <f t="shared" si="32"/>
        <v>3.3449074107920751E-3</v>
      </c>
      <c r="Z73" s="33">
        <f t="shared" si="33"/>
        <v>1.0034722232376225E-2</v>
      </c>
      <c r="AA73" s="10"/>
      <c r="AB73" s="10">
        <f t="shared" si="37"/>
        <v>2.3148147738538682E-4</v>
      </c>
      <c r="AC73" s="10">
        <f t="shared" si="38"/>
        <v>3.9699074040981941E-3</v>
      </c>
      <c r="AD73" s="10"/>
      <c r="AE73" s="10"/>
      <c r="AF73" s="78">
        <f t="shared" si="35"/>
        <v>43413.504861111112</v>
      </c>
      <c r="AG73" s="78">
        <f t="shared" si="36"/>
        <v>43413.512499999997</v>
      </c>
      <c r="AH73" s="26" t="str">
        <f t="shared" si="34"/>
        <v>43413.504861111143413.5125</v>
      </c>
      <c r="AI73" s="26" t="e">
        <f>VLOOKUP(AH73,simple_survey!$P$1530:$Q$1810,2,FALSE)</f>
        <v>#N/A</v>
      </c>
    </row>
    <row r="74" spans="1:35" s="7" customFormat="1" hidden="1" x14ac:dyDescent="0.4">
      <c r="A74" s="16" t="str">
        <f t="shared" si="29"/>
        <v>-</v>
      </c>
      <c r="B74" s="16" t="str">
        <f t="shared" si="30"/>
        <v>-</v>
      </c>
      <c r="C74" s="7">
        <v>12</v>
      </c>
      <c r="D74" s="2">
        <v>43413.50576388889</v>
      </c>
      <c r="E74" s="3" t="s">
        <v>218</v>
      </c>
      <c r="F74" s="3">
        <v>11431</v>
      </c>
      <c r="G74" s="3" t="s">
        <v>98</v>
      </c>
      <c r="H74" s="3">
        <v>0</v>
      </c>
      <c r="I74" s="3">
        <v>68</v>
      </c>
      <c r="J74" s="3">
        <v>9</v>
      </c>
      <c r="K74" s="3">
        <v>1</v>
      </c>
      <c r="L74" s="3"/>
      <c r="M74" s="2">
        <v>43413.509282407409</v>
      </c>
      <c r="N74" s="2">
        <v>43413.514270833337</v>
      </c>
      <c r="O74" s="3" t="s">
        <v>52</v>
      </c>
      <c r="P74" s="3" t="s">
        <v>53</v>
      </c>
      <c r="Q74" s="3" t="s">
        <v>30</v>
      </c>
      <c r="R74" s="3" t="s">
        <v>31</v>
      </c>
      <c r="S74" s="2">
        <v>43413.51021990741</v>
      </c>
      <c r="T74" s="2">
        <v>43413.51021990741</v>
      </c>
      <c r="U74" s="2">
        <v>43413.519803240742</v>
      </c>
      <c r="V74" s="2">
        <v>43413.519803240742</v>
      </c>
      <c r="W74" s="3"/>
      <c r="X74" s="2">
        <f t="shared" si="31"/>
        <v>43413.50576388889</v>
      </c>
      <c r="Y74" s="33">
        <f t="shared" si="32"/>
        <v>4.9884259278769605E-3</v>
      </c>
      <c r="Z74" s="33">
        <f t="shared" si="33"/>
        <v>4.9884259278769605E-3</v>
      </c>
      <c r="AA74" s="10"/>
      <c r="AB74" s="10">
        <f t="shared" si="37"/>
        <v>0</v>
      </c>
      <c r="AC74" s="10">
        <f t="shared" si="38"/>
        <v>3.5185185188311152E-3</v>
      </c>
      <c r="AD74" s="10"/>
      <c r="AE74" s="10"/>
      <c r="AF74" s="78">
        <f t="shared" si="35"/>
        <v>43413.505555555559</v>
      </c>
      <c r="AG74" s="78">
        <f t="shared" si="36"/>
        <v>43413.513888888891</v>
      </c>
      <c r="AH74" s="26" t="str">
        <f t="shared" si="34"/>
        <v>43413.505555555643413.5138888889</v>
      </c>
      <c r="AI74" s="26" t="e">
        <f>VLOOKUP(AH74,simple_survey!$P$1530:$Q$1810,2,FALSE)</f>
        <v>#N/A</v>
      </c>
    </row>
    <row r="75" spans="1:35" s="7" customFormat="1" hidden="1" x14ac:dyDescent="0.4">
      <c r="A75" s="16" t="str">
        <f t="shared" si="29"/>
        <v>-</v>
      </c>
      <c r="B75" s="16" t="str">
        <f t="shared" si="30"/>
        <v>-</v>
      </c>
      <c r="C75" s="7">
        <v>12</v>
      </c>
      <c r="D75" s="2">
        <v>43413.507002314815</v>
      </c>
      <c r="E75" s="3" t="s">
        <v>219</v>
      </c>
      <c r="F75" s="3">
        <v>11432</v>
      </c>
      <c r="G75" s="3" t="s">
        <v>99</v>
      </c>
      <c r="H75" s="3">
        <v>0</v>
      </c>
      <c r="I75" s="3">
        <v>15</v>
      </c>
      <c r="J75" s="3">
        <v>2</v>
      </c>
      <c r="K75" s="3">
        <v>1</v>
      </c>
      <c r="L75" s="3"/>
      <c r="M75" s="2">
        <v>43413.515925925924</v>
      </c>
      <c r="N75" s="2">
        <v>43413.519849537035</v>
      </c>
      <c r="O75" s="3" t="s">
        <v>40</v>
      </c>
      <c r="P75" s="3" t="s">
        <v>41</v>
      </c>
      <c r="Q75" s="3" t="s">
        <v>60</v>
      </c>
      <c r="R75" s="3" t="s">
        <v>61</v>
      </c>
      <c r="S75" s="2">
        <v>43413.522407407407</v>
      </c>
      <c r="T75" s="2">
        <v>43413.522407407407</v>
      </c>
      <c r="U75" s="2">
        <v>43413.52752314815</v>
      </c>
      <c r="V75" s="2">
        <v>43413.52752314815</v>
      </c>
      <c r="W75" s="3"/>
      <c r="X75" s="2">
        <f t="shared" si="31"/>
        <v>43413.507002314815</v>
      </c>
      <c r="Y75" s="33">
        <f t="shared" si="32"/>
        <v>3.9236111115314998E-3</v>
      </c>
      <c r="Z75" s="33">
        <f t="shared" si="33"/>
        <v>3.9236111115314998E-3</v>
      </c>
      <c r="AA75" s="10"/>
      <c r="AB75" s="10">
        <f t="shared" si="37"/>
        <v>0</v>
      </c>
      <c r="AC75" s="10">
        <f t="shared" si="38"/>
        <v>8.923611108912155E-3</v>
      </c>
      <c r="AD75" s="10"/>
      <c r="AE75" s="10"/>
      <c r="AF75" s="78">
        <f t="shared" si="35"/>
        <v>43413.506944444445</v>
      </c>
      <c r="AG75" s="78">
        <f t="shared" si="36"/>
        <v>43413.519444444442</v>
      </c>
      <c r="AH75" s="26" t="str">
        <f t="shared" si="34"/>
        <v>43413.506944444443413.5194444444</v>
      </c>
      <c r="AI75" s="26" t="e">
        <f>VLOOKUP(AH75,simple_survey!$P$1530:$Q$1810,2,FALSE)</f>
        <v>#N/A</v>
      </c>
    </row>
    <row r="76" spans="1:35" s="7" customFormat="1" hidden="1" x14ac:dyDescent="0.4">
      <c r="A76" s="16" t="str">
        <f t="shared" si="29"/>
        <v>-</v>
      </c>
      <c r="B76" s="16" t="str">
        <f t="shared" si="30"/>
        <v>-</v>
      </c>
      <c r="C76" s="7">
        <v>12</v>
      </c>
      <c r="D76" s="2">
        <v>43413.510821759257</v>
      </c>
      <c r="E76" s="3" t="s">
        <v>222</v>
      </c>
      <c r="F76" s="3">
        <v>11435</v>
      </c>
      <c r="G76" s="3" t="s">
        <v>18</v>
      </c>
      <c r="H76" s="3">
        <v>2636</v>
      </c>
      <c r="I76" s="3">
        <v>906</v>
      </c>
      <c r="J76" s="3">
        <v>3</v>
      </c>
      <c r="K76" s="3">
        <v>1</v>
      </c>
      <c r="L76" s="3"/>
      <c r="M76" s="2">
        <v>43413.514131944445</v>
      </c>
      <c r="N76" s="2">
        <v>43413.516863425924</v>
      </c>
      <c r="O76" s="3" t="s">
        <v>133</v>
      </c>
      <c r="P76" s="3" t="s">
        <v>19</v>
      </c>
      <c r="Q76" s="3" t="s">
        <v>36</v>
      </c>
      <c r="R76" s="3" t="s">
        <v>37</v>
      </c>
      <c r="S76" s="2">
        <v>43413.513206018521</v>
      </c>
      <c r="T76" s="2">
        <v>43413.515173611115</v>
      </c>
      <c r="U76" s="2">
        <v>43413.520868055559</v>
      </c>
      <c r="V76" s="2">
        <v>43413.522835648146</v>
      </c>
      <c r="W76" s="3"/>
      <c r="X76" s="2">
        <f t="shared" si="31"/>
        <v>43413.510821759257</v>
      </c>
      <c r="Y76" s="33">
        <f t="shared" si="32"/>
        <v>2.7314814797136933E-3</v>
      </c>
      <c r="Z76" s="33">
        <f t="shared" si="33"/>
        <v>2.7314814797136933E-3</v>
      </c>
      <c r="AA76" s="10"/>
      <c r="AB76" s="10">
        <f t="shared" si="37"/>
        <v>9.2592592409346253E-4</v>
      </c>
      <c r="AC76" s="10">
        <f t="shared" si="38"/>
        <v>3.3101851877290756E-3</v>
      </c>
      <c r="AD76" s="10"/>
      <c r="AE76" s="10"/>
      <c r="AF76" s="78">
        <f t="shared" si="35"/>
        <v>43413.510416666664</v>
      </c>
      <c r="AG76" s="78">
        <f t="shared" si="36"/>
        <v>43413.51666666667</v>
      </c>
      <c r="AH76" s="26" t="str">
        <f t="shared" si="34"/>
        <v>43413.510416666743413.5166666667</v>
      </c>
      <c r="AI76" s="26" t="e">
        <f>VLOOKUP(AH76,simple_survey!$P$1530:$Q$1810,2,FALSE)</f>
        <v>#N/A</v>
      </c>
    </row>
    <row r="77" spans="1:35" s="7" customFormat="1" hidden="1" x14ac:dyDescent="0.4">
      <c r="A77" s="16" t="str">
        <f t="shared" ref="A77:A88" si="39">IF(W77&gt;0, "★", "-")</f>
        <v>-</v>
      </c>
      <c r="B77" s="16" t="str">
        <f t="shared" ref="B77:B87" si="40">IF(L77&gt;0, "☆", "-")</f>
        <v>-</v>
      </c>
      <c r="C77" s="7">
        <v>12</v>
      </c>
      <c r="D77" s="2">
        <v>43413.511805555558</v>
      </c>
      <c r="E77" s="3" t="s">
        <v>149</v>
      </c>
      <c r="F77" s="3">
        <v>11436</v>
      </c>
      <c r="G77" s="3" t="s">
        <v>18</v>
      </c>
      <c r="H77" s="3">
        <v>3162</v>
      </c>
      <c r="I77" s="3">
        <v>301</v>
      </c>
      <c r="J77" s="3">
        <v>4</v>
      </c>
      <c r="K77" s="3">
        <v>1</v>
      </c>
      <c r="L77" s="3"/>
      <c r="M77" s="2">
        <v>43413.513182870367</v>
      </c>
      <c r="N77" s="2">
        <v>43413.518437500003</v>
      </c>
      <c r="O77" s="3" t="s">
        <v>49</v>
      </c>
      <c r="P77" s="3" t="s">
        <v>50</v>
      </c>
      <c r="Q77" s="3" t="s">
        <v>133</v>
      </c>
      <c r="R77" s="3" t="s">
        <v>19</v>
      </c>
      <c r="S77" s="2">
        <v>43413.513449074075</v>
      </c>
      <c r="T77" s="2">
        <v>43413.513449074075</v>
      </c>
      <c r="U77" s="2">
        <v>43413.520972222221</v>
      </c>
      <c r="V77" s="2">
        <v>43413.520972222221</v>
      </c>
      <c r="W77" s="3"/>
      <c r="X77" s="2">
        <f t="shared" si="31"/>
        <v>43413.511805555558</v>
      </c>
      <c r="Y77" s="33">
        <f t="shared" si="32"/>
        <v>5.2546296356013045E-3</v>
      </c>
      <c r="Z77" s="33">
        <f t="shared" si="33"/>
        <v>5.2546296356013045E-3</v>
      </c>
      <c r="AA77" s="10"/>
      <c r="AB77" s="10">
        <f t="shared" si="37"/>
        <v>0</v>
      </c>
      <c r="AC77" s="10">
        <f t="shared" si="38"/>
        <v>1.3773148093605414E-3</v>
      </c>
      <c r="AD77" s="10"/>
      <c r="AE77" s="10"/>
      <c r="AF77" s="78">
        <f t="shared" si="35"/>
        <v>43413.511805555558</v>
      </c>
      <c r="AG77" s="78">
        <f t="shared" si="36"/>
        <v>43413.518055555556</v>
      </c>
      <c r="AH77" s="26" t="str">
        <f t="shared" si="34"/>
        <v>43413.511805555643413.5180555556</v>
      </c>
      <c r="AI77" s="26" t="e">
        <f>VLOOKUP(AH77,simple_survey!$P$1530:$Q$1810,2,FALSE)</f>
        <v>#N/A</v>
      </c>
    </row>
    <row r="78" spans="1:35" s="7" customFormat="1" x14ac:dyDescent="0.4">
      <c r="A78" s="16" t="str">
        <f t="shared" si="39"/>
        <v>-</v>
      </c>
      <c r="B78" s="16" t="str">
        <f t="shared" si="40"/>
        <v>-</v>
      </c>
      <c r="C78" s="7">
        <v>12</v>
      </c>
      <c r="D78" s="2">
        <v>43413.512233796297</v>
      </c>
      <c r="E78" s="3" t="s">
        <v>223</v>
      </c>
      <c r="F78" s="3">
        <v>11437</v>
      </c>
      <c r="G78" s="3" t="s">
        <v>32</v>
      </c>
      <c r="H78" s="3">
        <v>1751</v>
      </c>
      <c r="I78" s="3">
        <v>414</v>
      </c>
      <c r="J78" s="3">
        <v>3</v>
      </c>
      <c r="K78" s="3">
        <v>1</v>
      </c>
      <c r="L78" s="3"/>
      <c r="M78" s="2">
        <v>43413.523414351854</v>
      </c>
      <c r="N78" s="2">
        <v>43413.530324074076</v>
      </c>
      <c r="O78" s="3" t="s">
        <v>64</v>
      </c>
      <c r="P78" s="3" t="s">
        <v>65</v>
      </c>
      <c r="Q78" s="3" t="s">
        <v>38</v>
      </c>
      <c r="R78" s="3" t="s">
        <v>39</v>
      </c>
      <c r="S78" s="2">
        <v>43413.527233796296</v>
      </c>
      <c r="T78" s="2">
        <v>43413.527233796296</v>
      </c>
      <c r="U78" s="2">
        <v>43413.539456018516</v>
      </c>
      <c r="V78" s="2">
        <v>43413.539456018516</v>
      </c>
      <c r="W78" s="3"/>
      <c r="X78" s="2">
        <f t="shared" si="31"/>
        <v>43413.512233796297</v>
      </c>
      <c r="Y78" s="33">
        <f t="shared" si="32"/>
        <v>6.9097222221898846E-3</v>
      </c>
      <c r="Z78" s="33">
        <f t="shared" si="33"/>
        <v>6.9097222221898846E-3</v>
      </c>
      <c r="AA78" s="10"/>
      <c r="AB78" s="10">
        <f t="shared" si="37"/>
        <v>0</v>
      </c>
      <c r="AC78" s="10">
        <f t="shared" si="38"/>
        <v>1.1180555557075422E-2</v>
      </c>
      <c r="AD78" s="10"/>
      <c r="AE78" s="10"/>
      <c r="AF78" s="78">
        <f t="shared" si="35"/>
        <v>43413.511805555558</v>
      </c>
      <c r="AG78" s="78">
        <f t="shared" si="36"/>
        <v>43413.529861111114</v>
      </c>
      <c r="AH78" s="26" t="str">
        <f t="shared" si="34"/>
        <v>43413.511805555643413.5298611111</v>
      </c>
      <c r="AI78" s="26" t="str">
        <f>VLOOKUP(AH78,simple_survey!$P$1530:$Q$1810,2,FALSE)</f>
        <v>肯定的</v>
      </c>
    </row>
    <row r="79" spans="1:35" s="7" customFormat="1" x14ac:dyDescent="0.4">
      <c r="A79" s="16" t="str">
        <f t="shared" si="39"/>
        <v>-</v>
      </c>
      <c r="B79" s="16" t="str">
        <f t="shared" si="40"/>
        <v>-</v>
      </c>
      <c r="C79" s="7">
        <v>12</v>
      </c>
      <c r="D79" s="2">
        <v>43413.516782407409</v>
      </c>
      <c r="E79" s="3" t="s">
        <v>193</v>
      </c>
      <c r="F79" s="3">
        <v>11438</v>
      </c>
      <c r="G79" s="3" t="s">
        <v>32</v>
      </c>
      <c r="H79" s="3">
        <v>2177</v>
      </c>
      <c r="I79" s="3">
        <v>474</v>
      </c>
      <c r="J79" s="3">
        <v>2</v>
      </c>
      <c r="K79" s="3">
        <v>1</v>
      </c>
      <c r="L79" s="3"/>
      <c r="M79" s="2">
        <v>43413.522789351853</v>
      </c>
      <c r="N79" s="2">
        <v>43413.529502314814</v>
      </c>
      <c r="O79" s="3" t="s">
        <v>44</v>
      </c>
      <c r="P79" s="3" t="s">
        <v>91</v>
      </c>
      <c r="Q79" s="3" t="s">
        <v>28</v>
      </c>
      <c r="R79" s="3" t="s">
        <v>29</v>
      </c>
      <c r="S79" s="2">
        <v>43413.522835648146</v>
      </c>
      <c r="T79" s="2">
        <v>43413.522835648146</v>
      </c>
      <c r="U79" s="2">
        <v>43413.534456018519</v>
      </c>
      <c r="V79" s="2">
        <v>43413.534456018519</v>
      </c>
      <c r="W79" s="3"/>
      <c r="X79" s="2">
        <f t="shared" si="31"/>
        <v>43413.516782407409</v>
      </c>
      <c r="Y79" s="33">
        <f t="shared" si="32"/>
        <v>6.7129629605915397E-3</v>
      </c>
      <c r="Z79" s="33">
        <f t="shared" si="33"/>
        <v>6.7129629605915397E-3</v>
      </c>
      <c r="AA79" s="10"/>
      <c r="AB79" s="10">
        <f t="shared" si="37"/>
        <v>0</v>
      </c>
      <c r="AC79" s="10">
        <f t="shared" si="38"/>
        <v>6.0069444443797693E-3</v>
      </c>
      <c r="AD79" s="10"/>
      <c r="AE79" s="10"/>
      <c r="AF79" s="78">
        <f t="shared" si="35"/>
        <v>43413.51666666667</v>
      </c>
      <c r="AG79" s="78">
        <f t="shared" si="36"/>
        <v>43413.529166666667</v>
      </c>
      <c r="AH79" s="26" t="str">
        <f t="shared" si="34"/>
        <v>43413.516666666743413.5291666667</v>
      </c>
      <c r="AI79" s="26" t="str">
        <f>VLOOKUP(AH79,simple_survey!$P$1530:$Q$1810,2,FALSE)</f>
        <v>肯定的</v>
      </c>
    </row>
    <row r="80" spans="1:35" s="7" customFormat="1" x14ac:dyDescent="0.4">
      <c r="A80" s="16" t="str">
        <f t="shared" si="39"/>
        <v>-</v>
      </c>
      <c r="B80" s="16" t="str">
        <f t="shared" si="40"/>
        <v>-</v>
      </c>
      <c r="C80" s="7">
        <v>12</v>
      </c>
      <c r="D80" s="2">
        <v>43413.518171296295</v>
      </c>
      <c r="E80" s="3" t="s">
        <v>224</v>
      </c>
      <c r="F80" s="3">
        <v>11439</v>
      </c>
      <c r="G80" s="3" t="s">
        <v>18</v>
      </c>
      <c r="H80" s="3">
        <v>3928</v>
      </c>
      <c r="I80" s="3">
        <v>942</v>
      </c>
      <c r="J80" s="3">
        <v>1</v>
      </c>
      <c r="K80" s="3">
        <v>1</v>
      </c>
      <c r="L80" s="3"/>
      <c r="M80" s="2">
        <v>43413.522615740738</v>
      </c>
      <c r="N80" s="2">
        <v>43413.52915509259</v>
      </c>
      <c r="O80" s="3" t="s">
        <v>44</v>
      </c>
      <c r="P80" s="3" t="s">
        <v>91</v>
      </c>
      <c r="Q80" s="3" t="s">
        <v>47</v>
      </c>
      <c r="R80" s="3" t="s">
        <v>48</v>
      </c>
      <c r="S80" s="2">
        <v>43413.521516203706</v>
      </c>
      <c r="T80" s="2">
        <v>43413.521516203706</v>
      </c>
      <c r="U80" s="2">
        <v>43413.533321759256</v>
      </c>
      <c r="V80" s="2">
        <v>43413.533321759256</v>
      </c>
      <c r="W80" s="3"/>
      <c r="X80" s="2">
        <f t="shared" si="31"/>
        <v>43413.518171296295</v>
      </c>
      <c r="Y80" s="33">
        <f t="shared" si="32"/>
        <v>6.5393518525524996E-3</v>
      </c>
      <c r="Z80" s="33">
        <f t="shared" si="33"/>
        <v>6.5393518525524996E-3</v>
      </c>
      <c r="AA80" s="10"/>
      <c r="AB80" s="10">
        <f t="shared" si="37"/>
        <v>1.0995370321325026E-3</v>
      </c>
      <c r="AC80" s="10">
        <f t="shared" si="38"/>
        <v>4.4444444429245777E-3</v>
      </c>
      <c r="AD80" s="10"/>
      <c r="AE80" s="10"/>
      <c r="AF80" s="78">
        <f t="shared" si="35"/>
        <v>43413.518055555556</v>
      </c>
      <c r="AG80" s="78">
        <f t="shared" si="36"/>
        <v>43413.52847222222</v>
      </c>
      <c r="AH80" s="26" t="str">
        <f t="shared" si="34"/>
        <v>43413.518055555643413.5284722222</v>
      </c>
      <c r="AI80" s="26" t="str">
        <f>VLOOKUP(AH80,simple_survey!$P$1530:$Q$1810,2,FALSE)</f>
        <v>肯定的</v>
      </c>
    </row>
    <row r="81" spans="1:35" s="7" customFormat="1" hidden="1" x14ac:dyDescent="0.4">
      <c r="A81" s="16" t="str">
        <f t="shared" si="39"/>
        <v>-</v>
      </c>
      <c r="B81" s="16" t="str">
        <f t="shared" si="40"/>
        <v>-</v>
      </c>
      <c r="C81" s="7">
        <v>12</v>
      </c>
      <c r="D81" s="2">
        <v>43413.518460648149</v>
      </c>
      <c r="E81" s="3" t="s">
        <v>202</v>
      </c>
      <c r="F81" s="3">
        <v>11441</v>
      </c>
      <c r="G81" s="3" t="s">
        <v>32</v>
      </c>
      <c r="H81" s="3">
        <v>2953</v>
      </c>
      <c r="I81" s="3">
        <v>440</v>
      </c>
      <c r="J81" s="3">
        <v>11</v>
      </c>
      <c r="K81" s="3">
        <v>1</v>
      </c>
      <c r="L81" s="3"/>
      <c r="M81" s="2">
        <v>43413.521817129629</v>
      </c>
      <c r="N81" s="2">
        <v>43413.525706018518</v>
      </c>
      <c r="O81" s="3" t="s">
        <v>44</v>
      </c>
      <c r="P81" s="3" t="s">
        <v>91</v>
      </c>
      <c r="Q81" s="3" t="s">
        <v>40</v>
      </c>
      <c r="R81" s="3" t="s">
        <v>41</v>
      </c>
      <c r="S81" s="2">
        <v>43413.521608796298</v>
      </c>
      <c r="T81" s="2">
        <v>43413.521608796298</v>
      </c>
      <c r="U81" s="2">
        <v>43413.526145833333</v>
      </c>
      <c r="V81" s="2">
        <v>43413.526145833333</v>
      </c>
      <c r="W81" s="3"/>
      <c r="X81" s="2">
        <f t="shared" si="31"/>
        <v>43413.518460648149</v>
      </c>
      <c r="Y81" s="33">
        <f t="shared" si="32"/>
        <v>3.8888888884685002E-3</v>
      </c>
      <c r="Z81" s="33">
        <f t="shared" si="33"/>
        <v>3.8888888884685002E-3</v>
      </c>
      <c r="AA81" s="10"/>
      <c r="AB81" s="10">
        <f t="shared" si="37"/>
        <v>2.0833333110203966E-4</v>
      </c>
      <c r="AC81" s="10">
        <f t="shared" si="38"/>
        <v>3.3564814802957699E-3</v>
      </c>
      <c r="AD81" s="10"/>
      <c r="AE81" s="10"/>
      <c r="AF81" s="78">
        <f t="shared" si="35"/>
        <v>43413.518055555556</v>
      </c>
      <c r="AG81" s="78">
        <f t="shared" si="36"/>
        <v>43413.525694444441</v>
      </c>
      <c r="AH81" s="26" t="str">
        <f t="shared" si="34"/>
        <v>43413.518055555643413.5256944444</v>
      </c>
      <c r="AI81" s="26" t="e">
        <f>VLOOKUP(AH81,simple_survey!$P$1530:$Q$1810,2,FALSE)</f>
        <v>#N/A</v>
      </c>
    </row>
    <row r="82" spans="1:35" s="7" customFormat="1" hidden="1" x14ac:dyDescent="0.4">
      <c r="A82" s="16" t="str">
        <f t="shared" si="39"/>
        <v>-</v>
      </c>
      <c r="B82" s="16" t="str">
        <f t="shared" si="40"/>
        <v>-</v>
      </c>
      <c r="C82" s="7">
        <v>12</v>
      </c>
      <c r="D82" s="2">
        <v>43413.525347222225</v>
      </c>
      <c r="E82" s="3" t="s">
        <v>227</v>
      </c>
      <c r="F82" s="3">
        <v>11443</v>
      </c>
      <c r="G82" s="3" t="s">
        <v>51</v>
      </c>
      <c r="H82" s="3">
        <v>5607</v>
      </c>
      <c r="I82" s="3">
        <v>47</v>
      </c>
      <c r="J82" s="3">
        <v>5</v>
      </c>
      <c r="K82" s="3">
        <v>2</v>
      </c>
      <c r="L82" s="3"/>
      <c r="M82" s="2">
        <v>43413.53297453704</v>
      </c>
      <c r="N82" s="2">
        <v>43413.537372685183</v>
      </c>
      <c r="O82" s="3" t="s">
        <v>26</v>
      </c>
      <c r="P82" s="3" t="s">
        <v>27</v>
      </c>
      <c r="Q82" s="3" t="s">
        <v>36</v>
      </c>
      <c r="R82" s="3" t="s">
        <v>37</v>
      </c>
      <c r="S82" s="2">
        <v>43413.536249999997</v>
      </c>
      <c r="T82" s="2">
        <v>43413.536249999997</v>
      </c>
      <c r="U82" s="2">
        <v>43413.545937499999</v>
      </c>
      <c r="V82" s="2">
        <v>43413.545937499999</v>
      </c>
      <c r="W82" s="3"/>
      <c r="X82" s="2">
        <f t="shared" si="31"/>
        <v>43413.525347222225</v>
      </c>
      <c r="Y82" s="33">
        <f t="shared" si="32"/>
        <v>4.3981481430819258E-3</v>
      </c>
      <c r="Z82" s="33">
        <f t="shared" si="33"/>
        <v>8.7962962861638516E-3</v>
      </c>
      <c r="AB82" s="10">
        <f t="shared" si="37"/>
        <v>0</v>
      </c>
      <c r="AC82" s="10">
        <f t="shared" si="38"/>
        <v>7.6273148151813075E-3</v>
      </c>
      <c r="AF82" s="78">
        <f t="shared" si="35"/>
        <v>43413.525000000001</v>
      </c>
      <c r="AG82" s="78">
        <f t="shared" si="36"/>
        <v>43413.536805555559</v>
      </c>
      <c r="AH82" s="26" t="str">
        <f t="shared" si="34"/>
        <v>43413.52543413.5368055556</v>
      </c>
      <c r="AI82" s="26" t="e">
        <f>VLOOKUP(AH82,simple_survey!$P$1530:$Q$1810,2,FALSE)</f>
        <v>#N/A</v>
      </c>
    </row>
    <row r="83" spans="1:35" s="7" customFormat="1" hidden="1" x14ac:dyDescent="0.4">
      <c r="A83" s="16" t="str">
        <f t="shared" si="39"/>
        <v>-</v>
      </c>
      <c r="B83" s="16" t="str">
        <f t="shared" si="40"/>
        <v>-</v>
      </c>
      <c r="C83" s="7">
        <v>12</v>
      </c>
      <c r="D83" s="2">
        <v>43413.527673611112</v>
      </c>
      <c r="E83" s="3" t="s">
        <v>172</v>
      </c>
      <c r="F83" s="3">
        <v>11444</v>
      </c>
      <c r="G83" s="3" t="s">
        <v>18</v>
      </c>
      <c r="H83" s="3">
        <v>5366</v>
      </c>
      <c r="I83" s="3">
        <v>784</v>
      </c>
      <c r="J83" s="3">
        <v>4</v>
      </c>
      <c r="K83" s="3">
        <v>2</v>
      </c>
      <c r="L83" s="3"/>
      <c r="M83" s="2">
        <v>43413.533634259256</v>
      </c>
      <c r="N83" s="2">
        <v>43413.539664351854</v>
      </c>
      <c r="O83" s="3" t="s">
        <v>44</v>
      </c>
      <c r="P83" s="3" t="s">
        <v>91</v>
      </c>
      <c r="Q83" s="3" t="s">
        <v>30</v>
      </c>
      <c r="R83" s="3" t="s">
        <v>31</v>
      </c>
      <c r="S83" s="2">
        <v>43413.534895833334</v>
      </c>
      <c r="T83" s="2">
        <v>43413.534895833334</v>
      </c>
      <c r="U83" s="2">
        <v>43413.544999999998</v>
      </c>
      <c r="V83" s="2">
        <v>43413.544999999998</v>
      </c>
      <c r="W83" s="3"/>
      <c r="X83" s="2">
        <f t="shared" si="31"/>
        <v>43413.527673611112</v>
      </c>
      <c r="Y83" s="33">
        <f t="shared" si="32"/>
        <v>6.030092597939074E-3</v>
      </c>
      <c r="Z83" s="33">
        <f t="shared" si="33"/>
        <v>1.2060185195878148E-2</v>
      </c>
      <c r="AA83" s="10"/>
      <c r="AB83" s="10">
        <f t="shared" si="37"/>
        <v>0</v>
      </c>
      <c r="AC83" s="10">
        <f t="shared" si="38"/>
        <v>5.9606481445371173E-3</v>
      </c>
      <c r="AD83" s="10"/>
      <c r="AE83" s="10"/>
      <c r="AF83" s="78">
        <f t="shared" si="35"/>
        <v>43413.527083333334</v>
      </c>
      <c r="AG83" s="78">
        <f t="shared" si="36"/>
        <v>43413.539583333331</v>
      </c>
      <c r="AH83" s="26" t="str">
        <f t="shared" si="34"/>
        <v>43413.527083333343413.5395833333</v>
      </c>
      <c r="AI83" s="26" t="e">
        <f>VLOOKUP(AH83,simple_survey!$P$1530:$Q$1810,2,FALSE)</f>
        <v>#N/A</v>
      </c>
    </row>
    <row r="84" spans="1:35" s="7" customFormat="1" x14ac:dyDescent="0.4">
      <c r="A84" s="16" t="str">
        <f t="shared" si="39"/>
        <v>-</v>
      </c>
      <c r="B84" s="16" t="str">
        <f t="shared" si="40"/>
        <v>-</v>
      </c>
      <c r="C84" s="7">
        <v>12</v>
      </c>
      <c r="D84" s="2">
        <v>43413.527997685182</v>
      </c>
      <c r="E84" s="3" t="s">
        <v>228</v>
      </c>
      <c r="F84" s="3">
        <v>11445</v>
      </c>
      <c r="G84" s="3" t="s">
        <v>32</v>
      </c>
      <c r="H84" s="3">
        <v>1184</v>
      </c>
      <c r="I84" s="3">
        <v>45</v>
      </c>
      <c r="J84" s="3">
        <v>1</v>
      </c>
      <c r="K84" s="3">
        <v>1</v>
      </c>
      <c r="L84" s="3"/>
      <c r="M84" s="2">
        <v>43413.531261574077</v>
      </c>
      <c r="N84" s="2">
        <v>43413.539212962962</v>
      </c>
      <c r="O84" s="3" t="s">
        <v>36</v>
      </c>
      <c r="P84" s="3" t="s">
        <v>37</v>
      </c>
      <c r="Q84" s="3" t="s">
        <v>42</v>
      </c>
      <c r="R84" s="3" t="s">
        <v>43</v>
      </c>
      <c r="S84" s="2">
        <v>43413.535104166665</v>
      </c>
      <c r="T84" s="2">
        <v>43413.535104166665</v>
      </c>
      <c r="U84" s="2">
        <v>43413.545844907407</v>
      </c>
      <c r="V84" s="2">
        <v>43413.549861111111</v>
      </c>
      <c r="W84" s="3"/>
      <c r="X84" s="2">
        <f t="shared" si="31"/>
        <v>43413.527997685182</v>
      </c>
      <c r="Y84" s="33">
        <f t="shared" si="32"/>
        <v>7.9513888849760406E-3</v>
      </c>
      <c r="Z84" s="33">
        <f t="shared" si="33"/>
        <v>7.9513888849760406E-3</v>
      </c>
      <c r="AA84" s="10"/>
      <c r="AB84" s="10">
        <f t="shared" si="37"/>
        <v>0</v>
      </c>
      <c r="AC84" s="10">
        <f t="shared" si="38"/>
        <v>3.2638888951623812E-3</v>
      </c>
      <c r="AD84" s="10"/>
      <c r="AE84" s="10"/>
      <c r="AF84" s="78">
        <f t="shared" si="35"/>
        <v>43413.527777777781</v>
      </c>
      <c r="AG84" s="78">
        <f t="shared" si="36"/>
        <v>43413.538888888892</v>
      </c>
      <c r="AH84" s="26" t="str">
        <f t="shared" si="34"/>
        <v>43413.527777777843413.5388888889</v>
      </c>
      <c r="AI84" s="26" t="str">
        <f>VLOOKUP(AH84,simple_survey!$P$1530:$Q$1810,2,FALSE)</f>
        <v>肯定的</v>
      </c>
    </row>
    <row r="85" spans="1:35" s="7" customFormat="1" hidden="1" x14ac:dyDescent="0.4">
      <c r="A85" s="16" t="str">
        <f t="shared" si="39"/>
        <v>-</v>
      </c>
      <c r="B85" s="16" t="str">
        <f t="shared" si="40"/>
        <v>-</v>
      </c>
      <c r="C85" s="7">
        <v>12</v>
      </c>
      <c r="D85" s="2">
        <v>43413.528298611112</v>
      </c>
      <c r="E85" s="3" t="s">
        <v>219</v>
      </c>
      <c r="F85" s="3">
        <v>11446</v>
      </c>
      <c r="G85" s="3" t="s">
        <v>98</v>
      </c>
      <c r="H85" s="3">
        <v>0</v>
      </c>
      <c r="I85" s="3">
        <v>973</v>
      </c>
      <c r="J85" s="3">
        <v>3</v>
      </c>
      <c r="K85" s="3">
        <v>1</v>
      </c>
      <c r="L85" s="3"/>
      <c r="M85" s="2">
        <v>43413.531006944446</v>
      </c>
      <c r="N85" s="2">
        <v>43413.538287037038</v>
      </c>
      <c r="O85" s="3" t="s">
        <v>60</v>
      </c>
      <c r="P85" s="3" t="s">
        <v>61</v>
      </c>
      <c r="Q85" s="3" t="s">
        <v>26</v>
      </c>
      <c r="R85" s="3" t="s">
        <v>27</v>
      </c>
      <c r="S85" s="2">
        <v>43413.533460648148</v>
      </c>
      <c r="T85" s="2">
        <v>43413.533460648148</v>
      </c>
      <c r="U85" s="2">
        <v>43413.541331018518</v>
      </c>
      <c r="V85" s="2">
        <v>43413.543969907405</v>
      </c>
      <c r="W85" s="3"/>
      <c r="X85" s="2">
        <f t="shared" si="31"/>
        <v>43413.528298611112</v>
      </c>
      <c r="Y85" s="33">
        <f t="shared" si="32"/>
        <v>7.2800925918272696E-3</v>
      </c>
      <c r="Z85" s="33">
        <f t="shared" si="33"/>
        <v>7.2800925918272696E-3</v>
      </c>
      <c r="AA85" s="10"/>
      <c r="AB85" s="10">
        <f t="shared" si="37"/>
        <v>0</v>
      </c>
      <c r="AC85" s="10">
        <f t="shared" si="38"/>
        <v>2.7083333334303461E-3</v>
      </c>
      <c r="AD85" s="10"/>
      <c r="AE85" s="10"/>
      <c r="AF85" s="78">
        <f t="shared" si="35"/>
        <v>43413.527777777781</v>
      </c>
      <c r="AG85" s="78">
        <f t="shared" si="36"/>
        <v>43413.538194444445</v>
      </c>
      <c r="AH85" s="26" t="str">
        <f t="shared" si="34"/>
        <v>43413.527777777843413.5381944444</v>
      </c>
      <c r="AI85" s="26" t="e">
        <f>VLOOKUP(AH85,simple_survey!$P$1530:$Q$1810,2,FALSE)</f>
        <v>#N/A</v>
      </c>
    </row>
    <row r="86" spans="1:35" s="7" customFormat="1" hidden="1" x14ac:dyDescent="0.4">
      <c r="A86" s="16" t="str">
        <f t="shared" si="39"/>
        <v>-</v>
      </c>
      <c r="B86" s="16" t="str">
        <f t="shared" si="40"/>
        <v>-</v>
      </c>
      <c r="C86" s="7">
        <v>12</v>
      </c>
      <c r="D86" s="2">
        <v>43413.52853009259</v>
      </c>
      <c r="E86" s="3" t="s">
        <v>208</v>
      </c>
      <c r="F86" s="3">
        <v>11447</v>
      </c>
      <c r="G86" s="3" t="s">
        <v>32</v>
      </c>
      <c r="H86" s="3">
        <v>5387</v>
      </c>
      <c r="I86" s="3">
        <v>745</v>
      </c>
      <c r="J86" s="3">
        <v>7</v>
      </c>
      <c r="K86" s="3">
        <v>1</v>
      </c>
      <c r="L86" s="3"/>
      <c r="M86" s="2">
        <v>43413.535925925928</v>
      </c>
      <c r="N86" s="2">
        <v>43413.54587962963</v>
      </c>
      <c r="O86" s="3" t="s">
        <v>69</v>
      </c>
      <c r="P86" s="3" t="s">
        <v>70</v>
      </c>
      <c r="Q86" s="3" t="s">
        <v>22</v>
      </c>
      <c r="R86" s="3" t="s">
        <v>23</v>
      </c>
      <c r="S86" s="2">
        <v>43413.539293981485</v>
      </c>
      <c r="T86" s="2">
        <v>43413.539293981485</v>
      </c>
      <c r="U86" s="2">
        <v>43413.553912037038</v>
      </c>
      <c r="V86" s="2">
        <v>43413.553912037038</v>
      </c>
      <c r="W86" s="3"/>
      <c r="X86" s="2">
        <f t="shared" si="31"/>
        <v>43413.52853009259</v>
      </c>
      <c r="Y86" s="33">
        <f t="shared" si="32"/>
        <v>9.9537037021946162E-3</v>
      </c>
      <c r="Z86" s="33">
        <f t="shared" si="33"/>
        <v>9.9537037021946162E-3</v>
      </c>
      <c r="AA86" s="10"/>
      <c r="AB86" s="10">
        <f t="shared" si="37"/>
        <v>0</v>
      </c>
      <c r="AC86" s="10">
        <f t="shared" si="38"/>
        <v>7.3958333377959207E-3</v>
      </c>
      <c r="AD86" s="10"/>
      <c r="AE86" s="10"/>
      <c r="AF86" s="78">
        <f t="shared" si="35"/>
        <v>43413.52847222222</v>
      </c>
      <c r="AG86" s="78">
        <f t="shared" si="36"/>
        <v>43413.54583333333</v>
      </c>
      <c r="AH86" s="26" t="str">
        <f t="shared" si="34"/>
        <v>43413.528472222243413.5458333333</v>
      </c>
      <c r="AI86" s="26" t="e">
        <f>VLOOKUP(AH86,simple_survey!$P$1530:$Q$1810,2,FALSE)</f>
        <v>#N/A</v>
      </c>
    </row>
    <row r="87" spans="1:35" s="7" customFormat="1" hidden="1" x14ac:dyDescent="0.4">
      <c r="A87" s="16" t="str">
        <f t="shared" si="39"/>
        <v>-</v>
      </c>
      <c r="B87" s="16" t="str">
        <f t="shared" si="40"/>
        <v>-</v>
      </c>
      <c r="C87" s="7">
        <v>12</v>
      </c>
      <c r="D87" s="2">
        <v>43413.528680555559</v>
      </c>
      <c r="E87" s="3" t="s">
        <v>149</v>
      </c>
      <c r="F87" s="3">
        <v>11448</v>
      </c>
      <c r="G87" s="3" t="s">
        <v>18</v>
      </c>
      <c r="H87" s="3">
        <v>3162</v>
      </c>
      <c r="I87" s="3">
        <v>249</v>
      </c>
      <c r="J87" s="3">
        <v>2</v>
      </c>
      <c r="K87" s="3">
        <v>1</v>
      </c>
      <c r="L87" s="3"/>
      <c r="M87" s="2">
        <v>43413.533391203702</v>
      </c>
      <c r="N87" s="2">
        <v>43413.539027777777</v>
      </c>
      <c r="O87" s="3" t="s">
        <v>133</v>
      </c>
      <c r="P87" s="3" t="s">
        <v>19</v>
      </c>
      <c r="Q87" s="3" t="s">
        <v>22</v>
      </c>
      <c r="R87" s="3" t="s">
        <v>23</v>
      </c>
      <c r="S87" s="2">
        <v>43413.536157407405</v>
      </c>
      <c r="T87" s="2">
        <v>43413.536157407405</v>
      </c>
      <c r="U87" s="2">
        <v>43413.545081018521</v>
      </c>
      <c r="V87" s="2">
        <v>43413.545081018521</v>
      </c>
      <c r="W87" s="3"/>
      <c r="X87" s="2">
        <f t="shared" si="31"/>
        <v>43413.528680555559</v>
      </c>
      <c r="Y87" s="33">
        <f t="shared" si="32"/>
        <v>5.6365740747423843E-3</v>
      </c>
      <c r="Z87" s="33">
        <f t="shared" si="33"/>
        <v>5.6365740747423843E-3</v>
      </c>
      <c r="AA87" s="10"/>
      <c r="AB87" s="10">
        <f t="shared" si="37"/>
        <v>0</v>
      </c>
      <c r="AC87" s="10">
        <f t="shared" si="38"/>
        <v>4.7106481433729641E-3</v>
      </c>
      <c r="AD87" s="10"/>
      <c r="AE87" s="10"/>
      <c r="AF87" s="78">
        <f t="shared" si="35"/>
        <v>43413.52847222222</v>
      </c>
      <c r="AG87" s="78">
        <f t="shared" si="36"/>
        <v>43413.538888888892</v>
      </c>
      <c r="AH87" s="26" t="str">
        <f t="shared" si="34"/>
        <v>43413.528472222243413.5388888889</v>
      </c>
      <c r="AI87" s="26" t="e">
        <f>VLOOKUP(AH87,simple_survey!$P$1530:$Q$1810,2,FALSE)</f>
        <v>#N/A</v>
      </c>
    </row>
    <row r="88" spans="1:35" s="7" customFormat="1" hidden="1" x14ac:dyDescent="0.4">
      <c r="A88" s="16" t="str">
        <f t="shared" si="39"/>
        <v>-</v>
      </c>
      <c r="B88" s="16" t="str">
        <f t="shared" ref="B88:B93" si="41">IF(L88&gt;0, "☆", "-")</f>
        <v>-</v>
      </c>
      <c r="C88" s="7">
        <v>12</v>
      </c>
      <c r="D88" s="2">
        <v>43413.531006944446</v>
      </c>
      <c r="E88" s="3" t="s">
        <v>211</v>
      </c>
      <c r="F88" s="3">
        <v>11453</v>
      </c>
      <c r="G88" s="3" t="s">
        <v>32</v>
      </c>
      <c r="H88" s="3">
        <v>5408</v>
      </c>
      <c r="I88" s="3">
        <v>845</v>
      </c>
      <c r="J88" s="3">
        <v>8</v>
      </c>
      <c r="K88" s="3">
        <v>2</v>
      </c>
      <c r="L88" s="3"/>
      <c r="M88" s="2">
        <v>43413.532280092593</v>
      </c>
      <c r="N88" s="2">
        <v>43413.537372685183</v>
      </c>
      <c r="O88" s="3" t="s">
        <v>33</v>
      </c>
      <c r="P88" s="3" t="s">
        <v>34</v>
      </c>
      <c r="Q88" s="3" t="s">
        <v>64</v>
      </c>
      <c r="R88" s="3" t="s">
        <v>65</v>
      </c>
      <c r="S88" s="2">
        <v>43413.534687500003</v>
      </c>
      <c r="T88" s="2">
        <v>43413.534687500003</v>
      </c>
      <c r="U88" s="2">
        <v>43413.541747685187</v>
      </c>
      <c r="V88" s="2">
        <v>43413.541747685187</v>
      </c>
      <c r="W88" s="3"/>
      <c r="X88" s="2">
        <f t="shared" si="31"/>
        <v>43413.531006944446</v>
      </c>
      <c r="Y88" s="33">
        <f t="shared" si="32"/>
        <v>5.0925925897900015E-3</v>
      </c>
      <c r="Z88" s="33">
        <f t="shared" si="33"/>
        <v>1.0185185179580003E-2</v>
      </c>
      <c r="AA88" s="10"/>
      <c r="AB88" s="10">
        <f t="shared" si="37"/>
        <v>0</v>
      </c>
      <c r="AC88" s="10">
        <f t="shared" si="38"/>
        <v>1.2731481474475004E-3</v>
      </c>
      <c r="AD88" s="10"/>
      <c r="AE88" s="10"/>
      <c r="AF88" s="78">
        <f t="shared" si="35"/>
        <v>43413.530555555553</v>
      </c>
      <c r="AG88" s="78">
        <f t="shared" si="36"/>
        <v>43413.536805555559</v>
      </c>
      <c r="AH88" s="26" t="str">
        <f t="shared" si="34"/>
        <v>43413.530555555643413.5368055556</v>
      </c>
      <c r="AI88" s="26" t="e">
        <f>VLOOKUP(AH88,simple_survey!$P$1530:$Q$1810,2,FALSE)</f>
        <v>#N/A</v>
      </c>
    </row>
    <row r="89" spans="1:35" s="7" customFormat="1" hidden="1" x14ac:dyDescent="0.4">
      <c r="A89" s="16" t="str">
        <f>IF(W89&gt;0, "★", "-")</f>
        <v>-</v>
      </c>
      <c r="B89" s="16" t="str">
        <f t="shared" si="41"/>
        <v>-</v>
      </c>
      <c r="C89" s="7">
        <v>12</v>
      </c>
      <c r="D89" s="2">
        <v>43413.531840277778</v>
      </c>
      <c r="E89" s="3" t="s">
        <v>233</v>
      </c>
      <c r="F89" s="3">
        <v>11455</v>
      </c>
      <c r="G89" s="3" t="s">
        <v>32</v>
      </c>
      <c r="H89" s="3">
        <v>4323</v>
      </c>
      <c r="I89" s="3">
        <v>351</v>
      </c>
      <c r="J89" s="3">
        <v>8</v>
      </c>
      <c r="K89" s="3">
        <v>1</v>
      </c>
      <c r="L89" s="3"/>
      <c r="M89" s="2">
        <v>43413.538877314815</v>
      </c>
      <c r="N89" s="2">
        <v>43413.54859953704</v>
      </c>
      <c r="O89" s="3" t="s">
        <v>64</v>
      </c>
      <c r="P89" s="3" t="s">
        <v>65</v>
      </c>
      <c r="Q89" s="3" t="s">
        <v>133</v>
      </c>
      <c r="R89" s="3" t="s">
        <v>19</v>
      </c>
      <c r="S89" s="2">
        <v>43413.541747685187</v>
      </c>
      <c r="T89" s="2">
        <v>43413.541747685187</v>
      </c>
      <c r="U89" s="2">
        <v>43413.5471875</v>
      </c>
      <c r="V89" s="2">
        <v>43413.5471875</v>
      </c>
      <c r="W89" s="3"/>
      <c r="X89" s="2">
        <f t="shared" si="31"/>
        <v>43413.531840277778</v>
      </c>
      <c r="Y89" s="33">
        <f t="shared" si="32"/>
        <v>9.7222222248092294E-3</v>
      </c>
      <c r="Z89" s="33">
        <f t="shared" si="33"/>
        <v>9.7222222248092294E-3</v>
      </c>
      <c r="AA89" s="10"/>
      <c r="AB89" s="10">
        <f t="shared" si="37"/>
        <v>0</v>
      </c>
      <c r="AC89" s="10">
        <f t="shared" si="38"/>
        <v>7.0370370376622304E-3</v>
      </c>
      <c r="AD89" s="10"/>
      <c r="AE89" s="10"/>
      <c r="AF89" s="78">
        <f t="shared" si="35"/>
        <v>43413.53125</v>
      </c>
      <c r="AG89" s="78">
        <f t="shared" si="36"/>
        <v>43413.54791666667</v>
      </c>
      <c r="AH89" s="26" t="str">
        <f t="shared" si="34"/>
        <v>43413.5312543413.5479166667</v>
      </c>
      <c r="AI89" s="26" t="e">
        <f>VLOOKUP(AH89,simple_survey!$P$1530:$Q$1810,2,FALSE)</f>
        <v>#N/A</v>
      </c>
    </row>
    <row r="90" spans="1:35" s="7" customFormat="1" hidden="1" x14ac:dyDescent="0.4">
      <c r="A90" s="16" t="str">
        <f>IF(W90&gt;0, "★", "-")</f>
        <v>-</v>
      </c>
      <c r="B90" s="16" t="str">
        <f t="shared" si="41"/>
        <v>-</v>
      </c>
      <c r="C90" s="7">
        <v>12</v>
      </c>
      <c r="D90" s="2">
        <v>43413.534432870372</v>
      </c>
      <c r="E90" s="3" t="s">
        <v>234</v>
      </c>
      <c r="F90" s="3">
        <v>11457</v>
      </c>
      <c r="G90" s="3" t="s">
        <v>32</v>
      </c>
      <c r="H90" s="3">
        <v>5574</v>
      </c>
      <c r="I90" s="3">
        <v>991</v>
      </c>
      <c r="J90" s="3">
        <v>3</v>
      </c>
      <c r="K90" s="3">
        <v>2</v>
      </c>
      <c r="L90" s="3"/>
      <c r="M90" s="2">
        <v>43413.544189814813</v>
      </c>
      <c r="N90" s="2">
        <v>43413.552627314813</v>
      </c>
      <c r="O90" s="3" t="s">
        <v>54</v>
      </c>
      <c r="P90" s="3" t="s">
        <v>55</v>
      </c>
      <c r="Q90" s="3" t="s">
        <v>22</v>
      </c>
      <c r="R90" s="3" t="s">
        <v>23</v>
      </c>
      <c r="S90" s="2">
        <v>43413.544675925928</v>
      </c>
      <c r="T90" s="2">
        <v>43413.544675925928</v>
      </c>
      <c r="U90" s="2">
        <v>43413.561076388891</v>
      </c>
      <c r="V90" s="2">
        <v>43413.561076388891</v>
      </c>
      <c r="W90" s="3"/>
      <c r="X90" s="2">
        <f t="shared" si="31"/>
        <v>43413.534432870372</v>
      </c>
      <c r="Y90" s="33">
        <f t="shared" si="32"/>
        <v>8.4375000005820766E-3</v>
      </c>
      <c r="Z90" s="33">
        <f t="shared" si="33"/>
        <v>1.6875000001164153E-2</v>
      </c>
      <c r="AA90" s="10"/>
      <c r="AB90" s="10">
        <f t="shared" si="37"/>
        <v>0</v>
      </c>
      <c r="AC90" s="10">
        <f t="shared" si="38"/>
        <v>9.7569444405962713E-3</v>
      </c>
      <c r="AD90" s="10"/>
      <c r="AE90" s="10"/>
      <c r="AF90" s="78">
        <f t="shared" si="35"/>
        <v>43413.53402777778</v>
      </c>
      <c r="AG90" s="78">
        <f t="shared" si="36"/>
        <v>43413.552083333336</v>
      </c>
      <c r="AH90" s="26" t="str">
        <f t="shared" si="34"/>
        <v>43413.534027777843413.5520833333</v>
      </c>
      <c r="AI90" s="26" t="e">
        <f>VLOOKUP(AH90,simple_survey!$P$1530:$Q$1810,2,FALSE)</f>
        <v>#N/A</v>
      </c>
    </row>
    <row r="91" spans="1:35" s="7" customFormat="1" hidden="1" x14ac:dyDescent="0.4">
      <c r="A91" s="16" t="str">
        <f>IF(W91&gt;0, "★", "-")</f>
        <v>-</v>
      </c>
      <c r="B91" s="16" t="str">
        <f t="shared" si="41"/>
        <v>-</v>
      </c>
      <c r="C91" s="7">
        <v>12</v>
      </c>
      <c r="D91" s="2">
        <v>43413.53702546296</v>
      </c>
      <c r="E91" s="3" t="s">
        <v>235</v>
      </c>
      <c r="F91" s="3">
        <v>11460</v>
      </c>
      <c r="G91" s="3" t="s">
        <v>98</v>
      </c>
      <c r="H91" s="3">
        <v>0</v>
      </c>
      <c r="I91" s="3">
        <v>959</v>
      </c>
      <c r="J91" s="3">
        <v>5</v>
      </c>
      <c r="K91" s="3">
        <v>1</v>
      </c>
      <c r="L91" s="3"/>
      <c r="M91" s="2">
        <v>43413.539641203701</v>
      </c>
      <c r="N91" s="2">
        <v>43413.544386574074</v>
      </c>
      <c r="O91" s="3" t="s">
        <v>47</v>
      </c>
      <c r="P91" s="3" t="s">
        <v>48</v>
      </c>
      <c r="Q91" s="3" t="s">
        <v>52</v>
      </c>
      <c r="R91" s="3" t="s">
        <v>53</v>
      </c>
      <c r="S91" s="2">
        <v>43413.542395833334</v>
      </c>
      <c r="T91" s="2">
        <v>43413.542395833334</v>
      </c>
      <c r="U91" s="2">
        <v>43413.55096064815</v>
      </c>
      <c r="V91" s="2">
        <v>43413.55096064815</v>
      </c>
      <c r="W91" s="3"/>
      <c r="X91" s="2">
        <f t="shared" si="31"/>
        <v>43413.53702546296</v>
      </c>
      <c r="Y91" s="33">
        <f t="shared" si="32"/>
        <v>4.7453703737119213E-3</v>
      </c>
      <c r="Z91" s="33">
        <f t="shared" si="33"/>
        <v>4.7453703737119213E-3</v>
      </c>
      <c r="AA91" s="10"/>
      <c r="AB91" s="10">
        <f t="shared" si="37"/>
        <v>0</v>
      </c>
      <c r="AC91" s="10">
        <f t="shared" si="38"/>
        <v>2.6157407410209998E-3</v>
      </c>
      <c r="AD91" s="10"/>
      <c r="AE91" s="10"/>
      <c r="AF91" s="78">
        <f t="shared" si="35"/>
        <v>43413.536805555559</v>
      </c>
      <c r="AG91" s="78">
        <f t="shared" si="36"/>
        <v>43413.543749999997</v>
      </c>
      <c r="AH91" s="26" t="str">
        <f t="shared" si="34"/>
        <v>43413.536805555643413.54375</v>
      </c>
      <c r="AI91" s="26" t="e">
        <f>VLOOKUP(AH91,simple_survey!$P$1530:$Q$1810,2,FALSE)</f>
        <v>#N/A</v>
      </c>
    </row>
    <row r="92" spans="1:35" s="7" customFormat="1" hidden="1" x14ac:dyDescent="0.4">
      <c r="A92" s="16" t="str">
        <f>IF(W92&gt;0, "★", "-")</f>
        <v>-</v>
      </c>
      <c r="B92" s="16" t="str">
        <f t="shared" si="41"/>
        <v>-</v>
      </c>
      <c r="C92" s="7">
        <v>12</v>
      </c>
      <c r="D92" s="2">
        <v>43413.538784722223</v>
      </c>
      <c r="E92" s="3" t="s">
        <v>141</v>
      </c>
      <c r="F92" s="3">
        <v>11461</v>
      </c>
      <c r="G92" s="3" t="s">
        <v>18</v>
      </c>
      <c r="H92" s="3">
        <v>3930</v>
      </c>
      <c r="I92" s="3">
        <v>407</v>
      </c>
      <c r="J92" s="3">
        <v>6</v>
      </c>
      <c r="K92" s="3">
        <v>1</v>
      </c>
      <c r="L92" s="3"/>
      <c r="M92" s="2">
        <v>43413.547638888886</v>
      </c>
      <c r="N92" s="2">
        <v>43413.552384259259</v>
      </c>
      <c r="O92" s="3" t="s">
        <v>40</v>
      </c>
      <c r="P92" s="3" t="s">
        <v>41</v>
      </c>
      <c r="Q92" s="3" t="s">
        <v>69</v>
      </c>
      <c r="R92" s="3" t="s">
        <v>70</v>
      </c>
      <c r="S92" s="2">
        <v>43413.544120370374</v>
      </c>
      <c r="T92" s="2">
        <v>43413.544120370374</v>
      </c>
      <c r="U92" s="2">
        <v>43413.549756944441</v>
      </c>
      <c r="V92" s="2">
        <v>43413.549756944441</v>
      </c>
      <c r="W92" s="3"/>
      <c r="X92" s="2">
        <f t="shared" si="31"/>
        <v>43413.538784722223</v>
      </c>
      <c r="Y92" s="33">
        <f t="shared" si="32"/>
        <v>4.7453703737119213E-3</v>
      </c>
      <c r="Z92" s="33">
        <f t="shared" si="33"/>
        <v>4.7453703737119213E-3</v>
      </c>
      <c r="AA92" s="10"/>
      <c r="AB92" s="10">
        <f t="shared" si="37"/>
        <v>3.5185185115551576E-3</v>
      </c>
      <c r="AC92" s="10">
        <f t="shared" si="38"/>
        <v>8.8541666627861559E-3</v>
      </c>
      <c r="AD92" s="10"/>
      <c r="AE92" s="10"/>
      <c r="AF92" s="78">
        <f t="shared" si="35"/>
        <v>43413.538194444445</v>
      </c>
      <c r="AG92" s="78">
        <f t="shared" si="36"/>
        <v>43413.552083333336</v>
      </c>
      <c r="AH92" s="26" t="str">
        <f t="shared" si="34"/>
        <v>43413.538194444443413.5520833333</v>
      </c>
      <c r="AI92" s="26" t="e">
        <f>VLOOKUP(AH92,simple_survey!$P$1530:$Q$1810,2,FALSE)</f>
        <v>#N/A</v>
      </c>
    </row>
    <row r="93" spans="1:35" s="7" customFormat="1" hidden="1" x14ac:dyDescent="0.4">
      <c r="A93" s="16" t="str">
        <f>IF(W93&gt;0, "★", "-")</f>
        <v>-</v>
      </c>
      <c r="B93" s="16" t="str">
        <f t="shared" si="41"/>
        <v>-</v>
      </c>
      <c r="C93" s="7">
        <v>12</v>
      </c>
      <c r="D93" s="2">
        <v>43413.538819444446</v>
      </c>
      <c r="E93" s="3" t="s">
        <v>182</v>
      </c>
      <c r="F93" s="3">
        <v>11462</v>
      </c>
      <c r="G93" s="3" t="s">
        <v>32</v>
      </c>
      <c r="H93" s="3">
        <v>1888</v>
      </c>
      <c r="I93" s="3">
        <v>26</v>
      </c>
      <c r="J93" s="3">
        <v>4</v>
      </c>
      <c r="K93" s="3">
        <v>1</v>
      </c>
      <c r="L93" s="3"/>
      <c r="M93" s="2">
        <v>43413.543055555558</v>
      </c>
      <c r="N93" s="2">
        <v>43413.54923611111</v>
      </c>
      <c r="O93" s="3" t="s">
        <v>67</v>
      </c>
      <c r="P93" s="3" t="s">
        <v>68</v>
      </c>
      <c r="Q93" s="3" t="s">
        <v>69</v>
      </c>
      <c r="R93" s="3" t="s">
        <v>70</v>
      </c>
      <c r="S93" s="2">
        <v>43413.546597222223</v>
      </c>
      <c r="T93" s="2">
        <v>43413.546597222223</v>
      </c>
      <c r="U93" s="2">
        <v>43413.552997685183</v>
      </c>
      <c r="V93" s="2">
        <v>43413.552997685183</v>
      </c>
      <c r="W93" s="3"/>
      <c r="X93" s="2">
        <f t="shared" si="31"/>
        <v>43413.538819444446</v>
      </c>
      <c r="Y93" s="33">
        <f t="shared" si="32"/>
        <v>6.1805555524188094E-3</v>
      </c>
      <c r="Z93" s="33">
        <f t="shared" si="33"/>
        <v>6.1805555524188094E-3</v>
      </c>
      <c r="AA93" s="10"/>
      <c r="AB93" s="10">
        <f t="shared" si="37"/>
        <v>0</v>
      </c>
      <c r="AC93" s="10">
        <f t="shared" si="38"/>
        <v>4.2361111118225381E-3</v>
      </c>
      <c r="AD93" s="10"/>
      <c r="AE93" s="10"/>
      <c r="AF93" s="78">
        <f t="shared" si="35"/>
        <v>43413.538194444445</v>
      </c>
      <c r="AG93" s="78">
        <f t="shared" si="36"/>
        <v>43413.548611111109</v>
      </c>
      <c r="AH93" s="26" t="str">
        <f t="shared" si="34"/>
        <v>43413.538194444443413.5486111111</v>
      </c>
      <c r="AI93" s="26" t="e">
        <f>VLOOKUP(AH93,simple_survey!$P$1530:$Q$1810,2,FALSE)</f>
        <v>#N/A</v>
      </c>
    </row>
    <row r="94" spans="1:35" s="7" customFormat="1" hidden="1" x14ac:dyDescent="0.4">
      <c r="A94" s="16" t="str">
        <f t="shared" ref="A94:A111" si="42">IF(W94&gt;0, "★", "-")</f>
        <v>★</v>
      </c>
      <c r="B94" s="16" t="str">
        <f t="shared" ref="B94:B111" si="43">IF(L94&gt;0, "☆", "-")</f>
        <v>☆</v>
      </c>
      <c r="C94" s="7">
        <v>12</v>
      </c>
      <c r="D94" s="2">
        <v>43413.472812499997</v>
      </c>
      <c r="E94" s="3" t="s">
        <v>203</v>
      </c>
      <c r="F94" s="3">
        <v>11406</v>
      </c>
      <c r="G94" s="3" t="s">
        <v>98</v>
      </c>
      <c r="H94" s="3">
        <v>0</v>
      </c>
      <c r="I94" s="3">
        <v>975</v>
      </c>
      <c r="J94" s="3">
        <v>10</v>
      </c>
      <c r="K94" s="3">
        <v>1</v>
      </c>
      <c r="L94" s="2">
        <v>43413.473240740743</v>
      </c>
      <c r="M94" s="3"/>
      <c r="N94" s="3"/>
      <c r="O94" s="3" t="s">
        <v>60</v>
      </c>
      <c r="P94" s="3" t="s">
        <v>61</v>
      </c>
      <c r="Q94" s="3" t="s">
        <v>26</v>
      </c>
      <c r="R94" s="3" t="s">
        <v>27</v>
      </c>
      <c r="S94" s="2">
        <v>43413.514189814814</v>
      </c>
      <c r="T94" s="3"/>
      <c r="U94" s="2">
        <v>43413.520624999997</v>
      </c>
      <c r="V94" s="3"/>
      <c r="W94" s="2">
        <v>43413.514189814814</v>
      </c>
      <c r="X94" s="2">
        <f t="shared" ref="X94:X111" si="44">IF(W94&gt;0,W94,D94)</f>
        <v>43413.514189814814</v>
      </c>
      <c r="Y94" s="33">
        <f t="shared" ref="Y94:Y111" si="45">N94-M94</f>
        <v>0</v>
      </c>
      <c r="Z94" s="33">
        <f t="shared" ref="Z94:Z111" si="46">Y94*K94</f>
        <v>0</v>
      </c>
      <c r="AA94" s="10"/>
      <c r="AB94" s="10">
        <f t="shared" ref="AB94:AB111" si="47">IF(IF(A94="☆",L94-S94,M94-S94)&lt;0,0,IF(A94="☆",L94-S94,M94-S94))</f>
        <v>0</v>
      </c>
      <c r="AC94" s="10">
        <f t="shared" ref="AC94:AC103" si="48">IF(IF(B94="☆",(IF(L94&gt;S94,L94-X94,S94-X94)),M94-X94)&lt;0,0,IF(B94="☆",(IF(L94&gt;S94,L94-X94,S94-X94)),M94-X94))</f>
        <v>0</v>
      </c>
      <c r="AD94" s="10"/>
      <c r="AE94" s="10"/>
      <c r="AF94" s="78">
        <f t="shared" si="35"/>
        <v>43413.472222222219</v>
      </c>
      <c r="AG94" s="78">
        <f t="shared" si="36"/>
        <v>0</v>
      </c>
      <c r="AH94" s="26" t="str">
        <f t="shared" si="34"/>
        <v>43413.47222222220</v>
      </c>
      <c r="AI94" s="26" t="e">
        <f>VLOOKUP(AH94,simple_survey!$P$1530:$Q$1810,2,FALSE)</f>
        <v>#N/A</v>
      </c>
    </row>
    <row r="95" spans="1:35" s="7" customFormat="1" hidden="1" x14ac:dyDescent="0.4">
      <c r="A95" s="16" t="str">
        <f t="shared" si="42"/>
        <v>★</v>
      </c>
      <c r="B95" s="16" t="str">
        <f t="shared" si="43"/>
        <v>☆</v>
      </c>
      <c r="C95" s="7">
        <v>12</v>
      </c>
      <c r="D95" s="2">
        <v>43413.476226851853</v>
      </c>
      <c r="E95" s="3" t="s">
        <v>175</v>
      </c>
      <c r="F95" s="3">
        <v>11407</v>
      </c>
      <c r="G95" s="3" t="s">
        <v>18</v>
      </c>
      <c r="H95" s="3">
        <v>4033</v>
      </c>
      <c r="I95" s="3">
        <v>455</v>
      </c>
      <c r="J95" s="3">
        <v>11</v>
      </c>
      <c r="K95" s="3">
        <v>1</v>
      </c>
      <c r="L95" s="2">
        <v>43413.476365740738</v>
      </c>
      <c r="M95" s="3"/>
      <c r="N95" s="3"/>
      <c r="O95" s="3" t="s">
        <v>71</v>
      </c>
      <c r="P95" s="3" t="s">
        <v>72</v>
      </c>
      <c r="Q95" s="3" t="s">
        <v>33</v>
      </c>
      <c r="R95" s="3" t="s">
        <v>34</v>
      </c>
      <c r="S95" s="2">
        <v>43413.517881944441</v>
      </c>
      <c r="T95" s="3"/>
      <c r="U95" s="2">
        <v>43413.52239583333</v>
      </c>
      <c r="V95" s="3"/>
      <c r="W95" s="2">
        <v>43413.517881944441</v>
      </c>
      <c r="X95" s="2">
        <f t="shared" si="44"/>
        <v>43413.517881944441</v>
      </c>
      <c r="Y95" s="33">
        <f t="shared" si="45"/>
        <v>0</v>
      </c>
      <c r="Z95" s="33">
        <f t="shared" si="46"/>
        <v>0</v>
      </c>
      <c r="AA95" s="10"/>
      <c r="AB95" s="10">
        <f t="shared" si="47"/>
        <v>0</v>
      </c>
      <c r="AC95" s="10">
        <f t="shared" si="48"/>
        <v>0</v>
      </c>
      <c r="AD95" s="10"/>
      <c r="AE95" s="10"/>
      <c r="AF95" s="78">
        <f t="shared" si="35"/>
        <v>43413.475694444445</v>
      </c>
      <c r="AG95" s="78">
        <f t="shared" si="36"/>
        <v>0</v>
      </c>
      <c r="AH95" s="26" t="str">
        <f t="shared" si="34"/>
        <v>43413.47569444440</v>
      </c>
      <c r="AI95" s="26" t="e">
        <f>VLOOKUP(AH95,simple_survey!$P$1530:$Q$1810,2,FALSE)</f>
        <v>#N/A</v>
      </c>
    </row>
    <row r="96" spans="1:35" s="7" customFormat="1" hidden="1" x14ac:dyDescent="0.4">
      <c r="A96" s="16" t="str">
        <f t="shared" si="42"/>
        <v>-</v>
      </c>
      <c r="B96" s="16" t="str">
        <f t="shared" si="43"/>
        <v>☆</v>
      </c>
      <c r="C96" s="7">
        <v>12</v>
      </c>
      <c r="D96" s="2">
        <v>43413.500127314815</v>
      </c>
      <c r="E96" s="3" t="s">
        <v>158</v>
      </c>
      <c r="F96" s="3">
        <v>11424</v>
      </c>
      <c r="G96" s="3" t="s">
        <v>32</v>
      </c>
      <c r="H96" s="3">
        <v>3537</v>
      </c>
      <c r="I96" s="3">
        <v>308</v>
      </c>
      <c r="J96" s="3">
        <v>9</v>
      </c>
      <c r="K96" s="3">
        <v>1</v>
      </c>
      <c r="L96" s="2">
        <v>43413.501284722224</v>
      </c>
      <c r="M96" s="3"/>
      <c r="N96" s="3"/>
      <c r="O96" s="3" t="s">
        <v>133</v>
      </c>
      <c r="P96" s="3" t="s">
        <v>19</v>
      </c>
      <c r="Q96" s="3" t="s">
        <v>20</v>
      </c>
      <c r="R96" s="3" t="s">
        <v>21</v>
      </c>
      <c r="S96" s="2">
        <v>43413.505925925929</v>
      </c>
      <c r="T96" s="3"/>
      <c r="U96" s="2">
        <v>43413.513321759259</v>
      </c>
      <c r="V96" s="3"/>
      <c r="W96" s="3"/>
      <c r="X96" s="2">
        <f t="shared" si="44"/>
        <v>43413.500127314815</v>
      </c>
      <c r="Y96" s="33">
        <f t="shared" si="45"/>
        <v>0</v>
      </c>
      <c r="Z96" s="33">
        <f t="shared" si="46"/>
        <v>0</v>
      </c>
      <c r="AA96" s="10"/>
      <c r="AB96" s="10">
        <f t="shared" si="47"/>
        <v>0</v>
      </c>
      <c r="AC96" s="10">
        <f t="shared" si="48"/>
        <v>5.7986111132777296E-3</v>
      </c>
      <c r="AD96" s="10"/>
      <c r="AE96" s="10"/>
      <c r="AF96" s="78">
        <f t="shared" si="35"/>
        <v>43413.5</v>
      </c>
      <c r="AG96" s="78">
        <f t="shared" si="36"/>
        <v>0</v>
      </c>
      <c r="AH96" s="26" t="str">
        <f t="shared" si="34"/>
        <v>43413.50</v>
      </c>
      <c r="AI96" s="26" t="e">
        <f>VLOOKUP(AH96,simple_survey!$P$1530:$Q$1810,2,FALSE)</f>
        <v>#N/A</v>
      </c>
    </row>
    <row r="97" spans="1:37" s="7" customFormat="1" hidden="1" x14ac:dyDescent="0.4">
      <c r="A97" s="16" t="str">
        <f t="shared" si="42"/>
        <v>★</v>
      </c>
      <c r="B97" s="16" t="str">
        <f t="shared" si="43"/>
        <v>☆</v>
      </c>
      <c r="C97" s="7">
        <v>12</v>
      </c>
      <c r="D97" s="2">
        <v>43413.502534722225</v>
      </c>
      <c r="E97" s="3" t="s">
        <v>206</v>
      </c>
      <c r="F97" s="3">
        <v>11427</v>
      </c>
      <c r="G97" s="3" t="s">
        <v>32</v>
      </c>
      <c r="H97" s="3">
        <v>5335</v>
      </c>
      <c r="I97" s="3">
        <v>408</v>
      </c>
      <c r="J97" s="3">
        <v>11</v>
      </c>
      <c r="K97" s="3">
        <v>1</v>
      </c>
      <c r="L97" s="2">
        <v>43413.502835648149</v>
      </c>
      <c r="M97" s="3"/>
      <c r="N97" s="3"/>
      <c r="O97" s="3" t="s">
        <v>26</v>
      </c>
      <c r="P97" s="3" t="s">
        <v>27</v>
      </c>
      <c r="Q97" s="3" t="s">
        <v>67</v>
      </c>
      <c r="R97" s="3" t="s">
        <v>68</v>
      </c>
      <c r="S97" s="2">
        <v>43413.512013888889</v>
      </c>
      <c r="T97" s="3"/>
      <c r="U97" s="2">
        <v>43413.515729166669</v>
      </c>
      <c r="V97" s="3"/>
      <c r="W97" s="2">
        <v>43413.509467592594</v>
      </c>
      <c r="X97" s="2">
        <f t="shared" si="44"/>
        <v>43413.509467592594</v>
      </c>
      <c r="Y97" s="33">
        <f t="shared" si="45"/>
        <v>0</v>
      </c>
      <c r="Z97" s="33">
        <f t="shared" si="46"/>
        <v>0</v>
      </c>
      <c r="AA97" s="10"/>
      <c r="AB97" s="10">
        <f t="shared" si="47"/>
        <v>0</v>
      </c>
      <c r="AC97" s="10">
        <f t="shared" si="48"/>
        <v>2.5462962948950008E-3</v>
      </c>
      <c r="AD97" s="10"/>
      <c r="AE97" s="10"/>
      <c r="AF97" s="78">
        <f t="shared" si="35"/>
        <v>43413.502083333333</v>
      </c>
      <c r="AG97" s="78">
        <f t="shared" si="36"/>
        <v>0</v>
      </c>
      <c r="AH97" s="26" t="str">
        <f t="shared" si="34"/>
        <v>43413.50208333330</v>
      </c>
      <c r="AI97" s="26" t="e">
        <f>VLOOKUP(AH97,simple_survey!$P$1530:$Q$1810,2,FALSE)</f>
        <v>#N/A</v>
      </c>
    </row>
    <row r="98" spans="1:37" s="7" customFormat="1" hidden="1" x14ac:dyDescent="0.4">
      <c r="A98" s="16" t="str">
        <f t="shared" si="42"/>
        <v>-</v>
      </c>
      <c r="B98" s="16" t="str">
        <f t="shared" si="43"/>
        <v>☆</v>
      </c>
      <c r="C98" s="7">
        <v>12</v>
      </c>
      <c r="D98" s="2">
        <v>43413.507418981484</v>
      </c>
      <c r="E98" s="3" t="s">
        <v>220</v>
      </c>
      <c r="F98" s="3">
        <v>11433</v>
      </c>
      <c r="G98" s="3" t="s">
        <v>66</v>
      </c>
      <c r="H98" s="3">
        <v>5595</v>
      </c>
      <c r="I98" s="3">
        <v>145</v>
      </c>
      <c r="J98" s="3">
        <v>8</v>
      </c>
      <c r="K98" s="3">
        <v>2</v>
      </c>
      <c r="L98" s="2">
        <v>43413.508703703701</v>
      </c>
      <c r="M98" s="3"/>
      <c r="N98" s="3"/>
      <c r="O98" s="3" t="s">
        <v>22</v>
      </c>
      <c r="P98" s="3" t="s">
        <v>23</v>
      </c>
      <c r="Q98" s="3" t="s">
        <v>44</v>
      </c>
      <c r="R98" s="3" t="s">
        <v>91</v>
      </c>
      <c r="S98" s="2">
        <v>43413.534907407404</v>
      </c>
      <c r="T98" s="3"/>
      <c r="U98" s="2">
        <v>43413.548055555555</v>
      </c>
      <c r="V98" s="3"/>
      <c r="W98" s="3"/>
      <c r="X98" s="2">
        <f t="shared" si="44"/>
        <v>43413.507418981484</v>
      </c>
      <c r="Y98" s="33">
        <f t="shared" si="45"/>
        <v>0</v>
      </c>
      <c r="Z98" s="33">
        <f t="shared" si="46"/>
        <v>0</v>
      </c>
      <c r="AA98" s="10"/>
      <c r="AB98" s="10">
        <f t="shared" si="47"/>
        <v>0</v>
      </c>
      <c r="AC98" s="10">
        <f t="shared" si="48"/>
        <v>2.7488425919727888E-2</v>
      </c>
      <c r="AD98" s="10"/>
      <c r="AE98" s="10"/>
      <c r="AF98" s="78">
        <f t="shared" si="35"/>
        <v>43413.506944444445</v>
      </c>
      <c r="AG98" s="78">
        <f t="shared" si="36"/>
        <v>0</v>
      </c>
      <c r="AH98" s="26" t="str">
        <f t="shared" si="34"/>
        <v>43413.50694444440</v>
      </c>
      <c r="AI98" s="26" t="e">
        <f>VLOOKUP(AH98,simple_survey!$P$1530:$Q$1810,2,FALSE)</f>
        <v>#N/A</v>
      </c>
    </row>
    <row r="99" spans="1:37" s="7" customFormat="1" hidden="1" x14ac:dyDescent="0.4">
      <c r="A99" s="16" t="str">
        <f t="shared" si="42"/>
        <v>-</v>
      </c>
      <c r="B99" s="16" t="str">
        <f t="shared" si="43"/>
        <v>☆</v>
      </c>
      <c r="C99" s="7">
        <v>12</v>
      </c>
      <c r="D99" s="2">
        <v>43413.50953703704</v>
      </c>
      <c r="E99" s="3" t="s">
        <v>221</v>
      </c>
      <c r="F99" s="3">
        <v>11434</v>
      </c>
      <c r="G99" s="3" t="s">
        <v>66</v>
      </c>
      <c r="H99" s="3">
        <v>2931</v>
      </c>
      <c r="I99" s="3">
        <v>549</v>
      </c>
      <c r="J99" s="3">
        <v>3</v>
      </c>
      <c r="K99" s="3">
        <v>1</v>
      </c>
      <c r="L99" s="2">
        <v>43413.509872685187</v>
      </c>
      <c r="M99" s="3"/>
      <c r="N99" s="3"/>
      <c r="O99" s="3" t="s">
        <v>45</v>
      </c>
      <c r="P99" s="3" t="s">
        <v>46</v>
      </c>
      <c r="Q99" s="3" t="s">
        <v>133</v>
      </c>
      <c r="R99" s="3" t="s">
        <v>19</v>
      </c>
      <c r="S99" s="2">
        <v>43413.518379629626</v>
      </c>
      <c r="T99" s="3"/>
      <c r="U99" s="2">
        <v>43413.525891203702</v>
      </c>
      <c r="V99" s="3"/>
      <c r="W99" s="3"/>
      <c r="X99" s="2">
        <f t="shared" si="44"/>
        <v>43413.50953703704</v>
      </c>
      <c r="Y99" s="33">
        <f t="shared" si="45"/>
        <v>0</v>
      </c>
      <c r="Z99" s="33">
        <f t="shared" si="46"/>
        <v>0</v>
      </c>
      <c r="AA99" s="10"/>
      <c r="AB99" s="10">
        <f t="shared" si="47"/>
        <v>0</v>
      </c>
      <c r="AC99" s="10">
        <f t="shared" si="48"/>
        <v>8.8425925860065036E-3</v>
      </c>
      <c r="AD99" s="10"/>
      <c r="AE99" s="10"/>
      <c r="AF99" s="78">
        <f t="shared" si="35"/>
        <v>43413.509027777778</v>
      </c>
      <c r="AG99" s="78">
        <f t="shared" si="36"/>
        <v>0</v>
      </c>
      <c r="AH99" s="26" t="str">
        <f t="shared" si="34"/>
        <v>43413.50902777780</v>
      </c>
      <c r="AI99" s="26" t="e">
        <f>VLOOKUP(AH99,simple_survey!$P$1530:$Q$1810,2,FALSE)</f>
        <v>#N/A</v>
      </c>
    </row>
    <row r="100" spans="1:37" s="7" customFormat="1" hidden="1" x14ac:dyDescent="0.4">
      <c r="A100" s="16" t="str">
        <f t="shared" si="42"/>
        <v>★</v>
      </c>
      <c r="B100" s="16" t="str">
        <f t="shared" si="43"/>
        <v>☆</v>
      </c>
      <c r="C100" s="7">
        <v>12</v>
      </c>
      <c r="D100" s="2">
        <v>43413.518368055556</v>
      </c>
      <c r="E100" s="3" t="s">
        <v>225</v>
      </c>
      <c r="F100" s="3">
        <v>11440</v>
      </c>
      <c r="G100" s="3" t="s">
        <v>98</v>
      </c>
      <c r="H100" s="3">
        <v>0</v>
      </c>
      <c r="I100" s="3">
        <v>476</v>
      </c>
      <c r="J100" s="3">
        <v>4</v>
      </c>
      <c r="K100" s="3">
        <v>3</v>
      </c>
      <c r="L100" s="2">
        <v>43413.518923611111</v>
      </c>
      <c r="M100" s="3"/>
      <c r="N100" s="3"/>
      <c r="O100" s="3" t="s">
        <v>45</v>
      </c>
      <c r="P100" s="3" t="s">
        <v>46</v>
      </c>
      <c r="Q100" s="3" t="s">
        <v>67</v>
      </c>
      <c r="R100" s="3" t="s">
        <v>68</v>
      </c>
      <c r="S100" s="2">
        <v>43413.524837962963</v>
      </c>
      <c r="T100" s="3"/>
      <c r="U100" s="2">
        <v>43413.531064814815</v>
      </c>
      <c r="V100" s="3"/>
      <c r="W100" s="2">
        <v>43413.524837962963</v>
      </c>
      <c r="X100" s="2">
        <f t="shared" si="44"/>
        <v>43413.524837962963</v>
      </c>
      <c r="Y100" s="33">
        <f t="shared" si="45"/>
        <v>0</v>
      </c>
      <c r="Z100" s="33">
        <f t="shared" si="46"/>
        <v>0</v>
      </c>
      <c r="AA100" s="10"/>
      <c r="AB100" s="10">
        <f t="shared" si="47"/>
        <v>0</v>
      </c>
      <c r="AC100" s="10">
        <f t="shared" si="48"/>
        <v>0</v>
      </c>
      <c r="AD100" s="10"/>
      <c r="AE100" s="10"/>
      <c r="AF100" s="78">
        <f t="shared" si="35"/>
        <v>43413.518055555556</v>
      </c>
      <c r="AG100" s="78">
        <f t="shared" si="36"/>
        <v>0</v>
      </c>
      <c r="AH100" s="26" t="str">
        <f t="shared" si="34"/>
        <v>43413.51805555560</v>
      </c>
      <c r="AI100" s="26" t="e">
        <f>VLOOKUP(AH100,simple_survey!$P$1530:$Q$1810,2,FALSE)</f>
        <v>#N/A</v>
      </c>
    </row>
    <row r="101" spans="1:37" s="7" customFormat="1" hidden="1" x14ac:dyDescent="0.4">
      <c r="A101" s="16" t="str">
        <f t="shared" si="42"/>
        <v>-</v>
      </c>
      <c r="B101" s="16" t="str">
        <f t="shared" si="43"/>
        <v>☆</v>
      </c>
      <c r="C101" s="7">
        <v>12</v>
      </c>
      <c r="D101" s="2">
        <v>43413.521782407406</v>
      </c>
      <c r="E101" s="3" t="s">
        <v>226</v>
      </c>
      <c r="F101" s="3">
        <v>11442</v>
      </c>
      <c r="G101" s="3" t="s">
        <v>98</v>
      </c>
      <c r="H101" s="3">
        <v>0</v>
      </c>
      <c r="I101" s="3">
        <v>152</v>
      </c>
      <c r="J101" s="3">
        <v>4</v>
      </c>
      <c r="K101" s="3">
        <v>2</v>
      </c>
      <c r="L101" s="2">
        <v>43413.527083333334</v>
      </c>
      <c r="M101" s="3"/>
      <c r="N101" s="3"/>
      <c r="O101" s="3" t="s">
        <v>30</v>
      </c>
      <c r="P101" s="3" t="s">
        <v>31</v>
      </c>
      <c r="Q101" s="3" t="s">
        <v>133</v>
      </c>
      <c r="R101" s="3" t="s">
        <v>19</v>
      </c>
      <c r="S101" s="2">
        <v>43413.529398148145</v>
      </c>
      <c r="T101" s="3"/>
      <c r="U101" s="2">
        <v>43413.538495370369</v>
      </c>
      <c r="V101" s="3"/>
      <c r="W101" s="3"/>
      <c r="X101" s="2">
        <f t="shared" si="44"/>
        <v>43413.521782407406</v>
      </c>
      <c r="Y101" s="33">
        <f t="shared" si="45"/>
        <v>0</v>
      </c>
      <c r="Z101" s="33">
        <f t="shared" si="46"/>
        <v>0</v>
      </c>
      <c r="AA101" s="10"/>
      <c r="AB101" s="10">
        <f t="shared" si="47"/>
        <v>0</v>
      </c>
      <c r="AC101" s="10">
        <f t="shared" si="48"/>
        <v>7.6157407384016551E-3</v>
      </c>
      <c r="AD101" s="10"/>
      <c r="AE101" s="10"/>
      <c r="AF101" s="78">
        <f t="shared" si="35"/>
        <v>43413.521527777775</v>
      </c>
      <c r="AG101" s="78">
        <f t="shared" si="36"/>
        <v>0</v>
      </c>
      <c r="AH101" s="26" t="str">
        <f t="shared" si="34"/>
        <v>43413.52152777780</v>
      </c>
      <c r="AI101" s="26" t="e">
        <f>VLOOKUP(AH101,simple_survey!$P$1530:$Q$1810,2,FALSE)</f>
        <v>#N/A</v>
      </c>
    </row>
    <row r="102" spans="1:37" s="7" customFormat="1" hidden="1" x14ac:dyDescent="0.4">
      <c r="A102" s="16" t="str">
        <f t="shared" si="42"/>
        <v>★</v>
      </c>
      <c r="B102" s="16" t="str">
        <f t="shared" si="43"/>
        <v>☆</v>
      </c>
      <c r="C102" s="7">
        <v>12</v>
      </c>
      <c r="D102" s="2">
        <v>43413.529606481483</v>
      </c>
      <c r="E102" s="3" t="s">
        <v>148</v>
      </c>
      <c r="F102" s="3">
        <v>11449</v>
      </c>
      <c r="G102" s="3" t="s">
        <v>32</v>
      </c>
      <c r="H102" s="3">
        <v>5506</v>
      </c>
      <c r="I102" s="3">
        <v>970</v>
      </c>
      <c r="J102" s="3">
        <v>1</v>
      </c>
      <c r="K102" s="3">
        <v>1</v>
      </c>
      <c r="L102" s="2">
        <v>43413.532962962963</v>
      </c>
      <c r="M102" s="3"/>
      <c r="N102" s="3"/>
      <c r="O102" s="3" t="s">
        <v>36</v>
      </c>
      <c r="P102" s="3" t="s">
        <v>37</v>
      </c>
      <c r="Q102" s="3" t="s">
        <v>69</v>
      </c>
      <c r="R102" s="3" t="s">
        <v>70</v>
      </c>
      <c r="S102" s="2">
        <v>43413.536539351851</v>
      </c>
      <c r="T102" s="3"/>
      <c r="U102" s="2">
        <v>43413.547581018516</v>
      </c>
      <c r="V102" s="3"/>
      <c r="W102" s="2">
        <v>43413.536539351851</v>
      </c>
      <c r="X102" s="2">
        <f t="shared" si="44"/>
        <v>43413.536539351851</v>
      </c>
      <c r="Y102" s="33">
        <f t="shared" si="45"/>
        <v>0</v>
      </c>
      <c r="Z102" s="33">
        <f t="shared" si="46"/>
        <v>0</v>
      </c>
      <c r="AA102" s="10"/>
      <c r="AB102" s="10">
        <f t="shared" si="47"/>
        <v>0</v>
      </c>
      <c r="AC102" s="10">
        <f t="shared" si="48"/>
        <v>0</v>
      </c>
      <c r="AD102" s="10"/>
      <c r="AE102" s="10"/>
      <c r="AF102" s="78">
        <f t="shared" si="35"/>
        <v>43413.529166666667</v>
      </c>
      <c r="AG102" s="78">
        <f t="shared" si="36"/>
        <v>0</v>
      </c>
      <c r="AH102" s="26" t="str">
        <f t="shared" si="34"/>
        <v>43413.52916666670</v>
      </c>
      <c r="AI102" s="26" t="e">
        <f>VLOOKUP(AH102,simple_survey!$P$1530:$Q$1810,2,FALSE)</f>
        <v>#N/A</v>
      </c>
    </row>
    <row r="103" spans="1:37" s="7" customFormat="1" hidden="1" x14ac:dyDescent="0.4">
      <c r="A103" s="16" t="str">
        <f t="shared" si="42"/>
        <v>★</v>
      </c>
      <c r="B103" s="16" t="str">
        <f t="shared" si="43"/>
        <v>☆</v>
      </c>
      <c r="C103" s="7">
        <v>12</v>
      </c>
      <c r="D103" s="2">
        <v>43413.529629629629</v>
      </c>
      <c r="E103" s="3" t="s">
        <v>229</v>
      </c>
      <c r="F103" s="3">
        <v>11450</v>
      </c>
      <c r="G103" s="3" t="s">
        <v>32</v>
      </c>
      <c r="H103" s="3">
        <v>5574</v>
      </c>
      <c r="I103" s="3">
        <v>873</v>
      </c>
      <c r="J103" s="3">
        <v>3</v>
      </c>
      <c r="K103" s="3">
        <v>1</v>
      </c>
      <c r="L103" s="2">
        <v>43413.530104166668</v>
      </c>
      <c r="M103" s="3"/>
      <c r="N103" s="3"/>
      <c r="O103" s="3" t="s">
        <v>54</v>
      </c>
      <c r="P103" s="3" t="s">
        <v>55</v>
      </c>
      <c r="Q103" s="3" t="s">
        <v>22</v>
      </c>
      <c r="R103" s="3" t="s">
        <v>23</v>
      </c>
      <c r="S103" s="2">
        <v>43413.536562499998</v>
      </c>
      <c r="T103" s="3"/>
      <c r="U103" s="2">
        <v>43413.555289351854</v>
      </c>
      <c r="V103" s="3"/>
      <c r="W103" s="2">
        <v>43413.536562499998</v>
      </c>
      <c r="X103" s="2">
        <f t="shared" si="44"/>
        <v>43413.536562499998</v>
      </c>
      <c r="Y103" s="33">
        <f t="shared" si="45"/>
        <v>0</v>
      </c>
      <c r="Z103" s="33">
        <f t="shared" si="46"/>
        <v>0</v>
      </c>
      <c r="AA103" s="10"/>
      <c r="AB103" s="10">
        <f t="shared" si="47"/>
        <v>0</v>
      </c>
      <c r="AC103" s="10">
        <f t="shared" si="48"/>
        <v>0</v>
      </c>
      <c r="AD103" s="10"/>
      <c r="AE103" s="10"/>
      <c r="AF103" s="78">
        <f t="shared" si="35"/>
        <v>43413.529166666667</v>
      </c>
      <c r="AG103" s="78">
        <f t="shared" si="36"/>
        <v>0</v>
      </c>
      <c r="AH103" s="26" t="str">
        <f t="shared" si="34"/>
        <v>43413.52916666670</v>
      </c>
      <c r="AI103" s="26" t="e">
        <f>VLOOKUP(AH103,simple_survey!$P$1530:$Q$1810,2,FALSE)</f>
        <v>#N/A</v>
      </c>
      <c r="AK103" s="7" t="s">
        <v>398</v>
      </c>
    </row>
    <row r="104" spans="1:37" s="7" customFormat="1" hidden="1" x14ac:dyDescent="0.4">
      <c r="A104" s="16" t="str">
        <f t="shared" si="42"/>
        <v>★</v>
      </c>
      <c r="B104" s="16" t="str">
        <f t="shared" si="43"/>
        <v>☆</v>
      </c>
      <c r="C104" s="7">
        <v>12</v>
      </c>
      <c r="D104" s="2">
        <v>43413.529745370368</v>
      </c>
      <c r="E104" s="3" t="s">
        <v>230</v>
      </c>
      <c r="F104" s="3">
        <v>11451</v>
      </c>
      <c r="G104" s="3" t="s">
        <v>32</v>
      </c>
      <c r="H104" s="3">
        <v>5609</v>
      </c>
      <c r="I104" s="3">
        <v>671</v>
      </c>
      <c r="J104" s="3">
        <v>6</v>
      </c>
      <c r="K104" s="3">
        <v>1</v>
      </c>
      <c r="L104" s="2">
        <v>43413.530243055553</v>
      </c>
      <c r="M104" s="3"/>
      <c r="N104" s="3"/>
      <c r="O104" s="3" t="s">
        <v>54</v>
      </c>
      <c r="P104" s="3" t="s">
        <v>55</v>
      </c>
      <c r="Q104" s="3" t="s">
        <v>22</v>
      </c>
      <c r="R104" s="3" t="s">
        <v>23</v>
      </c>
      <c r="S104" s="2">
        <v>43413.536666666667</v>
      </c>
      <c r="T104" s="3"/>
      <c r="U104" s="2">
        <v>43413.555983796294</v>
      </c>
      <c r="V104" s="3"/>
      <c r="W104" s="2">
        <v>43413.536666666667</v>
      </c>
      <c r="X104" s="2">
        <f t="shared" si="44"/>
        <v>43413.536666666667</v>
      </c>
      <c r="Y104" s="33">
        <f t="shared" si="45"/>
        <v>0</v>
      </c>
      <c r="Z104" s="33">
        <f t="shared" si="46"/>
        <v>0</v>
      </c>
      <c r="AA104" s="10"/>
      <c r="AB104" s="10">
        <f t="shared" si="47"/>
        <v>0</v>
      </c>
      <c r="AC104" s="10"/>
      <c r="AD104" s="10"/>
      <c r="AE104" s="10"/>
      <c r="AF104" s="78">
        <f t="shared" si="35"/>
        <v>43413.529166666667</v>
      </c>
      <c r="AG104" s="78">
        <f t="shared" si="36"/>
        <v>0</v>
      </c>
      <c r="AH104" s="26" t="str">
        <f t="shared" si="34"/>
        <v>43413.52916666670</v>
      </c>
      <c r="AI104" s="26" t="e">
        <f>VLOOKUP(AH104,simple_survey!$P$1530:$Q$1810,2,FALSE)</f>
        <v>#N/A</v>
      </c>
      <c r="AK104" s="7" t="s">
        <v>399</v>
      </c>
    </row>
    <row r="105" spans="1:37" s="7" customFormat="1" hidden="1" x14ac:dyDescent="0.4">
      <c r="A105" s="16" t="str">
        <f t="shared" si="42"/>
        <v>★</v>
      </c>
      <c r="B105" s="16" t="str">
        <f t="shared" si="43"/>
        <v>☆</v>
      </c>
      <c r="C105" s="7">
        <v>12</v>
      </c>
      <c r="D105" s="2">
        <v>43413.530486111114</v>
      </c>
      <c r="E105" s="3" t="s">
        <v>231</v>
      </c>
      <c r="F105" s="3">
        <v>11452</v>
      </c>
      <c r="G105" s="3" t="s">
        <v>32</v>
      </c>
      <c r="H105" s="3">
        <v>5408</v>
      </c>
      <c r="I105" s="3">
        <v>540</v>
      </c>
      <c r="J105" s="3">
        <v>8</v>
      </c>
      <c r="K105" s="3">
        <v>1</v>
      </c>
      <c r="L105" s="2">
        <v>43413.530624999999</v>
      </c>
      <c r="M105" s="3"/>
      <c r="N105" s="3"/>
      <c r="O105" s="3" t="s">
        <v>33</v>
      </c>
      <c r="P105" s="3" t="s">
        <v>34</v>
      </c>
      <c r="Q105" s="3" t="s">
        <v>64</v>
      </c>
      <c r="R105" s="3" t="s">
        <v>65</v>
      </c>
      <c r="S105" s="2">
        <v>43413.537418981483</v>
      </c>
      <c r="T105" s="3"/>
      <c r="U105" s="2">
        <v>43413.54378472222</v>
      </c>
      <c r="V105" s="3"/>
      <c r="W105" s="2">
        <v>43413.537418981483</v>
      </c>
      <c r="X105" s="2">
        <f t="shared" si="44"/>
        <v>43413.537418981483</v>
      </c>
      <c r="Y105" s="33">
        <f t="shared" si="45"/>
        <v>0</v>
      </c>
      <c r="Z105" s="33">
        <f t="shared" si="46"/>
        <v>0</v>
      </c>
      <c r="AA105" s="10"/>
      <c r="AB105" s="10">
        <f t="shared" si="47"/>
        <v>0</v>
      </c>
      <c r="AC105" s="10">
        <f>IF(IF(B105="☆",(IF(L105&gt;S105,L105-X105,S105-X105)),M105-X105)&lt;0,0,IF(B105="☆",(IF(L105&gt;S105,L105-X105,S105-X105)),M105-X105))</f>
        <v>0</v>
      </c>
      <c r="AD105" s="10"/>
      <c r="AE105" s="10"/>
      <c r="AF105" s="78">
        <f t="shared" si="35"/>
        <v>43413.529861111114</v>
      </c>
      <c r="AG105" s="78">
        <f t="shared" si="36"/>
        <v>0</v>
      </c>
      <c r="AH105" s="26" t="str">
        <f t="shared" si="34"/>
        <v>43413.52986111110</v>
      </c>
      <c r="AI105" s="26" t="e">
        <f>VLOOKUP(AH105,simple_survey!$P$1530:$Q$1810,2,FALSE)</f>
        <v>#N/A</v>
      </c>
    </row>
    <row r="106" spans="1:37" s="7" customFormat="1" hidden="1" x14ac:dyDescent="0.4">
      <c r="A106" s="16" t="str">
        <f t="shared" si="42"/>
        <v>-</v>
      </c>
      <c r="B106" s="16" t="str">
        <f t="shared" si="43"/>
        <v>☆</v>
      </c>
      <c r="C106" s="7">
        <v>12</v>
      </c>
      <c r="D106" s="2">
        <v>43413.531423611108</v>
      </c>
      <c r="E106" s="3" t="s">
        <v>232</v>
      </c>
      <c r="F106" s="3">
        <v>11454</v>
      </c>
      <c r="G106" s="3" t="s">
        <v>99</v>
      </c>
      <c r="H106" s="3">
        <v>0</v>
      </c>
      <c r="I106" s="3">
        <v>137</v>
      </c>
      <c r="J106" s="3">
        <v>6</v>
      </c>
      <c r="K106" s="3">
        <v>1</v>
      </c>
      <c r="L106" s="2">
        <v>43413.537928240738</v>
      </c>
      <c r="M106" s="3"/>
      <c r="N106" s="3"/>
      <c r="O106" s="3" t="s">
        <v>67</v>
      </c>
      <c r="P106" s="3" t="s">
        <v>68</v>
      </c>
      <c r="Q106" s="3" t="s">
        <v>69</v>
      </c>
      <c r="R106" s="3" t="s">
        <v>70</v>
      </c>
      <c r="S106" s="2">
        <v>43413.541365740741</v>
      </c>
      <c r="T106" s="3"/>
      <c r="U106" s="2">
        <v>43413.547766203701</v>
      </c>
      <c r="V106" s="3"/>
      <c r="W106" s="3"/>
      <c r="X106" s="2">
        <f t="shared" si="44"/>
        <v>43413.531423611108</v>
      </c>
      <c r="Y106" s="33">
        <f t="shared" si="45"/>
        <v>0</v>
      </c>
      <c r="Z106" s="33">
        <f t="shared" si="46"/>
        <v>0</v>
      </c>
      <c r="AA106" s="10"/>
      <c r="AB106" s="10">
        <f t="shared" si="47"/>
        <v>0</v>
      </c>
      <c r="AC106" s="10">
        <f>IF(IF(B106="☆",(IF(L106&gt;S106,L106-X106,S106-X106)),M106-X106)&lt;0,0,IF(B106="☆",(IF(L106&gt;S106,L106-X106,S106-X106)),M106-X106))</f>
        <v>9.9421296326909214E-3</v>
      </c>
      <c r="AD106" s="10"/>
      <c r="AE106" s="10"/>
      <c r="AF106" s="78">
        <f t="shared" si="35"/>
        <v>43413.53125</v>
      </c>
      <c r="AG106" s="78">
        <f t="shared" si="36"/>
        <v>0</v>
      </c>
      <c r="AH106" s="26" t="str">
        <f t="shared" si="34"/>
        <v>43413.531250</v>
      </c>
      <c r="AI106" s="26" t="e">
        <f>VLOOKUP(AH106,simple_survey!$P$1530:$Q$1810,2,FALSE)</f>
        <v>#N/A</v>
      </c>
    </row>
    <row r="107" spans="1:37" s="7" customFormat="1" hidden="1" x14ac:dyDescent="0.4">
      <c r="A107" s="16" t="str">
        <f t="shared" si="42"/>
        <v>-</v>
      </c>
      <c r="B107" s="16" t="str">
        <f t="shared" si="43"/>
        <v>☆</v>
      </c>
      <c r="C107" s="7">
        <v>12</v>
      </c>
      <c r="D107" s="2">
        <v>43413.534074074072</v>
      </c>
      <c r="E107" s="3" t="s">
        <v>141</v>
      </c>
      <c r="F107" s="3">
        <v>11456</v>
      </c>
      <c r="G107" s="3" t="s">
        <v>18</v>
      </c>
      <c r="H107" s="3">
        <v>3930</v>
      </c>
      <c r="I107" s="3">
        <v>395</v>
      </c>
      <c r="J107" s="3">
        <v>3</v>
      </c>
      <c r="K107" s="3">
        <v>1</v>
      </c>
      <c r="L107" s="2">
        <v>43413.534328703703</v>
      </c>
      <c r="M107" s="3"/>
      <c r="N107" s="3"/>
      <c r="O107" s="3" t="s">
        <v>40</v>
      </c>
      <c r="P107" s="3" t="s">
        <v>41</v>
      </c>
      <c r="Q107" s="3" t="s">
        <v>69</v>
      </c>
      <c r="R107" s="3" t="s">
        <v>70</v>
      </c>
      <c r="S107" s="2">
        <v>43413.544502314813</v>
      </c>
      <c r="T107" s="3"/>
      <c r="U107" s="2">
        <v>43413.550138888888</v>
      </c>
      <c r="V107" s="3"/>
      <c r="W107" s="3"/>
      <c r="X107" s="2">
        <f t="shared" si="44"/>
        <v>43413.534074074072</v>
      </c>
      <c r="Y107" s="33">
        <f t="shared" si="45"/>
        <v>0</v>
      </c>
      <c r="Z107" s="33">
        <f t="shared" si="46"/>
        <v>0</v>
      </c>
      <c r="AA107" s="10"/>
      <c r="AB107" s="10">
        <f t="shared" si="47"/>
        <v>0</v>
      </c>
      <c r="AC107" s="10"/>
      <c r="AD107" s="10"/>
      <c r="AE107" s="10"/>
      <c r="AF107" s="78">
        <f t="shared" si="35"/>
        <v>43413.53402777778</v>
      </c>
      <c r="AG107" s="78">
        <f t="shared" si="36"/>
        <v>0</v>
      </c>
      <c r="AH107" s="26" t="str">
        <f t="shared" si="34"/>
        <v>43413.53402777780</v>
      </c>
      <c r="AI107" s="26" t="e">
        <f>VLOOKUP(AH107,simple_survey!$P$1530:$Q$1810,2,FALSE)</f>
        <v>#N/A</v>
      </c>
      <c r="AK107" s="7" t="s">
        <v>400</v>
      </c>
    </row>
    <row r="108" spans="1:37" s="7" customFormat="1" hidden="1" x14ac:dyDescent="0.4">
      <c r="A108" s="16" t="str">
        <f t="shared" si="42"/>
        <v>-</v>
      </c>
      <c r="B108" s="16" t="str">
        <f t="shared" si="43"/>
        <v>☆</v>
      </c>
      <c r="C108" s="7">
        <v>12</v>
      </c>
      <c r="D108" s="2">
        <v>43413.53665509259</v>
      </c>
      <c r="E108" s="3" t="s">
        <v>141</v>
      </c>
      <c r="F108" s="3">
        <v>11458</v>
      </c>
      <c r="G108" s="3" t="s">
        <v>18</v>
      </c>
      <c r="H108" s="3">
        <v>3930</v>
      </c>
      <c r="I108" s="3">
        <v>746</v>
      </c>
      <c r="J108" s="3">
        <v>5</v>
      </c>
      <c r="K108" s="3">
        <v>1</v>
      </c>
      <c r="L108" s="2">
        <v>43413.536840277775</v>
      </c>
      <c r="M108" s="3"/>
      <c r="N108" s="3"/>
      <c r="O108" s="3" t="s">
        <v>40</v>
      </c>
      <c r="P108" s="3" t="s">
        <v>41</v>
      </c>
      <c r="Q108" s="3" t="s">
        <v>69</v>
      </c>
      <c r="R108" s="3" t="s">
        <v>70</v>
      </c>
      <c r="S108" s="2">
        <v>43413.5468287037</v>
      </c>
      <c r="T108" s="3"/>
      <c r="U108" s="2">
        <v>43413.552465277775</v>
      </c>
      <c r="V108" s="3"/>
      <c r="W108" s="3"/>
      <c r="X108" s="2">
        <f t="shared" si="44"/>
        <v>43413.53665509259</v>
      </c>
      <c r="Y108" s="33">
        <f t="shared" si="45"/>
        <v>0</v>
      </c>
      <c r="Z108" s="33">
        <f t="shared" si="46"/>
        <v>0</v>
      </c>
      <c r="AA108" s="10"/>
      <c r="AB108" s="10">
        <f t="shared" si="47"/>
        <v>0</v>
      </c>
      <c r="AC108" s="10">
        <f>IF(IF(B108="☆",(IF(L108&gt;S108,L108-X108,S108-X108)),M108-X108)&lt;0,0,IF(B108="☆",(IF(L108&gt;S108,L108-X108,S108-X108)),M108-X108))</f>
        <v>1.0173611110076308E-2</v>
      </c>
      <c r="AD108" s="10"/>
      <c r="AE108" s="10"/>
      <c r="AF108" s="78">
        <f t="shared" si="35"/>
        <v>43413.536111111112</v>
      </c>
      <c r="AG108" s="78">
        <f t="shared" si="36"/>
        <v>0</v>
      </c>
      <c r="AH108" s="26" t="str">
        <f t="shared" si="34"/>
        <v>43413.53611111110</v>
      </c>
      <c r="AI108" s="26" t="e">
        <f>VLOOKUP(AH108,simple_survey!$P$1530:$Q$1810,2,FALSE)</f>
        <v>#N/A</v>
      </c>
      <c r="AK108" s="7" t="s">
        <v>401</v>
      </c>
    </row>
    <row r="109" spans="1:37" s="12" customFormat="1" hidden="1" x14ac:dyDescent="0.4">
      <c r="A109" s="17" t="str">
        <f t="shared" si="42"/>
        <v>-</v>
      </c>
      <c r="B109" s="17" t="str">
        <f t="shared" si="43"/>
        <v>☆</v>
      </c>
      <c r="C109" s="12">
        <v>12</v>
      </c>
      <c r="D109" s="4">
        <v>43413.536805555559</v>
      </c>
      <c r="E109" s="5" t="s">
        <v>182</v>
      </c>
      <c r="F109" s="5">
        <v>11459</v>
      </c>
      <c r="G109" s="5" t="s">
        <v>32</v>
      </c>
      <c r="H109" s="5">
        <v>1888</v>
      </c>
      <c r="I109" s="5">
        <v>600</v>
      </c>
      <c r="J109" s="5">
        <v>1</v>
      </c>
      <c r="K109" s="5">
        <v>1</v>
      </c>
      <c r="L109" s="4">
        <v>43413.538425925923</v>
      </c>
      <c r="M109" s="5"/>
      <c r="N109" s="5"/>
      <c r="O109" s="5" t="s">
        <v>69</v>
      </c>
      <c r="P109" s="5" t="s">
        <v>70</v>
      </c>
      <c r="Q109" s="5" t="s">
        <v>67</v>
      </c>
      <c r="R109" s="5" t="s">
        <v>68</v>
      </c>
      <c r="S109" s="4">
        <v>43413.544108796297</v>
      </c>
      <c r="T109" s="5"/>
      <c r="U109" s="4">
        <v>43413.55059027778</v>
      </c>
      <c r="V109" s="5"/>
      <c r="W109" s="5"/>
      <c r="X109" s="4">
        <f t="shared" si="44"/>
        <v>43413.536805555559</v>
      </c>
      <c r="Y109" s="34">
        <f t="shared" si="45"/>
        <v>0</v>
      </c>
      <c r="Z109" s="34">
        <f t="shared" si="46"/>
        <v>0</v>
      </c>
      <c r="AA109" s="19"/>
      <c r="AB109" s="19">
        <f t="shared" si="47"/>
        <v>0</v>
      </c>
      <c r="AC109" s="19">
        <f>IF(IF(B109="☆",(IF(L109&gt;S109,L109-X109,S109-X109)),M109-X109)&lt;0,0,IF(B109="☆",(IF(L109&gt;S109,L109-X109,S109-X109)),M109-X109))</f>
        <v>7.3032407381106168E-3</v>
      </c>
      <c r="AD109" s="19"/>
      <c r="AE109" s="19"/>
      <c r="AF109" s="78">
        <f t="shared" si="35"/>
        <v>43413.536805555559</v>
      </c>
      <c r="AG109" s="78">
        <f t="shared" si="36"/>
        <v>0</v>
      </c>
      <c r="AH109" s="26" t="str">
        <f t="shared" si="34"/>
        <v>43413.53680555560</v>
      </c>
      <c r="AI109" s="26" t="e">
        <f>VLOOKUP(AH109,simple_survey!$P$1530:$Q$1810,2,FALSE)</f>
        <v>#N/A</v>
      </c>
    </row>
    <row r="110" spans="1:37" s="23" customFormat="1" hidden="1" x14ac:dyDescent="0.4">
      <c r="A110" s="20" t="str">
        <f t="shared" si="42"/>
        <v>★</v>
      </c>
      <c r="B110" s="20" t="str">
        <f t="shared" si="43"/>
        <v>-</v>
      </c>
      <c r="C110" s="23">
        <v>13</v>
      </c>
      <c r="D110" s="22">
        <v>43413.541400462964</v>
      </c>
      <c r="E110" s="21" t="s">
        <v>220</v>
      </c>
      <c r="F110" s="21">
        <v>11465</v>
      </c>
      <c r="G110" s="21" t="s">
        <v>18</v>
      </c>
      <c r="H110" s="21">
        <v>5595</v>
      </c>
      <c r="I110" s="21">
        <v>751</v>
      </c>
      <c r="J110" s="21">
        <v>1</v>
      </c>
      <c r="K110" s="21">
        <v>2</v>
      </c>
      <c r="L110" s="21"/>
      <c r="M110" s="22">
        <v>43413.582650462966</v>
      </c>
      <c r="N110" s="22">
        <v>43413.587465277778</v>
      </c>
      <c r="O110" s="21" t="s">
        <v>44</v>
      </c>
      <c r="P110" s="21" t="s">
        <v>91</v>
      </c>
      <c r="Q110" s="21" t="s">
        <v>75</v>
      </c>
      <c r="R110" s="21" t="s">
        <v>76</v>
      </c>
      <c r="S110" s="22">
        <v>43413.583055555559</v>
      </c>
      <c r="T110" s="22">
        <v>43413.583055555559</v>
      </c>
      <c r="U110" s="22">
        <v>43413.595335648148</v>
      </c>
      <c r="V110" s="22">
        <v>43413.595335648148</v>
      </c>
      <c r="W110" s="22">
        <v>43413.583055555559</v>
      </c>
      <c r="X110" s="22">
        <f t="shared" si="44"/>
        <v>43413.583055555559</v>
      </c>
      <c r="Y110" s="35">
        <f t="shared" si="45"/>
        <v>4.8148148125619628E-3</v>
      </c>
      <c r="Z110" s="35">
        <f t="shared" si="46"/>
        <v>9.6296296251239255E-3</v>
      </c>
      <c r="AA110" s="26">
        <f>SUM(Z110:Z143)</f>
        <v>0.19107638885179767</v>
      </c>
      <c r="AB110" s="26">
        <f t="shared" si="47"/>
        <v>0</v>
      </c>
      <c r="AC110" s="26">
        <f>IF(IF(B110="☆",(IF(L110&gt;S110,L110-X110,S110-X110)),M110-X110)&lt;0,0,IF(B110="☆",(IF(L110&gt;S110,L110-X110,S110-X110)),M110-X110))</f>
        <v>0</v>
      </c>
      <c r="AD110" s="26">
        <f>AVERAGE(AC110:AC143)</f>
        <v>2.9842443250198548E-3</v>
      </c>
      <c r="AE110" s="26">
        <f>MEDIAN(AC110:AC143)</f>
        <v>3.2523148183827288E-3</v>
      </c>
      <c r="AF110" s="78">
        <f t="shared" si="35"/>
        <v>43413.540972222225</v>
      </c>
      <c r="AG110" s="78">
        <f t="shared" si="36"/>
        <v>43413.586805555555</v>
      </c>
      <c r="AH110" s="26" t="str">
        <f t="shared" si="34"/>
        <v>43413.540972222243413.5868055556</v>
      </c>
      <c r="AI110" s="26" t="e">
        <f>VLOOKUP(AH110,simple_survey!$P$1530:$Q$1810,2,FALSE)</f>
        <v>#N/A</v>
      </c>
    </row>
    <row r="111" spans="1:37" s="7" customFormat="1" x14ac:dyDescent="0.4">
      <c r="A111" s="16" t="str">
        <f t="shared" si="42"/>
        <v>★</v>
      </c>
      <c r="B111" s="16" t="str">
        <f t="shared" si="43"/>
        <v>-</v>
      </c>
      <c r="C111" s="7">
        <v>13</v>
      </c>
      <c r="D111" s="2">
        <v>43413.541608796295</v>
      </c>
      <c r="E111" s="3" t="s">
        <v>236</v>
      </c>
      <c r="F111" s="3">
        <v>11466</v>
      </c>
      <c r="G111" s="3" t="s">
        <v>51</v>
      </c>
      <c r="H111" s="3">
        <v>1885</v>
      </c>
      <c r="I111" s="3">
        <v>312</v>
      </c>
      <c r="J111" s="3">
        <v>8</v>
      </c>
      <c r="K111" s="3">
        <v>1</v>
      </c>
      <c r="L111" s="3"/>
      <c r="M111" s="2">
        <v>43413.545729166668</v>
      </c>
      <c r="N111" s="2">
        <v>43413.552523148152</v>
      </c>
      <c r="O111" s="3" t="s">
        <v>26</v>
      </c>
      <c r="P111" s="3" t="s">
        <v>27</v>
      </c>
      <c r="Q111" s="3" t="s">
        <v>75</v>
      </c>
      <c r="R111" s="3" t="s">
        <v>76</v>
      </c>
      <c r="S111" s="2">
        <v>43413.54791666667</v>
      </c>
      <c r="T111" s="2">
        <v>43413.54791666667</v>
      </c>
      <c r="U111" s="2">
        <v>43413.561527777776</v>
      </c>
      <c r="V111" s="2">
        <v>43413.561527777776</v>
      </c>
      <c r="W111" s="2">
        <v>43413.54791666667</v>
      </c>
      <c r="X111" s="2">
        <f t="shared" si="44"/>
        <v>43413.54791666667</v>
      </c>
      <c r="Y111" s="33">
        <f t="shared" si="45"/>
        <v>6.7939814834971912E-3</v>
      </c>
      <c r="Z111" s="33">
        <f t="shared" si="46"/>
        <v>6.7939814834971912E-3</v>
      </c>
      <c r="AA111" s="10"/>
      <c r="AB111" s="10">
        <f t="shared" si="47"/>
        <v>0</v>
      </c>
      <c r="AC111" s="10">
        <f>IF(IF(B111="☆",(IF(L111&gt;S111,L111-X111,S111-X111)),M111-X111)&lt;0,0,IF(B111="☆",(IF(L111&gt;S111,L111-X111,S111-X111)),M111-X111))</f>
        <v>0</v>
      </c>
      <c r="AD111" s="10"/>
      <c r="AE111" s="10"/>
      <c r="AF111" s="78">
        <f t="shared" si="35"/>
        <v>43413.540972222225</v>
      </c>
      <c r="AG111" s="78">
        <f t="shared" si="36"/>
        <v>43413.552083333336</v>
      </c>
      <c r="AH111" s="26" t="str">
        <f t="shared" si="34"/>
        <v>43413.540972222243413.5520833333</v>
      </c>
      <c r="AI111" s="26" t="str">
        <f>VLOOKUP(AH111,simple_survey!$P$1530:$Q$1810,2,FALSE)</f>
        <v>肯定的</v>
      </c>
    </row>
    <row r="112" spans="1:37" s="7" customFormat="1" hidden="1" x14ac:dyDescent="0.4">
      <c r="A112" s="16" t="str">
        <f t="shared" ref="A112:A125" si="49">IF(W112&gt;0, "★", "-")</f>
        <v>-</v>
      </c>
      <c r="B112" s="16" t="str">
        <f t="shared" ref="B112:B125" si="50">IF(L112&gt;0, "☆", "-")</f>
        <v>-</v>
      </c>
      <c r="C112" s="7">
        <v>13</v>
      </c>
      <c r="D112" s="2">
        <v>43413.542361111111</v>
      </c>
      <c r="E112" s="3" t="s">
        <v>179</v>
      </c>
      <c r="F112" s="3">
        <v>11467</v>
      </c>
      <c r="G112" s="3" t="s">
        <v>32</v>
      </c>
      <c r="H112" s="3">
        <v>5581</v>
      </c>
      <c r="I112" s="3">
        <v>389</v>
      </c>
      <c r="J112" s="3">
        <v>9</v>
      </c>
      <c r="K112" s="3">
        <v>3</v>
      </c>
      <c r="L112" s="3"/>
      <c r="M112" s="2">
        <v>43413.54650462963</v>
      </c>
      <c r="N112" s="2">
        <v>43413.556041666663</v>
      </c>
      <c r="O112" s="3" t="s">
        <v>36</v>
      </c>
      <c r="P112" s="3" t="s">
        <v>37</v>
      </c>
      <c r="Q112" s="3" t="s">
        <v>69</v>
      </c>
      <c r="R112" s="3" t="s">
        <v>70</v>
      </c>
      <c r="S112" s="2">
        <v>43413.548935185187</v>
      </c>
      <c r="T112" s="2">
        <v>43413.548935185187</v>
      </c>
      <c r="U112" s="2">
        <v>43413.561365740738</v>
      </c>
      <c r="V112" s="2">
        <v>43413.561365740738</v>
      </c>
      <c r="W112" s="3"/>
      <c r="X112" s="2">
        <f t="shared" si="31"/>
        <v>43413.542361111111</v>
      </c>
      <c r="Y112" s="33">
        <f t="shared" si="32"/>
        <v>9.5370370327145793E-3</v>
      </c>
      <c r="Z112" s="33">
        <f t="shared" si="33"/>
        <v>2.8611111098143738E-2</v>
      </c>
      <c r="AA112" s="10"/>
      <c r="AB112" s="10">
        <f t="shared" si="37"/>
        <v>0</v>
      </c>
      <c r="AC112" s="10">
        <f t="shared" si="38"/>
        <v>4.1435185194131918E-3</v>
      </c>
      <c r="AD112" s="10"/>
      <c r="AE112" s="10"/>
      <c r="AF112" s="78">
        <f t="shared" si="35"/>
        <v>43413.542361111111</v>
      </c>
      <c r="AG112" s="78">
        <f t="shared" si="36"/>
        <v>43413.555555555555</v>
      </c>
      <c r="AH112" s="26" t="str">
        <f t="shared" si="34"/>
        <v>43413.542361111143413.5555555556</v>
      </c>
      <c r="AI112" s="26" t="e">
        <f>VLOOKUP(AH112,simple_survey!$P$1530:$Q$1810,2,FALSE)</f>
        <v>#N/A</v>
      </c>
    </row>
    <row r="113" spans="1:35" s="7" customFormat="1" hidden="1" x14ac:dyDescent="0.4">
      <c r="A113" s="16" t="str">
        <f t="shared" si="49"/>
        <v>-</v>
      </c>
      <c r="B113" s="16" t="str">
        <f t="shared" si="50"/>
        <v>-</v>
      </c>
      <c r="C113" s="7">
        <v>13</v>
      </c>
      <c r="D113" s="2">
        <v>43413.543634259258</v>
      </c>
      <c r="E113" s="3" t="s">
        <v>237</v>
      </c>
      <c r="F113" s="3">
        <v>11468</v>
      </c>
      <c r="G113" s="3" t="s">
        <v>18</v>
      </c>
      <c r="H113" s="3">
        <v>3587</v>
      </c>
      <c r="I113" s="3">
        <v>237</v>
      </c>
      <c r="J113" s="3">
        <v>2</v>
      </c>
      <c r="K113" s="3">
        <v>1</v>
      </c>
      <c r="L113" s="3"/>
      <c r="M113" s="2">
        <v>43413.547858796293</v>
      </c>
      <c r="N113" s="2">
        <v>43413.555277777778</v>
      </c>
      <c r="O113" s="3" t="s">
        <v>133</v>
      </c>
      <c r="P113" s="3" t="s">
        <v>19</v>
      </c>
      <c r="Q113" s="3" t="s">
        <v>54</v>
      </c>
      <c r="R113" s="3" t="s">
        <v>55</v>
      </c>
      <c r="S113" s="2">
        <v>43413.548750000002</v>
      </c>
      <c r="T113" s="2">
        <v>43413.548750000002</v>
      </c>
      <c r="U113" s="2">
        <v>43413.558194444442</v>
      </c>
      <c r="V113" s="2">
        <v>43413.558194444442</v>
      </c>
      <c r="W113" s="3"/>
      <c r="X113" s="2">
        <f t="shared" si="31"/>
        <v>43413.543634259258</v>
      </c>
      <c r="Y113" s="33">
        <f t="shared" si="32"/>
        <v>7.4189814840792678E-3</v>
      </c>
      <c r="Z113" s="33">
        <f t="shared" si="33"/>
        <v>7.4189814840792678E-3</v>
      </c>
      <c r="AA113" s="10"/>
      <c r="AB113" s="10">
        <f t="shared" si="37"/>
        <v>0</v>
      </c>
      <c r="AC113" s="10">
        <f t="shared" si="38"/>
        <v>4.2245370350428857E-3</v>
      </c>
      <c r="AD113" s="10"/>
      <c r="AE113" s="10"/>
      <c r="AF113" s="78">
        <f t="shared" si="35"/>
        <v>43413.543055555558</v>
      </c>
      <c r="AG113" s="78">
        <f t="shared" si="36"/>
        <v>43413.554861111108</v>
      </c>
      <c r="AH113" s="26" t="str">
        <f t="shared" si="34"/>
        <v>43413.543055555643413.5548611111</v>
      </c>
      <c r="AI113" s="26" t="e">
        <f>VLOOKUP(AH113,simple_survey!$P$1530:$Q$1810,2,FALSE)</f>
        <v>#N/A</v>
      </c>
    </row>
    <row r="114" spans="1:35" s="7" customFormat="1" hidden="1" x14ac:dyDescent="0.4">
      <c r="A114" s="16" t="str">
        <f t="shared" si="49"/>
        <v>-</v>
      </c>
      <c r="B114" s="16" t="str">
        <f t="shared" si="50"/>
        <v>-</v>
      </c>
      <c r="C114" s="7">
        <v>13</v>
      </c>
      <c r="D114" s="2">
        <v>43413.546782407408</v>
      </c>
      <c r="E114" s="3" t="s">
        <v>148</v>
      </c>
      <c r="F114" s="3">
        <v>11469</v>
      </c>
      <c r="G114" s="3" t="s">
        <v>32</v>
      </c>
      <c r="H114" s="3">
        <v>5506</v>
      </c>
      <c r="I114" s="3">
        <v>927</v>
      </c>
      <c r="J114" s="3">
        <v>5</v>
      </c>
      <c r="K114" s="3">
        <v>1</v>
      </c>
      <c r="L114" s="3"/>
      <c r="M114" s="2">
        <v>43413.552025462966</v>
      </c>
      <c r="N114" s="2">
        <v>43413.558356481481</v>
      </c>
      <c r="O114" s="3" t="s">
        <v>36</v>
      </c>
      <c r="P114" s="3" t="s">
        <v>37</v>
      </c>
      <c r="Q114" s="3" t="s">
        <v>69</v>
      </c>
      <c r="R114" s="3" t="s">
        <v>70</v>
      </c>
      <c r="S114" s="2">
        <v>43413.556562500002</v>
      </c>
      <c r="T114" s="2">
        <v>43413.556562500002</v>
      </c>
      <c r="U114" s="2">
        <v>43413.567604166667</v>
      </c>
      <c r="V114" s="2">
        <v>43413.567604166667</v>
      </c>
      <c r="W114" s="3"/>
      <c r="X114" s="2">
        <f t="shared" si="31"/>
        <v>43413.546782407408</v>
      </c>
      <c r="Y114" s="33">
        <f t="shared" si="32"/>
        <v>6.3310185141745023E-3</v>
      </c>
      <c r="Z114" s="33">
        <f t="shared" si="33"/>
        <v>6.3310185141745023E-3</v>
      </c>
      <c r="AA114" s="10"/>
      <c r="AB114" s="10">
        <f t="shared" si="37"/>
        <v>0</v>
      </c>
      <c r="AC114" s="10">
        <f t="shared" si="38"/>
        <v>5.2430555588216521E-3</v>
      </c>
      <c r="AD114" s="10"/>
      <c r="AE114" s="10"/>
      <c r="AF114" s="78">
        <f t="shared" si="35"/>
        <v>43413.546527777777</v>
      </c>
      <c r="AG114" s="78">
        <f t="shared" si="36"/>
        <v>43413.558333333334</v>
      </c>
      <c r="AH114" s="26" t="str">
        <f t="shared" si="34"/>
        <v>43413.546527777843413.5583333333</v>
      </c>
      <c r="AI114" s="26" t="e">
        <f>VLOOKUP(AH114,simple_survey!$P$1530:$Q$1810,2,FALSE)</f>
        <v>#N/A</v>
      </c>
    </row>
    <row r="115" spans="1:35" s="7" customFormat="1" hidden="1" x14ac:dyDescent="0.4">
      <c r="A115" s="16" t="str">
        <f t="shared" si="49"/>
        <v>-</v>
      </c>
      <c r="B115" s="16" t="str">
        <f t="shared" si="50"/>
        <v>-</v>
      </c>
      <c r="C115" s="7">
        <v>13</v>
      </c>
      <c r="D115" s="2">
        <v>43413.547708333332</v>
      </c>
      <c r="E115" s="3" t="s">
        <v>204</v>
      </c>
      <c r="F115" s="3">
        <v>11470</v>
      </c>
      <c r="G115" s="3" t="s">
        <v>100</v>
      </c>
      <c r="H115" s="3">
        <v>5592</v>
      </c>
      <c r="I115" s="3">
        <v>536</v>
      </c>
      <c r="J115" s="3">
        <v>10</v>
      </c>
      <c r="K115" s="3">
        <v>1</v>
      </c>
      <c r="L115" s="3"/>
      <c r="M115" s="2">
        <v>43413.549837962964</v>
      </c>
      <c r="N115" s="2">
        <v>43413.551828703705</v>
      </c>
      <c r="O115" s="3" t="s">
        <v>49</v>
      </c>
      <c r="P115" s="3" t="s">
        <v>50</v>
      </c>
      <c r="Q115" s="3" t="s">
        <v>26</v>
      </c>
      <c r="R115" s="3" t="s">
        <v>27</v>
      </c>
      <c r="S115" s="2">
        <v>43413.548750000002</v>
      </c>
      <c r="T115" s="2">
        <v>43413.548750000002</v>
      </c>
      <c r="U115" s="2">
        <v>43413.552766203706</v>
      </c>
      <c r="V115" s="2">
        <v>43413.552766203706</v>
      </c>
      <c r="W115" s="3"/>
      <c r="X115" s="2">
        <f t="shared" si="31"/>
        <v>43413.547708333332</v>
      </c>
      <c r="Y115" s="33">
        <f t="shared" si="32"/>
        <v>1.9907407404389232E-3</v>
      </c>
      <c r="Z115" s="33">
        <f t="shared" si="33"/>
        <v>1.9907407404389232E-3</v>
      </c>
      <c r="AA115" s="10"/>
      <c r="AB115" s="10">
        <f t="shared" si="37"/>
        <v>1.0879629626288079E-3</v>
      </c>
      <c r="AC115" s="10">
        <f t="shared" si="38"/>
        <v>2.1296296326909214E-3</v>
      </c>
      <c r="AD115" s="10"/>
      <c r="AE115" s="10"/>
      <c r="AF115" s="78">
        <f t="shared" si="35"/>
        <v>43413.547222222223</v>
      </c>
      <c r="AG115" s="78">
        <f t="shared" si="36"/>
        <v>43413.551388888889</v>
      </c>
      <c r="AH115" s="26" t="str">
        <f t="shared" si="34"/>
        <v>43413.547222222243413.5513888889</v>
      </c>
      <c r="AI115" s="26" t="e">
        <f>VLOOKUP(AH115,simple_survey!$P$1530:$Q$1810,2,FALSE)</f>
        <v>#N/A</v>
      </c>
    </row>
    <row r="116" spans="1:35" s="7" customFormat="1" x14ac:dyDescent="0.4">
      <c r="A116" s="16" t="str">
        <f t="shared" si="49"/>
        <v>-</v>
      </c>
      <c r="B116" s="16" t="str">
        <f t="shared" si="50"/>
        <v>-</v>
      </c>
      <c r="C116" s="7">
        <v>13</v>
      </c>
      <c r="D116" s="2">
        <v>43413.549502314818</v>
      </c>
      <c r="E116" s="3" t="s">
        <v>146</v>
      </c>
      <c r="F116" s="3">
        <v>11471</v>
      </c>
      <c r="G116" s="3" t="s">
        <v>32</v>
      </c>
      <c r="H116" s="3">
        <v>3988</v>
      </c>
      <c r="I116" s="3">
        <v>445</v>
      </c>
      <c r="J116" s="3">
        <v>4</v>
      </c>
      <c r="K116" s="3">
        <v>1</v>
      </c>
      <c r="L116" s="3"/>
      <c r="M116" s="2">
        <v>43413.55190972222</v>
      </c>
      <c r="N116" s="2">
        <v>43413.555231481485</v>
      </c>
      <c r="O116" s="3" t="s">
        <v>69</v>
      </c>
      <c r="P116" s="3" t="s">
        <v>70</v>
      </c>
      <c r="Q116" s="3" t="s">
        <v>52</v>
      </c>
      <c r="R116" s="3" t="s">
        <v>53</v>
      </c>
      <c r="S116" s="2">
        <v>43413.550879629627</v>
      </c>
      <c r="T116" s="2">
        <v>43413.550879629627</v>
      </c>
      <c r="U116" s="2">
        <v>43413.55537037037</v>
      </c>
      <c r="V116" s="2">
        <v>43413.556064814817</v>
      </c>
      <c r="W116" s="3"/>
      <c r="X116" s="2">
        <f t="shared" si="31"/>
        <v>43413.549502314818</v>
      </c>
      <c r="Y116" s="33">
        <f t="shared" si="32"/>
        <v>3.3217592645087279E-3</v>
      </c>
      <c r="Z116" s="33">
        <f t="shared" si="33"/>
        <v>3.3217592645087279E-3</v>
      </c>
      <c r="AA116" s="10"/>
      <c r="AB116" s="10">
        <f t="shared" si="37"/>
        <v>1.0300925932824612E-3</v>
      </c>
      <c r="AC116" s="10">
        <f t="shared" si="38"/>
        <v>2.4074074026430026E-3</v>
      </c>
      <c r="AD116" s="10"/>
      <c r="AE116" s="10"/>
      <c r="AF116" s="78">
        <f t="shared" si="35"/>
        <v>43413.549305555556</v>
      </c>
      <c r="AG116" s="78">
        <f t="shared" si="36"/>
        <v>43413.554861111108</v>
      </c>
      <c r="AH116" s="26" t="str">
        <f t="shared" si="34"/>
        <v>43413.549305555643413.5548611111</v>
      </c>
      <c r="AI116" s="26" t="str">
        <f>VLOOKUP(AH116,simple_survey!$P$1530:$Q$1810,2,FALSE)</f>
        <v>肯定的</v>
      </c>
    </row>
    <row r="117" spans="1:35" s="7" customFormat="1" x14ac:dyDescent="0.4">
      <c r="A117" s="16" t="str">
        <f t="shared" si="49"/>
        <v>-</v>
      </c>
      <c r="B117" s="16" t="str">
        <f t="shared" si="50"/>
        <v>-</v>
      </c>
      <c r="C117" s="7">
        <v>13</v>
      </c>
      <c r="D117" s="2">
        <v>43413.549675925926</v>
      </c>
      <c r="E117" s="3" t="s">
        <v>147</v>
      </c>
      <c r="F117" s="3">
        <v>11472</v>
      </c>
      <c r="G117" s="3" t="s">
        <v>18</v>
      </c>
      <c r="H117" s="3">
        <v>3989</v>
      </c>
      <c r="I117" s="3">
        <v>406</v>
      </c>
      <c r="J117" s="3">
        <v>4</v>
      </c>
      <c r="K117" s="3">
        <v>1</v>
      </c>
      <c r="L117" s="3"/>
      <c r="M117" s="2">
        <v>43413.55195601852</v>
      </c>
      <c r="N117" s="2">
        <v>43413.555393518516</v>
      </c>
      <c r="O117" s="3" t="s">
        <v>69</v>
      </c>
      <c r="P117" s="3" t="s">
        <v>70</v>
      </c>
      <c r="Q117" s="3" t="s">
        <v>52</v>
      </c>
      <c r="R117" s="3" t="s">
        <v>53</v>
      </c>
      <c r="S117" s="2">
        <v>43413.551226851851</v>
      </c>
      <c r="T117" s="2">
        <v>43413.551226851851</v>
      </c>
      <c r="U117" s="2">
        <v>43413.555717592593</v>
      </c>
      <c r="V117" s="2">
        <v>43413.555717592593</v>
      </c>
      <c r="W117" s="3"/>
      <c r="X117" s="2">
        <f t="shared" si="31"/>
        <v>43413.549675925926</v>
      </c>
      <c r="Y117" s="33">
        <f t="shared" si="32"/>
        <v>3.4374999959254637E-3</v>
      </c>
      <c r="Z117" s="33">
        <f t="shared" si="33"/>
        <v>3.4374999959254637E-3</v>
      </c>
      <c r="AA117" s="10"/>
      <c r="AB117" s="10">
        <f t="shared" si="37"/>
        <v>7.2916666977107525E-4</v>
      </c>
      <c r="AC117" s="10">
        <f t="shared" si="38"/>
        <v>2.2800925944466144E-3</v>
      </c>
      <c r="AD117" s="10"/>
      <c r="AE117" s="10"/>
      <c r="AF117" s="78">
        <f t="shared" si="35"/>
        <v>43413.549305555556</v>
      </c>
      <c r="AG117" s="78">
        <f t="shared" si="36"/>
        <v>43413.554861111108</v>
      </c>
      <c r="AH117" s="26" t="str">
        <f t="shared" si="34"/>
        <v>43413.549305555643413.5548611111</v>
      </c>
      <c r="AI117" s="26" t="str">
        <f>VLOOKUP(AH117,simple_survey!$P$1530:$Q$1810,2,FALSE)</f>
        <v>肯定的</v>
      </c>
    </row>
    <row r="118" spans="1:35" s="7" customFormat="1" hidden="1" x14ac:dyDescent="0.4">
      <c r="A118" s="16" t="str">
        <f t="shared" si="49"/>
        <v>-</v>
      </c>
      <c r="B118" s="16" t="str">
        <f t="shared" si="50"/>
        <v>-</v>
      </c>
      <c r="C118" s="7">
        <v>13</v>
      </c>
      <c r="D118" s="2">
        <v>43413.551145833335</v>
      </c>
      <c r="E118" s="3" t="s">
        <v>238</v>
      </c>
      <c r="F118" s="3">
        <v>11473</v>
      </c>
      <c r="G118" s="3" t="s">
        <v>99</v>
      </c>
      <c r="H118" s="3">
        <v>0</v>
      </c>
      <c r="I118" s="3">
        <v>140</v>
      </c>
      <c r="J118" s="3">
        <v>7</v>
      </c>
      <c r="K118" s="3">
        <v>1</v>
      </c>
      <c r="L118" s="3"/>
      <c r="M118" s="2">
        <v>43413.554884259262</v>
      </c>
      <c r="N118" s="2">
        <v>43413.560289351852</v>
      </c>
      <c r="O118" s="3" t="s">
        <v>33</v>
      </c>
      <c r="P118" s="3" t="s">
        <v>34</v>
      </c>
      <c r="Q118" s="3" t="s">
        <v>62</v>
      </c>
      <c r="R118" s="3" t="s">
        <v>63</v>
      </c>
      <c r="S118" s="2">
        <v>43413.556354166663</v>
      </c>
      <c r="T118" s="2">
        <v>43413.556354166663</v>
      </c>
      <c r="U118" s="2">
        <v>43413.563784722224</v>
      </c>
      <c r="V118" s="2">
        <v>43413.563784722224</v>
      </c>
      <c r="W118" s="3"/>
      <c r="X118" s="2">
        <f t="shared" si="31"/>
        <v>43413.551145833335</v>
      </c>
      <c r="Y118" s="33">
        <f t="shared" si="32"/>
        <v>5.4050925900810398E-3</v>
      </c>
      <c r="Z118" s="33">
        <f t="shared" si="33"/>
        <v>5.4050925900810398E-3</v>
      </c>
      <c r="AA118" s="10"/>
      <c r="AB118" s="10">
        <f t="shared" si="37"/>
        <v>0</v>
      </c>
      <c r="AC118" s="10">
        <f t="shared" si="38"/>
        <v>3.7384259267128073E-3</v>
      </c>
      <c r="AD118" s="10"/>
      <c r="AE118" s="10"/>
      <c r="AF118" s="78">
        <f t="shared" si="35"/>
        <v>43413.550694444442</v>
      </c>
      <c r="AG118" s="78">
        <f t="shared" si="36"/>
        <v>43413.55972222222</v>
      </c>
      <c r="AH118" s="26" t="str">
        <f t="shared" si="34"/>
        <v>43413.550694444443413.5597222222</v>
      </c>
      <c r="AI118" s="26" t="e">
        <f>VLOOKUP(AH118,simple_survey!$P$1530:$Q$1810,2,FALSE)</f>
        <v>#N/A</v>
      </c>
    </row>
    <row r="119" spans="1:35" s="7" customFormat="1" hidden="1" x14ac:dyDescent="0.4">
      <c r="A119" s="16" t="str">
        <f t="shared" si="49"/>
        <v>-</v>
      </c>
      <c r="B119" s="16" t="str">
        <f t="shared" si="50"/>
        <v>-</v>
      </c>
      <c r="C119" s="7">
        <v>13</v>
      </c>
      <c r="D119" s="2">
        <v>43413.552499999998</v>
      </c>
      <c r="E119" s="3" t="s">
        <v>223</v>
      </c>
      <c r="F119" s="3">
        <v>11474</v>
      </c>
      <c r="G119" s="3" t="s">
        <v>32</v>
      </c>
      <c r="H119" s="3">
        <v>1751</v>
      </c>
      <c r="I119" s="3">
        <v>681</v>
      </c>
      <c r="J119" s="3">
        <v>6</v>
      </c>
      <c r="K119" s="3">
        <v>1</v>
      </c>
      <c r="L119" s="3"/>
      <c r="M119" s="2">
        <v>43413.55609953704</v>
      </c>
      <c r="N119" s="2">
        <v>43413.563414351855</v>
      </c>
      <c r="O119" s="3" t="s">
        <v>52</v>
      </c>
      <c r="P119" s="3" t="s">
        <v>53</v>
      </c>
      <c r="Q119" s="3" t="s">
        <v>62</v>
      </c>
      <c r="R119" s="3" t="s">
        <v>63</v>
      </c>
      <c r="S119" s="2">
        <v>43413.556446759256</v>
      </c>
      <c r="T119" s="2">
        <v>43413.556446759256</v>
      </c>
      <c r="U119" s="2">
        <v>43413.569699074076</v>
      </c>
      <c r="V119" s="2">
        <v>43413.569699074076</v>
      </c>
      <c r="W119" s="3"/>
      <c r="X119" s="2">
        <f t="shared" si="31"/>
        <v>43413.552499999998</v>
      </c>
      <c r="Y119" s="33">
        <f t="shared" si="32"/>
        <v>7.3148148148902692E-3</v>
      </c>
      <c r="Z119" s="33">
        <f t="shared" si="33"/>
        <v>7.3148148148902692E-3</v>
      </c>
      <c r="AA119" s="10"/>
      <c r="AB119" s="10">
        <f t="shared" si="37"/>
        <v>0</v>
      </c>
      <c r="AC119" s="10">
        <f t="shared" si="38"/>
        <v>3.5995370417367667E-3</v>
      </c>
      <c r="AD119" s="10"/>
      <c r="AE119" s="10"/>
      <c r="AF119" s="78">
        <f t="shared" si="35"/>
        <v>43413.552083333336</v>
      </c>
      <c r="AG119" s="78">
        <f t="shared" si="36"/>
        <v>43413.563194444447</v>
      </c>
      <c r="AH119" s="26" t="str">
        <f t="shared" si="34"/>
        <v>43413.552083333343413.5631944444</v>
      </c>
      <c r="AI119" s="26" t="e">
        <f>VLOOKUP(AH119,simple_survey!$P$1530:$Q$1810,2,FALSE)</f>
        <v>#N/A</v>
      </c>
    </row>
    <row r="120" spans="1:35" s="7" customFormat="1" hidden="1" x14ac:dyDescent="0.4">
      <c r="A120" s="16" t="str">
        <f t="shared" si="49"/>
        <v>-</v>
      </c>
      <c r="B120" s="16" t="str">
        <f t="shared" si="50"/>
        <v>-</v>
      </c>
      <c r="C120" s="7">
        <v>13</v>
      </c>
      <c r="D120" s="2">
        <v>43413.553055555552</v>
      </c>
      <c r="E120" s="3" t="s">
        <v>235</v>
      </c>
      <c r="F120" s="3">
        <v>11475</v>
      </c>
      <c r="G120" s="3" t="s">
        <v>18</v>
      </c>
      <c r="H120" s="3">
        <v>5304</v>
      </c>
      <c r="I120" s="3">
        <v>555</v>
      </c>
      <c r="J120" s="3">
        <v>10</v>
      </c>
      <c r="K120" s="3">
        <v>1</v>
      </c>
      <c r="L120" s="3"/>
      <c r="M120" s="2">
        <v>43413.556307870371</v>
      </c>
      <c r="N120" s="2">
        <v>43413.562337962961</v>
      </c>
      <c r="O120" s="3" t="s">
        <v>52</v>
      </c>
      <c r="P120" s="3" t="s">
        <v>53</v>
      </c>
      <c r="Q120" s="3" t="s">
        <v>47</v>
      </c>
      <c r="R120" s="3" t="s">
        <v>48</v>
      </c>
      <c r="S120" s="2">
        <v>43413.555960648147</v>
      </c>
      <c r="T120" s="2">
        <v>43413.555960648147</v>
      </c>
      <c r="U120" s="2">
        <v>43413.567731481482</v>
      </c>
      <c r="V120" s="2">
        <v>43413.567731481482</v>
      </c>
      <c r="W120" s="3"/>
      <c r="X120" s="2">
        <f t="shared" si="31"/>
        <v>43413.553055555552</v>
      </c>
      <c r="Y120" s="33">
        <f t="shared" si="32"/>
        <v>6.0300925906631164E-3</v>
      </c>
      <c r="Z120" s="33">
        <f t="shared" si="33"/>
        <v>6.0300925906631164E-3</v>
      </c>
      <c r="AA120" s="10"/>
      <c r="AB120" s="10">
        <f t="shared" si="37"/>
        <v>3.4722222335403785E-4</v>
      </c>
      <c r="AC120" s="10">
        <f t="shared" si="38"/>
        <v>3.2523148183827288E-3</v>
      </c>
      <c r="AD120" s="10"/>
      <c r="AE120" s="10"/>
      <c r="AF120" s="78">
        <f t="shared" si="35"/>
        <v>43413.552777777775</v>
      </c>
      <c r="AG120" s="78">
        <f t="shared" si="36"/>
        <v>43413.561805555553</v>
      </c>
      <c r="AH120" s="26" t="str">
        <f t="shared" si="34"/>
        <v>43413.552777777843413.5618055556</v>
      </c>
      <c r="AI120" s="26" t="e">
        <f>VLOOKUP(AH120,simple_survey!$P$1530:$Q$1810,2,FALSE)</f>
        <v>#N/A</v>
      </c>
    </row>
    <row r="121" spans="1:35" s="7" customFormat="1" hidden="1" x14ac:dyDescent="0.4">
      <c r="A121" s="16" t="str">
        <f t="shared" si="49"/>
        <v>-</v>
      </c>
      <c r="B121" s="16" t="str">
        <f t="shared" si="50"/>
        <v>-</v>
      </c>
      <c r="C121" s="7">
        <v>13</v>
      </c>
      <c r="D121" s="2">
        <v>43413.554710648146</v>
      </c>
      <c r="E121" s="3" t="s">
        <v>240</v>
      </c>
      <c r="F121" s="3">
        <v>11477</v>
      </c>
      <c r="G121" s="3" t="s">
        <v>32</v>
      </c>
      <c r="H121" s="3">
        <v>1478</v>
      </c>
      <c r="I121" s="3">
        <v>434</v>
      </c>
      <c r="J121" s="3">
        <v>11</v>
      </c>
      <c r="K121" s="3">
        <v>1</v>
      </c>
      <c r="L121" s="3"/>
      <c r="M121" s="2">
        <v>43413.557696759257</v>
      </c>
      <c r="N121" s="2">
        <v>43413.562384259261</v>
      </c>
      <c r="O121" s="3" t="s">
        <v>67</v>
      </c>
      <c r="P121" s="3" t="s">
        <v>68</v>
      </c>
      <c r="Q121" s="3" t="s">
        <v>64</v>
      </c>
      <c r="R121" s="3" t="s">
        <v>65</v>
      </c>
      <c r="S121" s="2">
        <v>43413.55872685185</v>
      </c>
      <c r="T121" s="2">
        <v>43413.55872685185</v>
      </c>
      <c r="U121" s="2">
        <v>43413.567777777775</v>
      </c>
      <c r="V121" s="2">
        <v>43413.567777777775</v>
      </c>
      <c r="W121" s="3"/>
      <c r="X121" s="2">
        <f t="shared" si="31"/>
        <v>43413.554710648146</v>
      </c>
      <c r="Y121" s="33">
        <f t="shared" si="32"/>
        <v>4.6875000043655746E-3</v>
      </c>
      <c r="Z121" s="33">
        <f t="shared" si="33"/>
        <v>4.6875000043655746E-3</v>
      </c>
      <c r="AA121" s="10"/>
      <c r="AB121" s="10">
        <f t="shared" si="37"/>
        <v>0</v>
      </c>
      <c r="AC121" s="10">
        <f t="shared" si="38"/>
        <v>2.9861111106583849E-3</v>
      </c>
      <c r="AD121" s="10"/>
      <c r="AE121" s="10"/>
      <c r="AF121" s="78">
        <f t="shared" si="35"/>
        <v>43413.554166666669</v>
      </c>
      <c r="AG121" s="78">
        <f t="shared" si="36"/>
        <v>43413.561805555553</v>
      </c>
      <c r="AH121" s="26" t="str">
        <f t="shared" si="34"/>
        <v>43413.554166666743413.5618055556</v>
      </c>
      <c r="AI121" s="26" t="e">
        <f>VLOOKUP(AH121,simple_survey!$P$1530:$Q$1810,2,FALSE)</f>
        <v>#N/A</v>
      </c>
    </row>
    <row r="122" spans="1:35" s="7" customFormat="1" x14ac:dyDescent="0.4">
      <c r="A122" s="16" t="str">
        <f t="shared" si="49"/>
        <v>-</v>
      </c>
      <c r="B122" s="16" t="str">
        <f t="shared" si="50"/>
        <v>-</v>
      </c>
      <c r="C122" s="7">
        <v>13</v>
      </c>
      <c r="D122" s="2">
        <v>43413.556064814817</v>
      </c>
      <c r="E122" s="3" t="s">
        <v>241</v>
      </c>
      <c r="F122" s="3">
        <v>11478</v>
      </c>
      <c r="G122" s="3" t="s">
        <v>32</v>
      </c>
      <c r="H122" s="3">
        <v>5067</v>
      </c>
      <c r="I122" s="3">
        <v>4</v>
      </c>
      <c r="J122" s="3">
        <v>7</v>
      </c>
      <c r="K122" s="3">
        <v>2</v>
      </c>
      <c r="L122" s="3"/>
      <c r="M122" s="2">
        <v>43413.56144675926</v>
      </c>
      <c r="N122" s="2">
        <v>43413.564884259256</v>
      </c>
      <c r="O122" s="3" t="s">
        <v>62</v>
      </c>
      <c r="P122" s="3" t="s">
        <v>63</v>
      </c>
      <c r="Q122" s="3" t="s">
        <v>133</v>
      </c>
      <c r="R122" s="3" t="s">
        <v>19</v>
      </c>
      <c r="S122" s="2">
        <v>43413.563958333332</v>
      </c>
      <c r="T122" s="2">
        <v>43413.563958333332</v>
      </c>
      <c r="U122" s="2">
        <v>43413.570937500001</v>
      </c>
      <c r="V122" s="2">
        <v>43413.570937500001</v>
      </c>
      <c r="W122" s="3"/>
      <c r="X122" s="2">
        <f t="shared" si="31"/>
        <v>43413.556064814817</v>
      </c>
      <c r="Y122" s="33">
        <f t="shared" si="32"/>
        <v>3.4374999959254637E-3</v>
      </c>
      <c r="Z122" s="33">
        <f t="shared" si="33"/>
        <v>6.8749999918509275E-3</v>
      </c>
      <c r="AA122" s="10"/>
      <c r="AB122" s="10">
        <f t="shared" si="37"/>
        <v>0</v>
      </c>
      <c r="AC122" s="10">
        <f t="shared" si="38"/>
        <v>5.3819444437976927E-3</v>
      </c>
      <c r="AD122" s="10"/>
      <c r="AE122" s="10"/>
      <c r="AF122" s="78">
        <f t="shared" si="35"/>
        <v>43413.555555555555</v>
      </c>
      <c r="AG122" s="78">
        <f t="shared" si="36"/>
        <v>43413.564583333333</v>
      </c>
      <c r="AH122" s="26" t="str">
        <f t="shared" si="34"/>
        <v>43413.555555555643413.5645833333</v>
      </c>
      <c r="AI122" s="26" t="str">
        <f>VLOOKUP(AH122,simple_survey!$P$1530:$Q$1810,2,FALSE)</f>
        <v>肯定的</v>
      </c>
    </row>
    <row r="123" spans="1:35" s="7" customFormat="1" x14ac:dyDescent="0.4">
      <c r="A123" s="16" t="str">
        <f t="shared" si="49"/>
        <v>-</v>
      </c>
      <c r="B123" s="16" t="str">
        <f t="shared" si="50"/>
        <v>-</v>
      </c>
      <c r="C123" s="7">
        <v>13</v>
      </c>
      <c r="D123" s="2">
        <v>43413.565150462964</v>
      </c>
      <c r="E123" s="3" t="s">
        <v>243</v>
      </c>
      <c r="F123" s="3">
        <v>11482</v>
      </c>
      <c r="G123" s="3" t="s">
        <v>51</v>
      </c>
      <c r="H123" s="3">
        <v>5618</v>
      </c>
      <c r="I123" s="3">
        <v>985</v>
      </c>
      <c r="J123" s="3">
        <v>11</v>
      </c>
      <c r="K123" s="3">
        <v>1</v>
      </c>
      <c r="L123" s="3"/>
      <c r="M123" s="2">
        <v>43413.570277777777</v>
      </c>
      <c r="N123" s="2">
        <v>43413.57408564815</v>
      </c>
      <c r="O123" s="3" t="s">
        <v>133</v>
      </c>
      <c r="P123" s="3" t="s">
        <v>19</v>
      </c>
      <c r="Q123" s="3" t="s">
        <v>20</v>
      </c>
      <c r="R123" s="3" t="s">
        <v>21</v>
      </c>
      <c r="S123" s="2">
        <v>43413.569293981483</v>
      </c>
      <c r="T123" s="2">
        <v>43413.570925925924</v>
      </c>
      <c r="U123" s="2">
        <v>43413.576689814814</v>
      </c>
      <c r="V123" s="2">
        <v>43413.579016203701</v>
      </c>
      <c r="W123" s="3"/>
      <c r="X123" s="2">
        <f t="shared" si="31"/>
        <v>43413.565150462964</v>
      </c>
      <c r="Y123" s="33">
        <f t="shared" si="32"/>
        <v>3.8078703728388064E-3</v>
      </c>
      <c r="Z123" s="33">
        <f t="shared" si="33"/>
        <v>3.8078703728388064E-3</v>
      </c>
      <c r="AA123" s="10"/>
      <c r="AB123" s="10">
        <f t="shared" si="37"/>
        <v>9.8379629343980923E-4</v>
      </c>
      <c r="AC123" s="10">
        <f t="shared" si="38"/>
        <v>5.1273148128530011E-3</v>
      </c>
      <c r="AD123" s="10"/>
      <c r="AE123" s="10"/>
      <c r="AF123" s="78">
        <f t="shared" si="35"/>
        <v>43413.564583333333</v>
      </c>
      <c r="AG123" s="78">
        <f t="shared" si="36"/>
        <v>43413.573611111111</v>
      </c>
      <c r="AH123" s="26" t="str">
        <f t="shared" si="34"/>
        <v>43413.564583333343413.5736111111</v>
      </c>
      <c r="AI123" s="26" t="str">
        <f>VLOOKUP(AH123,simple_survey!$P$1530:$Q$1810,2,FALSE)</f>
        <v>肯定的</v>
      </c>
    </row>
    <row r="124" spans="1:35" s="7" customFormat="1" hidden="1" x14ac:dyDescent="0.4">
      <c r="A124" s="16" t="str">
        <f t="shared" si="49"/>
        <v>★</v>
      </c>
      <c r="B124" s="16" t="str">
        <f t="shared" si="50"/>
        <v>-</v>
      </c>
      <c r="C124" s="7">
        <v>13</v>
      </c>
      <c r="D124" s="2">
        <v>43413.565393518518</v>
      </c>
      <c r="E124" s="3" t="s">
        <v>244</v>
      </c>
      <c r="F124" s="3">
        <v>11483</v>
      </c>
      <c r="G124" s="3" t="s">
        <v>100</v>
      </c>
      <c r="H124" s="3">
        <v>5610</v>
      </c>
      <c r="I124" s="3">
        <v>361</v>
      </c>
      <c r="J124" s="3">
        <v>8</v>
      </c>
      <c r="K124" s="3">
        <v>1</v>
      </c>
      <c r="L124" s="3"/>
      <c r="M124" s="2">
        <v>43413.570775462962</v>
      </c>
      <c r="N124" s="2">
        <v>43413.573622685188</v>
      </c>
      <c r="O124" s="3" t="s">
        <v>44</v>
      </c>
      <c r="P124" s="3" t="s">
        <v>91</v>
      </c>
      <c r="Q124" s="3" t="s">
        <v>30</v>
      </c>
      <c r="R124" s="3" t="s">
        <v>31</v>
      </c>
      <c r="S124" s="2">
        <v>43413.572222222225</v>
      </c>
      <c r="T124" s="2">
        <v>43413.572222222225</v>
      </c>
      <c r="U124" s="2">
        <v>43413.581631944442</v>
      </c>
      <c r="V124" s="2">
        <v>43413.581631944442</v>
      </c>
      <c r="W124" s="2">
        <v>43413.572222222225</v>
      </c>
      <c r="X124" s="2">
        <f t="shared" ref="X124:X192" si="51">IF(W124&gt;0,W124,D124)</f>
        <v>43413.572222222225</v>
      </c>
      <c r="Y124" s="33">
        <f t="shared" ref="Y124:Y192" si="52">N124-M124</f>
        <v>2.8472222256823443E-3</v>
      </c>
      <c r="Z124" s="33">
        <f t="shared" ref="Z124:Z192" si="53">Y124*K124</f>
        <v>2.8472222256823443E-3</v>
      </c>
      <c r="AA124" s="10"/>
      <c r="AB124" s="10">
        <f t="shared" si="37"/>
        <v>0</v>
      </c>
      <c r="AC124" s="10">
        <f t="shared" si="38"/>
        <v>0</v>
      </c>
      <c r="AD124" s="10"/>
      <c r="AE124" s="10"/>
      <c r="AF124" s="78">
        <f t="shared" si="35"/>
        <v>43413.56527777778</v>
      </c>
      <c r="AG124" s="78">
        <f t="shared" si="36"/>
        <v>43413.573611111111</v>
      </c>
      <c r="AH124" s="26" t="str">
        <f t="shared" si="34"/>
        <v>43413.565277777843413.5736111111</v>
      </c>
      <c r="AI124" s="26" t="e">
        <f>VLOOKUP(AH124,simple_survey!$P$1530:$Q$1810,2,FALSE)</f>
        <v>#N/A</v>
      </c>
    </row>
    <row r="125" spans="1:35" s="7" customFormat="1" hidden="1" x14ac:dyDescent="0.4">
      <c r="A125" s="16" t="str">
        <f t="shared" si="49"/>
        <v>-</v>
      </c>
      <c r="B125" s="16" t="str">
        <f t="shared" si="50"/>
        <v>-</v>
      </c>
      <c r="C125" s="7">
        <v>13</v>
      </c>
      <c r="D125" s="2">
        <v>43413.566828703704</v>
      </c>
      <c r="E125" s="3" t="s">
        <v>145</v>
      </c>
      <c r="F125" s="3">
        <v>11486</v>
      </c>
      <c r="G125" s="3" t="s">
        <v>32</v>
      </c>
      <c r="H125" s="3">
        <v>4777</v>
      </c>
      <c r="I125" s="3">
        <v>260</v>
      </c>
      <c r="J125" s="3">
        <v>6</v>
      </c>
      <c r="K125" s="3">
        <v>1</v>
      </c>
      <c r="L125" s="3"/>
      <c r="M125" s="2">
        <v>43413.573518518519</v>
      </c>
      <c r="N125" s="2">
        <v>43413.579756944448</v>
      </c>
      <c r="O125" s="3" t="s">
        <v>133</v>
      </c>
      <c r="P125" s="3" t="s">
        <v>19</v>
      </c>
      <c r="Q125" s="3" t="s">
        <v>44</v>
      </c>
      <c r="R125" s="3" t="s">
        <v>91</v>
      </c>
      <c r="S125" s="2">
        <v>43413.573368055557</v>
      </c>
      <c r="T125" s="2">
        <v>43413.573368055557</v>
      </c>
      <c r="U125" s="2">
        <v>43413.581192129626</v>
      </c>
      <c r="V125" s="2">
        <v>43413.581192129626</v>
      </c>
      <c r="W125" s="3"/>
      <c r="X125" s="2">
        <f t="shared" si="51"/>
        <v>43413.566828703704</v>
      </c>
      <c r="Y125" s="33">
        <f t="shared" si="52"/>
        <v>6.2384259290411137E-3</v>
      </c>
      <c r="Z125" s="33">
        <f t="shared" si="53"/>
        <v>6.2384259290411137E-3</v>
      </c>
      <c r="AA125" s="10"/>
      <c r="AB125" s="10">
        <f t="shared" si="37"/>
        <v>1.5046296175569296E-4</v>
      </c>
      <c r="AC125" s="10">
        <f t="shared" si="38"/>
        <v>6.6898148143081926E-3</v>
      </c>
      <c r="AD125" s="10"/>
      <c r="AE125" s="10"/>
      <c r="AF125" s="78">
        <f t="shared" si="35"/>
        <v>43413.566666666666</v>
      </c>
      <c r="AG125" s="78">
        <f t="shared" si="36"/>
        <v>43413.57916666667</v>
      </c>
      <c r="AH125" s="26" t="str">
        <f t="shared" si="34"/>
        <v>43413.566666666743413.5791666667</v>
      </c>
      <c r="AI125" s="26" t="e">
        <f>VLOOKUP(AH125,simple_survey!$P$1530:$Q$1810,2,FALSE)</f>
        <v>#N/A</v>
      </c>
    </row>
    <row r="126" spans="1:35" s="7" customFormat="1" x14ac:dyDescent="0.4">
      <c r="A126" s="16" t="str">
        <f t="shared" ref="A126:A131" si="54">IF(W126&gt;0, "★", "-")</f>
        <v>-</v>
      </c>
      <c r="B126" s="16" t="str">
        <f t="shared" ref="B126:B131" si="55">IF(L126&gt;0, "☆", "-")</f>
        <v>-</v>
      </c>
      <c r="C126" s="7">
        <v>13</v>
      </c>
      <c r="D126" s="2">
        <v>43413.566921296297</v>
      </c>
      <c r="E126" s="3" t="s">
        <v>241</v>
      </c>
      <c r="F126" s="3">
        <v>11487</v>
      </c>
      <c r="G126" s="3" t="s">
        <v>66</v>
      </c>
      <c r="H126" s="3">
        <v>5067</v>
      </c>
      <c r="I126" s="3">
        <v>138</v>
      </c>
      <c r="J126" s="3">
        <v>11</v>
      </c>
      <c r="K126" s="3">
        <v>2</v>
      </c>
      <c r="L126" s="3"/>
      <c r="M126" s="2">
        <v>43413.56821759259</v>
      </c>
      <c r="N126" s="2">
        <v>43413.574189814812</v>
      </c>
      <c r="O126" s="3" t="s">
        <v>133</v>
      </c>
      <c r="P126" s="3" t="s">
        <v>19</v>
      </c>
      <c r="Q126" s="3" t="s">
        <v>20</v>
      </c>
      <c r="R126" s="3" t="s">
        <v>21</v>
      </c>
      <c r="S126" s="2">
        <v>43413.571273148147</v>
      </c>
      <c r="T126" s="2">
        <v>43413.571273148147</v>
      </c>
      <c r="U126" s="2">
        <v>43413.579710648148</v>
      </c>
      <c r="V126" s="2">
        <v>43413.579710648148</v>
      </c>
      <c r="W126" s="3"/>
      <c r="X126" s="2">
        <f t="shared" si="51"/>
        <v>43413.566921296297</v>
      </c>
      <c r="Y126" s="33">
        <f t="shared" si="52"/>
        <v>5.9722222213167697E-3</v>
      </c>
      <c r="Z126" s="33">
        <f t="shared" si="53"/>
        <v>1.1944444442633539E-2</v>
      </c>
      <c r="AA126" s="10"/>
      <c r="AB126" s="10">
        <f t="shared" si="37"/>
        <v>0</v>
      </c>
      <c r="AC126" s="10">
        <f t="shared" si="38"/>
        <v>1.2962962937308475E-3</v>
      </c>
      <c r="AD126" s="10"/>
      <c r="AE126" s="10"/>
      <c r="AF126" s="78">
        <f t="shared" si="35"/>
        <v>43413.566666666666</v>
      </c>
      <c r="AG126" s="78">
        <f t="shared" si="36"/>
        <v>43413.573611111111</v>
      </c>
      <c r="AH126" s="26" t="str">
        <f t="shared" si="34"/>
        <v>43413.566666666743413.5736111111</v>
      </c>
      <c r="AI126" s="26" t="str">
        <f>VLOOKUP(AH126,simple_survey!$P$1530:$Q$1810,2,FALSE)</f>
        <v>肯定的</v>
      </c>
    </row>
    <row r="127" spans="1:35" s="7" customFormat="1" hidden="1" x14ac:dyDescent="0.4">
      <c r="A127" s="16" t="str">
        <f t="shared" si="54"/>
        <v>-</v>
      </c>
      <c r="B127" s="16" t="str">
        <f t="shared" si="55"/>
        <v>-</v>
      </c>
      <c r="C127" s="7">
        <v>13</v>
      </c>
      <c r="D127" s="2">
        <v>43413.568645833337</v>
      </c>
      <c r="E127" s="3" t="s">
        <v>141</v>
      </c>
      <c r="F127" s="3">
        <v>11488</v>
      </c>
      <c r="G127" s="3" t="s">
        <v>18</v>
      </c>
      <c r="H127" s="3">
        <v>3930</v>
      </c>
      <c r="I127" s="3">
        <v>226</v>
      </c>
      <c r="J127" s="3">
        <v>2</v>
      </c>
      <c r="K127" s="3">
        <v>1</v>
      </c>
      <c r="L127" s="3"/>
      <c r="M127" s="2">
        <v>43413.573414351849</v>
      </c>
      <c r="N127" s="2">
        <v>43413.5781712963</v>
      </c>
      <c r="O127" s="3" t="s">
        <v>44</v>
      </c>
      <c r="P127" s="3" t="s">
        <v>91</v>
      </c>
      <c r="Q127" s="3" t="s">
        <v>40</v>
      </c>
      <c r="R127" s="3" t="s">
        <v>41</v>
      </c>
      <c r="S127" s="2">
        <v>43413.574421296296</v>
      </c>
      <c r="T127" s="2">
        <v>43413.574421296296</v>
      </c>
      <c r="U127" s="2">
        <v>43413.578958333332</v>
      </c>
      <c r="V127" s="2">
        <v>43413.578958333332</v>
      </c>
      <c r="W127" s="3"/>
      <c r="X127" s="2">
        <f t="shared" si="51"/>
        <v>43413.568645833337</v>
      </c>
      <c r="Y127" s="33">
        <f t="shared" si="52"/>
        <v>4.7569444504915737E-3</v>
      </c>
      <c r="Z127" s="33">
        <f t="shared" si="53"/>
        <v>4.7569444504915737E-3</v>
      </c>
      <c r="AA127" s="10"/>
      <c r="AB127" s="10">
        <f t="shared" ref="AB127:AB196" si="56">IF(IF(A127="☆",L127-S127,M127-S127)&lt;0,0,IF(A127="☆",L127-S127,M127-S127))</f>
        <v>0</v>
      </c>
      <c r="AC127" s="10">
        <f t="shared" ref="AC127:AC196" si="57">IF(IF(B127="☆",(IF(L127&gt;S127,L127-X127,S127-X127)),M127-X127)&lt;0,0,IF(B127="☆",(IF(L127&gt;S127,L127-X127,S127-X127)),M127-X127))</f>
        <v>4.7685185127193108E-3</v>
      </c>
      <c r="AD127" s="10"/>
      <c r="AE127" s="10"/>
      <c r="AF127" s="78">
        <f t="shared" si="35"/>
        <v>43413.568055555559</v>
      </c>
      <c r="AG127" s="78">
        <f t="shared" si="36"/>
        <v>43413.577777777777</v>
      </c>
      <c r="AH127" s="26" t="str">
        <f t="shared" si="34"/>
        <v>43413.568055555643413.5777777778</v>
      </c>
      <c r="AI127" s="26" t="e">
        <f>VLOOKUP(AH127,simple_survey!$P$1530:$Q$1810,2,FALSE)</f>
        <v>#N/A</v>
      </c>
    </row>
    <row r="128" spans="1:35" s="7" customFormat="1" hidden="1" x14ac:dyDescent="0.4">
      <c r="A128" s="16" t="str">
        <f t="shared" si="54"/>
        <v>-</v>
      </c>
      <c r="B128" s="16" t="str">
        <f t="shared" si="55"/>
        <v>-</v>
      </c>
      <c r="C128" s="7">
        <v>13</v>
      </c>
      <c r="D128" s="2">
        <v>43413.569143518522</v>
      </c>
      <c r="E128" s="3" t="s">
        <v>233</v>
      </c>
      <c r="F128" s="3">
        <v>11489</v>
      </c>
      <c r="G128" s="3" t="s">
        <v>32</v>
      </c>
      <c r="H128" s="3">
        <v>4323</v>
      </c>
      <c r="I128" s="3">
        <v>38</v>
      </c>
      <c r="J128" s="3">
        <v>4</v>
      </c>
      <c r="K128" s="3">
        <v>1</v>
      </c>
      <c r="L128" s="3"/>
      <c r="M128" s="2">
        <v>43413.572893518518</v>
      </c>
      <c r="N128" s="2">
        <v>43413.574537037035</v>
      </c>
      <c r="O128" s="3" t="s">
        <v>133</v>
      </c>
      <c r="P128" s="3" t="s">
        <v>19</v>
      </c>
      <c r="Q128" s="3" t="s">
        <v>58</v>
      </c>
      <c r="R128" s="3" t="s">
        <v>59</v>
      </c>
      <c r="S128" s="2">
        <v>43413.574282407404</v>
      </c>
      <c r="T128" s="2">
        <v>43413.574282407404</v>
      </c>
      <c r="U128" s="2">
        <v>43413.580046296294</v>
      </c>
      <c r="V128" s="2">
        <v>43413.580046296294</v>
      </c>
      <c r="W128" s="3"/>
      <c r="X128" s="2">
        <f t="shared" si="51"/>
        <v>43413.569143518522</v>
      </c>
      <c r="Y128" s="33">
        <f t="shared" si="52"/>
        <v>1.6435185170848854E-3</v>
      </c>
      <c r="Z128" s="33">
        <f t="shared" si="53"/>
        <v>1.6435185170848854E-3</v>
      </c>
      <c r="AA128" s="10"/>
      <c r="AB128" s="10">
        <f t="shared" si="56"/>
        <v>0</v>
      </c>
      <c r="AC128" s="10">
        <f t="shared" si="57"/>
        <v>3.749999996216502E-3</v>
      </c>
      <c r="AD128" s="10"/>
      <c r="AE128" s="10"/>
      <c r="AF128" s="78">
        <f t="shared" si="35"/>
        <v>43413.568749999999</v>
      </c>
      <c r="AG128" s="78">
        <f t="shared" si="36"/>
        <v>43413.574305555558</v>
      </c>
      <c r="AH128" s="26" t="str">
        <f t="shared" si="34"/>
        <v>43413.5687543413.5743055556</v>
      </c>
      <c r="AI128" s="26" t="e">
        <f>VLOOKUP(AH128,simple_survey!$P$1530:$Q$1810,2,FALSE)</f>
        <v>#N/A</v>
      </c>
    </row>
    <row r="129" spans="1:37" s="7" customFormat="1" x14ac:dyDescent="0.4">
      <c r="A129" s="16" t="str">
        <f t="shared" si="54"/>
        <v>★</v>
      </c>
      <c r="B129" s="16" t="str">
        <f t="shared" si="55"/>
        <v>-</v>
      </c>
      <c r="C129" s="7">
        <v>13</v>
      </c>
      <c r="D129" s="2">
        <v>43413.571273148147</v>
      </c>
      <c r="E129" s="3" t="s">
        <v>151</v>
      </c>
      <c r="F129" s="3">
        <v>11490</v>
      </c>
      <c r="G129" s="3" t="s">
        <v>32</v>
      </c>
      <c r="H129" s="3">
        <v>3388</v>
      </c>
      <c r="I129" s="3">
        <v>223</v>
      </c>
      <c r="J129" s="3">
        <v>10</v>
      </c>
      <c r="K129" s="3">
        <v>1</v>
      </c>
      <c r="L129" s="3"/>
      <c r="M129" s="2">
        <v>43413.578634259262</v>
      </c>
      <c r="N129" s="2">
        <v>43413.585127314815</v>
      </c>
      <c r="O129" s="3" t="s">
        <v>64</v>
      </c>
      <c r="P129" s="3" t="s">
        <v>65</v>
      </c>
      <c r="Q129" s="3" t="s">
        <v>90</v>
      </c>
      <c r="R129" s="3" t="s">
        <v>35</v>
      </c>
      <c r="S129" s="2">
        <v>43413.578692129631</v>
      </c>
      <c r="T129" s="2">
        <v>43413.578692129631</v>
      </c>
      <c r="U129" s="2">
        <v>43413.588587962964</v>
      </c>
      <c r="V129" s="2">
        <v>43413.588587962964</v>
      </c>
      <c r="W129" s="2">
        <v>43413.578194444446</v>
      </c>
      <c r="X129" s="2">
        <f t="shared" si="51"/>
        <v>43413.578194444446</v>
      </c>
      <c r="Y129" s="33">
        <f t="shared" si="52"/>
        <v>6.4930555527098477E-3</v>
      </c>
      <c r="Z129" s="33">
        <f t="shared" si="53"/>
        <v>6.4930555527098477E-3</v>
      </c>
      <c r="AA129" s="10"/>
      <c r="AB129" s="10">
        <f t="shared" si="56"/>
        <v>0</v>
      </c>
      <c r="AC129" s="10">
        <f t="shared" si="57"/>
        <v>4.398148157633841E-4</v>
      </c>
      <c r="AD129" s="10"/>
      <c r="AE129" s="10"/>
      <c r="AF129" s="78">
        <f t="shared" si="35"/>
        <v>43413.570833333331</v>
      </c>
      <c r="AG129" s="78">
        <f t="shared" si="36"/>
        <v>43413.584722222222</v>
      </c>
      <c r="AH129" s="26" t="str">
        <f t="shared" si="34"/>
        <v>43413.570833333343413.5847222222</v>
      </c>
      <c r="AI129" s="26" t="str">
        <f>VLOOKUP(AH129,simple_survey!$P$1530:$Q$1810,2,FALSE)</f>
        <v>肯定的</v>
      </c>
    </row>
    <row r="130" spans="1:37" s="7" customFormat="1" hidden="1" x14ac:dyDescent="0.4">
      <c r="A130" s="16" t="str">
        <f t="shared" si="54"/>
        <v>-</v>
      </c>
      <c r="B130" s="16" t="str">
        <f t="shared" si="55"/>
        <v>-</v>
      </c>
      <c r="C130" s="7">
        <v>13</v>
      </c>
      <c r="D130" s="2">
        <v>43413.574386574073</v>
      </c>
      <c r="E130" s="3" t="s">
        <v>149</v>
      </c>
      <c r="F130" s="3">
        <v>11491</v>
      </c>
      <c r="G130" s="3" t="s">
        <v>18</v>
      </c>
      <c r="H130" s="3">
        <v>3162</v>
      </c>
      <c r="I130" s="3">
        <v>471</v>
      </c>
      <c r="J130" s="3">
        <v>4</v>
      </c>
      <c r="K130" s="3">
        <v>1</v>
      </c>
      <c r="L130" s="3"/>
      <c r="M130" s="2">
        <v>43413.578402777777</v>
      </c>
      <c r="N130" s="2">
        <v>43413.586006944446</v>
      </c>
      <c r="O130" s="3" t="s">
        <v>64</v>
      </c>
      <c r="P130" s="3" t="s">
        <v>65</v>
      </c>
      <c r="Q130" s="3" t="s">
        <v>40</v>
      </c>
      <c r="R130" s="3" t="s">
        <v>41</v>
      </c>
      <c r="S130" s="2">
        <v>43413.579155092593</v>
      </c>
      <c r="T130" s="2">
        <v>43413.579155092593</v>
      </c>
      <c r="U130" s="2">
        <v>43413.590752314813</v>
      </c>
      <c r="V130" s="2">
        <v>43413.590752314813</v>
      </c>
      <c r="W130" s="3"/>
      <c r="X130" s="2">
        <f t="shared" si="51"/>
        <v>43413.574386574073</v>
      </c>
      <c r="Y130" s="33">
        <f t="shared" si="52"/>
        <v>7.6041666688979603E-3</v>
      </c>
      <c r="Z130" s="33">
        <f t="shared" si="53"/>
        <v>7.6041666688979603E-3</v>
      </c>
      <c r="AA130" s="10"/>
      <c r="AB130" s="10">
        <f t="shared" si="56"/>
        <v>0</v>
      </c>
      <c r="AC130" s="10">
        <f t="shared" si="57"/>
        <v>4.016203703940846E-3</v>
      </c>
      <c r="AD130" s="10"/>
      <c r="AE130" s="10"/>
      <c r="AF130" s="78">
        <f t="shared" si="35"/>
        <v>43413.574305555558</v>
      </c>
      <c r="AG130" s="78">
        <f t="shared" si="36"/>
        <v>43413.585416666669</v>
      </c>
      <c r="AH130" s="26" t="str">
        <f t="shared" ref="AH130:AH193" si="58">CONCATENATE(AF130,AG130)</f>
        <v>43413.574305555643413.5854166667</v>
      </c>
      <c r="AI130" s="26" t="e">
        <f>VLOOKUP(AH130,simple_survey!$P$1530:$Q$1810,2,FALSE)</f>
        <v>#N/A</v>
      </c>
    </row>
    <row r="131" spans="1:37" s="7" customFormat="1" x14ac:dyDescent="0.4">
      <c r="A131" s="16" t="str">
        <f t="shared" si="54"/>
        <v>-</v>
      </c>
      <c r="B131" s="16" t="str">
        <f t="shared" si="55"/>
        <v>-</v>
      </c>
      <c r="C131" s="7">
        <v>13</v>
      </c>
      <c r="D131" s="2">
        <v>43413.575833333336</v>
      </c>
      <c r="E131" s="3" t="s">
        <v>208</v>
      </c>
      <c r="F131" s="3">
        <v>11492</v>
      </c>
      <c r="G131" s="3" t="s">
        <v>32</v>
      </c>
      <c r="H131" s="3">
        <v>5387</v>
      </c>
      <c r="I131" s="3">
        <v>981</v>
      </c>
      <c r="J131" s="3">
        <v>8</v>
      </c>
      <c r="K131" s="3">
        <v>1</v>
      </c>
      <c r="L131" s="3"/>
      <c r="M131" s="2">
        <v>43413.580127314817</v>
      </c>
      <c r="N131" s="2">
        <v>43413.583935185183</v>
      </c>
      <c r="O131" s="3" t="s">
        <v>62</v>
      </c>
      <c r="P131" s="3" t="s">
        <v>63</v>
      </c>
      <c r="Q131" s="3" t="s">
        <v>22</v>
      </c>
      <c r="R131" s="3" t="s">
        <v>23</v>
      </c>
      <c r="S131" s="2">
        <v>43413.581863425927</v>
      </c>
      <c r="T131" s="2">
        <v>43413.581863425927</v>
      </c>
      <c r="U131" s="2">
        <v>43413.586296296293</v>
      </c>
      <c r="V131" s="2">
        <v>43413.586296296293</v>
      </c>
      <c r="W131" s="3"/>
      <c r="X131" s="2">
        <f t="shared" si="51"/>
        <v>43413.575833333336</v>
      </c>
      <c r="Y131" s="33">
        <f t="shared" si="52"/>
        <v>3.8078703655628487E-3</v>
      </c>
      <c r="Z131" s="33">
        <f t="shared" si="53"/>
        <v>3.8078703655628487E-3</v>
      </c>
      <c r="AA131" s="10"/>
      <c r="AB131" s="10">
        <f t="shared" si="56"/>
        <v>0</v>
      </c>
      <c r="AC131" s="10">
        <f t="shared" si="57"/>
        <v>4.2939814811688848E-3</v>
      </c>
      <c r="AD131" s="10"/>
      <c r="AE131" s="10"/>
      <c r="AF131" s="78">
        <f t="shared" ref="AF131:AF194" si="59">INT(D131*1440)/1440</f>
        <v>43413.575694444444</v>
      </c>
      <c r="AG131" s="78">
        <f t="shared" ref="AG131:AG194" si="60">INT(N131*1440)/1440</f>
        <v>43413.583333333336</v>
      </c>
      <c r="AH131" s="26" t="str">
        <f t="shared" si="58"/>
        <v>43413.575694444443413.5833333333</v>
      </c>
      <c r="AI131" s="26" t="str">
        <f>VLOOKUP(AH131,simple_survey!$P$1530:$Q$1810,2,FALSE)</f>
        <v>肯定的</v>
      </c>
    </row>
    <row r="132" spans="1:37" s="7" customFormat="1" hidden="1" x14ac:dyDescent="0.4">
      <c r="A132" s="16" t="str">
        <f t="shared" ref="A132:A137" si="61">IF(W132&gt;0, "★", "-")</f>
        <v>-</v>
      </c>
      <c r="B132" s="16" t="str">
        <f t="shared" ref="B132:B137" si="62">IF(L132&gt;0, "☆", "-")</f>
        <v>-</v>
      </c>
      <c r="C132" s="7">
        <v>13</v>
      </c>
      <c r="D132" s="2">
        <v>43413.576701388891</v>
      </c>
      <c r="E132" s="3" t="s">
        <v>245</v>
      </c>
      <c r="F132" s="3">
        <v>11493</v>
      </c>
      <c r="G132" s="3" t="s">
        <v>98</v>
      </c>
      <c r="H132" s="3">
        <v>0</v>
      </c>
      <c r="I132" s="3">
        <v>497</v>
      </c>
      <c r="J132" s="3">
        <v>3</v>
      </c>
      <c r="K132" s="3">
        <v>2</v>
      </c>
      <c r="L132" s="3"/>
      <c r="M132" s="2">
        <v>43413.579768518517</v>
      </c>
      <c r="N132" s="2">
        <v>43413.582754629628</v>
      </c>
      <c r="O132" s="3" t="s">
        <v>24</v>
      </c>
      <c r="P132" s="3" t="s">
        <v>25</v>
      </c>
      <c r="Q132" s="3" t="s">
        <v>71</v>
      </c>
      <c r="R132" s="3" t="s">
        <v>72</v>
      </c>
      <c r="S132" s="2">
        <v>43413.579583333332</v>
      </c>
      <c r="T132" s="2">
        <v>43413.579583333332</v>
      </c>
      <c r="U132" s="2">
        <v>43413.58766203704</v>
      </c>
      <c r="V132" s="2">
        <v>43413.58766203704</v>
      </c>
      <c r="W132" s="3"/>
      <c r="X132" s="2">
        <f t="shared" si="51"/>
        <v>43413.576701388891</v>
      </c>
      <c r="Y132" s="33">
        <f t="shared" si="52"/>
        <v>2.9861111106583849E-3</v>
      </c>
      <c r="Z132" s="33">
        <f t="shared" si="53"/>
        <v>5.9722222213167697E-3</v>
      </c>
      <c r="AA132" s="10"/>
      <c r="AB132" s="10">
        <f t="shared" si="56"/>
        <v>1.8518518481869251E-4</v>
      </c>
      <c r="AC132" s="10">
        <f t="shared" si="57"/>
        <v>3.0671296262880787E-3</v>
      </c>
      <c r="AD132" s="10"/>
      <c r="AE132" s="10"/>
      <c r="AF132" s="78">
        <f t="shared" si="59"/>
        <v>43413.576388888891</v>
      </c>
      <c r="AG132" s="78">
        <f t="shared" si="60"/>
        <v>43413.582638888889</v>
      </c>
      <c r="AH132" s="26" t="str">
        <f t="shared" si="58"/>
        <v>43413.576388888943413.5826388889</v>
      </c>
      <c r="AI132" s="26" t="e">
        <f>VLOOKUP(AH132,simple_survey!$P$1530:$Q$1810,2,FALSE)</f>
        <v>#N/A</v>
      </c>
    </row>
    <row r="133" spans="1:37" s="7" customFormat="1" hidden="1" x14ac:dyDescent="0.4">
      <c r="A133" s="16" t="str">
        <f t="shared" si="61"/>
        <v>-</v>
      </c>
      <c r="B133" s="16" t="str">
        <f t="shared" si="62"/>
        <v>-</v>
      </c>
      <c r="C133" s="7">
        <v>13</v>
      </c>
      <c r="D133" s="2">
        <v>43413.577870370369</v>
      </c>
      <c r="E133" s="3" t="s">
        <v>215</v>
      </c>
      <c r="F133" s="3">
        <v>11494</v>
      </c>
      <c r="G133" s="3" t="s">
        <v>18</v>
      </c>
      <c r="H133" s="3">
        <v>5404</v>
      </c>
      <c r="I133" s="3">
        <v>720</v>
      </c>
      <c r="J133" s="3">
        <v>5</v>
      </c>
      <c r="K133" s="3">
        <v>2</v>
      </c>
      <c r="L133" s="3"/>
      <c r="M133" s="2">
        <v>43413.58289351852</v>
      </c>
      <c r="N133" s="2">
        <v>43413.590127314812</v>
      </c>
      <c r="O133" s="3" t="s">
        <v>42</v>
      </c>
      <c r="P133" s="3" t="s">
        <v>43</v>
      </c>
      <c r="Q133" s="3" t="s">
        <v>30</v>
      </c>
      <c r="R133" s="3" t="s">
        <v>31</v>
      </c>
      <c r="S133" s="2">
        <v>43413.582650462966</v>
      </c>
      <c r="T133" s="2">
        <v>43413.582650462966</v>
      </c>
      <c r="U133" s="2">
        <v>43413.594525462962</v>
      </c>
      <c r="V133" s="2">
        <v>43413.594525462962</v>
      </c>
      <c r="W133" s="3"/>
      <c r="X133" s="2">
        <f t="shared" si="51"/>
        <v>43413.577870370369</v>
      </c>
      <c r="Y133" s="33">
        <f t="shared" si="52"/>
        <v>7.2337962919846177E-3</v>
      </c>
      <c r="Z133" s="33">
        <f t="shared" si="53"/>
        <v>1.4467592583969235E-2</v>
      </c>
      <c r="AA133" s="10"/>
      <c r="AB133" s="10">
        <f t="shared" si="56"/>
        <v>2.4305555416503921E-4</v>
      </c>
      <c r="AC133" s="10">
        <f t="shared" si="57"/>
        <v>5.02314815093996E-3</v>
      </c>
      <c r="AD133" s="10"/>
      <c r="AE133" s="10"/>
      <c r="AF133" s="78">
        <f t="shared" si="59"/>
        <v>43413.577777777777</v>
      </c>
      <c r="AG133" s="78">
        <f t="shared" si="60"/>
        <v>43413.589583333334</v>
      </c>
      <c r="AH133" s="26" t="str">
        <f t="shared" si="58"/>
        <v>43413.577777777843413.5895833333</v>
      </c>
      <c r="AI133" s="26" t="e">
        <f>VLOOKUP(AH133,simple_survey!$P$1530:$Q$1810,2,FALSE)</f>
        <v>#N/A</v>
      </c>
    </row>
    <row r="134" spans="1:37" s="7" customFormat="1" hidden="1" x14ac:dyDescent="0.4">
      <c r="A134" s="16" t="str">
        <f t="shared" si="61"/>
        <v>-</v>
      </c>
      <c r="B134" s="16" t="str">
        <f t="shared" si="62"/>
        <v>-</v>
      </c>
      <c r="C134" s="7">
        <v>13</v>
      </c>
      <c r="D134" s="2">
        <v>43413.578946759262</v>
      </c>
      <c r="E134" s="3" t="s">
        <v>241</v>
      </c>
      <c r="F134" s="3">
        <v>11495</v>
      </c>
      <c r="G134" s="3" t="s">
        <v>32</v>
      </c>
      <c r="H134" s="3">
        <v>5067</v>
      </c>
      <c r="I134" s="3">
        <v>783</v>
      </c>
      <c r="J134" s="3">
        <v>11</v>
      </c>
      <c r="K134" s="3">
        <v>2</v>
      </c>
      <c r="L134" s="3"/>
      <c r="M134" s="2">
        <v>43413.582604166666</v>
      </c>
      <c r="N134" s="2">
        <v>43413.588483796295</v>
      </c>
      <c r="O134" s="3" t="s">
        <v>20</v>
      </c>
      <c r="P134" s="3" t="s">
        <v>21</v>
      </c>
      <c r="Q134" s="3" t="s">
        <v>22</v>
      </c>
      <c r="R134" s="3" t="s">
        <v>23</v>
      </c>
      <c r="S134" s="2">
        <v>43413.585787037038</v>
      </c>
      <c r="T134" s="2">
        <v>43413.585787037038</v>
      </c>
      <c r="U134" s="2">
        <v>43413.595243055555</v>
      </c>
      <c r="V134" s="2">
        <v>43413.595243055555</v>
      </c>
      <c r="W134" s="3"/>
      <c r="X134" s="2">
        <f t="shared" si="51"/>
        <v>43413.578946759262</v>
      </c>
      <c r="Y134" s="33">
        <f t="shared" si="52"/>
        <v>5.8796296289074235E-3</v>
      </c>
      <c r="Z134" s="33">
        <f t="shared" si="53"/>
        <v>1.1759259257814847E-2</v>
      </c>
      <c r="AA134" s="10"/>
      <c r="AB134" s="10">
        <f t="shared" si="56"/>
        <v>0</v>
      </c>
      <c r="AC134" s="10">
        <f t="shared" si="57"/>
        <v>3.6574074038071558E-3</v>
      </c>
      <c r="AD134" s="10"/>
      <c r="AE134" s="10"/>
      <c r="AF134" s="78">
        <f t="shared" si="59"/>
        <v>43413.578472222223</v>
      </c>
      <c r="AG134" s="78">
        <f t="shared" si="60"/>
        <v>43413.588194444441</v>
      </c>
      <c r="AH134" s="26" t="str">
        <f t="shared" si="58"/>
        <v>43413.578472222243413.5881944444</v>
      </c>
      <c r="AI134" s="26" t="e">
        <f>VLOOKUP(AH134,simple_survey!$P$1530:$Q$1810,2,FALSE)</f>
        <v>#N/A</v>
      </c>
    </row>
    <row r="135" spans="1:37" s="7" customFormat="1" hidden="1" x14ac:dyDescent="0.4">
      <c r="A135" s="16" t="str">
        <f t="shared" si="61"/>
        <v>-</v>
      </c>
      <c r="B135" s="16" t="str">
        <f t="shared" si="62"/>
        <v>-</v>
      </c>
      <c r="C135" s="7">
        <v>13</v>
      </c>
      <c r="D135" s="2">
        <v>43413.580763888887</v>
      </c>
      <c r="E135" s="3" t="s">
        <v>182</v>
      </c>
      <c r="F135" s="3">
        <v>11496</v>
      </c>
      <c r="G135" s="3" t="s">
        <v>32</v>
      </c>
      <c r="H135" s="3">
        <v>1888</v>
      </c>
      <c r="I135" s="3">
        <v>681</v>
      </c>
      <c r="J135" s="3">
        <v>9</v>
      </c>
      <c r="K135" s="3">
        <v>1</v>
      </c>
      <c r="L135" s="3"/>
      <c r="M135" s="2">
        <v>43413.586076388892</v>
      </c>
      <c r="N135" s="2">
        <v>43413.587546296294</v>
      </c>
      <c r="O135" s="3" t="s">
        <v>69</v>
      </c>
      <c r="P135" s="3" t="s">
        <v>70</v>
      </c>
      <c r="Q135" s="3" t="s">
        <v>77</v>
      </c>
      <c r="R135" s="3" t="s">
        <v>78</v>
      </c>
      <c r="S135" s="2">
        <v>43413.583275462966</v>
      </c>
      <c r="T135" s="2">
        <v>43413.583275462966</v>
      </c>
      <c r="U135" s="2">
        <v>43413.586076388892</v>
      </c>
      <c r="V135" s="2">
        <v>43413.586076388892</v>
      </c>
      <c r="W135" s="3"/>
      <c r="X135" s="2">
        <f t="shared" si="51"/>
        <v>43413.580763888887</v>
      </c>
      <c r="Y135" s="33">
        <f t="shared" si="52"/>
        <v>1.4699074017698877E-3</v>
      </c>
      <c r="Z135" s="33">
        <f t="shared" si="53"/>
        <v>1.4699074017698877E-3</v>
      </c>
      <c r="AA135" s="10"/>
      <c r="AB135" s="10">
        <f t="shared" si="56"/>
        <v>2.8009259258396924E-3</v>
      </c>
      <c r="AC135" s="10">
        <f t="shared" si="57"/>
        <v>5.3125000049476512E-3</v>
      </c>
      <c r="AD135" s="10"/>
      <c r="AE135" s="10"/>
      <c r="AF135" s="78">
        <f t="shared" si="59"/>
        <v>43413.580555555556</v>
      </c>
      <c r="AG135" s="78">
        <f t="shared" si="60"/>
        <v>43413.587500000001</v>
      </c>
      <c r="AH135" s="26" t="str">
        <f t="shared" si="58"/>
        <v>43413.580555555643413.5875</v>
      </c>
      <c r="AI135" s="26" t="e">
        <f>VLOOKUP(AH135,simple_survey!$P$1530:$Q$1810,2,FALSE)</f>
        <v>#N/A</v>
      </c>
    </row>
    <row r="136" spans="1:37" s="7" customFormat="1" hidden="1" x14ac:dyDescent="0.4">
      <c r="A136" s="16" t="str">
        <f t="shared" si="61"/>
        <v>-</v>
      </c>
      <c r="B136" s="16" t="str">
        <f t="shared" si="62"/>
        <v>-</v>
      </c>
      <c r="C136" s="7">
        <v>13</v>
      </c>
      <c r="D136" s="2">
        <v>43413.582002314812</v>
      </c>
      <c r="E136" s="3" t="s">
        <v>227</v>
      </c>
      <c r="F136" s="3">
        <v>11497</v>
      </c>
      <c r="G136" s="3" t="s">
        <v>103</v>
      </c>
      <c r="H136" s="3">
        <v>5600</v>
      </c>
      <c r="I136" s="3">
        <v>334</v>
      </c>
      <c r="J136" s="3">
        <v>2</v>
      </c>
      <c r="K136" s="3">
        <v>1</v>
      </c>
      <c r="L136" s="3"/>
      <c r="M136" s="2">
        <v>43413.585173611114</v>
      </c>
      <c r="N136" s="2">
        <v>43413.593414351853</v>
      </c>
      <c r="O136" s="3" t="s">
        <v>33</v>
      </c>
      <c r="P136" s="3" t="s">
        <v>34</v>
      </c>
      <c r="Q136" s="3" t="s">
        <v>52</v>
      </c>
      <c r="R136" s="3" t="s">
        <v>53</v>
      </c>
      <c r="S136" s="2">
        <v>43413.587881944448</v>
      </c>
      <c r="T136" s="2">
        <v>43413.587881944448</v>
      </c>
      <c r="U136" s="2">
        <v>43413.597418981481</v>
      </c>
      <c r="V136" s="2">
        <v>43413.597418981481</v>
      </c>
      <c r="W136" s="3"/>
      <c r="X136" s="2">
        <f t="shared" si="51"/>
        <v>43413.582002314812</v>
      </c>
      <c r="Y136" s="33">
        <f t="shared" si="52"/>
        <v>8.2407407389837317E-3</v>
      </c>
      <c r="Z136" s="33">
        <f t="shared" si="53"/>
        <v>8.2407407389837317E-3</v>
      </c>
      <c r="AA136" s="10"/>
      <c r="AB136" s="10">
        <f t="shared" si="56"/>
        <v>0</v>
      </c>
      <c r="AC136" s="10">
        <f t="shared" si="57"/>
        <v>3.171296302753035E-3</v>
      </c>
      <c r="AD136" s="10"/>
      <c r="AE136" s="10"/>
      <c r="AF136" s="78">
        <f t="shared" si="59"/>
        <v>43413.581944444442</v>
      </c>
      <c r="AG136" s="78">
        <f t="shared" si="60"/>
        <v>43413.593055555553</v>
      </c>
      <c r="AH136" s="26" t="str">
        <f t="shared" si="58"/>
        <v>43413.581944444443413.5930555556</v>
      </c>
      <c r="AI136" s="26" t="e">
        <f>VLOOKUP(AH136,simple_survey!$P$1530:$Q$1810,2,FALSE)</f>
        <v>#N/A</v>
      </c>
    </row>
    <row r="137" spans="1:37" s="7" customFormat="1" hidden="1" x14ac:dyDescent="0.4">
      <c r="A137" s="16" t="str">
        <f t="shared" si="61"/>
        <v>★</v>
      </c>
      <c r="B137" s="16" t="str">
        <f t="shared" si="62"/>
        <v>-</v>
      </c>
      <c r="C137" s="7">
        <v>13</v>
      </c>
      <c r="D137" s="2">
        <v>43413.582685185182</v>
      </c>
      <c r="E137" s="3" t="s">
        <v>246</v>
      </c>
      <c r="F137" s="3">
        <v>11498</v>
      </c>
      <c r="G137" s="3" t="s">
        <v>18</v>
      </c>
      <c r="H137" s="3">
        <v>5623</v>
      </c>
      <c r="I137" s="3">
        <v>482</v>
      </c>
      <c r="J137" s="3">
        <v>3</v>
      </c>
      <c r="K137" s="3">
        <v>1</v>
      </c>
      <c r="L137" s="3"/>
      <c r="M137" s="2">
        <v>43413.586215277777</v>
      </c>
      <c r="N137" s="2">
        <v>43413.588391203702</v>
      </c>
      <c r="O137" s="3" t="s">
        <v>133</v>
      </c>
      <c r="P137" s="3" t="s">
        <v>19</v>
      </c>
      <c r="Q137" s="3" t="s">
        <v>58</v>
      </c>
      <c r="R137" s="3" t="s">
        <v>59</v>
      </c>
      <c r="S137" s="2">
        <v>43413.589629629627</v>
      </c>
      <c r="T137" s="2">
        <v>43413.589629629627</v>
      </c>
      <c r="U137" s="2">
        <v>43413.595393518517</v>
      </c>
      <c r="V137" s="2">
        <v>43413.595393518517</v>
      </c>
      <c r="W137" s="2">
        <v>43413.589629629627</v>
      </c>
      <c r="X137" s="2">
        <f t="shared" si="51"/>
        <v>43413.589629629627</v>
      </c>
      <c r="Y137" s="33">
        <f t="shared" si="52"/>
        <v>2.1759259252576157E-3</v>
      </c>
      <c r="Z137" s="33">
        <f t="shared" si="53"/>
        <v>2.1759259252576157E-3</v>
      </c>
      <c r="AA137" s="10"/>
      <c r="AB137" s="10">
        <f t="shared" si="56"/>
        <v>0</v>
      </c>
      <c r="AC137" s="10">
        <f t="shared" si="57"/>
        <v>0</v>
      </c>
      <c r="AD137" s="10"/>
      <c r="AE137" s="10"/>
      <c r="AF137" s="78">
        <f t="shared" si="59"/>
        <v>43413.582638888889</v>
      </c>
      <c r="AG137" s="78">
        <f t="shared" si="60"/>
        <v>43413.588194444441</v>
      </c>
      <c r="AH137" s="26" t="str">
        <f t="shared" si="58"/>
        <v>43413.582638888943413.5881944444</v>
      </c>
      <c r="AI137" s="26" t="e">
        <f>VLOOKUP(AH137,simple_survey!$P$1530:$Q$1810,2,FALSE)</f>
        <v>#N/A</v>
      </c>
    </row>
    <row r="138" spans="1:37" s="7" customFormat="1" hidden="1" x14ac:dyDescent="0.4">
      <c r="A138" s="16" t="str">
        <f t="shared" ref="A138:A144" si="63">IF(W138&gt;0, "★", "-")</f>
        <v>★</v>
      </c>
      <c r="B138" s="16" t="str">
        <f t="shared" ref="B138:B144" si="64">IF(L138&gt;0, "☆", "-")</f>
        <v>☆</v>
      </c>
      <c r="C138" s="7">
        <v>13</v>
      </c>
      <c r="D138" s="2">
        <v>43413.538923611108</v>
      </c>
      <c r="E138" s="3" t="s">
        <v>220</v>
      </c>
      <c r="F138" s="3">
        <v>11463</v>
      </c>
      <c r="G138" s="3" t="s">
        <v>66</v>
      </c>
      <c r="H138" s="3">
        <v>5595</v>
      </c>
      <c r="I138" s="3">
        <v>824</v>
      </c>
      <c r="J138" s="3">
        <v>1</v>
      </c>
      <c r="K138" s="3">
        <v>2</v>
      </c>
      <c r="L138" s="2">
        <v>43413.539375</v>
      </c>
      <c r="M138" s="3"/>
      <c r="N138" s="3"/>
      <c r="O138" s="3" t="s">
        <v>44</v>
      </c>
      <c r="P138" s="3" t="s">
        <v>91</v>
      </c>
      <c r="Q138" s="3" t="s">
        <v>75</v>
      </c>
      <c r="R138" s="3" t="s">
        <v>76</v>
      </c>
      <c r="S138" s="2">
        <v>43413.545856481483</v>
      </c>
      <c r="T138" s="3"/>
      <c r="U138" s="2">
        <v>43413.558136574073</v>
      </c>
      <c r="V138" s="3"/>
      <c r="W138" s="2">
        <v>43413.545856481483</v>
      </c>
      <c r="X138" s="2">
        <f t="shared" ref="X138:X144" si="65">IF(W138&gt;0,W138,D138)</f>
        <v>43413.545856481483</v>
      </c>
      <c r="Y138" s="33">
        <f t="shared" ref="Y138:Y144" si="66">N138-M138</f>
        <v>0</v>
      </c>
      <c r="Z138" s="33">
        <f t="shared" ref="Z138:Z144" si="67">Y138*K138</f>
        <v>0</v>
      </c>
      <c r="AA138" s="10"/>
      <c r="AB138" s="10">
        <f t="shared" ref="AB138:AB144" si="68">IF(IF(A138="☆",L138-S138,M138-S138)&lt;0,0,IF(A138="☆",L138-S138,M138-S138))</f>
        <v>0</v>
      </c>
      <c r="AC138" s="10">
        <f>IF(IF(B138="☆",(IF(L138&gt;S138,L138-X138,S138-X138)),M138-X138)&lt;0,0,IF(B138="☆",(IF(L138&gt;S138,L138-X138,S138-X138)),M138-X138))</f>
        <v>0</v>
      </c>
      <c r="AD138" s="10"/>
      <c r="AE138" s="10"/>
      <c r="AF138" s="78">
        <f t="shared" si="59"/>
        <v>43413.538888888892</v>
      </c>
      <c r="AG138" s="78">
        <f t="shared" si="60"/>
        <v>0</v>
      </c>
      <c r="AH138" s="26" t="str">
        <f t="shared" si="58"/>
        <v>43413.53888888890</v>
      </c>
      <c r="AI138" s="26" t="e">
        <f>VLOOKUP(AH138,simple_survey!$P$1530:$Q$1810,2,FALSE)</f>
        <v>#N/A</v>
      </c>
      <c r="AK138" s="7" t="s">
        <v>402</v>
      </c>
    </row>
    <row r="139" spans="1:37" s="7" customFormat="1" hidden="1" x14ac:dyDescent="0.4">
      <c r="A139" s="16" t="str">
        <f t="shared" si="63"/>
        <v>★</v>
      </c>
      <c r="B139" s="16" t="str">
        <f t="shared" si="64"/>
        <v>☆</v>
      </c>
      <c r="C139" s="7">
        <v>13</v>
      </c>
      <c r="D139" s="2">
        <v>43413.540011574078</v>
      </c>
      <c r="E139" s="3" t="s">
        <v>220</v>
      </c>
      <c r="F139" s="3">
        <v>11464</v>
      </c>
      <c r="G139" s="3" t="s">
        <v>66</v>
      </c>
      <c r="H139" s="3">
        <v>5595</v>
      </c>
      <c r="I139" s="3">
        <v>250</v>
      </c>
      <c r="J139" s="3">
        <v>4</v>
      </c>
      <c r="K139" s="3">
        <v>2</v>
      </c>
      <c r="L139" s="2">
        <v>43413.540775462963</v>
      </c>
      <c r="M139" s="3"/>
      <c r="N139" s="3"/>
      <c r="O139" s="3" t="s">
        <v>44</v>
      </c>
      <c r="P139" s="3" t="s">
        <v>91</v>
      </c>
      <c r="Q139" s="3" t="s">
        <v>75</v>
      </c>
      <c r="R139" s="3" t="s">
        <v>76</v>
      </c>
      <c r="S139" s="2">
        <v>43413.581666666665</v>
      </c>
      <c r="T139" s="3"/>
      <c r="U139" s="2">
        <v>43413.593946759262</v>
      </c>
      <c r="V139" s="3"/>
      <c r="W139" s="2">
        <v>43413.581666666665</v>
      </c>
      <c r="X139" s="2">
        <f t="shared" si="65"/>
        <v>43413.581666666665</v>
      </c>
      <c r="Y139" s="33">
        <f t="shared" si="66"/>
        <v>0</v>
      </c>
      <c r="Z139" s="33">
        <f t="shared" si="67"/>
        <v>0</v>
      </c>
      <c r="AA139" s="10"/>
      <c r="AB139" s="10">
        <f t="shared" si="68"/>
        <v>0</v>
      </c>
      <c r="AC139" s="10"/>
      <c r="AD139" s="10"/>
      <c r="AE139" s="10"/>
      <c r="AF139" s="78">
        <f t="shared" si="59"/>
        <v>43413.539583333331</v>
      </c>
      <c r="AG139" s="78">
        <f t="shared" si="60"/>
        <v>0</v>
      </c>
      <c r="AH139" s="26" t="str">
        <f t="shared" si="58"/>
        <v>43413.53958333330</v>
      </c>
      <c r="AI139" s="26" t="e">
        <f>VLOOKUP(AH139,simple_survey!$P$1530:$Q$1810,2,FALSE)</f>
        <v>#N/A</v>
      </c>
      <c r="AK139" s="7" t="s">
        <v>403</v>
      </c>
    </row>
    <row r="140" spans="1:37" s="7" customFormat="1" hidden="1" x14ac:dyDescent="0.4">
      <c r="A140" s="16" t="str">
        <f t="shared" si="63"/>
        <v>-</v>
      </c>
      <c r="B140" s="16" t="str">
        <f t="shared" si="64"/>
        <v>☆</v>
      </c>
      <c r="C140" s="7">
        <v>13</v>
      </c>
      <c r="D140" s="2">
        <v>43413.562326388892</v>
      </c>
      <c r="E140" s="3" t="s">
        <v>178</v>
      </c>
      <c r="F140" s="3">
        <v>11479</v>
      </c>
      <c r="G140" s="3" t="s">
        <v>32</v>
      </c>
      <c r="H140" s="3">
        <v>5579</v>
      </c>
      <c r="I140" s="3">
        <v>391</v>
      </c>
      <c r="J140" s="3">
        <v>8</v>
      </c>
      <c r="K140" s="3">
        <v>1</v>
      </c>
      <c r="L140" s="2">
        <v>43413.562430555554</v>
      </c>
      <c r="M140" s="3"/>
      <c r="N140" s="3"/>
      <c r="O140" s="3" t="s">
        <v>44</v>
      </c>
      <c r="P140" s="3" t="s">
        <v>91</v>
      </c>
      <c r="Q140" s="3" t="s">
        <v>69</v>
      </c>
      <c r="R140" s="3" t="s">
        <v>70</v>
      </c>
      <c r="S140" s="2">
        <v>43413.564837962964</v>
      </c>
      <c r="T140" s="3"/>
      <c r="U140" s="2">
        <v>43413.566770833335</v>
      </c>
      <c r="V140" s="3"/>
      <c r="W140" s="3"/>
      <c r="X140" s="2">
        <f t="shared" si="65"/>
        <v>43413.562326388892</v>
      </c>
      <c r="Y140" s="33">
        <f t="shared" si="66"/>
        <v>0</v>
      </c>
      <c r="Z140" s="33">
        <f t="shared" si="67"/>
        <v>0</v>
      </c>
      <c r="AA140" s="10"/>
      <c r="AB140" s="10">
        <f t="shared" si="68"/>
        <v>0</v>
      </c>
      <c r="AC140" s="10">
        <f>IF(IF(B140="☆",(IF(L140&gt;S140,L140-X140,S140-X140)),M140-X140)&lt;0,0,IF(B140="☆",(IF(L140&gt;S140,L140-X140,S140-X140)),M140-X140))</f>
        <v>2.5115740718320012E-3</v>
      </c>
      <c r="AD140" s="10"/>
      <c r="AE140" s="10"/>
      <c r="AF140" s="78">
        <f t="shared" si="59"/>
        <v>43413.561805555553</v>
      </c>
      <c r="AG140" s="78">
        <f t="shared" si="60"/>
        <v>0</v>
      </c>
      <c r="AH140" s="26" t="str">
        <f t="shared" si="58"/>
        <v>43413.56180555560</v>
      </c>
      <c r="AI140" s="26" t="e">
        <f>VLOOKUP(AH140,simple_survey!$P$1530:$Q$1810,2,FALSE)</f>
        <v>#N/A</v>
      </c>
    </row>
    <row r="141" spans="1:37" s="7" customFormat="1" hidden="1" x14ac:dyDescent="0.4">
      <c r="A141" s="16" t="str">
        <f t="shared" si="63"/>
        <v>★</v>
      </c>
      <c r="B141" s="16" t="str">
        <f t="shared" si="64"/>
        <v>☆</v>
      </c>
      <c r="C141" s="7">
        <v>13</v>
      </c>
      <c r="D141" s="2">
        <v>43413.564571759256</v>
      </c>
      <c r="E141" s="3" t="s">
        <v>145</v>
      </c>
      <c r="F141" s="3">
        <v>11481</v>
      </c>
      <c r="G141" s="3" t="s">
        <v>32</v>
      </c>
      <c r="H141" s="3">
        <v>4777</v>
      </c>
      <c r="I141" s="3">
        <v>56</v>
      </c>
      <c r="J141" s="3">
        <v>11</v>
      </c>
      <c r="K141" s="3">
        <v>1</v>
      </c>
      <c r="L141" s="2">
        <v>43413.564780092594</v>
      </c>
      <c r="M141" s="3"/>
      <c r="N141" s="3"/>
      <c r="O141" s="3" t="s">
        <v>133</v>
      </c>
      <c r="P141" s="3" t="s">
        <v>19</v>
      </c>
      <c r="Q141" s="3" t="s">
        <v>44</v>
      </c>
      <c r="R141" s="3" t="s">
        <v>91</v>
      </c>
      <c r="S141" s="2">
        <v>43413.571504629632</v>
      </c>
      <c r="T141" s="3"/>
      <c r="U141" s="2">
        <v>43413.579328703701</v>
      </c>
      <c r="V141" s="3"/>
      <c r="W141" s="2">
        <v>43413.571504629632</v>
      </c>
      <c r="X141" s="2">
        <f t="shared" si="65"/>
        <v>43413.571504629632</v>
      </c>
      <c r="Y141" s="33">
        <f t="shared" si="66"/>
        <v>0</v>
      </c>
      <c r="Z141" s="33">
        <f t="shared" si="67"/>
        <v>0</v>
      </c>
      <c r="AA141" s="10"/>
      <c r="AB141" s="10">
        <f t="shared" si="68"/>
        <v>0</v>
      </c>
      <c r="AC141" s="10">
        <f>IF(IF(B141="☆",(IF(L141&gt;S141,L141-X141,S141-X141)),M141-X141)&lt;0,0,IF(B141="☆",(IF(L141&gt;S141,L141-X141,S141-X141)),M141-X141))</f>
        <v>0</v>
      </c>
      <c r="AD141" s="10"/>
      <c r="AE141" s="10"/>
      <c r="AF141" s="78">
        <f t="shared" si="59"/>
        <v>43413.563888888886</v>
      </c>
      <c r="AG141" s="78">
        <f t="shared" si="60"/>
        <v>0</v>
      </c>
      <c r="AH141" s="26" t="str">
        <f t="shared" si="58"/>
        <v>43413.56388888890</v>
      </c>
      <c r="AI141" s="26" t="e">
        <f>VLOOKUP(AH141,simple_survey!$P$1530:$Q$1810,2,FALSE)</f>
        <v>#N/A</v>
      </c>
      <c r="AK141" s="7" t="s">
        <v>404</v>
      </c>
    </row>
    <row r="142" spans="1:37" s="7" customFormat="1" hidden="1" x14ac:dyDescent="0.4">
      <c r="A142" s="16" t="str">
        <f t="shared" si="63"/>
        <v>★</v>
      </c>
      <c r="B142" s="16" t="str">
        <f t="shared" si="64"/>
        <v>☆</v>
      </c>
      <c r="C142" s="7">
        <v>13</v>
      </c>
      <c r="D142" s="2">
        <v>43413.56559027778</v>
      </c>
      <c r="E142" s="3" t="s">
        <v>145</v>
      </c>
      <c r="F142" s="3">
        <v>11484</v>
      </c>
      <c r="G142" s="3" t="s">
        <v>32</v>
      </c>
      <c r="H142" s="3">
        <v>4777</v>
      </c>
      <c r="I142" s="3">
        <v>848</v>
      </c>
      <c r="J142" s="3">
        <v>11</v>
      </c>
      <c r="K142" s="3">
        <v>1</v>
      </c>
      <c r="L142" s="2">
        <v>43413.565972222219</v>
      </c>
      <c r="M142" s="3"/>
      <c r="N142" s="3"/>
      <c r="O142" s="3" t="s">
        <v>133</v>
      </c>
      <c r="P142" s="3" t="s">
        <v>19</v>
      </c>
      <c r="Q142" s="3" t="s">
        <v>44</v>
      </c>
      <c r="R142" s="3" t="s">
        <v>91</v>
      </c>
      <c r="S142" s="2">
        <v>43413.572523148148</v>
      </c>
      <c r="T142" s="3"/>
      <c r="U142" s="2">
        <v>43413.587268518517</v>
      </c>
      <c r="V142" s="3"/>
      <c r="W142" s="2">
        <v>43413.572523148148</v>
      </c>
      <c r="X142" s="2">
        <f t="shared" si="65"/>
        <v>43413.572523148148</v>
      </c>
      <c r="Y142" s="33">
        <f t="shared" si="66"/>
        <v>0</v>
      </c>
      <c r="Z142" s="33">
        <f t="shared" si="67"/>
        <v>0</v>
      </c>
      <c r="AA142" s="10"/>
      <c r="AB142" s="10">
        <f t="shared" si="68"/>
        <v>0</v>
      </c>
      <c r="AC142" s="10"/>
      <c r="AD142" s="10"/>
      <c r="AE142" s="10"/>
      <c r="AF142" s="78">
        <f t="shared" si="59"/>
        <v>43413.56527777778</v>
      </c>
      <c r="AG142" s="78">
        <f t="shared" si="60"/>
        <v>0</v>
      </c>
      <c r="AH142" s="26" t="str">
        <f t="shared" si="58"/>
        <v>43413.56527777780</v>
      </c>
      <c r="AI142" s="26" t="e">
        <f>VLOOKUP(AH142,simple_survey!$P$1530:$Q$1810,2,FALSE)</f>
        <v>#N/A</v>
      </c>
      <c r="AK142" s="7" t="s">
        <v>405</v>
      </c>
    </row>
    <row r="143" spans="1:37" s="12" customFormat="1" hidden="1" x14ac:dyDescent="0.4">
      <c r="A143" s="17" t="str">
        <f t="shared" si="63"/>
        <v>-</v>
      </c>
      <c r="B143" s="17" t="str">
        <f t="shared" si="64"/>
        <v>☆</v>
      </c>
      <c r="C143" s="12">
        <v>13</v>
      </c>
      <c r="D143" s="4">
        <v>43413.56622685185</v>
      </c>
      <c r="E143" s="5" t="s">
        <v>145</v>
      </c>
      <c r="F143" s="5">
        <v>11485</v>
      </c>
      <c r="G143" s="5" t="s">
        <v>32</v>
      </c>
      <c r="H143" s="5">
        <v>4777</v>
      </c>
      <c r="I143" s="5">
        <v>245</v>
      </c>
      <c r="J143" s="5">
        <v>2</v>
      </c>
      <c r="K143" s="5">
        <v>1</v>
      </c>
      <c r="L143" s="4">
        <v>43413.566701388889</v>
      </c>
      <c r="M143" s="5"/>
      <c r="N143" s="5"/>
      <c r="O143" s="5" t="s">
        <v>133</v>
      </c>
      <c r="P143" s="5" t="s">
        <v>19</v>
      </c>
      <c r="Q143" s="5" t="s">
        <v>52</v>
      </c>
      <c r="R143" s="5" t="s">
        <v>53</v>
      </c>
      <c r="S143" s="4">
        <v>43413.571215277778</v>
      </c>
      <c r="T143" s="5"/>
      <c r="U143" s="4">
        <v>43413.577766203707</v>
      </c>
      <c r="V143" s="5"/>
      <c r="W143" s="5"/>
      <c r="X143" s="4">
        <f t="shared" si="65"/>
        <v>43413.56622685185</v>
      </c>
      <c r="Y143" s="34">
        <f t="shared" si="66"/>
        <v>0</v>
      </c>
      <c r="Z143" s="34">
        <f t="shared" si="67"/>
        <v>0</v>
      </c>
      <c r="AB143" s="19">
        <f t="shared" si="68"/>
        <v>0</v>
      </c>
      <c r="AC143" s="19"/>
      <c r="AF143" s="78">
        <f t="shared" si="59"/>
        <v>43413.565972222219</v>
      </c>
      <c r="AG143" s="78">
        <f t="shared" si="60"/>
        <v>0</v>
      </c>
      <c r="AH143" s="26" t="str">
        <f t="shared" si="58"/>
        <v>43413.56597222220</v>
      </c>
      <c r="AI143" s="26" t="e">
        <f>VLOOKUP(AH143,simple_survey!$P$1530:$Q$1810,2,FALSE)</f>
        <v>#N/A</v>
      </c>
      <c r="AK143" s="7" t="s">
        <v>406</v>
      </c>
    </row>
    <row r="144" spans="1:37" s="23" customFormat="1" hidden="1" x14ac:dyDescent="0.4">
      <c r="A144" s="20" t="str">
        <f t="shared" si="63"/>
        <v>★</v>
      </c>
      <c r="B144" s="20" t="str">
        <f t="shared" si="64"/>
        <v>-</v>
      </c>
      <c r="C144" s="23">
        <v>14</v>
      </c>
      <c r="D144" s="22">
        <v>43413.563750000001</v>
      </c>
      <c r="E144" s="21" t="s">
        <v>242</v>
      </c>
      <c r="F144" s="21">
        <v>11480</v>
      </c>
      <c r="G144" s="21" t="s">
        <v>98</v>
      </c>
      <c r="H144" s="21">
        <v>0</v>
      </c>
      <c r="I144" s="21">
        <v>912</v>
      </c>
      <c r="J144" s="21">
        <v>3</v>
      </c>
      <c r="K144" s="21">
        <v>1</v>
      </c>
      <c r="L144" s="21"/>
      <c r="M144" s="22">
        <v>43413.59957175926</v>
      </c>
      <c r="N144" s="22">
        <v>43413.604305555556</v>
      </c>
      <c r="O144" s="21" t="s">
        <v>45</v>
      </c>
      <c r="P144" s="21" t="s">
        <v>46</v>
      </c>
      <c r="Q144" s="21" t="s">
        <v>133</v>
      </c>
      <c r="R144" s="21" t="s">
        <v>19</v>
      </c>
      <c r="S144" s="22">
        <v>43413.605196759258</v>
      </c>
      <c r="T144" s="22">
        <v>43413.605196759258</v>
      </c>
      <c r="U144" s="22">
        <v>43413.612708333334</v>
      </c>
      <c r="V144" s="22">
        <v>43413.612708333334</v>
      </c>
      <c r="W144" s="22">
        <v>43413.605196759258</v>
      </c>
      <c r="X144" s="22">
        <f t="shared" si="65"/>
        <v>43413.605196759258</v>
      </c>
      <c r="Y144" s="35">
        <f t="shared" si="66"/>
        <v>4.7337962969322689E-3</v>
      </c>
      <c r="Z144" s="35">
        <f t="shared" si="67"/>
        <v>4.7337962969322689E-3</v>
      </c>
      <c r="AA144" s="26">
        <f>SUM(Z144:Z189)</f>
        <v>0.43818287037720438</v>
      </c>
      <c r="AB144" s="26">
        <f t="shared" si="68"/>
        <v>0</v>
      </c>
      <c r="AC144" s="26">
        <f>IF(IF(B144="☆",(IF(L144&gt;S144,L144-X144,S144-X144)),M144-X144)&lt;0,0,IF(B144="☆",(IF(L144&gt;S144,L144-X144,S144-X144)),M144-X144))</f>
        <v>0</v>
      </c>
      <c r="AD144" s="26">
        <f>AVERAGE(AC144:AC189)</f>
        <v>4.6769323666724276E-3</v>
      </c>
      <c r="AE144" s="26">
        <f>MEDIAN(AC144:AC189)</f>
        <v>3.9004629616101738E-3</v>
      </c>
      <c r="AF144" s="78">
        <f t="shared" si="59"/>
        <v>43413.563194444447</v>
      </c>
      <c r="AG144" s="78">
        <f t="shared" si="60"/>
        <v>43413.604166666664</v>
      </c>
      <c r="AH144" s="26" t="str">
        <f t="shared" si="58"/>
        <v>43413.563194444443413.6041666667</v>
      </c>
      <c r="AI144" s="26" t="e">
        <f>VLOOKUP(AH144,simple_survey!$P$1530:$Q$1810,2,FALSE)</f>
        <v>#N/A</v>
      </c>
    </row>
    <row r="145" spans="1:37" s="7" customFormat="1" hidden="1" x14ac:dyDescent="0.4">
      <c r="A145" s="16" t="str">
        <f t="shared" ref="A145:A159" si="69">IF(W145&gt;0, "★", "-")</f>
        <v>-</v>
      </c>
      <c r="B145" s="16" t="str">
        <f t="shared" ref="B145:B159" si="70">IF(L145&gt;0, "☆", "-")</f>
        <v>-</v>
      </c>
      <c r="C145" s="7">
        <v>14</v>
      </c>
      <c r="D145" s="2">
        <v>43413.584004629629</v>
      </c>
      <c r="E145" s="3" t="s">
        <v>247</v>
      </c>
      <c r="F145" s="3">
        <v>11499</v>
      </c>
      <c r="G145" s="3" t="s">
        <v>98</v>
      </c>
      <c r="H145" s="3">
        <v>0</v>
      </c>
      <c r="I145" s="3">
        <v>297</v>
      </c>
      <c r="J145" s="3">
        <v>10</v>
      </c>
      <c r="K145" s="3">
        <v>2</v>
      </c>
      <c r="L145" s="3"/>
      <c r="M145" s="2">
        <v>43413.589629629627</v>
      </c>
      <c r="N145" s="2">
        <v>43413.592858796299</v>
      </c>
      <c r="O145" s="3" t="s">
        <v>133</v>
      </c>
      <c r="P145" s="3" t="s">
        <v>19</v>
      </c>
      <c r="Q145" s="3" t="s">
        <v>28</v>
      </c>
      <c r="R145" s="3" t="s">
        <v>29</v>
      </c>
      <c r="S145" s="2">
        <v>43413.590775462966</v>
      </c>
      <c r="T145" s="2">
        <v>43413.590775462966</v>
      </c>
      <c r="U145" s="2">
        <v>43413.599409722221</v>
      </c>
      <c r="V145" s="2">
        <v>43413.599409722221</v>
      </c>
      <c r="W145" s="3"/>
      <c r="X145" s="2">
        <f t="shared" si="51"/>
        <v>43413.584004629629</v>
      </c>
      <c r="Y145" s="33">
        <f t="shared" si="52"/>
        <v>3.2291666720993817E-3</v>
      </c>
      <c r="Z145" s="33">
        <f t="shared" si="53"/>
        <v>6.4583333441987634E-3</v>
      </c>
      <c r="AA145" s="10"/>
      <c r="AB145" s="10">
        <f t="shared" si="56"/>
        <v>0</v>
      </c>
      <c r="AC145" s="10">
        <f t="shared" si="57"/>
        <v>5.6249999979627319E-3</v>
      </c>
      <c r="AD145" s="10"/>
      <c r="AE145" s="10"/>
      <c r="AF145" s="78">
        <f t="shared" si="59"/>
        <v>43413.583333333336</v>
      </c>
      <c r="AG145" s="78">
        <f t="shared" si="60"/>
        <v>43413.592361111114</v>
      </c>
      <c r="AH145" s="26" t="str">
        <f t="shared" si="58"/>
        <v>43413.583333333343413.5923611111</v>
      </c>
      <c r="AI145" s="26" t="e">
        <f>VLOOKUP(AH145,simple_survey!$P$1530:$Q$1810,2,FALSE)</f>
        <v>#N/A</v>
      </c>
    </row>
    <row r="146" spans="1:37" s="7" customFormat="1" hidden="1" x14ac:dyDescent="0.4">
      <c r="A146" s="16" t="str">
        <f t="shared" si="69"/>
        <v>★</v>
      </c>
      <c r="B146" s="16" t="str">
        <f t="shared" si="70"/>
        <v>-</v>
      </c>
      <c r="C146" s="7">
        <v>14</v>
      </c>
      <c r="D146" s="2">
        <v>43413.584247685183</v>
      </c>
      <c r="E146" s="3" t="s">
        <v>248</v>
      </c>
      <c r="F146" s="3">
        <v>11500</v>
      </c>
      <c r="G146" s="3" t="s">
        <v>32</v>
      </c>
      <c r="H146" s="3">
        <v>3869</v>
      </c>
      <c r="I146" s="3">
        <v>475</v>
      </c>
      <c r="J146" s="3">
        <v>11</v>
      </c>
      <c r="K146" s="3">
        <v>2</v>
      </c>
      <c r="L146" s="3"/>
      <c r="M146" s="2">
        <v>43413.588738425926</v>
      </c>
      <c r="N146" s="2">
        <v>43413.601539351854</v>
      </c>
      <c r="O146" s="3" t="s">
        <v>22</v>
      </c>
      <c r="P146" s="3" t="s">
        <v>23</v>
      </c>
      <c r="Q146" s="3" t="s">
        <v>69</v>
      </c>
      <c r="R146" s="3" t="s">
        <v>70</v>
      </c>
      <c r="S146" s="2">
        <v>43413.591180555559</v>
      </c>
      <c r="T146" s="2">
        <v>43413.591180555559</v>
      </c>
      <c r="U146" s="2">
        <v>43413.606064814812</v>
      </c>
      <c r="V146" s="2">
        <v>43413.606365740743</v>
      </c>
      <c r="W146" s="2">
        <v>43413.591180555559</v>
      </c>
      <c r="X146" s="2">
        <f t="shared" si="51"/>
        <v>43413.591180555559</v>
      </c>
      <c r="Y146" s="33">
        <f t="shared" si="52"/>
        <v>1.280092592787696E-2</v>
      </c>
      <c r="Z146" s="33">
        <f t="shared" si="53"/>
        <v>2.5601851855753921E-2</v>
      </c>
      <c r="AA146" s="10"/>
      <c r="AB146" s="10">
        <f t="shared" si="56"/>
        <v>0</v>
      </c>
      <c r="AC146" s="10">
        <f t="shared" si="57"/>
        <v>0</v>
      </c>
      <c r="AD146" s="10"/>
      <c r="AE146" s="10"/>
      <c r="AF146" s="78">
        <f t="shared" si="59"/>
        <v>43413.584027777775</v>
      </c>
      <c r="AG146" s="78">
        <f t="shared" si="60"/>
        <v>43413.601388888892</v>
      </c>
      <c r="AH146" s="26" t="str">
        <f t="shared" si="58"/>
        <v>43413.584027777843413.6013888889</v>
      </c>
      <c r="AI146" s="26" t="e">
        <f>VLOOKUP(AH146,simple_survey!$P$1530:$Q$1810,2,FALSE)</f>
        <v>#N/A</v>
      </c>
    </row>
    <row r="147" spans="1:37" s="7" customFormat="1" hidden="1" x14ac:dyDescent="0.4">
      <c r="A147" s="16" t="str">
        <f t="shared" si="69"/>
        <v>★</v>
      </c>
      <c r="B147" s="16" t="str">
        <f t="shared" si="70"/>
        <v>-</v>
      </c>
      <c r="C147" s="7">
        <v>14</v>
      </c>
      <c r="D147" s="2">
        <v>43413.584907407407</v>
      </c>
      <c r="E147" s="3" t="s">
        <v>233</v>
      </c>
      <c r="F147" s="3">
        <v>11501</v>
      </c>
      <c r="G147" s="3" t="s">
        <v>32</v>
      </c>
      <c r="H147" s="3">
        <v>4323</v>
      </c>
      <c r="I147" s="3">
        <v>381</v>
      </c>
      <c r="J147" s="3">
        <v>8</v>
      </c>
      <c r="K147" s="3">
        <v>1</v>
      </c>
      <c r="L147" s="3"/>
      <c r="M147" s="2">
        <v>43413.59171296296</v>
      </c>
      <c r="N147" s="2">
        <v>43413.595682870371</v>
      </c>
      <c r="O147" s="3" t="s">
        <v>58</v>
      </c>
      <c r="P147" s="3" t="s">
        <v>59</v>
      </c>
      <c r="Q147" s="3" t="s">
        <v>64</v>
      </c>
      <c r="R147" s="3" t="s">
        <v>65</v>
      </c>
      <c r="S147" s="2">
        <v>43413.591840277775</v>
      </c>
      <c r="T147" s="2">
        <v>43413.591840277775</v>
      </c>
      <c r="U147" s="2">
        <v>43413.596817129626</v>
      </c>
      <c r="V147" s="2">
        <v>43413.596817129626</v>
      </c>
      <c r="W147" s="2">
        <v>43413.591840277775</v>
      </c>
      <c r="X147" s="2">
        <f t="shared" si="51"/>
        <v>43413.591840277775</v>
      </c>
      <c r="Y147" s="33">
        <f t="shared" si="52"/>
        <v>3.9699074113741517E-3</v>
      </c>
      <c r="Z147" s="33">
        <f t="shared" si="53"/>
        <v>3.9699074113741517E-3</v>
      </c>
      <c r="AA147" s="10"/>
      <c r="AB147" s="10">
        <f t="shared" si="56"/>
        <v>0</v>
      </c>
      <c r="AC147" s="10">
        <f t="shared" si="57"/>
        <v>0</v>
      </c>
      <c r="AD147" s="10"/>
      <c r="AE147" s="10"/>
      <c r="AF147" s="78">
        <f t="shared" si="59"/>
        <v>43413.584722222222</v>
      </c>
      <c r="AG147" s="78">
        <f t="shared" si="60"/>
        <v>43413.595138888886</v>
      </c>
      <c r="AH147" s="26" t="str">
        <f t="shared" si="58"/>
        <v>43413.584722222243413.5951388889</v>
      </c>
      <c r="AI147" s="26" t="e">
        <f>VLOOKUP(AH147,simple_survey!$P$1530:$Q$1810,2,FALSE)</f>
        <v>#N/A</v>
      </c>
    </row>
    <row r="148" spans="1:37" s="7" customFormat="1" x14ac:dyDescent="0.4">
      <c r="A148" s="16" t="str">
        <f t="shared" si="69"/>
        <v>-</v>
      </c>
      <c r="B148" s="16" t="str">
        <f t="shared" si="70"/>
        <v>-</v>
      </c>
      <c r="C148" s="7">
        <v>14</v>
      </c>
      <c r="D148" s="2">
        <v>43413.585497685184</v>
      </c>
      <c r="E148" s="3" t="s">
        <v>249</v>
      </c>
      <c r="F148" s="3">
        <v>11502</v>
      </c>
      <c r="G148" s="3" t="s">
        <v>32</v>
      </c>
      <c r="H148" s="3">
        <v>5625</v>
      </c>
      <c r="I148" s="3">
        <v>405</v>
      </c>
      <c r="J148" s="3">
        <v>2</v>
      </c>
      <c r="K148" s="3">
        <v>2</v>
      </c>
      <c r="L148" s="3"/>
      <c r="M148" s="2">
        <v>43413.589224537034</v>
      </c>
      <c r="N148" s="2">
        <v>43413.598657407405</v>
      </c>
      <c r="O148" s="3" t="s">
        <v>133</v>
      </c>
      <c r="P148" s="3" t="s">
        <v>19</v>
      </c>
      <c r="Q148" s="3" t="s">
        <v>54</v>
      </c>
      <c r="R148" s="3" t="s">
        <v>55</v>
      </c>
      <c r="S148" s="2">
        <v>43413.588773148149</v>
      </c>
      <c r="T148" s="2">
        <v>43413.589270833334</v>
      </c>
      <c r="U148" s="2">
        <v>43413.600266203706</v>
      </c>
      <c r="V148" s="2">
        <v>43413.601458333331</v>
      </c>
      <c r="W148" s="3"/>
      <c r="X148" s="2">
        <f t="shared" si="51"/>
        <v>43413.585497685184</v>
      </c>
      <c r="Y148" s="33">
        <f t="shared" si="52"/>
        <v>9.4328703708015382E-3</v>
      </c>
      <c r="Z148" s="33">
        <f t="shared" si="53"/>
        <v>1.8865740741603076E-2</v>
      </c>
      <c r="AA148" s="10"/>
      <c r="AB148" s="10">
        <f t="shared" si="56"/>
        <v>4.5138888526707888E-4</v>
      </c>
      <c r="AC148" s="10">
        <f t="shared" si="57"/>
        <v>3.7268518499331549E-3</v>
      </c>
      <c r="AD148" s="10"/>
      <c r="AE148" s="10"/>
      <c r="AF148" s="78">
        <f t="shared" si="59"/>
        <v>43413.585416666669</v>
      </c>
      <c r="AG148" s="78">
        <f t="shared" si="60"/>
        <v>43413.598611111112</v>
      </c>
      <c r="AH148" s="26" t="str">
        <f t="shared" si="58"/>
        <v>43413.585416666743413.5986111111</v>
      </c>
      <c r="AI148" s="26" t="str">
        <f>VLOOKUP(AH148,simple_survey!$P$1530:$Q$1810,2,FALSE)</f>
        <v>肯定的</v>
      </c>
    </row>
    <row r="149" spans="1:37" s="7" customFormat="1" hidden="1" x14ac:dyDescent="0.4">
      <c r="A149" s="16" t="str">
        <f t="shared" si="69"/>
        <v>-</v>
      </c>
      <c r="B149" s="16" t="str">
        <f t="shared" si="70"/>
        <v>-</v>
      </c>
      <c r="C149" s="7">
        <v>14</v>
      </c>
      <c r="D149" s="2">
        <v>43413.586365740739</v>
      </c>
      <c r="E149" s="3" t="s">
        <v>250</v>
      </c>
      <c r="F149" s="3">
        <v>11503</v>
      </c>
      <c r="G149" s="3" t="s">
        <v>18</v>
      </c>
      <c r="H149" s="3">
        <v>2589</v>
      </c>
      <c r="I149" s="3">
        <v>508</v>
      </c>
      <c r="J149" s="3">
        <v>8</v>
      </c>
      <c r="K149" s="3">
        <v>1</v>
      </c>
      <c r="L149" s="3"/>
      <c r="M149" s="2">
        <v>43413.596226851849</v>
      </c>
      <c r="N149" s="2">
        <v>43413.602962962963</v>
      </c>
      <c r="O149" s="3" t="s">
        <v>64</v>
      </c>
      <c r="P149" s="3" t="s">
        <v>65</v>
      </c>
      <c r="Q149" s="3" t="s">
        <v>40</v>
      </c>
      <c r="R149" s="3" t="s">
        <v>41</v>
      </c>
      <c r="S149" s="2">
        <v>43413.596817129626</v>
      </c>
      <c r="T149" s="2">
        <v>43413.596817129626</v>
      </c>
      <c r="U149" s="2">
        <v>43413.608414351853</v>
      </c>
      <c r="V149" s="2">
        <v>43413.608414351853</v>
      </c>
      <c r="W149" s="3"/>
      <c r="X149" s="2">
        <f t="shared" si="51"/>
        <v>43413.586365740739</v>
      </c>
      <c r="Y149" s="33">
        <f t="shared" si="52"/>
        <v>6.7361111141508445E-3</v>
      </c>
      <c r="Z149" s="33">
        <f t="shared" si="53"/>
        <v>6.7361111141508445E-3</v>
      </c>
      <c r="AA149" s="10"/>
      <c r="AB149" s="10">
        <f t="shared" si="56"/>
        <v>0</v>
      </c>
      <c r="AC149" s="10">
        <f t="shared" si="57"/>
        <v>9.8611111097852699E-3</v>
      </c>
      <c r="AD149" s="10"/>
      <c r="AE149" s="10"/>
      <c r="AF149" s="78">
        <f t="shared" si="59"/>
        <v>43413.586111111108</v>
      </c>
      <c r="AG149" s="78">
        <f t="shared" si="60"/>
        <v>43413.602777777778</v>
      </c>
      <c r="AH149" s="26" t="str">
        <f t="shared" si="58"/>
        <v>43413.586111111143413.6027777778</v>
      </c>
      <c r="AI149" s="26" t="e">
        <f>VLOOKUP(AH149,simple_survey!$P$1530:$Q$1810,2,FALSE)</f>
        <v>#N/A</v>
      </c>
    </row>
    <row r="150" spans="1:37" s="7" customFormat="1" hidden="1" x14ac:dyDescent="0.4">
      <c r="A150" s="16" t="str">
        <f t="shared" si="69"/>
        <v>-</v>
      </c>
      <c r="B150" s="16" t="str">
        <f t="shared" si="70"/>
        <v>-</v>
      </c>
      <c r="C150" s="7">
        <v>14</v>
      </c>
      <c r="D150" s="2">
        <v>43413.586388888885</v>
      </c>
      <c r="E150" s="3" t="s">
        <v>251</v>
      </c>
      <c r="F150" s="3">
        <v>11504</v>
      </c>
      <c r="G150" s="3" t="s">
        <v>99</v>
      </c>
      <c r="H150" s="3">
        <v>0</v>
      </c>
      <c r="I150" s="3">
        <v>841</v>
      </c>
      <c r="J150" s="3">
        <v>6</v>
      </c>
      <c r="K150" s="3">
        <v>1</v>
      </c>
      <c r="L150" s="3"/>
      <c r="M150" s="2">
        <v>43413.591932870368</v>
      </c>
      <c r="N150" s="2">
        <v>43413.603784722225</v>
      </c>
      <c r="O150" s="3" t="s">
        <v>42</v>
      </c>
      <c r="P150" s="3" t="s">
        <v>43</v>
      </c>
      <c r="Q150" s="3" t="s">
        <v>26</v>
      </c>
      <c r="R150" s="3" t="s">
        <v>27</v>
      </c>
      <c r="S150" s="2">
        <v>43413.589039351849</v>
      </c>
      <c r="T150" s="2">
        <v>43413.589039351849</v>
      </c>
      <c r="U150" s="2">
        <v>43413.597569444442</v>
      </c>
      <c r="V150" s="2">
        <v>43413.597569444442</v>
      </c>
      <c r="W150" s="3"/>
      <c r="X150" s="2">
        <f t="shared" si="51"/>
        <v>43413.586388888885</v>
      </c>
      <c r="Y150" s="33">
        <f t="shared" si="52"/>
        <v>1.1851851857500151E-2</v>
      </c>
      <c r="Z150" s="33">
        <f t="shared" si="53"/>
        <v>1.1851851857500151E-2</v>
      </c>
      <c r="AA150" s="10"/>
      <c r="AB150" s="10">
        <f t="shared" si="56"/>
        <v>2.8935185182490386E-3</v>
      </c>
      <c r="AC150" s="10">
        <f t="shared" si="57"/>
        <v>5.543981482333038E-3</v>
      </c>
      <c r="AD150" s="10"/>
      <c r="AE150" s="10"/>
      <c r="AF150" s="78">
        <f t="shared" si="59"/>
        <v>43413.586111111108</v>
      </c>
      <c r="AG150" s="78">
        <f t="shared" si="60"/>
        <v>43413.603472222225</v>
      </c>
      <c r="AH150" s="26" t="str">
        <f t="shared" si="58"/>
        <v>43413.586111111143413.6034722222</v>
      </c>
      <c r="AI150" s="26" t="e">
        <f>VLOOKUP(AH150,simple_survey!$P$1530:$Q$1810,2,FALSE)</f>
        <v>#N/A</v>
      </c>
    </row>
    <row r="151" spans="1:37" s="7" customFormat="1" x14ac:dyDescent="0.4">
      <c r="A151" s="16" t="str">
        <f t="shared" si="69"/>
        <v>-</v>
      </c>
      <c r="B151" s="16" t="str">
        <f t="shared" si="70"/>
        <v>-</v>
      </c>
      <c r="C151" s="7">
        <v>14</v>
      </c>
      <c r="D151" s="2">
        <v>43413.586435185185</v>
      </c>
      <c r="E151" s="3" t="s">
        <v>252</v>
      </c>
      <c r="F151" s="3">
        <v>11505</v>
      </c>
      <c r="G151" s="3" t="s">
        <v>32</v>
      </c>
      <c r="H151" s="3">
        <v>1083</v>
      </c>
      <c r="I151" s="3">
        <v>749</v>
      </c>
      <c r="J151" s="3">
        <v>2</v>
      </c>
      <c r="K151" s="3">
        <v>1</v>
      </c>
      <c r="L151" s="3"/>
      <c r="M151" s="2">
        <v>43413.588842592595</v>
      </c>
      <c r="N151" s="2">
        <v>43413.593321759261</v>
      </c>
      <c r="O151" s="3" t="s">
        <v>133</v>
      </c>
      <c r="P151" s="3" t="s">
        <v>19</v>
      </c>
      <c r="Q151" s="3" t="s">
        <v>52</v>
      </c>
      <c r="R151" s="3" t="s">
        <v>53</v>
      </c>
      <c r="S151" s="2">
        <v>43413.589965277781</v>
      </c>
      <c r="T151" s="2">
        <v>43413.589965277781</v>
      </c>
      <c r="U151" s="2">
        <v>43413.596516203703</v>
      </c>
      <c r="V151" s="2">
        <v>43413.596516203703</v>
      </c>
      <c r="W151" s="3"/>
      <c r="X151" s="2">
        <f t="shared" si="51"/>
        <v>43413.586435185185</v>
      </c>
      <c r="Y151" s="33">
        <f t="shared" si="52"/>
        <v>4.4791666659875773E-3</v>
      </c>
      <c r="Z151" s="33">
        <f t="shared" si="53"/>
        <v>4.4791666659875773E-3</v>
      </c>
      <c r="AA151" s="10"/>
      <c r="AB151" s="10">
        <f t="shared" si="56"/>
        <v>0</v>
      </c>
      <c r="AC151" s="10">
        <f t="shared" si="57"/>
        <v>2.4074074099189602E-3</v>
      </c>
      <c r="AD151" s="10"/>
      <c r="AE151" s="10"/>
      <c r="AF151" s="78">
        <f t="shared" si="59"/>
        <v>43413.586111111108</v>
      </c>
      <c r="AG151" s="78">
        <f t="shared" si="60"/>
        <v>43413.593055555553</v>
      </c>
      <c r="AH151" s="26" t="str">
        <f t="shared" si="58"/>
        <v>43413.586111111143413.5930555556</v>
      </c>
      <c r="AI151" s="26" t="str">
        <f>VLOOKUP(AH151,simple_survey!$P$1530:$Q$1810,2,FALSE)</f>
        <v>肯定的</v>
      </c>
    </row>
    <row r="152" spans="1:37" s="7" customFormat="1" hidden="1" x14ac:dyDescent="0.4">
      <c r="A152" s="16" t="str">
        <f t="shared" si="69"/>
        <v>-</v>
      </c>
      <c r="B152" s="16" t="str">
        <f t="shared" si="70"/>
        <v>-</v>
      </c>
      <c r="C152" s="7">
        <v>14</v>
      </c>
      <c r="D152" s="2">
        <v>43413.58699074074</v>
      </c>
      <c r="E152" s="3" t="s">
        <v>253</v>
      </c>
      <c r="F152" s="3">
        <v>11506</v>
      </c>
      <c r="G152" s="3" t="s">
        <v>18</v>
      </c>
      <c r="H152" s="3">
        <v>3945</v>
      </c>
      <c r="I152" s="3">
        <v>530</v>
      </c>
      <c r="J152" s="3">
        <v>3</v>
      </c>
      <c r="K152" s="3">
        <v>1</v>
      </c>
      <c r="L152" s="3"/>
      <c r="M152" s="2">
        <v>43413.594444444447</v>
      </c>
      <c r="N152" s="2">
        <v>43413.596643518518</v>
      </c>
      <c r="O152" s="3" t="s">
        <v>64</v>
      </c>
      <c r="P152" s="3" t="s">
        <v>65</v>
      </c>
      <c r="Q152" s="3" t="s">
        <v>75</v>
      </c>
      <c r="R152" s="3" t="s">
        <v>76</v>
      </c>
      <c r="S152" s="2">
        <v>43413.595821759256</v>
      </c>
      <c r="T152" s="2">
        <v>43413.595821759256</v>
      </c>
      <c r="U152" s="2">
        <v>43413.601064814815</v>
      </c>
      <c r="V152" s="2">
        <v>43413.601064814815</v>
      </c>
      <c r="W152" s="3"/>
      <c r="X152" s="2">
        <f t="shared" si="51"/>
        <v>43413.58699074074</v>
      </c>
      <c r="Y152" s="33">
        <f t="shared" si="52"/>
        <v>2.1990740715409629E-3</v>
      </c>
      <c r="Z152" s="33">
        <f t="shared" si="53"/>
        <v>2.1990740715409629E-3</v>
      </c>
      <c r="AA152" s="10"/>
      <c r="AB152" s="10">
        <f t="shared" si="56"/>
        <v>0</v>
      </c>
      <c r="AC152" s="10">
        <f t="shared" si="57"/>
        <v>7.4537037071422674E-3</v>
      </c>
      <c r="AD152" s="10"/>
      <c r="AE152" s="10"/>
      <c r="AF152" s="78">
        <f t="shared" si="59"/>
        <v>43413.586805555555</v>
      </c>
      <c r="AG152" s="78">
        <f t="shared" si="60"/>
        <v>43413.59652777778</v>
      </c>
      <c r="AH152" s="26" t="str">
        <f t="shared" si="58"/>
        <v>43413.586805555643413.5965277778</v>
      </c>
      <c r="AI152" s="26" t="e">
        <f>VLOOKUP(AH152,simple_survey!$P$1530:$Q$1810,2,FALSE)</f>
        <v>#N/A</v>
      </c>
    </row>
    <row r="153" spans="1:37" s="7" customFormat="1" hidden="1" x14ac:dyDescent="0.4">
      <c r="A153" s="16" t="str">
        <f t="shared" si="69"/>
        <v>-</v>
      </c>
      <c r="B153" s="16" t="str">
        <f t="shared" si="70"/>
        <v>-</v>
      </c>
      <c r="C153" s="7">
        <v>14</v>
      </c>
      <c r="D153" s="2">
        <v>43413.587071759262</v>
      </c>
      <c r="E153" s="3" t="s">
        <v>254</v>
      </c>
      <c r="F153" s="3">
        <v>11507</v>
      </c>
      <c r="G153" s="3" t="s">
        <v>32</v>
      </c>
      <c r="H153" s="3">
        <v>1050</v>
      </c>
      <c r="I153" s="3">
        <v>375</v>
      </c>
      <c r="J153" s="3">
        <v>4</v>
      </c>
      <c r="K153" s="3">
        <v>2</v>
      </c>
      <c r="L153" s="3"/>
      <c r="M153" s="2">
        <v>43413.592222222222</v>
      </c>
      <c r="N153" s="2">
        <v>43413.598333333335</v>
      </c>
      <c r="O153" s="3" t="s">
        <v>133</v>
      </c>
      <c r="P153" s="3" t="s">
        <v>19</v>
      </c>
      <c r="Q153" s="3" t="s">
        <v>54</v>
      </c>
      <c r="R153" s="3" t="s">
        <v>55</v>
      </c>
      <c r="S153" s="2">
        <v>43413.593541666669</v>
      </c>
      <c r="T153" s="2">
        <v>43413.593541666669</v>
      </c>
      <c r="U153" s="2">
        <v>43413.603680555556</v>
      </c>
      <c r="V153" s="2">
        <v>43413.603680555556</v>
      </c>
      <c r="W153" s="3"/>
      <c r="X153" s="2">
        <f t="shared" si="51"/>
        <v>43413.587071759262</v>
      </c>
      <c r="Y153" s="33">
        <f t="shared" si="52"/>
        <v>6.1111111135687679E-3</v>
      </c>
      <c r="Z153" s="33">
        <f t="shared" si="53"/>
        <v>1.2222222227137536E-2</v>
      </c>
      <c r="AB153" s="10">
        <f t="shared" si="56"/>
        <v>0</v>
      </c>
      <c r="AC153" s="10">
        <f t="shared" si="57"/>
        <v>5.1504629591363482E-3</v>
      </c>
      <c r="AF153" s="78">
        <f t="shared" si="59"/>
        <v>43413.586805555555</v>
      </c>
      <c r="AG153" s="78">
        <f t="shared" si="60"/>
        <v>43413.597916666666</v>
      </c>
      <c r="AH153" s="26" t="str">
        <f t="shared" si="58"/>
        <v>43413.586805555643413.5979166667</v>
      </c>
      <c r="AI153" s="26" t="e">
        <f>VLOOKUP(AH153,simple_survey!$P$1530:$Q$1810,2,FALSE)</f>
        <v>#N/A</v>
      </c>
    </row>
    <row r="154" spans="1:37" s="7" customFormat="1" hidden="1" x14ac:dyDescent="0.4">
      <c r="A154" s="16" t="str">
        <f t="shared" si="69"/>
        <v>-</v>
      </c>
      <c r="B154" s="16" t="str">
        <f t="shared" si="70"/>
        <v>-</v>
      </c>
      <c r="C154" s="7">
        <v>14</v>
      </c>
      <c r="D154" s="2">
        <v>43413.588125000002</v>
      </c>
      <c r="E154" s="3" t="s">
        <v>255</v>
      </c>
      <c r="F154" s="3">
        <v>11508</v>
      </c>
      <c r="G154" s="3" t="s">
        <v>99</v>
      </c>
      <c r="H154" s="3">
        <v>0</v>
      </c>
      <c r="I154" s="3">
        <v>268</v>
      </c>
      <c r="J154" s="3">
        <v>1</v>
      </c>
      <c r="K154" s="3">
        <v>1</v>
      </c>
      <c r="L154" s="3"/>
      <c r="M154" s="2">
        <v>43413.597604166665</v>
      </c>
      <c r="N154" s="2">
        <v>43413.601875</v>
      </c>
      <c r="O154" s="3" t="s">
        <v>62</v>
      </c>
      <c r="P154" s="3" t="s">
        <v>63</v>
      </c>
      <c r="Q154" s="3" t="s">
        <v>36</v>
      </c>
      <c r="R154" s="3" t="s">
        <v>37</v>
      </c>
      <c r="S154" s="2">
        <v>43413.594930555555</v>
      </c>
      <c r="T154" s="2">
        <v>43413.594930555555</v>
      </c>
      <c r="U154" s="2">
        <v>43413.601643518516</v>
      </c>
      <c r="V154" s="2">
        <v>43413.601643518516</v>
      </c>
      <c r="W154" s="3"/>
      <c r="X154" s="2">
        <f t="shared" si="51"/>
        <v>43413.588125000002</v>
      </c>
      <c r="Y154" s="33">
        <f t="shared" si="52"/>
        <v>4.2708333348855376E-3</v>
      </c>
      <c r="Z154" s="33">
        <f t="shared" si="53"/>
        <v>4.2708333348855376E-3</v>
      </c>
      <c r="AA154" s="10"/>
      <c r="AB154" s="10">
        <f t="shared" si="56"/>
        <v>2.6736111103673466E-3</v>
      </c>
      <c r="AC154" s="10">
        <f t="shared" si="57"/>
        <v>9.4791666633682325E-3</v>
      </c>
      <c r="AD154" s="10"/>
      <c r="AE154" s="10"/>
      <c r="AF154" s="78">
        <f t="shared" si="59"/>
        <v>43413.587500000001</v>
      </c>
      <c r="AG154" s="78">
        <f t="shared" si="60"/>
        <v>43413.601388888892</v>
      </c>
      <c r="AH154" s="26" t="str">
        <f t="shared" si="58"/>
        <v>43413.587543413.6013888889</v>
      </c>
      <c r="AI154" s="26" t="e">
        <f>VLOOKUP(AH154,simple_survey!$P$1530:$Q$1810,2,FALSE)</f>
        <v>#N/A</v>
      </c>
    </row>
    <row r="155" spans="1:37" s="7" customFormat="1" hidden="1" x14ac:dyDescent="0.4">
      <c r="A155" s="16" t="str">
        <f t="shared" si="69"/>
        <v>-</v>
      </c>
      <c r="B155" s="16" t="str">
        <f t="shared" si="70"/>
        <v>-</v>
      </c>
      <c r="C155" s="7">
        <v>14</v>
      </c>
      <c r="D155" s="2">
        <v>43413.588310185187</v>
      </c>
      <c r="E155" s="3" t="s">
        <v>138</v>
      </c>
      <c r="F155" s="3">
        <v>11509</v>
      </c>
      <c r="G155" s="3" t="s">
        <v>32</v>
      </c>
      <c r="H155" s="3">
        <v>3598</v>
      </c>
      <c r="I155" s="3">
        <v>824</v>
      </c>
      <c r="J155" s="3">
        <v>9</v>
      </c>
      <c r="K155" s="3">
        <v>1</v>
      </c>
      <c r="L155" s="3"/>
      <c r="M155" s="2">
        <v>43413.591064814813</v>
      </c>
      <c r="N155" s="2">
        <v>43413.597592592596</v>
      </c>
      <c r="O155" s="3" t="s">
        <v>79</v>
      </c>
      <c r="P155" s="3" t="s">
        <v>80</v>
      </c>
      <c r="Q155" s="3" t="s">
        <v>26</v>
      </c>
      <c r="R155" s="3" t="s">
        <v>27</v>
      </c>
      <c r="S155" s="2">
        <v>43413.589675925927</v>
      </c>
      <c r="T155" s="2">
        <v>43413.589675925927</v>
      </c>
      <c r="U155" s="2">
        <v>43413.596273148149</v>
      </c>
      <c r="V155" s="2">
        <v>43413.596273148149</v>
      </c>
      <c r="W155" s="3"/>
      <c r="X155" s="2">
        <f t="shared" si="51"/>
        <v>43413.588310185187</v>
      </c>
      <c r="Y155" s="33">
        <f t="shared" si="52"/>
        <v>6.5277777830488048E-3</v>
      </c>
      <c r="Z155" s="33">
        <f t="shared" si="53"/>
        <v>6.5277777830488048E-3</v>
      </c>
      <c r="AA155" s="10"/>
      <c r="AB155" s="10">
        <f t="shared" si="56"/>
        <v>1.3888888861401938E-3</v>
      </c>
      <c r="AC155" s="10">
        <f t="shared" si="57"/>
        <v>2.7546296259970404E-3</v>
      </c>
      <c r="AD155" s="10"/>
      <c r="AE155" s="10"/>
      <c r="AF155" s="78">
        <f t="shared" si="59"/>
        <v>43413.588194444441</v>
      </c>
      <c r="AG155" s="78">
        <f t="shared" si="60"/>
        <v>43413.597222222219</v>
      </c>
      <c r="AH155" s="26" t="str">
        <f t="shared" si="58"/>
        <v>43413.588194444443413.5972222222</v>
      </c>
      <c r="AI155" s="26" t="e">
        <f>VLOOKUP(AH155,simple_survey!$P$1530:$Q$1810,2,FALSE)</f>
        <v>#N/A</v>
      </c>
    </row>
    <row r="156" spans="1:37" s="7" customFormat="1" hidden="1" x14ac:dyDescent="0.4">
      <c r="A156" s="16" t="str">
        <f t="shared" si="69"/>
        <v>-</v>
      </c>
      <c r="B156" s="16" t="str">
        <f t="shared" si="70"/>
        <v>-</v>
      </c>
      <c r="C156" s="7">
        <v>14</v>
      </c>
      <c r="D156" s="2">
        <v>43413.588495370372</v>
      </c>
      <c r="E156" s="3" t="s">
        <v>256</v>
      </c>
      <c r="F156" s="3">
        <v>11510</v>
      </c>
      <c r="G156" s="3" t="s">
        <v>98</v>
      </c>
      <c r="H156" s="3">
        <v>0</v>
      </c>
      <c r="I156" s="3">
        <v>514</v>
      </c>
      <c r="J156" s="3">
        <v>5</v>
      </c>
      <c r="K156" s="3">
        <v>1</v>
      </c>
      <c r="L156" s="3"/>
      <c r="M156" s="2">
        <v>43413.594282407408</v>
      </c>
      <c r="N156" s="2">
        <v>43413.600601851853</v>
      </c>
      <c r="O156" s="3" t="s">
        <v>40</v>
      </c>
      <c r="P156" s="3" t="s">
        <v>41</v>
      </c>
      <c r="Q156" s="3" t="s">
        <v>133</v>
      </c>
      <c r="R156" s="3" t="s">
        <v>19</v>
      </c>
      <c r="S156" s="2">
        <v>43413.59642361111</v>
      </c>
      <c r="T156" s="2">
        <v>43413.59642361111</v>
      </c>
      <c r="U156" s="2">
        <v>43413.60497685185</v>
      </c>
      <c r="V156" s="2">
        <v>43413.60497685185</v>
      </c>
      <c r="W156" s="3"/>
      <c r="X156" s="2">
        <f t="shared" si="51"/>
        <v>43413.588495370372</v>
      </c>
      <c r="Y156" s="33">
        <f t="shared" si="52"/>
        <v>6.3194444446708076E-3</v>
      </c>
      <c r="Z156" s="33">
        <f t="shared" si="53"/>
        <v>6.3194444446708076E-3</v>
      </c>
      <c r="AA156" s="10"/>
      <c r="AB156" s="10">
        <f t="shared" si="56"/>
        <v>0</v>
      </c>
      <c r="AC156" s="10">
        <f t="shared" si="57"/>
        <v>5.7870370364980772E-3</v>
      </c>
      <c r="AD156" s="10"/>
      <c r="AE156" s="10"/>
      <c r="AF156" s="78">
        <f t="shared" si="59"/>
        <v>43413.588194444441</v>
      </c>
      <c r="AG156" s="78">
        <f t="shared" si="60"/>
        <v>43413.599999999999</v>
      </c>
      <c r="AH156" s="26" t="str">
        <f t="shared" si="58"/>
        <v>43413.588194444443413.6</v>
      </c>
      <c r="AI156" s="26" t="e">
        <f>VLOOKUP(AH156,simple_survey!$P$1530:$Q$1810,2,FALSE)</f>
        <v>#N/A</v>
      </c>
    </row>
    <row r="157" spans="1:37" s="7" customFormat="1" hidden="1" x14ac:dyDescent="0.4">
      <c r="A157" s="16" t="str">
        <f t="shared" si="69"/>
        <v>-</v>
      </c>
      <c r="B157" s="16" t="str">
        <f t="shared" si="70"/>
        <v>-</v>
      </c>
      <c r="C157" s="7">
        <v>14</v>
      </c>
      <c r="D157" s="2">
        <v>43413.588784722226</v>
      </c>
      <c r="E157" s="3" t="s">
        <v>257</v>
      </c>
      <c r="F157" s="3">
        <v>11511</v>
      </c>
      <c r="G157" s="3" t="s">
        <v>32</v>
      </c>
      <c r="H157" s="3">
        <v>4734</v>
      </c>
      <c r="I157" s="3">
        <v>909</v>
      </c>
      <c r="J157" s="3">
        <v>11</v>
      </c>
      <c r="K157" s="3">
        <v>1</v>
      </c>
      <c r="L157" s="3"/>
      <c r="M157" s="2">
        <v>43413.592997685184</v>
      </c>
      <c r="N157" s="2">
        <v>43413.595057870371</v>
      </c>
      <c r="O157" s="3" t="s">
        <v>64</v>
      </c>
      <c r="P157" s="3" t="s">
        <v>65</v>
      </c>
      <c r="Q157" s="3" t="s">
        <v>47</v>
      </c>
      <c r="R157" s="3" t="s">
        <v>48</v>
      </c>
      <c r="S157" s="2">
        <v>43413.592407407406</v>
      </c>
      <c r="T157" s="2">
        <v>43413.592974537038</v>
      </c>
      <c r="U157" s="2">
        <v>43413.595497685186</v>
      </c>
      <c r="V157" s="2">
        <v>43413.596412037034</v>
      </c>
      <c r="W157" s="3"/>
      <c r="X157" s="2">
        <f t="shared" si="51"/>
        <v>43413.588784722226</v>
      </c>
      <c r="Y157" s="33">
        <f t="shared" si="52"/>
        <v>2.0601851865649223E-3</v>
      </c>
      <c r="Z157" s="33">
        <f t="shared" si="53"/>
        <v>2.0601851865649223E-3</v>
      </c>
      <c r="AA157" s="10"/>
      <c r="AB157" s="10">
        <f t="shared" si="56"/>
        <v>5.9027777751907706E-4</v>
      </c>
      <c r="AC157" s="10">
        <f t="shared" si="57"/>
        <v>4.2129629582632333E-3</v>
      </c>
      <c r="AD157" s="10"/>
      <c r="AE157" s="10"/>
      <c r="AF157" s="78">
        <f t="shared" si="59"/>
        <v>43413.588194444441</v>
      </c>
      <c r="AG157" s="78">
        <f t="shared" si="60"/>
        <v>43413.594444444447</v>
      </c>
      <c r="AH157" s="26" t="str">
        <f t="shared" si="58"/>
        <v>43413.588194444443413.5944444444</v>
      </c>
      <c r="AI157" s="26" t="e">
        <f>VLOOKUP(AH157,simple_survey!$P$1530:$Q$1810,2,FALSE)</f>
        <v>#N/A</v>
      </c>
    </row>
    <row r="158" spans="1:37" s="7" customFormat="1" hidden="1" x14ac:dyDescent="0.4">
      <c r="A158" s="16" t="str">
        <f t="shared" si="69"/>
        <v>-</v>
      </c>
      <c r="B158" s="16" t="str">
        <f t="shared" si="70"/>
        <v>-</v>
      </c>
      <c r="C158" s="7">
        <v>14</v>
      </c>
      <c r="D158" s="2">
        <v>43413.590300925927</v>
      </c>
      <c r="E158" s="3" t="s">
        <v>258</v>
      </c>
      <c r="F158" s="3">
        <v>11512</v>
      </c>
      <c r="G158" s="3" t="s">
        <v>32</v>
      </c>
      <c r="H158" s="3">
        <v>3492</v>
      </c>
      <c r="I158" s="3">
        <v>156</v>
      </c>
      <c r="J158" s="3">
        <v>11</v>
      </c>
      <c r="K158" s="3">
        <v>1</v>
      </c>
      <c r="L158" s="3"/>
      <c r="M158" s="2">
        <v>43413.593078703707</v>
      </c>
      <c r="N158" s="2">
        <v>43413.604166666664</v>
      </c>
      <c r="O158" s="3" t="s">
        <v>64</v>
      </c>
      <c r="P158" s="3" t="s">
        <v>65</v>
      </c>
      <c r="Q158" s="3" t="s">
        <v>77</v>
      </c>
      <c r="R158" s="3" t="s">
        <v>78</v>
      </c>
      <c r="S158" s="2">
        <v>43413.593321759261</v>
      </c>
      <c r="T158" s="2">
        <v>43413.593321759261</v>
      </c>
      <c r="U158" s="2">
        <v>43413.609733796293</v>
      </c>
      <c r="V158" s="2">
        <v>43413.609733796293</v>
      </c>
      <c r="W158" s="3"/>
      <c r="X158" s="2">
        <f t="shared" si="51"/>
        <v>43413.590300925927</v>
      </c>
      <c r="Y158" s="33">
        <f t="shared" si="52"/>
        <v>1.1087962957390118E-2</v>
      </c>
      <c r="Z158" s="33">
        <f t="shared" si="53"/>
        <v>1.1087962957390118E-2</v>
      </c>
      <c r="AA158" s="10"/>
      <c r="AB158" s="10">
        <f t="shared" si="56"/>
        <v>0</v>
      </c>
      <c r="AC158" s="10">
        <f t="shared" si="57"/>
        <v>2.7777777795563452E-3</v>
      </c>
      <c r="AD158" s="10"/>
      <c r="AE158" s="10"/>
      <c r="AF158" s="78">
        <f t="shared" si="59"/>
        <v>43413.590277777781</v>
      </c>
      <c r="AG158" s="78">
        <f t="shared" si="60"/>
        <v>43413.604166666664</v>
      </c>
      <c r="AH158" s="26" t="str">
        <f t="shared" si="58"/>
        <v>43413.590277777843413.6041666667</v>
      </c>
      <c r="AI158" s="26" t="e">
        <f>VLOOKUP(AH158,simple_survey!$P$1530:$Q$1810,2,FALSE)</f>
        <v>#N/A</v>
      </c>
    </row>
    <row r="159" spans="1:37" s="7" customFormat="1" hidden="1" x14ac:dyDescent="0.4">
      <c r="A159" s="16" t="str">
        <f t="shared" si="69"/>
        <v>-</v>
      </c>
      <c r="B159" s="16" t="str">
        <f t="shared" si="70"/>
        <v>-</v>
      </c>
      <c r="C159" s="7">
        <v>14</v>
      </c>
      <c r="D159" s="2">
        <v>43413.592986111114</v>
      </c>
      <c r="E159" s="3" t="s">
        <v>179</v>
      </c>
      <c r="F159" s="3">
        <v>11513</v>
      </c>
      <c r="G159" s="3" t="s">
        <v>32</v>
      </c>
      <c r="H159" s="3">
        <v>5581</v>
      </c>
      <c r="I159" s="3">
        <v>806</v>
      </c>
      <c r="J159" s="3">
        <v>6</v>
      </c>
      <c r="K159" s="3">
        <v>3</v>
      </c>
      <c r="L159" s="3"/>
      <c r="M159" s="2">
        <v>43413.597199074073</v>
      </c>
      <c r="N159" s="2">
        <v>43413.60628472222</v>
      </c>
      <c r="O159" s="3" t="s">
        <v>44</v>
      </c>
      <c r="P159" s="3" t="s">
        <v>91</v>
      </c>
      <c r="Q159" s="3" t="s">
        <v>133</v>
      </c>
      <c r="R159" s="3" t="s">
        <v>19</v>
      </c>
      <c r="S159" s="2">
        <v>43413.59652777778</v>
      </c>
      <c r="T159" s="2">
        <v>43413.59652777778</v>
      </c>
      <c r="U159" s="2">
        <v>43413.609189814815</v>
      </c>
      <c r="V159" s="2">
        <v>43413.609189814815</v>
      </c>
      <c r="W159" s="3"/>
      <c r="X159" s="2">
        <f t="shared" si="51"/>
        <v>43413.592986111114</v>
      </c>
      <c r="Y159" s="33">
        <f t="shared" si="52"/>
        <v>9.0856481474475004E-3</v>
      </c>
      <c r="Z159" s="33">
        <f t="shared" si="53"/>
        <v>2.7256944442342501E-2</v>
      </c>
      <c r="AA159" s="10"/>
      <c r="AB159" s="10">
        <f t="shared" si="56"/>
        <v>6.7129629314877093E-4</v>
      </c>
      <c r="AC159" s="10">
        <f t="shared" si="57"/>
        <v>4.2129629582632333E-3</v>
      </c>
      <c r="AD159" s="10"/>
      <c r="AE159" s="10"/>
      <c r="AF159" s="78">
        <f t="shared" si="59"/>
        <v>43413.592361111114</v>
      </c>
      <c r="AG159" s="78">
        <f t="shared" si="60"/>
        <v>43413.606249999997</v>
      </c>
      <c r="AH159" s="26" t="str">
        <f t="shared" si="58"/>
        <v>43413.592361111143413.60625</v>
      </c>
      <c r="AI159" s="26" t="e">
        <f>VLOOKUP(AH159,simple_survey!$P$1530:$Q$1810,2,FALSE)</f>
        <v>#N/A</v>
      </c>
      <c r="AK159" s="3"/>
    </row>
    <row r="160" spans="1:37" s="7" customFormat="1" hidden="1" x14ac:dyDescent="0.4">
      <c r="A160" s="16" t="str">
        <f t="shared" ref="A160:A166" si="71">IF(W160&gt;0, "★", "-")</f>
        <v>-</v>
      </c>
      <c r="B160" s="16" t="str">
        <f t="shared" ref="B160:B166" si="72">IF(L160&gt;0, "☆", "-")</f>
        <v>-</v>
      </c>
      <c r="C160" s="7">
        <v>14</v>
      </c>
      <c r="D160" s="2">
        <v>43413.593831018516</v>
      </c>
      <c r="E160" s="3" t="s">
        <v>259</v>
      </c>
      <c r="F160" s="3">
        <v>11514</v>
      </c>
      <c r="G160" s="3" t="s">
        <v>66</v>
      </c>
      <c r="H160" s="3">
        <v>3814</v>
      </c>
      <c r="I160" s="3">
        <v>146</v>
      </c>
      <c r="J160" s="3">
        <v>10</v>
      </c>
      <c r="K160" s="3">
        <v>1</v>
      </c>
      <c r="L160" s="3"/>
      <c r="M160" s="2">
        <v>43413.598182870373</v>
      </c>
      <c r="N160" s="2">
        <v>43413.605462962965</v>
      </c>
      <c r="O160" s="3" t="s">
        <v>79</v>
      </c>
      <c r="P160" s="3" t="s">
        <v>80</v>
      </c>
      <c r="Q160" s="3" t="s">
        <v>64</v>
      </c>
      <c r="R160" s="3" t="s">
        <v>65</v>
      </c>
      <c r="S160" s="2">
        <v>43413.60260416667</v>
      </c>
      <c r="T160" s="2">
        <v>43413.60260416667</v>
      </c>
      <c r="U160" s="2">
        <v>43413.614837962959</v>
      </c>
      <c r="V160" s="2">
        <v>43413.614837962959</v>
      </c>
      <c r="W160" s="3"/>
      <c r="X160" s="2">
        <f t="shared" si="51"/>
        <v>43413.593831018516</v>
      </c>
      <c r="Y160" s="33">
        <f t="shared" si="52"/>
        <v>7.2800925918272696E-3</v>
      </c>
      <c r="Z160" s="33">
        <f t="shared" si="53"/>
        <v>7.2800925918272696E-3</v>
      </c>
      <c r="AA160" s="10"/>
      <c r="AB160" s="10">
        <f t="shared" si="56"/>
        <v>0</v>
      </c>
      <c r="AC160" s="10">
        <f t="shared" si="57"/>
        <v>4.3518518577911891E-3</v>
      </c>
      <c r="AD160" s="10"/>
      <c r="AE160" s="10"/>
      <c r="AF160" s="78">
        <f t="shared" si="59"/>
        <v>43413.59375</v>
      </c>
      <c r="AG160" s="78">
        <f t="shared" si="60"/>
        <v>43413.604861111111</v>
      </c>
      <c r="AH160" s="26" t="str">
        <f t="shared" si="58"/>
        <v>43413.5937543413.6048611111</v>
      </c>
      <c r="AI160" s="26" t="e">
        <f>VLOOKUP(AH160,simple_survey!$P$1530:$Q$1810,2,FALSE)</f>
        <v>#N/A</v>
      </c>
    </row>
    <row r="161" spans="1:35" s="7" customFormat="1" hidden="1" x14ac:dyDescent="0.4">
      <c r="A161" s="16" t="str">
        <f t="shared" si="71"/>
        <v>-</v>
      </c>
      <c r="B161" s="16" t="str">
        <f t="shared" si="72"/>
        <v>-</v>
      </c>
      <c r="C161" s="7">
        <v>14</v>
      </c>
      <c r="D161" s="2">
        <v>43413.59710648148</v>
      </c>
      <c r="E161" s="3" t="s">
        <v>252</v>
      </c>
      <c r="F161" s="3">
        <v>11515</v>
      </c>
      <c r="G161" s="3" t="s">
        <v>32</v>
      </c>
      <c r="H161" s="3">
        <v>1083</v>
      </c>
      <c r="I161" s="3">
        <v>184</v>
      </c>
      <c r="J161" s="3">
        <v>7</v>
      </c>
      <c r="K161" s="3">
        <v>1</v>
      </c>
      <c r="L161" s="3"/>
      <c r="M161" s="2">
        <v>43413.600960648146</v>
      </c>
      <c r="N161" s="2">
        <v>43413.616631944446</v>
      </c>
      <c r="O161" s="3" t="s">
        <v>52</v>
      </c>
      <c r="P161" s="3" t="s">
        <v>53</v>
      </c>
      <c r="Q161" s="3" t="s">
        <v>22</v>
      </c>
      <c r="R161" s="3" t="s">
        <v>23</v>
      </c>
      <c r="S161" s="2">
        <v>43413.600914351853</v>
      </c>
      <c r="T161" s="2">
        <v>43413.600914351853</v>
      </c>
      <c r="U161" s="2">
        <v>43413.613981481481</v>
      </c>
      <c r="V161" s="2">
        <v>43413.613981481481</v>
      </c>
      <c r="W161" s="3"/>
      <c r="X161" s="2">
        <f t="shared" si="51"/>
        <v>43413.59710648148</v>
      </c>
      <c r="Y161" s="33">
        <f t="shared" si="52"/>
        <v>1.5671296299842652E-2</v>
      </c>
      <c r="Z161" s="33">
        <f t="shared" si="53"/>
        <v>1.5671296299842652E-2</v>
      </c>
      <c r="AA161" s="10"/>
      <c r="AB161" s="10">
        <f t="shared" si="56"/>
        <v>4.6296292566694319E-5</v>
      </c>
      <c r="AC161" s="10">
        <f t="shared" si="57"/>
        <v>3.8541666654055007E-3</v>
      </c>
      <c r="AD161" s="10"/>
      <c r="AE161" s="10"/>
      <c r="AF161" s="78">
        <f t="shared" si="59"/>
        <v>43413.59652777778</v>
      </c>
      <c r="AG161" s="78">
        <f t="shared" si="60"/>
        <v>43413.615972222222</v>
      </c>
      <c r="AH161" s="26" t="str">
        <f t="shared" si="58"/>
        <v>43413.596527777843413.6159722222</v>
      </c>
      <c r="AI161" s="26" t="e">
        <f>VLOOKUP(AH161,simple_survey!$P$1530:$Q$1810,2,FALSE)</f>
        <v>#N/A</v>
      </c>
    </row>
    <row r="162" spans="1:35" s="7" customFormat="1" hidden="1" x14ac:dyDescent="0.4">
      <c r="A162" s="16" t="str">
        <f t="shared" si="71"/>
        <v>★</v>
      </c>
      <c r="B162" s="16" t="str">
        <f t="shared" si="72"/>
        <v>-</v>
      </c>
      <c r="C162" s="7">
        <v>14</v>
      </c>
      <c r="D162" s="2">
        <v>43413.59783564815</v>
      </c>
      <c r="E162" s="3" t="s">
        <v>260</v>
      </c>
      <c r="F162" s="3">
        <v>11516</v>
      </c>
      <c r="G162" s="3" t="s">
        <v>18</v>
      </c>
      <c r="H162" s="3">
        <v>2458</v>
      </c>
      <c r="I162" s="3">
        <v>663</v>
      </c>
      <c r="J162" s="3">
        <v>9</v>
      </c>
      <c r="K162" s="3">
        <v>2</v>
      </c>
      <c r="L162" s="3"/>
      <c r="M162" s="2">
        <v>43413.605706018519</v>
      </c>
      <c r="N162" s="2">
        <v>43413.609861111108</v>
      </c>
      <c r="O162" s="3" t="s">
        <v>64</v>
      </c>
      <c r="P162" s="3" t="s">
        <v>65</v>
      </c>
      <c r="Q162" s="3" t="s">
        <v>20</v>
      </c>
      <c r="R162" s="3" t="s">
        <v>21</v>
      </c>
      <c r="S162" s="2">
        <v>43413.607060185182</v>
      </c>
      <c r="T162" s="2">
        <v>43413.607060185182</v>
      </c>
      <c r="U162" s="2">
        <v>43413.615729166668</v>
      </c>
      <c r="V162" s="2">
        <v>43413.615729166668</v>
      </c>
      <c r="W162" s="2">
        <v>43413.604768518519</v>
      </c>
      <c r="X162" s="2">
        <f t="shared" si="51"/>
        <v>43413.604768518519</v>
      </c>
      <c r="Y162" s="33">
        <f t="shared" si="52"/>
        <v>4.1550925889168866E-3</v>
      </c>
      <c r="Z162" s="33">
        <f t="shared" si="53"/>
        <v>8.3101851778337732E-3</v>
      </c>
      <c r="AA162" s="10"/>
      <c r="AB162" s="10">
        <f t="shared" si="56"/>
        <v>0</v>
      </c>
      <c r="AC162" s="10">
        <f t="shared" si="57"/>
        <v>9.3750000087311491E-4</v>
      </c>
      <c r="AD162" s="10"/>
      <c r="AE162" s="10"/>
      <c r="AF162" s="78">
        <f t="shared" si="59"/>
        <v>43413.597222222219</v>
      </c>
      <c r="AG162" s="78">
        <f t="shared" si="60"/>
        <v>43413.609722222223</v>
      </c>
      <c r="AH162" s="26" t="str">
        <f t="shared" si="58"/>
        <v>43413.597222222243413.6097222222</v>
      </c>
      <c r="AI162" s="26" t="e">
        <f>VLOOKUP(AH162,simple_survey!$P$1530:$Q$1810,2,FALSE)</f>
        <v>#N/A</v>
      </c>
    </row>
    <row r="163" spans="1:35" s="7" customFormat="1" hidden="1" x14ac:dyDescent="0.4">
      <c r="A163" s="16" t="str">
        <f t="shared" si="71"/>
        <v>-</v>
      </c>
      <c r="B163" s="16" t="str">
        <f t="shared" si="72"/>
        <v>-</v>
      </c>
      <c r="C163" s="7">
        <v>14</v>
      </c>
      <c r="D163" s="2">
        <v>43413.600358796299</v>
      </c>
      <c r="E163" s="3" t="s">
        <v>262</v>
      </c>
      <c r="F163" s="3">
        <v>11518</v>
      </c>
      <c r="G163" s="3" t="s">
        <v>98</v>
      </c>
      <c r="H163" s="3">
        <v>0</v>
      </c>
      <c r="I163" s="3">
        <v>520</v>
      </c>
      <c r="J163" s="3">
        <v>5</v>
      </c>
      <c r="K163" s="3">
        <v>4</v>
      </c>
      <c r="L163" s="3"/>
      <c r="M163" s="2">
        <v>43413.603819444441</v>
      </c>
      <c r="N163" s="2">
        <v>43413.608402777776</v>
      </c>
      <c r="O163" s="3" t="s">
        <v>67</v>
      </c>
      <c r="P163" s="3" t="s">
        <v>68</v>
      </c>
      <c r="Q163" s="3" t="s">
        <v>44</v>
      </c>
      <c r="R163" s="3" t="s">
        <v>91</v>
      </c>
      <c r="S163" s="2">
        <v>43413.603865740741</v>
      </c>
      <c r="T163" s="2">
        <v>43413.603865740741</v>
      </c>
      <c r="U163" s="2">
        <v>43413.611111111109</v>
      </c>
      <c r="V163" s="2">
        <v>43413.611111111109</v>
      </c>
      <c r="W163" s="3"/>
      <c r="X163" s="2">
        <f t="shared" si="51"/>
        <v>43413.600358796299</v>
      </c>
      <c r="Y163" s="33">
        <f t="shared" si="52"/>
        <v>4.5833333351765759E-3</v>
      </c>
      <c r="Z163" s="33">
        <f t="shared" si="53"/>
        <v>1.8333333340706304E-2</v>
      </c>
      <c r="AA163" s="10"/>
      <c r="AB163" s="10">
        <f t="shared" si="56"/>
        <v>0</v>
      </c>
      <c r="AC163" s="10">
        <f t="shared" si="57"/>
        <v>3.4606481422088109E-3</v>
      </c>
      <c r="AD163" s="10"/>
      <c r="AE163" s="10"/>
      <c r="AF163" s="78">
        <f t="shared" si="59"/>
        <v>43413.599999999999</v>
      </c>
      <c r="AG163" s="78">
        <f t="shared" si="60"/>
        <v>43413.60833333333</v>
      </c>
      <c r="AH163" s="26" t="str">
        <f t="shared" si="58"/>
        <v>43413.643413.6083333333</v>
      </c>
      <c r="AI163" s="26" t="e">
        <f>VLOOKUP(AH163,simple_survey!$P$1530:$Q$1810,2,FALSE)</f>
        <v>#N/A</v>
      </c>
    </row>
    <row r="164" spans="1:35" s="7" customFormat="1" hidden="1" x14ac:dyDescent="0.4">
      <c r="A164" s="16" t="str">
        <f t="shared" si="71"/>
        <v>-</v>
      </c>
      <c r="B164" s="16" t="str">
        <f t="shared" si="72"/>
        <v>-</v>
      </c>
      <c r="C164" s="7">
        <v>14</v>
      </c>
      <c r="D164" s="2">
        <v>43413.601354166669</v>
      </c>
      <c r="E164" s="3" t="s">
        <v>264</v>
      </c>
      <c r="F164" s="3">
        <v>11520</v>
      </c>
      <c r="G164" s="3" t="s">
        <v>18</v>
      </c>
      <c r="H164" s="3">
        <v>1334</v>
      </c>
      <c r="I164" s="3">
        <v>586</v>
      </c>
      <c r="J164" s="3">
        <v>10</v>
      </c>
      <c r="K164" s="3">
        <v>1</v>
      </c>
      <c r="L164" s="3"/>
      <c r="M164" s="2">
        <v>43413.605682870373</v>
      </c>
      <c r="N164" s="2">
        <v>43413.612337962964</v>
      </c>
      <c r="O164" s="3" t="s">
        <v>64</v>
      </c>
      <c r="P164" s="3" t="s">
        <v>65</v>
      </c>
      <c r="Q164" s="3" t="s">
        <v>77</v>
      </c>
      <c r="R164" s="3" t="s">
        <v>78</v>
      </c>
      <c r="S164" s="2">
        <v>43413.609502314815</v>
      </c>
      <c r="T164" s="2">
        <v>43413.609502314815</v>
      </c>
      <c r="U164" s="2">
        <v>43413.621990740743</v>
      </c>
      <c r="V164" s="2">
        <v>43413.621990740743</v>
      </c>
      <c r="W164" s="3"/>
      <c r="X164" s="2">
        <f t="shared" si="51"/>
        <v>43413.601354166669</v>
      </c>
      <c r="Y164" s="33">
        <f t="shared" si="52"/>
        <v>6.655092591245193E-3</v>
      </c>
      <c r="Z164" s="33">
        <f t="shared" si="53"/>
        <v>6.655092591245193E-3</v>
      </c>
      <c r="AA164" s="10"/>
      <c r="AB164" s="10">
        <f t="shared" si="56"/>
        <v>0</v>
      </c>
      <c r="AC164" s="10">
        <f t="shared" si="57"/>
        <v>4.3287037042318843E-3</v>
      </c>
      <c r="AD164" s="10"/>
      <c r="AE164" s="10"/>
      <c r="AF164" s="78">
        <f t="shared" si="59"/>
        <v>43413.600694444445</v>
      </c>
      <c r="AG164" s="78">
        <f t="shared" si="60"/>
        <v>43413.611805555556</v>
      </c>
      <c r="AH164" s="26" t="str">
        <f t="shared" si="58"/>
        <v>43413.600694444443413.6118055556</v>
      </c>
      <c r="AI164" s="26" t="e">
        <f>VLOOKUP(AH164,simple_survey!$P$1530:$Q$1810,2,FALSE)</f>
        <v>#N/A</v>
      </c>
    </row>
    <row r="165" spans="1:35" s="7" customFormat="1" hidden="1" x14ac:dyDescent="0.4">
      <c r="A165" s="16" t="str">
        <f t="shared" si="71"/>
        <v>-</v>
      </c>
      <c r="B165" s="16" t="str">
        <f t="shared" si="72"/>
        <v>-</v>
      </c>
      <c r="C165" s="7">
        <v>14</v>
      </c>
      <c r="D165" s="2">
        <v>43413.604259259257</v>
      </c>
      <c r="E165" s="3" t="s">
        <v>265</v>
      </c>
      <c r="F165" s="3">
        <v>11521</v>
      </c>
      <c r="G165" s="3" t="s">
        <v>99</v>
      </c>
      <c r="H165" s="3">
        <v>0</v>
      </c>
      <c r="I165" s="3">
        <v>296</v>
      </c>
      <c r="J165" s="3">
        <v>3</v>
      </c>
      <c r="K165" s="3">
        <v>3</v>
      </c>
      <c r="L165" s="3"/>
      <c r="M165" s="2">
        <v>43413.605613425927</v>
      </c>
      <c r="N165" s="2">
        <v>43413.608796296299</v>
      </c>
      <c r="O165" s="3" t="s">
        <v>133</v>
      </c>
      <c r="P165" s="3" t="s">
        <v>19</v>
      </c>
      <c r="Q165" s="3" t="s">
        <v>30</v>
      </c>
      <c r="R165" s="3" t="s">
        <v>31</v>
      </c>
      <c r="S165" s="2">
        <v>43413.605300925927</v>
      </c>
      <c r="T165" s="2">
        <v>43413.605300925927</v>
      </c>
      <c r="U165" s="2">
        <v>43413.614259259259</v>
      </c>
      <c r="V165" s="2">
        <v>43413.614259259259</v>
      </c>
      <c r="W165" s="3"/>
      <c r="X165" s="2">
        <f t="shared" si="51"/>
        <v>43413.604259259257</v>
      </c>
      <c r="Y165" s="33">
        <f t="shared" si="52"/>
        <v>3.1828703722567298E-3</v>
      </c>
      <c r="Z165" s="33">
        <f t="shared" si="53"/>
        <v>9.5486111167701893E-3</v>
      </c>
      <c r="AA165" s="10"/>
      <c r="AB165" s="10">
        <f t="shared" si="56"/>
        <v>3.125000002910383E-4</v>
      </c>
      <c r="AC165" s="10">
        <f t="shared" si="57"/>
        <v>1.3541666703531519E-3</v>
      </c>
      <c r="AD165" s="10"/>
      <c r="AE165" s="10"/>
      <c r="AF165" s="78">
        <f t="shared" si="59"/>
        <v>43413.604166666664</v>
      </c>
      <c r="AG165" s="78">
        <f t="shared" si="60"/>
        <v>43413.60833333333</v>
      </c>
      <c r="AH165" s="26" t="str">
        <f t="shared" si="58"/>
        <v>43413.604166666743413.6083333333</v>
      </c>
      <c r="AI165" s="26" t="e">
        <f>VLOOKUP(AH165,simple_survey!$P$1530:$Q$1810,2,FALSE)</f>
        <v>#N/A</v>
      </c>
    </row>
    <row r="166" spans="1:35" s="7" customFormat="1" hidden="1" x14ac:dyDescent="0.4">
      <c r="A166" s="16" t="str">
        <f t="shared" si="71"/>
        <v>★</v>
      </c>
      <c r="B166" s="16" t="str">
        <f t="shared" si="72"/>
        <v>-</v>
      </c>
      <c r="C166" s="7">
        <v>14</v>
      </c>
      <c r="D166" s="2">
        <v>43413.605138888888</v>
      </c>
      <c r="E166" s="3" t="s">
        <v>266</v>
      </c>
      <c r="F166" s="3">
        <v>11522</v>
      </c>
      <c r="G166" s="3" t="s">
        <v>100</v>
      </c>
      <c r="H166" s="3">
        <v>5483</v>
      </c>
      <c r="I166" s="3">
        <v>207</v>
      </c>
      <c r="J166" s="3">
        <v>7</v>
      </c>
      <c r="K166" s="3">
        <v>1</v>
      </c>
      <c r="L166" s="3"/>
      <c r="M166" s="2">
        <v>43413.610763888886</v>
      </c>
      <c r="N166" s="2">
        <v>43413.63690972222</v>
      </c>
      <c r="O166" s="3" t="s">
        <v>133</v>
      </c>
      <c r="P166" s="3" t="s">
        <v>19</v>
      </c>
      <c r="Q166" s="3" t="s">
        <v>69</v>
      </c>
      <c r="R166" s="3" t="s">
        <v>70</v>
      </c>
      <c r="S166" s="2">
        <v>43413.611805555556</v>
      </c>
      <c r="T166" s="2">
        <v>43413.611805555556</v>
      </c>
      <c r="U166" s="2">
        <v>43413.633877314816</v>
      </c>
      <c r="V166" s="2">
        <v>43413.633877314816</v>
      </c>
      <c r="W166" s="2">
        <v>43413.611805555556</v>
      </c>
      <c r="X166" s="2">
        <f t="shared" si="51"/>
        <v>43413.611805555556</v>
      </c>
      <c r="Y166" s="33">
        <f t="shared" si="52"/>
        <v>2.6145833333430346E-2</v>
      </c>
      <c r="Z166" s="33">
        <f t="shared" si="53"/>
        <v>2.6145833333430346E-2</v>
      </c>
      <c r="AA166" s="10"/>
      <c r="AB166" s="10">
        <f t="shared" si="56"/>
        <v>0</v>
      </c>
      <c r="AC166" s="10">
        <f t="shared" si="57"/>
        <v>0</v>
      </c>
      <c r="AD166" s="10"/>
      <c r="AE166" s="10"/>
      <c r="AF166" s="78">
        <f t="shared" si="59"/>
        <v>43413.604861111111</v>
      </c>
      <c r="AG166" s="78">
        <f t="shared" si="60"/>
        <v>43413.636805555558</v>
      </c>
      <c r="AH166" s="26" t="str">
        <f t="shared" si="58"/>
        <v>43413.604861111143413.6368055556</v>
      </c>
      <c r="AI166" s="26" t="e">
        <f>VLOOKUP(AH166,simple_survey!$P$1530:$Q$1810,2,FALSE)</f>
        <v>#N/A</v>
      </c>
    </row>
    <row r="167" spans="1:35" s="7" customFormat="1" hidden="1" x14ac:dyDescent="0.4">
      <c r="A167" s="16" t="str">
        <f t="shared" ref="A167:A183" si="73">IF(W167&gt;0, "★", "-")</f>
        <v>-</v>
      </c>
      <c r="B167" s="16" t="str">
        <f t="shared" ref="B167:B183" si="74">IF(L167&gt;0, "☆", "-")</f>
        <v>-</v>
      </c>
      <c r="C167" s="7">
        <v>14</v>
      </c>
      <c r="D167" s="2">
        <v>43413.605624999997</v>
      </c>
      <c r="E167" s="3" t="s">
        <v>267</v>
      </c>
      <c r="F167" s="3">
        <v>11524</v>
      </c>
      <c r="G167" s="3" t="s">
        <v>98</v>
      </c>
      <c r="H167" s="3">
        <v>0</v>
      </c>
      <c r="I167" s="3">
        <v>944</v>
      </c>
      <c r="J167" s="3">
        <v>11</v>
      </c>
      <c r="K167" s="3">
        <v>4</v>
      </c>
      <c r="L167" s="3"/>
      <c r="M167" s="2">
        <v>43413.608043981483</v>
      </c>
      <c r="N167" s="2">
        <v>43413.616180555553</v>
      </c>
      <c r="O167" s="3" t="s">
        <v>40</v>
      </c>
      <c r="P167" s="3" t="s">
        <v>41</v>
      </c>
      <c r="Q167" s="3" t="s">
        <v>26</v>
      </c>
      <c r="R167" s="3" t="s">
        <v>27</v>
      </c>
      <c r="S167" s="2">
        <v>43413.609293981484</v>
      </c>
      <c r="T167" s="2">
        <v>43413.609293981484</v>
      </c>
      <c r="U167" s="2">
        <v>43413.618483796294</v>
      </c>
      <c r="V167" s="2">
        <v>43413.618483796294</v>
      </c>
      <c r="W167" s="3"/>
      <c r="X167" s="2">
        <f t="shared" si="51"/>
        <v>43413.605624999997</v>
      </c>
      <c r="Y167" s="33">
        <f t="shared" si="52"/>
        <v>8.1365740697947331E-3</v>
      </c>
      <c r="Z167" s="33">
        <f t="shared" si="53"/>
        <v>3.2546296279178932E-2</v>
      </c>
      <c r="AA167" s="10"/>
      <c r="AB167" s="10">
        <f t="shared" si="56"/>
        <v>0</v>
      </c>
      <c r="AC167" s="10">
        <f t="shared" si="57"/>
        <v>2.4189814866986126E-3</v>
      </c>
      <c r="AD167" s="10"/>
      <c r="AE167" s="10"/>
      <c r="AF167" s="78">
        <f t="shared" si="59"/>
        <v>43413.605555555558</v>
      </c>
      <c r="AG167" s="78">
        <f t="shared" si="60"/>
        <v>43413.615972222222</v>
      </c>
      <c r="AH167" s="26" t="str">
        <f t="shared" si="58"/>
        <v>43413.605555555643413.6159722222</v>
      </c>
      <c r="AI167" s="26" t="e">
        <f>VLOOKUP(AH167,simple_survey!$P$1530:$Q$1810,2,FALSE)</f>
        <v>#N/A</v>
      </c>
    </row>
    <row r="168" spans="1:35" s="7" customFormat="1" hidden="1" x14ac:dyDescent="0.4">
      <c r="A168" s="16" t="str">
        <f t="shared" si="73"/>
        <v>-</v>
      </c>
      <c r="B168" s="16" t="str">
        <f t="shared" si="74"/>
        <v>-</v>
      </c>
      <c r="C168" s="7">
        <v>14</v>
      </c>
      <c r="D168" s="2">
        <v>43413.605787037035</v>
      </c>
      <c r="E168" s="3" t="s">
        <v>182</v>
      </c>
      <c r="F168" s="3">
        <v>11525</v>
      </c>
      <c r="G168" s="3" t="s">
        <v>32</v>
      </c>
      <c r="H168" s="3">
        <v>1888</v>
      </c>
      <c r="I168" s="3">
        <v>346</v>
      </c>
      <c r="J168" s="3">
        <v>8</v>
      </c>
      <c r="K168" s="3">
        <v>1</v>
      </c>
      <c r="L168" s="3"/>
      <c r="M168" s="2">
        <v>43413.608495370368</v>
      </c>
      <c r="N168" s="2">
        <v>43413.616064814814</v>
      </c>
      <c r="O168" s="3" t="s">
        <v>77</v>
      </c>
      <c r="P168" s="3" t="s">
        <v>78</v>
      </c>
      <c r="Q168" s="3" t="s">
        <v>26</v>
      </c>
      <c r="R168" s="3" t="s">
        <v>27</v>
      </c>
      <c r="S168" s="2">
        <v>43413.606840277775</v>
      </c>
      <c r="T168" s="2">
        <v>43413.606956018521</v>
      </c>
      <c r="U168" s="2">
        <v>43413.614907407406</v>
      </c>
      <c r="V168" s="2">
        <v>43413.620312500003</v>
      </c>
      <c r="W168" s="3"/>
      <c r="X168" s="2">
        <f t="shared" si="51"/>
        <v>43413.605787037035</v>
      </c>
      <c r="Y168" s="33">
        <f t="shared" si="52"/>
        <v>7.5694444458349608E-3</v>
      </c>
      <c r="Z168" s="33">
        <f t="shared" si="53"/>
        <v>7.5694444458349608E-3</v>
      </c>
      <c r="AA168" s="10"/>
      <c r="AB168" s="10">
        <f t="shared" si="56"/>
        <v>1.6550925938645378E-3</v>
      </c>
      <c r="AC168" s="10">
        <f t="shared" si="57"/>
        <v>2.7083333334303461E-3</v>
      </c>
      <c r="AD168" s="10"/>
      <c r="AE168" s="10"/>
      <c r="AF168" s="78">
        <f t="shared" si="59"/>
        <v>43413.605555555558</v>
      </c>
      <c r="AG168" s="78">
        <f t="shared" si="60"/>
        <v>43413.615972222222</v>
      </c>
      <c r="AH168" s="26" t="str">
        <f t="shared" si="58"/>
        <v>43413.605555555643413.6159722222</v>
      </c>
      <c r="AI168" s="26" t="e">
        <f>VLOOKUP(AH168,simple_survey!$P$1530:$Q$1810,2,FALSE)</f>
        <v>#N/A</v>
      </c>
    </row>
    <row r="169" spans="1:35" s="7" customFormat="1" hidden="1" x14ac:dyDescent="0.4">
      <c r="A169" s="16" t="str">
        <f t="shared" si="73"/>
        <v>★</v>
      </c>
      <c r="B169" s="16" t="str">
        <f t="shared" si="74"/>
        <v>-</v>
      </c>
      <c r="C169" s="7">
        <v>14</v>
      </c>
      <c r="D169" s="2">
        <v>43413.606458333335</v>
      </c>
      <c r="E169" s="3" t="s">
        <v>269</v>
      </c>
      <c r="F169" s="3">
        <v>11527</v>
      </c>
      <c r="G169" s="3" t="s">
        <v>18</v>
      </c>
      <c r="H169" s="3">
        <v>5589</v>
      </c>
      <c r="I169" s="3">
        <v>754</v>
      </c>
      <c r="J169" s="3">
        <v>10</v>
      </c>
      <c r="K169" s="3">
        <v>6</v>
      </c>
      <c r="L169" s="3"/>
      <c r="M169" s="2">
        <v>43413.632094907407</v>
      </c>
      <c r="N169" s="2">
        <v>43413.639988425923</v>
      </c>
      <c r="O169" s="3" t="s">
        <v>47</v>
      </c>
      <c r="P169" s="3" t="s">
        <v>48</v>
      </c>
      <c r="Q169" s="3" t="s">
        <v>79</v>
      </c>
      <c r="R169" s="3" t="s">
        <v>80</v>
      </c>
      <c r="S169" s="2">
        <v>43413.630949074075</v>
      </c>
      <c r="T169" s="2">
        <v>43413.630949074075</v>
      </c>
      <c r="U169" s="2">
        <v>43413.644247685188</v>
      </c>
      <c r="V169" s="2">
        <v>43413.644247685188</v>
      </c>
      <c r="W169" s="2">
        <v>43413.613391203704</v>
      </c>
      <c r="X169" s="2">
        <f t="shared" si="51"/>
        <v>43413.613391203704</v>
      </c>
      <c r="Y169" s="33">
        <f t="shared" si="52"/>
        <v>7.8935185156296939E-3</v>
      </c>
      <c r="Z169" s="33">
        <f t="shared" si="53"/>
        <v>4.7361111093778163E-2</v>
      </c>
      <c r="AA169" s="10"/>
      <c r="AB169" s="10">
        <f t="shared" si="56"/>
        <v>1.1458333319751546E-3</v>
      </c>
      <c r="AC169" s="10">
        <f t="shared" si="57"/>
        <v>1.8703703703067731E-2</v>
      </c>
      <c r="AD169" s="10"/>
      <c r="AE169" s="10"/>
      <c r="AF169" s="78">
        <f t="shared" si="59"/>
        <v>43413.606249999997</v>
      </c>
      <c r="AG169" s="78">
        <f t="shared" si="60"/>
        <v>43413.63958333333</v>
      </c>
      <c r="AH169" s="26" t="str">
        <f t="shared" si="58"/>
        <v>43413.6062543413.6395833333</v>
      </c>
      <c r="AI169" s="26" t="e">
        <f>VLOOKUP(AH169,simple_survey!$P$1530:$Q$1810,2,FALSE)</f>
        <v>#N/A</v>
      </c>
    </row>
    <row r="170" spans="1:35" s="7" customFormat="1" hidden="1" x14ac:dyDescent="0.4">
      <c r="A170" s="16" t="str">
        <f t="shared" si="73"/>
        <v>-</v>
      </c>
      <c r="B170" s="16" t="str">
        <f t="shared" si="74"/>
        <v>-</v>
      </c>
      <c r="C170" s="7">
        <v>14</v>
      </c>
      <c r="D170" s="2">
        <v>43413.606527777774</v>
      </c>
      <c r="E170" s="3" t="s">
        <v>185</v>
      </c>
      <c r="F170" s="3">
        <v>11528</v>
      </c>
      <c r="G170" s="3" t="s">
        <v>98</v>
      </c>
      <c r="H170" s="3">
        <v>0</v>
      </c>
      <c r="I170" s="3">
        <v>172</v>
      </c>
      <c r="J170" s="3">
        <v>4</v>
      </c>
      <c r="K170" s="3">
        <v>1</v>
      </c>
      <c r="L170" s="3"/>
      <c r="M170" s="2">
        <v>43413.608726851853</v>
      </c>
      <c r="N170" s="2">
        <v>43413.612129629626</v>
      </c>
      <c r="O170" s="3" t="s">
        <v>40</v>
      </c>
      <c r="P170" s="3" t="s">
        <v>41</v>
      </c>
      <c r="Q170" s="3" t="s">
        <v>67</v>
      </c>
      <c r="R170" s="3" t="s">
        <v>68</v>
      </c>
      <c r="S170" s="2">
        <v>43413.608738425923</v>
      </c>
      <c r="T170" s="2">
        <v>43413.608738425923</v>
      </c>
      <c r="U170" s="2">
        <v>43413.61445601852</v>
      </c>
      <c r="V170" s="2">
        <v>43413.61445601852</v>
      </c>
      <c r="W170" s="3"/>
      <c r="X170" s="2">
        <f t="shared" si="51"/>
        <v>43413.606527777774</v>
      </c>
      <c r="Y170" s="33">
        <f t="shared" si="52"/>
        <v>3.4027777728624642E-3</v>
      </c>
      <c r="Z170" s="33">
        <f t="shared" si="53"/>
        <v>3.4027777728624642E-3</v>
      </c>
      <c r="AA170" s="10"/>
      <c r="AB170" s="10">
        <f t="shared" si="56"/>
        <v>0</v>
      </c>
      <c r="AC170" s="10">
        <f t="shared" si="57"/>
        <v>2.1990740788169205E-3</v>
      </c>
      <c r="AD170" s="10"/>
      <c r="AE170" s="10"/>
      <c r="AF170" s="78">
        <f t="shared" si="59"/>
        <v>43413.606249999997</v>
      </c>
      <c r="AG170" s="78">
        <f t="shared" si="60"/>
        <v>43413.611805555556</v>
      </c>
      <c r="AH170" s="26" t="str">
        <f t="shared" si="58"/>
        <v>43413.6062543413.6118055556</v>
      </c>
      <c r="AI170" s="26" t="e">
        <f>VLOOKUP(AH170,simple_survey!$P$1530:$Q$1810,2,FALSE)</f>
        <v>#N/A</v>
      </c>
    </row>
    <row r="171" spans="1:35" s="7" customFormat="1" hidden="1" x14ac:dyDescent="0.4">
      <c r="A171" s="16" t="str">
        <f t="shared" si="73"/>
        <v>-</v>
      </c>
      <c r="B171" s="16" t="str">
        <f t="shared" si="74"/>
        <v>-</v>
      </c>
      <c r="C171" s="7">
        <v>14</v>
      </c>
      <c r="D171" s="2">
        <v>43413.60837962963</v>
      </c>
      <c r="E171" s="3" t="s">
        <v>261</v>
      </c>
      <c r="F171" s="3">
        <v>11529</v>
      </c>
      <c r="G171" s="3" t="s">
        <v>32</v>
      </c>
      <c r="H171" s="3">
        <v>5598</v>
      </c>
      <c r="I171" s="3">
        <v>590</v>
      </c>
      <c r="J171" s="3">
        <v>6</v>
      </c>
      <c r="K171" s="3">
        <v>1</v>
      </c>
      <c r="L171" s="3"/>
      <c r="M171" s="2">
        <v>43413.612233796295</v>
      </c>
      <c r="N171" s="2">
        <v>43413.615879629629</v>
      </c>
      <c r="O171" s="3" t="s">
        <v>26</v>
      </c>
      <c r="P171" s="3" t="s">
        <v>27</v>
      </c>
      <c r="Q171" s="3" t="s">
        <v>33</v>
      </c>
      <c r="R171" s="3" t="s">
        <v>34</v>
      </c>
      <c r="S171" s="2">
        <v>43413.614479166667</v>
      </c>
      <c r="T171" s="2">
        <v>43413.614479166667</v>
      </c>
      <c r="U171" s="2">
        <v>43413.620358796295</v>
      </c>
      <c r="V171" s="2">
        <v>43413.620358796295</v>
      </c>
      <c r="W171" s="3"/>
      <c r="X171" s="2">
        <f t="shared" si="51"/>
        <v>43413.60837962963</v>
      </c>
      <c r="Y171" s="33">
        <f t="shared" si="52"/>
        <v>3.645833334303461E-3</v>
      </c>
      <c r="Z171" s="33">
        <f t="shared" si="53"/>
        <v>3.645833334303461E-3</v>
      </c>
      <c r="AA171" s="10"/>
      <c r="AB171" s="10">
        <f t="shared" si="56"/>
        <v>0</v>
      </c>
      <c r="AC171" s="10">
        <f t="shared" si="57"/>
        <v>3.8541666654055007E-3</v>
      </c>
      <c r="AD171" s="10"/>
      <c r="AE171" s="10"/>
      <c r="AF171" s="78">
        <f t="shared" si="59"/>
        <v>43413.60833333333</v>
      </c>
      <c r="AG171" s="78">
        <f t="shared" si="60"/>
        <v>43413.615277777775</v>
      </c>
      <c r="AH171" s="26" t="str">
        <f t="shared" si="58"/>
        <v>43413.608333333343413.6152777778</v>
      </c>
      <c r="AI171" s="26" t="e">
        <f>VLOOKUP(AH171,simple_survey!$P$1530:$Q$1810,2,FALSE)</f>
        <v>#N/A</v>
      </c>
    </row>
    <row r="172" spans="1:35" s="7" customFormat="1" hidden="1" x14ac:dyDescent="0.4">
      <c r="A172" s="16" t="str">
        <f t="shared" si="73"/>
        <v>-</v>
      </c>
      <c r="B172" s="16" t="str">
        <f t="shared" si="74"/>
        <v>-</v>
      </c>
      <c r="C172" s="7">
        <v>14</v>
      </c>
      <c r="D172" s="2">
        <v>43413.611400462964</v>
      </c>
      <c r="E172" s="3" t="s">
        <v>270</v>
      </c>
      <c r="F172" s="3">
        <v>11530</v>
      </c>
      <c r="G172" s="3" t="s">
        <v>32</v>
      </c>
      <c r="H172" s="3">
        <v>1657</v>
      </c>
      <c r="I172" s="3">
        <v>542</v>
      </c>
      <c r="J172" s="3">
        <v>5</v>
      </c>
      <c r="K172" s="3">
        <v>1</v>
      </c>
      <c r="L172" s="3"/>
      <c r="M172" s="2">
        <v>43413.616678240738</v>
      </c>
      <c r="N172" s="2">
        <v>43413.619745370372</v>
      </c>
      <c r="O172" s="3" t="s">
        <v>133</v>
      </c>
      <c r="P172" s="3" t="s">
        <v>19</v>
      </c>
      <c r="Q172" s="3" t="s">
        <v>24</v>
      </c>
      <c r="R172" s="3" t="s">
        <v>25</v>
      </c>
      <c r="S172" s="2">
        <v>43413.618009259262</v>
      </c>
      <c r="T172" s="2">
        <v>43413.618009259262</v>
      </c>
      <c r="U172" s="2">
        <v>43413.624120370368</v>
      </c>
      <c r="V172" s="2">
        <v>43413.624120370368</v>
      </c>
      <c r="W172" s="3"/>
      <c r="X172" s="2">
        <f t="shared" si="51"/>
        <v>43413.611400462964</v>
      </c>
      <c r="Y172" s="33">
        <f t="shared" si="52"/>
        <v>3.0671296335640363E-3</v>
      </c>
      <c r="Z172" s="33">
        <f t="shared" si="53"/>
        <v>3.0671296335640363E-3</v>
      </c>
      <c r="AA172" s="10"/>
      <c r="AB172" s="10">
        <f t="shared" si="56"/>
        <v>0</v>
      </c>
      <c r="AC172" s="10">
        <f t="shared" si="57"/>
        <v>5.277777774608694E-3</v>
      </c>
      <c r="AD172" s="10"/>
      <c r="AE172" s="10"/>
      <c r="AF172" s="78">
        <f t="shared" si="59"/>
        <v>43413.611111111109</v>
      </c>
      <c r="AG172" s="78">
        <f t="shared" si="60"/>
        <v>43413.619444444441</v>
      </c>
      <c r="AH172" s="26" t="str">
        <f t="shared" si="58"/>
        <v>43413.611111111143413.6194444444</v>
      </c>
      <c r="AI172" s="26" t="e">
        <f>VLOOKUP(AH172,simple_survey!$P$1530:$Q$1810,2,FALSE)</f>
        <v>#N/A</v>
      </c>
    </row>
    <row r="173" spans="1:35" s="7" customFormat="1" hidden="1" x14ac:dyDescent="0.4">
      <c r="A173" s="16" t="str">
        <f t="shared" si="73"/>
        <v>★</v>
      </c>
      <c r="B173" s="16" t="str">
        <f t="shared" si="74"/>
        <v>-</v>
      </c>
      <c r="C173" s="7">
        <v>14</v>
      </c>
      <c r="D173" s="2">
        <v>43413.612430555557</v>
      </c>
      <c r="E173" s="3" t="s">
        <v>271</v>
      </c>
      <c r="F173" s="3">
        <v>11531</v>
      </c>
      <c r="G173" s="3" t="s">
        <v>32</v>
      </c>
      <c r="H173" s="3">
        <v>4962</v>
      </c>
      <c r="I173" s="3">
        <v>251</v>
      </c>
      <c r="J173" s="3">
        <v>9</v>
      </c>
      <c r="K173" s="3">
        <v>2</v>
      </c>
      <c r="L173" s="3"/>
      <c r="M173" s="2">
        <v>43413.618067129632</v>
      </c>
      <c r="N173" s="2">
        <v>43413.625821759262</v>
      </c>
      <c r="O173" s="3" t="s">
        <v>79</v>
      </c>
      <c r="P173" s="3" t="s">
        <v>80</v>
      </c>
      <c r="Q173" s="3" t="s">
        <v>22</v>
      </c>
      <c r="R173" s="3" t="s">
        <v>23</v>
      </c>
      <c r="S173" s="2">
        <v>43413.619317129633</v>
      </c>
      <c r="T173" s="2">
        <v>43413.619317129633</v>
      </c>
      <c r="U173" s="2">
        <v>43413.633402777778</v>
      </c>
      <c r="V173" s="2">
        <v>43413.633402777778</v>
      </c>
      <c r="W173" s="2">
        <v>43413.619317129633</v>
      </c>
      <c r="X173" s="2">
        <f t="shared" si="51"/>
        <v>43413.619317129633</v>
      </c>
      <c r="Y173" s="33">
        <f t="shared" si="52"/>
        <v>7.7546296306536533E-3</v>
      </c>
      <c r="Z173" s="33">
        <f t="shared" si="53"/>
        <v>1.5509259261307307E-2</v>
      </c>
      <c r="AA173" s="10"/>
      <c r="AB173" s="10">
        <f t="shared" si="56"/>
        <v>0</v>
      </c>
      <c r="AC173" s="10">
        <f t="shared" si="57"/>
        <v>0</v>
      </c>
      <c r="AD173" s="10"/>
      <c r="AE173" s="10"/>
      <c r="AF173" s="78">
        <f t="shared" si="59"/>
        <v>43413.611805555556</v>
      </c>
      <c r="AG173" s="78">
        <f t="shared" si="60"/>
        <v>43413.625694444447</v>
      </c>
      <c r="AH173" s="26" t="str">
        <f t="shared" si="58"/>
        <v>43413.611805555643413.6256944444</v>
      </c>
      <c r="AI173" s="26" t="e">
        <f>VLOOKUP(AH173,simple_survey!$P$1530:$Q$1810,2,FALSE)</f>
        <v>#N/A</v>
      </c>
    </row>
    <row r="174" spans="1:35" s="7" customFormat="1" hidden="1" x14ac:dyDescent="0.4">
      <c r="A174" s="16" t="str">
        <f t="shared" si="73"/>
        <v>-</v>
      </c>
      <c r="B174" s="16" t="str">
        <f t="shared" si="74"/>
        <v>-</v>
      </c>
      <c r="C174" s="7">
        <v>14</v>
      </c>
      <c r="D174" s="2">
        <v>43413.613055555557</v>
      </c>
      <c r="E174" s="3" t="s">
        <v>238</v>
      </c>
      <c r="F174" s="3">
        <v>11532</v>
      </c>
      <c r="G174" s="3" t="s">
        <v>99</v>
      </c>
      <c r="H174" s="3">
        <v>0</v>
      </c>
      <c r="I174" s="3">
        <v>887</v>
      </c>
      <c r="J174" s="3">
        <v>7</v>
      </c>
      <c r="K174" s="3">
        <v>1</v>
      </c>
      <c r="L174" s="3"/>
      <c r="M174" s="2">
        <v>43413.621331018519</v>
      </c>
      <c r="N174" s="2">
        <v>43413.629918981482</v>
      </c>
      <c r="O174" s="3" t="s">
        <v>64</v>
      </c>
      <c r="P174" s="3" t="s">
        <v>65</v>
      </c>
      <c r="Q174" s="3" t="s">
        <v>71</v>
      </c>
      <c r="R174" s="3" t="s">
        <v>72</v>
      </c>
      <c r="S174" s="2">
        <v>43413.619490740741</v>
      </c>
      <c r="T174" s="2">
        <v>43413.619490740741</v>
      </c>
      <c r="U174" s="2">
        <v>43413.625659722224</v>
      </c>
      <c r="V174" s="2">
        <v>43413.625659722224</v>
      </c>
      <c r="W174" s="3"/>
      <c r="X174" s="2">
        <f t="shared" si="51"/>
        <v>43413.613055555557</v>
      </c>
      <c r="Y174" s="33">
        <f t="shared" si="52"/>
        <v>8.5879629623377696E-3</v>
      </c>
      <c r="Z174" s="33">
        <f t="shared" si="53"/>
        <v>8.5879629623377696E-3</v>
      </c>
      <c r="AA174" s="10"/>
      <c r="AB174" s="10">
        <f t="shared" si="56"/>
        <v>1.8402777786832303E-3</v>
      </c>
      <c r="AC174" s="10">
        <f t="shared" si="57"/>
        <v>8.2754629620467313E-3</v>
      </c>
      <c r="AD174" s="10"/>
      <c r="AE174" s="10"/>
      <c r="AF174" s="78">
        <f t="shared" si="59"/>
        <v>43413.612500000003</v>
      </c>
      <c r="AG174" s="78">
        <f t="shared" si="60"/>
        <v>43413.629861111112</v>
      </c>
      <c r="AH174" s="26" t="str">
        <f t="shared" si="58"/>
        <v>43413.612543413.6298611111</v>
      </c>
      <c r="AI174" s="26" t="e">
        <f>VLOOKUP(AH174,simple_survey!$P$1530:$Q$1810,2,FALSE)</f>
        <v>#N/A</v>
      </c>
    </row>
    <row r="175" spans="1:35" s="7" customFormat="1" hidden="1" x14ac:dyDescent="0.4">
      <c r="A175" s="16" t="str">
        <f t="shared" si="73"/>
        <v>-</v>
      </c>
      <c r="B175" s="16" t="str">
        <f t="shared" si="74"/>
        <v>-</v>
      </c>
      <c r="C175" s="7">
        <v>14</v>
      </c>
      <c r="D175" s="2">
        <v>43413.616215277776</v>
      </c>
      <c r="E175" s="3" t="s">
        <v>223</v>
      </c>
      <c r="F175" s="3">
        <v>11533</v>
      </c>
      <c r="G175" s="3" t="s">
        <v>32</v>
      </c>
      <c r="H175" s="3">
        <v>1751</v>
      </c>
      <c r="I175" s="3">
        <v>762</v>
      </c>
      <c r="J175" s="3">
        <v>1</v>
      </c>
      <c r="K175" s="3">
        <v>1</v>
      </c>
      <c r="L175" s="3"/>
      <c r="M175" s="2">
        <v>43413.620162037034</v>
      </c>
      <c r="N175" s="2">
        <v>43413.634039351855</v>
      </c>
      <c r="O175" s="3" t="s">
        <v>64</v>
      </c>
      <c r="P175" s="3" t="s">
        <v>65</v>
      </c>
      <c r="Q175" s="3" t="s">
        <v>44</v>
      </c>
      <c r="R175" s="3" t="s">
        <v>91</v>
      </c>
      <c r="S175" s="2">
        <v>43413.617442129631</v>
      </c>
      <c r="T175" s="2">
        <v>43413.619050925925</v>
      </c>
      <c r="U175" s="2">
        <v>43413.628923611112</v>
      </c>
      <c r="V175" s="2">
        <v>43413.63685185185</v>
      </c>
      <c r="W175" s="3"/>
      <c r="X175" s="2">
        <f t="shared" si="51"/>
        <v>43413.616215277776</v>
      </c>
      <c r="Y175" s="33">
        <f t="shared" si="52"/>
        <v>1.3877314821002074E-2</v>
      </c>
      <c r="Z175" s="33">
        <f t="shared" si="53"/>
        <v>1.3877314821002074E-2</v>
      </c>
      <c r="AA175" s="10"/>
      <c r="AB175" s="10">
        <f t="shared" si="56"/>
        <v>2.7199074029340409E-3</v>
      </c>
      <c r="AC175" s="10">
        <f t="shared" si="57"/>
        <v>3.9467592578148469E-3</v>
      </c>
      <c r="AD175" s="10"/>
      <c r="AE175" s="10"/>
      <c r="AF175" s="78">
        <f t="shared" si="59"/>
        <v>43413.615972222222</v>
      </c>
      <c r="AG175" s="78">
        <f t="shared" si="60"/>
        <v>43413.634027777778</v>
      </c>
      <c r="AH175" s="26" t="str">
        <f t="shared" si="58"/>
        <v>43413.615972222243413.6340277778</v>
      </c>
      <c r="AI175" s="26" t="e">
        <f>VLOOKUP(AH175,simple_survey!$P$1530:$Q$1810,2,FALSE)</f>
        <v>#N/A</v>
      </c>
    </row>
    <row r="176" spans="1:35" s="7" customFormat="1" hidden="1" x14ac:dyDescent="0.4">
      <c r="A176" s="16" t="str">
        <f t="shared" si="73"/>
        <v>-</v>
      </c>
      <c r="B176" s="16" t="str">
        <f t="shared" si="74"/>
        <v>-</v>
      </c>
      <c r="C176" s="7">
        <v>14</v>
      </c>
      <c r="D176" s="2">
        <v>43413.616238425922</v>
      </c>
      <c r="E176" s="3" t="s">
        <v>255</v>
      </c>
      <c r="F176" s="3">
        <v>11534</v>
      </c>
      <c r="G176" s="3" t="s">
        <v>99</v>
      </c>
      <c r="H176" s="3">
        <v>0</v>
      </c>
      <c r="I176" s="3">
        <v>132</v>
      </c>
      <c r="J176" s="3">
        <v>11</v>
      </c>
      <c r="K176" s="3">
        <v>1</v>
      </c>
      <c r="L176" s="3"/>
      <c r="M176" s="2">
        <v>43413.620451388888</v>
      </c>
      <c r="N176" s="2">
        <v>43413.624212962961</v>
      </c>
      <c r="O176" s="3" t="s">
        <v>36</v>
      </c>
      <c r="P176" s="3" t="s">
        <v>37</v>
      </c>
      <c r="Q176" s="3" t="s">
        <v>62</v>
      </c>
      <c r="R176" s="3" t="s">
        <v>63</v>
      </c>
      <c r="S176" s="2">
        <v>43413.624571759261</v>
      </c>
      <c r="T176" s="2">
        <v>43413.624571759261</v>
      </c>
      <c r="U176" s="2">
        <v>43413.63071759259</v>
      </c>
      <c r="V176" s="2">
        <v>43413.626238425924</v>
      </c>
      <c r="W176" s="3"/>
      <c r="X176" s="2">
        <f t="shared" si="51"/>
        <v>43413.616238425922</v>
      </c>
      <c r="Y176" s="33">
        <f t="shared" si="52"/>
        <v>3.7615740729961544E-3</v>
      </c>
      <c r="Z176" s="33">
        <f t="shared" si="53"/>
        <v>3.7615740729961544E-3</v>
      </c>
      <c r="AA176" s="10"/>
      <c r="AB176" s="10">
        <f t="shared" si="56"/>
        <v>0</v>
      </c>
      <c r="AC176" s="10">
        <f t="shared" si="57"/>
        <v>4.2129629655391909E-3</v>
      </c>
      <c r="AD176" s="10"/>
      <c r="AE176" s="10"/>
      <c r="AF176" s="78">
        <f t="shared" si="59"/>
        <v>43413.615972222222</v>
      </c>
      <c r="AG176" s="78">
        <f t="shared" si="60"/>
        <v>43413.623611111114</v>
      </c>
      <c r="AH176" s="26" t="str">
        <f t="shared" si="58"/>
        <v>43413.615972222243413.6236111111</v>
      </c>
      <c r="AI176" s="26" t="e">
        <f>VLOOKUP(AH176,simple_survey!$P$1530:$Q$1810,2,FALSE)</f>
        <v>#N/A</v>
      </c>
    </row>
    <row r="177" spans="1:35" s="7" customFormat="1" hidden="1" x14ac:dyDescent="0.4">
      <c r="A177" s="16" t="str">
        <f t="shared" si="73"/>
        <v>★</v>
      </c>
      <c r="B177" s="16" t="str">
        <f t="shared" si="74"/>
        <v>-</v>
      </c>
      <c r="C177" s="7">
        <v>14</v>
      </c>
      <c r="D177" s="2">
        <v>43413.616631944446</v>
      </c>
      <c r="E177" s="3" t="s">
        <v>217</v>
      </c>
      <c r="F177" s="3">
        <v>11535</v>
      </c>
      <c r="G177" s="3" t="s">
        <v>32</v>
      </c>
      <c r="H177" s="3">
        <v>3738</v>
      </c>
      <c r="I177" s="3">
        <v>431</v>
      </c>
      <c r="J177" s="3">
        <v>1</v>
      </c>
      <c r="K177" s="3">
        <v>3</v>
      </c>
      <c r="L177" s="3"/>
      <c r="M177" s="2">
        <v>43413.624537037038</v>
      </c>
      <c r="N177" s="2">
        <v>43413.629108796296</v>
      </c>
      <c r="O177" s="3" t="s">
        <v>22</v>
      </c>
      <c r="P177" s="3" t="s">
        <v>23</v>
      </c>
      <c r="Q177" s="3" t="s">
        <v>30</v>
      </c>
      <c r="R177" s="3" t="s">
        <v>31</v>
      </c>
      <c r="S177" s="2">
        <v>43413.623564814814</v>
      </c>
      <c r="T177" s="2">
        <v>43413.623564814814</v>
      </c>
      <c r="U177" s="2">
        <v>43413.632488425923</v>
      </c>
      <c r="V177" s="2">
        <v>43413.632488425923</v>
      </c>
      <c r="W177" s="2">
        <v>43413.623564814814</v>
      </c>
      <c r="X177" s="2">
        <f t="shared" si="51"/>
        <v>43413.623564814814</v>
      </c>
      <c r="Y177" s="33">
        <f t="shared" si="52"/>
        <v>4.5717592583969235E-3</v>
      </c>
      <c r="Z177" s="33">
        <f t="shared" si="53"/>
        <v>1.3715277775190771E-2</v>
      </c>
      <c r="AA177" s="10"/>
      <c r="AB177" s="10">
        <f t="shared" si="56"/>
        <v>9.7222222393611446E-4</v>
      </c>
      <c r="AC177" s="10">
        <f t="shared" si="57"/>
        <v>9.7222222393611446E-4</v>
      </c>
      <c r="AD177" s="10"/>
      <c r="AE177" s="10"/>
      <c r="AF177" s="78">
        <f t="shared" si="59"/>
        <v>43413.615972222222</v>
      </c>
      <c r="AG177" s="78">
        <f t="shared" si="60"/>
        <v>43413.628472222219</v>
      </c>
      <c r="AH177" s="26" t="str">
        <f t="shared" si="58"/>
        <v>43413.615972222243413.6284722222</v>
      </c>
      <c r="AI177" s="26" t="e">
        <f>VLOOKUP(AH177,simple_survey!$P$1530:$Q$1810,2,FALSE)</f>
        <v>#N/A</v>
      </c>
    </row>
    <row r="178" spans="1:35" s="7" customFormat="1" hidden="1" x14ac:dyDescent="0.4">
      <c r="A178" s="16" t="str">
        <f t="shared" si="73"/>
        <v>-</v>
      </c>
      <c r="B178" s="16" t="str">
        <f t="shared" si="74"/>
        <v>-</v>
      </c>
      <c r="C178" s="7">
        <v>14</v>
      </c>
      <c r="D178" s="2">
        <v>43413.617013888892</v>
      </c>
      <c r="E178" s="3" t="s">
        <v>272</v>
      </c>
      <c r="F178" s="3">
        <v>11536</v>
      </c>
      <c r="G178" s="3" t="s">
        <v>98</v>
      </c>
      <c r="H178" s="3">
        <v>0</v>
      </c>
      <c r="I178" s="3">
        <v>22</v>
      </c>
      <c r="J178" s="3">
        <v>8</v>
      </c>
      <c r="K178" s="3">
        <v>1</v>
      </c>
      <c r="L178" s="3"/>
      <c r="M178" s="2">
        <v>43413.622314814813</v>
      </c>
      <c r="N178" s="2">
        <v>43413.625960648147</v>
      </c>
      <c r="O178" s="3" t="s">
        <v>45</v>
      </c>
      <c r="P178" s="3" t="s">
        <v>46</v>
      </c>
      <c r="Q178" s="3" t="s">
        <v>133</v>
      </c>
      <c r="R178" s="3" t="s">
        <v>19</v>
      </c>
      <c r="S178" s="2">
        <v>43413.623912037037</v>
      </c>
      <c r="T178" s="2">
        <v>43413.623912037037</v>
      </c>
      <c r="U178" s="2">
        <v>43413.631423611114</v>
      </c>
      <c r="V178" s="2">
        <v>43413.631423611114</v>
      </c>
      <c r="W178" s="3"/>
      <c r="X178" s="2">
        <f t="shared" si="51"/>
        <v>43413.617013888892</v>
      </c>
      <c r="Y178" s="33">
        <f t="shared" si="52"/>
        <v>3.645833334303461E-3</v>
      </c>
      <c r="Z178" s="33">
        <f t="shared" si="53"/>
        <v>3.645833334303461E-3</v>
      </c>
      <c r="AA178" s="10"/>
      <c r="AB178" s="10">
        <f t="shared" si="56"/>
        <v>0</v>
      </c>
      <c r="AC178" s="10">
        <f t="shared" si="57"/>
        <v>5.3009259208920412E-3</v>
      </c>
      <c r="AD178" s="10"/>
      <c r="AE178" s="10"/>
      <c r="AF178" s="78">
        <f t="shared" si="59"/>
        <v>43413.616666666669</v>
      </c>
      <c r="AG178" s="78">
        <f t="shared" si="60"/>
        <v>43413.625694444447</v>
      </c>
      <c r="AH178" s="26" t="str">
        <f t="shared" si="58"/>
        <v>43413.616666666743413.6256944444</v>
      </c>
      <c r="AI178" s="26" t="e">
        <f>VLOOKUP(AH178,simple_survey!$P$1530:$Q$1810,2,FALSE)</f>
        <v>#N/A</v>
      </c>
    </row>
    <row r="179" spans="1:35" s="7" customFormat="1" x14ac:dyDescent="0.4">
      <c r="A179" s="16" t="str">
        <f t="shared" si="73"/>
        <v>-</v>
      </c>
      <c r="B179" s="16" t="str">
        <f t="shared" si="74"/>
        <v>-</v>
      </c>
      <c r="C179" s="7">
        <v>14</v>
      </c>
      <c r="D179" s="2">
        <v>43413.619155092594</v>
      </c>
      <c r="E179" s="3" t="s">
        <v>197</v>
      </c>
      <c r="F179" s="3">
        <v>11537</v>
      </c>
      <c r="G179" s="3" t="s">
        <v>18</v>
      </c>
      <c r="H179" s="3">
        <v>3867</v>
      </c>
      <c r="I179" s="3">
        <v>647</v>
      </c>
      <c r="J179" s="3">
        <v>2</v>
      </c>
      <c r="K179" s="3">
        <v>1</v>
      </c>
      <c r="L179" s="3"/>
      <c r="M179" s="2">
        <v>43413.625914351855</v>
      </c>
      <c r="N179" s="2">
        <v>43413.631574074076</v>
      </c>
      <c r="O179" s="3" t="s">
        <v>47</v>
      </c>
      <c r="P179" s="3" t="s">
        <v>48</v>
      </c>
      <c r="Q179" s="3" t="s">
        <v>56</v>
      </c>
      <c r="R179" s="3" t="s">
        <v>57</v>
      </c>
      <c r="S179" s="2">
        <v>43413.628680555557</v>
      </c>
      <c r="T179" s="2">
        <v>43413.628680555557</v>
      </c>
      <c r="U179" s="2">
        <v>43413.63690972222</v>
      </c>
      <c r="V179" s="2">
        <v>43413.63690972222</v>
      </c>
      <c r="W179" s="3"/>
      <c r="X179" s="2">
        <f t="shared" si="51"/>
        <v>43413.619155092594</v>
      </c>
      <c r="Y179" s="33">
        <f t="shared" si="52"/>
        <v>5.6597222210257314E-3</v>
      </c>
      <c r="Z179" s="33">
        <f t="shared" si="53"/>
        <v>5.6597222210257314E-3</v>
      </c>
      <c r="AA179" s="10"/>
      <c r="AB179" s="10">
        <f t="shared" si="56"/>
        <v>0</v>
      </c>
      <c r="AC179" s="10">
        <f t="shared" si="57"/>
        <v>6.7592592604341917E-3</v>
      </c>
      <c r="AD179" s="10"/>
      <c r="AE179" s="10"/>
      <c r="AF179" s="78">
        <f t="shared" si="59"/>
        <v>43413.618750000001</v>
      </c>
      <c r="AG179" s="78">
        <f t="shared" si="60"/>
        <v>43413.631249999999</v>
      </c>
      <c r="AH179" s="26" t="str">
        <f t="shared" si="58"/>
        <v>43413.6187543413.63125</v>
      </c>
      <c r="AI179" s="26" t="str">
        <f>VLOOKUP(AH179,simple_survey!$P$1530:$Q$1810,2,FALSE)</f>
        <v>肯定的</v>
      </c>
    </row>
    <row r="180" spans="1:35" s="7" customFormat="1" hidden="1" x14ac:dyDescent="0.4">
      <c r="A180" s="16" t="str">
        <f t="shared" si="73"/>
        <v>-</v>
      </c>
      <c r="B180" s="16" t="str">
        <f t="shared" si="74"/>
        <v>-</v>
      </c>
      <c r="C180" s="7">
        <v>14</v>
      </c>
      <c r="D180" s="2">
        <v>43413.620462962965</v>
      </c>
      <c r="E180" s="3" t="s">
        <v>149</v>
      </c>
      <c r="F180" s="3">
        <v>11538</v>
      </c>
      <c r="G180" s="3" t="s">
        <v>18</v>
      </c>
      <c r="H180" s="3">
        <v>3162</v>
      </c>
      <c r="I180" s="3">
        <v>596</v>
      </c>
      <c r="J180" s="3">
        <v>11</v>
      </c>
      <c r="K180" s="3">
        <v>1</v>
      </c>
      <c r="L180" s="3"/>
      <c r="M180" s="2">
        <v>43413.631967592592</v>
      </c>
      <c r="N180" s="2">
        <v>43413.637187499997</v>
      </c>
      <c r="O180" s="3" t="s">
        <v>67</v>
      </c>
      <c r="P180" s="3" t="s">
        <v>68</v>
      </c>
      <c r="Q180" s="3" t="s">
        <v>30</v>
      </c>
      <c r="R180" s="3" t="s">
        <v>31</v>
      </c>
      <c r="S180" s="2">
        <v>43413.633831018517</v>
      </c>
      <c r="T180" s="2">
        <v>43413.633831018517</v>
      </c>
      <c r="U180" s="2">
        <v>43413.640289351853</v>
      </c>
      <c r="V180" s="2">
        <v>43413.640289351853</v>
      </c>
      <c r="W180" s="3"/>
      <c r="X180" s="2">
        <f t="shared" si="51"/>
        <v>43413.620462962965</v>
      </c>
      <c r="Y180" s="33">
        <f t="shared" si="52"/>
        <v>5.2199074052623473E-3</v>
      </c>
      <c r="Z180" s="33">
        <f t="shared" si="53"/>
        <v>5.2199074052623473E-3</v>
      </c>
      <c r="AA180" s="10"/>
      <c r="AB180" s="10">
        <f t="shared" si="56"/>
        <v>0</v>
      </c>
      <c r="AC180" s="10">
        <f t="shared" si="57"/>
        <v>1.1504629626870155E-2</v>
      </c>
      <c r="AD180" s="10"/>
      <c r="AE180" s="10"/>
      <c r="AF180" s="78">
        <f t="shared" si="59"/>
        <v>43413.620138888888</v>
      </c>
      <c r="AG180" s="78">
        <f t="shared" si="60"/>
        <v>43413.636805555558</v>
      </c>
      <c r="AH180" s="26" t="str">
        <f t="shared" si="58"/>
        <v>43413.620138888943413.6368055556</v>
      </c>
      <c r="AI180" s="26" t="e">
        <f>VLOOKUP(AH180,simple_survey!$P$1530:$Q$1810,2,FALSE)</f>
        <v>#N/A</v>
      </c>
    </row>
    <row r="181" spans="1:35" s="7" customFormat="1" hidden="1" x14ac:dyDescent="0.4">
      <c r="A181" s="16" t="str">
        <f t="shared" si="73"/>
        <v>-</v>
      </c>
      <c r="B181" s="16" t="str">
        <f t="shared" si="74"/>
        <v>-</v>
      </c>
      <c r="C181" s="7">
        <v>14</v>
      </c>
      <c r="D181" s="2">
        <v>43413.62232638889</v>
      </c>
      <c r="E181" s="3" t="s">
        <v>273</v>
      </c>
      <c r="F181" s="3">
        <v>11539</v>
      </c>
      <c r="G181" s="3" t="s">
        <v>32</v>
      </c>
      <c r="H181" s="3">
        <v>5624</v>
      </c>
      <c r="I181" s="3">
        <v>229</v>
      </c>
      <c r="J181" s="3">
        <v>3</v>
      </c>
      <c r="K181" s="3">
        <v>2</v>
      </c>
      <c r="L181" s="3"/>
      <c r="M181" s="2">
        <v>43413.630439814813</v>
      </c>
      <c r="N181" s="2">
        <v>43413.636493055557</v>
      </c>
      <c r="O181" s="3" t="s">
        <v>69</v>
      </c>
      <c r="P181" s="3" t="s">
        <v>70</v>
      </c>
      <c r="Q181" s="3" t="s">
        <v>133</v>
      </c>
      <c r="R181" s="3" t="s">
        <v>19</v>
      </c>
      <c r="S181" s="2">
        <v>43413.632939814815</v>
      </c>
      <c r="T181" s="2">
        <v>43413.632939814815</v>
      </c>
      <c r="U181" s="2">
        <v>43413.642939814818</v>
      </c>
      <c r="V181" s="2">
        <v>43413.644328703704</v>
      </c>
      <c r="W181" s="3"/>
      <c r="X181" s="2">
        <f t="shared" si="51"/>
        <v>43413.62232638889</v>
      </c>
      <c r="Y181" s="33">
        <f t="shared" si="52"/>
        <v>6.0532407442224212E-3</v>
      </c>
      <c r="Z181" s="33">
        <f t="shared" si="53"/>
        <v>1.2106481488444842E-2</v>
      </c>
      <c r="AA181" s="10"/>
      <c r="AB181" s="10">
        <f t="shared" si="56"/>
        <v>0</v>
      </c>
      <c r="AC181" s="10">
        <f t="shared" si="57"/>
        <v>8.1134259235113859E-3</v>
      </c>
      <c r="AD181" s="10"/>
      <c r="AE181" s="10"/>
      <c r="AF181" s="78">
        <f t="shared" si="59"/>
        <v>43413.62222222222</v>
      </c>
      <c r="AG181" s="78">
        <f t="shared" si="60"/>
        <v>43413.636111111111</v>
      </c>
      <c r="AH181" s="26" t="str">
        <f t="shared" si="58"/>
        <v>43413.622222222243413.6361111111</v>
      </c>
      <c r="AI181" s="26" t="e">
        <f>VLOOKUP(AH181,simple_survey!$P$1530:$Q$1810,2,FALSE)</f>
        <v>#N/A</v>
      </c>
    </row>
    <row r="182" spans="1:35" s="7" customFormat="1" hidden="1" x14ac:dyDescent="0.4">
      <c r="A182" s="16" t="str">
        <f t="shared" si="73"/>
        <v>-</v>
      </c>
      <c r="B182" s="16" t="str">
        <f t="shared" si="74"/>
        <v>-</v>
      </c>
      <c r="C182" s="7">
        <v>14</v>
      </c>
      <c r="D182" s="2">
        <v>43413.622511574074</v>
      </c>
      <c r="E182" s="3" t="s">
        <v>249</v>
      </c>
      <c r="F182" s="3">
        <v>11540</v>
      </c>
      <c r="G182" s="3" t="s">
        <v>32</v>
      </c>
      <c r="H182" s="3">
        <v>5625</v>
      </c>
      <c r="I182" s="3">
        <v>752</v>
      </c>
      <c r="J182" s="3">
        <v>3</v>
      </c>
      <c r="K182" s="3">
        <v>2</v>
      </c>
      <c r="L182" s="3"/>
      <c r="M182" s="2">
        <v>43413.630486111113</v>
      </c>
      <c r="N182" s="2">
        <v>43413.636446759258</v>
      </c>
      <c r="O182" s="3" t="s">
        <v>69</v>
      </c>
      <c r="P182" s="3" t="s">
        <v>70</v>
      </c>
      <c r="Q182" s="3" t="s">
        <v>133</v>
      </c>
      <c r="R182" s="3" t="s">
        <v>19</v>
      </c>
      <c r="S182" s="2">
        <v>43413.633634259262</v>
      </c>
      <c r="T182" s="2">
        <v>43413.633634259262</v>
      </c>
      <c r="U182" s="2">
        <v>43413.643634259257</v>
      </c>
      <c r="V182" s="2">
        <v>43413.643634259257</v>
      </c>
      <c r="W182" s="3"/>
      <c r="X182" s="2">
        <f t="shared" si="51"/>
        <v>43413.622511574074</v>
      </c>
      <c r="Y182" s="33">
        <f t="shared" si="52"/>
        <v>5.9606481445371173E-3</v>
      </c>
      <c r="Z182" s="33">
        <f t="shared" si="53"/>
        <v>1.1921296289074235E-2</v>
      </c>
      <c r="AA182" s="10"/>
      <c r="AB182" s="10">
        <f t="shared" si="56"/>
        <v>0</v>
      </c>
      <c r="AC182" s="10">
        <f t="shared" si="57"/>
        <v>7.9745370385353453E-3</v>
      </c>
      <c r="AD182" s="10"/>
      <c r="AE182" s="10"/>
      <c r="AF182" s="78">
        <f t="shared" si="59"/>
        <v>43413.62222222222</v>
      </c>
      <c r="AG182" s="78">
        <f t="shared" si="60"/>
        <v>43413.636111111111</v>
      </c>
      <c r="AH182" s="26" t="str">
        <f t="shared" si="58"/>
        <v>43413.622222222243413.6361111111</v>
      </c>
      <c r="AI182" s="26" t="e">
        <f>VLOOKUP(AH182,simple_survey!$P$1530:$Q$1810,2,FALSE)</f>
        <v>#N/A</v>
      </c>
    </row>
    <row r="183" spans="1:35" s="7" customFormat="1" hidden="1" x14ac:dyDescent="0.4">
      <c r="A183" s="16" t="str">
        <f t="shared" si="73"/>
        <v>-</v>
      </c>
      <c r="B183" s="16" t="str">
        <f t="shared" si="74"/>
        <v>☆</v>
      </c>
      <c r="C183" s="7">
        <v>14</v>
      </c>
      <c r="D183" s="2">
        <v>43413.622800925928</v>
      </c>
      <c r="E183" s="3" t="s">
        <v>274</v>
      </c>
      <c r="F183" s="3">
        <v>11541</v>
      </c>
      <c r="G183" s="3" t="s">
        <v>98</v>
      </c>
      <c r="H183" s="3">
        <v>0</v>
      </c>
      <c r="I183" s="3">
        <v>285</v>
      </c>
      <c r="J183" s="3">
        <v>6</v>
      </c>
      <c r="K183" s="3">
        <v>2</v>
      </c>
      <c r="L183" s="2">
        <v>43413.628125000003</v>
      </c>
      <c r="M183" s="3"/>
      <c r="N183" s="3"/>
      <c r="O183" s="3" t="s">
        <v>40</v>
      </c>
      <c r="P183" s="3" t="s">
        <v>41</v>
      </c>
      <c r="Q183" s="3" t="s">
        <v>47</v>
      </c>
      <c r="R183" s="3" t="s">
        <v>48</v>
      </c>
      <c r="S183" s="2">
        <v>43413.64266203704</v>
      </c>
      <c r="T183" s="3"/>
      <c r="U183" s="2">
        <v>43413.655590277776</v>
      </c>
      <c r="V183" s="3"/>
      <c r="W183" s="3"/>
      <c r="X183" s="2">
        <f t="shared" si="51"/>
        <v>43413.622800925928</v>
      </c>
      <c r="Y183" s="33">
        <f t="shared" si="52"/>
        <v>0</v>
      </c>
      <c r="Z183" s="33">
        <f t="shared" si="53"/>
        <v>0</v>
      </c>
      <c r="AA183" s="10"/>
      <c r="AB183" s="10">
        <f t="shared" si="56"/>
        <v>0</v>
      </c>
      <c r="AC183" s="10">
        <f t="shared" si="57"/>
        <v>1.9861111111822538E-2</v>
      </c>
      <c r="AD183" s="10"/>
      <c r="AE183" s="10"/>
      <c r="AF183" s="78">
        <f t="shared" si="59"/>
        <v>43413.62222222222</v>
      </c>
      <c r="AG183" s="78">
        <f t="shared" si="60"/>
        <v>0</v>
      </c>
      <c r="AH183" s="26" t="str">
        <f t="shared" si="58"/>
        <v>43413.62222222220</v>
      </c>
      <c r="AI183" s="26" t="e">
        <f>VLOOKUP(AH183,simple_survey!$P$1530:$Q$1810,2,FALSE)</f>
        <v>#N/A</v>
      </c>
    </row>
    <row r="184" spans="1:35" s="7" customFormat="1" hidden="1" x14ac:dyDescent="0.4">
      <c r="A184" s="16" t="str">
        <f t="shared" ref="A184:A193" si="75">IF(W184&gt;0, "★", "-")</f>
        <v>-</v>
      </c>
      <c r="B184" s="16" t="str">
        <f t="shared" ref="B184:B193" si="76">IF(L184&gt;0, "☆", "-")</f>
        <v>☆</v>
      </c>
      <c r="C184" s="7">
        <v>14</v>
      </c>
      <c r="D184" s="2">
        <v>43413.624259259261</v>
      </c>
      <c r="E184" s="3" t="s">
        <v>275</v>
      </c>
      <c r="F184" s="3">
        <v>11542</v>
      </c>
      <c r="G184" s="3" t="s">
        <v>18</v>
      </c>
      <c r="H184" s="3">
        <v>4033</v>
      </c>
      <c r="I184" s="3">
        <v>504</v>
      </c>
      <c r="J184" s="3">
        <v>9</v>
      </c>
      <c r="K184" s="3">
        <v>2</v>
      </c>
      <c r="L184" s="2">
        <v>43413.624444444446</v>
      </c>
      <c r="M184" s="3"/>
      <c r="N184" s="3"/>
      <c r="O184" s="3" t="s">
        <v>71</v>
      </c>
      <c r="P184" s="3" t="s">
        <v>72</v>
      </c>
      <c r="Q184" s="3" t="s">
        <v>33</v>
      </c>
      <c r="R184" s="3" t="s">
        <v>34</v>
      </c>
      <c r="S184" s="2">
        <v>43413.635092592594</v>
      </c>
      <c r="T184" s="3"/>
      <c r="U184" s="2">
        <v>43413.641261574077</v>
      </c>
      <c r="V184" s="3"/>
      <c r="W184" s="3"/>
      <c r="X184" s="2">
        <f t="shared" si="51"/>
        <v>43413.624259259261</v>
      </c>
      <c r="Y184" s="33">
        <f t="shared" si="52"/>
        <v>0</v>
      </c>
      <c r="Z184" s="33">
        <f t="shared" si="53"/>
        <v>0</v>
      </c>
      <c r="AA184" s="10"/>
      <c r="AB184" s="10">
        <f t="shared" si="56"/>
        <v>0</v>
      </c>
      <c r="AC184" s="10">
        <f t="shared" si="57"/>
        <v>1.0833333333721384E-2</v>
      </c>
      <c r="AD184" s="10"/>
      <c r="AE184" s="10"/>
      <c r="AF184" s="78">
        <f t="shared" si="59"/>
        <v>43413.623611111114</v>
      </c>
      <c r="AG184" s="78">
        <f t="shared" si="60"/>
        <v>0</v>
      </c>
      <c r="AH184" s="26" t="str">
        <f t="shared" si="58"/>
        <v>43413.62361111110</v>
      </c>
      <c r="AI184" s="26" t="e">
        <f>VLOOKUP(AH184,simple_survey!$P$1530:$Q$1810,2,FALSE)</f>
        <v>#N/A</v>
      </c>
    </row>
    <row r="185" spans="1:35" s="7" customFormat="1" hidden="1" x14ac:dyDescent="0.4">
      <c r="A185" s="16" t="str">
        <f>IF(W185&gt;0, "★", "-")</f>
        <v>★</v>
      </c>
      <c r="B185" s="16" t="str">
        <f>IF(L185&gt;0, "☆", "-")</f>
        <v>☆</v>
      </c>
      <c r="C185" s="7">
        <v>14</v>
      </c>
      <c r="D185" s="2">
        <v>43413.553912037038</v>
      </c>
      <c r="E185" s="3" t="s">
        <v>239</v>
      </c>
      <c r="F185" s="3">
        <v>11476</v>
      </c>
      <c r="G185" s="3" t="s">
        <v>32</v>
      </c>
      <c r="H185" s="3">
        <v>930</v>
      </c>
      <c r="I185" s="3">
        <v>636</v>
      </c>
      <c r="J185" s="3">
        <v>9</v>
      </c>
      <c r="K185" s="3">
        <v>1</v>
      </c>
      <c r="L185" s="2">
        <v>43413.566701388889</v>
      </c>
      <c r="M185" s="3"/>
      <c r="N185" s="3"/>
      <c r="O185" s="3" t="s">
        <v>44</v>
      </c>
      <c r="P185" s="3" t="s">
        <v>91</v>
      </c>
      <c r="Q185" s="3" t="s">
        <v>56</v>
      </c>
      <c r="R185" s="3" t="s">
        <v>57</v>
      </c>
      <c r="S185" s="2">
        <v>43413.595578703702</v>
      </c>
      <c r="T185" s="3"/>
      <c r="U185" s="2">
        <v>43413.598923611113</v>
      </c>
      <c r="V185" s="3"/>
      <c r="W185" s="2">
        <v>43413.595578703702</v>
      </c>
      <c r="X185" s="2">
        <f>IF(W185&gt;0,W185,D185)</f>
        <v>43413.595578703702</v>
      </c>
      <c r="Y185" s="33">
        <f>N185-M185</f>
        <v>0</v>
      </c>
      <c r="Z185" s="33">
        <f>Y185*K185</f>
        <v>0</v>
      </c>
      <c r="AA185" s="10"/>
      <c r="AB185" s="10">
        <f>IF(IF(A185="☆",L185-S185,M185-S185)&lt;0,0,IF(A185="☆",L185-S185,M185-S185))</f>
        <v>0</v>
      </c>
      <c r="AC185" s="10">
        <f>IF(IF(B185="☆",(IF(L185&gt;S185,L185-X185,S185-X185)),M185-X185)&lt;0,0,IF(B185="☆",(IF(L185&gt;S185,L185-X185,S185-X185)),M185-X185))</f>
        <v>0</v>
      </c>
      <c r="AD185" s="10"/>
      <c r="AE185" s="10"/>
      <c r="AF185" s="78">
        <f t="shared" si="59"/>
        <v>43413.553472222222</v>
      </c>
      <c r="AG185" s="78">
        <f t="shared" si="60"/>
        <v>0</v>
      </c>
      <c r="AH185" s="26" t="str">
        <f t="shared" si="58"/>
        <v>43413.55347222220</v>
      </c>
      <c r="AI185" s="26" t="e">
        <f>VLOOKUP(AH185,simple_survey!$P$1530:$Q$1810,2,FALSE)</f>
        <v>#N/A</v>
      </c>
    </row>
    <row r="186" spans="1:35" s="7" customFormat="1" hidden="1" x14ac:dyDescent="0.4">
      <c r="A186" s="16" t="str">
        <f>IF(W186&gt;0, "★", "-")</f>
        <v>★</v>
      </c>
      <c r="B186" s="16" t="str">
        <f>IF(L186&gt;0, "☆", "-")</f>
        <v>☆</v>
      </c>
      <c r="C186" s="7">
        <v>14</v>
      </c>
      <c r="D186" s="2">
        <v>43413.598287037035</v>
      </c>
      <c r="E186" s="3" t="s">
        <v>261</v>
      </c>
      <c r="F186" s="3">
        <v>11517</v>
      </c>
      <c r="G186" s="3" t="s">
        <v>32</v>
      </c>
      <c r="H186" s="3">
        <v>5598</v>
      </c>
      <c r="I186" s="3">
        <v>129</v>
      </c>
      <c r="J186" s="3">
        <v>6</v>
      </c>
      <c r="K186" s="3">
        <v>1</v>
      </c>
      <c r="L186" s="2">
        <v>43413.605752314812</v>
      </c>
      <c r="M186" s="3"/>
      <c r="N186" s="3"/>
      <c r="O186" s="3" t="s">
        <v>26</v>
      </c>
      <c r="P186" s="3" t="s">
        <v>27</v>
      </c>
      <c r="Q186" s="3" t="s">
        <v>33</v>
      </c>
      <c r="R186" s="3" t="s">
        <v>34</v>
      </c>
      <c r="S186" s="2">
        <v>43413.605196759258</v>
      </c>
      <c r="T186" s="3"/>
      <c r="U186" s="2">
        <v>43413.613587962966</v>
      </c>
      <c r="V186" s="3"/>
      <c r="W186" s="2">
        <v>43413.605196759258</v>
      </c>
      <c r="X186" s="2">
        <f>IF(W186&gt;0,W186,D186)</f>
        <v>43413.605196759258</v>
      </c>
      <c r="Y186" s="33">
        <f>N186-M186</f>
        <v>0</v>
      </c>
      <c r="Z186" s="33">
        <f>Y186*K186</f>
        <v>0</v>
      </c>
      <c r="AA186" s="10"/>
      <c r="AB186" s="10">
        <f>IF(IF(A186="☆",L186-S186,M186-S186)&lt;0,0,IF(A186="☆",L186-S186,M186-S186))</f>
        <v>0</v>
      </c>
      <c r="AC186" s="10">
        <f>IF(IF(B186="☆",(IF(L186&gt;S186,L186-X186,S186-X186)),M186-X186)&lt;0,0,IF(B186="☆",(IF(L186&gt;S186,L186-X186,S186-X186)),M186-X186))</f>
        <v>5.5555555445607752E-4</v>
      </c>
      <c r="AD186" s="10"/>
      <c r="AE186" s="10"/>
      <c r="AF186" s="78">
        <f t="shared" si="59"/>
        <v>43413.597916666666</v>
      </c>
      <c r="AG186" s="78">
        <f t="shared" si="60"/>
        <v>0</v>
      </c>
      <c r="AH186" s="26" t="str">
        <f t="shared" si="58"/>
        <v>43413.59791666670</v>
      </c>
      <c r="AI186" s="26" t="e">
        <f>VLOOKUP(AH186,simple_survey!$P$1530:$Q$1810,2,FALSE)</f>
        <v>#N/A</v>
      </c>
    </row>
    <row r="187" spans="1:35" s="7" customFormat="1" hidden="1" x14ac:dyDescent="0.4">
      <c r="A187" s="16" t="str">
        <f>IF(W187&gt;0, "★", "-")</f>
        <v>-</v>
      </c>
      <c r="B187" s="16" t="str">
        <f>IF(L187&gt;0, "☆", "-")</f>
        <v>☆</v>
      </c>
      <c r="C187" s="7">
        <v>14</v>
      </c>
      <c r="D187" s="2">
        <v>43413.600914351853</v>
      </c>
      <c r="E187" s="3" t="s">
        <v>263</v>
      </c>
      <c r="F187" s="3">
        <v>11519</v>
      </c>
      <c r="G187" s="3" t="s">
        <v>32</v>
      </c>
      <c r="H187" s="3">
        <v>5624</v>
      </c>
      <c r="I187" s="3">
        <v>439</v>
      </c>
      <c r="J187" s="3">
        <v>4</v>
      </c>
      <c r="K187" s="3">
        <v>1</v>
      </c>
      <c r="L187" s="2">
        <v>43413.601076388892</v>
      </c>
      <c r="M187" s="3"/>
      <c r="N187" s="3"/>
      <c r="O187" s="3" t="s">
        <v>54</v>
      </c>
      <c r="P187" s="3" t="s">
        <v>55</v>
      </c>
      <c r="Q187" s="3" t="s">
        <v>133</v>
      </c>
      <c r="R187" s="3" t="s">
        <v>19</v>
      </c>
      <c r="S187" s="2">
        <v>43413.601956018516</v>
      </c>
      <c r="T187" s="3"/>
      <c r="U187" s="2">
        <v>43413.612349537034</v>
      </c>
      <c r="V187" s="3"/>
      <c r="W187" s="3"/>
      <c r="X187" s="2">
        <f>IF(W187&gt;0,W187,D187)</f>
        <v>43413.600914351853</v>
      </c>
      <c r="Y187" s="33">
        <f>N187-M187</f>
        <v>0</v>
      </c>
      <c r="Z187" s="33">
        <f>Y187*K187</f>
        <v>0</v>
      </c>
      <c r="AA187" s="10"/>
      <c r="AB187" s="10">
        <f>IF(IF(A187="☆",L187-S187,M187-S187)&lt;0,0,IF(A187="☆",L187-S187,M187-S187))</f>
        <v>0</v>
      </c>
      <c r="AC187" s="10">
        <f>IF(IF(B187="☆",(IF(L187&gt;S187,L187-X187,S187-X187)),M187-X187)&lt;0,0,IF(B187="☆",(IF(L187&gt;S187,L187-X187,S187-X187)),M187-X187))</f>
        <v>1.0416666627861559E-3</v>
      </c>
      <c r="AD187" s="10"/>
      <c r="AE187" s="10"/>
      <c r="AF187" s="78">
        <f t="shared" si="59"/>
        <v>43413.600694444445</v>
      </c>
      <c r="AG187" s="78">
        <f t="shared" si="60"/>
        <v>0</v>
      </c>
      <c r="AH187" s="26" t="str">
        <f t="shared" si="58"/>
        <v>43413.60069444440</v>
      </c>
      <c r="AI187" s="26" t="e">
        <f>VLOOKUP(AH187,simple_survey!$P$1530:$Q$1810,2,FALSE)</f>
        <v>#N/A</v>
      </c>
    </row>
    <row r="188" spans="1:35" s="7" customFormat="1" hidden="1" x14ac:dyDescent="0.4">
      <c r="A188" s="16" t="str">
        <f>IF(W188&gt;0, "★", "-")</f>
        <v>-</v>
      </c>
      <c r="B188" s="16" t="str">
        <f>IF(L188&gt;0, "☆", "-")</f>
        <v>☆</v>
      </c>
      <c r="C188" s="7">
        <v>14</v>
      </c>
      <c r="D188" s="2">
        <v>43413.60533564815</v>
      </c>
      <c r="E188" s="3" t="s">
        <v>149</v>
      </c>
      <c r="F188" s="3">
        <v>11523</v>
      </c>
      <c r="G188" s="3" t="s">
        <v>18</v>
      </c>
      <c r="H188" s="3">
        <v>3162</v>
      </c>
      <c r="I188" s="3">
        <v>405</v>
      </c>
      <c r="J188" s="3">
        <v>4</v>
      </c>
      <c r="K188" s="3">
        <v>1</v>
      </c>
      <c r="L188" s="2">
        <v>43413.605532407404</v>
      </c>
      <c r="M188" s="3"/>
      <c r="N188" s="3"/>
      <c r="O188" s="3" t="s">
        <v>67</v>
      </c>
      <c r="P188" s="3" t="s">
        <v>68</v>
      </c>
      <c r="Q188" s="3" t="s">
        <v>71</v>
      </c>
      <c r="R188" s="3" t="s">
        <v>72</v>
      </c>
      <c r="S188" s="2">
        <v>43413.608680555553</v>
      </c>
      <c r="T188" s="3"/>
      <c r="U188" s="2">
        <v>43413.61383101852</v>
      </c>
      <c r="V188" s="3"/>
      <c r="W188" s="3"/>
      <c r="X188" s="2">
        <f>IF(W188&gt;0,W188,D188)</f>
        <v>43413.60533564815</v>
      </c>
      <c r="Y188" s="33">
        <f>N188-M188</f>
        <v>0</v>
      </c>
      <c r="Z188" s="33">
        <f>Y188*K188</f>
        <v>0</v>
      </c>
      <c r="AA188" s="10"/>
      <c r="AB188" s="10">
        <f>IF(IF(A188="☆",L188-S188,M188-S188)&lt;0,0,IF(A188="☆",L188-S188,M188-S188))</f>
        <v>0</v>
      </c>
      <c r="AC188" s="10">
        <f>IF(IF(B188="☆",(IF(L188&gt;S188,L188-X188,S188-X188)),M188-X188)&lt;0,0,IF(B188="☆",(IF(L188&gt;S188,L188-X188,S188-X188)),M188-X188))</f>
        <v>3.3449074035161175E-3</v>
      </c>
      <c r="AD188" s="10"/>
      <c r="AE188" s="10"/>
      <c r="AF188" s="78">
        <f t="shared" si="59"/>
        <v>43413.604861111111</v>
      </c>
      <c r="AG188" s="78">
        <f t="shared" si="60"/>
        <v>0</v>
      </c>
      <c r="AH188" s="26" t="str">
        <f t="shared" si="58"/>
        <v>43413.60486111110</v>
      </c>
      <c r="AI188" s="26" t="e">
        <f>VLOOKUP(AH188,simple_survey!$P$1530:$Q$1810,2,FALSE)</f>
        <v>#N/A</v>
      </c>
    </row>
    <row r="189" spans="1:35" s="12" customFormat="1" hidden="1" x14ac:dyDescent="0.4">
      <c r="A189" s="17" t="str">
        <f>IF(W189&gt;0, "★", "-")</f>
        <v>★</v>
      </c>
      <c r="B189" s="17" t="str">
        <f>IF(L189&gt;0, "☆", "-")</f>
        <v>☆</v>
      </c>
      <c r="C189" s="12">
        <v>14</v>
      </c>
      <c r="D189" s="4">
        <v>43413.605949074074</v>
      </c>
      <c r="E189" s="5" t="s">
        <v>268</v>
      </c>
      <c r="F189" s="5">
        <v>11526</v>
      </c>
      <c r="G189" s="5" t="s">
        <v>103</v>
      </c>
      <c r="H189" s="5">
        <v>5632</v>
      </c>
      <c r="I189" s="5">
        <v>809</v>
      </c>
      <c r="J189" s="5">
        <v>8</v>
      </c>
      <c r="K189" s="5">
        <v>1</v>
      </c>
      <c r="L189" s="4">
        <v>43413.606296296297</v>
      </c>
      <c r="M189" s="5"/>
      <c r="N189" s="5"/>
      <c r="O189" s="5" t="s">
        <v>38</v>
      </c>
      <c r="P189" s="5" t="s">
        <v>39</v>
      </c>
      <c r="Q189" s="5" t="s">
        <v>47</v>
      </c>
      <c r="R189" s="5" t="s">
        <v>48</v>
      </c>
      <c r="S189" s="4">
        <v>43413.612893518519</v>
      </c>
      <c r="T189" s="5"/>
      <c r="U189" s="4">
        <v>43413.629305555558</v>
      </c>
      <c r="V189" s="5"/>
      <c r="W189" s="4">
        <v>43413.612893518519</v>
      </c>
      <c r="X189" s="4">
        <f>IF(W189&gt;0,W189,D189)</f>
        <v>43413.612893518519</v>
      </c>
      <c r="Y189" s="34">
        <f>N189-M189</f>
        <v>0</v>
      </c>
      <c r="Z189" s="34">
        <f>Y189*K189</f>
        <v>0</v>
      </c>
      <c r="AA189" s="19"/>
      <c r="AB189" s="19">
        <f>IF(IF(A189="☆",L189-S189,M189-S189)&lt;0,0,IF(A189="☆",L189-S189,M189-S189))</f>
        <v>0</v>
      </c>
      <c r="AC189" s="19">
        <f>IF(IF(B189="☆",(IF(L189&gt;S189,L189-X189,S189-X189)),M189-X189)&lt;0,0,IF(B189="☆",(IF(L189&gt;S189,L189-X189,S189-X189)),M189-X189))</f>
        <v>0</v>
      </c>
      <c r="AD189" s="19"/>
      <c r="AE189" s="19"/>
      <c r="AF189" s="78">
        <f t="shared" si="59"/>
        <v>43413.605555555558</v>
      </c>
      <c r="AG189" s="78">
        <f t="shared" si="60"/>
        <v>0</v>
      </c>
      <c r="AH189" s="26" t="str">
        <f t="shared" si="58"/>
        <v>43413.60555555560</v>
      </c>
      <c r="AI189" s="26" t="e">
        <f>VLOOKUP(AH189,simple_survey!$P$1530:$Q$1810,2,FALSE)</f>
        <v>#N/A</v>
      </c>
    </row>
    <row r="190" spans="1:35" s="23" customFormat="1" hidden="1" x14ac:dyDescent="0.4">
      <c r="A190" s="20" t="str">
        <f t="shared" si="75"/>
        <v>-</v>
      </c>
      <c r="B190" s="20" t="str">
        <f t="shared" si="76"/>
        <v>-</v>
      </c>
      <c r="C190" s="23">
        <v>15</v>
      </c>
      <c r="D190" s="22">
        <v>43413.626446759263</v>
      </c>
      <c r="E190" s="21" t="s">
        <v>276</v>
      </c>
      <c r="F190" s="21">
        <v>11544</v>
      </c>
      <c r="G190" s="21" t="s">
        <v>32</v>
      </c>
      <c r="H190" s="21">
        <v>4640</v>
      </c>
      <c r="I190" s="21">
        <v>116</v>
      </c>
      <c r="J190" s="21">
        <v>4</v>
      </c>
      <c r="K190" s="21">
        <v>1</v>
      </c>
      <c r="L190" s="21"/>
      <c r="M190" s="22">
        <v>43413.629664351851</v>
      </c>
      <c r="N190" s="22">
        <v>43413.632638888892</v>
      </c>
      <c r="O190" s="21" t="s">
        <v>26</v>
      </c>
      <c r="P190" s="21" t="s">
        <v>27</v>
      </c>
      <c r="Q190" s="21" t="s">
        <v>33</v>
      </c>
      <c r="R190" s="21" t="s">
        <v>34</v>
      </c>
      <c r="S190" s="22">
        <v>43413.630150462966</v>
      </c>
      <c r="T190" s="22">
        <v>43413.630150462966</v>
      </c>
      <c r="U190" s="22">
        <v>43413.636030092595</v>
      </c>
      <c r="V190" s="22">
        <v>43413.636030092595</v>
      </c>
      <c r="W190" s="21"/>
      <c r="X190" s="22">
        <f t="shared" si="51"/>
        <v>43413.626446759263</v>
      </c>
      <c r="Y190" s="35">
        <f t="shared" si="52"/>
        <v>2.9745370411546901E-3</v>
      </c>
      <c r="Z190" s="35">
        <f t="shared" si="53"/>
        <v>2.9745370411546901E-3</v>
      </c>
      <c r="AA190" s="26">
        <f>SUM(Z190:Z226)</f>
        <v>0.29295138890302042</v>
      </c>
      <c r="AB190" s="26">
        <f t="shared" si="56"/>
        <v>0</v>
      </c>
      <c r="AC190" s="26">
        <f t="shared" si="57"/>
        <v>3.2175925880437717E-3</v>
      </c>
      <c r="AD190" s="26">
        <f>AVERAGE(AC190:AC226)</f>
        <v>4.3756256251268697E-3</v>
      </c>
      <c r="AE190" s="26">
        <f>MEDIAN(AC190:AC226)</f>
        <v>3.4606481494847685E-3</v>
      </c>
      <c r="AF190" s="78">
        <f t="shared" si="59"/>
        <v>43413.626388888886</v>
      </c>
      <c r="AG190" s="78">
        <f t="shared" si="60"/>
        <v>43413.632638888892</v>
      </c>
      <c r="AH190" s="26" t="str">
        <f t="shared" si="58"/>
        <v>43413.626388888943413.6326388889</v>
      </c>
      <c r="AI190" s="26" t="e">
        <f>VLOOKUP(AH190,simple_survey!$P$1530:$Q$1810,2,FALSE)</f>
        <v>#N/A</v>
      </c>
    </row>
    <row r="191" spans="1:35" s="7" customFormat="1" hidden="1" x14ac:dyDescent="0.4">
      <c r="A191" s="16" t="str">
        <f t="shared" si="75"/>
        <v>-</v>
      </c>
      <c r="B191" s="16" t="str">
        <f t="shared" si="76"/>
        <v>-</v>
      </c>
      <c r="C191" s="7">
        <v>15</v>
      </c>
      <c r="D191" s="2">
        <v>43413.628009259257</v>
      </c>
      <c r="E191" s="3" t="s">
        <v>150</v>
      </c>
      <c r="F191" s="3">
        <v>11545</v>
      </c>
      <c r="G191" s="3" t="s">
        <v>32</v>
      </c>
      <c r="H191" s="3">
        <v>1949</v>
      </c>
      <c r="I191" s="3">
        <v>620</v>
      </c>
      <c r="J191" s="3">
        <v>2</v>
      </c>
      <c r="K191" s="3">
        <v>1</v>
      </c>
      <c r="L191" s="3"/>
      <c r="M191" s="2">
        <v>43413.631678240738</v>
      </c>
      <c r="N191" s="2">
        <v>43413.644687499997</v>
      </c>
      <c r="O191" s="3" t="s">
        <v>56</v>
      </c>
      <c r="P191" s="3" t="s">
        <v>57</v>
      </c>
      <c r="Q191" s="3" t="s">
        <v>36</v>
      </c>
      <c r="R191" s="3" t="s">
        <v>37</v>
      </c>
      <c r="S191" s="2">
        <v>43413.633101851854</v>
      </c>
      <c r="T191" s="2">
        <v>43413.633101851854</v>
      </c>
      <c r="U191" s="2">
        <v>43413.645069444443</v>
      </c>
      <c r="V191" s="2">
        <v>43413.643518518518</v>
      </c>
      <c r="W191" s="3"/>
      <c r="X191" s="2">
        <f t="shared" si="51"/>
        <v>43413.628009259257</v>
      </c>
      <c r="Y191" s="33">
        <f t="shared" si="52"/>
        <v>1.3009259258979E-2</v>
      </c>
      <c r="Z191" s="33">
        <f t="shared" si="53"/>
        <v>1.3009259258979E-2</v>
      </c>
      <c r="AA191" s="10"/>
      <c r="AB191" s="10">
        <f t="shared" si="56"/>
        <v>0</v>
      </c>
      <c r="AC191" s="10">
        <f t="shared" si="57"/>
        <v>3.6689814805868082E-3</v>
      </c>
      <c r="AD191" s="10"/>
      <c r="AE191" s="10"/>
      <c r="AF191" s="78">
        <f t="shared" si="59"/>
        <v>43413.62777777778</v>
      </c>
      <c r="AG191" s="78">
        <f t="shared" si="60"/>
        <v>43413.644444444442</v>
      </c>
      <c r="AH191" s="26" t="str">
        <f t="shared" si="58"/>
        <v>43413.627777777843413.6444444444</v>
      </c>
      <c r="AI191" s="26" t="e">
        <f>VLOOKUP(AH191,simple_survey!$P$1530:$Q$1810,2,FALSE)</f>
        <v>#N/A</v>
      </c>
    </row>
    <row r="192" spans="1:35" s="7" customFormat="1" hidden="1" x14ac:dyDescent="0.4">
      <c r="A192" s="16" t="str">
        <f t="shared" si="75"/>
        <v>-</v>
      </c>
      <c r="B192" s="16" t="str">
        <f t="shared" si="76"/>
        <v>-</v>
      </c>
      <c r="C192" s="7">
        <v>15</v>
      </c>
      <c r="D192" s="2">
        <v>43413.629791666666</v>
      </c>
      <c r="E192" s="3" t="s">
        <v>274</v>
      </c>
      <c r="F192" s="3">
        <v>11546</v>
      </c>
      <c r="G192" s="3" t="s">
        <v>98</v>
      </c>
      <c r="H192" s="3">
        <v>0</v>
      </c>
      <c r="I192" s="3">
        <v>856</v>
      </c>
      <c r="J192" s="3">
        <v>1</v>
      </c>
      <c r="K192" s="3">
        <v>2</v>
      </c>
      <c r="L192" s="3"/>
      <c r="M192" s="2">
        <v>43413.641585648147</v>
      </c>
      <c r="N192" s="2">
        <v>43413.645185185182</v>
      </c>
      <c r="O192" s="3" t="s">
        <v>40</v>
      </c>
      <c r="P192" s="3" t="s">
        <v>41</v>
      </c>
      <c r="Q192" s="3" t="s">
        <v>44</v>
      </c>
      <c r="R192" s="3" t="s">
        <v>91</v>
      </c>
      <c r="S192" s="2">
        <v>43413.637789351851</v>
      </c>
      <c r="T192" s="2">
        <v>43413.638194444444</v>
      </c>
      <c r="U192" s="2">
        <v>43413.643136574072</v>
      </c>
      <c r="V192" s="2">
        <v>43413.643541666665</v>
      </c>
      <c r="W192" s="3"/>
      <c r="X192" s="2">
        <f t="shared" si="51"/>
        <v>43413.629791666666</v>
      </c>
      <c r="Y192" s="33">
        <f t="shared" si="52"/>
        <v>3.5995370344608091E-3</v>
      </c>
      <c r="Z192" s="33">
        <f t="shared" si="53"/>
        <v>7.1990740689216182E-3</v>
      </c>
      <c r="AA192" s="10"/>
      <c r="AB192" s="10">
        <f t="shared" si="56"/>
        <v>3.796296296059154E-3</v>
      </c>
      <c r="AC192" s="10">
        <f t="shared" si="57"/>
        <v>1.1793981480877846E-2</v>
      </c>
      <c r="AD192" s="10"/>
      <c r="AE192" s="10"/>
      <c r="AF192" s="78">
        <f t="shared" si="59"/>
        <v>43413.629166666666</v>
      </c>
      <c r="AG192" s="78">
        <f t="shared" si="60"/>
        <v>43413.645138888889</v>
      </c>
      <c r="AH192" s="26" t="str">
        <f t="shared" si="58"/>
        <v>43413.629166666743413.6451388889</v>
      </c>
      <c r="AI192" s="26" t="e">
        <f>VLOOKUP(AH192,simple_survey!$P$1530:$Q$1810,2,FALSE)</f>
        <v>#N/A</v>
      </c>
    </row>
    <row r="193" spans="1:37" s="7" customFormat="1" hidden="1" x14ac:dyDescent="0.4">
      <c r="A193" s="16" t="str">
        <f t="shared" si="75"/>
        <v>-</v>
      </c>
      <c r="B193" s="16" t="str">
        <f t="shared" si="76"/>
        <v>-</v>
      </c>
      <c r="C193" s="7">
        <v>15</v>
      </c>
      <c r="D193" s="2">
        <v>43413.630300925928</v>
      </c>
      <c r="E193" s="3" t="s">
        <v>277</v>
      </c>
      <c r="F193" s="3">
        <v>11547</v>
      </c>
      <c r="G193" s="3" t="s">
        <v>32</v>
      </c>
      <c r="H193" s="3">
        <v>5631</v>
      </c>
      <c r="I193" s="3">
        <v>138</v>
      </c>
      <c r="J193" s="3">
        <v>4</v>
      </c>
      <c r="K193" s="3">
        <v>2</v>
      </c>
      <c r="L193" s="3"/>
      <c r="M193" s="2">
        <v>43413.638981481483</v>
      </c>
      <c r="N193" s="2">
        <v>43413.646539351852</v>
      </c>
      <c r="O193" s="3" t="s">
        <v>36</v>
      </c>
      <c r="P193" s="3" t="s">
        <v>37</v>
      </c>
      <c r="Q193" s="3" t="s">
        <v>38</v>
      </c>
      <c r="R193" s="3" t="s">
        <v>39</v>
      </c>
      <c r="S193" s="2">
        <v>43413.6409375</v>
      </c>
      <c r="T193" s="2">
        <v>43413.6409375</v>
      </c>
      <c r="U193" s="2">
        <v>43413.652372685188</v>
      </c>
      <c r="V193" s="2">
        <v>43413.652372685188</v>
      </c>
      <c r="W193" s="3"/>
      <c r="X193" s="2">
        <f t="shared" ref="X193:X249" si="77">IF(W193&gt;0,W193,D193)</f>
        <v>43413.630300925928</v>
      </c>
      <c r="Y193" s="33">
        <f t="shared" ref="Y193:Y249" si="78">N193-M193</f>
        <v>7.5578703690553084E-3</v>
      </c>
      <c r="Z193" s="33">
        <f t="shared" ref="Z193:Z249" si="79">Y193*K193</f>
        <v>1.5115740738110617E-2</v>
      </c>
      <c r="AA193" s="10"/>
      <c r="AB193" s="10">
        <f t="shared" si="56"/>
        <v>0</v>
      </c>
      <c r="AC193" s="10">
        <f t="shared" si="57"/>
        <v>8.6805555547471158E-3</v>
      </c>
      <c r="AD193" s="10"/>
      <c r="AE193" s="10"/>
      <c r="AF193" s="78">
        <f t="shared" si="59"/>
        <v>43413.629861111112</v>
      </c>
      <c r="AG193" s="78">
        <f t="shared" si="60"/>
        <v>43413.646527777775</v>
      </c>
      <c r="AH193" s="26" t="str">
        <f t="shared" si="58"/>
        <v>43413.629861111143413.6465277778</v>
      </c>
      <c r="AI193" s="26" t="e">
        <f>VLOOKUP(AH193,simple_survey!$P$1530:$Q$1810,2,FALSE)</f>
        <v>#N/A</v>
      </c>
    </row>
    <row r="194" spans="1:37" s="7" customFormat="1" hidden="1" x14ac:dyDescent="0.4">
      <c r="A194" s="16" t="str">
        <f>IF(W194&gt;0, "★", "-")</f>
        <v>-</v>
      </c>
      <c r="B194" s="16" t="str">
        <f>IF(L194&gt;0, "☆", "-")</f>
        <v>-</v>
      </c>
      <c r="C194" s="7">
        <v>15</v>
      </c>
      <c r="D194" s="2">
        <v>43413.632361111115</v>
      </c>
      <c r="E194" s="3" t="s">
        <v>279</v>
      </c>
      <c r="F194" s="3">
        <v>11549</v>
      </c>
      <c r="G194" s="3" t="s">
        <v>98</v>
      </c>
      <c r="H194" s="3">
        <v>0</v>
      </c>
      <c r="I194" s="3">
        <v>928</v>
      </c>
      <c r="J194" s="3">
        <v>9</v>
      </c>
      <c r="K194" s="3">
        <v>1</v>
      </c>
      <c r="L194" s="3"/>
      <c r="M194" s="2">
        <v>43413.633969907409</v>
      </c>
      <c r="N194" s="2">
        <v>43413.637916666667</v>
      </c>
      <c r="O194" s="3" t="s">
        <v>45</v>
      </c>
      <c r="P194" s="3" t="s">
        <v>46</v>
      </c>
      <c r="Q194" s="3" t="s">
        <v>133</v>
      </c>
      <c r="R194" s="3" t="s">
        <v>19</v>
      </c>
      <c r="S194" s="2">
        <v>43413.634837962964</v>
      </c>
      <c r="T194" s="2">
        <v>43413.634837962964</v>
      </c>
      <c r="U194" s="2">
        <v>43413.64234953704</v>
      </c>
      <c r="V194" s="2">
        <v>43413.64234953704</v>
      </c>
      <c r="W194" s="3"/>
      <c r="X194" s="2">
        <f t="shared" si="77"/>
        <v>43413.632361111115</v>
      </c>
      <c r="Y194" s="33">
        <f t="shared" si="78"/>
        <v>3.9467592578148469E-3</v>
      </c>
      <c r="Z194" s="33">
        <f t="shared" si="79"/>
        <v>3.9467592578148469E-3</v>
      </c>
      <c r="AA194" s="10"/>
      <c r="AB194" s="10">
        <f t="shared" si="56"/>
        <v>0</v>
      </c>
      <c r="AC194" s="10">
        <f t="shared" si="57"/>
        <v>1.6087962940218858E-3</v>
      </c>
      <c r="AD194" s="10"/>
      <c r="AE194" s="10"/>
      <c r="AF194" s="78">
        <f t="shared" si="59"/>
        <v>43413.631944444445</v>
      </c>
      <c r="AG194" s="78">
        <f t="shared" si="60"/>
        <v>43413.637499999997</v>
      </c>
      <c r="AH194" s="26" t="str">
        <f t="shared" ref="AH194:AH257" si="80">CONCATENATE(AF194,AG194)</f>
        <v>43413.631944444443413.6375</v>
      </c>
      <c r="AI194" s="26" t="e">
        <f>VLOOKUP(AH194,simple_survey!$P$1530:$Q$1810,2,FALSE)</f>
        <v>#N/A</v>
      </c>
    </row>
    <row r="195" spans="1:37" s="7" customFormat="1" hidden="1" x14ac:dyDescent="0.4">
      <c r="A195" s="16" t="str">
        <f>IF(W195&gt;0, "★", "-")</f>
        <v>-</v>
      </c>
      <c r="B195" s="16" t="str">
        <f>IF(L195&gt;0, "☆", "-")</f>
        <v>-</v>
      </c>
      <c r="C195" s="7">
        <v>15</v>
      </c>
      <c r="D195" s="2">
        <v>43413.633136574077</v>
      </c>
      <c r="E195" s="3" t="s">
        <v>280</v>
      </c>
      <c r="F195" s="3">
        <v>11550</v>
      </c>
      <c r="G195" s="3" t="s">
        <v>32</v>
      </c>
      <c r="H195" s="3">
        <v>5366</v>
      </c>
      <c r="I195" s="3">
        <v>607</v>
      </c>
      <c r="J195" s="3">
        <v>11</v>
      </c>
      <c r="K195" s="3">
        <v>3</v>
      </c>
      <c r="L195" s="3"/>
      <c r="M195" s="2">
        <v>43413.638090277775</v>
      </c>
      <c r="N195" s="2">
        <v>43413.645543981482</v>
      </c>
      <c r="O195" s="3" t="s">
        <v>20</v>
      </c>
      <c r="P195" s="3" t="s">
        <v>21</v>
      </c>
      <c r="Q195" s="3" t="s">
        <v>44</v>
      </c>
      <c r="R195" s="3" t="s">
        <v>91</v>
      </c>
      <c r="S195" s="2">
        <v>43413.63989583333</v>
      </c>
      <c r="T195" s="2">
        <v>43413.63989583333</v>
      </c>
      <c r="U195" s="2">
        <v>43413.648981481485</v>
      </c>
      <c r="V195" s="2">
        <v>43413.648981481485</v>
      </c>
      <c r="W195" s="3"/>
      <c r="X195" s="2">
        <f t="shared" si="77"/>
        <v>43413.633136574077</v>
      </c>
      <c r="Y195" s="33">
        <f t="shared" si="78"/>
        <v>7.4537037071422674E-3</v>
      </c>
      <c r="Z195" s="33">
        <f t="shared" si="79"/>
        <v>2.2361111121426802E-2</v>
      </c>
      <c r="AA195" s="10"/>
      <c r="AB195" s="10">
        <f t="shared" si="56"/>
        <v>0</v>
      </c>
      <c r="AC195" s="10">
        <f t="shared" si="57"/>
        <v>4.9537036975380033E-3</v>
      </c>
      <c r="AD195" s="10"/>
      <c r="AE195" s="10"/>
      <c r="AF195" s="78">
        <f t="shared" ref="AF195:AF258" si="81">INT(D195*1440)/1440</f>
        <v>43413.632638888892</v>
      </c>
      <c r="AG195" s="78">
        <f t="shared" ref="AG195:AG258" si="82">INT(N195*1440)/1440</f>
        <v>43413.645138888889</v>
      </c>
      <c r="AH195" s="26" t="str">
        <f t="shared" si="80"/>
        <v>43413.632638888943413.6451388889</v>
      </c>
      <c r="AI195" s="26" t="e">
        <f>VLOOKUP(AH195,simple_survey!$P$1530:$Q$1810,2,FALSE)</f>
        <v>#N/A</v>
      </c>
    </row>
    <row r="196" spans="1:37" s="7" customFormat="1" hidden="1" x14ac:dyDescent="0.4">
      <c r="A196" s="16" t="str">
        <f>IF(W196&gt;0, "★", "-")</f>
        <v>-</v>
      </c>
      <c r="B196" s="16" t="str">
        <f>IF(L196&gt;0, "☆", "-")</f>
        <v>-</v>
      </c>
      <c r="C196" s="7">
        <v>15</v>
      </c>
      <c r="D196" s="2">
        <v>43413.633321759262</v>
      </c>
      <c r="E196" s="3" t="s">
        <v>182</v>
      </c>
      <c r="F196" s="3">
        <v>11551</v>
      </c>
      <c r="G196" s="3" t="s">
        <v>100</v>
      </c>
      <c r="H196" s="3">
        <v>1888</v>
      </c>
      <c r="I196" s="3">
        <v>362</v>
      </c>
      <c r="J196" s="3">
        <v>2</v>
      </c>
      <c r="K196" s="3">
        <v>1</v>
      </c>
      <c r="L196" s="3"/>
      <c r="M196" s="2">
        <v>43413.637442129628</v>
      </c>
      <c r="N196" s="2">
        <v>43413.64675925926</v>
      </c>
      <c r="O196" s="3" t="s">
        <v>26</v>
      </c>
      <c r="P196" s="3" t="s">
        <v>27</v>
      </c>
      <c r="Q196" s="3" t="s">
        <v>47</v>
      </c>
      <c r="R196" s="3" t="s">
        <v>48</v>
      </c>
      <c r="S196" s="2">
        <v>43413.63795138889</v>
      </c>
      <c r="T196" s="2">
        <v>43413.638541666667</v>
      </c>
      <c r="U196" s="2">
        <v>43413.651423611111</v>
      </c>
      <c r="V196" s="2">
        <v>43413.655370370368</v>
      </c>
      <c r="W196" s="3"/>
      <c r="X196" s="2">
        <f t="shared" si="77"/>
        <v>43413.633321759262</v>
      </c>
      <c r="Y196" s="33">
        <f t="shared" si="78"/>
        <v>9.3171296321088448E-3</v>
      </c>
      <c r="Z196" s="33">
        <f t="shared" si="79"/>
        <v>9.3171296321088448E-3</v>
      </c>
      <c r="AA196" s="10"/>
      <c r="AB196" s="10">
        <f t="shared" si="56"/>
        <v>0</v>
      </c>
      <c r="AC196" s="10">
        <f t="shared" si="57"/>
        <v>4.1203703658538871E-3</v>
      </c>
      <c r="AD196" s="10"/>
      <c r="AE196" s="10"/>
      <c r="AF196" s="78">
        <f t="shared" si="81"/>
        <v>43413.632638888892</v>
      </c>
      <c r="AG196" s="78">
        <f t="shared" si="82"/>
        <v>43413.646527777775</v>
      </c>
      <c r="AH196" s="26" t="str">
        <f t="shared" si="80"/>
        <v>43413.632638888943413.6465277778</v>
      </c>
      <c r="AI196" s="26" t="e">
        <f>VLOOKUP(AH196,simple_survey!$P$1530:$Q$1810,2,FALSE)</f>
        <v>#N/A</v>
      </c>
    </row>
    <row r="197" spans="1:37" s="7" customFormat="1" hidden="1" x14ac:dyDescent="0.4">
      <c r="A197" s="16" t="str">
        <f t="shared" ref="A197:A203" si="83">IF(W197&gt;0, "★", "-")</f>
        <v>-</v>
      </c>
      <c r="B197" s="16" t="str">
        <f t="shared" ref="B197:B203" si="84">IF(L197&gt;0, "☆", "-")</f>
        <v>-</v>
      </c>
      <c r="C197" s="7">
        <v>15</v>
      </c>
      <c r="D197" s="2">
        <v>43413.633981481478</v>
      </c>
      <c r="E197" s="3" t="s">
        <v>259</v>
      </c>
      <c r="F197" s="3">
        <v>11552</v>
      </c>
      <c r="G197" s="3" t="s">
        <v>66</v>
      </c>
      <c r="H197" s="3">
        <v>3814</v>
      </c>
      <c r="I197" s="3">
        <v>467</v>
      </c>
      <c r="J197" s="3">
        <v>3</v>
      </c>
      <c r="K197" s="3">
        <v>1</v>
      </c>
      <c r="L197" s="3"/>
      <c r="M197" s="2">
        <v>43413.64167824074</v>
      </c>
      <c r="N197" s="2">
        <v>43413.655370370368</v>
      </c>
      <c r="O197" s="3" t="s">
        <v>64</v>
      </c>
      <c r="P197" s="3" t="s">
        <v>65</v>
      </c>
      <c r="Q197" s="3" t="s">
        <v>79</v>
      </c>
      <c r="R197" s="3" t="s">
        <v>80</v>
      </c>
      <c r="S197" s="2">
        <v>43413.646145833336</v>
      </c>
      <c r="T197" s="2">
        <v>43413.646145833336</v>
      </c>
      <c r="U197" s="2">
        <v>43413.657627314817</v>
      </c>
      <c r="V197" s="2">
        <v>43413.657627314817</v>
      </c>
      <c r="W197" s="3"/>
      <c r="X197" s="2">
        <f t="shared" si="77"/>
        <v>43413.633981481478</v>
      </c>
      <c r="Y197" s="33">
        <f t="shared" si="78"/>
        <v>1.3692129628907423E-2</v>
      </c>
      <c r="Z197" s="33">
        <f t="shared" si="79"/>
        <v>1.3692129628907423E-2</v>
      </c>
      <c r="AA197" s="10"/>
      <c r="AB197" s="10">
        <f t="shared" ref="AB197:AB250" si="85">IF(IF(A197="☆",L197-S197,M197-S197)&lt;0,0,IF(A197="☆",L197-S197,M197-S197))</f>
        <v>0</v>
      </c>
      <c r="AC197" s="10">
        <f t="shared" ref="AC197:AC250" si="86">IF(IF(B197="☆",(IF(L197&gt;S197,L197-X197,S197-X197)),M197-X197)&lt;0,0,IF(B197="☆",(IF(L197&gt;S197,L197-X197,S197-X197)),M197-X197))</f>
        <v>7.6967592613073066E-3</v>
      </c>
      <c r="AD197" s="10"/>
      <c r="AE197" s="10"/>
      <c r="AF197" s="78">
        <f t="shared" si="81"/>
        <v>43413.633333333331</v>
      </c>
      <c r="AG197" s="78">
        <f t="shared" si="82"/>
        <v>43413.654861111114</v>
      </c>
      <c r="AH197" s="26" t="str">
        <f t="shared" si="80"/>
        <v>43413.633333333343413.6548611111</v>
      </c>
      <c r="AI197" s="26" t="e">
        <f>VLOOKUP(AH197,simple_survey!$P$1530:$Q$1810,2,FALSE)</f>
        <v>#N/A</v>
      </c>
    </row>
    <row r="198" spans="1:37" s="7" customFormat="1" hidden="1" x14ac:dyDescent="0.4">
      <c r="A198" s="16" t="str">
        <f t="shared" si="83"/>
        <v>★</v>
      </c>
      <c r="B198" s="16" t="str">
        <f t="shared" si="84"/>
        <v>-</v>
      </c>
      <c r="C198" s="7">
        <v>15</v>
      </c>
      <c r="D198" s="2">
        <v>43413.634027777778</v>
      </c>
      <c r="E198" s="3" t="s">
        <v>281</v>
      </c>
      <c r="F198" s="3">
        <v>11553</v>
      </c>
      <c r="G198" s="3" t="s">
        <v>18</v>
      </c>
      <c r="H198" s="3">
        <v>5637</v>
      </c>
      <c r="I198" s="3">
        <v>931</v>
      </c>
      <c r="J198" s="3">
        <v>1</v>
      </c>
      <c r="K198" s="3">
        <v>1</v>
      </c>
      <c r="L198" s="3"/>
      <c r="M198" s="2">
        <v>43413.651435185187</v>
      </c>
      <c r="N198" s="2">
        <v>43413.66238425926</v>
      </c>
      <c r="O198" s="3" t="s">
        <v>20</v>
      </c>
      <c r="P198" s="3" t="s">
        <v>21</v>
      </c>
      <c r="Q198" s="3" t="s">
        <v>36</v>
      </c>
      <c r="R198" s="3" t="s">
        <v>37</v>
      </c>
      <c r="S198" s="2">
        <v>43413.654583333337</v>
      </c>
      <c r="T198" s="2">
        <v>43413.654583333337</v>
      </c>
      <c r="U198" s="2">
        <v>43413.664884259262</v>
      </c>
      <c r="V198" s="2">
        <v>43413.672708333332</v>
      </c>
      <c r="W198" s="2">
        <v>43413.640949074077</v>
      </c>
      <c r="X198" s="2">
        <f t="shared" si="77"/>
        <v>43413.640949074077</v>
      </c>
      <c r="Y198" s="33">
        <f t="shared" si="78"/>
        <v>1.0949074072414078E-2</v>
      </c>
      <c r="Z198" s="33">
        <f t="shared" si="79"/>
        <v>1.0949074072414078E-2</v>
      </c>
      <c r="AA198" s="10"/>
      <c r="AB198" s="10">
        <f t="shared" si="85"/>
        <v>0</v>
      </c>
      <c r="AC198" s="10">
        <f t="shared" si="86"/>
        <v>1.0486111110367347E-2</v>
      </c>
      <c r="AD198" s="10"/>
      <c r="AE198" s="10"/>
      <c r="AF198" s="78">
        <f t="shared" si="81"/>
        <v>43413.634027777778</v>
      </c>
      <c r="AG198" s="78">
        <f t="shared" si="82"/>
        <v>43413.661805555559</v>
      </c>
      <c r="AH198" s="26" t="str">
        <f t="shared" si="80"/>
        <v>43413.634027777843413.6618055556</v>
      </c>
      <c r="AI198" s="26" t="e">
        <f>VLOOKUP(AH198,simple_survey!$P$1530:$Q$1810,2,FALSE)</f>
        <v>#N/A</v>
      </c>
    </row>
    <row r="199" spans="1:37" s="7" customFormat="1" x14ac:dyDescent="0.4">
      <c r="A199" s="16" t="str">
        <f t="shared" si="83"/>
        <v>-</v>
      </c>
      <c r="B199" s="16" t="str">
        <f t="shared" si="84"/>
        <v>-</v>
      </c>
      <c r="C199" s="7">
        <v>15</v>
      </c>
      <c r="D199" s="2">
        <v>43413.636863425927</v>
      </c>
      <c r="E199" s="3" t="s">
        <v>252</v>
      </c>
      <c r="F199" s="3">
        <v>11556</v>
      </c>
      <c r="G199" s="3" t="s">
        <v>32</v>
      </c>
      <c r="H199" s="3">
        <v>1083</v>
      </c>
      <c r="I199" s="3">
        <v>698</v>
      </c>
      <c r="J199" s="3">
        <v>5</v>
      </c>
      <c r="K199" s="3">
        <v>1</v>
      </c>
      <c r="L199" s="3"/>
      <c r="M199" s="2">
        <v>43413.639849537038</v>
      </c>
      <c r="N199" s="2">
        <v>43413.648125</v>
      </c>
      <c r="O199" s="3" t="s">
        <v>64</v>
      </c>
      <c r="P199" s="3" t="s">
        <v>65</v>
      </c>
      <c r="Q199" s="3" t="s">
        <v>26</v>
      </c>
      <c r="R199" s="3" t="s">
        <v>27</v>
      </c>
      <c r="S199" s="2">
        <v>43413.639467592591</v>
      </c>
      <c r="T199" s="2">
        <v>43413.639467592591</v>
      </c>
      <c r="U199" s="2">
        <v>43413.649027777778</v>
      </c>
      <c r="V199" s="2">
        <v>43413.649027777778</v>
      </c>
      <c r="W199" s="3"/>
      <c r="X199" s="2">
        <f t="shared" si="77"/>
        <v>43413.636863425927</v>
      </c>
      <c r="Y199" s="33">
        <f t="shared" si="78"/>
        <v>8.2754629620467313E-3</v>
      </c>
      <c r="Z199" s="33">
        <f t="shared" si="79"/>
        <v>8.2754629620467313E-3</v>
      </c>
      <c r="AA199" s="10"/>
      <c r="AB199" s="10">
        <f t="shared" si="85"/>
        <v>3.819444464170374E-4</v>
      </c>
      <c r="AC199" s="10">
        <f t="shared" si="86"/>
        <v>2.9861111106583849E-3</v>
      </c>
      <c r="AD199" s="10"/>
      <c r="AE199" s="10"/>
      <c r="AF199" s="78">
        <f t="shared" si="81"/>
        <v>43413.636805555558</v>
      </c>
      <c r="AG199" s="78">
        <f t="shared" si="82"/>
        <v>43413.647916666669</v>
      </c>
      <c r="AH199" s="26" t="str">
        <f t="shared" si="80"/>
        <v>43413.636805555643413.6479166667</v>
      </c>
      <c r="AI199" s="26" t="str">
        <f>VLOOKUP(AH199,simple_survey!$P$1530:$Q$1810,2,FALSE)</f>
        <v>肯定的</v>
      </c>
    </row>
    <row r="200" spans="1:37" s="7" customFormat="1" hidden="1" x14ac:dyDescent="0.4">
      <c r="A200" s="16" t="str">
        <f t="shared" si="83"/>
        <v>-</v>
      </c>
      <c r="B200" s="16" t="str">
        <f t="shared" si="84"/>
        <v>-</v>
      </c>
      <c r="C200" s="7">
        <v>15</v>
      </c>
      <c r="D200" s="2">
        <v>43413.63789351852</v>
      </c>
      <c r="E200" s="3" t="s">
        <v>283</v>
      </c>
      <c r="F200" s="3">
        <v>11557</v>
      </c>
      <c r="G200" s="3" t="s">
        <v>98</v>
      </c>
      <c r="H200" s="3">
        <v>0</v>
      </c>
      <c r="I200" s="3">
        <v>396</v>
      </c>
      <c r="J200" s="3">
        <v>6</v>
      </c>
      <c r="K200" s="3">
        <v>2</v>
      </c>
      <c r="L200" s="3"/>
      <c r="M200" s="2">
        <v>43413.645011574074</v>
      </c>
      <c r="N200" s="2">
        <v>43413.651238425926</v>
      </c>
      <c r="O200" s="3" t="s">
        <v>67</v>
      </c>
      <c r="P200" s="3" t="s">
        <v>68</v>
      </c>
      <c r="Q200" s="3" t="s">
        <v>133</v>
      </c>
      <c r="R200" s="3" t="s">
        <v>19</v>
      </c>
      <c r="S200" s="2">
        <v>43413.642777777779</v>
      </c>
      <c r="T200" s="2">
        <v>43413.642928240741</v>
      </c>
      <c r="U200" s="2">
        <v>43413.647974537038</v>
      </c>
      <c r="V200" s="2">
        <v>43413.648125</v>
      </c>
      <c r="W200" s="3"/>
      <c r="X200" s="2">
        <f t="shared" si="77"/>
        <v>43413.63789351852</v>
      </c>
      <c r="Y200" s="33">
        <f t="shared" si="78"/>
        <v>6.2268518522614613E-3</v>
      </c>
      <c r="Z200" s="33">
        <f t="shared" si="79"/>
        <v>1.2453703704522923E-2</v>
      </c>
      <c r="AA200" s="10"/>
      <c r="AB200" s="10">
        <f t="shared" si="85"/>
        <v>2.2337962946039625E-3</v>
      </c>
      <c r="AC200" s="10">
        <f t="shared" si="86"/>
        <v>7.1180555532919243E-3</v>
      </c>
      <c r="AD200" s="10"/>
      <c r="AE200" s="10"/>
      <c r="AF200" s="78">
        <f t="shared" si="81"/>
        <v>43413.637499999997</v>
      </c>
      <c r="AG200" s="78">
        <f t="shared" si="82"/>
        <v>43413.650694444441</v>
      </c>
      <c r="AH200" s="26" t="str">
        <f t="shared" si="80"/>
        <v>43413.637543413.6506944444</v>
      </c>
      <c r="AI200" s="26" t="e">
        <f>VLOOKUP(AH200,simple_survey!$P$1530:$Q$1810,2,FALSE)</f>
        <v>#N/A</v>
      </c>
    </row>
    <row r="201" spans="1:37" s="7" customFormat="1" hidden="1" x14ac:dyDescent="0.4">
      <c r="A201" s="16" t="str">
        <f t="shared" si="83"/>
        <v>★</v>
      </c>
      <c r="B201" s="16" t="str">
        <f t="shared" si="84"/>
        <v>-</v>
      </c>
      <c r="C201" s="7">
        <v>15</v>
      </c>
      <c r="D201" s="2">
        <v>43413.640821759262</v>
      </c>
      <c r="E201" s="3" t="s">
        <v>244</v>
      </c>
      <c r="F201" s="3">
        <v>11559</v>
      </c>
      <c r="G201" s="3" t="s">
        <v>51</v>
      </c>
      <c r="H201" s="3">
        <v>5610</v>
      </c>
      <c r="I201" s="3">
        <v>256</v>
      </c>
      <c r="J201" s="3">
        <v>4</v>
      </c>
      <c r="K201" s="3">
        <v>1</v>
      </c>
      <c r="L201" s="3"/>
      <c r="M201" s="2">
        <v>43413.642569444448</v>
      </c>
      <c r="N201" s="2">
        <v>43413.664837962962</v>
      </c>
      <c r="O201" s="3" t="s">
        <v>20</v>
      </c>
      <c r="P201" s="3" t="s">
        <v>21</v>
      </c>
      <c r="Q201" s="3" t="s">
        <v>33</v>
      </c>
      <c r="R201" s="3" t="s">
        <v>34</v>
      </c>
      <c r="S201" s="2">
        <v>43413.647222222222</v>
      </c>
      <c r="T201" s="2">
        <v>43413.647222222222</v>
      </c>
      <c r="U201" s="2">
        <v>43413.665694444448</v>
      </c>
      <c r="V201" s="2">
        <v>43413.665694444448</v>
      </c>
      <c r="W201" s="2">
        <v>43413.647222222222</v>
      </c>
      <c r="X201" s="2">
        <f t="shared" si="77"/>
        <v>43413.647222222222</v>
      </c>
      <c r="Y201" s="33">
        <f t="shared" si="78"/>
        <v>2.2268518514465541E-2</v>
      </c>
      <c r="Z201" s="33">
        <f t="shared" si="79"/>
        <v>2.2268518514465541E-2</v>
      </c>
      <c r="AA201" s="10"/>
      <c r="AB201" s="10">
        <f t="shared" si="85"/>
        <v>0</v>
      </c>
      <c r="AC201" s="10">
        <f t="shared" si="86"/>
        <v>0</v>
      </c>
      <c r="AD201" s="10"/>
      <c r="AE201" s="10"/>
      <c r="AF201" s="78">
        <f t="shared" si="81"/>
        <v>43413.640277777777</v>
      </c>
      <c r="AG201" s="78">
        <f t="shared" si="82"/>
        <v>43413.664583333331</v>
      </c>
      <c r="AH201" s="26" t="str">
        <f t="shared" si="80"/>
        <v>43413.640277777843413.6645833333</v>
      </c>
      <c r="AI201" s="26" t="e">
        <f>VLOOKUP(AH201,simple_survey!$P$1530:$Q$1810,2,FALSE)</f>
        <v>#N/A</v>
      </c>
    </row>
    <row r="202" spans="1:37" s="7" customFormat="1" hidden="1" x14ac:dyDescent="0.4">
      <c r="A202" s="16" t="str">
        <f t="shared" si="83"/>
        <v>-</v>
      </c>
      <c r="B202" s="16" t="str">
        <f t="shared" si="84"/>
        <v>-</v>
      </c>
      <c r="C202" s="7">
        <v>15</v>
      </c>
      <c r="D202" s="2">
        <v>43413.641273148147</v>
      </c>
      <c r="E202" s="3" t="s">
        <v>284</v>
      </c>
      <c r="F202" s="3">
        <v>11560</v>
      </c>
      <c r="G202" s="3" t="s">
        <v>18</v>
      </c>
      <c r="H202" s="3">
        <v>2606</v>
      </c>
      <c r="I202" s="3">
        <v>131</v>
      </c>
      <c r="J202" s="3">
        <v>7</v>
      </c>
      <c r="K202" s="3">
        <v>1</v>
      </c>
      <c r="L202" s="3"/>
      <c r="M202" s="2">
        <v>43413.64503472222</v>
      </c>
      <c r="N202" s="2">
        <v>43413.649085648147</v>
      </c>
      <c r="O202" s="3" t="s">
        <v>20</v>
      </c>
      <c r="P202" s="3" t="s">
        <v>21</v>
      </c>
      <c r="Q202" s="3" t="s">
        <v>133</v>
      </c>
      <c r="R202" s="3" t="s">
        <v>19</v>
      </c>
      <c r="S202" s="2">
        <v>43413.652002314811</v>
      </c>
      <c r="T202" s="2">
        <v>43413.652002314811</v>
      </c>
      <c r="U202" s="2">
        <v>43413.660543981481</v>
      </c>
      <c r="V202" s="2">
        <v>43413.660543981481</v>
      </c>
      <c r="W202" s="3"/>
      <c r="X202" s="2">
        <f t="shared" si="77"/>
        <v>43413.641273148147</v>
      </c>
      <c r="Y202" s="33">
        <f t="shared" si="78"/>
        <v>4.0509259270038456E-3</v>
      </c>
      <c r="Z202" s="33">
        <f t="shared" si="79"/>
        <v>4.0509259270038456E-3</v>
      </c>
      <c r="AA202" s="10"/>
      <c r="AB202" s="10">
        <f t="shared" si="85"/>
        <v>0</v>
      </c>
      <c r="AC202" s="10">
        <f t="shared" si="86"/>
        <v>3.7615740729961544E-3</v>
      </c>
      <c r="AD202" s="10"/>
      <c r="AE202" s="10"/>
      <c r="AF202" s="78">
        <f t="shared" si="81"/>
        <v>43413.640972222223</v>
      </c>
      <c r="AG202" s="78">
        <f t="shared" si="82"/>
        <v>43413.648611111108</v>
      </c>
      <c r="AH202" s="26" t="str">
        <f t="shared" si="80"/>
        <v>43413.640972222243413.6486111111</v>
      </c>
      <c r="AI202" s="26" t="e">
        <f>VLOOKUP(AH202,simple_survey!$P$1530:$Q$1810,2,FALSE)</f>
        <v>#N/A</v>
      </c>
      <c r="AK202" s="3"/>
    </row>
    <row r="203" spans="1:37" s="7" customFormat="1" hidden="1" x14ac:dyDescent="0.4">
      <c r="A203" s="16" t="str">
        <f t="shared" si="83"/>
        <v>-</v>
      </c>
      <c r="B203" s="16" t="str">
        <f t="shared" si="84"/>
        <v>-</v>
      </c>
      <c r="C203" s="7">
        <v>15</v>
      </c>
      <c r="D203" s="2">
        <v>43413.644108796296</v>
      </c>
      <c r="E203" s="3" t="s">
        <v>287</v>
      </c>
      <c r="F203" s="3">
        <v>11563</v>
      </c>
      <c r="G203" s="3" t="s">
        <v>18</v>
      </c>
      <c r="H203" s="3">
        <v>1214</v>
      </c>
      <c r="I203" s="3">
        <v>582</v>
      </c>
      <c r="J203" s="3">
        <v>5</v>
      </c>
      <c r="K203" s="3">
        <v>2</v>
      </c>
      <c r="L203" s="3"/>
      <c r="M203" s="2">
        <v>43413.650231481479</v>
      </c>
      <c r="N203" s="2">
        <v>43413.655092592591</v>
      </c>
      <c r="O203" s="3" t="s">
        <v>67</v>
      </c>
      <c r="P203" s="3" t="s">
        <v>68</v>
      </c>
      <c r="Q203" s="3" t="s">
        <v>40</v>
      </c>
      <c r="R203" s="3" t="s">
        <v>41</v>
      </c>
      <c r="S203" s="2">
        <v>43413.650960648149</v>
      </c>
      <c r="T203" s="2">
        <v>43413.650960648149</v>
      </c>
      <c r="U203" s="2">
        <v>43413.657349537039</v>
      </c>
      <c r="V203" s="2">
        <v>43413.657349537039</v>
      </c>
      <c r="W203" s="3"/>
      <c r="X203" s="2">
        <f t="shared" si="77"/>
        <v>43413.644108796296</v>
      </c>
      <c r="Y203" s="33">
        <f t="shared" si="78"/>
        <v>4.8611111124046147E-3</v>
      </c>
      <c r="Z203" s="33">
        <f t="shared" si="79"/>
        <v>9.7222222248092294E-3</v>
      </c>
      <c r="AA203" s="10"/>
      <c r="AB203" s="10">
        <f t="shared" si="85"/>
        <v>0</v>
      </c>
      <c r="AC203" s="10">
        <f t="shared" si="86"/>
        <v>6.1226851830724627E-3</v>
      </c>
      <c r="AD203" s="10"/>
      <c r="AE203" s="10"/>
      <c r="AF203" s="78">
        <f t="shared" si="81"/>
        <v>43413.643750000003</v>
      </c>
      <c r="AG203" s="78">
        <f t="shared" si="82"/>
        <v>43413.654861111114</v>
      </c>
      <c r="AH203" s="26" t="str">
        <f t="shared" si="80"/>
        <v>43413.6437543413.6548611111</v>
      </c>
      <c r="AI203" s="26" t="e">
        <f>VLOOKUP(AH203,simple_survey!$P$1530:$Q$1810,2,FALSE)</f>
        <v>#N/A</v>
      </c>
    </row>
    <row r="204" spans="1:37" s="7" customFormat="1" hidden="1" x14ac:dyDescent="0.4">
      <c r="A204" s="16" t="str">
        <f t="shared" ref="A204:A217" si="87">IF(W204&gt;0, "★", "-")</f>
        <v>★</v>
      </c>
      <c r="B204" s="16" t="str">
        <f t="shared" ref="B204:B217" si="88">IF(L204&gt;0, "☆", "-")</f>
        <v>-</v>
      </c>
      <c r="C204" s="7">
        <v>15</v>
      </c>
      <c r="D204" s="2">
        <v>43413.647951388892</v>
      </c>
      <c r="E204" s="3" t="s">
        <v>216</v>
      </c>
      <c r="F204" s="3">
        <v>11567</v>
      </c>
      <c r="G204" s="3" t="s">
        <v>32</v>
      </c>
      <c r="H204" s="3">
        <v>5604</v>
      </c>
      <c r="I204" s="3">
        <v>786</v>
      </c>
      <c r="J204" s="3">
        <v>4</v>
      </c>
      <c r="K204" s="3">
        <v>2</v>
      </c>
      <c r="L204" s="3"/>
      <c r="M204" s="2">
        <v>43413.655868055554</v>
      </c>
      <c r="N204" s="2">
        <v>43413.662824074076</v>
      </c>
      <c r="O204" s="3" t="s">
        <v>44</v>
      </c>
      <c r="P204" s="3" t="s">
        <v>91</v>
      </c>
      <c r="Q204" s="3" t="s">
        <v>26</v>
      </c>
      <c r="R204" s="3" t="s">
        <v>27</v>
      </c>
      <c r="S204" s="2">
        <v>43413.65488425926</v>
      </c>
      <c r="T204" s="2">
        <v>43413.65488425926</v>
      </c>
      <c r="U204" s="2">
        <v>43413.662152777775</v>
      </c>
      <c r="V204" s="2">
        <v>43413.662152777775</v>
      </c>
      <c r="W204" s="2">
        <v>43413.65488425926</v>
      </c>
      <c r="X204" s="2">
        <f t="shared" si="77"/>
        <v>43413.65488425926</v>
      </c>
      <c r="Y204" s="33">
        <f t="shared" si="78"/>
        <v>6.9560185220325366E-3</v>
      </c>
      <c r="Z204" s="33">
        <f t="shared" si="79"/>
        <v>1.3912037044065073E-2</v>
      </c>
      <c r="AA204" s="10"/>
      <c r="AB204" s="10">
        <f t="shared" si="85"/>
        <v>9.8379629343980923E-4</v>
      </c>
      <c r="AC204" s="10">
        <f t="shared" si="86"/>
        <v>9.8379629343980923E-4</v>
      </c>
      <c r="AD204" s="10"/>
      <c r="AE204" s="10"/>
      <c r="AF204" s="78">
        <f t="shared" si="81"/>
        <v>43413.647916666669</v>
      </c>
      <c r="AG204" s="78">
        <f t="shared" si="82"/>
        <v>43413.662499999999</v>
      </c>
      <c r="AH204" s="26" t="str">
        <f t="shared" si="80"/>
        <v>43413.647916666743413.6625</v>
      </c>
      <c r="AI204" s="26" t="e">
        <f>VLOOKUP(AH204,simple_survey!$P$1530:$Q$1810,2,FALSE)</f>
        <v>#N/A</v>
      </c>
    </row>
    <row r="205" spans="1:37" s="7" customFormat="1" x14ac:dyDescent="0.4">
      <c r="A205" s="16" t="str">
        <f t="shared" si="87"/>
        <v>★</v>
      </c>
      <c r="B205" s="16" t="str">
        <f t="shared" si="88"/>
        <v>-</v>
      </c>
      <c r="C205" s="7">
        <v>15</v>
      </c>
      <c r="D205" s="2">
        <v>43413.648761574077</v>
      </c>
      <c r="E205" s="3" t="s">
        <v>289</v>
      </c>
      <c r="F205" s="3">
        <v>11568</v>
      </c>
      <c r="G205" s="3" t="s">
        <v>32</v>
      </c>
      <c r="H205" s="3">
        <v>5131</v>
      </c>
      <c r="I205" s="3">
        <v>667</v>
      </c>
      <c r="J205" s="3">
        <v>2</v>
      </c>
      <c r="K205" s="3">
        <v>2</v>
      </c>
      <c r="L205" s="3"/>
      <c r="M205" s="2">
        <v>43413.653599537036</v>
      </c>
      <c r="N205" s="2">
        <v>43413.657048611109</v>
      </c>
      <c r="O205" s="3" t="s">
        <v>22</v>
      </c>
      <c r="P205" s="3" t="s">
        <v>23</v>
      </c>
      <c r="Q205" s="3" t="s">
        <v>64</v>
      </c>
      <c r="R205" s="3" t="s">
        <v>65</v>
      </c>
      <c r="S205" s="2">
        <v>43413.655694444446</v>
      </c>
      <c r="T205" s="2">
        <v>43413.655694444446</v>
      </c>
      <c r="U205" s="2">
        <v>43413.660543981481</v>
      </c>
      <c r="V205" s="2">
        <v>43413.660543981481</v>
      </c>
      <c r="W205" s="2">
        <v>43413.655694444446</v>
      </c>
      <c r="X205" s="2">
        <f t="shared" si="77"/>
        <v>43413.655694444446</v>
      </c>
      <c r="Y205" s="33">
        <f t="shared" si="78"/>
        <v>3.4490740727051161E-3</v>
      </c>
      <c r="Z205" s="33">
        <f t="shared" si="79"/>
        <v>6.8981481454102322E-3</v>
      </c>
      <c r="AA205" s="10"/>
      <c r="AB205" s="10">
        <f t="shared" si="85"/>
        <v>0</v>
      </c>
      <c r="AC205" s="10">
        <f t="shared" si="86"/>
        <v>0</v>
      </c>
      <c r="AD205" s="10"/>
      <c r="AE205" s="10"/>
      <c r="AF205" s="78">
        <f t="shared" si="81"/>
        <v>43413.648611111108</v>
      </c>
      <c r="AG205" s="78">
        <f t="shared" si="82"/>
        <v>43413.656944444447</v>
      </c>
      <c r="AH205" s="26" t="str">
        <f t="shared" si="80"/>
        <v>43413.648611111143413.6569444444</v>
      </c>
      <c r="AI205" s="26" t="str">
        <f>VLOOKUP(AH205,simple_survey!$P$1530:$Q$1810,2,FALSE)</f>
        <v>肯定的</v>
      </c>
    </row>
    <row r="206" spans="1:37" s="7" customFormat="1" hidden="1" x14ac:dyDescent="0.4">
      <c r="A206" s="16" t="str">
        <f t="shared" si="87"/>
        <v>★</v>
      </c>
      <c r="B206" s="16" t="str">
        <f t="shared" si="88"/>
        <v>-</v>
      </c>
      <c r="C206" s="7">
        <v>15</v>
      </c>
      <c r="D206" s="2">
        <v>43413.649884259263</v>
      </c>
      <c r="E206" s="3" t="s">
        <v>217</v>
      </c>
      <c r="F206" s="3">
        <v>11569</v>
      </c>
      <c r="G206" s="3" t="s">
        <v>32</v>
      </c>
      <c r="H206" s="3">
        <v>3738</v>
      </c>
      <c r="I206" s="3">
        <v>480</v>
      </c>
      <c r="J206" s="3">
        <v>1</v>
      </c>
      <c r="K206" s="3">
        <v>3</v>
      </c>
      <c r="L206" s="3"/>
      <c r="M206" s="2">
        <v>43413.655162037037</v>
      </c>
      <c r="N206" s="2">
        <v>43413.666215277779</v>
      </c>
      <c r="O206" s="3" t="s">
        <v>30</v>
      </c>
      <c r="P206" s="3" t="s">
        <v>31</v>
      </c>
      <c r="Q206" s="3" t="s">
        <v>33</v>
      </c>
      <c r="R206" s="3" t="s">
        <v>34</v>
      </c>
      <c r="S206" s="2">
        <v>43413.656817129631</v>
      </c>
      <c r="T206" s="2">
        <v>43413.656817129631</v>
      </c>
      <c r="U206" s="2">
        <v>43413.667442129627</v>
      </c>
      <c r="V206" s="2">
        <v>43413.669409722221</v>
      </c>
      <c r="W206" s="2">
        <v>43413.656817129631</v>
      </c>
      <c r="X206" s="2">
        <f t="shared" si="77"/>
        <v>43413.656817129631</v>
      </c>
      <c r="Y206" s="33">
        <f t="shared" si="78"/>
        <v>1.1053240741603076E-2</v>
      </c>
      <c r="Z206" s="33">
        <f t="shared" si="79"/>
        <v>3.3159722224809229E-2</v>
      </c>
      <c r="AA206" s="10"/>
      <c r="AB206" s="10">
        <f t="shared" si="85"/>
        <v>0</v>
      </c>
      <c r="AC206" s="10">
        <f t="shared" si="86"/>
        <v>0</v>
      </c>
      <c r="AD206" s="10"/>
      <c r="AE206" s="10"/>
      <c r="AF206" s="78">
        <f t="shared" si="81"/>
        <v>43413.649305555555</v>
      </c>
      <c r="AG206" s="78">
        <f t="shared" si="82"/>
        <v>43413.665972222225</v>
      </c>
      <c r="AH206" s="26" t="str">
        <f t="shared" si="80"/>
        <v>43413.649305555643413.6659722222</v>
      </c>
      <c r="AI206" s="26" t="e">
        <f>VLOOKUP(AH206,simple_survey!$P$1530:$Q$1810,2,FALSE)</f>
        <v>#N/A</v>
      </c>
    </row>
    <row r="207" spans="1:37" s="7" customFormat="1" hidden="1" x14ac:dyDescent="0.4">
      <c r="A207" s="16" t="str">
        <f t="shared" si="87"/>
        <v>-</v>
      </c>
      <c r="B207" s="16" t="str">
        <f t="shared" si="88"/>
        <v>-</v>
      </c>
      <c r="C207" s="7">
        <v>15</v>
      </c>
      <c r="D207" s="2">
        <v>43413.649907407409</v>
      </c>
      <c r="E207" s="3" t="s">
        <v>290</v>
      </c>
      <c r="F207" s="3">
        <v>11571</v>
      </c>
      <c r="G207" s="3" t="s">
        <v>32</v>
      </c>
      <c r="H207" s="3">
        <v>3388</v>
      </c>
      <c r="I207" s="3">
        <v>186</v>
      </c>
      <c r="J207" s="3">
        <v>7</v>
      </c>
      <c r="K207" s="3">
        <v>2</v>
      </c>
      <c r="L207" s="3"/>
      <c r="M207" s="2">
        <v>43413.653368055559</v>
      </c>
      <c r="N207" s="2">
        <v>43413.659062500003</v>
      </c>
      <c r="O207" s="3" t="s">
        <v>56</v>
      </c>
      <c r="P207" s="3" t="s">
        <v>57</v>
      </c>
      <c r="Q207" s="3" t="s">
        <v>75</v>
      </c>
      <c r="R207" s="3" t="s">
        <v>76</v>
      </c>
      <c r="S207" s="2">
        <v>43413.656342592592</v>
      </c>
      <c r="T207" s="2">
        <v>43413.656342592592</v>
      </c>
      <c r="U207" s="2">
        <v>43413.667303240742</v>
      </c>
      <c r="V207" s="2">
        <v>43413.667303240742</v>
      </c>
      <c r="W207" s="3"/>
      <c r="X207" s="2">
        <f t="shared" si="77"/>
        <v>43413.649907407409</v>
      </c>
      <c r="Y207" s="33">
        <f t="shared" si="78"/>
        <v>5.694444444088731E-3</v>
      </c>
      <c r="Z207" s="33">
        <f t="shared" si="79"/>
        <v>1.1388888888177462E-2</v>
      </c>
      <c r="AA207" s="10"/>
      <c r="AB207" s="10">
        <f t="shared" si="85"/>
        <v>0</v>
      </c>
      <c r="AC207" s="10">
        <f t="shared" si="86"/>
        <v>3.4606481494847685E-3</v>
      </c>
      <c r="AD207" s="10"/>
      <c r="AE207" s="10"/>
      <c r="AF207" s="78">
        <f t="shared" si="81"/>
        <v>43413.649305555555</v>
      </c>
      <c r="AG207" s="78">
        <f t="shared" si="82"/>
        <v>43413.65902777778</v>
      </c>
      <c r="AH207" s="26" t="str">
        <f t="shared" si="80"/>
        <v>43413.649305555643413.6590277778</v>
      </c>
      <c r="AI207" s="26" t="e">
        <f>VLOOKUP(AH207,simple_survey!$P$1530:$Q$1810,2,FALSE)</f>
        <v>#N/A</v>
      </c>
    </row>
    <row r="208" spans="1:37" s="7" customFormat="1" hidden="1" x14ac:dyDescent="0.4">
      <c r="A208" s="16" t="str">
        <f t="shared" si="87"/>
        <v>-</v>
      </c>
      <c r="B208" s="16" t="str">
        <f t="shared" si="88"/>
        <v>-</v>
      </c>
      <c r="C208" s="7">
        <v>15</v>
      </c>
      <c r="D208" s="2">
        <v>43413.649907407409</v>
      </c>
      <c r="E208" s="3" t="s">
        <v>238</v>
      </c>
      <c r="F208" s="3">
        <v>11570</v>
      </c>
      <c r="G208" s="3" t="s">
        <v>99</v>
      </c>
      <c r="H208" s="3">
        <v>0</v>
      </c>
      <c r="I208" s="3">
        <v>357</v>
      </c>
      <c r="J208" s="3">
        <v>8</v>
      </c>
      <c r="K208" s="3">
        <v>1</v>
      </c>
      <c r="L208" s="3"/>
      <c r="M208" s="2">
        <v>43413.65315972222</v>
      </c>
      <c r="N208" s="2">
        <v>43413.657858796294</v>
      </c>
      <c r="O208" s="3" t="s">
        <v>67</v>
      </c>
      <c r="P208" s="3" t="s">
        <v>68</v>
      </c>
      <c r="Q208" s="3" t="s">
        <v>49</v>
      </c>
      <c r="R208" s="3" t="s">
        <v>50</v>
      </c>
      <c r="S208" s="2">
        <v>43413.652754629627</v>
      </c>
      <c r="T208" s="2">
        <v>43413.652754629627</v>
      </c>
      <c r="U208" s="2">
        <v>43413.656724537039</v>
      </c>
      <c r="V208" s="2">
        <v>43413.656724537039</v>
      </c>
      <c r="W208" s="3"/>
      <c r="X208" s="2">
        <f t="shared" si="77"/>
        <v>43413.649907407409</v>
      </c>
      <c r="Y208" s="33">
        <f t="shared" si="78"/>
        <v>4.6990740738692693E-3</v>
      </c>
      <c r="Z208" s="33">
        <f t="shared" si="79"/>
        <v>4.6990740738692693E-3</v>
      </c>
      <c r="AA208" s="10"/>
      <c r="AB208" s="10">
        <f t="shared" si="85"/>
        <v>4.0509259270038456E-4</v>
      </c>
      <c r="AC208" s="10">
        <f t="shared" si="86"/>
        <v>3.2523148111067712E-3</v>
      </c>
      <c r="AD208" s="10"/>
      <c r="AE208" s="10"/>
      <c r="AF208" s="78">
        <f t="shared" si="81"/>
        <v>43413.649305555555</v>
      </c>
      <c r="AG208" s="78">
        <f t="shared" si="82"/>
        <v>43413.657638888886</v>
      </c>
      <c r="AH208" s="26" t="str">
        <f t="shared" si="80"/>
        <v>43413.649305555643413.6576388889</v>
      </c>
      <c r="AI208" s="26" t="e">
        <f>VLOOKUP(AH208,simple_survey!$P$1530:$Q$1810,2,FALSE)</f>
        <v>#N/A</v>
      </c>
    </row>
    <row r="209" spans="1:35" s="7" customFormat="1" hidden="1" x14ac:dyDescent="0.4">
      <c r="A209" s="16" t="str">
        <f t="shared" si="87"/>
        <v>★</v>
      </c>
      <c r="B209" s="16" t="str">
        <f t="shared" si="88"/>
        <v>-</v>
      </c>
      <c r="C209" s="7">
        <v>15</v>
      </c>
      <c r="D209" s="2">
        <v>43413.651805555557</v>
      </c>
      <c r="E209" s="3" t="s">
        <v>202</v>
      </c>
      <c r="F209" s="3">
        <v>11572</v>
      </c>
      <c r="G209" s="3" t="s">
        <v>99</v>
      </c>
      <c r="H209" s="3">
        <v>0</v>
      </c>
      <c r="I209" s="3">
        <v>423</v>
      </c>
      <c r="J209" s="3">
        <v>5</v>
      </c>
      <c r="K209" s="3">
        <v>1</v>
      </c>
      <c r="L209" s="3"/>
      <c r="M209" s="2">
        <v>43413.656805555554</v>
      </c>
      <c r="N209" s="2">
        <v>43413.665243055555</v>
      </c>
      <c r="O209" s="3" t="s">
        <v>40</v>
      </c>
      <c r="P209" s="3" t="s">
        <v>41</v>
      </c>
      <c r="Q209" s="3" t="s">
        <v>62</v>
      </c>
      <c r="R209" s="3" t="s">
        <v>63</v>
      </c>
      <c r="S209" s="2">
        <v>43413.658541666664</v>
      </c>
      <c r="T209" s="2">
        <v>43413.658541666664</v>
      </c>
      <c r="U209" s="2">
        <v>43413.67224537037</v>
      </c>
      <c r="V209" s="2">
        <v>43413.67224537037</v>
      </c>
      <c r="W209" s="2">
        <v>43413.658541666664</v>
      </c>
      <c r="X209" s="2">
        <f t="shared" si="77"/>
        <v>43413.658541666664</v>
      </c>
      <c r="Y209" s="33">
        <f t="shared" si="78"/>
        <v>8.4375000005820766E-3</v>
      </c>
      <c r="Z209" s="33">
        <f t="shared" si="79"/>
        <v>8.4375000005820766E-3</v>
      </c>
      <c r="AA209" s="10"/>
      <c r="AB209" s="10">
        <f t="shared" si="85"/>
        <v>0</v>
      </c>
      <c r="AC209" s="10">
        <f t="shared" si="86"/>
        <v>0</v>
      </c>
      <c r="AD209" s="10"/>
      <c r="AE209" s="10"/>
      <c r="AF209" s="78">
        <f t="shared" si="81"/>
        <v>43413.651388888888</v>
      </c>
      <c r="AG209" s="78">
        <f t="shared" si="82"/>
        <v>43413.664583333331</v>
      </c>
      <c r="AH209" s="26" t="str">
        <f t="shared" si="80"/>
        <v>43413.651388888943413.6645833333</v>
      </c>
      <c r="AI209" s="26" t="e">
        <f>VLOOKUP(AH209,simple_survey!$P$1530:$Q$1810,2,FALSE)</f>
        <v>#N/A</v>
      </c>
    </row>
    <row r="210" spans="1:35" s="7" customFormat="1" hidden="1" x14ac:dyDescent="0.4">
      <c r="A210" s="16" t="str">
        <f t="shared" si="87"/>
        <v>-</v>
      </c>
      <c r="B210" s="16" t="str">
        <f t="shared" si="88"/>
        <v>-</v>
      </c>
      <c r="C210" s="7">
        <v>15</v>
      </c>
      <c r="D210" s="2">
        <v>43413.652291666665</v>
      </c>
      <c r="E210" s="3" t="s">
        <v>285</v>
      </c>
      <c r="F210" s="3">
        <v>11574</v>
      </c>
      <c r="G210" s="3" t="s">
        <v>66</v>
      </c>
      <c r="H210" s="3">
        <v>3620</v>
      </c>
      <c r="I210" s="3">
        <v>10</v>
      </c>
      <c r="J210" s="3">
        <v>6</v>
      </c>
      <c r="K210" s="3">
        <v>2</v>
      </c>
      <c r="L210" s="3"/>
      <c r="M210" s="2">
        <v>43413.662754629629</v>
      </c>
      <c r="N210" s="2">
        <v>43413.672881944447</v>
      </c>
      <c r="O210" s="3" t="s">
        <v>62</v>
      </c>
      <c r="P210" s="3" t="s">
        <v>63</v>
      </c>
      <c r="Q210" s="3" t="s">
        <v>54</v>
      </c>
      <c r="R210" s="3" t="s">
        <v>55</v>
      </c>
      <c r="S210" s="2">
        <v>43413.659803240742</v>
      </c>
      <c r="T210" s="2">
        <v>43413.659803240742</v>
      </c>
      <c r="U210" s="2">
        <v>43413.674444444441</v>
      </c>
      <c r="V210" s="2">
        <v>43413.674444444441</v>
      </c>
      <c r="W210" s="3"/>
      <c r="X210" s="2">
        <f t="shared" si="77"/>
        <v>43413.652291666665</v>
      </c>
      <c r="Y210" s="33">
        <f t="shared" si="78"/>
        <v>1.0127314817509614E-2</v>
      </c>
      <c r="Z210" s="33">
        <f t="shared" si="79"/>
        <v>2.0254629635019228E-2</v>
      </c>
      <c r="AA210" s="10"/>
      <c r="AB210" s="10">
        <f t="shared" si="85"/>
        <v>2.9513888875953853E-3</v>
      </c>
      <c r="AC210" s="10">
        <f t="shared" si="86"/>
        <v>1.0462962964083999E-2</v>
      </c>
      <c r="AD210" s="10"/>
      <c r="AE210" s="10"/>
      <c r="AF210" s="78">
        <f t="shared" si="81"/>
        <v>43413.652083333334</v>
      </c>
      <c r="AG210" s="78">
        <f t="shared" si="82"/>
        <v>43413.672222222223</v>
      </c>
      <c r="AH210" s="26" t="str">
        <f t="shared" si="80"/>
        <v>43413.652083333343413.6722222222</v>
      </c>
      <c r="AI210" s="26" t="e">
        <f>VLOOKUP(AH210,simple_survey!$P$1530:$Q$1810,2,FALSE)</f>
        <v>#N/A</v>
      </c>
    </row>
    <row r="211" spans="1:35" s="7" customFormat="1" hidden="1" x14ac:dyDescent="0.4">
      <c r="A211" s="16" t="str">
        <f t="shared" si="87"/>
        <v>-</v>
      </c>
      <c r="B211" s="16" t="str">
        <f t="shared" si="88"/>
        <v>-</v>
      </c>
      <c r="C211" s="7">
        <v>15</v>
      </c>
      <c r="D211" s="2">
        <v>43413.652719907404</v>
      </c>
      <c r="E211" s="3" t="s">
        <v>292</v>
      </c>
      <c r="F211" s="3">
        <v>11575</v>
      </c>
      <c r="G211" s="3" t="s">
        <v>18</v>
      </c>
      <c r="H211" s="3">
        <v>2584</v>
      </c>
      <c r="I211" s="3">
        <v>519</v>
      </c>
      <c r="J211" s="3">
        <v>9</v>
      </c>
      <c r="K211" s="3">
        <v>1</v>
      </c>
      <c r="L211" s="3"/>
      <c r="M211" s="2">
        <v>43413.654999999999</v>
      </c>
      <c r="N211" s="2">
        <v>43413.659328703703</v>
      </c>
      <c r="O211" s="3" t="s">
        <v>30</v>
      </c>
      <c r="P211" s="3" t="s">
        <v>31</v>
      </c>
      <c r="Q211" s="3" t="s">
        <v>133</v>
      </c>
      <c r="R211" s="3" t="s">
        <v>19</v>
      </c>
      <c r="S211" s="2">
        <v>43413.658703703702</v>
      </c>
      <c r="T211" s="2">
        <v>43413.658703703702</v>
      </c>
      <c r="U211" s="2">
        <v>43413.66710648148</v>
      </c>
      <c r="V211" s="2">
        <v>43413.66710648148</v>
      </c>
      <c r="W211" s="3"/>
      <c r="X211" s="2">
        <f t="shared" si="77"/>
        <v>43413.652719907404</v>
      </c>
      <c r="Y211" s="33">
        <f t="shared" si="78"/>
        <v>4.3287037042318843E-3</v>
      </c>
      <c r="Z211" s="33">
        <f t="shared" si="79"/>
        <v>4.3287037042318843E-3</v>
      </c>
      <c r="AA211" s="10"/>
      <c r="AB211" s="10">
        <f t="shared" si="85"/>
        <v>0</v>
      </c>
      <c r="AC211" s="10">
        <f t="shared" si="86"/>
        <v>2.2800925944466144E-3</v>
      </c>
      <c r="AD211" s="10"/>
      <c r="AE211" s="10"/>
      <c r="AF211" s="78">
        <f t="shared" si="81"/>
        <v>43413.652083333334</v>
      </c>
      <c r="AG211" s="78">
        <f t="shared" si="82"/>
        <v>43413.65902777778</v>
      </c>
      <c r="AH211" s="26" t="str">
        <f t="shared" si="80"/>
        <v>43413.652083333343413.6590277778</v>
      </c>
      <c r="AI211" s="26" t="e">
        <f>VLOOKUP(AH211,simple_survey!$P$1530:$Q$1810,2,FALSE)</f>
        <v>#N/A</v>
      </c>
    </row>
    <row r="212" spans="1:35" s="7" customFormat="1" hidden="1" x14ac:dyDescent="0.4">
      <c r="A212" s="16" t="str">
        <f t="shared" si="87"/>
        <v>★</v>
      </c>
      <c r="B212" s="16" t="str">
        <f t="shared" si="88"/>
        <v>-</v>
      </c>
      <c r="C212" s="7">
        <v>15</v>
      </c>
      <c r="D212" s="2">
        <v>43413.653101851851</v>
      </c>
      <c r="E212" s="3" t="s">
        <v>220</v>
      </c>
      <c r="F212" s="3">
        <v>11576</v>
      </c>
      <c r="G212" s="3" t="s">
        <v>66</v>
      </c>
      <c r="H212" s="3">
        <v>5595</v>
      </c>
      <c r="I212" s="3">
        <v>93</v>
      </c>
      <c r="J212" s="3">
        <v>7</v>
      </c>
      <c r="K212" s="3">
        <v>2</v>
      </c>
      <c r="L212" s="3"/>
      <c r="M212" s="2">
        <v>43413.664525462962</v>
      </c>
      <c r="N212" s="2">
        <v>43413.668206018519</v>
      </c>
      <c r="O212" s="3" t="s">
        <v>75</v>
      </c>
      <c r="P212" s="3" t="s">
        <v>76</v>
      </c>
      <c r="Q212" s="3" t="s">
        <v>22</v>
      </c>
      <c r="R212" s="3" t="s">
        <v>23</v>
      </c>
      <c r="S212" s="2">
        <v>43413.667303240742</v>
      </c>
      <c r="T212" s="2">
        <v>43413.667303240742</v>
      </c>
      <c r="U212" s="2">
        <v>43413.673854166664</v>
      </c>
      <c r="V212" s="2">
        <v>43413.673854166664</v>
      </c>
      <c r="W212" s="2">
        <v>43413.660034722219</v>
      </c>
      <c r="X212" s="2">
        <f t="shared" si="77"/>
        <v>43413.660034722219</v>
      </c>
      <c r="Y212" s="33">
        <f t="shared" si="78"/>
        <v>3.6805555573664606E-3</v>
      </c>
      <c r="Z212" s="33">
        <f t="shared" si="79"/>
        <v>7.3611111147329211E-3</v>
      </c>
      <c r="AA212" s="10"/>
      <c r="AB212" s="10">
        <f t="shared" si="85"/>
        <v>0</v>
      </c>
      <c r="AC212" s="10">
        <f t="shared" si="86"/>
        <v>4.4907407427672297E-3</v>
      </c>
      <c r="AD212" s="10"/>
      <c r="AE212" s="10"/>
      <c r="AF212" s="78">
        <f t="shared" si="81"/>
        <v>43413.652777777781</v>
      </c>
      <c r="AG212" s="78">
        <f t="shared" si="82"/>
        <v>43413.668055555558</v>
      </c>
      <c r="AH212" s="26" t="str">
        <f t="shared" si="80"/>
        <v>43413.652777777843413.6680555556</v>
      </c>
      <c r="AI212" s="26" t="e">
        <f>VLOOKUP(AH212,simple_survey!$P$1530:$Q$1810,2,FALSE)</f>
        <v>#N/A</v>
      </c>
    </row>
    <row r="213" spans="1:35" s="7" customFormat="1" x14ac:dyDescent="0.4">
      <c r="A213" s="16" t="str">
        <f t="shared" si="87"/>
        <v>-</v>
      </c>
      <c r="B213" s="16" t="str">
        <f t="shared" si="88"/>
        <v>-</v>
      </c>
      <c r="C213" s="7">
        <v>15</v>
      </c>
      <c r="D213" s="2">
        <v>43413.655810185184</v>
      </c>
      <c r="E213" s="3" t="s">
        <v>243</v>
      </c>
      <c r="F213" s="3">
        <v>11578</v>
      </c>
      <c r="G213" s="3" t="s">
        <v>100</v>
      </c>
      <c r="H213" s="3">
        <v>5618</v>
      </c>
      <c r="I213" s="3">
        <v>199</v>
      </c>
      <c r="J213" s="3">
        <v>3</v>
      </c>
      <c r="K213" s="3">
        <v>1</v>
      </c>
      <c r="L213" s="3"/>
      <c r="M213" s="2">
        <v>43413.663298611114</v>
      </c>
      <c r="N213" s="2">
        <v>43413.668171296296</v>
      </c>
      <c r="O213" s="3" t="s">
        <v>20</v>
      </c>
      <c r="P213" s="3" t="s">
        <v>21</v>
      </c>
      <c r="Q213" s="3" t="s">
        <v>133</v>
      </c>
      <c r="R213" s="3" t="s">
        <v>19</v>
      </c>
      <c r="S213" s="2">
        <v>43413.6640162037</v>
      </c>
      <c r="T213" s="2">
        <v>43413.6640162037</v>
      </c>
      <c r="U213" s="2">
        <v>43413.67255787037</v>
      </c>
      <c r="V213" s="2">
        <v>43413.67255787037</v>
      </c>
      <c r="W213" s="3"/>
      <c r="X213" s="2">
        <f t="shared" si="77"/>
        <v>43413.655810185184</v>
      </c>
      <c r="Y213" s="33">
        <f t="shared" si="78"/>
        <v>4.8726851819083095E-3</v>
      </c>
      <c r="Z213" s="33">
        <f t="shared" si="79"/>
        <v>4.8726851819083095E-3</v>
      </c>
      <c r="AA213" s="10"/>
      <c r="AB213" s="10">
        <f t="shared" si="85"/>
        <v>0</v>
      </c>
      <c r="AC213" s="10">
        <f t="shared" si="86"/>
        <v>7.4884259302052669E-3</v>
      </c>
      <c r="AD213" s="10"/>
      <c r="AE213" s="10"/>
      <c r="AF213" s="78">
        <f t="shared" si="81"/>
        <v>43413.655555555553</v>
      </c>
      <c r="AG213" s="78">
        <f t="shared" si="82"/>
        <v>43413.668055555558</v>
      </c>
      <c r="AH213" s="26" t="str">
        <f t="shared" si="80"/>
        <v>43413.655555555643413.6680555556</v>
      </c>
      <c r="AI213" s="26" t="str">
        <f>VLOOKUP(AH213,simple_survey!$P$1530:$Q$1810,2,FALSE)</f>
        <v>肯定的</v>
      </c>
    </row>
    <row r="214" spans="1:35" s="7" customFormat="1" hidden="1" x14ac:dyDescent="0.4">
      <c r="A214" s="16" t="str">
        <f t="shared" si="87"/>
        <v>-</v>
      </c>
      <c r="B214" s="16" t="str">
        <f t="shared" si="88"/>
        <v>-</v>
      </c>
      <c r="C214" s="7">
        <v>15</v>
      </c>
      <c r="D214" s="2">
        <v>43413.660914351851</v>
      </c>
      <c r="E214" s="3" t="s">
        <v>291</v>
      </c>
      <c r="F214" s="3">
        <v>11580</v>
      </c>
      <c r="G214" s="3" t="s">
        <v>51</v>
      </c>
      <c r="H214" s="3">
        <v>4616</v>
      </c>
      <c r="I214" s="3">
        <v>263</v>
      </c>
      <c r="J214" s="3">
        <v>9</v>
      </c>
      <c r="K214" s="3">
        <v>1</v>
      </c>
      <c r="L214" s="3"/>
      <c r="M214" s="2">
        <v>43413.663032407407</v>
      </c>
      <c r="N214" s="2">
        <v>43413.668206018519</v>
      </c>
      <c r="O214" s="3" t="s">
        <v>133</v>
      </c>
      <c r="P214" s="3" t="s">
        <v>19</v>
      </c>
      <c r="Q214" s="3" t="s">
        <v>69</v>
      </c>
      <c r="R214" s="3" t="s">
        <v>70</v>
      </c>
      <c r="S214" s="2">
        <v>43413.664027777777</v>
      </c>
      <c r="T214" s="2">
        <v>43413.664027777777</v>
      </c>
      <c r="U214" s="2">
        <v>43413.672893518517</v>
      </c>
      <c r="V214" s="2">
        <v>43413.672893518517</v>
      </c>
      <c r="W214" s="3"/>
      <c r="X214" s="2">
        <f t="shared" si="77"/>
        <v>43413.660914351851</v>
      </c>
      <c r="Y214" s="33">
        <f t="shared" si="78"/>
        <v>5.173611112695653E-3</v>
      </c>
      <c r="Z214" s="33">
        <f t="shared" si="79"/>
        <v>5.173611112695653E-3</v>
      </c>
      <c r="AA214" s="10"/>
      <c r="AB214" s="10">
        <f t="shared" si="85"/>
        <v>0</v>
      </c>
      <c r="AC214" s="10">
        <f t="shared" si="86"/>
        <v>2.118055555911269E-3</v>
      </c>
      <c r="AD214" s="10"/>
      <c r="AE214" s="10"/>
      <c r="AF214" s="78">
        <f t="shared" si="81"/>
        <v>43413.660416666666</v>
      </c>
      <c r="AG214" s="78">
        <f t="shared" si="82"/>
        <v>43413.668055555558</v>
      </c>
      <c r="AH214" s="26" t="str">
        <f t="shared" si="80"/>
        <v>43413.660416666743413.6680555556</v>
      </c>
      <c r="AI214" s="26" t="e">
        <f>VLOOKUP(AH214,simple_survey!$P$1530:$Q$1810,2,FALSE)</f>
        <v>#N/A</v>
      </c>
    </row>
    <row r="215" spans="1:35" s="3" customFormat="1" hidden="1" x14ac:dyDescent="0.4">
      <c r="A215" s="16" t="str">
        <f t="shared" si="87"/>
        <v>-</v>
      </c>
      <c r="B215" s="16" t="str">
        <f t="shared" si="88"/>
        <v>-</v>
      </c>
      <c r="C215" s="3">
        <v>15</v>
      </c>
      <c r="D215" s="2">
        <v>43413.662233796298</v>
      </c>
      <c r="E215" s="3" t="s">
        <v>288</v>
      </c>
      <c r="F215" s="3">
        <v>11581</v>
      </c>
      <c r="G215" s="3" t="s">
        <v>66</v>
      </c>
      <c r="H215" s="3">
        <v>1971</v>
      </c>
      <c r="I215" s="3">
        <v>499</v>
      </c>
      <c r="J215" s="3">
        <v>8</v>
      </c>
      <c r="K215" s="3">
        <v>1</v>
      </c>
      <c r="M215" s="2">
        <v>43413.666909722226</v>
      </c>
      <c r="N215" s="2">
        <v>43413.672812500001</v>
      </c>
      <c r="O215" s="3" t="s">
        <v>38</v>
      </c>
      <c r="P215" s="3" t="s">
        <v>39</v>
      </c>
      <c r="Q215" s="3" t="s">
        <v>133</v>
      </c>
      <c r="R215" s="3" t="s">
        <v>19</v>
      </c>
      <c r="S215" s="2">
        <v>43413.665636574071</v>
      </c>
      <c r="T215" s="2">
        <v>43413.665636574071</v>
      </c>
      <c r="U215" s="2">
        <v>43413.674837962964</v>
      </c>
      <c r="V215" s="2">
        <v>43413.674837962964</v>
      </c>
      <c r="X215" s="2">
        <f t="shared" si="77"/>
        <v>43413.662233796298</v>
      </c>
      <c r="Y215" s="33">
        <f t="shared" si="78"/>
        <v>5.9027777751907706E-3</v>
      </c>
      <c r="Z215" s="33">
        <f t="shared" si="79"/>
        <v>5.9027777751907706E-3</v>
      </c>
      <c r="AA215" s="30"/>
      <c r="AB215" s="10">
        <f t="shared" si="85"/>
        <v>1.273148154723458E-3</v>
      </c>
      <c r="AC215" s="10">
        <f t="shared" si="86"/>
        <v>4.6759259275859222E-3</v>
      </c>
      <c r="AD215" s="30"/>
      <c r="AE215" s="30"/>
      <c r="AF215" s="78">
        <f t="shared" si="81"/>
        <v>43413.661805555559</v>
      </c>
      <c r="AG215" s="78">
        <f t="shared" si="82"/>
        <v>43413.672222222223</v>
      </c>
      <c r="AH215" s="26" t="str">
        <f t="shared" si="80"/>
        <v>43413.661805555643413.6722222222</v>
      </c>
      <c r="AI215" s="26" t="e">
        <f>VLOOKUP(AH215,simple_survey!$P$1530:$Q$1810,2,FALSE)</f>
        <v>#N/A</v>
      </c>
    </row>
    <row r="216" spans="1:35" s="3" customFormat="1" hidden="1" x14ac:dyDescent="0.4">
      <c r="A216" s="16" t="str">
        <f t="shared" si="87"/>
        <v>-</v>
      </c>
      <c r="B216" s="16" t="str">
        <f t="shared" si="88"/>
        <v>-</v>
      </c>
      <c r="C216" s="3">
        <v>15</v>
      </c>
      <c r="D216" s="2">
        <v>43413.664942129632</v>
      </c>
      <c r="E216" s="3" t="s">
        <v>238</v>
      </c>
      <c r="F216" s="3">
        <v>11583</v>
      </c>
      <c r="G216" s="3" t="s">
        <v>99</v>
      </c>
      <c r="H216" s="3">
        <v>0</v>
      </c>
      <c r="I216" s="3">
        <v>157</v>
      </c>
      <c r="J216" s="3">
        <v>4</v>
      </c>
      <c r="K216" s="3">
        <v>1</v>
      </c>
      <c r="M216" s="2">
        <v>43413.671817129631</v>
      </c>
      <c r="N216" s="2">
        <v>43413.678761574076</v>
      </c>
      <c r="O216" s="3" t="s">
        <v>49</v>
      </c>
      <c r="P216" s="3" t="s">
        <v>50</v>
      </c>
      <c r="Q216" s="3" t="s">
        <v>36</v>
      </c>
      <c r="R216" s="3" t="s">
        <v>37</v>
      </c>
      <c r="S216" s="2">
        <v>43413.672731481478</v>
      </c>
      <c r="T216" s="2">
        <v>43413.672731481478</v>
      </c>
      <c r="U216" s="2">
        <v>43413.68440972222</v>
      </c>
      <c r="V216" s="2">
        <v>43413.68440972222</v>
      </c>
      <c r="X216" s="2">
        <f t="shared" si="77"/>
        <v>43413.664942129632</v>
      </c>
      <c r="Y216" s="33">
        <f t="shared" si="78"/>
        <v>6.9444444452528842E-3</v>
      </c>
      <c r="Z216" s="33">
        <f t="shared" si="79"/>
        <v>6.9444444452528842E-3</v>
      </c>
      <c r="AA216" s="30"/>
      <c r="AB216" s="10">
        <f t="shared" si="85"/>
        <v>0</v>
      </c>
      <c r="AC216" s="10">
        <f t="shared" si="86"/>
        <v>6.8749999991268851E-3</v>
      </c>
      <c r="AD216" s="30"/>
      <c r="AE216" s="30"/>
      <c r="AF216" s="78">
        <f t="shared" si="81"/>
        <v>43413.664583333331</v>
      </c>
      <c r="AG216" s="78">
        <f t="shared" si="82"/>
        <v>43413.678472222222</v>
      </c>
      <c r="AH216" s="26" t="str">
        <f t="shared" si="80"/>
        <v>43413.664583333343413.6784722222</v>
      </c>
      <c r="AI216" s="26" t="e">
        <f>VLOOKUP(AH216,simple_survey!$P$1530:$Q$1810,2,FALSE)</f>
        <v>#N/A</v>
      </c>
    </row>
    <row r="217" spans="1:35" s="3" customFormat="1" hidden="1" x14ac:dyDescent="0.4">
      <c r="A217" s="16" t="str">
        <f t="shared" si="87"/>
        <v>-</v>
      </c>
      <c r="B217" s="16" t="str">
        <f t="shared" si="88"/>
        <v>-</v>
      </c>
      <c r="C217" s="3">
        <v>15</v>
      </c>
      <c r="D217" s="2">
        <v>43413.666307870371</v>
      </c>
      <c r="E217" s="3" t="s">
        <v>260</v>
      </c>
      <c r="F217" s="3">
        <v>11584</v>
      </c>
      <c r="G217" s="3" t="s">
        <v>18</v>
      </c>
      <c r="H217" s="3">
        <v>2458</v>
      </c>
      <c r="I217" s="3">
        <v>54</v>
      </c>
      <c r="J217" s="3">
        <v>10</v>
      </c>
      <c r="K217" s="3">
        <v>2</v>
      </c>
      <c r="M217" s="2">
        <v>43413.666643518518</v>
      </c>
      <c r="N217" s="2">
        <v>43413.66878472222</v>
      </c>
      <c r="O217" s="3" t="s">
        <v>30</v>
      </c>
      <c r="P217" s="3" t="s">
        <v>31</v>
      </c>
      <c r="Q217" s="3" t="s">
        <v>24</v>
      </c>
      <c r="R217" s="3" t="s">
        <v>25</v>
      </c>
      <c r="S217" s="2">
        <v>43413.667349537034</v>
      </c>
      <c r="T217" s="2">
        <v>43413.667349537034</v>
      </c>
      <c r="U217" s="2">
        <v>43413.672048611108</v>
      </c>
      <c r="V217" s="2">
        <v>43413.672048611108</v>
      </c>
      <c r="X217" s="2">
        <f t="shared" si="77"/>
        <v>43413.666307870371</v>
      </c>
      <c r="Y217" s="33">
        <f t="shared" si="78"/>
        <v>2.1412037021946162E-3</v>
      </c>
      <c r="Z217" s="33">
        <f t="shared" si="79"/>
        <v>4.2824074043892324E-3</v>
      </c>
      <c r="AA217" s="30"/>
      <c r="AB217" s="10">
        <f t="shared" si="85"/>
        <v>0</v>
      </c>
      <c r="AC217" s="10">
        <f t="shared" si="86"/>
        <v>3.3564814657438546E-4</v>
      </c>
      <c r="AD217" s="30"/>
      <c r="AE217" s="30"/>
      <c r="AF217" s="78">
        <f t="shared" si="81"/>
        <v>43413.665972222225</v>
      </c>
      <c r="AG217" s="78">
        <f t="shared" si="82"/>
        <v>43413.668749999997</v>
      </c>
      <c r="AH217" s="26" t="str">
        <f t="shared" si="80"/>
        <v>43413.665972222243413.66875</v>
      </c>
      <c r="AI217" s="26" t="e">
        <f>VLOOKUP(AH217,simple_survey!$P$1530:$Q$1810,2,FALSE)</f>
        <v>#N/A</v>
      </c>
    </row>
    <row r="218" spans="1:35" s="7" customFormat="1" hidden="1" x14ac:dyDescent="0.4">
      <c r="A218" s="16" t="str">
        <f t="shared" ref="A218:A228" si="89">IF(W218&gt;0, "★", "-")</f>
        <v>★</v>
      </c>
      <c r="B218" s="16" t="str">
        <f t="shared" ref="B218:B228" si="90">IF(L218&gt;0, "☆", "-")</f>
        <v>☆</v>
      </c>
      <c r="C218" s="7">
        <v>15</v>
      </c>
      <c r="D218" s="2">
        <v>43413.625347222223</v>
      </c>
      <c r="E218" s="3" t="s">
        <v>172</v>
      </c>
      <c r="F218" s="3">
        <v>11543</v>
      </c>
      <c r="G218" s="3" t="s">
        <v>32</v>
      </c>
      <c r="H218" s="3">
        <v>5366</v>
      </c>
      <c r="I218" s="3">
        <v>162</v>
      </c>
      <c r="J218" s="3">
        <v>9</v>
      </c>
      <c r="K218" s="3">
        <v>2</v>
      </c>
      <c r="L218" s="2">
        <v>43413.631886574076</v>
      </c>
      <c r="M218" s="3"/>
      <c r="N218" s="3"/>
      <c r="O218" s="3" t="s">
        <v>20</v>
      </c>
      <c r="P218" s="3" t="s">
        <v>21</v>
      </c>
      <c r="Q218" s="3" t="s">
        <v>44</v>
      </c>
      <c r="R218" s="3" t="s">
        <v>91</v>
      </c>
      <c r="S218" s="2">
        <v>43413.633796296293</v>
      </c>
      <c r="T218" s="3"/>
      <c r="U218" s="2">
        <v>43413.642187500001</v>
      </c>
      <c r="V218" s="3"/>
      <c r="W218" s="2">
        <v>43413.632268518515</v>
      </c>
      <c r="X218" s="2">
        <f t="shared" ref="X218:X228" si="91">IF(W218&gt;0,W218,D218)</f>
        <v>43413.632268518515</v>
      </c>
      <c r="Y218" s="33">
        <f>N218-M218</f>
        <v>0</v>
      </c>
      <c r="Z218" s="33">
        <f>Y218*K218</f>
        <v>0</v>
      </c>
      <c r="AA218" s="10"/>
      <c r="AB218" s="10">
        <f t="shared" ref="AB218:AB228" si="92">IF(IF(A218="☆",L218-S218,M218-S218)&lt;0,0,IF(A218="☆",L218-S218,M218-S218))</f>
        <v>0</v>
      </c>
      <c r="AC218" s="10">
        <f t="shared" ref="AC218:AC228" si="93">IF(IF(B218="☆",(IF(L218&gt;S218,L218-X218,S218-X218)),M218-X218)&lt;0,0,IF(B218="☆",(IF(L218&gt;S218,L218-X218,S218-X218)),M218-X218))</f>
        <v>1.527777778392192E-3</v>
      </c>
      <c r="AD218" s="10"/>
      <c r="AE218" s="10"/>
      <c r="AF218" s="78">
        <f t="shared" si="81"/>
        <v>43413.625</v>
      </c>
      <c r="AG218" s="78">
        <f t="shared" si="82"/>
        <v>0</v>
      </c>
      <c r="AH218" s="26" t="str">
        <f t="shared" si="80"/>
        <v>43413.6250</v>
      </c>
      <c r="AI218" s="26" t="e">
        <f>VLOOKUP(AH218,simple_survey!$P$1530:$Q$1810,2,FALSE)</f>
        <v>#N/A</v>
      </c>
    </row>
    <row r="219" spans="1:35" s="7" customFormat="1" hidden="1" x14ac:dyDescent="0.4">
      <c r="A219" s="16" t="str">
        <f t="shared" si="89"/>
        <v>-</v>
      </c>
      <c r="B219" s="16" t="str">
        <f t="shared" si="90"/>
        <v>☆</v>
      </c>
      <c r="C219" s="7">
        <v>15</v>
      </c>
      <c r="D219" s="2">
        <v>43413.63486111111</v>
      </c>
      <c r="E219" s="3" t="s">
        <v>252</v>
      </c>
      <c r="F219" s="3">
        <v>11554</v>
      </c>
      <c r="G219" s="3" t="s">
        <v>32</v>
      </c>
      <c r="H219" s="3">
        <v>1083</v>
      </c>
      <c r="I219" s="3">
        <v>388</v>
      </c>
      <c r="J219" s="3">
        <v>2</v>
      </c>
      <c r="K219" s="3">
        <v>1</v>
      </c>
      <c r="L219" s="2">
        <v>43413.636493055557</v>
      </c>
      <c r="M219" s="3"/>
      <c r="N219" s="3"/>
      <c r="O219" s="3" t="s">
        <v>26</v>
      </c>
      <c r="P219" s="3" t="s">
        <v>27</v>
      </c>
      <c r="Q219" s="3" t="s">
        <v>64</v>
      </c>
      <c r="R219" s="3" t="s">
        <v>65</v>
      </c>
      <c r="S219" s="2">
        <v>43413.638888888891</v>
      </c>
      <c r="T219" s="3"/>
      <c r="U219" s="2">
        <v>43413.652627314812</v>
      </c>
      <c r="V219" s="3"/>
      <c r="W219" s="3"/>
      <c r="X219" s="2">
        <f t="shared" si="91"/>
        <v>43413.63486111111</v>
      </c>
      <c r="Y219" s="33">
        <f>N219-M219</f>
        <v>0</v>
      </c>
      <c r="Z219" s="33">
        <f>Y219*K219</f>
        <v>0</v>
      </c>
      <c r="AA219" s="10"/>
      <c r="AB219" s="10">
        <f t="shared" si="92"/>
        <v>0</v>
      </c>
      <c r="AC219" s="10">
        <f t="shared" si="93"/>
        <v>4.0277777807204984E-3</v>
      </c>
      <c r="AD219" s="10"/>
      <c r="AE219" s="10"/>
      <c r="AF219" s="78">
        <f t="shared" si="81"/>
        <v>43413.634722222225</v>
      </c>
      <c r="AG219" s="78">
        <f t="shared" si="82"/>
        <v>0</v>
      </c>
      <c r="AH219" s="26" t="str">
        <f t="shared" si="80"/>
        <v>43413.63472222220</v>
      </c>
      <c r="AI219" s="26" t="e">
        <f>VLOOKUP(AH219,simple_survey!$P$1530:$Q$1810,2,FALSE)</f>
        <v>#N/A</v>
      </c>
    </row>
    <row r="220" spans="1:35" s="7" customFormat="1" hidden="1" x14ac:dyDescent="0.4">
      <c r="A220" s="16" t="str">
        <f t="shared" si="89"/>
        <v>-</v>
      </c>
      <c r="B220" s="16" t="str">
        <f t="shared" si="90"/>
        <v>☆</v>
      </c>
      <c r="C220" s="7">
        <v>15</v>
      </c>
      <c r="D220" s="2">
        <v>43413.638043981482</v>
      </c>
      <c r="E220" s="3" t="s">
        <v>244</v>
      </c>
      <c r="F220" s="3">
        <v>11558</v>
      </c>
      <c r="G220" s="3" t="s">
        <v>103</v>
      </c>
      <c r="H220" s="3">
        <v>5610</v>
      </c>
      <c r="I220" s="3">
        <v>96</v>
      </c>
      <c r="J220" s="3">
        <v>6</v>
      </c>
      <c r="K220" s="3">
        <v>1</v>
      </c>
      <c r="L220" s="2">
        <v>43413.638564814813</v>
      </c>
      <c r="M220" s="3"/>
      <c r="N220" s="3"/>
      <c r="O220" s="3" t="s">
        <v>20</v>
      </c>
      <c r="P220" s="3" t="s">
        <v>21</v>
      </c>
      <c r="Q220" s="3" t="s">
        <v>133</v>
      </c>
      <c r="R220" s="3" t="s">
        <v>19</v>
      </c>
      <c r="S220" s="2">
        <v>43413.654826388891</v>
      </c>
      <c r="T220" s="3"/>
      <c r="U220" s="2">
        <v>43413.663368055553</v>
      </c>
      <c r="V220" s="3"/>
      <c r="W220" s="3"/>
      <c r="X220" s="2">
        <f t="shared" si="91"/>
        <v>43413.638043981482</v>
      </c>
      <c r="Y220" s="33">
        <f>N220-M220</f>
        <v>0</v>
      </c>
      <c r="Z220" s="33">
        <f>Y220*K220</f>
        <v>0</v>
      </c>
      <c r="AA220" s="10"/>
      <c r="AB220" s="10">
        <f t="shared" si="92"/>
        <v>0</v>
      </c>
      <c r="AC220" s="10">
        <f t="shared" si="93"/>
        <v>1.6782407408754807E-2</v>
      </c>
      <c r="AD220" s="10"/>
      <c r="AE220" s="10"/>
      <c r="AF220" s="78">
        <f t="shared" si="81"/>
        <v>43413.637499999997</v>
      </c>
      <c r="AG220" s="78">
        <f t="shared" si="82"/>
        <v>0</v>
      </c>
      <c r="AH220" s="26" t="str">
        <f t="shared" si="80"/>
        <v>43413.63750</v>
      </c>
      <c r="AI220" s="26" t="e">
        <f>VLOOKUP(AH220,simple_survey!$P$1530:$Q$1810,2,FALSE)</f>
        <v>#N/A</v>
      </c>
    </row>
    <row r="221" spans="1:35" s="7" customFormat="1" hidden="1" x14ac:dyDescent="0.4">
      <c r="A221" s="16" t="str">
        <f t="shared" si="89"/>
        <v>★</v>
      </c>
      <c r="B221" s="16" t="str">
        <f t="shared" si="90"/>
        <v>☆</v>
      </c>
      <c r="C221" s="7">
        <v>15</v>
      </c>
      <c r="D221" s="2">
        <v>43413.641840277778</v>
      </c>
      <c r="E221" s="3" t="s">
        <v>285</v>
      </c>
      <c r="F221" s="3">
        <v>11561</v>
      </c>
      <c r="G221" s="3" t="s">
        <v>66</v>
      </c>
      <c r="H221" s="3">
        <v>3620</v>
      </c>
      <c r="I221" s="3">
        <v>793</v>
      </c>
      <c r="J221" s="3">
        <v>3</v>
      </c>
      <c r="K221" s="3">
        <v>2</v>
      </c>
      <c r="L221" s="2">
        <v>43413.651759259257</v>
      </c>
      <c r="M221" s="3"/>
      <c r="N221" s="3"/>
      <c r="O221" s="3" t="s">
        <v>62</v>
      </c>
      <c r="P221" s="3" t="s">
        <v>63</v>
      </c>
      <c r="Q221" s="3" t="s">
        <v>54</v>
      </c>
      <c r="R221" s="3" t="s">
        <v>55</v>
      </c>
      <c r="S221" s="2">
        <v>43413.648773148147</v>
      </c>
      <c r="T221" s="3"/>
      <c r="U221" s="2">
        <v>43413.664849537039</v>
      </c>
      <c r="V221" s="3"/>
      <c r="W221" s="2">
        <v>43413.648773148147</v>
      </c>
      <c r="X221" s="2">
        <f t="shared" si="91"/>
        <v>43413.648773148147</v>
      </c>
      <c r="Y221" s="33">
        <f>N221-M221</f>
        <v>0</v>
      </c>
      <c r="Z221" s="33">
        <f>Y221*K221</f>
        <v>0</v>
      </c>
      <c r="AA221" s="10"/>
      <c r="AB221" s="10">
        <f t="shared" si="92"/>
        <v>0</v>
      </c>
      <c r="AC221" s="10">
        <f t="shared" si="93"/>
        <v>2.9861111106583849E-3</v>
      </c>
      <c r="AD221" s="10"/>
      <c r="AE221" s="10"/>
      <c r="AF221" s="78">
        <f t="shared" si="81"/>
        <v>43413.64166666667</v>
      </c>
      <c r="AG221" s="78">
        <f t="shared" si="82"/>
        <v>0</v>
      </c>
      <c r="AH221" s="26" t="str">
        <f t="shared" si="80"/>
        <v>43413.64166666670</v>
      </c>
      <c r="AI221" s="26" t="e">
        <f>VLOOKUP(AH221,simple_survey!$P$1530:$Q$1810,2,FALSE)</f>
        <v>#N/A</v>
      </c>
    </row>
    <row r="222" spans="1:35" s="7" customFormat="1" hidden="1" x14ac:dyDescent="0.4">
      <c r="A222" s="16" t="str">
        <f t="shared" si="89"/>
        <v>-</v>
      </c>
      <c r="B222" s="16" t="str">
        <f t="shared" si="90"/>
        <v>☆</v>
      </c>
      <c r="C222" s="7">
        <v>15</v>
      </c>
      <c r="D222" s="2">
        <v>43413.643506944441</v>
      </c>
      <c r="E222" s="3" t="s">
        <v>286</v>
      </c>
      <c r="F222" s="3">
        <v>11562</v>
      </c>
      <c r="G222" s="3" t="s">
        <v>18</v>
      </c>
      <c r="H222" s="3">
        <v>1214</v>
      </c>
      <c r="I222" s="3">
        <v>646</v>
      </c>
      <c r="J222" s="3">
        <v>5</v>
      </c>
      <c r="K222" s="3">
        <v>1</v>
      </c>
      <c r="L222" s="2">
        <v>43413.64371527778</v>
      </c>
      <c r="M222" s="3"/>
      <c r="N222" s="3"/>
      <c r="O222" s="3" t="s">
        <v>67</v>
      </c>
      <c r="P222" s="3" t="s">
        <v>68</v>
      </c>
      <c r="Q222" s="3" t="s">
        <v>40</v>
      </c>
      <c r="R222" s="3" t="s">
        <v>41</v>
      </c>
      <c r="S222" s="2">
        <v>43413.644965277781</v>
      </c>
      <c r="T222" s="3"/>
      <c r="U222" s="2">
        <v>43413.655347222222</v>
      </c>
      <c r="V222" s="3"/>
      <c r="W222" s="3"/>
      <c r="X222" s="2">
        <f t="shared" si="91"/>
        <v>43413.643506944441</v>
      </c>
      <c r="Y222" s="33">
        <f>N222-M222</f>
        <v>0</v>
      </c>
      <c r="Z222" s="33">
        <f>Y222*K222</f>
        <v>0</v>
      </c>
      <c r="AA222" s="10"/>
      <c r="AB222" s="10">
        <f t="shared" si="92"/>
        <v>0</v>
      </c>
      <c r="AC222" s="10">
        <f t="shared" si="93"/>
        <v>1.4583333395421505E-3</v>
      </c>
      <c r="AD222" s="10"/>
      <c r="AE222" s="10"/>
      <c r="AF222" s="78">
        <f t="shared" si="81"/>
        <v>43413.643055555556</v>
      </c>
      <c r="AG222" s="78">
        <f t="shared" si="82"/>
        <v>0</v>
      </c>
      <c r="AH222" s="26" t="str">
        <f t="shared" si="80"/>
        <v>43413.64305555560</v>
      </c>
      <c r="AI222" s="26" t="e">
        <f>VLOOKUP(AH222,simple_survey!$P$1530:$Q$1810,2,FALSE)</f>
        <v>#N/A</v>
      </c>
    </row>
    <row r="223" spans="1:35" s="7" customFormat="1" hidden="1" x14ac:dyDescent="0.4">
      <c r="A223" s="16" t="str">
        <f t="shared" si="89"/>
        <v>★</v>
      </c>
      <c r="B223" s="16" t="str">
        <f t="shared" si="90"/>
        <v>☆</v>
      </c>
      <c r="C223" s="7">
        <v>15</v>
      </c>
      <c r="D223" s="2">
        <v>43413.644780092596</v>
      </c>
      <c r="E223" s="3" t="s">
        <v>288</v>
      </c>
      <c r="F223" s="3">
        <v>11564</v>
      </c>
      <c r="G223" s="3" t="s">
        <v>66</v>
      </c>
      <c r="H223" s="3">
        <v>1971</v>
      </c>
      <c r="I223" s="3">
        <v>626</v>
      </c>
      <c r="J223" s="3">
        <v>4</v>
      </c>
      <c r="K223" s="3">
        <v>1</v>
      </c>
      <c r="L223" s="2">
        <v>43413.659537037034</v>
      </c>
      <c r="M223" s="2">
        <v>43413.653460648151</v>
      </c>
      <c r="N223" s="3"/>
      <c r="O223" s="3" t="s">
        <v>38</v>
      </c>
      <c r="P223" s="3" t="s">
        <v>39</v>
      </c>
      <c r="Q223" s="3" t="s">
        <v>133</v>
      </c>
      <c r="R223" s="3" t="s">
        <v>19</v>
      </c>
      <c r="S223" s="2">
        <v>43413.651724537034</v>
      </c>
      <c r="T223" s="2">
        <v>43413.651724537034</v>
      </c>
      <c r="U223" s="2">
        <v>43413.660925925928</v>
      </c>
      <c r="V223" s="3"/>
      <c r="W223" s="2">
        <v>43413.651724537034</v>
      </c>
      <c r="X223" s="2">
        <f t="shared" si="91"/>
        <v>43413.651724537034</v>
      </c>
      <c r="Y223" s="33"/>
      <c r="Z223" s="33"/>
      <c r="AA223" s="10"/>
      <c r="AB223" s="10">
        <f t="shared" si="92"/>
        <v>1.7361111167701893E-3</v>
      </c>
      <c r="AC223" s="10">
        <f t="shared" si="93"/>
        <v>7.8125E-3</v>
      </c>
      <c r="AD223" s="10"/>
      <c r="AE223" s="10"/>
      <c r="AF223" s="78">
        <f t="shared" si="81"/>
        <v>43413.644444444442</v>
      </c>
      <c r="AG223" s="78">
        <f t="shared" si="82"/>
        <v>0</v>
      </c>
      <c r="AH223" s="26" t="str">
        <f t="shared" si="80"/>
        <v>43413.64444444440</v>
      </c>
      <c r="AI223" s="26" t="e">
        <f>VLOOKUP(AH223,simple_survey!$P$1530:$Q$1810,2,FALSE)</f>
        <v>#N/A</v>
      </c>
    </row>
    <row r="224" spans="1:35" s="7" customFormat="1" hidden="1" x14ac:dyDescent="0.4">
      <c r="A224" s="16" t="str">
        <f t="shared" si="89"/>
        <v>★</v>
      </c>
      <c r="B224" s="16" t="str">
        <f t="shared" si="90"/>
        <v>☆</v>
      </c>
      <c r="C224" s="7">
        <v>15</v>
      </c>
      <c r="D224" s="2">
        <v>43413.647303240738</v>
      </c>
      <c r="E224" s="3" t="s">
        <v>216</v>
      </c>
      <c r="F224" s="3">
        <v>11566</v>
      </c>
      <c r="G224" s="3" t="s">
        <v>32</v>
      </c>
      <c r="H224" s="3">
        <v>5604</v>
      </c>
      <c r="I224" s="3">
        <v>116</v>
      </c>
      <c r="J224" s="3">
        <v>8</v>
      </c>
      <c r="K224" s="3">
        <v>2</v>
      </c>
      <c r="L224" s="2">
        <v>43413.647662037038</v>
      </c>
      <c r="M224" s="3"/>
      <c r="N224" s="3"/>
      <c r="O224" s="3" t="s">
        <v>26</v>
      </c>
      <c r="P224" s="3" t="s">
        <v>27</v>
      </c>
      <c r="Q224" s="3" t="s">
        <v>44</v>
      </c>
      <c r="R224" s="3" t="s">
        <v>91</v>
      </c>
      <c r="S224" s="2">
        <v>43413.654236111113</v>
      </c>
      <c r="T224" s="3"/>
      <c r="U224" s="2">
        <v>43413.660995370374</v>
      </c>
      <c r="V224" s="3"/>
      <c r="W224" s="2">
        <v>43413.654236111113</v>
      </c>
      <c r="X224" s="2">
        <f t="shared" si="91"/>
        <v>43413.654236111113</v>
      </c>
      <c r="Y224" s="33">
        <f>N224-M224</f>
        <v>0</v>
      </c>
      <c r="Z224" s="33">
        <f>Y224*K224</f>
        <v>0</v>
      </c>
      <c r="AA224" s="10"/>
      <c r="AB224" s="10">
        <f t="shared" si="92"/>
        <v>0</v>
      </c>
      <c r="AC224" s="10">
        <f t="shared" si="93"/>
        <v>0</v>
      </c>
      <c r="AD224" s="10"/>
      <c r="AE224" s="10"/>
      <c r="AF224" s="78">
        <f t="shared" si="81"/>
        <v>43413.647222222222</v>
      </c>
      <c r="AG224" s="78">
        <f t="shared" si="82"/>
        <v>0</v>
      </c>
      <c r="AH224" s="26" t="str">
        <f t="shared" si="80"/>
        <v>43413.64722222220</v>
      </c>
      <c r="AI224" s="26" t="e">
        <f>VLOOKUP(AH224,simple_survey!$P$1530:$Q$1810,2,FALSE)</f>
        <v>#N/A</v>
      </c>
    </row>
    <row r="225" spans="1:37" s="7" customFormat="1" hidden="1" x14ac:dyDescent="0.4">
      <c r="A225" s="16" t="str">
        <f t="shared" si="89"/>
        <v>-</v>
      </c>
      <c r="B225" s="16" t="str">
        <f t="shared" si="90"/>
        <v>☆</v>
      </c>
      <c r="C225" s="7">
        <v>15</v>
      </c>
      <c r="D225" s="2">
        <v>43413.651956018519</v>
      </c>
      <c r="E225" s="3" t="s">
        <v>291</v>
      </c>
      <c r="F225" s="3">
        <v>11573</v>
      </c>
      <c r="G225" s="3" t="s">
        <v>51</v>
      </c>
      <c r="H225" s="3">
        <v>4616</v>
      </c>
      <c r="I225" s="3">
        <v>295</v>
      </c>
      <c r="J225" s="3">
        <v>6</v>
      </c>
      <c r="K225" s="3">
        <v>1</v>
      </c>
      <c r="L225" s="2">
        <v>43413.65221064815</v>
      </c>
      <c r="M225" s="3"/>
      <c r="N225" s="3"/>
      <c r="O225" s="3" t="s">
        <v>133</v>
      </c>
      <c r="P225" s="3" t="s">
        <v>19</v>
      </c>
      <c r="Q225" s="3" t="s">
        <v>47</v>
      </c>
      <c r="R225" s="3" t="s">
        <v>48</v>
      </c>
      <c r="S225" s="2">
        <v>43413.655300925922</v>
      </c>
      <c r="T225" s="3"/>
      <c r="U225" s="2">
        <v>43413.661898148152</v>
      </c>
      <c r="V225" s="3"/>
      <c r="W225" s="3"/>
      <c r="X225" s="2">
        <f t="shared" si="91"/>
        <v>43413.651956018519</v>
      </c>
      <c r="Y225" s="33">
        <f>N225-M225</f>
        <v>0</v>
      </c>
      <c r="Z225" s="33">
        <f>Y225*K225</f>
        <v>0</v>
      </c>
      <c r="AA225" s="10"/>
      <c r="AB225" s="10">
        <f t="shared" si="92"/>
        <v>0</v>
      </c>
      <c r="AC225" s="10">
        <f t="shared" si="93"/>
        <v>3.3449074035161175E-3</v>
      </c>
      <c r="AD225" s="10"/>
      <c r="AE225" s="10"/>
      <c r="AF225" s="78">
        <f t="shared" si="81"/>
        <v>43413.651388888888</v>
      </c>
      <c r="AG225" s="78">
        <f t="shared" si="82"/>
        <v>0</v>
      </c>
      <c r="AH225" s="26" t="str">
        <f t="shared" si="80"/>
        <v>43413.65138888890</v>
      </c>
      <c r="AI225" s="26" t="e">
        <f>VLOOKUP(AH225,simple_survey!$P$1530:$Q$1810,2,FALSE)</f>
        <v>#N/A</v>
      </c>
    </row>
    <row r="226" spans="1:37" s="5" customFormat="1" hidden="1" x14ac:dyDescent="0.4">
      <c r="A226" s="17" t="str">
        <f t="shared" si="89"/>
        <v>-</v>
      </c>
      <c r="B226" s="17" t="str">
        <f t="shared" si="90"/>
        <v>☆</v>
      </c>
      <c r="C226" s="5">
        <v>15</v>
      </c>
      <c r="D226" s="4">
        <v>43413.664571759262</v>
      </c>
      <c r="E226" s="5" t="s">
        <v>293</v>
      </c>
      <c r="F226" s="5">
        <v>11582</v>
      </c>
      <c r="G226" s="5" t="s">
        <v>18</v>
      </c>
      <c r="H226" s="5">
        <v>2458</v>
      </c>
      <c r="I226" s="5">
        <v>125</v>
      </c>
      <c r="J226" s="5">
        <v>10</v>
      </c>
      <c r="K226" s="5">
        <v>1</v>
      </c>
      <c r="L226" s="4">
        <v>43413.665891203702</v>
      </c>
      <c r="O226" s="5" t="s">
        <v>30</v>
      </c>
      <c r="P226" s="5" t="s">
        <v>31</v>
      </c>
      <c r="Q226" s="5" t="s">
        <v>24</v>
      </c>
      <c r="R226" s="5" t="s">
        <v>25</v>
      </c>
      <c r="S226" s="4">
        <v>43413.665891203702</v>
      </c>
      <c r="U226" s="4">
        <v>43413.669895833336</v>
      </c>
      <c r="X226" s="4">
        <f t="shared" si="91"/>
        <v>43413.664571759262</v>
      </c>
      <c r="Y226" s="34">
        <f>N226-M226</f>
        <v>0</v>
      </c>
      <c r="Z226" s="34">
        <f>Y226*K226</f>
        <v>0</v>
      </c>
      <c r="AA226" s="31"/>
      <c r="AB226" s="19">
        <f t="shared" si="92"/>
        <v>0</v>
      </c>
      <c r="AC226" s="19">
        <f t="shared" si="93"/>
        <v>1.3194444400141947E-3</v>
      </c>
      <c r="AD226" s="31"/>
      <c r="AE226" s="31"/>
      <c r="AF226" s="78">
        <f t="shared" si="81"/>
        <v>43413.663888888892</v>
      </c>
      <c r="AG226" s="78">
        <f t="shared" si="82"/>
        <v>0</v>
      </c>
      <c r="AH226" s="26" t="str">
        <f t="shared" si="80"/>
        <v>43413.66388888890</v>
      </c>
      <c r="AI226" s="26" t="e">
        <f>VLOOKUP(AH226,simple_survey!$P$1530:$Q$1810,2,FALSE)</f>
        <v>#N/A</v>
      </c>
    </row>
    <row r="227" spans="1:37" s="23" customFormat="1" hidden="1" x14ac:dyDescent="0.4">
      <c r="A227" s="20" t="str">
        <f t="shared" si="89"/>
        <v>★</v>
      </c>
      <c r="B227" s="20" t="str">
        <f t="shared" si="90"/>
        <v>-</v>
      </c>
      <c r="C227" s="23">
        <v>16</v>
      </c>
      <c r="D227" s="22">
        <v>43413.635393518518</v>
      </c>
      <c r="E227" s="21" t="s">
        <v>282</v>
      </c>
      <c r="F227" s="21">
        <v>11555</v>
      </c>
      <c r="G227" s="21" t="s">
        <v>18</v>
      </c>
      <c r="H227" s="21">
        <v>1199</v>
      </c>
      <c r="I227" s="21">
        <v>897</v>
      </c>
      <c r="J227" s="21">
        <v>1</v>
      </c>
      <c r="K227" s="21">
        <v>1</v>
      </c>
      <c r="L227" s="21"/>
      <c r="M227" s="22">
        <v>43413.675787037035</v>
      </c>
      <c r="N227" s="22">
        <v>43413.689664351848</v>
      </c>
      <c r="O227" s="21" t="s">
        <v>20</v>
      </c>
      <c r="P227" s="21" t="s">
        <v>21</v>
      </c>
      <c r="Q227" s="21" t="s">
        <v>64</v>
      </c>
      <c r="R227" s="21" t="s">
        <v>65</v>
      </c>
      <c r="S227" s="22">
        <v>43413.677048611113</v>
      </c>
      <c r="T227" s="22">
        <v>43413.677048611113</v>
      </c>
      <c r="U227" s="22">
        <v>43413.686412037037</v>
      </c>
      <c r="V227" s="22">
        <v>43413.697476851848</v>
      </c>
      <c r="W227" s="22">
        <v>43413.677048611113</v>
      </c>
      <c r="X227" s="22">
        <f t="shared" si="91"/>
        <v>43413.677048611113</v>
      </c>
      <c r="Y227" s="35">
        <f>N227-M227</f>
        <v>1.3877314813726116E-2</v>
      </c>
      <c r="Z227" s="35">
        <f>Y227*K227</f>
        <v>1.3877314813726116E-2</v>
      </c>
      <c r="AA227" s="26">
        <f>SUM(Z227:Z268)</f>
        <v>0.23124999998981366</v>
      </c>
      <c r="AB227" s="26">
        <f t="shared" si="92"/>
        <v>0</v>
      </c>
      <c r="AC227" s="26">
        <f t="shared" si="93"/>
        <v>0</v>
      </c>
      <c r="AD227" s="26">
        <f>AVERAGE(AC227:AC268)</f>
        <v>3.1743276023397421E-3</v>
      </c>
      <c r="AE227" s="26">
        <f>MEDIAN(AC227:AC268)</f>
        <v>2.8587962988240179E-3</v>
      </c>
      <c r="AF227" s="78">
        <f t="shared" si="81"/>
        <v>43413.634722222225</v>
      </c>
      <c r="AG227" s="78">
        <f t="shared" si="82"/>
        <v>43413.689583333333</v>
      </c>
      <c r="AH227" s="26" t="str">
        <f t="shared" si="80"/>
        <v>43413.634722222243413.6895833333</v>
      </c>
      <c r="AI227" s="26" t="e">
        <f>VLOOKUP(AH227,simple_survey!$P$1530:$Q$1810,2,FALSE)</f>
        <v>#N/A</v>
      </c>
    </row>
    <row r="228" spans="1:37" s="7" customFormat="1" x14ac:dyDescent="0.4">
      <c r="A228" s="16" t="str">
        <f t="shared" si="89"/>
        <v>★</v>
      </c>
      <c r="B228" s="16" t="str">
        <f t="shared" si="90"/>
        <v>-</v>
      </c>
      <c r="C228" s="7">
        <v>16</v>
      </c>
      <c r="D228" s="2">
        <v>43413.655127314814</v>
      </c>
      <c r="E228" s="3" t="s">
        <v>278</v>
      </c>
      <c r="F228" s="3">
        <v>11577</v>
      </c>
      <c r="G228" s="3" t="s">
        <v>32</v>
      </c>
      <c r="H228" s="3">
        <v>4580</v>
      </c>
      <c r="I228" s="3">
        <v>277</v>
      </c>
      <c r="J228" s="3">
        <v>1</v>
      </c>
      <c r="K228" s="3">
        <v>1</v>
      </c>
      <c r="L228" s="3"/>
      <c r="M228" s="2">
        <v>43413.694722222222</v>
      </c>
      <c r="N228" s="2">
        <v>43413.699456018519</v>
      </c>
      <c r="O228" s="3" t="s">
        <v>64</v>
      </c>
      <c r="P228" s="3" t="s">
        <v>65</v>
      </c>
      <c r="Q228" s="3" t="s">
        <v>33</v>
      </c>
      <c r="R228" s="3" t="s">
        <v>34</v>
      </c>
      <c r="S228" s="2">
        <v>43413.696782407409</v>
      </c>
      <c r="T228" s="2">
        <v>43413.696782407409</v>
      </c>
      <c r="U228" s="2">
        <v>43413.703298611108</v>
      </c>
      <c r="V228" s="2">
        <v>43413.705613425926</v>
      </c>
      <c r="W228" s="2">
        <v>43413.696782407409</v>
      </c>
      <c r="X228" s="2">
        <f t="shared" si="91"/>
        <v>43413.696782407409</v>
      </c>
      <c r="Y228" s="33">
        <f>N228-M228</f>
        <v>4.7337962969322689E-3</v>
      </c>
      <c r="Z228" s="33">
        <f>Y228*K228</f>
        <v>4.7337962969322689E-3</v>
      </c>
      <c r="AA228" s="10"/>
      <c r="AB228" s="10">
        <f t="shared" si="92"/>
        <v>0</v>
      </c>
      <c r="AC228" s="10">
        <f t="shared" si="93"/>
        <v>0</v>
      </c>
      <c r="AD228" s="10"/>
      <c r="AE228" s="10"/>
      <c r="AF228" s="78">
        <f t="shared" si="81"/>
        <v>43413.654861111114</v>
      </c>
      <c r="AG228" s="78">
        <f t="shared" si="82"/>
        <v>43413.699305555558</v>
      </c>
      <c r="AH228" s="26" t="str">
        <f t="shared" si="80"/>
        <v>43413.654861111143413.6993055556</v>
      </c>
      <c r="AI228" s="26" t="str">
        <f>VLOOKUP(AH228,simple_survey!$P$1530:$Q$1810,2,FALSE)</f>
        <v>肯定的</v>
      </c>
    </row>
    <row r="229" spans="1:37" s="3" customFormat="1" hidden="1" x14ac:dyDescent="0.4">
      <c r="A229" s="16" t="str">
        <f t="shared" ref="A229:A236" si="94">IF(W229&gt;0, "★", "-")</f>
        <v>-</v>
      </c>
      <c r="B229" s="16" t="str">
        <f t="shared" ref="B229:B236" si="95">IF(L229&gt;0, "☆", "-")</f>
        <v>-</v>
      </c>
      <c r="C229" s="3">
        <v>16</v>
      </c>
      <c r="D229" s="2">
        <v>43413.670219907406</v>
      </c>
      <c r="E229" s="3" t="s">
        <v>294</v>
      </c>
      <c r="F229" s="3">
        <v>11585</v>
      </c>
      <c r="G229" s="3" t="s">
        <v>98</v>
      </c>
      <c r="H229" s="3">
        <v>0</v>
      </c>
      <c r="I229" s="3">
        <v>589</v>
      </c>
      <c r="J229" s="3">
        <v>5</v>
      </c>
      <c r="K229" s="3">
        <v>1</v>
      </c>
      <c r="M229" s="2">
        <v>43413.671469907407</v>
      </c>
      <c r="N229" s="2">
        <v>43413.675300925926</v>
      </c>
      <c r="O229" s="3" t="s">
        <v>30</v>
      </c>
      <c r="P229" s="3" t="s">
        <v>31</v>
      </c>
      <c r="Q229" s="3" t="s">
        <v>71</v>
      </c>
      <c r="R229" s="3" t="s">
        <v>72</v>
      </c>
      <c r="S229" s="2">
        <v>43413.671875</v>
      </c>
      <c r="T229" s="2">
        <v>43413.671875</v>
      </c>
      <c r="U229" s="2">
        <v>43413.678865740738</v>
      </c>
      <c r="V229" s="2">
        <v>43413.678865740738</v>
      </c>
      <c r="X229" s="2">
        <f t="shared" si="77"/>
        <v>43413.670219907406</v>
      </c>
      <c r="Y229" s="33">
        <f t="shared" si="78"/>
        <v>3.8310185191221535E-3</v>
      </c>
      <c r="Z229" s="33">
        <f t="shared" si="79"/>
        <v>3.8310185191221535E-3</v>
      </c>
      <c r="AA229" s="30"/>
      <c r="AB229" s="10">
        <f t="shared" si="85"/>
        <v>0</v>
      </c>
      <c r="AC229" s="10">
        <f t="shared" si="86"/>
        <v>1.2500000011641532E-3</v>
      </c>
      <c r="AD229" s="30"/>
      <c r="AE229" s="30"/>
      <c r="AF229" s="78">
        <f t="shared" si="81"/>
        <v>43413.670138888891</v>
      </c>
      <c r="AG229" s="78">
        <f t="shared" si="82"/>
        <v>43413.675000000003</v>
      </c>
      <c r="AH229" s="26" t="str">
        <f t="shared" si="80"/>
        <v>43413.670138888943413.675</v>
      </c>
      <c r="AI229" s="26" t="e">
        <f>VLOOKUP(AH229,simple_survey!$P$1530:$Q$1810,2,FALSE)</f>
        <v>#N/A</v>
      </c>
    </row>
    <row r="230" spans="1:37" s="3" customFormat="1" hidden="1" x14ac:dyDescent="0.4">
      <c r="A230" s="16" t="str">
        <f t="shared" si="94"/>
        <v>★</v>
      </c>
      <c r="B230" s="16" t="str">
        <f t="shared" si="95"/>
        <v>-</v>
      </c>
      <c r="C230" s="3">
        <v>16</v>
      </c>
      <c r="D230" s="2">
        <v>43413.671122685184</v>
      </c>
      <c r="E230" s="3" t="s">
        <v>296</v>
      </c>
      <c r="F230" s="3">
        <v>11588</v>
      </c>
      <c r="G230" s="3" t="s">
        <v>18</v>
      </c>
      <c r="H230" s="3">
        <v>3664</v>
      </c>
      <c r="I230" s="3">
        <v>50</v>
      </c>
      <c r="J230" s="3">
        <v>11</v>
      </c>
      <c r="K230" s="3">
        <v>1</v>
      </c>
      <c r="M230" s="2">
        <v>43413.681354166663</v>
      </c>
      <c r="N230" s="2">
        <v>43413.684525462966</v>
      </c>
      <c r="O230" s="3" t="s">
        <v>64</v>
      </c>
      <c r="P230" s="3" t="s">
        <v>65</v>
      </c>
      <c r="Q230" s="3" t="s">
        <v>75</v>
      </c>
      <c r="R230" s="3" t="s">
        <v>76</v>
      </c>
      <c r="S230" s="2">
        <v>43413.678055555552</v>
      </c>
      <c r="T230" s="2">
        <v>43413.678055555552</v>
      </c>
      <c r="U230" s="2">
        <v>43413.686412037037</v>
      </c>
      <c r="V230" s="2">
        <v>43413.686412037037</v>
      </c>
      <c r="W230" s="2">
        <v>43413.678055555552</v>
      </c>
      <c r="X230" s="2">
        <f t="shared" si="77"/>
        <v>43413.678055555552</v>
      </c>
      <c r="Y230" s="33">
        <f t="shared" si="78"/>
        <v>3.171296302753035E-3</v>
      </c>
      <c r="Z230" s="33">
        <f t="shared" si="79"/>
        <v>3.171296302753035E-3</v>
      </c>
      <c r="AA230" s="30"/>
      <c r="AB230" s="10">
        <f t="shared" si="85"/>
        <v>3.2986111109494232E-3</v>
      </c>
      <c r="AC230" s="10">
        <f t="shared" si="86"/>
        <v>3.2986111109494232E-3</v>
      </c>
      <c r="AD230" s="30"/>
      <c r="AE230" s="30"/>
      <c r="AF230" s="78">
        <f t="shared" si="81"/>
        <v>43413.67083333333</v>
      </c>
      <c r="AG230" s="78">
        <f t="shared" si="82"/>
        <v>43413.684027777781</v>
      </c>
      <c r="AH230" s="26" t="str">
        <f t="shared" si="80"/>
        <v>43413.670833333343413.6840277778</v>
      </c>
      <c r="AI230" s="26" t="e">
        <f>VLOOKUP(AH230,simple_survey!$P$1530:$Q$1810,2,FALSE)</f>
        <v>#N/A</v>
      </c>
    </row>
    <row r="231" spans="1:37" s="7" customFormat="1" x14ac:dyDescent="0.4">
      <c r="A231" s="16" t="str">
        <f t="shared" si="94"/>
        <v>-</v>
      </c>
      <c r="B231" s="16" t="str">
        <f t="shared" si="95"/>
        <v>-</v>
      </c>
      <c r="C231" s="7">
        <v>16</v>
      </c>
      <c r="D231" s="2">
        <v>43413.671469907407</v>
      </c>
      <c r="E231" s="3" t="s">
        <v>223</v>
      </c>
      <c r="F231" s="3">
        <v>11589</v>
      </c>
      <c r="G231" s="3" t="s">
        <v>32</v>
      </c>
      <c r="H231" s="3">
        <v>1751</v>
      </c>
      <c r="I231" s="3">
        <v>477</v>
      </c>
      <c r="J231" s="3">
        <v>9</v>
      </c>
      <c r="K231" s="3">
        <v>1</v>
      </c>
      <c r="L231" s="3"/>
      <c r="M231" s="2">
        <v>43413.675150462965</v>
      </c>
      <c r="N231" s="2">
        <v>43413.682800925926</v>
      </c>
      <c r="O231" s="3" t="s">
        <v>38</v>
      </c>
      <c r="P231" s="3" t="s">
        <v>39</v>
      </c>
      <c r="Q231" s="3" t="s">
        <v>36</v>
      </c>
      <c r="R231" s="3" t="s">
        <v>37</v>
      </c>
      <c r="S231" s="2">
        <v>43413.675266203703</v>
      </c>
      <c r="T231" s="2">
        <v>43413.675266203703</v>
      </c>
      <c r="U231" s="2">
        <v>43413.689629629633</v>
      </c>
      <c r="V231" s="2">
        <v>43413.689629629633</v>
      </c>
      <c r="W231" s="3"/>
      <c r="X231" s="2">
        <f t="shared" si="77"/>
        <v>43413.671469907407</v>
      </c>
      <c r="Y231" s="33">
        <f t="shared" si="78"/>
        <v>7.6504629614646547E-3</v>
      </c>
      <c r="Z231" s="33">
        <f t="shared" si="79"/>
        <v>7.6504629614646547E-3</v>
      </c>
      <c r="AA231" s="10"/>
      <c r="AB231" s="10">
        <f t="shared" si="85"/>
        <v>0</v>
      </c>
      <c r="AC231" s="10">
        <f t="shared" si="86"/>
        <v>3.6805555573664606E-3</v>
      </c>
      <c r="AD231" s="10"/>
      <c r="AE231" s="10"/>
      <c r="AF231" s="78">
        <f t="shared" si="81"/>
        <v>43413.67083333333</v>
      </c>
      <c r="AG231" s="78">
        <f t="shared" si="82"/>
        <v>43413.682638888888</v>
      </c>
      <c r="AH231" s="26" t="str">
        <f t="shared" si="80"/>
        <v>43413.670833333343413.6826388889</v>
      </c>
      <c r="AI231" s="26" t="str">
        <f>VLOOKUP(AH231,simple_survey!$P$1530:$Q$1810,2,FALSE)</f>
        <v>肯定的</v>
      </c>
    </row>
    <row r="232" spans="1:37" s="3" customFormat="1" hidden="1" x14ac:dyDescent="0.4">
      <c r="A232" s="16" t="str">
        <f t="shared" si="94"/>
        <v>-</v>
      </c>
      <c r="B232" s="16" t="str">
        <f t="shared" si="95"/>
        <v>-</v>
      </c>
      <c r="C232" s="3">
        <v>16</v>
      </c>
      <c r="D232" s="2">
        <v>43413.673356481479</v>
      </c>
      <c r="E232" s="3" t="s">
        <v>255</v>
      </c>
      <c r="F232" s="3">
        <v>11590</v>
      </c>
      <c r="G232" s="3" t="s">
        <v>99</v>
      </c>
      <c r="H232" s="3">
        <v>0</v>
      </c>
      <c r="I232" s="3">
        <v>271</v>
      </c>
      <c r="J232" s="3">
        <v>3</v>
      </c>
      <c r="K232" s="3">
        <v>1</v>
      </c>
      <c r="M232" s="2">
        <v>43413.67627314815</v>
      </c>
      <c r="N232" s="2">
        <v>43413.679537037038</v>
      </c>
      <c r="O232" s="3" t="s">
        <v>62</v>
      </c>
      <c r="P232" s="3" t="s">
        <v>63</v>
      </c>
      <c r="Q232" s="3" t="s">
        <v>36</v>
      </c>
      <c r="R232" s="3" t="s">
        <v>37</v>
      </c>
      <c r="S232" s="2">
        <v>43413.676932870374</v>
      </c>
      <c r="T232" s="2">
        <v>43413.677025462966</v>
      </c>
      <c r="U232" s="2">
        <v>43413.683645833335</v>
      </c>
      <c r="V232" s="2">
        <v>43413.685856481483</v>
      </c>
      <c r="X232" s="2">
        <f t="shared" si="77"/>
        <v>43413.673356481479</v>
      </c>
      <c r="Y232" s="33">
        <f t="shared" si="78"/>
        <v>3.2638888878864236E-3</v>
      </c>
      <c r="Z232" s="33">
        <f t="shared" si="79"/>
        <v>3.2638888878864236E-3</v>
      </c>
      <c r="AA232" s="30"/>
      <c r="AB232" s="10">
        <f t="shared" si="85"/>
        <v>0</v>
      </c>
      <c r="AC232" s="10">
        <f t="shared" si="86"/>
        <v>2.9166666718083434E-3</v>
      </c>
      <c r="AD232" s="30"/>
      <c r="AE232" s="30"/>
      <c r="AF232" s="78">
        <f t="shared" si="81"/>
        <v>43413.67291666667</v>
      </c>
      <c r="AG232" s="78">
        <f t="shared" si="82"/>
        <v>43413.679166666669</v>
      </c>
      <c r="AH232" s="26" t="str">
        <f t="shared" si="80"/>
        <v>43413.672916666743413.6791666667</v>
      </c>
      <c r="AI232" s="26" t="e">
        <f>VLOOKUP(AH232,simple_survey!$P$1530:$Q$1810,2,FALSE)</f>
        <v>#N/A</v>
      </c>
      <c r="AK232" s="7"/>
    </row>
    <row r="233" spans="1:37" s="3" customFormat="1" x14ac:dyDescent="0.4">
      <c r="A233" s="16" t="str">
        <f t="shared" si="94"/>
        <v>-</v>
      </c>
      <c r="B233" s="16" t="str">
        <f t="shared" si="95"/>
        <v>-</v>
      </c>
      <c r="C233" s="3">
        <v>16</v>
      </c>
      <c r="D233" s="2">
        <v>43413.673368055555</v>
      </c>
      <c r="E233" s="3" t="s">
        <v>297</v>
      </c>
      <c r="F233" s="3">
        <v>11591</v>
      </c>
      <c r="G233" s="3" t="s">
        <v>18</v>
      </c>
      <c r="H233" s="3">
        <v>5399</v>
      </c>
      <c r="I233" s="3">
        <v>285</v>
      </c>
      <c r="J233" s="3">
        <v>6</v>
      </c>
      <c r="K233" s="3">
        <v>1</v>
      </c>
      <c r="M233" s="2">
        <v>43413.674976851849</v>
      </c>
      <c r="N233" s="2">
        <v>43413.690833333334</v>
      </c>
      <c r="O233" s="3" t="s">
        <v>69</v>
      </c>
      <c r="P233" s="3" t="s">
        <v>70</v>
      </c>
      <c r="Q233" s="3" t="s">
        <v>133</v>
      </c>
      <c r="R233" s="3" t="s">
        <v>19</v>
      </c>
      <c r="S233" s="2">
        <v>43413.674675925926</v>
      </c>
      <c r="T233" s="2">
        <v>43413.674675925926</v>
      </c>
      <c r="U233" s="2">
        <v>43413.683981481481</v>
      </c>
      <c r="V233" s="2">
        <v>43413.692604166667</v>
      </c>
      <c r="X233" s="2">
        <f t="shared" si="77"/>
        <v>43413.673368055555</v>
      </c>
      <c r="Y233" s="33">
        <f t="shared" si="78"/>
        <v>1.5856481484661344E-2</v>
      </c>
      <c r="Z233" s="33">
        <f t="shared" si="79"/>
        <v>1.5856481484661344E-2</v>
      </c>
      <c r="AA233" s="30"/>
      <c r="AB233" s="10">
        <f t="shared" si="85"/>
        <v>3.0092592351138592E-4</v>
      </c>
      <c r="AC233" s="10">
        <f t="shared" si="86"/>
        <v>1.6087962940218858E-3</v>
      </c>
      <c r="AD233" s="30"/>
      <c r="AE233" s="30"/>
      <c r="AF233" s="78">
        <f t="shared" si="81"/>
        <v>43413.67291666667</v>
      </c>
      <c r="AG233" s="78">
        <f t="shared" si="82"/>
        <v>43413.69027777778</v>
      </c>
      <c r="AH233" s="26" t="str">
        <f t="shared" si="80"/>
        <v>43413.672916666743413.6902777778</v>
      </c>
      <c r="AI233" s="26" t="str">
        <f>VLOOKUP(AH233,simple_survey!$P$1530:$Q$1810,2,FALSE)</f>
        <v>肯定的</v>
      </c>
      <c r="AK233" s="7"/>
    </row>
    <row r="234" spans="1:37" s="3" customFormat="1" hidden="1" x14ac:dyDescent="0.4">
      <c r="A234" s="16" t="str">
        <f t="shared" si="94"/>
        <v>★</v>
      </c>
      <c r="B234" s="16" t="str">
        <f t="shared" si="95"/>
        <v>-</v>
      </c>
      <c r="C234" s="3">
        <v>16</v>
      </c>
      <c r="D234" s="2">
        <v>43413.673831018517</v>
      </c>
      <c r="E234" s="3" t="s">
        <v>298</v>
      </c>
      <c r="F234" s="3">
        <v>11592</v>
      </c>
      <c r="G234" s="3" t="s">
        <v>100</v>
      </c>
      <c r="H234" s="3">
        <v>5621</v>
      </c>
      <c r="I234" s="3">
        <v>42</v>
      </c>
      <c r="J234" s="3">
        <v>6</v>
      </c>
      <c r="K234" s="3">
        <v>1</v>
      </c>
      <c r="M234" s="2">
        <v>43413.6796412037</v>
      </c>
      <c r="N234" s="2">
        <v>43413.681562500002</v>
      </c>
      <c r="O234" s="3" t="s">
        <v>69</v>
      </c>
      <c r="P234" s="3" t="s">
        <v>70</v>
      </c>
      <c r="Q234" s="3" t="s">
        <v>42</v>
      </c>
      <c r="R234" s="3" t="s">
        <v>43</v>
      </c>
      <c r="S234" s="2">
        <v>43413.679861111108</v>
      </c>
      <c r="T234" s="2">
        <v>43413.679965277777</v>
      </c>
      <c r="U234" s="2">
        <v>43413.682488425926</v>
      </c>
      <c r="V234" s="2">
        <v>43413.683518518519</v>
      </c>
      <c r="W234" s="2">
        <v>43413.679861111108</v>
      </c>
      <c r="X234" s="2">
        <f t="shared" si="77"/>
        <v>43413.679861111108</v>
      </c>
      <c r="Y234" s="33">
        <f t="shared" si="78"/>
        <v>1.9212963015888818E-3</v>
      </c>
      <c r="Z234" s="33">
        <f t="shared" si="79"/>
        <v>1.9212963015888818E-3</v>
      </c>
      <c r="AA234" s="30"/>
      <c r="AB234" s="10">
        <f t="shared" si="85"/>
        <v>0</v>
      </c>
      <c r="AC234" s="10">
        <f t="shared" si="86"/>
        <v>0</v>
      </c>
      <c r="AD234" s="30"/>
      <c r="AE234" s="30"/>
      <c r="AF234" s="78">
        <f t="shared" si="81"/>
        <v>43413.673611111109</v>
      </c>
      <c r="AG234" s="78">
        <f t="shared" si="82"/>
        <v>43413.681250000001</v>
      </c>
      <c r="AH234" s="26" t="str">
        <f t="shared" si="80"/>
        <v>43413.673611111143413.68125</v>
      </c>
      <c r="AI234" s="26" t="e">
        <f>VLOOKUP(AH234,simple_survey!$P$1530:$Q$1810,2,FALSE)</f>
        <v>#N/A</v>
      </c>
      <c r="AK234" s="7"/>
    </row>
    <row r="235" spans="1:37" s="3" customFormat="1" hidden="1" x14ac:dyDescent="0.4">
      <c r="A235" s="16" t="str">
        <f t="shared" si="94"/>
        <v>-</v>
      </c>
      <c r="B235" s="16" t="str">
        <f t="shared" si="95"/>
        <v>-</v>
      </c>
      <c r="C235" s="3">
        <v>16</v>
      </c>
      <c r="D235" s="2">
        <v>43413.675196759257</v>
      </c>
      <c r="E235" s="3" t="s">
        <v>265</v>
      </c>
      <c r="F235" s="3">
        <v>11594</v>
      </c>
      <c r="G235" s="3" t="s">
        <v>99</v>
      </c>
      <c r="H235" s="3">
        <v>0</v>
      </c>
      <c r="I235" s="3">
        <v>720</v>
      </c>
      <c r="J235" s="3">
        <v>1</v>
      </c>
      <c r="K235" s="3">
        <v>3</v>
      </c>
      <c r="M235" s="2">
        <v>43413.677800925929</v>
      </c>
      <c r="N235" s="2">
        <v>43413.682581018518</v>
      </c>
      <c r="O235" s="3" t="s">
        <v>30</v>
      </c>
      <c r="P235" s="3" t="s">
        <v>31</v>
      </c>
      <c r="Q235" s="3" t="s">
        <v>47</v>
      </c>
      <c r="R235" s="3" t="s">
        <v>48</v>
      </c>
      <c r="S235" s="2">
        <v>43413.678888888891</v>
      </c>
      <c r="T235" s="2">
        <v>43413.678888888891</v>
      </c>
      <c r="U235" s="2">
        <v>43413.689386574071</v>
      </c>
      <c r="V235" s="2">
        <v>43413.689386574071</v>
      </c>
      <c r="X235" s="2">
        <f t="shared" si="77"/>
        <v>43413.675196759257</v>
      </c>
      <c r="Y235" s="33">
        <f t="shared" si="78"/>
        <v>4.7800925894989632E-3</v>
      </c>
      <c r="Z235" s="33">
        <f t="shared" si="79"/>
        <v>1.434027776849689E-2</v>
      </c>
      <c r="AA235" s="30"/>
      <c r="AB235" s="10">
        <f t="shared" si="85"/>
        <v>0</v>
      </c>
      <c r="AC235" s="10">
        <f t="shared" si="86"/>
        <v>2.6041666715173051E-3</v>
      </c>
      <c r="AD235" s="30"/>
      <c r="AE235" s="30"/>
      <c r="AF235" s="78">
        <f t="shared" si="81"/>
        <v>43413.675000000003</v>
      </c>
      <c r="AG235" s="78">
        <f t="shared" si="82"/>
        <v>43413.681944444441</v>
      </c>
      <c r="AH235" s="26" t="str">
        <f t="shared" si="80"/>
        <v>43413.67543413.6819444444</v>
      </c>
      <c r="AI235" s="26" t="e">
        <f>VLOOKUP(AH235,simple_survey!$P$1530:$Q$1810,2,FALSE)</f>
        <v>#N/A</v>
      </c>
    </row>
    <row r="236" spans="1:37" s="3" customFormat="1" hidden="1" x14ac:dyDescent="0.4">
      <c r="A236" s="16" t="str">
        <f t="shared" si="94"/>
        <v>-</v>
      </c>
      <c r="B236" s="16" t="str">
        <f t="shared" si="95"/>
        <v>-</v>
      </c>
      <c r="C236" s="3">
        <v>16</v>
      </c>
      <c r="D236" s="2">
        <v>43413.675358796296</v>
      </c>
      <c r="E236" s="3" t="s">
        <v>197</v>
      </c>
      <c r="F236" s="3">
        <v>11595</v>
      </c>
      <c r="G236" s="3" t="s">
        <v>18</v>
      </c>
      <c r="H236" s="3">
        <v>3867</v>
      </c>
      <c r="I236" s="3">
        <v>3</v>
      </c>
      <c r="J236" s="3">
        <v>10</v>
      </c>
      <c r="K236" s="3">
        <v>1</v>
      </c>
      <c r="M236" s="2">
        <v>43413.677395833336</v>
      </c>
      <c r="N236" s="2">
        <v>43413.683738425927</v>
      </c>
      <c r="O236" s="3" t="s">
        <v>56</v>
      </c>
      <c r="P236" s="3" t="s">
        <v>57</v>
      </c>
      <c r="Q236" s="3" t="s">
        <v>47</v>
      </c>
      <c r="R236" s="3" t="s">
        <v>48</v>
      </c>
      <c r="S236" s="2">
        <v>43413.678495370368</v>
      </c>
      <c r="T236" s="2">
        <v>43413.678495370368</v>
      </c>
      <c r="U236" s="2">
        <v>43413.689664351848</v>
      </c>
      <c r="V236" s="2">
        <v>43413.689664351848</v>
      </c>
      <c r="X236" s="2">
        <f t="shared" si="77"/>
        <v>43413.675358796296</v>
      </c>
      <c r="Y236" s="33">
        <f t="shared" si="78"/>
        <v>6.3425925909541547E-3</v>
      </c>
      <c r="Z236" s="33">
        <f t="shared" si="79"/>
        <v>6.3425925909541547E-3</v>
      </c>
      <c r="AA236" s="30"/>
      <c r="AB236" s="10">
        <f t="shared" si="85"/>
        <v>0</v>
      </c>
      <c r="AC236" s="10">
        <f t="shared" si="86"/>
        <v>2.0370370402815752E-3</v>
      </c>
      <c r="AD236" s="30"/>
      <c r="AE236" s="30"/>
      <c r="AF236" s="78">
        <f t="shared" si="81"/>
        <v>43413.675000000003</v>
      </c>
      <c r="AG236" s="78">
        <f t="shared" si="82"/>
        <v>43413.683333333334</v>
      </c>
      <c r="AH236" s="26" t="str">
        <f t="shared" si="80"/>
        <v>43413.67543413.6833333333</v>
      </c>
      <c r="AI236" s="26" t="e">
        <f>VLOOKUP(AH236,simple_survey!$P$1530:$Q$1810,2,FALSE)</f>
        <v>#N/A</v>
      </c>
    </row>
    <row r="237" spans="1:37" s="7" customFormat="1" hidden="1" x14ac:dyDescent="0.4">
      <c r="A237" s="16" t="str">
        <f t="shared" ref="A237:A255" si="96">IF(W237&gt;0, "★", "-")</f>
        <v>-</v>
      </c>
      <c r="B237" s="16" t="str">
        <f t="shared" ref="B237:B255" si="97">IF(L237&gt;0, "☆", "-")</f>
        <v>-</v>
      </c>
      <c r="C237" s="7">
        <v>16</v>
      </c>
      <c r="D237" s="2">
        <v>43413.675983796296</v>
      </c>
      <c r="E237" s="3" t="s">
        <v>151</v>
      </c>
      <c r="F237" s="3">
        <v>11596</v>
      </c>
      <c r="G237" s="3" t="s">
        <v>32</v>
      </c>
      <c r="H237" s="3">
        <v>3388</v>
      </c>
      <c r="I237" s="3">
        <v>709</v>
      </c>
      <c r="J237" s="3">
        <v>8</v>
      </c>
      <c r="K237" s="3">
        <v>1</v>
      </c>
      <c r="L237" s="3"/>
      <c r="M237" s="2">
        <v>43413.677337962959</v>
      </c>
      <c r="N237" s="2">
        <v>43413.684699074074</v>
      </c>
      <c r="O237" s="3" t="s">
        <v>75</v>
      </c>
      <c r="P237" s="3" t="s">
        <v>76</v>
      </c>
      <c r="Q237" s="3" t="s">
        <v>44</v>
      </c>
      <c r="R237" s="3" t="s">
        <v>91</v>
      </c>
      <c r="S237" s="2">
        <v>43413.680428240739</v>
      </c>
      <c r="T237" s="2">
        <v>43413.680428240739</v>
      </c>
      <c r="U237" s="2">
        <v>43413.689027777778</v>
      </c>
      <c r="V237" s="2">
        <v>43413.689027777778</v>
      </c>
      <c r="W237" s="3"/>
      <c r="X237" s="2">
        <f t="shared" si="77"/>
        <v>43413.675983796296</v>
      </c>
      <c r="Y237" s="33">
        <f t="shared" si="78"/>
        <v>7.3611111147329211E-3</v>
      </c>
      <c r="Z237" s="33">
        <f t="shared" si="79"/>
        <v>7.3611111147329211E-3</v>
      </c>
      <c r="AA237" s="10"/>
      <c r="AB237" s="10">
        <f t="shared" si="85"/>
        <v>0</v>
      </c>
      <c r="AC237" s="10">
        <f t="shared" si="86"/>
        <v>1.3541666630771942E-3</v>
      </c>
      <c r="AD237" s="10"/>
      <c r="AE237" s="10"/>
      <c r="AF237" s="78">
        <f t="shared" si="81"/>
        <v>43413.675694444442</v>
      </c>
      <c r="AG237" s="78">
        <f t="shared" si="82"/>
        <v>43413.684027777781</v>
      </c>
      <c r="AH237" s="26" t="str">
        <f t="shared" si="80"/>
        <v>43413.675694444443413.6840277778</v>
      </c>
      <c r="AI237" s="26" t="e">
        <f>VLOOKUP(AH237,simple_survey!$P$1530:$Q$1810,2,FALSE)</f>
        <v>#N/A</v>
      </c>
    </row>
    <row r="238" spans="1:37" s="7" customFormat="1" x14ac:dyDescent="0.4">
      <c r="A238" s="16" t="str">
        <f t="shared" si="96"/>
        <v>-</v>
      </c>
      <c r="B238" s="16" t="str">
        <f t="shared" si="97"/>
        <v>-</v>
      </c>
      <c r="C238" s="7">
        <v>16</v>
      </c>
      <c r="D238" s="2">
        <v>43413.677002314813</v>
      </c>
      <c r="E238" s="3" t="s">
        <v>173</v>
      </c>
      <c r="F238" s="3">
        <v>11597</v>
      </c>
      <c r="G238" s="3" t="s">
        <v>32</v>
      </c>
      <c r="H238" s="3">
        <v>5522</v>
      </c>
      <c r="I238" s="3">
        <v>189</v>
      </c>
      <c r="J238" s="3">
        <v>5</v>
      </c>
      <c r="K238" s="3">
        <v>1</v>
      </c>
      <c r="L238" s="3"/>
      <c r="M238" s="2">
        <v>43413.680648148147</v>
      </c>
      <c r="N238" s="2">
        <v>43413.685787037037</v>
      </c>
      <c r="O238" s="3" t="s">
        <v>40</v>
      </c>
      <c r="P238" s="3" t="s">
        <v>41</v>
      </c>
      <c r="Q238" s="3" t="s">
        <v>36</v>
      </c>
      <c r="R238" s="3" t="s">
        <v>37</v>
      </c>
      <c r="S238" s="2">
        <v>43413.682106481479</v>
      </c>
      <c r="T238" s="2">
        <v>43413.682106481479</v>
      </c>
      <c r="U238" s="2">
        <v>43413.695856481485</v>
      </c>
      <c r="V238" s="2">
        <v>43413.695856481485</v>
      </c>
      <c r="W238" s="3"/>
      <c r="X238" s="2">
        <f t="shared" si="77"/>
        <v>43413.677002314813</v>
      </c>
      <c r="Y238" s="33">
        <f t="shared" si="78"/>
        <v>5.1388888896326534E-3</v>
      </c>
      <c r="Z238" s="33">
        <f t="shared" si="79"/>
        <v>5.1388888896326534E-3</v>
      </c>
      <c r="AA238" s="10"/>
      <c r="AB238" s="10">
        <f t="shared" si="85"/>
        <v>0</v>
      </c>
      <c r="AC238" s="10">
        <f t="shared" si="86"/>
        <v>3.645833334303461E-3</v>
      </c>
      <c r="AD238" s="10"/>
      <c r="AE238" s="10"/>
      <c r="AF238" s="78">
        <f t="shared" si="81"/>
        <v>43413.676388888889</v>
      </c>
      <c r="AG238" s="78">
        <f t="shared" si="82"/>
        <v>43413.685416666667</v>
      </c>
      <c r="AH238" s="26" t="str">
        <f t="shared" si="80"/>
        <v>43413.676388888943413.6854166667</v>
      </c>
      <c r="AI238" s="26" t="str">
        <f>VLOOKUP(AH238,simple_survey!$P$1530:$Q$1810,2,FALSE)</f>
        <v>肯定的</v>
      </c>
    </row>
    <row r="239" spans="1:37" s="7" customFormat="1" hidden="1" x14ac:dyDescent="0.4">
      <c r="A239" s="16" t="str">
        <f t="shared" si="96"/>
        <v>-</v>
      </c>
      <c r="B239" s="16" t="str">
        <f t="shared" si="97"/>
        <v>-</v>
      </c>
      <c r="C239" s="7">
        <v>16</v>
      </c>
      <c r="D239" s="2">
        <v>43413.67769675926</v>
      </c>
      <c r="E239" s="3" t="s">
        <v>177</v>
      </c>
      <c r="F239" s="3">
        <v>11598</v>
      </c>
      <c r="G239" s="3" t="s">
        <v>32</v>
      </c>
      <c r="H239" s="3">
        <v>2225</v>
      </c>
      <c r="I239" s="3">
        <v>936</v>
      </c>
      <c r="J239" s="3">
        <v>2</v>
      </c>
      <c r="K239" s="3">
        <v>1</v>
      </c>
      <c r="L239" s="3"/>
      <c r="M239" s="2">
        <v>43413.683206018519</v>
      </c>
      <c r="N239" s="2">
        <v>43413.688506944447</v>
      </c>
      <c r="O239" s="3" t="s">
        <v>77</v>
      </c>
      <c r="P239" s="3" t="s">
        <v>78</v>
      </c>
      <c r="Q239" s="3" t="s">
        <v>36</v>
      </c>
      <c r="R239" s="3" t="s">
        <v>37</v>
      </c>
      <c r="S239" s="2">
        <v>43413.686990740738</v>
      </c>
      <c r="T239" s="2">
        <v>43413.686990740738</v>
      </c>
      <c r="U239" s="2">
        <v>43413.702013888891</v>
      </c>
      <c r="V239" s="2">
        <v>43413.702013888891</v>
      </c>
      <c r="W239" s="3"/>
      <c r="X239" s="2">
        <f t="shared" si="77"/>
        <v>43413.67769675926</v>
      </c>
      <c r="Y239" s="33">
        <f t="shared" si="78"/>
        <v>5.3009259281679988E-3</v>
      </c>
      <c r="Z239" s="33">
        <f t="shared" si="79"/>
        <v>5.3009259281679988E-3</v>
      </c>
      <c r="AA239" s="10"/>
      <c r="AB239" s="10">
        <f t="shared" si="85"/>
        <v>0</v>
      </c>
      <c r="AC239" s="10">
        <f t="shared" si="86"/>
        <v>5.5092592592700385E-3</v>
      </c>
      <c r="AD239" s="10"/>
      <c r="AE239" s="10"/>
      <c r="AF239" s="78">
        <f t="shared" si="81"/>
        <v>43413.677083333336</v>
      </c>
      <c r="AG239" s="78">
        <f t="shared" si="82"/>
        <v>43413.688194444447</v>
      </c>
      <c r="AH239" s="26" t="str">
        <f t="shared" si="80"/>
        <v>43413.677083333343413.6881944444</v>
      </c>
      <c r="AI239" s="26" t="e">
        <f>VLOOKUP(AH239,simple_survey!$P$1530:$Q$1810,2,FALSE)</f>
        <v>#N/A</v>
      </c>
    </row>
    <row r="240" spans="1:37" s="7" customFormat="1" hidden="1" x14ac:dyDescent="0.4">
      <c r="A240" s="16" t="str">
        <f t="shared" si="96"/>
        <v>-</v>
      </c>
      <c r="B240" s="16" t="str">
        <f t="shared" si="97"/>
        <v>-</v>
      </c>
      <c r="C240" s="7">
        <v>16</v>
      </c>
      <c r="D240" s="2">
        <v>43413.678599537037</v>
      </c>
      <c r="E240" s="3" t="s">
        <v>136</v>
      </c>
      <c r="F240" s="3">
        <v>11599</v>
      </c>
      <c r="G240" s="3" t="s">
        <v>32</v>
      </c>
      <c r="H240" s="3">
        <v>4708</v>
      </c>
      <c r="I240" s="3">
        <v>360</v>
      </c>
      <c r="J240" s="3">
        <v>6</v>
      </c>
      <c r="K240" s="3">
        <v>1</v>
      </c>
      <c r="L240" s="3"/>
      <c r="M240" s="2">
        <v>43413.683368055557</v>
      </c>
      <c r="N240" s="2">
        <v>43413.691087962965</v>
      </c>
      <c r="O240" s="3" t="s">
        <v>77</v>
      </c>
      <c r="P240" s="3" t="s">
        <v>78</v>
      </c>
      <c r="Q240" s="3" t="s">
        <v>33</v>
      </c>
      <c r="R240" s="3" t="s">
        <v>34</v>
      </c>
      <c r="S240" s="2">
        <v>43413.68241898148</v>
      </c>
      <c r="T240" s="2">
        <v>43413.68241898148</v>
      </c>
      <c r="U240" s="2">
        <v>43413.696284722224</v>
      </c>
      <c r="V240" s="2">
        <v>43413.696284722224</v>
      </c>
      <c r="W240" s="3"/>
      <c r="X240" s="2">
        <f t="shared" si="77"/>
        <v>43413.678599537037</v>
      </c>
      <c r="Y240" s="33">
        <f t="shared" si="78"/>
        <v>7.7199074075906537E-3</v>
      </c>
      <c r="Z240" s="33">
        <f t="shared" si="79"/>
        <v>7.7199074075906537E-3</v>
      </c>
      <c r="AA240" s="10"/>
      <c r="AB240" s="10">
        <f t="shared" si="85"/>
        <v>9.490740776527673E-4</v>
      </c>
      <c r="AC240" s="10">
        <f t="shared" si="86"/>
        <v>4.7685185199952684E-3</v>
      </c>
      <c r="AD240" s="10"/>
      <c r="AE240" s="10"/>
      <c r="AF240" s="78">
        <f t="shared" si="81"/>
        <v>43413.678472222222</v>
      </c>
      <c r="AG240" s="78">
        <f t="shared" si="82"/>
        <v>43413.690972222219</v>
      </c>
      <c r="AH240" s="26" t="str">
        <f t="shared" si="80"/>
        <v>43413.678472222243413.6909722222</v>
      </c>
      <c r="AI240" s="26" t="e">
        <f>VLOOKUP(AH240,simple_survey!$P$1530:$Q$1810,2,FALSE)</f>
        <v>#N/A</v>
      </c>
    </row>
    <row r="241" spans="1:37" s="7" customFormat="1" hidden="1" x14ac:dyDescent="0.4">
      <c r="A241" s="16" t="str">
        <f t="shared" si="96"/>
        <v>-</v>
      </c>
      <c r="B241" s="16" t="str">
        <f t="shared" si="97"/>
        <v>-</v>
      </c>
      <c r="C241" s="7">
        <v>16</v>
      </c>
      <c r="D241" s="2">
        <v>43413.680821759262</v>
      </c>
      <c r="E241" s="3" t="s">
        <v>300</v>
      </c>
      <c r="F241" s="3">
        <v>11600</v>
      </c>
      <c r="G241" s="3" t="s">
        <v>99</v>
      </c>
      <c r="H241" s="3">
        <v>0</v>
      </c>
      <c r="I241" s="3">
        <v>150</v>
      </c>
      <c r="J241" s="3">
        <v>4</v>
      </c>
      <c r="K241" s="3">
        <v>1</v>
      </c>
      <c r="L241" s="3"/>
      <c r="M241" s="2">
        <v>43413.683287037034</v>
      </c>
      <c r="N241" s="2">
        <v>43413.689247685186</v>
      </c>
      <c r="O241" s="3" t="s">
        <v>47</v>
      </c>
      <c r="P241" s="3" t="s">
        <v>48</v>
      </c>
      <c r="Q241" s="3" t="s">
        <v>62</v>
      </c>
      <c r="R241" s="3" t="s">
        <v>63</v>
      </c>
      <c r="S241" s="2">
        <v>43413.684317129628</v>
      </c>
      <c r="T241" s="2">
        <v>43413.684317129628</v>
      </c>
      <c r="U241" s="2">
        <v>43413.690659722219</v>
      </c>
      <c r="V241" s="2">
        <v>43413.690659722219</v>
      </c>
      <c r="W241" s="3"/>
      <c r="X241" s="2">
        <f t="shared" si="77"/>
        <v>43413.680821759262</v>
      </c>
      <c r="Y241" s="33">
        <f t="shared" si="78"/>
        <v>5.9606481518130749E-3</v>
      </c>
      <c r="Z241" s="33">
        <f t="shared" si="79"/>
        <v>5.9606481518130749E-3</v>
      </c>
      <c r="AA241" s="10"/>
      <c r="AB241" s="10">
        <f t="shared" si="85"/>
        <v>0</v>
      </c>
      <c r="AC241" s="10">
        <f t="shared" si="86"/>
        <v>2.4652777719893493E-3</v>
      </c>
      <c r="AD241" s="10"/>
      <c r="AE241" s="10"/>
      <c r="AF241" s="78">
        <f t="shared" si="81"/>
        <v>43413.680555555555</v>
      </c>
      <c r="AG241" s="78">
        <f t="shared" si="82"/>
        <v>43413.688888888886</v>
      </c>
      <c r="AH241" s="26" t="str">
        <f t="shared" si="80"/>
        <v>43413.680555555643413.6888888889</v>
      </c>
      <c r="AI241" s="26" t="e">
        <f>VLOOKUP(AH241,simple_survey!$P$1530:$Q$1810,2,FALSE)</f>
        <v>#N/A</v>
      </c>
    </row>
    <row r="242" spans="1:37" s="7" customFormat="1" x14ac:dyDescent="0.4">
      <c r="A242" s="16" t="str">
        <f t="shared" si="96"/>
        <v>-</v>
      </c>
      <c r="B242" s="16" t="str">
        <f t="shared" si="97"/>
        <v>-</v>
      </c>
      <c r="C242" s="7">
        <v>16</v>
      </c>
      <c r="D242" s="2">
        <v>43413.681180555555</v>
      </c>
      <c r="E242" s="3" t="s">
        <v>189</v>
      </c>
      <c r="F242" s="3">
        <v>11602</v>
      </c>
      <c r="G242" s="3" t="s">
        <v>32</v>
      </c>
      <c r="H242" s="3">
        <v>5567</v>
      </c>
      <c r="I242" s="3">
        <v>428</v>
      </c>
      <c r="J242" s="3">
        <v>7</v>
      </c>
      <c r="K242" s="3">
        <v>1</v>
      </c>
      <c r="L242" s="3"/>
      <c r="M242" s="2">
        <v>43413.683981481481</v>
      </c>
      <c r="N242" s="2">
        <v>43413.687511574077</v>
      </c>
      <c r="O242" s="3" t="s">
        <v>20</v>
      </c>
      <c r="P242" s="3" t="s">
        <v>21</v>
      </c>
      <c r="Q242" s="3" t="s">
        <v>133</v>
      </c>
      <c r="R242" s="3" t="s">
        <v>19</v>
      </c>
      <c r="S242" s="2">
        <v>43413.682650462964</v>
      </c>
      <c r="T242" s="2">
        <v>43413.682650462964</v>
      </c>
      <c r="U242" s="2">
        <v>43413.691192129627</v>
      </c>
      <c r="V242" s="2">
        <v>43413.691192129627</v>
      </c>
      <c r="W242" s="3"/>
      <c r="X242" s="2">
        <f t="shared" si="77"/>
        <v>43413.681180555555</v>
      </c>
      <c r="Y242" s="33">
        <f t="shared" si="78"/>
        <v>3.5300925956107676E-3</v>
      </c>
      <c r="Z242" s="33">
        <f t="shared" si="79"/>
        <v>3.5300925956107676E-3</v>
      </c>
      <c r="AA242" s="10"/>
      <c r="AB242" s="10">
        <f t="shared" si="85"/>
        <v>1.3310185167938471E-3</v>
      </c>
      <c r="AC242" s="10">
        <f t="shared" si="86"/>
        <v>2.8009259258396924E-3</v>
      </c>
      <c r="AF242" s="78">
        <f t="shared" si="81"/>
        <v>43413.680555555555</v>
      </c>
      <c r="AG242" s="78">
        <f t="shared" si="82"/>
        <v>43413.6875</v>
      </c>
      <c r="AH242" s="26" t="str">
        <f t="shared" si="80"/>
        <v>43413.680555555643413.6875</v>
      </c>
      <c r="AI242" s="26" t="str">
        <f>VLOOKUP(AH242,simple_survey!$P$1530:$Q$1810,2,FALSE)</f>
        <v>肯定的</v>
      </c>
    </row>
    <row r="243" spans="1:37" s="7" customFormat="1" hidden="1" x14ac:dyDescent="0.4">
      <c r="A243" s="16" t="str">
        <f t="shared" si="96"/>
        <v>-</v>
      </c>
      <c r="B243" s="16" t="str">
        <f t="shared" si="97"/>
        <v>-</v>
      </c>
      <c r="C243" s="7">
        <v>16</v>
      </c>
      <c r="D243" s="2">
        <v>43413.681354166663</v>
      </c>
      <c r="E243" s="3" t="s">
        <v>260</v>
      </c>
      <c r="F243" s="3">
        <v>11603</v>
      </c>
      <c r="G243" s="3" t="s">
        <v>18</v>
      </c>
      <c r="H243" s="3">
        <v>2458</v>
      </c>
      <c r="I243" s="3">
        <v>281</v>
      </c>
      <c r="J243" s="3">
        <v>3</v>
      </c>
      <c r="K243" s="3">
        <v>2</v>
      </c>
      <c r="L243" s="3"/>
      <c r="M243" s="2">
        <v>43413.685428240744</v>
      </c>
      <c r="N243" s="2">
        <v>43413.687627314815</v>
      </c>
      <c r="O243" s="3" t="s">
        <v>24</v>
      </c>
      <c r="P243" s="3" t="s">
        <v>25</v>
      </c>
      <c r="Q243" s="3" t="s">
        <v>28</v>
      </c>
      <c r="R243" s="3" t="s">
        <v>29</v>
      </c>
      <c r="S243" s="2">
        <v>43413.687534722223</v>
      </c>
      <c r="T243" s="2">
        <v>43413.687534722223</v>
      </c>
      <c r="U243" s="2">
        <v>43413.692523148151</v>
      </c>
      <c r="V243" s="2">
        <v>43413.692523148151</v>
      </c>
      <c r="W243" s="3"/>
      <c r="X243" s="2">
        <f t="shared" si="77"/>
        <v>43413.681354166663</v>
      </c>
      <c r="Y243" s="33">
        <f t="shared" si="78"/>
        <v>2.1990740715409629E-3</v>
      </c>
      <c r="Z243" s="33">
        <f t="shared" si="79"/>
        <v>4.3981481430819258E-3</v>
      </c>
      <c r="AA243" s="10"/>
      <c r="AB243" s="10">
        <f t="shared" si="85"/>
        <v>0</v>
      </c>
      <c r="AC243" s="10">
        <f t="shared" si="86"/>
        <v>4.0740740805631503E-3</v>
      </c>
      <c r="AD243" s="10"/>
      <c r="AE243" s="10"/>
      <c r="AF243" s="78">
        <f t="shared" si="81"/>
        <v>43413.681250000001</v>
      </c>
      <c r="AG243" s="78">
        <f t="shared" si="82"/>
        <v>43413.6875</v>
      </c>
      <c r="AH243" s="26" t="str">
        <f t="shared" si="80"/>
        <v>43413.6812543413.6875</v>
      </c>
      <c r="AI243" s="26" t="e">
        <f>VLOOKUP(AH243,simple_survey!$P$1530:$Q$1810,2,FALSE)</f>
        <v>#N/A</v>
      </c>
    </row>
    <row r="244" spans="1:37" s="7" customFormat="1" x14ac:dyDescent="0.4">
      <c r="A244" s="16" t="str">
        <f t="shared" si="96"/>
        <v>-</v>
      </c>
      <c r="B244" s="16" t="str">
        <f t="shared" si="97"/>
        <v>-</v>
      </c>
      <c r="C244" s="7">
        <v>16</v>
      </c>
      <c r="D244" s="2">
        <v>43413.683009259257</v>
      </c>
      <c r="E244" s="3" t="s">
        <v>204</v>
      </c>
      <c r="F244" s="3">
        <v>11604</v>
      </c>
      <c r="G244" s="3" t="s">
        <v>100</v>
      </c>
      <c r="H244" s="3">
        <v>5592</v>
      </c>
      <c r="I244" s="3">
        <v>323</v>
      </c>
      <c r="J244" s="3">
        <v>8</v>
      </c>
      <c r="K244" s="3">
        <v>1</v>
      </c>
      <c r="L244" s="3"/>
      <c r="M244" s="2">
        <v>43413.690844907411</v>
      </c>
      <c r="N244" s="2">
        <v>43413.697314814817</v>
      </c>
      <c r="O244" s="3" t="s">
        <v>26</v>
      </c>
      <c r="P244" s="3" t="s">
        <v>27</v>
      </c>
      <c r="Q244" s="3" t="s">
        <v>56</v>
      </c>
      <c r="R244" s="3" t="s">
        <v>57</v>
      </c>
      <c r="S244" s="2">
        <v>43413.69127314815</v>
      </c>
      <c r="T244" s="2">
        <v>43413.69127314815</v>
      </c>
      <c r="U244" s="2">
        <v>43413.696087962962</v>
      </c>
      <c r="V244" s="2">
        <v>43413.696087962962</v>
      </c>
      <c r="W244" s="3"/>
      <c r="X244" s="2">
        <f t="shared" si="77"/>
        <v>43413.683009259257</v>
      </c>
      <c r="Y244" s="33">
        <f t="shared" si="78"/>
        <v>6.4699074064265005E-3</v>
      </c>
      <c r="Z244" s="33">
        <f t="shared" si="79"/>
        <v>6.4699074064265005E-3</v>
      </c>
      <c r="AA244" s="10"/>
      <c r="AB244" s="10">
        <f t="shared" si="85"/>
        <v>0</v>
      </c>
      <c r="AC244" s="10">
        <f t="shared" si="86"/>
        <v>7.8356481535593048E-3</v>
      </c>
      <c r="AD244" s="10"/>
      <c r="AE244" s="10"/>
      <c r="AF244" s="78">
        <f t="shared" si="81"/>
        <v>43413.682638888888</v>
      </c>
      <c r="AG244" s="78">
        <f t="shared" si="82"/>
        <v>43413.697222222225</v>
      </c>
      <c r="AH244" s="26" t="str">
        <f t="shared" si="80"/>
        <v>43413.682638888943413.6972222222</v>
      </c>
      <c r="AI244" s="26" t="str">
        <f>VLOOKUP(AH244,simple_survey!$P$1530:$Q$1810,2,FALSE)</f>
        <v>肯定的</v>
      </c>
    </row>
    <row r="245" spans="1:37" s="3" customFormat="1" x14ac:dyDescent="0.4">
      <c r="A245" s="16" t="str">
        <f t="shared" si="96"/>
        <v>-</v>
      </c>
      <c r="B245" s="16" t="str">
        <f t="shared" si="97"/>
        <v>-</v>
      </c>
      <c r="C245" s="3">
        <v>16</v>
      </c>
      <c r="D245" s="2">
        <v>43413.683171296296</v>
      </c>
      <c r="E245" s="3" t="s">
        <v>301</v>
      </c>
      <c r="F245" s="3">
        <v>11605</v>
      </c>
      <c r="G245" s="3" t="s">
        <v>18</v>
      </c>
      <c r="H245" s="3">
        <v>5641</v>
      </c>
      <c r="I245" s="3">
        <v>383</v>
      </c>
      <c r="J245" s="3">
        <v>9</v>
      </c>
      <c r="K245" s="3">
        <v>2</v>
      </c>
      <c r="M245" s="2">
        <v>43413.688750000001</v>
      </c>
      <c r="N245" s="2">
        <v>43413.690937500003</v>
      </c>
      <c r="O245" s="3" t="s">
        <v>36</v>
      </c>
      <c r="P245" s="3" t="s">
        <v>37</v>
      </c>
      <c r="Q245" s="3" t="s">
        <v>67</v>
      </c>
      <c r="R245" s="3" t="s">
        <v>68</v>
      </c>
      <c r="S245" s="2">
        <v>43413.689756944441</v>
      </c>
      <c r="T245" s="2">
        <v>43413.689756944441</v>
      </c>
      <c r="U245" s="2">
        <v>43413.697395833333</v>
      </c>
      <c r="V245" s="2">
        <v>43413.697395833333</v>
      </c>
      <c r="X245" s="2">
        <f t="shared" si="77"/>
        <v>43413.683171296296</v>
      </c>
      <c r="Y245" s="33">
        <f t="shared" si="78"/>
        <v>2.1875000020372681E-3</v>
      </c>
      <c r="Z245" s="33">
        <f t="shared" si="79"/>
        <v>4.3750000040745363E-3</v>
      </c>
      <c r="AA245" s="30"/>
      <c r="AB245" s="10">
        <f t="shared" si="85"/>
        <v>0</v>
      </c>
      <c r="AC245" s="10">
        <f t="shared" si="86"/>
        <v>5.5787037053960375E-3</v>
      </c>
      <c r="AD245" s="30"/>
      <c r="AE245" s="30"/>
      <c r="AF245" s="78">
        <f t="shared" si="81"/>
        <v>43413.682638888888</v>
      </c>
      <c r="AG245" s="78">
        <f t="shared" si="82"/>
        <v>43413.69027777778</v>
      </c>
      <c r="AH245" s="26" t="str">
        <f t="shared" si="80"/>
        <v>43413.682638888943413.6902777778</v>
      </c>
      <c r="AI245" s="26" t="str">
        <f>VLOOKUP(AH245,simple_survey!$P$1530:$Q$1810,2,FALSE)</f>
        <v>肯定的</v>
      </c>
    </row>
    <row r="246" spans="1:37" s="3" customFormat="1" hidden="1" x14ac:dyDescent="0.4">
      <c r="A246" s="16" t="str">
        <f t="shared" si="96"/>
        <v>-</v>
      </c>
      <c r="B246" s="16" t="str">
        <f t="shared" si="97"/>
        <v>-</v>
      </c>
      <c r="C246" s="3">
        <v>16</v>
      </c>
      <c r="D246" s="2">
        <v>43413.691111111111</v>
      </c>
      <c r="E246" s="3" t="s">
        <v>302</v>
      </c>
      <c r="F246" s="3">
        <v>11606</v>
      </c>
      <c r="G246" s="3" t="s">
        <v>98</v>
      </c>
      <c r="H246" s="3">
        <v>0</v>
      </c>
      <c r="I246" s="3">
        <v>949</v>
      </c>
      <c r="J246" s="3">
        <v>2</v>
      </c>
      <c r="K246" s="3">
        <v>3</v>
      </c>
      <c r="M246" s="2">
        <v>43413.693159722221</v>
      </c>
      <c r="N246" s="2">
        <v>43413.696701388886</v>
      </c>
      <c r="O246" s="3" t="s">
        <v>62</v>
      </c>
      <c r="P246" s="3" t="s">
        <v>63</v>
      </c>
      <c r="Q246" s="3" t="s">
        <v>133</v>
      </c>
      <c r="R246" s="3" t="s">
        <v>19</v>
      </c>
      <c r="S246" s="2">
        <v>43413.694166666668</v>
      </c>
      <c r="T246" s="2">
        <v>43413.694166666668</v>
      </c>
      <c r="U246" s="2">
        <v>43413.701840277776</v>
      </c>
      <c r="V246" s="2">
        <v>43413.701840277776</v>
      </c>
      <c r="X246" s="2">
        <f t="shared" si="77"/>
        <v>43413.691111111111</v>
      </c>
      <c r="Y246" s="33">
        <f t="shared" si="78"/>
        <v>3.5416666651144624E-3</v>
      </c>
      <c r="Z246" s="33">
        <f t="shared" si="79"/>
        <v>1.0624999995343387E-2</v>
      </c>
      <c r="AA246" s="30"/>
      <c r="AB246" s="10">
        <f t="shared" si="85"/>
        <v>0</v>
      </c>
      <c r="AC246" s="10">
        <f t="shared" si="86"/>
        <v>2.0486111097852699E-3</v>
      </c>
      <c r="AD246" s="30"/>
      <c r="AE246" s="30"/>
      <c r="AF246" s="78">
        <f t="shared" si="81"/>
        <v>43413.690972222219</v>
      </c>
      <c r="AG246" s="78">
        <f t="shared" si="82"/>
        <v>43413.696527777778</v>
      </c>
      <c r="AH246" s="26" t="str">
        <f t="shared" si="80"/>
        <v>43413.690972222243413.6965277778</v>
      </c>
      <c r="AI246" s="26" t="e">
        <f>VLOOKUP(AH246,simple_survey!$P$1530:$Q$1810,2,FALSE)</f>
        <v>#N/A</v>
      </c>
      <c r="AK246" s="7"/>
    </row>
    <row r="247" spans="1:37" s="3" customFormat="1" hidden="1" x14ac:dyDescent="0.4">
      <c r="A247" s="16" t="str">
        <f t="shared" si="96"/>
        <v>-</v>
      </c>
      <c r="B247" s="16" t="str">
        <f t="shared" si="97"/>
        <v>-</v>
      </c>
      <c r="C247" s="3">
        <v>16</v>
      </c>
      <c r="D247" s="2">
        <v>43413.691979166666</v>
      </c>
      <c r="E247" s="3" t="s">
        <v>303</v>
      </c>
      <c r="F247" s="3">
        <v>11607</v>
      </c>
      <c r="G247" s="3" t="s">
        <v>98</v>
      </c>
      <c r="H247" s="3">
        <v>0</v>
      </c>
      <c r="I247" s="3">
        <v>565</v>
      </c>
      <c r="J247" s="3">
        <v>7</v>
      </c>
      <c r="K247" s="3">
        <v>1</v>
      </c>
      <c r="M247" s="2">
        <v>43413.693298611113</v>
      </c>
      <c r="N247" s="2">
        <v>43413.698425925926</v>
      </c>
      <c r="O247" s="3" t="s">
        <v>45</v>
      </c>
      <c r="P247" s="3" t="s">
        <v>46</v>
      </c>
      <c r="Q247" s="3" t="s">
        <v>133</v>
      </c>
      <c r="R247" s="3" t="s">
        <v>19</v>
      </c>
      <c r="S247" s="2">
        <v>43413.69332175926</v>
      </c>
      <c r="T247" s="2">
        <v>43413.69332175926</v>
      </c>
      <c r="U247" s="2">
        <v>43413.700833333336</v>
      </c>
      <c r="V247" s="2">
        <v>43413.700833333336</v>
      </c>
      <c r="X247" s="2">
        <f t="shared" si="77"/>
        <v>43413.691979166666</v>
      </c>
      <c r="Y247" s="33">
        <f t="shared" si="78"/>
        <v>5.1273148128530011E-3</v>
      </c>
      <c r="Z247" s="33">
        <f t="shared" si="79"/>
        <v>5.1273148128530011E-3</v>
      </c>
      <c r="AA247" s="30"/>
      <c r="AB247" s="10">
        <f t="shared" si="85"/>
        <v>0</v>
      </c>
      <c r="AC247" s="10">
        <f t="shared" si="86"/>
        <v>1.3194444472901523E-3</v>
      </c>
      <c r="AD247" s="30"/>
      <c r="AE247" s="30"/>
      <c r="AF247" s="78">
        <f t="shared" si="81"/>
        <v>43413.691666666666</v>
      </c>
      <c r="AG247" s="78">
        <f t="shared" si="82"/>
        <v>43413.697916666664</v>
      </c>
      <c r="AH247" s="26" t="str">
        <f t="shared" si="80"/>
        <v>43413.691666666743413.6979166667</v>
      </c>
      <c r="AI247" s="26" t="e">
        <f>VLOOKUP(AH247,simple_survey!$P$1530:$Q$1810,2,FALSE)</f>
        <v>#N/A</v>
      </c>
      <c r="AK247" s="7"/>
    </row>
    <row r="248" spans="1:37" s="3" customFormat="1" hidden="1" x14ac:dyDescent="0.4">
      <c r="A248" s="16" t="str">
        <f t="shared" si="96"/>
        <v>★</v>
      </c>
      <c r="B248" s="16" t="str">
        <f t="shared" si="97"/>
        <v>-</v>
      </c>
      <c r="C248" s="3">
        <v>16</v>
      </c>
      <c r="D248" s="2">
        <v>43413.692094907405</v>
      </c>
      <c r="E248" s="3" t="s">
        <v>137</v>
      </c>
      <c r="F248" s="3">
        <v>11608</v>
      </c>
      <c r="G248" s="3" t="s">
        <v>32</v>
      </c>
      <c r="H248" s="3">
        <v>2137</v>
      </c>
      <c r="I248" s="3">
        <v>117</v>
      </c>
      <c r="J248" s="3">
        <v>8</v>
      </c>
      <c r="K248" s="3">
        <v>1</v>
      </c>
      <c r="M248" s="2">
        <v>43413.701979166668</v>
      </c>
      <c r="N248" s="2">
        <v>43413.708402777775</v>
      </c>
      <c r="O248" s="3" t="s">
        <v>69</v>
      </c>
      <c r="P248" s="3" t="s">
        <v>70</v>
      </c>
      <c r="Q248" s="3" t="s">
        <v>26</v>
      </c>
      <c r="R248" s="3" t="s">
        <v>27</v>
      </c>
      <c r="S248" s="2">
        <v>43413.69902777778</v>
      </c>
      <c r="T248" s="2">
        <v>43413.69908564815</v>
      </c>
      <c r="U248" s="2">
        <v>43413.705937500003</v>
      </c>
      <c r="V248" s="2">
        <v>43413.705995370372</v>
      </c>
      <c r="W248" s="2">
        <v>43413.69902777778</v>
      </c>
      <c r="X248" s="2">
        <f t="shared" si="77"/>
        <v>43413.69902777778</v>
      </c>
      <c r="Y248" s="33">
        <f t="shared" si="78"/>
        <v>6.4236111065838486E-3</v>
      </c>
      <c r="Z248" s="33">
        <f t="shared" si="79"/>
        <v>6.4236111065838486E-3</v>
      </c>
      <c r="AA248" s="30"/>
      <c r="AB248" s="10">
        <f t="shared" si="85"/>
        <v>2.9513888875953853E-3</v>
      </c>
      <c r="AC248" s="10">
        <f t="shared" si="86"/>
        <v>2.9513888875953853E-3</v>
      </c>
      <c r="AD248" s="30"/>
      <c r="AE248" s="30"/>
      <c r="AF248" s="78">
        <f t="shared" si="81"/>
        <v>43413.691666666666</v>
      </c>
      <c r="AG248" s="78">
        <f t="shared" si="82"/>
        <v>43413.708333333336</v>
      </c>
      <c r="AH248" s="26" t="str">
        <f t="shared" si="80"/>
        <v>43413.691666666743413.7083333333</v>
      </c>
      <c r="AI248" s="26" t="e">
        <f>VLOOKUP(AH248,simple_survey!$P$1530:$Q$1810,2,FALSE)</f>
        <v>#N/A</v>
      </c>
      <c r="AK248" s="7"/>
    </row>
    <row r="249" spans="1:37" s="3" customFormat="1" hidden="1" x14ac:dyDescent="0.4">
      <c r="A249" s="16" t="str">
        <f t="shared" si="96"/>
        <v>-</v>
      </c>
      <c r="B249" s="16" t="str">
        <f t="shared" si="97"/>
        <v>-</v>
      </c>
      <c r="C249" s="3">
        <v>16</v>
      </c>
      <c r="D249" s="2">
        <v>43413.692847222221</v>
      </c>
      <c r="E249" s="3" t="s">
        <v>139</v>
      </c>
      <c r="F249" s="3">
        <v>11610</v>
      </c>
      <c r="G249" s="3" t="s">
        <v>32</v>
      </c>
      <c r="H249" s="3">
        <v>5488</v>
      </c>
      <c r="I249" s="3">
        <v>931</v>
      </c>
      <c r="J249" s="3">
        <v>4</v>
      </c>
      <c r="K249" s="3">
        <v>2</v>
      </c>
      <c r="M249" s="2">
        <v>43413.695648148147</v>
      </c>
      <c r="N249" s="2">
        <v>43413.698969907404</v>
      </c>
      <c r="O249" s="3" t="s">
        <v>24</v>
      </c>
      <c r="P249" s="3" t="s">
        <v>25</v>
      </c>
      <c r="Q249" s="3" t="s">
        <v>133</v>
      </c>
      <c r="R249" s="3" t="s">
        <v>19</v>
      </c>
      <c r="S249" s="2">
        <v>43413.69736111111</v>
      </c>
      <c r="T249" s="2">
        <v>43413.69736111111</v>
      </c>
      <c r="U249" s="2">
        <v>43413.705925925926</v>
      </c>
      <c r="V249" s="2">
        <v>43413.705925925926</v>
      </c>
      <c r="X249" s="2">
        <f t="shared" si="77"/>
        <v>43413.692847222221</v>
      </c>
      <c r="Y249" s="33">
        <f t="shared" si="78"/>
        <v>3.3217592572327703E-3</v>
      </c>
      <c r="Z249" s="33">
        <f t="shared" si="79"/>
        <v>6.6435185144655406E-3</v>
      </c>
      <c r="AA249" s="30"/>
      <c r="AB249" s="10">
        <f t="shared" si="85"/>
        <v>0</v>
      </c>
      <c r="AC249" s="10">
        <f t="shared" si="86"/>
        <v>2.8009259258396924E-3</v>
      </c>
      <c r="AD249" s="30"/>
      <c r="AE249" s="30"/>
      <c r="AF249" s="78">
        <f t="shared" si="81"/>
        <v>43413.692361111112</v>
      </c>
      <c r="AG249" s="78">
        <f t="shared" si="82"/>
        <v>43413.698611111111</v>
      </c>
      <c r="AH249" s="26" t="str">
        <f t="shared" si="80"/>
        <v>43413.692361111143413.6986111111</v>
      </c>
      <c r="AI249" s="26" t="e">
        <f>VLOOKUP(AH249,simple_survey!$P$1530:$Q$1810,2,FALSE)</f>
        <v>#N/A</v>
      </c>
      <c r="AK249" s="7"/>
    </row>
    <row r="250" spans="1:37" s="7" customFormat="1" hidden="1" x14ac:dyDescent="0.4">
      <c r="A250" s="16" t="str">
        <f t="shared" si="96"/>
        <v>-</v>
      </c>
      <c r="B250" s="16" t="str">
        <f t="shared" si="97"/>
        <v>-</v>
      </c>
      <c r="C250" s="7">
        <v>16</v>
      </c>
      <c r="D250" s="2">
        <v>43413.694131944445</v>
      </c>
      <c r="E250" s="3" t="s">
        <v>307</v>
      </c>
      <c r="F250" s="3">
        <v>11613</v>
      </c>
      <c r="G250" s="3" t="s">
        <v>98</v>
      </c>
      <c r="H250" s="3">
        <v>0</v>
      </c>
      <c r="I250" s="3">
        <v>692</v>
      </c>
      <c r="J250" s="3">
        <v>11</v>
      </c>
      <c r="K250" s="3">
        <v>3</v>
      </c>
      <c r="L250" s="3"/>
      <c r="M250" s="2">
        <v>43413.697523148148</v>
      </c>
      <c r="N250" s="2">
        <v>43413.699189814812</v>
      </c>
      <c r="O250" s="3" t="s">
        <v>44</v>
      </c>
      <c r="P250" s="3" t="s">
        <v>91</v>
      </c>
      <c r="Q250" s="3" t="s">
        <v>69</v>
      </c>
      <c r="R250" s="3" t="s">
        <v>70</v>
      </c>
      <c r="S250" s="2">
        <v>43413.696342592593</v>
      </c>
      <c r="T250" s="2">
        <v>43413.696851851855</v>
      </c>
      <c r="U250" s="2">
        <v>43413.699664351851</v>
      </c>
      <c r="V250" s="2">
        <v>43413.700173611112</v>
      </c>
      <c r="W250" s="3"/>
      <c r="X250" s="2">
        <f t="shared" ref="X250:X255" si="98">IF(W250&gt;0,W250,D250)</f>
        <v>43413.694131944445</v>
      </c>
      <c r="Y250" s="33">
        <f t="shared" ref="Y250:Y255" si="99">N250-M250</f>
        <v>1.6666666633682325E-3</v>
      </c>
      <c r="Z250" s="33">
        <f t="shared" ref="Z250:Z255" si="100">Y250*K250</f>
        <v>4.9999999901046976E-3</v>
      </c>
      <c r="AA250" s="10"/>
      <c r="AB250" s="10">
        <f t="shared" si="85"/>
        <v>1.1805555550381541E-3</v>
      </c>
      <c r="AC250" s="10">
        <f t="shared" si="86"/>
        <v>3.3912037033587694E-3</v>
      </c>
      <c r="AD250" s="10"/>
      <c r="AE250" s="10"/>
      <c r="AF250" s="78">
        <f t="shared" si="81"/>
        <v>43413.693749999999</v>
      </c>
      <c r="AG250" s="78">
        <f t="shared" si="82"/>
        <v>43413.698611111111</v>
      </c>
      <c r="AH250" s="26" t="str">
        <f t="shared" si="80"/>
        <v>43413.6937543413.6986111111</v>
      </c>
      <c r="AI250" s="26" t="e">
        <f>VLOOKUP(AH250,simple_survey!$P$1530:$Q$1810,2,FALSE)</f>
        <v>#N/A</v>
      </c>
    </row>
    <row r="251" spans="1:37" s="3" customFormat="1" hidden="1" x14ac:dyDescent="0.4">
      <c r="A251" s="16" t="str">
        <f t="shared" si="96"/>
        <v>-</v>
      </c>
      <c r="B251" s="16" t="str">
        <f t="shared" si="97"/>
        <v>-</v>
      </c>
      <c r="C251" s="3">
        <v>16</v>
      </c>
      <c r="D251" s="2">
        <v>43413.695185185185</v>
      </c>
      <c r="E251" s="3" t="s">
        <v>309</v>
      </c>
      <c r="F251" s="3">
        <v>11616</v>
      </c>
      <c r="G251" s="3" t="s">
        <v>99</v>
      </c>
      <c r="H251" s="3">
        <v>0</v>
      </c>
      <c r="I251" s="3">
        <v>540</v>
      </c>
      <c r="J251" s="3">
        <v>6</v>
      </c>
      <c r="K251" s="3">
        <v>1</v>
      </c>
      <c r="M251" s="2">
        <v>43413.704409722224</v>
      </c>
      <c r="N251" s="2">
        <v>43413.710046296299</v>
      </c>
      <c r="O251" s="3" t="s">
        <v>36</v>
      </c>
      <c r="P251" s="3" t="s">
        <v>37</v>
      </c>
      <c r="Q251" s="3" t="s">
        <v>62</v>
      </c>
      <c r="R251" s="3" t="s">
        <v>63</v>
      </c>
      <c r="S251" s="2">
        <v>43413.701481481483</v>
      </c>
      <c r="T251" s="2">
        <v>43413.707488425927</v>
      </c>
      <c r="U251" s="2">
        <v>43413.707627314812</v>
      </c>
      <c r="V251" s="2">
        <v>43413.713634259257</v>
      </c>
      <c r="X251" s="2">
        <f t="shared" si="98"/>
        <v>43413.695185185185</v>
      </c>
      <c r="Y251" s="33">
        <f t="shared" si="99"/>
        <v>5.6365740747423843E-3</v>
      </c>
      <c r="Z251" s="33">
        <f t="shared" si="100"/>
        <v>5.6365740747423843E-3</v>
      </c>
      <c r="AA251" s="30"/>
      <c r="AB251" s="10">
        <f>IF(IF(A251="☆",L251-S251,M251-S251)&lt;0,0,IF(A251="☆",L251-S251,M251-S251))</f>
        <v>2.9282407413120382E-3</v>
      </c>
      <c r="AC251" s="10">
        <f>IF(IF(B251="☆",(IF(L251&gt;S251,L251-X251,S251-X251)),M251-X251)&lt;0,0,IF(B251="☆",(IF(L251&gt;S251,L251-X251,S251-X251)),M251-X251))</f>
        <v>9.2245370396994986E-3</v>
      </c>
      <c r="AD251" s="30"/>
      <c r="AE251" s="30"/>
      <c r="AF251" s="78">
        <f t="shared" si="81"/>
        <v>43413.695138888892</v>
      </c>
      <c r="AG251" s="78">
        <f t="shared" si="82"/>
        <v>43413.709722222222</v>
      </c>
      <c r="AH251" s="26" t="str">
        <f t="shared" si="80"/>
        <v>43413.695138888943413.7097222222</v>
      </c>
      <c r="AI251" s="26" t="e">
        <f>VLOOKUP(AH251,simple_survey!$P$1530:$Q$1810,2,FALSE)</f>
        <v>#N/A</v>
      </c>
      <c r="AK251" s="7"/>
    </row>
    <row r="252" spans="1:37" s="7" customFormat="1" hidden="1" x14ac:dyDescent="0.4">
      <c r="A252" s="16" t="str">
        <f t="shared" si="96"/>
        <v>★</v>
      </c>
      <c r="B252" s="16" t="str">
        <f t="shared" si="97"/>
        <v>-</v>
      </c>
      <c r="C252" s="7">
        <v>16</v>
      </c>
      <c r="D252" s="2">
        <v>43413.700555555559</v>
      </c>
      <c r="E252" s="3" t="s">
        <v>285</v>
      </c>
      <c r="F252" s="3">
        <v>11619</v>
      </c>
      <c r="G252" s="3" t="s">
        <v>66</v>
      </c>
      <c r="H252" s="3">
        <v>3620</v>
      </c>
      <c r="I252" s="3">
        <v>634</v>
      </c>
      <c r="J252" s="3">
        <v>2</v>
      </c>
      <c r="K252" s="3">
        <v>2</v>
      </c>
      <c r="L252" s="3"/>
      <c r="M252" s="2">
        <v>43413.707638888889</v>
      </c>
      <c r="N252" s="2">
        <v>43413.722500000003</v>
      </c>
      <c r="O252" s="3" t="s">
        <v>54</v>
      </c>
      <c r="P252" s="3" t="s">
        <v>55</v>
      </c>
      <c r="Q252" s="3" t="s">
        <v>62</v>
      </c>
      <c r="R252" s="3" t="s">
        <v>63</v>
      </c>
      <c r="S252" s="2">
        <v>43413.707499999997</v>
      </c>
      <c r="T252" s="2">
        <v>43413.707499999997</v>
      </c>
      <c r="U252" s="2">
        <v>43413.723749999997</v>
      </c>
      <c r="V252" s="2">
        <v>43413.726574074077</v>
      </c>
      <c r="W252" s="2">
        <v>43413.707499999997</v>
      </c>
      <c r="X252" s="2">
        <f t="shared" si="98"/>
        <v>43413.707499999997</v>
      </c>
      <c r="Y252" s="33">
        <f t="shared" si="99"/>
        <v>1.4861111114441883E-2</v>
      </c>
      <c r="Z252" s="33">
        <f t="shared" si="100"/>
        <v>2.9722222228883766E-2</v>
      </c>
      <c r="AA252" s="10"/>
      <c r="AB252" s="10">
        <f>IF(IF(A252="☆",L252-S252,M252-S252)&lt;0,0,IF(A252="☆",L252-S252,M252-S252))</f>
        <v>1.3888889225199819E-4</v>
      </c>
      <c r="AC252" s="10">
        <f>IF(IF(B252="☆",(IF(L252&gt;S252,L252-X252,S252-X252)),M252-X252)&lt;0,0,IF(B252="☆",(IF(L252&gt;S252,L252-X252,S252-X252)),M252-X252))</f>
        <v>1.3888889225199819E-4</v>
      </c>
      <c r="AD252" s="10"/>
      <c r="AE252" s="10"/>
      <c r="AF252" s="78">
        <f t="shared" si="81"/>
        <v>43413.7</v>
      </c>
      <c r="AG252" s="78">
        <f t="shared" si="82"/>
        <v>43413.722222222219</v>
      </c>
      <c r="AH252" s="26" t="str">
        <f t="shared" si="80"/>
        <v>43413.743413.7222222222</v>
      </c>
      <c r="AI252" s="26" t="e">
        <f>VLOOKUP(AH252,simple_survey!$P$1530:$Q$1810,2,FALSE)</f>
        <v>#N/A</v>
      </c>
    </row>
    <row r="253" spans="1:37" s="3" customFormat="1" hidden="1" x14ac:dyDescent="0.4">
      <c r="A253" s="16" t="str">
        <f t="shared" si="96"/>
        <v>-</v>
      </c>
      <c r="B253" s="16" t="str">
        <f t="shared" si="97"/>
        <v>-</v>
      </c>
      <c r="C253" s="3">
        <v>16</v>
      </c>
      <c r="D253" s="2">
        <v>43413.701226851852</v>
      </c>
      <c r="E253" s="3" t="s">
        <v>215</v>
      </c>
      <c r="F253" s="3">
        <v>11620</v>
      </c>
      <c r="G253" s="3" t="s">
        <v>18</v>
      </c>
      <c r="H253" s="3">
        <v>5404</v>
      </c>
      <c r="I253" s="3">
        <v>386</v>
      </c>
      <c r="J253" s="3">
        <v>7</v>
      </c>
      <c r="K253" s="3">
        <v>2</v>
      </c>
      <c r="M253" s="2">
        <v>43413.704942129632</v>
      </c>
      <c r="N253" s="2">
        <v>43413.709120370368</v>
      </c>
      <c r="O253" s="3" t="s">
        <v>30</v>
      </c>
      <c r="P253" s="3" t="s">
        <v>31</v>
      </c>
      <c r="Q253" s="3" t="s">
        <v>133</v>
      </c>
      <c r="R253" s="3" t="s">
        <v>19</v>
      </c>
      <c r="S253" s="2">
        <v>43413.703888888886</v>
      </c>
      <c r="T253" s="2">
        <v>43413.703888888886</v>
      </c>
      <c r="U253" s="2">
        <v>43413.71298611111</v>
      </c>
      <c r="V253" s="2">
        <v>43413.71298611111</v>
      </c>
      <c r="X253" s="2">
        <f t="shared" si="98"/>
        <v>43413.701226851852</v>
      </c>
      <c r="Y253" s="33">
        <f t="shared" si="99"/>
        <v>4.1782407352002338E-3</v>
      </c>
      <c r="Z253" s="33">
        <f t="shared" si="100"/>
        <v>8.3564814704004675E-3</v>
      </c>
      <c r="AA253" s="30"/>
      <c r="AB253" s="10">
        <f>IF(IF(A253="☆",L253-S253,M253-S253)&lt;0,0,IF(A253="☆",L253-S253,M253-S253))</f>
        <v>1.0532407468417659E-3</v>
      </c>
      <c r="AC253" s="10">
        <f>IF(IF(B253="☆",(IF(L253&gt;S253,L253-X253,S253-X253)),M253-X253)&lt;0,0,IF(B253="☆",(IF(L253&gt;S253,L253-X253,S253-X253)),M253-X253))</f>
        <v>3.7152777804294601E-3</v>
      </c>
      <c r="AD253" s="30"/>
      <c r="AE253" s="30"/>
      <c r="AF253" s="78">
        <f t="shared" si="81"/>
        <v>43413.700694444444</v>
      </c>
      <c r="AG253" s="78">
        <f t="shared" si="82"/>
        <v>43413.709027777775</v>
      </c>
      <c r="AH253" s="26" t="str">
        <f t="shared" si="80"/>
        <v>43413.700694444443413.7090277778</v>
      </c>
      <c r="AI253" s="26" t="e">
        <f>VLOOKUP(AH253,simple_survey!$P$1530:$Q$1810,2,FALSE)</f>
        <v>#N/A</v>
      </c>
      <c r="AK253" s="7"/>
    </row>
    <row r="254" spans="1:37" s="3" customFormat="1" hidden="1" x14ac:dyDescent="0.4">
      <c r="A254" s="16" t="str">
        <f t="shared" si="96"/>
        <v>-</v>
      </c>
      <c r="B254" s="16" t="str">
        <f t="shared" si="97"/>
        <v>-</v>
      </c>
      <c r="C254" s="3">
        <v>16</v>
      </c>
      <c r="D254" s="2">
        <v>43413.702662037038</v>
      </c>
      <c r="E254" s="3" t="s">
        <v>312</v>
      </c>
      <c r="F254" s="3">
        <v>11622</v>
      </c>
      <c r="G254" s="3" t="s">
        <v>32</v>
      </c>
      <c r="H254" s="3">
        <v>5562</v>
      </c>
      <c r="I254" s="3">
        <v>644</v>
      </c>
      <c r="J254" s="3">
        <v>3</v>
      </c>
      <c r="K254" s="3">
        <v>2</v>
      </c>
      <c r="M254" s="2">
        <v>43413.706041666665</v>
      </c>
      <c r="N254" s="2">
        <v>43413.710069444445</v>
      </c>
      <c r="O254" s="3" t="s">
        <v>64</v>
      </c>
      <c r="P254" s="3" t="s">
        <v>65</v>
      </c>
      <c r="Q254" s="3" t="s">
        <v>33</v>
      </c>
      <c r="R254" s="3" t="s">
        <v>34</v>
      </c>
      <c r="S254" s="2">
        <v>43413.70584490741</v>
      </c>
      <c r="T254" s="2">
        <v>43413.70584490741</v>
      </c>
      <c r="U254" s="2">
        <v>43413.711273148147</v>
      </c>
      <c r="V254" s="2">
        <v>43413.711273148147</v>
      </c>
      <c r="X254" s="2">
        <f t="shared" si="98"/>
        <v>43413.702662037038</v>
      </c>
      <c r="Y254" s="33">
        <f t="shared" si="99"/>
        <v>4.0277777807204984E-3</v>
      </c>
      <c r="Z254" s="33">
        <f t="shared" si="100"/>
        <v>8.0555555614409968E-3</v>
      </c>
      <c r="AA254" s="30"/>
      <c r="AB254" s="10">
        <f>IF(IF(A254="☆",L254-S254,M254-S254)&lt;0,0,IF(A254="☆",L254-S254,M254-S254))</f>
        <v>1.9675925432238728E-4</v>
      </c>
      <c r="AC254" s="10">
        <f>IF(IF(B254="☆",(IF(L254&gt;S254,L254-X254,S254-X254)),M254-X254)&lt;0,0,IF(B254="☆",(IF(L254&gt;S254,L254-X254,S254-X254)),M254-X254))</f>
        <v>3.379629626579117E-3</v>
      </c>
      <c r="AD254" s="30"/>
      <c r="AE254" s="30"/>
      <c r="AF254" s="78">
        <f t="shared" si="81"/>
        <v>43413.70208333333</v>
      </c>
      <c r="AG254" s="78">
        <f t="shared" si="82"/>
        <v>43413.709722222222</v>
      </c>
      <c r="AH254" s="26" t="str">
        <f t="shared" si="80"/>
        <v>43413.702083333343413.7097222222</v>
      </c>
      <c r="AI254" s="26" t="e">
        <f>VLOOKUP(AH254,simple_survey!$P$1530:$Q$1810,2,FALSE)</f>
        <v>#N/A</v>
      </c>
      <c r="AK254" s="7"/>
    </row>
    <row r="255" spans="1:37" s="3" customFormat="1" hidden="1" x14ac:dyDescent="0.4">
      <c r="A255" s="16" t="str">
        <f t="shared" si="96"/>
        <v>-</v>
      </c>
      <c r="B255" s="16" t="str">
        <f t="shared" si="97"/>
        <v>-</v>
      </c>
      <c r="C255" s="3">
        <v>16</v>
      </c>
      <c r="D255" s="2">
        <v>43413.70648148148</v>
      </c>
      <c r="E255" s="3" t="s">
        <v>316</v>
      </c>
      <c r="F255" s="3">
        <v>11628</v>
      </c>
      <c r="G255" s="3" t="s">
        <v>98</v>
      </c>
      <c r="H255" s="3">
        <v>0</v>
      </c>
      <c r="I255" s="3">
        <v>239</v>
      </c>
      <c r="J255" s="3">
        <v>4</v>
      </c>
      <c r="K255" s="3">
        <v>4</v>
      </c>
      <c r="M255" s="2">
        <v>43413.712002314816</v>
      </c>
      <c r="N255" s="2">
        <v>43413.717106481483</v>
      </c>
      <c r="O255" s="3" t="s">
        <v>44</v>
      </c>
      <c r="P255" s="3" t="s">
        <v>91</v>
      </c>
      <c r="Q255" s="3" t="s">
        <v>67</v>
      </c>
      <c r="R255" s="3" t="s">
        <v>68</v>
      </c>
      <c r="S255" s="2">
        <v>43413.713159722225</v>
      </c>
      <c r="T255" s="2">
        <v>43413.713159722225</v>
      </c>
      <c r="U255" s="2">
        <v>43413.720532407409</v>
      </c>
      <c r="V255" s="2">
        <v>43413.720532407409</v>
      </c>
      <c r="X255" s="2">
        <f t="shared" si="98"/>
        <v>43413.70648148148</v>
      </c>
      <c r="Y255" s="33">
        <f t="shared" si="99"/>
        <v>5.1041666665696539E-3</v>
      </c>
      <c r="Z255" s="33">
        <f t="shared" si="100"/>
        <v>2.0416666666278616E-2</v>
      </c>
      <c r="AA255" s="30"/>
      <c r="AB255" s="10">
        <f>IF(IF(A255="☆",L255-S255,M255-S255)&lt;0,0,IF(A255="☆",L255-S255,M255-S255))</f>
        <v>0</v>
      </c>
      <c r="AC255" s="10">
        <f>IF(IF(B255="☆",(IF(L255&gt;S255,L255-X255,S255-X255)),M255-X255)&lt;0,0,IF(B255="☆",(IF(L255&gt;S255,L255-X255,S255-X255)),M255-X255))</f>
        <v>5.5208333360496908E-3</v>
      </c>
      <c r="AD255" s="30"/>
      <c r="AE255" s="30"/>
      <c r="AF255" s="78">
        <f t="shared" si="81"/>
        <v>43413.706250000003</v>
      </c>
      <c r="AG255" s="78">
        <f t="shared" si="82"/>
        <v>43413.716666666667</v>
      </c>
      <c r="AH255" s="26" t="str">
        <f t="shared" si="80"/>
        <v>43413.7062543413.7166666667</v>
      </c>
      <c r="AI255" s="26" t="e">
        <f>VLOOKUP(AH255,simple_survey!$P$1530:$Q$1810,2,FALSE)</f>
        <v>#N/A</v>
      </c>
    </row>
    <row r="256" spans="1:37" s="7" customFormat="1" hidden="1" x14ac:dyDescent="0.4">
      <c r="A256" s="16" t="str">
        <f t="shared" ref="A256:A274" si="101">IF(W256&gt;0, "★", "-")</f>
        <v>★</v>
      </c>
      <c r="B256" s="16" t="str">
        <f t="shared" ref="B256:B274" si="102">IF(L256&gt;0, "☆", "-")</f>
        <v>☆</v>
      </c>
      <c r="C256" s="7">
        <v>16</v>
      </c>
      <c r="D256" s="2">
        <v>43413.63175925926</v>
      </c>
      <c r="E256" s="3" t="s">
        <v>278</v>
      </c>
      <c r="F256" s="3">
        <v>11548</v>
      </c>
      <c r="G256" s="3" t="s">
        <v>32</v>
      </c>
      <c r="H256" s="3">
        <v>4580</v>
      </c>
      <c r="I256" s="3">
        <v>364</v>
      </c>
      <c r="J256" s="3">
        <v>2</v>
      </c>
      <c r="K256" s="3">
        <v>1</v>
      </c>
      <c r="L256" s="2">
        <v>43413.632118055553</v>
      </c>
      <c r="M256" s="3"/>
      <c r="N256" s="3"/>
      <c r="O256" s="3" t="s">
        <v>64</v>
      </c>
      <c r="P256" s="3" t="s">
        <v>65</v>
      </c>
      <c r="Q256" s="3" t="s">
        <v>33</v>
      </c>
      <c r="R256" s="3" t="s">
        <v>34</v>
      </c>
      <c r="S256" s="2">
        <v>43413.673425925925</v>
      </c>
      <c r="T256" s="3"/>
      <c r="U256" s="2">
        <v>43413.678159722222</v>
      </c>
      <c r="V256" s="3"/>
      <c r="W256" s="2">
        <v>43413.673425925925</v>
      </c>
      <c r="X256" s="2">
        <f t="shared" ref="X256:X274" si="103">IF(W256&gt;0,W256,D256)</f>
        <v>43413.673425925925</v>
      </c>
      <c r="Y256" s="33">
        <f t="shared" ref="Y256:Y262" si="104">N256-M256</f>
        <v>0</v>
      </c>
      <c r="Z256" s="33">
        <f t="shared" ref="Z256:Z262" si="105">Y256*K256</f>
        <v>0</v>
      </c>
      <c r="AA256" s="10"/>
      <c r="AB256" s="10">
        <f t="shared" ref="AB256:AB274" si="106">IF(IF(A256="☆",L256-S256,M256-S256)&lt;0,0,IF(A256="☆",L256-S256,M256-S256))</f>
        <v>0</v>
      </c>
      <c r="AC256" s="10">
        <f t="shared" ref="AC256:AC262" si="107">IF(IF(B256="☆",(IF(L256&gt;S256,L256-X256,S256-X256)),M256-X256)&lt;0,0,IF(B256="☆",(IF(L256&gt;S256,L256-X256,S256-X256)),M256-X256))</f>
        <v>0</v>
      </c>
      <c r="AD256" s="10"/>
      <c r="AE256" s="10"/>
      <c r="AF256" s="78">
        <f t="shared" si="81"/>
        <v>43413.631249999999</v>
      </c>
      <c r="AG256" s="78">
        <f t="shared" si="82"/>
        <v>0</v>
      </c>
      <c r="AH256" s="26" t="str">
        <f t="shared" si="80"/>
        <v>43413.631250</v>
      </c>
      <c r="AI256" s="26" t="e">
        <f>VLOOKUP(AH256,simple_survey!$P$1530:$Q$1810,2,FALSE)</f>
        <v>#N/A</v>
      </c>
    </row>
    <row r="257" spans="1:37" s="7" customFormat="1" hidden="1" x14ac:dyDescent="0.4">
      <c r="A257" s="16" t="str">
        <f t="shared" si="101"/>
        <v>★</v>
      </c>
      <c r="B257" s="16" t="str">
        <f t="shared" si="102"/>
        <v>☆</v>
      </c>
      <c r="C257" s="7">
        <v>16</v>
      </c>
      <c r="D257" s="2">
        <v>43413.645902777775</v>
      </c>
      <c r="E257" s="3" t="s">
        <v>260</v>
      </c>
      <c r="F257" s="3">
        <v>11565</v>
      </c>
      <c r="G257" s="3" t="s">
        <v>98</v>
      </c>
      <c r="H257" s="3">
        <v>0</v>
      </c>
      <c r="I257" s="3">
        <v>647</v>
      </c>
      <c r="J257" s="3">
        <v>1</v>
      </c>
      <c r="K257" s="3">
        <v>2</v>
      </c>
      <c r="L257" s="2">
        <v>43413.664236111108</v>
      </c>
      <c r="M257" s="3"/>
      <c r="N257" s="3"/>
      <c r="O257" s="3" t="s">
        <v>30</v>
      </c>
      <c r="P257" s="3" t="s">
        <v>31</v>
      </c>
      <c r="Q257" s="3" t="s">
        <v>47</v>
      </c>
      <c r="R257" s="3" t="s">
        <v>48</v>
      </c>
      <c r="S257" s="2">
        <v>43413.687199074076</v>
      </c>
      <c r="T257" s="3"/>
      <c r="U257" s="2">
        <v>43413.700011574074</v>
      </c>
      <c r="V257" s="3"/>
      <c r="W257" s="2">
        <v>43413.687199074076</v>
      </c>
      <c r="X257" s="2">
        <f t="shared" si="103"/>
        <v>43413.687199074076</v>
      </c>
      <c r="Y257" s="33">
        <f t="shared" si="104"/>
        <v>0</v>
      </c>
      <c r="Z257" s="33">
        <f t="shared" si="105"/>
        <v>0</v>
      </c>
      <c r="AA257" s="10"/>
      <c r="AB257" s="10">
        <f t="shared" si="106"/>
        <v>0</v>
      </c>
      <c r="AC257" s="10">
        <f t="shared" si="107"/>
        <v>0</v>
      </c>
      <c r="AD257" s="10"/>
      <c r="AE257" s="10"/>
      <c r="AF257" s="78">
        <f t="shared" si="81"/>
        <v>43413.645833333336</v>
      </c>
      <c r="AG257" s="78">
        <f t="shared" si="82"/>
        <v>0</v>
      </c>
      <c r="AH257" s="26" t="str">
        <f t="shared" si="80"/>
        <v>43413.64583333330</v>
      </c>
      <c r="AI257" s="26" t="e">
        <f>VLOOKUP(AH257,simple_survey!$P$1530:$Q$1810,2,FALSE)</f>
        <v>#N/A</v>
      </c>
    </row>
    <row r="258" spans="1:37" s="7" customFormat="1" hidden="1" x14ac:dyDescent="0.4">
      <c r="A258" s="16" t="str">
        <f t="shared" si="101"/>
        <v>★</v>
      </c>
      <c r="B258" s="16" t="str">
        <f t="shared" si="102"/>
        <v>☆</v>
      </c>
      <c r="C258" s="7">
        <v>16</v>
      </c>
      <c r="D258" s="2">
        <v>43413.655891203707</v>
      </c>
      <c r="E258" s="3" t="s">
        <v>239</v>
      </c>
      <c r="F258" s="3">
        <v>11579</v>
      </c>
      <c r="G258" s="3" t="s">
        <v>32</v>
      </c>
      <c r="H258" s="3">
        <v>930</v>
      </c>
      <c r="I258" s="3">
        <v>550</v>
      </c>
      <c r="J258" s="3">
        <v>9</v>
      </c>
      <c r="K258" s="3">
        <v>1</v>
      </c>
      <c r="L258" s="2">
        <v>43413.656666666669</v>
      </c>
      <c r="M258" s="3"/>
      <c r="N258" s="3"/>
      <c r="O258" s="3" t="s">
        <v>133</v>
      </c>
      <c r="P258" s="3" t="s">
        <v>19</v>
      </c>
      <c r="Q258" s="3" t="s">
        <v>30</v>
      </c>
      <c r="R258" s="3" t="s">
        <v>31</v>
      </c>
      <c r="S258" s="2">
        <v>43413.697546296295</v>
      </c>
      <c r="T258" s="3"/>
      <c r="U258" s="2">
        <v>43413.70511574074</v>
      </c>
      <c r="V258" s="3"/>
      <c r="W258" s="2">
        <v>43413.697546296295</v>
      </c>
      <c r="X258" s="2">
        <f t="shared" si="103"/>
        <v>43413.697546296295</v>
      </c>
      <c r="Y258" s="33">
        <f t="shared" si="104"/>
        <v>0</v>
      </c>
      <c r="Z258" s="33">
        <f t="shared" si="105"/>
        <v>0</v>
      </c>
      <c r="AA258" s="10"/>
      <c r="AB258" s="10">
        <f t="shared" si="106"/>
        <v>0</v>
      </c>
      <c r="AC258" s="10">
        <f t="shared" si="107"/>
        <v>0</v>
      </c>
      <c r="AD258" s="10"/>
      <c r="AE258" s="10"/>
      <c r="AF258" s="78">
        <f t="shared" si="81"/>
        <v>43413.655555555553</v>
      </c>
      <c r="AG258" s="78">
        <f t="shared" si="82"/>
        <v>0</v>
      </c>
      <c r="AH258" s="26" t="str">
        <f t="shared" ref="AH258:AH321" si="108">CONCATENATE(AF258,AG258)</f>
        <v>43413.65555555560</v>
      </c>
      <c r="AI258" s="26" t="e">
        <f>VLOOKUP(AH258,simple_survey!$P$1530:$Q$1810,2,FALSE)</f>
        <v>#N/A</v>
      </c>
    </row>
    <row r="259" spans="1:37" s="3" customFormat="1" hidden="1" x14ac:dyDescent="0.4">
      <c r="A259" s="16" t="str">
        <f t="shared" si="101"/>
        <v>-</v>
      </c>
      <c r="B259" s="16" t="str">
        <f t="shared" si="102"/>
        <v>☆</v>
      </c>
      <c r="C259" s="3">
        <v>16</v>
      </c>
      <c r="D259" s="2">
        <v>43413.670682870368</v>
      </c>
      <c r="E259" s="3" t="s">
        <v>295</v>
      </c>
      <c r="F259" s="3">
        <v>11586</v>
      </c>
      <c r="G259" s="3" t="s">
        <v>32</v>
      </c>
      <c r="H259" s="3">
        <v>5639</v>
      </c>
      <c r="I259" s="3">
        <v>187</v>
      </c>
      <c r="J259" s="3">
        <v>11</v>
      </c>
      <c r="K259" s="3">
        <v>1</v>
      </c>
      <c r="L259" s="2">
        <v>43413.678749999999</v>
      </c>
      <c r="O259" s="3" t="s">
        <v>62</v>
      </c>
      <c r="P259" s="3" t="s">
        <v>63</v>
      </c>
      <c r="Q259" s="3" t="s">
        <v>47</v>
      </c>
      <c r="R259" s="3" t="s">
        <v>48</v>
      </c>
      <c r="S259" s="2">
        <v>43413.673009259262</v>
      </c>
      <c r="U259" s="2">
        <v>43413.676932870374</v>
      </c>
      <c r="X259" s="2">
        <f t="shared" si="103"/>
        <v>43413.670682870368</v>
      </c>
      <c r="Y259" s="33">
        <f t="shared" si="104"/>
        <v>0</v>
      </c>
      <c r="Z259" s="33">
        <f t="shared" si="105"/>
        <v>0</v>
      </c>
      <c r="AA259" s="30"/>
      <c r="AB259" s="10">
        <f t="shared" si="106"/>
        <v>0</v>
      </c>
      <c r="AC259" s="10">
        <f t="shared" si="107"/>
        <v>8.0671296309446916E-3</v>
      </c>
      <c r="AD259" s="30"/>
      <c r="AE259" s="30"/>
      <c r="AF259" s="78">
        <f t="shared" ref="AF259:AF322" si="109">INT(D259*1440)/1440</f>
        <v>43413.670138888891</v>
      </c>
      <c r="AG259" s="78">
        <f t="shared" ref="AG259:AG322" si="110">INT(N259*1440)/1440</f>
        <v>0</v>
      </c>
      <c r="AH259" s="26" t="str">
        <f t="shared" si="108"/>
        <v>43413.67013888890</v>
      </c>
      <c r="AI259" s="26" t="e">
        <f>VLOOKUP(AH259,simple_survey!$P$1530:$Q$1810,2,FALSE)</f>
        <v>#N/A</v>
      </c>
    </row>
    <row r="260" spans="1:37" s="3" customFormat="1" hidden="1" x14ac:dyDescent="0.4">
      <c r="A260" s="16" t="str">
        <f t="shared" si="101"/>
        <v>-</v>
      </c>
      <c r="B260" s="16" t="str">
        <f t="shared" si="102"/>
        <v>☆</v>
      </c>
      <c r="C260" s="3">
        <v>16</v>
      </c>
      <c r="D260" s="2">
        <v>43413.670740740738</v>
      </c>
      <c r="E260" s="3" t="s">
        <v>173</v>
      </c>
      <c r="F260" s="3">
        <v>11587</v>
      </c>
      <c r="G260" s="3" t="s">
        <v>32</v>
      </c>
      <c r="H260" s="3">
        <v>5522</v>
      </c>
      <c r="I260" s="3">
        <v>30</v>
      </c>
      <c r="J260" s="3">
        <v>2</v>
      </c>
      <c r="K260" s="3">
        <v>1</v>
      </c>
      <c r="L260" s="2">
        <v>43413.676678240743</v>
      </c>
      <c r="O260" s="3" t="s">
        <v>36</v>
      </c>
      <c r="P260" s="3" t="s">
        <v>37</v>
      </c>
      <c r="Q260" s="3" t="s">
        <v>40</v>
      </c>
      <c r="R260" s="3" t="s">
        <v>41</v>
      </c>
      <c r="S260" s="2">
        <v>43413.674791666665</v>
      </c>
      <c r="U260" s="2">
        <v>43413.683912037035</v>
      </c>
      <c r="X260" s="2">
        <f t="shared" si="103"/>
        <v>43413.670740740738</v>
      </c>
      <c r="Y260" s="33">
        <f t="shared" si="104"/>
        <v>0</v>
      </c>
      <c r="Z260" s="33">
        <f t="shared" si="105"/>
        <v>0</v>
      </c>
      <c r="AA260" s="30"/>
      <c r="AB260" s="10">
        <f t="shared" si="106"/>
        <v>0</v>
      </c>
      <c r="AC260" s="10">
        <f t="shared" si="107"/>
        <v>5.9375000055297278E-3</v>
      </c>
      <c r="AD260" s="30"/>
      <c r="AE260" s="30"/>
      <c r="AF260" s="78">
        <f t="shared" si="109"/>
        <v>43413.670138888891</v>
      </c>
      <c r="AG260" s="78">
        <f t="shared" si="110"/>
        <v>0</v>
      </c>
      <c r="AH260" s="26" t="str">
        <f t="shared" si="108"/>
        <v>43413.67013888890</v>
      </c>
      <c r="AI260" s="26" t="e">
        <f>VLOOKUP(AH260,simple_survey!$P$1530:$Q$1810,2,FALSE)</f>
        <v>#N/A</v>
      </c>
    </row>
    <row r="261" spans="1:37" s="3" customFormat="1" hidden="1" x14ac:dyDescent="0.4">
      <c r="A261" s="16" t="str">
        <f t="shared" si="101"/>
        <v>-</v>
      </c>
      <c r="B261" s="16" t="str">
        <f t="shared" si="102"/>
        <v>☆</v>
      </c>
      <c r="C261" s="3">
        <v>16</v>
      </c>
      <c r="D261" s="2">
        <v>43413.675173611111</v>
      </c>
      <c r="E261" s="3" t="s">
        <v>299</v>
      </c>
      <c r="F261" s="3">
        <v>11593</v>
      </c>
      <c r="G261" s="3" t="s">
        <v>98</v>
      </c>
      <c r="H261" s="3">
        <v>0</v>
      </c>
      <c r="I261" s="3">
        <v>2</v>
      </c>
      <c r="J261" s="3">
        <v>3</v>
      </c>
      <c r="K261" s="3">
        <v>2</v>
      </c>
      <c r="L261" s="2">
        <v>43413.675833333335</v>
      </c>
      <c r="O261" s="3" t="s">
        <v>62</v>
      </c>
      <c r="P261" s="3" t="s">
        <v>63</v>
      </c>
      <c r="Q261" s="3" t="s">
        <v>47</v>
      </c>
      <c r="R261" s="3" t="s">
        <v>48</v>
      </c>
      <c r="S261" s="2">
        <v>43413.677372685182</v>
      </c>
      <c r="U261" s="2">
        <v>43413.681990740741</v>
      </c>
      <c r="X261" s="2">
        <f t="shared" si="103"/>
        <v>43413.675173611111</v>
      </c>
      <c r="Y261" s="33">
        <f t="shared" si="104"/>
        <v>0</v>
      </c>
      <c r="Z261" s="33">
        <f t="shared" si="105"/>
        <v>0</v>
      </c>
      <c r="AA261" s="30"/>
      <c r="AB261" s="10">
        <f t="shared" si="106"/>
        <v>0</v>
      </c>
      <c r="AC261" s="10">
        <f t="shared" si="107"/>
        <v>2.1990740715409629E-3</v>
      </c>
      <c r="AD261" s="30"/>
      <c r="AE261" s="30"/>
      <c r="AF261" s="78">
        <f t="shared" si="109"/>
        <v>43413.675000000003</v>
      </c>
      <c r="AG261" s="78">
        <f t="shared" si="110"/>
        <v>0</v>
      </c>
      <c r="AH261" s="26" t="str">
        <f t="shared" si="108"/>
        <v>43413.6750</v>
      </c>
      <c r="AI261" s="26" t="e">
        <f>VLOOKUP(AH261,simple_survey!$P$1530:$Q$1810,2,FALSE)</f>
        <v>#N/A</v>
      </c>
      <c r="AK261" s="7"/>
    </row>
    <row r="262" spans="1:37" s="7" customFormat="1" hidden="1" x14ac:dyDescent="0.4">
      <c r="A262" s="16" t="str">
        <f t="shared" si="101"/>
        <v>-</v>
      </c>
      <c r="B262" s="16" t="str">
        <f t="shared" si="102"/>
        <v>☆</v>
      </c>
      <c r="C262" s="7">
        <v>16</v>
      </c>
      <c r="D262" s="2">
        <v>43413.680833333332</v>
      </c>
      <c r="E262" s="3" t="s">
        <v>293</v>
      </c>
      <c r="F262" s="3">
        <v>11601</v>
      </c>
      <c r="G262" s="3" t="s">
        <v>18</v>
      </c>
      <c r="H262" s="3">
        <v>2458</v>
      </c>
      <c r="I262" s="3">
        <v>52</v>
      </c>
      <c r="J262" s="3">
        <v>7</v>
      </c>
      <c r="K262" s="3">
        <v>1</v>
      </c>
      <c r="L262" s="2">
        <v>43413.681018518517</v>
      </c>
      <c r="M262" s="3"/>
      <c r="N262" s="3"/>
      <c r="O262" s="3" t="s">
        <v>24</v>
      </c>
      <c r="P262" s="3" t="s">
        <v>25</v>
      </c>
      <c r="Q262" s="3" t="s">
        <v>28</v>
      </c>
      <c r="R262" s="3" t="s">
        <v>29</v>
      </c>
      <c r="S262" s="2">
        <v>43413.682650462964</v>
      </c>
      <c r="T262" s="3"/>
      <c r="U262" s="2">
        <v>43413.686944444446</v>
      </c>
      <c r="V262" s="3"/>
      <c r="W262" s="3"/>
      <c r="X262" s="2">
        <f t="shared" si="103"/>
        <v>43413.680833333332</v>
      </c>
      <c r="Y262" s="33">
        <f t="shared" si="104"/>
        <v>0</v>
      </c>
      <c r="Z262" s="33">
        <f t="shared" si="105"/>
        <v>0</v>
      </c>
      <c r="AA262" s="10"/>
      <c r="AB262" s="10">
        <f t="shared" si="106"/>
        <v>0</v>
      </c>
      <c r="AC262" s="10">
        <f t="shared" si="107"/>
        <v>1.8171296323998831E-3</v>
      </c>
      <c r="AD262" s="10"/>
      <c r="AE262" s="10"/>
      <c r="AF262" s="78">
        <f t="shared" si="109"/>
        <v>43413.680555555555</v>
      </c>
      <c r="AG262" s="78">
        <f t="shared" si="110"/>
        <v>0</v>
      </c>
      <c r="AH262" s="26" t="str">
        <f t="shared" si="108"/>
        <v>43413.68055555560</v>
      </c>
      <c r="AI262" s="26" t="e">
        <f>VLOOKUP(AH262,simple_survey!$P$1530:$Q$1810,2,FALSE)</f>
        <v>#N/A</v>
      </c>
    </row>
    <row r="263" spans="1:37" s="7" customFormat="1" hidden="1" x14ac:dyDescent="0.4">
      <c r="A263" s="16" t="str">
        <f t="shared" si="101"/>
        <v>★</v>
      </c>
      <c r="B263" s="16" t="str">
        <f t="shared" si="102"/>
        <v>☆</v>
      </c>
      <c r="C263" s="7">
        <v>16</v>
      </c>
      <c r="D263" s="2">
        <v>43413.694120370368</v>
      </c>
      <c r="E263" s="3" t="s">
        <v>306</v>
      </c>
      <c r="F263" s="3">
        <v>11612</v>
      </c>
      <c r="G263" s="3" t="s">
        <v>99</v>
      </c>
      <c r="H263" s="3">
        <v>0</v>
      </c>
      <c r="I263" s="3">
        <v>602</v>
      </c>
      <c r="J263" s="3">
        <v>1</v>
      </c>
      <c r="K263" s="3">
        <v>1</v>
      </c>
      <c r="L263" s="2">
        <v>43413.729814814818</v>
      </c>
      <c r="M263" s="2">
        <v>43413.695057870369</v>
      </c>
      <c r="N263" s="3"/>
      <c r="O263" s="3" t="s">
        <v>64</v>
      </c>
      <c r="P263" s="3" t="s">
        <v>65</v>
      </c>
      <c r="Q263" s="3" t="s">
        <v>26</v>
      </c>
      <c r="R263" s="3" t="s">
        <v>27</v>
      </c>
      <c r="S263" s="2">
        <v>43413.700879629629</v>
      </c>
      <c r="T263" s="2">
        <v>43413.700879629629</v>
      </c>
      <c r="U263" s="2">
        <v>43413.712129629632</v>
      </c>
      <c r="V263" s="3"/>
      <c r="W263" s="2">
        <v>43413.700879629629</v>
      </c>
      <c r="X263" s="2">
        <f t="shared" si="103"/>
        <v>43413.700879629629</v>
      </c>
      <c r="Y263" s="33"/>
      <c r="Z263" s="33"/>
      <c r="AA263" s="10"/>
      <c r="AB263" s="10">
        <f t="shared" si="106"/>
        <v>0</v>
      </c>
      <c r="AC263" s="10">
        <f>W263-S263</f>
        <v>0</v>
      </c>
      <c r="AD263" s="10"/>
      <c r="AE263" s="10"/>
      <c r="AF263" s="78">
        <f t="shared" si="109"/>
        <v>43413.693749999999</v>
      </c>
      <c r="AG263" s="78">
        <f t="shared" si="110"/>
        <v>0</v>
      </c>
      <c r="AH263" s="26" t="str">
        <f t="shared" si="108"/>
        <v>43413.693750</v>
      </c>
      <c r="AI263" s="26" t="e">
        <f>VLOOKUP(AH263,simple_survey!$P$1530:$Q$1810,2,FALSE)</f>
        <v>#N/A</v>
      </c>
      <c r="AK263" s="7" t="s">
        <v>407</v>
      </c>
    </row>
    <row r="264" spans="1:37" s="7" customFormat="1" hidden="1" x14ac:dyDescent="0.4">
      <c r="A264" s="16" t="str">
        <f t="shared" si="101"/>
        <v>-</v>
      </c>
      <c r="B264" s="16" t="str">
        <f t="shared" si="102"/>
        <v>☆</v>
      </c>
      <c r="C264" s="7">
        <v>16</v>
      </c>
      <c r="D264" s="2">
        <v>43413.694398148145</v>
      </c>
      <c r="E264" s="3" t="s">
        <v>308</v>
      </c>
      <c r="F264" s="3">
        <v>11614</v>
      </c>
      <c r="G264" s="3" t="s">
        <v>32</v>
      </c>
      <c r="H264" s="3">
        <v>5649</v>
      </c>
      <c r="I264" s="3">
        <v>659</v>
      </c>
      <c r="J264" s="3">
        <v>6</v>
      </c>
      <c r="K264" s="3">
        <v>2</v>
      </c>
      <c r="L264" s="2">
        <v>43413.694560185184</v>
      </c>
      <c r="M264" s="3"/>
      <c r="N264" s="3"/>
      <c r="O264" s="3" t="s">
        <v>133</v>
      </c>
      <c r="P264" s="3" t="s">
        <v>19</v>
      </c>
      <c r="Q264" s="3" t="s">
        <v>40</v>
      </c>
      <c r="R264" s="3" t="s">
        <v>41</v>
      </c>
      <c r="S264" s="2">
        <v>43413.696689814817</v>
      </c>
      <c r="T264" s="3"/>
      <c r="U264" s="2">
        <v>43413.705324074072</v>
      </c>
      <c r="V264" s="3"/>
      <c r="W264" s="3"/>
      <c r="X264" s="2">
        <f t="shared" si="103"/>
        <v>43413.694398148145</v>
      </c>
      <c r="Y264" s="33">
        <f t="shared" ref="Y264:Y274" si="111">N264-M264</f>
        <v>0</v>
      </c>
      <c r="Z264" s="33">
        <f t="shared" ref="Z264:Z274" si="112">Y264*K264</f>
        <v>0</v>
      </c>
      <c r="AA264" s="10"/>
      <c r="AB264" s="10">
        <f t="shared" si="106"/>
        <v>0</v>
      </c>
      <c r="AC264" s="10">
        <f t="shared" ref="AC264:AC274" si="113">IF(IF(B264="☆",(IF(L264&gt;S264,L264-X264,S264-X264)),M264-X264)&lt;0,0,IF(B264="☆",(IF(L264&gt;S264,L264-X264,S264-X264)),M264-X264))</f>
        <v>2.2916666712262668E-3</v>
      </c>
      <c r="AD264" s="10"/>
      <c r="AE264" s="10"/>
      <c r="AF264" s="78">
        <f t="shared" si="109"/>
        <v>43413.693749999999</v>
      </c>
      <c r="AG264" s="78">
        <f t="shared" si="110"/>
        <v>0</v>
      </c>
      <c r="AH264" s="26" t="str">
        <f t="shared" si="108"/>
        <v>43413.693750</v>
      </c>
      <c r="AI264" s="26" t="e">
        <f>VLOOKUP(AH264,simple_survey!$P$1530:$Q$1810,2,FALSE)</f>
        <v>#N/A</v>
      </c>
    </row>
    <row r="265" spans="1:37" s="3" customFormat="1" hidden="1" x14ac:dyDescent="0.4">
      <c r="A265" s="16" t="str">
        <f t="shared" si="101"/>
        <v>-</v>
      </c>
      <c r="B265" s="16" t="str">
        <f t="shared" si="102"/>
        <v>☆</v>
      </c>
      <c r="C265" s="3">
        <v>16</v>
      </c>
      <c r="D265" s="2">
        <v>43413.701747685183</v>
      </c>
      <c r="E265" s="3" t="s">
        <v>311</v>
      </c>
      <c r="F265" s="3">
        <v>11621</v>
      </c>
      <c r="G265" s="3" t="s">
        <v>32</v>
      </c>
      <c r="H265" s="3">
        <v>5562</v>
      </c>
      <c r="I265" s="3">
        <v>604</v>
      </c>
      <c r="J265" s="3">
        <v>3</v>
      </c>
      <c r="K265" s="3">
        <v>1</v>
      </c>
      <c r="L265" s="2">
        <v>43413.701967592591</v>
      </c>
      <c r="O265" s="3" t="s">
        <v>64</v>
      </c>
      <c r="P265" s="3" t="s">
        <v>65</v>
      </c>
      <c r="Q265" s="3" t="s">
        <v>33</v>
      </c>
      <c r="R265" s="3" t="s">
        <v>34</v>
      </c>
      <c r="S265" s="2">
        <v>43413.704930555556</v>
      </c>
      <c r="U265" s="2">
        <v>43413.709664351853</v>
      </c>
      <c r="X265" s="2">
        <f t="shared" si="103"/>
        <v>43413.701747685183</v>
      </c>
      <c r="Y265" s="33">
        <f t="shared" si="111"/>
        <v>0</v>
      </c>
      <c r="Z265" s="33">
        <f t="shared" si="112"/>
        <v>0</v>
      </c>
      <c r="AA265" s="30"/>
      <c r="AB265" s="10">
        <f t="shared" si="106"/>
        <v>0</v>
      </c>
      <c r="AC265" s="10">
        <f t="shared" si="113"/>
        <v>3.1828703722567298E-3</v>
      </c>
      <c r="AD265" s="30"/>
      <c r="AE265" s="30"/>
      <c r="AF265" s="78">
        <f t="shared" si="109"/>
        <v>43413.701388888891</v>
      </c>
      <c r="AG265" s="78">
        <f t="shared" si="110"/>
        <v>0</v>
      </c>
      <c r="AH265" s="26" t="str">
        <f t="shared" si="108"/>
        <v>43413.70138888890</v>
      </c>
      <c r="AI265" s="26" t="e">
        <f>VLOOKUP(AH265,simple_survey!$P$1530:$Q$1810,2,FALSE)</f>
        <v>#N/A</v>
      </c>
      <c r="AK265" s="7"/>
    </row>
    <row r="266" spans="1:37" s="3" customFormat="1" hidden="1" x14ac:dyDescent="0.4">
      <c r="A266" s="16" t="str">
        <f t="shared" si="101"/>
        <v>-</v>
      </c>
      <c r="B266" s="16" t="str">
        <f t="shared" si="102"/>
        <v>☆</v>
      </c>
      <c r="C266" s="3">
        <v>16</v>
      </c>
      <c r="D266" s="2">
        <v>43413.703796296293</v>
      </c>
      <c r="E266" s="3" t="s">
        <v>204</v>
      </c>
      <c r="F266" s="3">
        <v>11624</v>
      </c>
      <c r="G266" s="3" t="s">
        <v>100</v>
      </c>
      <c r="H266" s="3">
        <v>5592</v>
      </c>
      <c r="I266" s="3">
        <v>351</v>
      </c>
      <c r="J266" s="3">
        <v>5</v>
      </c>
      <c r="K266" s="3">
        <v>1</v>
      </c>
      <c r="L266" s="2">
        <v>43413.713229166664</v>
      </c>
      <c r="O266" s="3" t="s">
        <v>56</v>
      </c>
      <c r="P266" s="3" t="s">
        <v>57</v>
      </c>
      <c r="Q266" s="3" t="s">
        <v>26</v>
      </c>
      <c r="R266" s="3" t="s">
        <v>27</v>
      </c>
      <c r="S266" s="2">
        <v>43413.706770833334</v>
      </c>
      <c r="U266" s="2">
        <v>43413.711793981478</v>
      </c>
      <c r="X266" s="2">
        <f t="shared" si="103"/>
        <v>43413.703796296293</v>
      </c>
      <c r="Y266" s="33">
        <f t="shared" si="111"/>
        <v>0</v>
      </c>
      <c r="Z266" s="33">
        <f t="shared" si="112"/>
        <v>0</v>
      </c>
      <c r="AA266" s="30"/>
      <c r="AB266" s="10">
        <f t="shared" si="106"/>
        <v>0</v>
      </c>
      <c r="AC266" s="10">
        <f t="shared" si="113"/>
        <v>9.4328703708015382E-3</v>
      </c>
      <c r="AD266" s="30"/>
      <c r="AE266" s="30"/>
      <c r="AF266" s="78">
        <f t="shared" si="109"/>
        <v>43413.703472222223</v>
      </c>
      <c r="AG266" s="78">
        <f t="shared" si="110"/>
        <v>0</v>
      </c>
      <c r="AH266" s="26" t="str">
        <f t="shared" si="108"/>
        <v>43413.70347222220</v>
      </c>
      <c r="AI266" s="26" t="e">
        <f>VLOOKUP(AH266,simple_survey!$P$1530:$Q$1810,2,FALSE)</f>
        <v>#N/A</v>
      </c>
      <c r="AK266" s="7"/>
    </row>
    <row r="267" spans="1:37" s="3" customFormat="1" hidden="1" x14ac:dyDescent="0.4">
      <c r="A267" s="16" t="str">
        <f t="shared" si="101"/>
        <v>-</v>
      </c>
      <c r="B267" s="16" t="str">
        <f t="shared" si="102"/>
        <v>☆</v>
      </c>
      <c r="C267" s="3">
        <v>16</v>
      </c>
      <c r="D267" s="2">
        <v>43413.705000000002</v>
      </c>
      <c r="E267" s="3" t="s">
        <v>314</v>
      </c>
      <c r="F267" s="3">
        <v>11626</v>
      </c>
      <c r="G267" s="3" t="s">
        <v>98</v>
      </c>
      <c r="H267" s="3">
        <v>0</v>
      </c>
      <c r="I267" s="3">
        <v>725</v>
      </c>
      <c r="J267" s="3">
        <v>11</v>
      </c>
      <c r="K267" s="3">
        <v>1</v>
      </c>
      <c r="L267" s="2">
        <v>43413.705324074072</v>
      </c>
      <c r="O267" s="3" t="s">
        <v>44</v>
      </c>
      <c r="P267" s="3" t="s">
        <v>91</v>
      </c>
      <c r="Q267" s="3" t="s">
        <v>67</v>
      </c>
      <c r="R267" s="3" t="s">
        <v>68</v>
      </c>
      <c r="S267" s="2">
        <v>43413.712326388886</v>
      </c>
      <c r="U267" s="2">
        <v>43413.717615740738</v>
      </c>
      <c r="X267" s="2">
        <f t="shared" si="103"/>
        <v>43413.705000000002</v>
      </c>
      <c r="Y267" s="33">
        <f t="shared" si="111"/>
        <v>0</v>
      </c>
      <c r="Z267" s="33">
        <f t="shared" si="112"/>
        <v>0</v>
      </c>
      <c r="AA267" s="30"/>
      <c r="AB267" s="10">
        <f t="shared" si="106"/>
        <v>0</v>
      </c>
      <c r="AC267" s="10">
        <f t="shared" si="113"/>
        <v>7.326388884393964E-3</v>
      </c>
      <c r="AD267" s="30"/>
      <c r="AE267" s="30"/>
      <c r="AF267" s="78">
        <f t="shared" si="109"/>
        <v>43413.704861111109</v>
      </c>
      <c r="AG267" s="78">
        <f t="shared" si="110"/>
        <v>0</v>
      </c>
      <c r="AH267" s="26" t="str">
        <f t="shared" si="108"/>
        <v>43413.70486111110</v>
      </c>
      <c r="AI267" s="26" t="e">
        <f>VLOOKUP(AH267,simple_survey!$P$1530:$Q$1810,2,FALSE)</f>
        <v>#N/A</v>
      </c>
      <c r="AK267" s="7"/>
    </row>
    <row r="268" spans="1:37" s="5" customFormat="1" hidden="1" x14ac:dyDescent="0.4">
      <c r="A268" s="17" t="str">
        <f t="shared" si="101"/>
        <v>-</v>
      </c>
      <c r="B268" s="17" t="str">
        <f t="shared" si="102"/>
        <v>☆</v>
      </c>
      <c r="C268" s="5">
        <v>16</v>
      </c>
      <c r="D268" s="4">
        <v>43413.705046296294</v>
      </c>
      <c r="E268" s="5" t="s">
        <v>315</v>
      </c>
      <c r="F268" s="5">
        <v>11627</v>
      </c>
      <c r="G268" s="5" t="s">
        <v>32</v>
      </c>
      <c r="H268" s="5">
        <v>5344</v>
      </c>
      <c r="I268" s="5">
        <v>192</v>
      </c>
      <c r="J268" s="5">
        <v>2</v>
      </c>
      <c r="K268" s="5">
        <v>2</v>
      </c>
      <c r="L268" s="4">
        <v>43413.705439814818</v>
      </c>
      <c r="O268" s="5" t="s">
        <v>54</v>
      </c>
      <c r="P268" s="5" t="s">
        <v>55</v>
      </c>
      <c r="Q268" s="5" t="s">
        <v>67</v>
      </c>
      <c r="R268" s="5" t="s">
        <v>68</v>
      </c>
      <c r="S268" s="4">
        <v>43413.708194444444</v>
      </c>
      <c r="U268" s="4">
        <v>43413.716458333336</v>
      </c>
      <c r="X268" s="4">
        <f t="shared" si="103"/>
        <v>43413.705046296294</v>
      </c>
      <c r="Y268" s="34">
        <f t="shared" si="111"/>
        <v>0</v>
      </c>
      <c r="Z268" s="34">
        <f t="shared" si="112"/>
        <v>0</v>
      </c>
      <c r="AA268" s="31"/>
      <c r="AB268" s="19">
        <f t="shared" si="106"/>
        <v>0</v>
      </c>
      <c r="AC268" s="19">
        <f t="shared" si="113"/>
        <v>3.1481481491937302E-3</v>
      </c>
      <c r="AD268" s="31"/>
      <c r="AE268" s="31"/>
      <c r="AF268" s="78">
        <f t="shared" si="109"/>
        <v>43413.704861111109</v>
      </c>
      <c r="AG268" s="78">
        <f t="shared" si="110"/>
        <v>0</v>
      </c>
      <c r="AH268" s="26" t="str">
        <f t="shared" si="108"/>
        <v>43413.70486111110</v>
      </c>
      <c r="AI268" s="26" t="e">
        <f>VLOOKUP(AH268,simple_survey!$P$1530:$Q$1810,2,FALSE)</f>
        <v>#N/A</v>
      </c>
      <c r="AK268" s="12"/>
    </row>
    <row r="269" spans="1:37" s="21" customFormat="1" hidden="1" x14ac:dyDescent="0.4">
      <c r="A269" s="20" t="str">
        <f t="shared" si="101"/>
        <v>★</v>
      </c>
      <c r="B269" s="20" t="str">
        <f t="shared" si="102"/>
        <v>-</v>
      </c>
      <c r="C269" s="21">
        <v>17</v>
      </c>
      <c r="D269" s="22">
        <v>43413.692546296297</v>
      </c>
      <c r="E269" s="21" t="s">
        <v>304</v>
      </c>
      <c r="F269" s="21">
        <v>11609</v>
      </c>
      <c r="G269" s="21" t="s">
        <v>32</v>
      </c>
      <c r="H269" s="21">
        <v>4332</v>
      </c>
      <c r="I269" s="21">
        <v>210</v>
      </c>
      <c r="J269" s="21">
        <v>8</v>
      </c>
      <c r="K269" s="21">
        <v>2</v>
      </c>
      <c r="M269" s="22">
        <v>43413.731990740744</v>
      </c>
      <c r="N269" s="22">
        <v>43413.73641203704</v>
      </c>
      <c r="O269" s="21" t="s">
        <v>73</v>
      </c>
      <c r="P269" s="21" t="s">
        <v>74</v>
      </c>
      <c r="Q269" s="21" t="s">
        <v>38</v>
      </c>
      <c r="R269" s="21" t="s">
        <v>39</v>
      </c>
      <c r="S269" s="22">
        <v>43413.734189814815</v>
      </c>
      <c r="T269" s="22">
        <v>43413.734189814815</v>
      </c>
      <c r="U269" s="22">
        <v>43413.741967592592</v>
      </c>
      <c r="V269" s="22">
        <v>43413.741967592592</v>
      </c>
      <c r="W269" s="22">
        <v>43413.734189814815</v>
      </c>
      <c r="X269" s="22">
        <f t="shared" si="103"/>
        <v>43413.734189814815</v>
      </c>
      <c r="Y269" s="35">
        <f t="shared" si="111"/>
        <v>4.4212962966412306E-3</v>
      </c>
      <c r="Z269" s="35">
        <f t="shared" si="112"/>
        <v>8.8425925932824612E-3</v>
      </c>
      <c r="AA269" s="32">
        <f>SUM(Z269:Z317)</f>
        <v>0.27280092592991423</v>
      </c>
      <c r="AB269" s="26">
        <f t="shared" si="106"/>
        <v>0</v>
      </c>
      <c r="AC269" s="26">
        <f t="shared" si="113"/>
        <v>0</v>
      </c>
      <c r="AD269" s="32">
        <f>AVERAGE(AC269:AC317)</f>
        <v>9.3815761784671031E-3</v>
      </c>
      <c r="AE269" s="32">
        <f>MEDIAN(AC269:AC317)</f>
        <v>6.7303240757610183E-3</v>
      </c>
      <c r="AF269" s="78">
        <f t="shared" si="109"/>
        <v>43413.692361111112</v>
      </c>
      <c r="AG269" s="78">
        <f t="shared" si="110"/>
        <v>43413.736111111109</v>
      </c>
      <c r="AH269" s="26" t="str">
        <f t="shared" si="108"/>
        <v>43413.692361111143413.7361111111</v>
      </c>
      <c r="AI269" s="26" t="e">
        <f>VLOOKUP(AH269,simple_survey!$P$1530:$Q$1810,2,FALSE)</f>
        <v>#N/A</v>
      </c>
      <c r="AK269" s="23"/>
    </row>
    <row r="270" spans="1:37" s="3" customFormat="1" x14ac:dyDescent="0.4">
      <c r="A270" s="16" t="str">
        <f t="shared" si="101"/>
        <v>★</v>
      </c>
      <c r="B270" s="16" t="str">
        <f t="shared" si="102"/>
        <v>-</v>
      </c>
      <c r="C270" s="3">
        <v>17</v>
      </c>
      <c r="D270" s="2">
        <v>43413.693414351852</v>
      </c>
      <c r="E270" s="3" t="s">
        <v>305</v>
      </c>
      <c r="F270" s="3">
        <v>11611</v>
      </c>
      <c r="G270" s="3" t="s">
        <v>32</v>
      </c>
      <c r="H270" s="3">
        <v>1605</v>
      </c>
      <c r="I270" s="3">
        <v>73</v>
      </c>
      <c r="J270" s="3">
        <v>10</v>
      </c>
      <c r="K270" s="3">
        <v>1</v>
      </c>
      <c r="M270" s="2">
        <v>43413.733819444446</v>
      </c>
      <c r="N270" s="2">
        <v>43413.741168981483</v>
      </c>
      <c r="O270" s="3" t="s">
        <v>36</v>
      </c>
      <c r="P270" s="3" t="s">
        <v>37</v>
      </c>
      <c r="Q270" s="3" t="s">
        <v>26</v>
      </c>
      <c r="R270" s="3" t="s">
        <v>27</v>
      </c>
      <c r="S270" s="2">
        <v>43413.73505787037</v>
      </c>
      <c r="T270" s="2">
        <v>43413.73505787037</v>
      </c>
      <c r="U270" s="2">
        <v>43413.744895833333</v>
      </c>
      <c r="V270" s="2">
        <v>43413.744895833333</v>
      </c>
      <c r="W270" s="2">
        <v>43413.73505787037</v>
      </c>
      <c r="X270" s="2">
        <f t="shared" si="103"/>
        <v>43413.73505787037</v>
      </c>
      <c r="Y270" s="33">
        <f t="shared" si="111"/>
        <v>7.3495370379532687E-3</v>
      </c>
      <c r="Z270" s="33">
        <f t="shared" si="112"/>
        <v>7.3495370379532687E-3</v>
      </c>
      <c r="AA270" s="30"/>
      <c r="AB270" s="10">
        <f t="shared" si="106"/>
        <v>0</v>
      </c>
      <c r="AC270" s="10">
        <f t="shared" si="113"/>
        <v>0</v>
      </c>
      <c r="AD270" s="30"/>
      <c r="AE270" s="30"/>
      <c r="AF270" s="78">
        <f t="shared" si="109"/>
        <v>43413.693055555559</v>
      </c>
      <c r="AG270" s="78">
        <f t="shared" si="110"/>
        <v>43413.740972222222</v>
      </c>
      <c r="AH270" s="26" t="str">
        <f t="shared" si="108"/>
        <v>43413.693055555643413.7409722222</v>
      </c>
      <c r="AI270" s="26" t="str">
        <f>VLOOKUP(AH270,simple_survey!$P$1530:$Q$1810,2,FALSE)</f>
        <v>肯定的</v>
      </c>
    </row>
    <row r="271" spans="1:37" s="3" customFormat="1" hidden="1" x14ac:dyDescent="0.4">
      <c r="A271" s="16" t="str">
        <f t="shared" si="101"/>
        <v>★</v>
      </c>
      <c r="B271" s="16" t="str">
        <f t="shared" si="102"/>
        <v>-</v>
      </c>
      <c r="C271" s="3">
        <v>17</v>
      </c>
      <c r="D271" s="2">
        <v>43413.698472222219</v>
      </c>
      <c r="E271" s="3" t="s">
        <v>310</v>
      </c>
      <c r="F271" s="3">
        <v>11618</v>
      </c>
      <c r="G271" s="3" t="s">
        <v>98</v>
      </c>
      <c r="H271" s="3">
        <v>0</v>
      </c>
      <c r="I271" s="3">
        <v>772</v>
      </c>
      <c r="J271" s="3">
        <v>6</v>
      </c>
      <c r="K271" s="3">
        <v>3</v>
      </c>
      <c r="M271" s="2">
        <v>43413.735659722224</v>
      </c>
      <c r="N271" s="2">
        <v>43413.739189814813</v>
      </c>
      <c r="O271" s="3" t="s">
        <v>47</v>
      </c>
      <c r="P271" s="3" t="s">
        <v>48</v>
      </c>
      <c r="Q271" s="3" t="s">
        <v>30</v>
      </c>
      <c r="R271" s="3" t="s">
        <v>31</v>
      </c>
      <c r="S271" s="2">
        <v>43413.739525462966</v>
      </c>
      <c r="T271" s="2">
        <v>43413.739525462966</v>
      </c>
      <c r="U271" s="2">
        <v>43413.749513888892</v>
      </c>
      <c r="V271" s="2">
        <v>43413.749513888892</v>
      </c>
      <c r="W271" s="2">
        <v>43413.739525462966</v>
      </c>
      <c r="X271" s="2">
        <f t="shared" si="103"/>
        <v>43413.739525462966</v>
      </c>
      <c r="Y271" s="33">
        <f t="shared" si="111"/>
        <v>3.53009258833481E-3</v>
      </c>
      <c r="Z271" s="33">
        <f t="shared" si="112"/>
        <v>1.059027776500443E-2</v>
      </c>
      <c r="AA271" s="30"/>
      <c r="AB271" s="10">
        <f t="shared" si="106"/>
        <v>0</v>
      </c>
      <c r="AC271" s="10">
        <f t="shared" si="113"/>
        <v>0</v>
      </c>
      <c r="AD271" s="30"/>
      <c r="AE271" s="30"/>
      <c r="AF271" s="78">
        <f t="shared" si="109"/>
        <v>43413.697916666664</v>
      </c>
      <c r="AG271" s="78">
        <f t="shared" si="110"/>
        <v>43413.738888888889</v>
      </c>
      <c r="AH271" s="26" t="str">
        <f t="shared" si="108"/>
        <v>43413.697916666743413.7388888889</v>
      </c>
      <c r="AI271" s="26" t="e">
        <f>VLOOKUP(AH271,simple_survey!$P$1530:$Q$1810,2,FALSE)</f>
        <v>#N/A</v>
      </c>
    </row>
    <row r="272" spans="1:37" s="3" customFormat="1" hidden="1" x14ac:dyDescent="0.4">
      <c r="A272" s="16" t="str">
        <f t="shared" si="101"/>
        <v>★</v>
      </c>
      <c r="B272" s="16" t="str">
        <f t="shared" si="102"/>
        <v>-</v>
      </c>
      <c r="C272" s="3">
        <v>17</v>
      </c>
      <c r="D272" s="2">
        <v>43413.703287037039</v>
      </c>
      <c r="E272" s="3" t="s">
        <v>313</v>
      </c>
      <c r="F272" s="3">
        <v>11623</v>
      </c>
      <c r="G272" s="3" t="s">
        <v>18</v>
      </c>
      <c r="H272" s="3">
        <v>2269</v>
      </c>
      <c r="I272" s="3">
        <v>635</v>
      </c>
      <c r="J272" s="3">
        <v>11</v>
      </c>
      <c r="K272" s="3">
        <v>1</v>
      </c>
      <c r="M272" s="2">
        <v>43413.741400462961</v>
      </c>
      <c r="N272" s="2">
        <v>43413.75267361111</v>
      </c>
      <c r="O272" s="3" t="s">
        <v>52</v>
      </c>
      <c r="P272" s="3" t="s">
        <v>53</v>
      </c>
      <c r="Q272" s="3" t="s">
        <v>33</v>
      </c>
      <c r="R272" s="3" t="s">
        <v>34</v>
      </c>
      <c r="S272" s="2">
        <v>43413.744942129626</v>
      </c>
      <c r="T272" s="2">
        <v>43413.744942129626</v>
      </c>
      <c r="U272" s="2">
        <v>43413.753611111111</v>
      </c>
      <c r="V272" s="2">
        <v>43413.757928240739</v>
      </c>
      <c r="W272" s="2">
        <v>43413.744942129626</v>
      </c>
      <c r="X272" s="2">
        <f t="shared" si="103"/>
        <v>43413.744942129626</v>
      </c>
      <c r="Y272" s="33">
        <f t="shared" si="111"/>
        <v>1.1273148149484769E-2</v>
      </c>
      <c r="Z272" s="33">
        <f t="shared" si="112"/>
        <v>1.1273148149484769E-2</v>
      </c>
      <c r="AA272" s="30"/>
      <c r="AB272" s="10">
        <f t="shared" si="106"/>
        <v>0</v>
      </c>
      <c r="AC272" s="10">
        <f t="shared" si="113"/>
        <v>0</v>
      </c>
      <c r="AD272" s="30"/>
      <c r="AE272" s="30"/>
      <c r="AF272" s="78">
        <f t="shared" si="109"/>
        <v>43413.702777777777</v>
      </c>
      <c r="AG272" s="78">
        <f t="shared" si="110"/>
        <v>43413.752083333333</v>
      </c>
      <c r="AH272" s="26" t="str">
        <f t="shared" si="108"/>
        <v>43413.702777777843413.7520833333</v>
      </c>
      <c r="AI272" s="26" t="e">
        <f>VLOOKUP(AH272,simple_survey!$P$1530:$Q$1810,2,FALSE)</f>
        <v>#N/A</v>
      </c>
      <c r="AK272" s="7"/>
    </row>
    <row r="273" spans="1:37" s="3" customFormat="1" hidden="1" x14ac:dyDescent="0.4">
      <c r="A273" s="16" t="str">
        <f t="shared" si="101"/>
        <v>★</v>
      </c>
      <c r="B273" s="16" t="str">
        <f t="shared" si="102"/>
        <v>-</v>
      </c>
      <c r="C273" s="3">
        <v>17</v>
      </c>
      <c r="D273" s="2">
        <v>43413.704988425925</v>
      </c>
      <c r="E273" s="3" t="s">
        <v>266</v>
      </c>
      <c r="F273" s="3">
        <v>11625</v>
      </c>
      <c r="G273" s="3" t="s">
        <v>100</v>
      </c>
      <c r="H273" s="3">
        <v>5483</v>
      </c>
      <c r="I273" s="3">
        <v>437</v>
      </c>
      <c r="J273" s="3">
        <v>9</v>
      </c>
      <c r="K273" s="3">
        <v>1</v>
      </c>
      <c r="M273" s="2">
        <v>43413.711817129632</v>
      </c>
      <c r="N273" s="2">
        <v>43413.729328703703</v>
      </c>
      <c r="O273" s="3" t="s">
        <v>69</v>
      </c>
      <c r="P273" s="3" t="s">
        <v>70</v>
      </c>
      <c r="Q273" s="3" t="s">
        <v>133</v>
      </c>
      <c r="R273" s="3" t="s">
        <v>19</v>
      </c>
      <c r="S273" s="2">
        <v>43413.71234953704</v>
      </c>
      <c r="T273" s="2">
        <v>43413.71234953704</v>
      </c>
      <c r="U273" s="2">
        <v>43413.721655092595</v>
      </c>
      <c r="V273" s="2">
        <v>43413.721655092595</v>
      </c>
      <c r="W273" s="2">
        <v>43413.711805555555</v>
      </c>
      <c r="X273" s="2">
        <f t="shared" si="103"/>
        <v>43413.711805555555</v>
      </c>
      <c r="Y273" s="33">
        <f t="shared" si="111"/>
        <v>1.7511574071249925E-2</v>
      </c>
      <c r="Z273" s="33">
        <f t="shared" si="112"/>
        <v>1.7511574071249925E-2</v>
      </c>
      <c r="AA273" s="30"/>
      <c r="AB273" s="10">
        <f t="shared" si="106"/>
        <v>0</v>
      </c>
      <c r="AC273" s="10">
        <f t="shared" si="113"/>
        <v>1.1574076779652387E-5</v>
      </c>
      <c r="AD273" s="30"/>
      <c r="AE273" s="30"/>
      <c r="AF273" s="78">
        <f t="shared" si="109"/>
        <v>43413.704861111109</v>
      </c>
      <c r="AG273" s="78">
        <f t="shared" si="110"/>
        <v>43413.729166666664</v>
      </c>
      <c r="AH273" s="26" t="str">
        <f t="shared" si="108"/>
        <v>43413.704861111143413.7291666667</v>
      </c>
      <c r="AI273" s="26" t="e">
        <f>VLOOKUP(AH273,simple_survey!$P$1530:$Q$1810,2,FALSE)</f>
        <v>#N/A</v>
      </c>
      <c r="AK273" s="7"/>
    </row>
    <row r="274" spans="1:37" s="3" customFormat="1" hidden="1" x14ac:dyDescent="0.4">
      <c r="A274" s="16" t="str">
        <f t="shared" si="101"/>
        <v>★</v>
      </c>
      <c r="B274" s="16" t="str">
        <f t="shared" si="102"/>
        <v>-</v>
      </c>
      <c r="C274" s="3">
        <v>17</v>
      </c>
      <c r="D274" s="2">
        <v>43413.708194444444</v>
      </c>
      <c r="E274" s="3" t="s">
        <v>194</v>
      </c>
      <c r="F274" s="3">
        <v>11629</v>
      </c>
      <c r="G274" s="3" t="s">
        <v>18</v>
      </c>
      <c r="H274" s="3">
        <v>2176</v>
      </c>
      <c r="I274" s="3">
        <v>10</v>
      </c>
      <c r="J274" s="3">
        <v>10</v>
      </c>
      <c r="K274" s="3">
        <v>1</v>
      </c>
      <c r="M274" s="2">
        <v>43413.714178240742</v>
      </c>
      <c r="N274" s="2">
        <v>43413.718194444446</v>
      </c>
      <c r="O274" s="3" t="s">
        <v>36</v>
      </c>
      <c r="P274" s="3" t="s">
        <v>37</v>
      </c>
      <c r="Q274" s="3" t="s">
        <v>62</v>
      </c>
      <c r="R274" s="3" t="s">
        <v>63</v>
      </c>
      <c r="S274" s="2">
        <v>43413.715127314812</v>
      </c>
      <c r="T274" s="2">
        <v>43413.715127314812</v>
      </c>
      <c r="U274" s="2">
        <v>43413.721273148149</v>
      </c>
      <c r="V274" s="2">
        <v>43413.721273148149</v>
      </c>
      <c r="W274" s="2">
        <v>43413.715127314812</v>
      </c>
      <c r="X274" s="2">
        <f t="shared" si="103"/>
        <v>43413.715127314812</v>
      </c>
      <c r="Y274" s="33">
        <f t="shared" si="111"/>
        <v>4.016203703940846E-3</v>
      </c>
      <c r="Z274" s="33">
        <f t="shared" si="112"/>
        <v>4.016203703940846E-3</v>
      </c>
      <c r="AA274" s="30"/>
      <c r="AB274" s="10">
        <f t="shared" si="106"/>
        <v>0</v>
      </c>
      <c r="AC274" s="10">
        <f t="shared" si="113"/>
        <v>0</v>
      </c>
      <c r="AD274" s="30"/>
      <c r="AE274" s="30"/>
      <c r="AF274" s="78">
        <f t="shared" si="109"/>
        <v>43413.707638888889</v>
      </c>
      <c r="AG274" s="78">
        <f t="shared" si="110"/>
        <v>43413.718055555553</v>
      </c>
      <c r="AH274" s="26" t="str">
        <f t="shared" si="108"/>
        <v>43413.707638888943413.7180555556</v>
      </c>
      <c r="AI274" s="26" t="e">
        <f>VLOOKUP(AH274,simple_survey!$P$1530:$Q$1810,2,FALSE)</f>
        <v>#N/A</v>
      </c>
    </row>
    <row r="275" spans="1:37" s="3" customFormat="1" hidden="1" x14ac:dyDescent="0.4">
      <c r="A275" s="16" t="str">
        <f t="shared" ref="A275:A282" si="114">IF(W275&gt;0, "★", "-")</f>
        <v>-</v>
      </c>
      <c r="B275" s="16" t="str">
        <f t="shared" ref="B275:B282" si="115">IF(L275&gt;0, "☆", "-")</f>
        <v>-</v>
      </c>
      <c r="C275" s="3">
        <v>17</v>
      </c>
      <c r="D275" s="2">
        <v>43413.708854166667</v>
      </c>
      <c r="E275" s="3" t="s">
        <v>317</v>
      </c>
      <c r="F275" s="3">
        <v>11631</v>
      </c>
      <c r="G275" s="3" t="s">
        <v>99</v>
      </c>
      <c r="H275" s="3">
        <v>0</v>
      </c>
      <c r="I275" s="3">
        <v>211</v>
      </c>
      <c r="J275" s="3">
        <v>6</v>
      </c>
      <c r="K275" s="3">
        <v>1</v>
      </c>
      <c r="M275" s="2">
        <v>43413.711944444447</v>
      </c>
      <c r="N275" s="2">
        <v>43413.719502314816</v>
      </c>
      <c r="O275" s="3" t="s">
        <v>64</v>
      </c>
      <c r="P275" s="3" t="s">
        <v>65</v>
      </c>
      <c r="Q275" s="3" t="s">
        <v>26</v>
      </c>
      <c r="R275" s="3" t="s">
        <v>27</v>
      </c>
      <c r="S275" s="2">
        <v>43413.712106481478</v>
      </c>
      <c r="T275" s="2">
        <v>43413.712106481478</v>
      </c>
      <c r="U275" s="2">
        <v>43413.721666666665</v>
      </c>
      <c r="V275" s="2">
        <v>43413.721666666665</v>
      </c>
      <c r="X275" s="2">
        <f t="shared" ref="X275:X295" si="116">IF(W275&gt;0,W275,D275)</f>
        <v>43413.708854166667</v>
      </c>
      <c r="Y275" s="33">
        <f t="shared" ref="Y275:Y295" si="117">N275-M275</f>
        <v>7.5578703690553084E-3</v>
      </c>
      <c r="Z275" s="33">
        <f t="shared" ref="Z275:Z295" si="118">Y275*K275</f>
        <v>7.5578703690553084E-3</v>
      </c>
      <c r="AA275" s="30"/>
      <c r="AB275" s="10">
        <f t="shared" ref="AB275:AB295" si="119">IF(IF(A275="☆",L275-S275,M275-S275)&lt;0,0,IF(A275="☆",L275-S275,M275-S275))</f>
        <v>0</v>
      </c>
      <c r="AC275" s="10">
        <f t="shared" ref="AC275:AC296" si="120">IF(IF(B275="☆",(IF(L275&gt;S275,L275-X275,S275-X275)),M275-X275)&lt;0,0,IF(B275="☆",(IF(L275&gt;S275,L275-X275,S275-X275)),M275-X275))</f>
        <v>3.0902777798473835E-3</v>
      </c>
      <c r="AD275" s="30"/>
      <c r="AE275" s="30"/>
      <c r="AF275" s="78">
        <f t="shared" si="109"/>
        <v>43413.708333333336</v>
      </c>
      <c r="AG275" s="78">
        <f t="shared" si="110"/>
        <v>43413.719444444447</v>
      </c>
      <c r="AH275" s="26" t="str">
        <f t="shared" si="108"/>
        <v>43413.708333333343413.7194444444</v>
      </c>
      <c r="AI275" s="26" t="e">
        <f>VLOOKUP(AH275,simple_survey!$P$1530:$Q$1810,2,FALSE)</f>
        <v>#N/A</v>
      </c>
    </row>
    <row r="276" spans="1:37" s="3" customFormat="1" hidden="1" x14ac:dyDescent="0.4">
      <c r="A276" s="16" t="str">
        <f t="shared" si="114"/>
        <v>★</v>
      </c>
      <c r="B276" s="16" t="str">
        <f t="shared" si="115"/>
        <v>-</v>
      </c>
      <c r="C276" s="3">
        <v>17</v>
      </c>
      <c r="D276" s="2">
        <v>43413.710578703707</v>
      </c>
      <c r="E276" s="3" t="s">
        <v>319</v>
      </c>
      <c r="F276" s="3">
        <v>11633</v>
      </c>
      <c r="G276" s="3" t="s">
        <v>32</v>
      </c>
      <c r="H276" s="3">
        <v>1493</v>
      </c>
      <c r="I276" s="3">
        <v>883</v>
      </c>
      <c r="J276" s="3">
        <v>7</v>
      </c>
      <c r="K276" s="3">
        <v>1</v>
      </c>
      <c r="M276" s="2">
        <v>43413.716458333336</v>
      </c>
      <c r="N276" s="2">
        <v>43413.722199074073</v>
      </c>
      <c r="O276" s="3" t="s">
        <v>47</v>
      </c>
      <c r="P276" s="3" t="s">
        <v>48</v>
      </c>
      <c r="Q276" s="3" t="s">
        <v>62</v>
      </c>
      <c r="R276" s="3" t="s">
        <v>63</v>
      </c>
      <c r="S276" s="2">
        <v>43413.717511574076</v>
      </c>
      <c r="T276" s="2">
        <v>43413.717511574076</v>
      </c>
      <c r="U276" s="2">
        <v>43413.723854166667</v>
      </c>
      <c r="V276" s="2">
        <v>43413.723854166667</v>
      </c>
      <c r="W276" s="2">
        <v>43413.717511574076</v>
      </c>
      <c r="X276" s="2">
        <f t="shared" si="116"/>
        <v>43413.717511574076</v>
      </c>
      <c r="Y276" s="33">
        <f t="shared" si="117"/>
        <v>5.7407407366554253E-3</v>
      </c>
      <c r="Z276" s="33">
        <f t="shared" si="118"/>
        <v>5.7407407366554253E-3</v>
      </c>
      <c r="AA276" s="30"/>
      <c r="AB276" s="10">
        <f t="shared" si="119"/>
        <v>0</v>
      </c>
      <c r="AC276" s="10">
        <f t="shared" si="120"/>
        <v>0</v>
      </c>
      <c r="AD276" s="30"/>
      <c r="AE276" s="30"/>
      <c r="AF276" s="78">
        <f t="shared" si="109"/>
        <v>43413.710416666669</v>
      </c>
      <c r="AG276" s="78">
        <f t="shared" si="110"/>
        <v>43413.72152777778</v>
      </c>
      <c r="AH276" s="26" t="str">
        <f t="shared" si="108"/>
        <v>43413.710416666743413.7215277778</v>
      </c>
      <c r="AI276" s="26" t="e">
        <f>VLOOKUP(AH276,simple_survey!$P$1530:$Q$1810,2,FALSE)</f>
        <v>#N/A</v>
      </c>
    </row>
    <row r="277" spans="1:37" s="3" customFormat="1" hidden="1" x14ac:dyDescent="0.4">
      <c r="A277" s="16" t="str">
        <f t="shared" si="114"/>
        <v>-</v>
      </c>
      <c r="B277" s="16" t="str">
        <f t="shared" si="115"/>
        <v>-</v>
      </c>
      <c r="C277" s="3">
        <v>17</v>
      </c>
      <c r="D277" s="2">
        <v>43413.711180555554</v>
      </c>
      <c r="E277" s="3" t="s">
        <v>320</v>
      </c>
      <c r="F277" s="3">
        <v>11634</v>
      </c>
      <c r="G277" s="3" t="s">
        <v>99</v>
      </c>
      <c r="H277" s="3">
        <v>0</v>
      </c>
      <c r="I277" s="3">
        <v>852</v>
      </c>
      <c r="J277" s="3">
        <v>11</v>
      </c>
      <c r="K277" s="3">
        <v>3</v>
      </c>
      <c r="M277" s="2">
        <v>43413.721319444441</v>
      </c>
      <c r="N277" s="2">
        <v>43413.727731481478</v>
      </c>
      <c r="O277" s="3" t="s">
        <v>52</v>
      </c>
      <c r="P277" s="3" t="s">
        <v>53</v>
      </c>
      <c r="Q277" s="3" t="s">
        <v>26</v>
      </c>
      <c r="R277" s="3" t="s">
        <v>27</v>
      </c>
      <c r="S277" s="2">
        <v>43413.715590277781</v>
      </c>
      <c r="T277" s="2">
        <v>43413.715590277781</v>
      </c>
      <c r="U277" s="2">
        <v>43413.722615740742</v>
      </c>
      <c r="V277" s="2">
        <v>43413.722615740742</v>
      </c>
      <c r="X277" s="2">
        <f t="shared" si="116"/>
        <v>43413.711180555554</v>
      </c>
      <c r="Y277" s="33">
        <f t="shared" si="117"/>
        <v>6.4120370370801538E-3</v>
      </c>
      <c r="Z277" s="33">
        <f t="shared" si="118"/>
        <v>1.9236111111240461E-2</v>
      </c>
      <c r="AA277" s="30"/>
      <c r="AB277" s="10">
        <f t="shared" si="119"/>
        <v>5.7291666598757729E-3</v>
      </c>
      <c r="AC277" s="10">
        <f t="shared" si="120"/>
        <v>1.0138888887013309E-2</v>
      </c>
      <c r="AD277" s="30"/>
      <c r="AE277" s="30"/>
      <c r="AF277" s="78">
        <f t="shared" si="109"/>
        <v>43413.711111111108</v>
      </c>
      <c r="AG277" s="78">
        <f t="shared" si="110"/>
        <v>43413.727083333331</v>
      </c>
      <c r="AH277" s="26" t="str">
        <f t="shared" si="108"/>
        <v>43413.711111111143413.7270833333</v>
      </c>
      <c r="AI277" s="26" t="e">
        <f>VLOOKUP(AH277,simple_survey!$P$1530:$Q$1810,2,FALSE)</f>
        <v>#N/A</v>
      </c>
    </row>
    <row r="278" spans="1:37" s="3" customFormat="1" hidden="1" x14ac:dyDescent="0.4">
      <c r="A278" s="16" t="str">
        <f t="shared" si="114"/>
        <v>-</v>
      </c>
      <c r="B278" s="16" t="str">
        <f t="shared" si="115"/>
        <v>-</v>
      </c>
      <c r="C278" s="3">
        <v>17</v>
      </c>
      <c r="D278" s="2">
        <v>43413.713900462964</v>
      </c>
      <c r="E278" s="3" t="s">
        <v>321</v>
      </c>
      <c r="F278" s="3">
        <v>11635</v>
      </c>
      <c r="G278" s="3" t="s">
        <v>32</v>
      </c>
      <c r="H278" s="3">
        <v>3972</v>
      </c>
      <c r="I278" s="3">
        <v>639</v>
      </c>
      <c r="J278" s="3">
        <v>3</v>
      </c>
      <c r="K278" s="3">
        <v>1</v>
      </c>
      <c r="M278" s="2">
        <v>43413.719027777777</v>
      </c>
      <c r="N278" s="2">
        <v>43413.724166666667</v>
      </c>
      <c r="O278" s="3" t="s">
        <v>28</v>
      </c>
      <c r="P278" s="3" t="s">
        <v>29</v>
      </c>
      <c r="Q278" s="3" t="s">
        <v>73</v>
      </c>
      <c r="R278" s="3" t="s">
        <v>74</v>
      </c>
      <c r="S278" s="2">
        <v>43413.72042824074</v>
      </c>
      <c r="T278" s="2">
        <v>43413.72042824074</v>
      </c>
      <c r="U278" s="2">
        <v>43413.728854166664</v>
      </c>
      <c r="V278" s="2">
        <v>43413.728854166664</v>
      </c>
      <c r="X278" s="2">
        <f t="shared" si="116"/>
        <v>43413.713900462964</v>
      </c>
      <c r="Y278" s="33">
        <f t="shared" si="117"/>
        <v>5.1388888896326534E-3</v>
      </c>
      <c r="Z278" s="33">
        <f t="shared" si="118"/>
        <v>5.1388888896326534E-3</v>
      </c>
      <c r="AA278" s="30"/>
      <c r="AB278" s="10">
        <f t="shared" si="119"/>
        <v>0</v>
      </c>
      <c r="AC278" s="10">
        <f t="shared" si="120"/>
        <v>5.1273148128530011E-3</v>
      </c>
      <c r="AD278" s="30"/>
      <c r="AE278" s="30"/>
      <c r="AF278" s="78">
        <f t="shared" si="109"/>
        <v>43413.713888888888</v>
      </c>
      <c r="AG278" s="78">
        <f t="shared" si="110"/>
        <v>43413.723611111112</v>
      </c>
      <c r="AH278" s="26" t="str">
        <f t="shared" si="108"/>
        <v>43413.713888888943413.7236111111</v>
      </c>
      <c r="AI278" s="26" t="e">
        <f>VLOOKUP(AH278,simple_survey!$P$1530:$Q$1810,2,FALSE)</f>
        <v>#N/A</v>
      </c>
    </row>
    <row r="279" spans="1:37" s="3" customFormat="1" hidden="1" x14ac:dyDescent="0.4">
      <c r="A279" s="16" t="str">
        <f t="shared" si="114"/>
        <v>-</v>
      </c>
      <c r="B279" s="16" t="str">
        <f t="shared" si="115"/>
        <v>-</v>
      </c>
      <c r="C279" s="3">
        <v>17</v>
      </c>
      <c r="D279" s="2">
        <v>43413.714363425926</v>
      </c>
      <c r="E279" s="3" t="s">
        <v>322</v>
      </c>
      <c r="F279" s="3">
        <v>11636</v>
      </c>
      <c r="G279" s="3" t="s">
        <v>98</v>
      </c>
      <c r="H279" s="3">
        <v>0</v>
      </c>
      <c r="I279" s="3">
        <v>613</v>
      </c>
      <c r="J279" s="3">
        <v>5</v>
      </c>
      <c r="K279" s="3">
        <v>1</v>
      </c>
      <c r="M279" s="2">
        <v>43413.720381944448</v>
      </c>
      <c r="N279" s="2">
        <v>43413.730266203704</v>
      </c>
      <c r="O279" s="3" t="s">
        <v>42</v>
      </c>
      <c r="P279" s="3" t="s">
        <v>43</v>
      </c>
      <c r="Q279" s="3" t="s">
        <v>24</v>
      </c>
      <c r="R279" s="3" t="s">
        <v>25</v>
      </c>
      <c r="S279" s="2">
        <v>43413.718055555553</v>
      </c>
      <c r="T279" s="2">
        <v>43413.718055555553</v>
      </c>
      <c r="U279" s="2">
        <v>43413.727777777778</v>
      </c>
      <c r="V279" s="2">
        <v>43413.727777777778</v>
      </c>
      <c r="X279" s="2">
        <f t="shared" si="116"/>
        <v>43413.714363425926</v>
      </c>
      <c r="Y279" s="33">
        <f t="shared" si="117"/>
        <v>9.8842592560686171E-3</v>
      </c>
      <c r="Z279" s="33">
        <f t="shared" si="118"/>
        <v>9.8842592560686171E-3</v>
      </c>
      <c r="AA279" s="30"/>
      <c r="AB279" s="10">
        <f t="shared" si="119"/>
        <v>2.3263888942892663E-3</v>
      </c>
      <c r="AC279" s="10">
        <f t="shared" si="120"/>
        <v>6.0185185211594217E-3</v>
      </c>
      <c r="AD279" s="30"/>
      <c r="AE279" s="30"/>
      <c r="AF279" s="78">
        <f t="shared" si="109"/>
        <v>43413.713888888888</v>
      </c>
      <c r="AG279" s="78">
        <f t="shared" si="110"/>
        <v>43413.729861111111</v>
      </c>
      <c r="AH279" s="26" t="str">
        <f t="shared" si="108"/>
        <v>43413.713888888943413.7298611111</v>
      </c>
      <c r="AI279" s="26" t="e">
        <f>VLOOKUP(AH279,simple_survey!$P$1530:$Q$1810,2,FALSE)</f>
        <v>#N/A</v>
      </c>
    </row>
    <row r="280" spans="1:37" s="3" customFormat="1" x14ac:dyDescent="0.4">
      <c r="A280" s="16" t="str">
        <f t="shared" si="114"/>
        <v>★</v>
      </c>
      <c r="B280" s="16" t="str">
        <f t="shared" si="115"/>
        <v>-</v>
      </c>
      <c r="C280" s="3">
        <v>17</v>
      </c>
      <c r="D280" s="2">
        <v>43413.715115740742</v>
      </c>
      <c r="E280" s="3" t="s">
        <v>144</v>
      </c>
      <c r="F280" s="3">
        <v>11638</v>
      </c>
      <c r="G280" s="3" t="s">
        <v>18</v>
      </c>
      <c r="H280" s="3">
        <v>5476</v>
      </c>
      <c r="I280" s="3">
        <v>733</v>
      </c>
      <c r="J280" s="3">
        <v>9</v>
      </c>
      <c r="K280" s="3">
        <v>3</v>
      </c>
      <c r="M280" s="2">
        <v>43413.722256944442</v>
      </c>
      <c r="N280" s="2">
        <v>43413.734351851854</v>
      </c>
      <c r="O280" s="3" t="s">
        <v>33</v>
      </c>
      <c r="P280" s="3" t="s">
        <v>34</v>
      </c>
      <c r="Q280" s="3" t="s">
        <v>44</v>
      </c>
      <c r="R280" s="3" t="s">
        <v>91</v>
      </c>
      <c r="S280" s="2">
        <v>43413.722048611111</v>
      </c>
      <c r="T280" s="2">
        <v>43413.722048611111</v>
      </c>
      <c r="U280" s="2">
        <v>43413.734861111108</v>
      </c>
      <c r="V280" s="2">
        <v>43413.734861111108</v>
      </c>
      <c r="W280" s="2">
        <v>43413.722048611111</v>
      </c>
      <c r="X280" s="2">
        <f t="shared" si="116"/>
        <v>43413.722048611111</v>
      </c>
      <c r="Y280" s="33">
        <f t="shared" si="117"/>
        <v>1.209490741166519E-2</v>
      </c>
      <c r="Z280" s="33">
        <f t="shared" si="118"/>
        <v>3.628472223499557E-2</v>
      </c>
      <c r="AA280" s="30"/>
      <c r="AB280" s="10">
        <f t="shared" si="119"/>
        <v>2.0833333110203966E-4</v>
      </c>
      <c r="AC280" s="10">
        <f t="shared" si="120"/>
        <v>2.0833333110203966E-4</v>
      </c>
      <c r="AD280" s="30"/>
      <c r="AE280" s="30"/>
      <c r="AF280" s="78">
        <f t="shared" si="109"/>
        <v>43413.714583333334</v>
      </c>
      <c r="AG280" s="78">
        <f t="shared" si="110"/>
        <v>43413.734027777777</v>
      </c>
      <c r="AH280" s="26" t="str">
        <f t="shared" si="108"/>
        <v>43413.714583333343413.7340277778</v>
      </c>
      <c r="AI280" s="26" t="str">
        <f>VLOOKUP(AH280,simple_survey!$P$1530:$Q$1810,2,FALSE)</f>
        <v>肯定的</v>
      </c>
    </row>
    <row r="281" spans="1:37" s="3" customFormat="1" hidden="1" x14ac:dyDescent="0.4">
      <c r="A281" s="16" t="str">
        <f t="shared" si="114"/>
        <v>★</v>
      </c>
      <c r="B281" s="16" t="str">
        <f t="shared" si="115"/>
        <v>-</v>
      </c>
      <c r="C281" s="3">
        <v>17</v>
      </c>
      <c r="D281" s="2">
        <v>43413.71634259259</v>
      </c>
      <c r="E281" s="3" t="s">
        <v>324</v>
      </c>
      <c r="F281" s="3">
        <v>11640</v>
      </c>
      <c r="G281" s="3" t="s">
        <v>18</v>
      </c>
      <c r="H281" s="3">
        <v>5593</v>
      </c>
      <c r="I281" s="3">
        <v>688</v>
      </c>
      <c r="J281" s="3">
        <v>10</v>
      </c>
      <c r="K281" s="3">
        <v>5</v>
      </c>
      <c r="M281" s="2">
        <v>43413.722037037034</v>
      </c>
      <c r="N281" s="2">
        <v>43413.726064814815</v>
      </c>
      <c r="O281" s="3" t="s">
        <v>64</v>
      </c>
      <c r="P281" s="3" t="s">
        <v>65</v>
      </c>
      <c r="Q281" s="3" t="s">
        <v>75</v>
      </c>
      <c r="R281" s="3" t="s">
        <v>76</v>
      </c>
      <c r="S281" s="2">
        <v>43413.723275462966</v>
      </c>
      <c r="T281" s="2">
        <v>43413.723275462966</v>
      </c>
      <c r="U281" s="2">
        <v>43413.738541666666</v>
      </c>
      <c r="V281" s="2">
        <v>43413.738541666666</v>
      </c>
      <c r="W281" s="2">
        <v>43413.723275462966</v>
      </c>
      <c r="X281" s="2">
        <f t="shared" si="116"/>
        <v>43413.723275462966</v>
      </c>
      <c r="Y281" s="33">
        <f t="shared" si="117"/>
        <v>4.0277777807204984E-3</v>
      </c>
      <c r="Z281" s="33">
        <f t="shared" si="118"/>
        <v>2.0138888903602492E-2</v>
      </c>
      <c r="AA281" s="30"/>
      <c r="AB281" s="10">
        <f t="shared" si="119"/>
        <v>0</v>
      </c>
      <c r="AC281" s="10">
        <f t="shared" si="120"/>
        <v>0</v>
      </c>
      <c r="AD281" s="30"/>
      <c r="AE281" s="30"/>
      <c r="AF281" s="78">
        <f t="shared" si="109"/>
        <v>43413.71597222222</v>
      </c>
      <c r="AG281" s="78">
        <f t="shared" si="110"/>
        <v>43413.725694444445</v>
      </c>
      <c r="AH281" s="26" t="str">
        <f t="shared" si="108"/>
        <v>43413.715972222243413.7256944444</v>
      </c>
      <c r="AI281" s="26" t="e">
        <f>VLOOKUP(AH281,simple_survey!$P$1530:$Q$1810,2,FALSE)</f>
        <v>#N/A</v>
      </c>
    </row>
    <row r="282" spans="1:37" s="3" customFormat="1" hidden="1" x14ac:dyDescent="0.4">
      <c r="A282" s="16" t="str">
        <f t="shared" si="114"/>
        <v>-</v>
      </c>
      <c r="B282" s="16" t="str">
        <f t="shared" si="115"/>
        <v>-</v>
      </c>
      <c r="C282" s="3">
        <v>17</v>
      </c>
      <c r="D282" s="2">
        <v>43413.720763888887</v>
      </c>
      <c r="E282" s="3" t="s">
        <v>325</v>
      </c>
      <c r="F282" s="3">
        <v>11641</v>
      </c>
      <c r="G282" s="3" t="s">
        <v>32</v>
      </c>
      <c r="H282" s="3">
        <v>2082</v>
      </c>
      <c r="I282" s="3">
        <v>913</v>
      </c>
      <c r="J282" s="3">
        <v>4</v>
      </c>
      <c r="K282" s="3">
        <v>1</v>
      </c>
      <c r="M282" s="2">
        <v>43413.727870370371</v>
      </c>
      <c r="N282" s="2">
        <v>43413.734768518516</v>
      </c>
      <c r="O282" s="3" t="s">
        <v>26</v>
      </c>
      <c r="P282" s="3" t="s">
        <v>27</v>
      </c>
      <c r="Q282" s="3" t="s">
        <v>90</v>
      </c>
      <c r="R282" s="3" t="s">
        <v>35</v>
      </c>
      <c r="S282" s="2">
        <v>43413.727071759262</v>
      </c>
      <c r="T282" s="2">
        <v>43413.727071759262</v>
      </c>
      <c r="U282" s="2">
        <v>43413.732511574075</v>
      </c>
      <c r="V282" s="2">
        <v>43413.732511574075</v>
      </c>
      <c r="X282" s="2">
        <f t="shared" si="116"/>
        <v>43413.720763888887</v>
      </c>
      <c r="Y282" s="33">
        <f t="shared" si="117"/>
        <v>6.8981481454102322E-3</v>
      </c>
      <c r="Z282" s="33">
        <f t="shared" si="118"/>
        <v>6.8981481454102322E-3</v>
      </c>
      <c r="AA282" s="30"/>
      <c r="AB282" s="10">
        <f t="shared" si="119"/>
        <v>7.9861110862111673E-4</v>
      </c>
      <c r="AC282" s="10">
        <f t="shared" si="120"/>
        <v>7.1064814837882295E-3</v>
      </c>
      <c r="AD282" s="30"/>
      <c r="AE282" s="30"/>
      <c r="AF282" s="78">
        <f t="shared" si="109"/>
        <v>43413.720138888886</v>
      </c>
      <c r="AG282" s="78">
        <f t="shared" si="110"/>
        <v>43413.734722222223</v>
      </c>
      <c r="AH282" s="26" t="str">
        <f t="shared" si="108"/>
        <v>43413.720138888943413.7347222222</v>
      </c>
      <c r="AI282" s="26" t="e">
        <f>VLOOKUP(AH282,simple_survey!$P$1530:$Q$1810,2,FALSE)</f>
        <v>#N/A</v>
      </c>
    </row>
    <row r="283" spans="1:37" s="3" customFormat="1" hidden="1" x14ac:dyDescent="0.4">
      <c r="A283" s="16" t="str">
        <f t="shared" ref="A283:A344" si="121">IF(W283&gt;0, "★", "-")</f>
        <v>-</v>
      </c>
      <c r="B283" s="16" t="str">
        <f t="shared" ref="B283:B344" si="122">IF(L283&gt;0, "☆", "-")</f>
        <v>-</v>
      </c>
      <c r="C283" s="3">
        <v>17</v>
      </c>
      <c r="D283" s="2">
        <v>43413.721828703703</v>
      </c>
      <c r="E283" s="3" t="s">
        <v>151</v>
      </c>
      <c r="F283" s="3">
        <v>11642</v>
      </c>
      <c r="G283" s="3" t="s">
        <v>32</v>
      </c>
      <c r="H283" s="3">
        <v>3388</v>
      </c>
      <c r="I283" s="3">
        <v>42</v>
      </c>
      <c r="J283" s="3">
        <v>5</v>
      </c>
      <c r="K283" s="3">
        <v>1</v>
      </c>
      <c r="M283" s="2">
        <v>43413.72483796296</v>
      </c>
      <c r="N283" s="2">
        <v>43413.736064814817</v>
      </c>
      <c r="O283" s="3" t="s">
        <v>44</v>
      </c>
      <c r="P283" s="3" t="s">
        <v>91</v>
      </c>
      <c r="Q283" s="3" t="s">
        <v>64</v>
      </c>
      <c r="R283" s="3" t="s">
        <v>65</v>
      </c>
      <c r="S283" s="2">
        <v>43413.724502314813</v>
      </c>
      <c r="T283" s="2">
        <v>43413.724502314813</v>
      </c>
      <c r="U283" s="2">
        <v>43413.739351851851</v>
      </c>
      <c r="V283" s="2">
        <v>43413.739351851851</v>
      </c>
      <c r="X283" s="2">
        <f t="shared" si="116"/>
        <v>43413.721828703703</v>
      </c>
      <c r="Y283" s="33">
        <f t="shared" si="117"/>
        <v>1.1226851856918074E-2</v>
      </c>
      <c r="Z283" s="33">
        <f t="shared" si="118"/>
        <v>1.1226851856918074E-2</v>
      </c>
      <c r="AA283" s="30"/>
      <c r="AB283" s="10">
        <f t="shared" si="119"/>
        <v>3.3564814657438546E-4</v>
      </c>
      <c r="AC283" s="10">
        <f t="shared" si="120"/>
        <v>3.009259256941732E-3</v>
      </c>
      <c r="AD283" s="30"/>
      <c r="AE283" s="30"/>
      <c r="AF283" s="78">
        <f t="shared" si="109"/>
        <v>43413.72152777778</v>
      </c>
      <c r="AG283" s="78">
        <f t="shared" si="110"/>
        <v>43413.73541666667</v>
      </c>
      <c r="AH283" s="26" t="str">
        <f t="shared" si="108"/>
        <v>43413.721527777843413.7354166667</v>
      </c>
      <c r="AI283" s="26" t="e">
        <f>VLOOKUP(AH283,simple_survey!$P$1530:$Q$1810,2,FALSE)</f>
        <v>#N/A</v>
      </c>
    </row>
    <row r="284" spans="1:37" s="3" customFormat="1" hidden="1" x14ac:dyDescent="0.4">
      <c r="A284" s="16" t="str">
        <f t="shared" si="121"/>
        <v>★</v>
      </c>
      <c r="B284" s="16" t="str">
        <f t="shared" si="122"/>
        <v>-</v>
      </c>
      <c r="C284" s="3">
        <v>17</v>
      </c>
      <c r="D284" s="2">
        <v>43413.72215277778</v>
      </c>
      <c r="E284" s="3" t="s">
        <v>326</v>
      </c>
      <c r="F284" s="3">
        <v>11643</v>
      </c>
      <c r="G284" s="3" t="s">
        <v>32</v>
      </c>
      <c r="H284" s="3">
        <v>4924</v>
      </c>
      <c r="I284" s="3">
        <v>80</v>
      </c>
      <c r="J284" s="3">
        <v>7</v>
      </c>
      <c r="K284" s="3">
        <v>1</v>
      </c>
      <c r="M284" s="2">
        <v>43413.725358796299</v>
      </c>
      <c r="N284" s="2">
        <v>43413.728877314818</v>
      </c>
      <c r="O284" s="3" t="s">
        <v>22</v>
      </c>
      <c r="P284" s="3" t="s">
        <v>23</v>
      </c>
      <c r="Q284" s="3" t="s">
        <v>45</v>
      </c>
      <c r="R284" s="3" t="s">
        <v>46</v>
      </c>
      <c r="S284" s="2">
        <v>43413.729085648149</v>
      </c>
      <c r="T284" s="2">
        <v>43413.729085648149</v>
      </c>
      <c r="U284" s="2">
        <v>43413.735266203701</v>
      </c>
      <c r="V284" s="2">
        <v>43413.735266203701</v>
      </c>
      <c r="W284" s="2">
        <v>43413.729085648149</v>
      </c>
      <c r="X284" s="2">
        <f t="shared" si="116"/>
        <v>43413.729085648149</v>
      </c>
      <c r="Y284" s="33">
        <f t="shared" si="117"/>
        <v>3.5185185188311152E-3</v>
      </c>
      <c r="Z284" s="33">
        <f t="shared" si="118"/>
        <v>3.5185185188311152E-3</v>
      </c>
      <c r="AA284" s="30"/>
      <c r="AB284" s="10">
        <f t="shared" si="119"/>
        <v>0</v>
      </c>
      <c r="AC284" s="10">
        <f t="shared" si="120"/>
        <v>0</v>
      </c>
      <c r="AD284" s="30"/>
      <c r="AE284" s="30"/>
      <c r="AF284" s="78">
        <f t="shared" si="109"/>
        <v>43413.72152777778</v>
      </c>
      <c r="AG284" s="78">
        <f t="shared" si="110"/>
        <v>43413.728472222225</v>
      </c>
      <c r="AH284" s="26" t="str">
        <f t="shared" si="108"/>
        <v>43413.721527777843413.7284722222</v>
      </c>
      <c r="AI284" s="26" t="e">
        <f>VLOOKUP(AH284,simple_survey!$P$1530:$Q$1810,2,FALSE)</f>
        <v>#N/A</v>
      </c>
    </row>
    <row r="285" spans="1:37" s="3" customFormat="1" hidden="1" x14ac:dyDescent="0.4">
      <c r="A285" s="16" t="str">
        <f t="shared" si="121"/>
        <v>-</v>
      </c>
      <c r="B285" s="16" t="str">
        <f t="shared" si="122"/>
        <v>-</v>
      </c>
      <c r="C285" s="3">
        <v>17</v>
      </c>
      <c r="D285" s="2">
        <v>43413.722511574073</v>
      </c>
      <c r="E285" s="3" t="s">
        <v>327</v>
      </c>
      <c r="F285" s="3">
        <v>11644</v>
      </c>
      <c r="G285" s="3" t="s">
        <v>98</v>
      </c>
      <c r="H285" s="3">
        <v>0</v>
      </c>
      <c r="I285" s="3">
        <v>677</v>
      </c>
      <c r="J285" s="3">
        <v>9</v>
      </c>
      <c r="K285" s="3">
        <v>2</v>
      </c>
      <c r="M285" s="2">
        <v>43413.736990740741</v>
      </c>
      <c r="N285" s="2">
        <v>43413.740324074075</v>
      </c>
      <c r="O285" s="3" t="s">
        <v>38</v>
      </c>
      <c r="P285" s="3" t="s">
        <v>39</v>
      </c>
      <c r="Q285" s="3" t="s">
        <v>24</v>
      </c>
      <c r="R285" s="3" t="s">
        <v>25</v>
      </c>
      <c r="S285" s="2">
        <v>43413.736840277779</v>
      </c>
      <c r="T285" s="2">
        <v>43413.738854166666</v>
      </c>
      <c r="U285" s="2">
        <v>43413.746631944443</v>
      </c>
      <c r="V285" s="2">
        <v>43413.748645833337</v>
      </c>
      <c r="X285" s="2">
        <f t="shared" si="116"/>
        <v>43413.722511574073</v>
      </c>
      <c r="Y285" s="33">
        <f t="shared" si="117"/>
        <v>3.3333333340124227E-3</v>
      </c>
      <c r="Z285" s="33">
        <f t="shared" si="118"/>
        <v>6.6666666680248454E-3</v>
      </c>
      <c r="AA285" s="30"/>
      <c r="AB285" s="10">
        <f t="shared" si="119"/>
        <v>1.5046296175569296E-4</v>
      </c>
      <c r="AC285" s="10">
        <f t="shared" si="120"/>
        <v>1.4479166668024845E-2</v>
      </c>
      <c r="AD285" s="30"/>
      <c r="AE285" s="30"/>
      <c r="AF285" s="78">
        <f t="shared" si="109"/>
        <v>43413.722222222219</v>
      </c>
      <c r="AG285" s="78">
        <f t="shared" si="110"/>
        <v>43413.740277777775</v>
      </c>
      <c r="AH285" s="26" t="str">
        <f t="shared" si="108"/>
        <v>43413.722222222243413.7402777778</v>
      </c>
      <c r="AI285" s="26" t="e">
        <f>VLOOKUP(AH285,simple_survey!$P$1530:$Q$1810,2,FALSE)</f>
        <v>#N/A</v>
      </c>
    </row>
    <row r="286" spans="1:37" s="3" customFormat="1" hidden="1" x14ac:dyDescent="0.4">
      <c r="A286" s="16" t="str">
        <f t="shared" si="121"/>
        <v>★</v>
      </c>
      <c r="B286" s="16" t="str">
        <f t="shared" si="122"/>
        <v>-</v>
      </c>
      <c r="C286" s="3">
        <v>17</v>
      </c>
      <c r="D286" s="2">
        <v>43413.722696759258</v>
      </c>
      <c r="E286" s="3" t="s">
        <v>329</v>
      </c>
      <c r="F286" s="3">
        <v>11646</v>
      </c>
      <c r="G286" s="3" t="s">
        <v>18</v>
      </c>
      <c r="H286" s="3">
        <v>1944</v>
      </c>
      <c r="I286" s="3">
        <v>721</v>
      </c>
      <c r="J286" s="3">
        <v>3</v>
      </c>
      <c r="K286" s="3">
        <v>1</v>
      </c>
      <c r="M286" s="2">
        <v>43413.729409722226</v>
      </c>
      <c r="N286" s="2">
        <v>43413.734884259262</v>
      </c>
      <c r="O286" s="3" t="s">
        <v>45</v>
      </c>
      <c r="P286" s="3" t="s">
        <v>46</v>
      </c>
      <c r="Q286" s="3" t="s">
        <v>133</v>
      </c>
      <c r="R286" s="3" t="s">
        <v>19</v>
      </c>
      <c r="S286" s="2">
        <v>43413.729629629626</v>
      </c>
      <c r="T286" s="2">
        <v>43413.729629629626</v>
      </c>
      <c r="U286" s="2">
        <v>43413.738622685189</v>
      </c>
      <c r="V286" s="2">
        <v>43413.738622685189</v>
      </c>
      <c r="W286" s="2">
        <v>43413.729629629626</v>
      </c>
      <c r="X286" s="2">
        <f t="shared" si="116"/>
        <v>43413.729629629626</v>
      </c>
      <c r="Y286" s="33">
        <f t="shared" si="117"/>
        <v>5.4745370362070389E-3</v>
      </c>
      <c r="Z286" s="33">
        <f t="shared" si="118"/>
        <v>5.4745370362070389E-3</v>
      </c>
      <c r="AA286" s="30"/>
      <c r="AB286" s="10">
        <f t="shared" si="119"/>
        <v>0</v>
      </c>
      <c r="AC286" s="10">
        <f t="shared" si="120"/>
        <v>0</v>
      </c>
      <c r="AD286" s="30"/>
      <c r="AE286" s="30"/>
      <c r="AF286" s="78">
        <f t="shared" si="109"/>
        <v>43413.722222222219</v>
      </c>
      <c r="AG286" s="78">
        <f t="shared" si="110"/>
        <v>43413.734722222223</v>
      </c>
      <c r="AH286" s="26" t="str">
        <f t="shared" si="108"/>
        <v>43413.722222222243413.7347222222</v>
      </c>
      <c r="AI286" s="26" t="e">
        <f>VLOOKUP(AH286,simple_survey!$P$1530:$Q$1810,2,FALSE)</f>
        <v>#N/A</v>
      </c>
    </row>
    <row r="287" spans="1:37" s="3" customFormat="1" hidden="1" x14ac:dyDescent="0.4">
      <c r="A287" s="16" t="str">
        <f t="shared" si="121"/>
        <v>-</v>
      </c>
      <c r="B287" s="16" t="str">
        <f t="shared" si="122"/>
        <v>-</v>
      </c>
      <c r="C287" s="3">
        <v>17</v>
      </c>
      <c r="D287" s="2">
        <v>43413.725856481484</v>
      </c>
      <c r="E287" s="3" t="s">
        <v>280</v>
      </c>
      <c r="F287" s="3">
        <v>11650</v>
      </c>
      <c r="G287" s="3" t="s">
        <v>32</v>
      </c>
      <c r="H287" s="3">
        <v>5366</v>
      </c>
      <c r="I287" s="3">
        <v>5</v>
      </c>
      <c r="J287" s="3">
        <v>8</v>
      </c>
      <c r="K287" s="3">
        <v>3</v>
      </c>
      <c r="M287" s="2">
        <v>43413.743576388886</v>
      </c>
      <c r="N287" s="2">
        <v>43413.748101851852</v>
      </c>
      <c r="O287" s="3" t="s">
        <v>44</v>
      </c>
      <c r="P287" s="3" t="s">
        <v>91</v>
      </c>
      <c r="Q287" s="3" t="s">
        <v>75</v>
      </c>
      <c r="R287" s="3" t="s">
        <v>76</v>
      </c>
      <c r="S287" s="2">
        <v>43413.74417824074</v>
      </c>
      <c r="T287" s="2">
        <v>43413.74417824074</v>
      </c>
      <c r="U287" s="2">
        <v>43413.757152777776</v>
      </c>
      <c r="V287" s="2">
        <v>43413.757152777776</v>
      </c>
      <c r="X287" s="2">
        <f t="shared" si="116"/>
        <v>43413.725856481484</v>
      </c>
      <c r="Y287" s="33">
        <f t="shared" si="117"/>
        <v>4.5254629658302292E-3</v>
      </c>
      <c r="Z287" s="33">
        <f t="shared" si="118"/>
        <v>1.3576388897490688E-2</v>
      </c>
      <c r="AA287" s="30"/>
      <c r="AB287" s="10">
        <f t="shared" si="119"/>
        <v>0</v>
      </c>
      <c r="AC287" s="10">
        <f t="shared" si="120"/>
        <v>1.7719907402351964E-2</v>
      </c>
      <c r="AD287" s="30"/>
      <c r="AE287" s="30"/>
      <c r="AF287" s="78">
        <f t="shared" si="109"/>
        <v>43413.725694444445</v>
      </c>
      <c r="AG287" s="78">
        <f t="shared" si="110"/>
        <v>43413.747916666667</v>
      </c>
      <c r="AH287" s="26" t="str">
        <f t="shared" si="108"/>
        <v>43413.725694444443413.7479166667</v>
      </c>
      <c r="AI287" s="26" t="e">
        <f>VLOOKUP(AH287,simple_survey!$P$1530:$Q$1810,2,FALSE)</f>
        <v>#N/A</v>
      </c>
    </row>
    <row r="288" spans="1:37" s="3" customFormat="1" hidden="1" x14ac:dyDescent="0.4">
      <c r="A288" s="16" t="str">
        <f>IF(W288&gt;0, "★", "-")</f>
        <v>-</v>
      </c>
      <c r="B288" s="16" t="str">
        <f>IF(L288&gt;0, "☆", "-")</f>
        <v>-</v>
      </c>
      <c r="C288" s="3">
        <v>17</v>
      </c>
      <c r="D288" s="2">
        <v>43413.72824074074</v>
      </c>
      <c r="E288" s="3" t="s">
        <v>331</v>
      </c>
      <c r="F288" s="3">
        <v>11656</v>
      </c>
      <c r="G288" s="3" t="s">
        <v>99</v>
      </c>
      <c r="H288" s="3">
        <v>0</v>
      </c>
      <c r="I288" s="3">
        <v>442</v>
      </c>
      <c r="J288" s="3">
        <v>7</v>
      </c>
      <c r="K288" s="3">
        <v>2</v>
      </c>
      <c r="M288" s="2">
        <v>43413.729178240741</v>
      </c>
      <c r="N288" s="2">
        <v>43413.734803240739</v>
      </c>
      <c r="O288" s="3" t="s">
        <v>45</v>
      </c>
      <c r="P288" s="3" t="s">
        <v>46</v>
      </c>
      <c r="Q288" s="3" t="s">
        <v>133</v>
      </c>
      <c r="R288" s="3" t="s">
        <v>19</v>
      </c>
      <c r="S288" s="2">
        <v>43413.730393518519</v>
      </c>
      <c r="T288" s="2">
        <v>43413.730393518519</v>
      </c>
      <c r="U288" s="2">
        <v>43413.738599537035</v>
      </c>
      <c r="V288" s="2">
        <v>43413.738599537035</v>
      </c>
      <c r="X288" s="2">
        <f t="shared" si="116"/>
        <v>43413.72824074074</v>
      </c>
      <c r="Y288" s="33">
        <f t="shared" si="117"/>
        <v>5.6249999979627319E-3</v>
      </c>
      <c r="Z288" s="33">
        <f t="shared" si="118"/>
        <v>1.1249999995925464E-2</v>
      </c>
      <c r="AA288" s="30"/>
      <c r="AB288" s="10">
        <f t="shared" si="119"/>
        <v>0</v>
      </c>
      <c r="AC288" s="10">
        <f t="shared" si="120"/>
        <v>9.3750000087311491E-4</v>
      </c>
      <c r="AD288" s="30"/>
      <c r="AE288" s="30"/>
      <c r="AF288" s="78">
        <f t="shared" si="109"/>
        <v>43413.727777777778</v>
      </c>
      <c r="AG288" s="78">
        <f t="shared" si="110"/>
        <v>43413.734722222223</v>
      </c>
      <c r="AH288" s="26" t="str">
        <f t="shared" si="108"/>
        <v>43413.727777777843413.7347222222</v>
      </c>
      <c r="AI288" s="26" t="e">
        <f>VLOOKUP(AH288,simple_survey!$P$1530:$Q$1810,2,FALSE)</f>
        <v>#N/A</v>
      </c>
    </row>
    <row r="289" spans="1:37" s="3" customFormat="1" x14ac:dyDescent="0.4">
      <c r="A289" s="16" t="str">
        <f>IF(W289&gt;0, "★", "-")</f>
        <v>-</v>
      </c>
      <c r="B289" s="16" t="str">
        <f>IF(L289&gt;0, "☆", "-")</f>
        <v>-</v>
      </c>
      <c r="C289" s="3">
        <v>17</v>
      </c>
      <c r="D289" s="2">
        <v>43413.73096064815</v>
      </c>
      <c r="E289" s="3" t="s">
        <v>160</v>
      </c>
      <c r="F289" s="3">
        <v>11660</v>
      </c>
      <c r="G289" s="3" t="s">
        <v>66</v>
      </c>
      <c r="H289" s="3">
        <v>3732</v>
      </c>
      <c r="I289" s="3">
        <v>435</v>
      </c>
      <c r="J289" s="3">
        <v>10</v>
      </c>
      <c r="K289" s="3">
        <v>1</v>
      </c>
      <c r="M289" s="2">
        <v>43413.748240740744</v>
      </c>
      <c r="N289" s="2">
        <v>43413.751875000002</v>
      </c>
      <c r="O289" s="3" t="s">
        <v>49</v>
      </c>
      <c r="P289" s="3" t="s">
        <v>50</v>
      </c>
      <c r="Q289" s="3" t="s">
        <v>40</v>
      </c>
      <c r="R289" s="3" t="s">
        <v>41</v>
      </c>
      <c r="S289" s="2">
        <v>43413.748912037037</v>
      </c>
      <c r="T289" s="2">
        <v>43413.749131944445</v>
      </c>
      <c r="U289" s="2">
        <v>43413.754386574074</v>
      </c>
      <c r="V289" s="2">
        <v>43413.754606481481</v>
      </c>
      <c r="X289" s="2">
        <f t="shared" si="116"/>
        <v>43413.73096064815</v>
      </c>
      <c r="Y289" s="33">
        <f t="shared" si="117"/>
        <v>3.6342592575238086E-3</v>
      </c>
      <c r="Z289" s="33">
        <f t="shared" si="118"/>
        <v>3.6342592575238086E-3</v>
      </c>
      <c r="AA289" s="30"/>
      <c r="AB289" s="10">
        <f t="shared" si="119"/>
        <v>0</v>
      </c>
      <c r="AC289" s="10">
        <f t="shared" si="120"/>
        <v>1.7280092593864538E-2</v>
      </c>
      <c r="AD289" s="30"/>
      <c r="AE289" s="30"/>
      <c r="AF289" s="78">
        <f t="shared" si="109"/>
        <v>43413.730555555558</v>
      </c>
      <c r="AG289" s="78">
        <f t="shared" si="110"/>
        <v>43413.751388888886</v>
      </c>
      <c r="AH289" s="26" t="str">
        <f t="shared" si="108"/>
        <v>43413.730555555643413.7513888889</v>
      </c>
      <c r="AI289" s="26" t="str">
        <f>VLOOKUP(AH289,simple_survey!$P$1530:$Q$1810,2,FALSE)</f>
        <v>肯定的</v>
      </c>
    </row>
    <row r="290" spans="1:37" s="3" customFormat="1" hidden="1" x14ac:dyDescent="0.4">
      <c r="A290" s="16" t="str">
        <f t="shared" si="121"/>
        <v>-</v>
      </c>
      <c r="B290" s="16" t="str">
        <f t="shared" si="122"/>
        <v>-</v>
      </c>
      <c r="C290" s="3">
        <v>17</v>
      </c>
      <c r="D290" s="2">
        <v>43413.733912037038</v>
      </c>
      <c r="E290" s="3" t="s">
        <v>332</v>
      </c>
      <c r="F290" s="3">
        <v>11662</v>
      </c>
      <c r="G290" s="3" t="s">
        <v>100</v>
      </c>
      <c r="H290" s="3">
        <v>4637</v>
      </c>
      <c r="I290" s="3">
        <v>258</v>
      </c>
      <c r="J290" s="3">
        <v>11</v>
      </c>
      <c r="K290" s="3">
        <v>1</v>
      </c>
      <c r="M290" s="2">
        <v>43413.748043981483</v>
      </c>
      <c r="N290" s="2">
        <v>43413.764861111114</v>
      </c>
      <c r="O290" s="3" t="s">
        <v>26</v>
      </c>
      <c r="P290" s="3" t="s">
        <v>27</v>
      </c>
      <c r="Q290" s="3" t="s">
        <v>22</v>
      </c>
      <c r="R290" s="3" t="s">
        <v>23</v>
      </c>
      <c r="S290" s="2">
        <v>43413.750231481485</v>
      </c>
      <c r="T290" s="2">
        <v>43413.750231481485</v>
      </c>
      <c r="U290" s="2">
        <v>43413.765868055554</v>
      </c>
      <c r="V290" s="2">
        <v>43413.765868055554</v>
      </c>
      <c r="X290" s="2">
        <f t="shared" si="116"/>
        <v>43413.733912037038</v>
      </c>
      <c r="Y290" s="33">
        <f t="shared" si="117"/>
        <v>1.6817129631817807E-2</v>
      </c>
      <c r="Z290" s="33">
        <f t="shared" si="118"/>
        <v>1.6817129631817807E-2</v>
      </c>
      <c r="AA290" s="30"/>
      <c r="AB290" s="10">
        <f t="shared" si="119"/>
        <v>0</v>
      </c>
      <c r="AC290" s="10">
        <f t="shared" si="120"/>
        <v>1.4131944444670808E-2</v>
      </c>
      <c r="AD290" s="30"/>
      <c r="AE290" s="30"/>
      <c r="AF290" s="78">
        <f t="shared" si="109"/>
        <v>43413.73333333333</v>
      </c>
      <c r="AG290" s="78">
        <f t="shared" si="110"/>
        <v>43413.76458333333</v>
      </c>
      <c r="AH290" s="26" t="str">
        <f t="shared" si="108"/>
        <v>43413.733333333343413.7645833333</v>
      </c>
      <c r="AI290" s="26" t="e">
        <f>VLOOKUP(AH290,simple_survey!$P$1530:$Q$1810,2,FALSE)</f>
        <v>#N/A</v>
      </c>
    </row>
    <row r="291" spans="1:37" s="3" customFormat="1" hidden="1" x14ac:dyDescent="0.4">
      <c r="A291" s="16" t="str">
        <f t="shared" si="121"/>
        <v>-</v>
      </c>
      <c r="B291" s="16" t="str">
        <f t="shared" si="122"/>
        <v>-</v>
      </c>
      <c r="C291" s="3">
        <v>17</v>
      </c>
      <c r="D291" s="2">
        <v>43413.740636574075</v>
      </c>
      <c r="E291" s="3" t="s">
        <v>301</v>
      </c>
      <c r="F291" s="3">
        <v>11668</v>
      </c>
      <c r="G291" s="3" t="s">
        <v>32</v>
      </c>
      <c r="H291" s="3">
        <v>5641</v>
      </c>
      <c r="I291" s="3">
        <v>263</v>
      </c>
      <c r="J291" s="3">
        <v>5</v>
      </c>
      <c r="K291" s="3">
        <v>2</v>
      </c>
      <c r="M291" s="2">
        <v>43413.743750000001</v>
      </c>
      <c r="N291" s="2">
        <v>43413.747974537036</v>
      </c>
      <c r="O291" s="3" t="s">
        <v>67</v>
      </c>
      <c r="P291" s="3" t="s">
        <v>68</v>
      </c>
      <c r="Q291" s="3" t="s">
        <v>44</v>
      </c>
      <c r="R291" s="3" t="s">
        <v>91</v>
      </c>
      <c r="S291" s="2">
        <v>43413.741678240738</v>
      </c>
      <c r="T291" s="2">
        <v>43413.741678240738</v>
      </c>
      <c r="U291" s="2">
        <v>43413.747534722221</v>
      </c>
      <c r="V291" s="2">
        <v>43413.747534722221</v>
      </c>
      <c r="X291" s="2">
        <f t="shared" si="116"/>
        <v>43413.740636574075</v>
      </c>
      <c r="Y291" s="33">
        <f t="shared" si="117"/>
        <v>4.2245370350428857E-3</v>
      </c>
      <c r="Z291" s="33">
        <f t="shared" si="118"/>
        <v>8.4490740700857714E-3</v>
      </c>
      <c r="AA291" s="30"/>
      <c r="AB291" s="10">
        <f t="shared" si="119"/>
        <v>2.0717592633445747E-3</v>
      </c>
      <c r="AC291" s="10">
        <f t="shared" si="120"/>
        <v>3.1134259261307307E-3</v>
      </c>
      <c r="AD291" s="30"/>
      <c r="AE291" s="30"/>
      <c r="AF291" s="78">
        <f t="shared" si="109"/>
        <v>43413.740277777775</v>
      </c>
      <c r="AG291" s="78">
        <f t="shared" si="110"/>
        <v>43413.747916666667</v>
      </c>
      <c r="AH291" s="26" t="str">
        <f t="shared" si="108"/>
        <v>43413.740277777843413.7479166667</v>
      </c>
      <c r="AI291" s="26" t="e">
        <f>VLOOKUP(AH291,simple_survey!$P$1530:$Q$1810,2,FALSE)</f>
        <v>#N/A</v>
      </c>
    </row>
    <row r="292" spans="1:37" s="3" customFormat="1" x14ac:dyDescent="0.4">
      <c r="A292" s="16" t="str">
        <f t="shared" si="121"/>
        <v>-</v>
      </c>
      <c r="B292" s="16" t="str">
        <f t="shared" si="122"/>
        <v>-</v>
      </c>
      <c r="C292" s="3">
        <v>17</v>
      </c>
      <c r="D292" s="2">
        <v>43413.740949074076</v>
      </c>
      <c r="E292" s="3" t="s">
        <v>223</v>
      </c>
      <c r="F292" s="3">
        <v>11669</v>
      </c>
      <c r="G292" s="3" t="s">
        <v>32</v>
      </c>
      <c r="H292" s="3">
        <v>1751</v>
      </c>
      <c r="I292" s="3">
        <v>194</v>
      </c>
      <c r="J292" s="3">
        <v>3</v>
      </c>
      <c r="K292" s="3">
        <v>1</v>
      </c>
      <c r="M292" s="2">
        <v>43413.76363425926</v>
      </c>
      <c r="N292" s="2">
        <v>43413.768912037034</v>
      </c>
      <c r="O292" s="3" t="s">
        <v>36</v>
      </c>
      <c r="P292" s="3" t="s">
        <v>37</v>
      </c>
      <c r="Q292" s="3" t="s">
        <v>30</v>
      </c>
      <c r="R292" s="3" t="s">
        <v>31</v>
      </c>
      <c r="S292" s="2">
        <v>43413.766689814816</v>
      </c>
      <c r="T292" s="2">
        <v>43413.766689814816</v>
      </c>
      <c r="U292" s="2">
        <v>43413.771770833337</v>
      </c>
      <c r="V292" s="2">
        <v>43413.771655092591</v>
      </c>
      <c r="X292" s="2">
        <f t="shared" si="116"/>
        <v>43413.740949074076</v>
      </c>
      <c r="Y292" s="33">
        <f t="shared" si="117"/>
        <v>5.277777774608694E-3</v>
      </c>
      <c r="Z292" s="33">
        <f t="shared" si="118"/>
        <v>5.277777774608694E-3</v>
      </c>
      <c r="AA292" s="30"/>
      <c r="AB292" s="10">
        <f t="shared" si="119"/>
        <v>0</v>
      </c>
      <c r="AC292" s="10">
        <f t="shared" si="120"/>
        <v>2.2685185183945578E-2</v>
      </c>
      <c r="AD292" s="30"/>
      <c r="AE292" s="30"/>
      <c r="AF292" s="78">
        <f t="shared" si="109"/>
        <v>43413.740277777775</v>
      </c>
      <c r="AG292" s="78">
        <f t="shared" si="110"/>
        <v>43413.768750000003</v>
      </c>
      <c r="AH292" s="26" t="str">
        <f t="shared" si="108"/>
        <v>43413.740277777843413.76875</v>
      </c>
      <c r="AI292" s="26" t="str">
        <f>VLOOKUP(AH292,simple_survey!$P$1530:$Q$1810,2,FALSE)</f>
        <v>肯定的</v>
      </c>
    </row>
    <row r="293" spans="1:37" s="3" customFormat="1" x14ac:dyDescent="0.4">
      <c r="A293" s="16" t="str">
        <f t="shared" si="121"/>
        <v>-</v>
      </c>
      <c r="B293" s="16" t="str">
        <f t="shared" si="122"/>
        <v>-</v>
      </c>
      <c r="C293" s="3">
        <v>17</v>
      </c>
      <c r="D293" s="2">
        <v>43413.745775462965</v>
      </c>
      <c r="E293" s="3" t="s">
        <v>141</v>
      </c>
      <c r="F293" s="3">
        <v>11671</v>
      </c>
      <c r="G293" s="3" t="s">
        <v>18</v>
      </c>
      <c r="H293" s="3">
        <v>3930</v>
      </c>
      <c r="I293" s="3">
        <v>521</v>
      </c>
      <c r="J293" s="3">
        <v>10</v>
      </c>
      <c r="K293" s="3">
        <v>1</v>
      </c>
      <c r="M293" s="2">
        <v>43413.752129629633</v>
      </c>
      <c r="N293" s="2">
        <v>43413.763993055552</v>
      </c>
      <c r="O293" s="3" t="s">
        <v>40</v>
      </c>
      <c r="P293" s="3" t="s">
        <v>41</v>
      </c>
      <c r="Q293" s="3" t="s">
        <v>133</v>
      </c>
      <c r="R293" s="3" t="s">
        <v>19</v>
      </c>
      <c r="S293" s="2">
        <v>43413.754606481481</v>
      </c>
      <c r="T293" s="2">
        <v>43413.754606481481</v>
      </c>
      <c r="U293" s="2">
        <v>43413.763159722221</v>
      </c>
      <c r="V293" s="2">
        <v>43413.763159722221</v>
      </c>
      <c r="X293" s="2">
        <f t="shared" si="116"/>
        <v>43413.745775462965</v>
      </c>
      <c r="Y293" s="33">
        <f t="shared" si="117"/>
        <v>1.1863425919727888E-2</v>
      </c>
      <c r="Z293" s="33">
        <f t="shared" si="118"/>
        <v>1.1863425919727888E-2</v>
      </c>
      <c r="AA293" s="30"/>
      <c r="AB293" s="10">
        <f t="shared" si="119"/>
        <v>0</v>
      </c>
      <c r="AC293" s="10">
        <f t="shared" si="120"/>
        <v>6.3541666677338071E-3</v>
      </c>
      <c r="AD293" s="30"/>
      <c r="AE293" s="30"/>
      <c r="AF293" s="78">
        <f t="shared" si="109"/>
        <v>43413.745138888888</v>
      </c>
      <c r="AG293" s="78">
        <f t="shared" si="110"/>
        <v>43413.763888888891</v>
      </c>
      <c r="AH293" s="26" t="str">
        <f t="shared" si="108"/>
        <v>43413.745138888943413.7638888889</v>
      </c>
      <c r="AI293" s="26" t="str">
        <f>VLOOKUP(AH293,simple_survey!$P$1530:$Q$1810,2,FALSE)</f>
        <v>肯定的</v>
      </c>
    </row>
    <row r="294" spans="1:37" s="3" customFormat="1" x14ac:dyDescent="0.4">
      <c r="A294" s="16" t="str">
        <f t="shared" si="121"/>
        <v>-</v>
      </c>
      <c r="B294" s="16" t="str">
        <f t="shared" si="122"/>
        <v>-</v>
      </c>
      <c r="C294" s="3">
        <v>17</v>
      </c>
      <c r="D294" s="2">
        <v>43413.746168981481</v>
      </c>
      <c r="E294" s="3" t="s">
        <v>238</v>
      </c>
      <c r="F294" s="3">
        <v>11672</v>
      </c>
      <c r="G294" s="3" t="s">
        <v>99</v>
      </c>
      <c r="H294" s="3">
        <v>0</v>
      </c>
      <c r="I294" s="3">
        <v>881</v>
      </c>
      <c r="J294" s="3">
        <v>11</v>
      </c>
      <c r="K294" s="3">
        <v>1</v>
      </c>
      <c r="M294" s="2">
        <v>43413.760185185187</v>
      </c>
      <c r="N294" s="2">
        <v>43413.764768518522</v>
      </c>
      <c r="O294" s="3" t="s">
        <v>36</v>
      </c>
      <c r="P294" s="3" t="s">
        <v>37</v>
      </c>
      <c r="Q294" s="3" t="s">
        <v>22</v>
      </c>
      <c r="R294" s="3" t="s">
        <v>23</v>
      </c>
      <c r="S294" s="2">
        <v>43413.761030092595</v>
      </c>
      <c r="T294" s="2">
        <v>43413.762141203704</v>
      </c>
      <c r="U294" s="2">
        <v>43413.765520833331</v>
      </c>
      <c r="V294" s="2">
        <v>43413.765868055554</v>
      </c>
      <c r="X294" s="2">
        <f t="shared" si="116"/>
        <v>43413.746168981481</v>
      </c>
      <c r="Y294" s="33">
        <f t="shared" si="117"/>
        <v>4.5833333351765759E-3</v>
      </c>
      <c r="Z294" s="33">
        <f t="shared" si="118"/>
        <v>4.5833333351765759E-3</v>
      </c>
      <c r="AA294" s="30"/>
      <c r="AB294" s="10">
        <f t="shared" si="119"/>
        <v>0</v>
      </c>
      <c r="AC294" s="10">
        <f t="shared" si="120"/>
        <v>1.4016203705978114E-2</v>
      </c>
      <c r="AD294" s="30"/>
      <c r="AE294" s="30"/>
      <c r="AF294" s="78">
        <f t="shared" si="109"/>
        <v>43413.745833333334</v>
      </c>
      <c r="AG294" s="78">
        <f t="shared" si="110"/>
        <v>43413.76458333333</v>
      </c>
      <c r="AH294" s="26" t="str">
        <f t="shared" si="108"/>
        <v>43413.745833333343413.7645833333</v>
      </c>
      <c r="AI294" s="26" t="str">
        <f>VLOOKUP(AH294,simple_survey!$P$1530:$Q$1810,2,FALSE)</f>
        <v>肯定的</v>
      </c>
    </row>
    <row r="295" spans="1:37" s="3" customFormat="1" hidden="1" x14ac:dyDescent="0.4">
      <c r="A295" s="16" t="str">
        <f t="shared" si="121"/>
        <v>-</v>
      </c>
      <c r="B295" s="16" t="str">
        <f t="shared" si="122"/>
        <v>☆</v>
      </c>
      <c r="C295" s="3">
        <v>17</v>
      </c>
      <c r="D295" s="2">
        <v>43413.747534722221</v>
      </c>
      <c r="E295" s="3" t="s">
        <v>337</v>
      </c>
      <c r="F295" s="3">
        <v>11673</v>
      </c>
      <c r="G295" s="3" t="s">
        <v>98</v>
      </c>
      <c r="H295" s="3">
        <v>0</v>
      </c>
      <c r="I295" s="3">
        <v>74</v>
      </c>
      <c r="J295" s="3">
        <v>11</v>
      </c>
      <c r="K295" s="3">
        <v>1</v>
      </c>
      <c r="L295" s="2">
        <v>43413.748518518521</v>
      </c>
      <c r="O295" s="3" t="s">
        <v>45</v>
      </c>
      <c r="P295" s="3" t="s">
        <v>46</v>
      </c>
      <c r="Q295" s="3" t="s">
        <v>62</v>
      </c>
      <c r="R295" s="3" t="s">
        <v>63</v>
      </c>
      <c r="S295" s="2">
        <v>43413.771354166667</v>
      </c>
      <c r="U295" s="2">
        <v>43413.780613425923</v>
      </c>
      <c r="X295" s="2">
        <f t="shared" si="116"/>
        <v>43413.747534722221</v>
      </c>
      <c r="Y295" s="33">
        <f t="shared" si="117"/>
        <v>0</v>
      </c>
      <c r="Z295" s="33">
        <f t="shared" si="118"/>
        <v>0</v>
      </c>
      <c r="AA295" s="30"/>
      <c r="AB295" s="10">
        <f t="shared" si="119"/>
        <v>0</v>
      </c>
      <c r="AC295" s="10">
        <f t="shared" si="120"/>
        <v>2.3819444446417037E-2</v>
      </c>
      <c r="AD295" s="30"/>
      <c r="AE295" s="30"/>
      <c r="AF295" s="78">
        <f t="shared" si="109"/>
        <v>43413.74722222222</v>
      </c>
      <c r="AG295" s="78">
        <f t="shared" si="110"/>
        <v>0</v>
      </c>
      <c r="AH295" s="26" t="str">
        <f t="shared" si="108"/>
        <v>43413.74722222220</v>
      </c>
      <c r="AI295" s="26" t="e">
        <f>VLOOKUP(AH295,simple_survey!$P$1530:$Q$1810,2,FALSE)</f>
        <v>#N/A</v>
      </c>
    </row>
    <row r="296" spans="1:37" s="3" customFormat="1" hidden="1" x14ac:dyDescent="0.4">
      <c r="A296" s="16" t="str">
        <f t="shared" ref="A296:A320" si="123">IF(W296&gt;0, "★", "-")</f>
        <v>★</v>
      </c>
      <c r="B296" s="16" t="str">
        <f t="shared" ref="B296:B320" si="124">IF(L296&gt;0, "☆", "-")</f>
        <v>☆</v>
      </c>
      <c r="C296" s="3">
        <v>17</v>
      </c>
      <c r="D296" s="2">
        <v>43413.695081018515</v>
      </c>
      <c r="E296" s="3" t="s">
        <v>151</v>
      </c>
      <c r="F296" s="3">
        <v>11615</v>
      </c>
      <c r="G296" s="3" t="s">
        <v>32</v>
      </c>
      <c r="H296" s="3">
        <v>3388</v>
      </c>
      <c r="I296" s="3">
        <v>197</v>
      </c>
      <c r="J296" s="3">
        <v>5</v>
      </c>
      <c r="K296" s="3">
        <v>1</v>
      </c>
      <c r="L296" s="2">
        <v>43413.695324074077</v>
      </c>
      <c r="O296" s="3" t="s">
        <v>64</v>
      </c>
      <c r="P296" s="3" t="s">
        <v>65</v>
      </c>
      <c r="Q296" s="3" t="s">
        <v>44</v>
      </c>
      <c r="R296" s="3" t="s">
        <v>91</v>
      </c>
      <c r="S296" s="2">
        <v>43413.736712962964</v>
      </c>
      <c r="U296" s="2">
        <v>43413.748194444444</v>
      </c>
      <c r="W296" s="2">
        <v>43413.736712962964</v>
      </c>
      <c r="X296" s="2">
        <f t="shared" ref="X296:X320" si="125">IF(W296&gt;0,W296,D296)</f>
        <v>43413.736712962964</v>
      </c>
      <c r="Y296" s="33">
        <f t="shared" ref="Y296:Y320" si="126">N296-M296</f>
        <v>0</v>
      </c>
      <c r="Z296" s="33">
        <f t="shared" ref="Z296:Z320" si="127">Y296*K296</f>
        <v>0</v>
      </c>
      <c r="AA296" s="30"/>
      <c r="AB296" s="10">
        <f t="shared" ref="AB296:AB320" si="128">IF(IF(A296="☆",L296-S296,M296-S296)&lt;0,0,IF(A296="☆",L296-S296,M296-S296))</f>
        <v>0</v>
      </c>
      <c r="AC296" s="10">
        <f t="shared" si="120"/>
        <v>0</v>
      </c>
      <c r="AD296" s="30"/>
      <c r="AE296" s="30"/>
      <c r="AF296" s="78">
        <f t="shared" si="109"/>
        <v>43413.694444444445</v>
      </c>
      <c r="AG296" s="78">
        <f t="shared" si="110"/>
        <v>0</v>
      </c>
      <c r="AH296" s="26" t="str">
        <f t="shared" si="108"/>
        <v>43413.69444444440</v>
      </c>
      <c r="AI296" s="26" t="e">
        <f>VLOOKUP(AH296,simple_survey!$P$1530:$Q$1810,2,FALSE)</f>
        <v>#N/A</v>
      </c>
      <c r="AK296" s="7" t="s">
        <v>129</v>
      </c>
    </row>
    <row r="297" spans="1:37" s="3" customFormat="1" hidden="1" x14ac:dyDescent="0.4">
      <c r="A297" s="16" t="str">
        <f t="shared" si="123"/>
        <v>★</v>
      </c>
      <c r="B297" s="16" t="str">
        <f t="shared" si="124"/>
        <v>☆</v>
      </c>
      <c r="C297" s="3">
        <v>17</v>
      </c>
      <c r="D297" s="2">
        <v>43413.695509259262</v>
      </c>
      <c r="E297" s="3" t="s">
        <v>151</v>
      </c>
      <c r="F297" s="3">
        <v>11617</v>
      </c>
      <c r="G297" s="3" t="s">
        <v>32</v>
      </c>
      <c r="H297" s="3">
        <v>3388</v>
      </c>
      <c r="I297" s="3">
        <v>837</v>
      </c>
      <c r="J297" s="3">
        <v>11</v>
      </c>
      <c r="K297" s="3">
        <v>1</v>
      </c>
      <c r="L297" s="2">
        <v>43413.721585648149</v>
      </c>
      <c r="O297" s="3" t="s">
        <v>44</v>
      </c>
      <c r="P297" s="3" t="s">
        <v>91</v>
      </c>
      <c r="Q297" s="3" t="s">
        <v>64</v>
      </c>
      <c r="R297" s="3" t="s">
        <v>65</v>
      </c>
      <c r="S297" s="2">
        <v>43413.73715277778</v>
      </c>
      <c r="U297" s="2">
        <v>43413.749363425923</v>
      </c>
      <c r="W297" s="2">
        <v>43413.73715277778</v>
      </c>
      <c r="X297" s="2">
        <f t="shared" si="125"/>
        <v>43413.73715277778</v>
      </c>
      <c r="Y297" s="33">
        <f t="shared" si="126"/>
        <v>0</v>
      </c>
      <c r="Z297" s="33">
        <f t="shared" si="127"/>
        <v>0</v>
      </c>
      <c r="AA297" s="30"/>
      <c r="AB297" s="10">
        <f t="shared" si="128"/>
        <v>0</v>
      </c>
      <c r="AC297" s="10"/>
      <c r="AD297" s="30"/>
      <c r="AE297" s="30"/>
      <c r="AF297" s="78">
        <f t="shared" si="109"/>
        <v>43413.695138888892</v>
      </c>
      <c r="AG297" s="78">
        <f t="shared" si="110"/>
        <v>0</v>
      </c>
      <c r="AH297" s="26" t="str">
        <f t="shared" si="108"/>
        <v>43413.69513888890</v>
      </c>
      <c r="AI297" s="26" t="e">
        <f>VLOOKUP(AH297,simple_survey!$P$1530:$Q$1810,2,FALSE)</f>
        <v>#N/A</v>
      </c>
      <c r="AK297" s="7" t="s">
        <v>408</v>
      </c>
    </row>
    <row r="298" spans="1:37" s="3" customFormat="1" hidden="1" x14ac:dyDescent="0.4">
      <c r="A298" s="16" t="str">
        <f t="shared" si="123"/>
        <v>★</v>
      </c>
      <c r="B298" s="16" t="str">
        <f t="shared" si="124"/>
        <v>☆</v>
      </c>
      <c r="C298" s="3">
        <v>17</v>
      </c>
      <c r="D298" s="2">
        <v>43413.709467592591</v>
      </c>
      <c r="E298" s="3" t="s">
        <v>318</v>
      </c>
      <c r="F298" s="3">
        <v>11632</v>
      </c>
      <c r="G298" s="3" t="s">
        <v>32</v>
      </c>
      <c r="H298" s="3">
        <v>5614</v>
      </c>
      <c r="I298" s="3">
        <v>329</v>
      </c>
      <c r="J298" s="3">
        <v>1</v>
      </c>
      <c r="K298" s="3">
        <v>1</v>
      </c>
      <c r="L298" s="2">
        <v>43413.715509259258</v>
      </c>
      <c r="O298" s="3" t="s">
        <v>56</v>
      </c>
      <c r="P298" s="3" t="s">
        <v>57</v>
      </c>
      <c r="Q298" s="3" t="s">
        <v>133</v>
      </c>
      <c r="R298" s="3" t="s">
        <v>19</v>
      </c>
      <c r="S298" s="2">
        <v>43413.716400462959</v>
      </c>
      <c r="U298" s="2">
        <v>43413.723634259259</v>
      </c>
      <c r="W298" s="2">
        <v>43413.716400462959</v>
      </c>
      <c r="X298" s="2">
        <f t="shared" si="125"/>
        <v>43413.716400462959</v>
      </c>
      <c r="Y298" s="33">
        <f t="shared" si="126"/>
        <v>0</v>
      </c>
      <c r="Z298" s="33">
        <f t="shared" si="127"/>
        <v>0</v>
      </c>
      <c r="AA298" s="30"/>
      <c r="AB298" s="10">
        <f t="shared" si="128"/>
        <v>0</v>
      </c>
      <c r="AC298" s="10">
        <f t="shared" ref="AC298:AC305" si="129">IF(IF(B298="☆",(IF(L298&gt;S298,L298-X298,S298-X298)),M298-X298)&lt;0,0,IF(B298="☆",(IF(L298&gt;S298,L298-X298,S298-X298)),M298-X298))</f>
        <v>0</v>
      </c>
      <c r="AD298" s="30"/>
      <c r="AE298" s="30"/>
      <c r="AF298" s="78">
        <f t="shared" si="109"/>
        <v>43413.709027777775</v>
      </c>
      <c r="AG298" s="78">
        <f t="shared" si="110"/>
        <v>0</v>
      </c>
      <c r="AH298" s="26" t="str">
        <f t="shared" si="108"/>
        <v>43413.70902777780</v>
      </c>
      <c r="AI298" s="26" t="e">
        <f>VLOOKUP(AH298,simple_survey!$P$1530:$Q$1810,2,FALSE)</f>
        <v>#N/A</v>
      </c>
    </row>
    <row r="299" spans="1:37" s="3" customFormat="1" hidden="1" x14ac:dyDescent="0.4">
      <c r="A299" s="16" t="str">
        <f t="shared" si="123"/>
        <v>-</v>
      </c>
      <c r="B299" s="16" t="str">
        <f t="shared" si="124"/>
        <v>☆</v>
      </c>
      <c r="C299" s="3">
        <v>17</v>
      </c>
      <c r="D299" s="2">
        <v>43413.715011574073</v>
      </c>
      <c r="E299" s="3" t="s">
        <v>323</v>
      </c>
      <c r="F299" s="3">
        <v>11637</v>
      </c>
      <c r="G299" s="3" t="s">
        <v>98</v>
      </c>
      <c r="H299" s="3">
        <v>0</v>
      </c>
      <c r="I299" s="3">
        <v>962</v>
      </c>
      <c r="J299" s="3">
        <v>4</v>
      </c>
      <c r="K299" s="3">
        <v>4</v>
      </c>
      <c r="L299" s="2">
        <v>43413.716898148145</v>
      </c>
      <c r="O299" s="3" t="s">
        <v>36</v>
      </c>
      <c r="P299" s="3" t="s">
        <v>37</v>
      </c>
      <c r="Q299" s="3" t="s">
        <v>44</v>
      </c>
      <c r="R299" s="3" t="s">
        <v>91</v>
      </c>
      <c r="S299" s="2">
        <v>43413.726701388892</v>
      </c>
      <c r="U299" s="2">
        <v>43413.73878472222</v>
      </c>
      <c r="X299" s="2">
        <f t="shared" si="125"/>
        <v>43413.715011574073</v>
      </c>
      <c r="Y299" s="33">
        <f t="shared" si="126"/>
        <v>0</v>
      </c>
      <c r="Z299" s="33">
        <f t="shared" si="127"/>
        <v>0</v>
      </c>
      <c r="AA299" s="30"/>
      <c r="AB299" s="10">
        <f t="shared" si="128"/>
        <v>0</v>
      </c>
      <c r="AC299" s="10">
        <f t="shared" si="129"/>
        <v>1.1689814818964805E-2</v>
      </c>
      <c r="AD299" s="30"/>
      <c r="AE299" s="30"/>
      <c r="AF299" s="78">
        <f t="shared" si="109"/>
        <v>43413.714583333334</v>
      </c>
      <c r="AG299" s="78">
        <f t="shared" si="110"/>
        <v>0</v>
      </c>
      <c r="AH299" s="26" t="str">
        <f t="shared" si="108"/>
        <v>43413.71458333330</v>
      </c>
      <c r="AI299" s="26" t="e">
        <f>VLOOKUP(AH299,simple_survey!$P$1530:$Q$1810,2,FALSE)</f>
        <v>#N/A</v>
      </c>
    </row>
    <row r="300" spans="1:37" s="3" customFormat="1" hidden="1" x14ac:dyDescent="0.4">
      <c r="A300" s="16" t="str">
        <f t="shared" si="123"/>
        <v>-</v>
      </c>
      <c r="B300" s="16" t="str">
        <f t="shared" si="124"/>
        <v>☆</v>
      </c>
      <c r="C300" s="3">
        <v>17</v>
      </c>
      <c r="D300" s="2">
        <v>43413.715821759259</v>
      </c>
      <c r="E300" s="3" t="s">
        <v>318</v>
      </c>
      <c r="F300" s="3">
        <v>11639</v>
      </c>
      <c r="G300" s="3" t="s">
        <v>32</v>
      </c>
      <c r="H300" s="3">
        <v>5614</v>
      </c>
      <c r="I300" s="3">
        <v>938</v>
      </c>
      <c r="J300" s="3">
        <v>1</v>
      </c>
      <c r="K300" s="3">
        <v>1</v>
      </c>
      <c r="L300" s="2">
        <v>43413.726597222223</v>
      </c>
      <c r="O300" s="3" t="s">
        <v>56</v>
      </c>
      <c r="P300" s="3" t="s">
        <v>57</v>
      </c>
      <c r="Q300" s="3" t="s">
        <v>133</v>
      </c>
      <c r="R300" s="3" t="s">
        <v>19</v>
      </c>
      <c r="S300" s="2">
        <v>43413.721435185187</v>
      </c>
      <c r="U300" s="2">
        <v>43413.728668981479</v>
      </c>
      <c r="X300" s="2">
        <f t="shared" si="125"/>
        <v>43413.715821759259</v>
      </c>
      <c r="Y300" s="33">
        <f t="shared" si="126"/>
        <v>0</v>
      </c>
      <c r="Z300" s="33">
        <f t="shared" si="127"/>
        <v>0</v>
      </c>
      <c r="AA300" s="30"/>
      <c r="AB300" s="10">
        <f t="shared" si="128"/>
        <v>0</v>
      </c>
      <c r="AC300" s="10">
        <f t="shared" si="129"/>
        <v>1.0775462964375038E-2</v>
      </c>
      <c r="AD300" s="30"/>
      <c r="AE300" s="30"/>
      <c r="AF300" s="78">
        <f t="shared" si="109"/>
        <v>43413.715277777781</v>
      </c>
      <c r="AG300" s="78">
        <f t="shared" si="110"/>
        <v>0</v>
      </c>
      <c r="AH300" s="26" t="str">
        <f t="shared" si="108"/>
        <v>43413.71527777780</v>
      </c>
      <c r="AI300" s="26" t="e">
        <f>VLOOKUP(AH300,simple_survey!$P$1530:$Q$1810,2,FALSE)</f>
        <v>#N/A</v>
      </c>
    </row>
    <row r="301" spans="1:37" s="3" customFormat="1" hidden="1" x14ac:dyDescent="0.4">
      <c r="A301" s="16" t="str">
        <f t="shared" si="123"/>
        <v>-</v>
      </c>
      <c r="B301" s="16" t="str">
        <f t="shared" si="124"/>
        <v>☆</v>
      </c>
      <c r="C301" s="3">
        <v>17</v>
      </c>
      <c r="D301" s="2">
        <v>43413.722997685189</v>
      </c>
      <c r="E301" s="3" t="s">
        <v>330</v>
      </c>
      <c r="F301" s="3">
        <v>11647</v>
      </c>
      <c r="G301" s="3" t="s">
        <v>98</v>
      </c>
      <c r="H301" s="3">
        <v>0</v>
      </c>
      <c r="I301" s="3">
        <v>827</v>
      </c>
      <c r="J301" s="3">
        <v>5</v>
      </c>
      <c r="K301" s="3">
        <v>1</v>
      </c>
      <c r="L301" s="2">
        <v>43413.723379629628</v>
      </c>
      <c r="O301" s="3" t="s">
        <v>64</v>
      </c>
      <c r="P301" s="3" t="s">
        <v>65</v>
      </c>
      <c r="Q301" s="3" t="s">
        <v>133</v>
      </c>
      <c r="R301" s="3" t="s">
        <v>19</v>
      </c>
      <c r="S301" s="2">
        <v>43413.739351851851</v>
      </c>
      <c r="U301" s="2">
        <v>43413.744791666664</v>
      </c>
      <c r="X301" s="2">
        <f t="shared" si="125"/>
        <v>43413.722997685189</v>
      </c>
      <c r="Y301" s="33">
        <f t="shared" si="126"/>
        <v>0</v>
      </c>
      <c r="Z301" s="33">
        <f t="shared" si="127"/>
        <v>0</v>
      </c>
      <c r="AA301" s="30"/>
      <c r="AB301" s="10">
        <f t="shared" si="128"/>
        <v>0</v>
      </c>
      <c r="AC301" s="10">
        <f t="shared" si="129"/>
        <v>1.6354166662495118E-2</v>
      </c>
      <c r="AD301" s="30"/>
      <c r="AE301" s="30"/>
      <c r="AF301" s="78">
        <f t="shared" si="109"/>
        <v>43413.722916666666</v>
      </c>
      <c r="AG301" s="78">
        <f t="shared" si="110"/>
        <v>0</v>
      </c>
      <c r="AH301" s="26" t="str">
        <f t="shared" si="108"/>
        <v>43413.72291666670</v>
      </c>
      <c r="AI301" s="26" t="e">
        <f>VLOOKUP(AH301,simple_survey!$P$1530:$Q$1810,2,FALSE)</f>
        <v>#N/A</v>
      </c>
    </row>
    <row r="302" spans="1:37" s="3" customFormat="1" hidden="1" x14ac:dyDescent="0.4">
      <c r="A302" s="16" t="str">
        <f t="shared" si="123"/>
        <v>-</v>
      </c>
      <c r="B302" s="16" t="str">
        <f t="shared" si="124"/>
        <v>☆</v>
      </c>
      <c r="C302" s="3">
        <v>17</v>
      </c>
      <c r="D302" s="2">
        <v>43413.724189814813</v>
      </c>
      <c r="E302" s="3" t="s">
        <v>330</v>
      </c>
      <c r="F302" s="3">
        <v>11648</v>
      </c>
      <c r="G302" s="3" t="s">
        <v>99</v>
      </c>
      <c r="H302" s="3">
        <v>0</v>
      </c>
      <c r="I302" s="3">
        <v>526</v>
      </c>
      <c r="J302" s="3">
        <v>2</v>
      </c>
      <c r="K302" s="3">
        <v>1</v>
      </c>
      <c r="L302" s="2">
        <v>43413.724374999998</v>
      </c>
      <c r="O302" s="3" t="s">
        <v>64</v>
      </c>
      <c r="P302" s="3" t="s">
        <v>65</v>
      </c>
      <c r="Q302" s="3" t="s">
        <v>38</v>
      </c>
      <c r="R302" s="3" t="s">
        <v>39</v>
      </c>
      <c r="S302" s="2">
        <v>43413.750706018516</v>
      </c>
      <c r="U302" s="2">
        <v>43413.762928240743</v>
      </c>
      <c r="X302" s="2">
        <f t="shared" si="125"/>
        <v>43413.724189814813</v>
      </c>
      <c r="Y302" s="33">
        <f t="shared" si="126"/>
        <v>0</v>
      </c>
      <c r="Z302" s="33">
        <f t="shared" si="127"/>
        <v>0</v>
      </c>
      <c r="AA302" s="30"/>
      <c r="AB302" s="10">
        <f t="shared" si="128"/>
        <v>0</v>
      </c>
      <c r="AC302" s="10">
        <f t="shared" si="129"/>
        <v>2.6516203703067731E-2</v>
      </c>
      <c r="AD302" s="30"/>
      <c r="AE302" s="30"/>
      <c r="AF302" s="78">
        <f t="shared" si="109"/>
        <v>43413.723611111112</v>
      </c>
      <c r="AG302" s="78">
        <f t="shared" si="110"/>
        <v>0</v>
      </c>
      <c r="AH302" s="26" t="str">
        <f t="shared" si="108"/>
        <v>43413.72361111110</v>
      </c>
      <c r="AI302" s="26" t="e">
        <f>VLOOKUP(AH302,simple_survey!$P$1530:$Q$1810,2,FALSE)</f>
        <v>#N/A</v>
      </c>
    </row>
    <row r="303" spans="1:37" s="3" customFormat="1" hidden="1" x14ac:dyDescent="0.4">
      <c r="A303" s="16" t="str">
        <f t="shared" si="123"/>
        <v>-</v>
      </c>
      <c r="B303" s="16" t="str">
        <f t="shared" si="124"/>
        <v>☆</v>
      </c>
      <c r="C303" s="3">
        <v>17</v>
      </c>
      <c r="D303" s="2">
        <v>43413.725821759261</v>
      </c>
      <c r="E303" s="3" t="s">
        <v>154</v>
      </c>
      <c r="F303" s="3">
        <v>11649</v>
      </c>
      <c r="G303" s="3" t="s">
        <v>18</v>
      </c>
      <c r="H303" s="3">
        <v>5355</v>
      </c>
      <c r="I303" s="3">
        <v>65</v>
      </c>
      <c r="J303" s="3">
        <v>10</v>
      </c>
      <c r="K303" s="3">
        <v>1</v>
      </c>
      <c r="L303" s="2">
        <v>43413.72619212963</v>
      </c>
      <c r="O303" s="3" t="s">
        <v>30</v>
      </c>
      <c r="P303" s="3" t="s">
        <v>31</v>
      </c>
      <c r="Q303" s="3" t="s">
        <v>26</v>
      </c>
      <c r="R303" s="3" t="s">
        <v>27</v>
      </c>
      <c r="S303" s="2">
        <v>43413.741527777776</v>
      </c>
      <c r="U303" s="2">
        <v>43413.749502314815</v>
      </c>
      <c r="X303" s="2">
        <f t="shared" si="125"/>
        <v>43413.725821759261</v>
      </c>
      <c r="Y303" s="33">
        <f t="shared" si="126"/>
        <v>0</v>
      </c>
      <c r="Z303" s="33">
        <f t="shared" si="127"/>
        <v>0</v>
      </c>
      <c r="AA303" s="30"/>
      <c r="AB303" s="10">
        <f t="shared" si="128"/>
        <v>0</v>
      </c>
      <c r="AC303" s="10">
        <f t="shared" si="129"/>
        <v>1.5706018515629694E-2</v>
      </c>
      <c r="AD303" s="30"/>
      <c r="AE303" s="30"/>
      <c r="AF303" s="78">
        <f t="shared" si="109"/>
        <v>43413.725694444445</v>
      </c>
      <c r="AG303" s="78">
        <f t="shared" si="110"/>
        <v>0</v>
      </c>
      <c r="AH303" s="26" t="str">
        <f t="shared" si="108"/>
        <v>43413.72569444440</v>
      </c>
      <c r="AI303" s="26" t="e">
        <f>VLOOKUP(AH303,simple_survey!$P$1530:$Q$1810,2,FALSE)</f>
        <v>#N/A</v>
      </c>
    </row>
    <row r="304" spans="1:37" s="3" customFormat="1" hidden="1" x14ac:dyDescent="0.4">
      <c r="A304" s="16" t="str">
        <f t="shared" si="123"/>
        <v>-</v>
      </c>
      <c r="B304" s="16" t="str">
        <f t="shared" si="124"/>
        <v>☆</v>
      </c>
      <c r="C304" s="3">
        <v>17</v>
      </c>
      <c r="D304" s="2">
        <v>43413.726840277777</v>
      </c>
      <c r="E304" s="3" t="s">
        <v>160</v>
      </c>
      <c r="F304" s="3">
        <v>11651</v>
      </c>
      <c r="G304" s="3" t="s">
        <v>66</v>
      </c>
      <c r="H304" s="3">
        <v>3732</v>
      </c>
      <c r="I304" s="3">
        <v>176</v>
      </c>
      <c r="J304" s="3">
        <v>11</v>
      </c>
      <c r="K304" s="3">
        <v>1</v>
      </c>
      <c r="L304" s="2">
        <v>43413.72724537037</v>
      </c>
      <c r="O304" s="3" t="s">
        <v>49</v>
      </c>
      <c r="P304" s="3" t="s">
        <v>50</v>
      </c>
      <c r="Q304" s="3" t="s">
        <v>40</v>
      </c>
      <c r="R304" s="3" t="s">
        <v>41</v>
      </c>
      <c r="S304" s="2">
        <v>43413.732974537037</v>
      </c>
      <c r="U304" s="2">
        <v>43413.738449074073</v>
      </c>
      <c r="X304" s="2">
        <f t="shared" si="125"/>
        <v>43413.726840277777</v>
      </c>
      <c r="Y304" s="33">
        <f t="shared" si="126"/>
        <v>0</v>
      </c>
      <c r="Z304" s="33">
        <f t="shared" si="127"/>
        <v>0</v>
      </c>
      <c r="AA304" s="30"/>
      <c r="AB304" s="10">
        <f t="shared" si="128"/>
        <v>0</v>
      </c>
      <c r="AC304" s="10">
        <f t="shared" si="129"/>
        <v>6.1342592598521151E-3</v>
      </c>
      <c r="AD304" s="30"/>
      <c r="AE304" s="30"/>
      <c r="AF304" s="78">
        <f t="shared" si="109"/>
        <v>43413.726388888892</v>
      </c>
      <c r="AG304" s="78">
        <f t="shared" si="110"/>
        <v>0</v>
      </c>
      <c r="AH304" s="26" t="str">
        <f t="shared" si="108"/>
        <v>43413.72638888890</v>
      </c>
      <c r="AI304" s="26" t="e">
        <f>VLOOKUP(AH304,simple_survey!$P$1530:$Q$1810,2,FALSE)</f>
        <v>#N/A</v>
      </c>
    </row>
    <row r="305" spans="1:37" s="3" customFormat="1" hidden="1" x14ac:dyDescent="0.4">
      <c r="A305" s="16" t="str">
        <f t="shared" si="123"/>
        <v>-</v>
      </c>
      <c r="B305" s="16" t="str">
        <f t="shared" si="124"/>
        <v>☆</v>
      </c>
      <c r="C305" s="3">
        <v>17</v>
      </c>
      <c r="D305" s="2">
        <v>43413.726851851854</v>
      </c>
      <c r="E305" s="3" t="s">
        <v>318</v>
      </c>
      <c r="F305" s="3">
        <v>11652</v>
      </c>
      <c r="G305" s="3" t="s">
        <v>32</v>
      </c>
      <c r="H305" s="3">
        <v>5614</v>
      </c>
      <c r="I305" s="3">
        <v>591</v>
      </c>
      <c r="J305" s="3">
        <v>11</v>
      </c>
      <c r="K305" s="3">
        <v>1</v>
      </c>
      <c r="L305" s="2">
        <v>43413.734907407408</v>
      </c>
      <c r="O305" s="3" t="s">
        <v>56</v>
      </c>
      <c r="P305" s="3" t="s">
        <v>57</v>
      </c>
      <c r="Q305" s="3" t="s">
        <v>133</v>
      </c>
      <c r="R305" s="3" t="s">
        <v>19</v>
      </c>
      <c r="S305" s="2">
        <v>43413.741550925923</v>
      </c>
      <c r="U305" s="2">
        <v>43413.75277777778</v>
      </c>
      <c r="X305" s="2">
        <f t="shared" si="125"/>
        <v>43413.726851851854</v>
      </c>
      <c r="Y305" s="33">
        <f t="shared" si="126"/>
        <v>0</v>
      </c>
      <c r="Z305" s="33">
        <f t="shared" si="127"/>
        <v>0</v>
      </c>
      <c r="AA305" s="30"/>
      <c r="AB305" s="10">
        <f t="shared" si="128"/>
        <v>0</v>
      </c>
      <c r="AC305" s="10">
        <f t="shared" si="129"/>
        <v>1.469907406863058E-2</v>
      </c>
      <c r="AD305" s="30"/>
      <c r="AE305" s="30"/>
      <c r="AF305" s="78">
        <f t="shared" si="109"/>
        <v>43413.726388888892</v>
      </c>
      <c r="AG305" s="78">
        <f t="shared" si="110"/>
        <v>0</v>
      </c>
      <c r="AH305" s="26" t="str">
        <f t="shared" si="108"/>
        <v>43413.72638888890</v>
      </c>
      <c r="AI305" s="26" t="e">
        <f>VLOOKUP(AH305,simple_survey!$P$1530:$Q$1810,2,FALSE)</f>
        <v>#N/A</v>
      </c>
      <c r="AK305" s="7" t="s">
        <v>412</v>
      </c>
    </row>
    <row r="306" spans="1:37" s="3" customFormat="1" hidden="1" x14ac:dyDescent="0.4">
      <c r="A306" s="16" t="str">
        <f t="shared" si="123"/>
        <v>★</v>
      </c>
      <c r="B306" s="16" t="str">
        <f t="shared" si="124"/>
        <v>☆</v>
      </c>
      <c r="C306" s="3">
        <v>17</v>
      </c>
      <c r="D306" s="2">
        <v>43413.727002314816</v>
      </c>
      <c r="E306" s="3" t="s">
        <v>145</v>
      </c>
      <c r="F306" s="3">
        <v>11653</v>
      </c>
      <c r="G306" s="3" t="s">
        <v>32</v>
      </c>
      <c r="H306" s="3">
        <v>4777</v>
      </c>
      <c r="I306" s="3">
        <v>948</v>
      </c>
      <c r="J306" s="3">
        <v>9</v>
      </c>
      <c r="K306" s="3">
        <v>1</v>
      </c>
      <c r="L306" s="2">
        <v>43413.727187500001</v>
      </c>
      <c r="O306" s="3" t="s">
        <v>44</v>
      </c>
      <c r="P306" s="3" t="s">
        <v>91</v>
      </c>
      <c r="Q306" s="3" t="s">
        <v>71</v>
      </c>
      <c r="R306" s="3" t="s">
        <v>72</v>
      </c>
      <c r="S306" s="2">
        <v>43413.743645833332</v>
      </c>
      <c r="U306" s="2">
        <v>43413.751944444448</v>
      </c>
      <c r="W306" s="2">
        <v>43413.733888888892</v>
      </c>
      <c r="X306" s="2">
        <f t="shared" si="125"/>
        <v>43413.733888888892</v>
      </c>
      <c r="Y306" s="33">
        <f t="shared" si="126"/>
        <v>0</v>
      </c>
      <c r="Z306" s="33">
        <f t="shared" si="127"/>
        <v>0</v>
      </c>
      <c r="AA306" s="30"/>
      <c r="AB306" s="10">
        <f t="shared" si="128"/>
        <v>0</v>
      </c>
      <c r="AC306" s="10"/>
      <c r="AD306" s="30"/>
      <c r="AE306" s="30"/>
      <c r="AF306" s="78">
        <f t="shared" si="109"/>
        <v>43413.726388888892</v>
      </c>
      <c r="AG306" s="78">
        <f t="shared" si="110"/>
        <v>0</v>
      </c>
      <c r="AH306" s="26" t="str">
        <f t="shared" si="108"/>
        <v>43413.72638888890</v>
      </c>
      <c r="AI306" s="26" t="e">
        <f>VLOOKUP(AH306,simple_survey!$P$1530:$Q$1810,2,FALSE)</f>
        <v>#N/A</v>
      </c>
      <c r="AK306" s="7" t="s">
        <v>410</v>
      </c>
    </row>
    <row r="307" spans="1:37" s="3" customFormat="1" hidden="1" x14ac:dyDescent="0.4">
      <c r="A307" s="16" t="str">
        <f t="shared" si="123"/>
        <v>-</v>
      </c>
      <c r="B307" s="16" t="str">
        <f t="shared" si="124"/>
        <v>☆</v>
      </c>
      <c r="C307" s="3">
        <v>17</v>
      </c>
      <c r="D307" s="2">
        <v>43413.727766203701</v>
      </c>
      <c r="E307" s="3" t="s">
        <v>145</v>
      </c>
      <c r="F307" s="3">
        <v>11654</v>
      </c>
      <c r="G307" s="3" t="s">
        <v>32</v>
      </c>
      <c r="H307" s="3">
        <v>4777</v>
      </c>
      <c r="I307" s="3">
        <v>993</v>
      </c>
      <c r="J307" s="3">
        <v>7</v>
      </c>
      <c r="K307" s="3">
        <v>1</v>
      </c>
      <c r="L307" s="2">
        <v>43413.728043981479</v>
      </c>
      <c r="O307" s="3" t="s">
        <v>79</v>
      </c>
      <c r="P307" s="3" t="s">
        <v>80</v>
      </c>
      <c r="Q307" s="3" t="s">
        <v>71</v>
      </c>
      <c r="R307" s="3" t="s">
        <v>72</v>
      </c>
      <c r="S307" s="2">
        <v>43413.73741898148</v>
      </c>
      <c r="U307" s="2">
        <v>43413.756319444445</v>
      </c>
      <c r="X307" s="2">
        <f t="shared" si="125"/>
        <v>43413.727766203701</v>
      </c>
      <c r="Y307" s="33">
        <f t="shared" si="126"/>
        <v>0</v>
      </c>
      <c r="Z307" s="33">
        <f t="shared" si="127"/>
        <v>0</v>
      </c>
      <c r="AA307" s="30"/>
      <c r="AB307" s="10">
        <f t="shared" si="128"/>
        <v>0</v>
      </c>
      <c r="AC307" s="10">
        <f>IF(IF(B307="☆",(IF(L307&gt;S307,L307-X307,S307-X307)),M307-X307)&lt;0,0,IF(B307="☆",(IF(L307&gt;S307,L307-X307,S307-X307)),M307-X307))</f>
        <v>9.6527777786832303E-3</v>
      </c>
      <c r="AD307" s="30"/>
      <c r="AE307" s="30"/>
      <c r="AF307" s="78">
        <f t="shared" si="109"/>
        <v>43413.727083333331</v>
      </c>
      <c r="AG307" s="78">
        <f t="shared" si="110"/>
        <v>0</v>
      </c>
      <c r="AH307" s="26" t="str">
        <f t="shared" si="108"/>
        <v>43413.72708333330</v>
      </c>
      <c r="AI307" s="26" t="e">
        <f>VLOOKUP(AH307,simple_survey!$P$1530:$Q$1810,2,FALSE)</f>
        <v>#N/A</v>
      </c>
      <c r="AK307" s="7" t="s">
        <v>411</v>
      </c>
    </row>
    <row r="308" spans="1:37" s="3" customFormat="1" hidden="1" x14ac:dyDescent="0.4">
      <c r="A308" s="16" t="str">
        <f t="shared" si="123"/>
        <v>-</v>
      </c>
      <c r="B308" s="16" t="str">
        <f t="shared" si="124"/>
        <v>☆</v>
      </c>
      <c r="C308" s="3">
        <v>17</v>
      </c>
      <c r="D308" s="2">
        <v>43413.727939814817</v>
      </c>
      <c r="E308" s="3" t="s">
        <v>160</v>
      </c>
      <c r="F308" s="3">
        <v>11655</v>
      </c>
      <c r="G308" s="3" t="s">
        <v>66</v>
      </c>
      <c r="H308" s="3">
        <v>3732</v>
      </c>
      <c r="I308" s="3">
        <v>423</v>
      </c>
      <c r="J308" s="3">
        <v>10</v>
      </c>
      <c r="K308" s="3">
        <v>1</v>
      </c>
      <c r="L308" s="2">
        <v>43413.728344907409</v>
      </c>
      <c r="O308" s="3" t="s">
        <v>49</v>
      </c>
      <c r="P308" s="3" t="s">
        <v>50</v>
      </c>
      <c r="Q308" s="3" t="s">
        <v>40</v>
      </c>
      <c r="R308" s="3" t="s">
        <v>41</v>
      </c>
      <c r="S308" s="2">
        <v>43413.748912037037</v>
      </c>
      <c r="U308" s="2">
        <v>43413.754386574074</v>
      </c>
      <c r="X308" s="2">
        <f t="shared" si="125"/>
        <v>43413.727939814817</v>
      </c>
      <c r="Y308" s="33">
        <f t="shared" si="126"/>
        <v>0</v>
      </c>
      <c r="Z308" s="33">
        <f t="shared" si="127"/>
        <v>0</v>
      </c>
      <c r="AA308" s="30"/>
      <c r="AB308" s="10">
        <f t="shared" si="128"/>
        <v>0</v>
      </c>
      <c r="AC308" s="10"/>
      <c r="AD308" s="30"/>
      <c r="AE308" s="30"/>
      <c r="AF308" s="78">
        <f t="shared" si="109"/>
        <v>43413.727777777778</v>
      </c>
      <c r="AG308" s="78">
        <f t="shared" si="110"/>
        <v>0</v>
      </c>
      <c r="AH308" s="26" t="str">
        <f t="shared" si="108"/>
        <v>43413.72777777780</v>
      </c>
      <c r="AI308" s="26" t="e">
        <f>VLOOKUP(AH308,simple_survey!$P$1530:$Q$1810,2,FALSE)</f>
        <v>#N/A</v>
      </c>
      <c r="AK308" s="7" t="s">
        <v>413</v>
      </c>
    </row>
    <row r="309" spans="1:37" s="3" customFormat="1" hidden="1" x14ac:dyDescent="0.4">
      <c r="A309" s="16" t="str">
        <f t="shared" si="123"/>
        <v>-</v>
      </c>
      <c r="B309" s="16" t="str">
        <f t="shared" si="124"/>
        <v>☆</v>
      </c>
      <c r="C309" s="3">
        <v>17</v>
      </c>
      <c r="D309" s="2">
        <v>43413.72828703704</v>
      </c>
      <c r="E309" s="3" t="s">
        <v>145</v>
      </c>
      <c r="F309" s="3">
        <v>11657</v>
      </c>
      <c r="G309" s="3" t="s">
        <v>32</v>
      </c>
      <c r="H309" s="3">
        <v>4777</v>
      </c>
      <c r="I309" s="3">
        <v>798</v>
      </c>
      <c r="J309" s="3">
        <v>9</v>
      </c>
      <c r="K309" s="3">
        <v>1</v>
      </c>
      <c r="L309" s="2">
        <v>43413.728391203702</v>
      </c>
      <c r="O309" s="3" t="s">
        <v>44</v>
      </c>
      <c r="P309" s="3" t="s">
        <v>91</v>
      </c>
      <c r="Q309" s="3" t="s">
        <v>71</v>
      </c>
      <c r="R309" s="3" t="s">
        <v>72</v>
      </c>
      <c r="S309" s="2">
        <v>43413.744814814818</v>
      </c>
      <c r="U309" s="2">
        <v>43413.753113425926</v>
      </c>
      <c r="X309" s="2">
        <f t="shared" si="125"/>
        <v>43413.72828703704</v>
      </c>
      <c r="Y309" s="33">
        <f t="shared" si="126"/>
        <v>0</v>
      </c>
      <c r="Z309" s="33">
        <f t="shared" si="127"/>
        <v>0</v>
      </c>
      <c r="AA309" s="30"/>
      <c r="AB309" s="10">
        <f t="shared" si="128"/>
        <v>0</v>
      </c>
      <c r="AC309" s="10"/>
      <c r="AD309" s="30"/>
      <c r="AE309" s="30"/>
      <c r="AF309" s="78">
        <f t="shared" si="109"/>
        <v>43413.727777777778</v>
      </c>
      <c r="AG309" s="78">
        <f t="shared" si="110"/>
        <v>0</v>
      </c>
      <c r="AH309" s="26" t="str">
        <f t="shared" si="108"/>
        <v>43413.72777777780</v>
      </c>
      <c r="AI309" s="26" t="e">
        <f>VLOOKUP(AH309,simple_survey!$P$1530:$Q$1810,2,FALSE)</f>
        <v>#N/A</v>
      </c>
      <c r="AK309" s="7" t="s">
        <v>409</v>
      </c>
    </row>
    <row r="310" spans="1:37" s="3" customFormat="1" hidden="1" x14ac:dyDescent="0.4">
      <c r="A310" s="16" t="str">
        <f t="shared" si="123"/>
        <v>-</v>
      </c>
      <c r="B310" s="16" t="str">
        <f t="shared" si="124"/>
        <v>☆</v>
      </c>
      <c r="C310" s="3">
        <v>17</v>
      </c>
      <c r="D310" s="2">
        <v>43413.728692129633</v>
      </c>
      <c r="E310" s="3" t="s">
        <v>160</v>
      </c>
      <c r="F310" s="3">
        <v>11658</v>
      </c>
      <c r="G310" s="3" t="s">
        <v>66</v>
      </c>
      <c r="H310" s="3">
        <v>3732</v>
      </c>
      <c r="I310" s="3">
        <v>285</v>
      </c>
      <c r="J310" s="3">
        <v>10</v>
      </c>
      <c r="K310" s="3">
        <v>1</v>
      </c>
      <c r="L310" s="2">
        <v>43413.730451388888</v>
      </c>
      <c r="O310" s="3" t="s">
        <v>49</v>
      </c>
      <c r="P310" s="3" t="s">
        <v>50</v>
      </c>
      <c r="Q310" s="3" t="s">
        <v>40</v>
      </c>
      <c r="R310" s="3" t="s">
        <v>41</v>
      </c>
      <c r="S310" s="2">
        <v>43413.748912037037</v>
      </c>
      <c r="U310" s="2">
        <v>43413.754386574074</v>
      </c>
      <c r="X310" s="2">
        <f t="shared" si="125"/>
        <v>43413.728692129633</v>
      </c>
      <c r="Y310" s="33">
        <f t="shared" si="126"/>
        <v>0</v>
      </c>
      <c r="Z310" s="33">
        <f t="shared" si="127"/>
        <v>0</v>
      </c>
      <c r="AA310" s="30"/>
      <c r="AB310" s="10">
        <f t="shared" si="128"/>
        <v>0</v>
      </c>
      <c r="AC310" s="10"/>
      <c r="AD310" s="30"/>
      <c r="AE310" s="30"/>
      <c r="AF310" s="78">
        <f t="shared" si="109"/>
        <v>43413.728472222225</v>
      </c>
      <c r="AG310" s="78">
        <f t="shared" si="110"/>
        <v>0</v>
      </c>
      <c r="AH310" s="26" t="str">
        <f t="shared" si="108"/>
        <v>43413.72847222220</v>
      </c>
      <c r="AI310" s="26" t="e">
        <f>VLOOKUP(AH310,simple_survey!$P$1530:$Q$1810,2,FALSE)</f>
        <v>#N/A</v>
      </c>
      <c r="AK310" s="7" t="s">
        <v>412</v>
      </c>
    </row>
    <row r="311" spans="1:37" s="3" customFormat="1" hidden="1" x14ac:dyDescent="0.4">
      <c r="A311" s="16" t="str">
        <f t="shared" si="123"/>
        <v>-</v>
      </c>
      <c r="B311" s="16" t="str">
        <f t="shared" si="124"/>
        <v>☆</v>
      </c>
      <c r="C311" s="3">
        <v>17</v>
      </c>
      <c r="D311" s="2">
        <v>43413.729166666664</v>
      </c>
      <c r="E311" s="3" t="s">
        <v>265</v>
      </c>
      <c r="F311" s="3">
        <v>11659</v>
      </c>
      <c r="G311" s="3" t="s">
        <v>99</v>
      </c>
      <c r="H311" s="3">
        <v>0</v>
      </c>
      <c r="I311" s="3">
        <v>266</v>
      </c>
      <c r="J311" s="3">
        <v>2</v>
      </c>
      <c r="K311" s="3">
        <v>3</v>
      </c>
      <c r="L311" s="2">
        <v>43413.75503472222</v>
      </c>
      <c r="O311" s="3" t="s">
        <v>47</v>
      </c>
      <c r="P311" s="3" t="s">
        <v>48</v>
      </c>
      <c r="Q311" s="3" t="s">
        <v>26</v>
      </c>
      <c r="R311" s="3" t="s">
        <v>27</v>
      </c>
      <c r="S311" s="2">
        <v>43413.754062499997</v>
      </c>
      <c r="U311" s="2">
        <v>43413.763356481482</v>
      </c>
      <c r="X311" s="2">
        <f t="shared" si="125"/>
        <v>43413.729166666664</v>
      </c>
      <c r="Y311" s="33">
        <f t="shared" si="126"/>
        <v>0</v>
      </c>
      <c r="Z311" s="33">
        <f t="shared" si="127"/>
        <v>0</v>
      </c>
      <c r="AA311" s="30"/>
      <c r="AB311" s="10">
        <f t="shared" si="128"/>
        <v>0</v>
      </c>
      <c r="AC311" s="10">
        <f t="shared" ref="AC311:AC320" si="130">IF(IF(B311="☆",(IF(L311&gt;S311,L311-X311,S311-X311)),M311-X311)&lt;0,0,IF(B311="☆",(IF(L311&gt;S311,L311-X311,S311-X311)),M311-X311))</f>
        <v>2.5868055556202307E-2</v>
      </c>
      <c r="AD311" s="30"/>
      <c r="AE311" s="30"/>
      <c r="AF311" s="78">
        <f t="shared" si="109"/>
        <v>43413.729166666664</v>
      </c>
      <c r="AG311" s="78">
        <f t="shared" si="110"/>
        <v>0</v>
      </c>
      <c r="AH311" s="26" t="str">
        <f t="shared" si="108"/>
        <v>43413.72916666670</v>
      </c>
      <c r="AI311" s="26" t="e">
        <f>VLOOKUP(AH311,simple_survey!$P$1530:$Q$1810,2,FALSE)</f>
        <v>#N/A</v>
      </c>
    </row>
    <row r="312" spans="1:37" s="3" customFormat="1" hidden="1" x14ac:dyDescent="0.4">
      <c r="A312" s="16" t="str">
        <f t="shared" si="123"/>
        <v>★</v>
      </c>
      <c r="B312" s="16" t="str">
        <f t="shared" si="124"/>
        <v>☆</v>
      </c>
      <c r="C312" s="3">
        <v>17</v>
      </c>
      <c r="D312" s="2">
        <v>43413.733194444445</v>
      </c>
      <c r="E312" s="3" t="s">
        <v>322</v>
      </c>
      <c r="F312" s="3">
        <v>11661</v>
      </c>
      <c r="G312" s="3" t="s">
        <v>98</v>
      </c>
      <c r="H312" s="3">
        <v>0</v>
      </c>
      <c r="I312" s="3">
        <v>657</v>
      </c>
      <c r="J312" s="3">
        <v>9</v>
      </c>
      <c r="K312" s="3">
        <v>1</v>
      </c>
      <c r="L312" s="2">
        <v>43413.7500462963</v>
      </c>
      <c r="O312" s="3" t="s">
        <v>24</v>
      </c>
      <c r="P312" s="3" t="s">
        <v>25</v>
      </c>
      <c r="Q312" s="3" t="s">
        <v>133</v>
      </c>
      <c r="R312" s="3" t="s">
        <v>19</v>
      </c>
      <c r="S312" s="2">
        <v>43413.748645833337</v>
      </c>
      <c r="U312" s="2">
        <v>43413.756516203706</v>
      </c>
      <c r="W312" s="2">
        <v>43413.740023148152</v>
      </c>
      <c r="X312" s="2">
        <f t="shared" si="125"/>
        <v>43413.740023148152</v>
      </c>
      <c r="Y312" s="33">
        <f t="shared" si="126"/>
        <v>0</v>
      </c>
      <c r="Z312" s="33">
        <f t="shared" si="127"/>
        <v>0</v>
      </c>
      <c r="AA312" s="30"/>
      <c r="AB312" s="10">
        <f t="shared" si="128"/>
        <v>0</v>
      </c>
      <c r="AC312" s="10">
        <f t="shared" si="130"/>
        <v>1.0023148148320615E-2</v>
      </c>
      <c r="AD312" s="30"/>
      <c r="AE312" s="30"/>
      <c r="AF312" s="78">
        <f t="shared" si="109"/>
        <v>43413.732638888891</v>
      </c>
      <c r="AG312" s="78">
        <f t="shared" si="110"/>
        <v>0</v>
      </c>
      <c r="AH312" s="26" t="str">
        <f t="shared" si="108"/>
        <v>43413.73263888890</v>
      </c>
      <c r="AI312" s="26" t="e">
        <f>VLOOKUP(AH312,simple_survey!$P$1530:$Q$1810,2,FALSE)</f>
        <v>#N/A</v>
      </c>
    </row>
    <row r="313" spans="1:37" s="3" customFormat="1" hidden="1" x14ac:dyDescent="0.4">
      <c r="A313" s="16" t="str">
        <f t="shared" si="123"/>
        <v>-</v>
      </c>
      <c r="B313" s="16" t="str">
        <f t="shared" si="124"/>
        <v>☆</v>
      </c>
      <c r="C313" s="3">
        <v>17</v>
      </c>
      <c r="D313" s="2">
        <v>43413.734097222223</v>
      </c>
      <c r="E313" s="3" t="s">
        <v>333</v>
      </c>
      <c r="F313" s="3">
        <v>11663</v>
      </c>
      <c r="G313" s="3" t="s">
        <v>18</v>
      </c>
      <c r="H313" s="3">
        <v>5564</v>
      </c>
      <c r="I313" s="3">
        <v>474</v>
      </c>
      <c r="J313" s="3">
        <v>10</v>
      </c>
      <c r="K313" s="3">
        <v>1</v>
      </c>
      <c r="L313" s="2">
        <v>43413.734375</v>
      </c>
      <c r="O313" s="3" t="s">
        <v>42</v>
      </c>
      <c r="P313" s="3" t="s">
        <v>43</v>
      </c>
      <c r="Q313" s="3" t="s">
        <v>26</v>
      </c>
      <c r="R313" s="3" t="s">
        <v>27</v>
      </c>
      <c r="S313" s="2">
        <v>43413.759004629632</v>
      </c>
      <c r="U313" s="2">
        <v>43413.767534722225</v>
      </c>
      <c r="X313" s="2">
        <f t="shared" si="125"/>
        <v>43413.734097222223</v>
      </c>
      <c r="Y313" s="33">
        <f t="shared" si="126"/>
        <v>0</v>
      </c>
      <c r="Z313" s="33">
        <f t="shared" si="127"/>
        <v>0</v>
      </c>
      <c r="AA313" s="30"/>
      <c r="AB313" s="10">
        <f t="shared" si="128"/>
        <v>0</v>
      </c>
      <c r="AC313" s="10">
        <f t="shared" si="130"/>
        <v>2.4907407409045845E-2</v>
      </c>
      <c r="AD313" s="30"/>
      <c r="AE313" s="30"/>
      <c r="AF313" s="78">
        <f t="shared" si="109"/>
        <v>43413.734027777777</v>
      </c>
      <c r="AG313" s="78">
        <f t="shared" si="110"/>
        <v>0</v>
      </c>
      <c r="AH313" s="26" t="str">
        <f t="shared" si="108"/>
        <v>43413.73402777780</v>
      </c>
      <c r="AI313" s="26" t="e">
        <f>VLOOKUP(AH313,simple_survey!$P$1530:$Q$1810,2,FALSE)</f>
        <v>#N/A</v>
      </c>
    </row>
    <row r="314" spans="1:37" s="3" customFormat="1" hidden="1" x14ac:dyDescent="0.4">
      <c r="A314" s="16" t="str">
        <f t="shared" si="123"/>
        <v>-</v>
      </c>
      <c r="B314" s="16" t="str">
        <f t="shared" si="124"/>
        <v>☆</v>
      </c>
      <c r="C314" s="3">
        <v>17</v>
      </c>
      <c r="D314" s="2">
        <v>43413.735509259262</v>
      </c>
      <c r="E314" s="3" t="s">
        <v>334</v>
      </c>
      <c r="F314" s="3">
        <v>11664</v>
      </c>
      <c r="G314" s="3" t="s">
        <v>98</v>
      </c>
      <c r="H314" s="3">
        <v>0</v>
      </c>
      <c r="I314" s="3">
        <v>325</v>
      </c>
      <c r="J314" s="3">
        <v>3</v>
      </c>
      <c r="K314" s="3">
        <v>4</v>
      </c>
      <c r="L314" s="2">
        <v>43413.735983796294</v>
      </c>
      <c r="O314" s="3" t="s">
        <v>47</v>
      </c>
      <c r="P314" s="3" t="s">
        <v>48</v>
      </c>
      <c r="Q314" s="3" t="s">
        <v>30</v>
      </c>
      <c r="R314" s="3" t="s">
        <v>31</v>
      </c>
      <c r="S314" s="2">
        <v>43413.765474537038</v>
      </c>
      <c r="U314" s="2">
        <v>43413.77615740741</v>
      </c>
      <c r="X314" s="2">
        <f t="shared" si="125"/>
        <v>43413.735509259262</v>
      </c>
      <c r="Y314" s="33">
        <f t="shared" si="126"/>
        <v>0</v>
      </c>
      <c r="Z314" s="33">
        <f t="shared" si="127"/>
        <v>0</v>
      </c>
      <c r="AA314" s="30"/>
      <c r="AB314" s="10">
        <f t="shared" si="128"/>
        <v>0</v>
      </c>
      <c r="AC314" s="10">
        <f t="shared" si="130"/>
        <v>2.9965277775772847E-2</v>
      </c>
      <c r="AD314" s="30"/>
      <c r="AE314" s="30"/>
      <c r="AF314" s="78">
        <f t="shared" si="109"/>
        <v>43413.73541666667</v>
      </c>
      <c r="AG314" s="78">
        <f t="shared" si="110"/>
        <v>0</v>
      </c>
      <c r="AH314" s="26" t="str">
        <f t="shared" si="108"/>
        <v>43413.73541666670</v>
      </c>
      <c r="AI314" s="26" t="e">
        <f>VLOOKUP(AH314,simple_survey!$P$1530:$Q$1810,2,FALSE)</f>
        <v>#N/A</v>
      </c>
    </row>
    <row r="315" spans="1:37" s="3" customFormat="1" hidden="1" x14ac:dyDescent="0.4">
      <c r="A315" s="16" t="str">
        <f t="shared" si="123"/>
        <v>-</v>
      </c>
      <c r="B315" s="16" t="str">
        <f t="shared" si="124"/>
        <v>☆</v>
      </c>
      <c r="C315" s="3">
        <v>17</v>
      </c>
      <c r="D315" s="2">
        <v>43413.737604166665</v>
      </c>
      <c r="E315" s="3" t="s">
        <v>321</v>
      </c>
      <c r="F315" s="3">
        <v>11665</v>
      </c>
      <c r="G315" s="3" t="s">
        <v>32</v>
      </c>
      <c r="H315" s="3">
        <v>3972</v>
      </c>
      <c r="I315" s="3">
        <v>693</v>
      </c>
      <c r="J315" s="3">
        <v>5</v>
      </c>
      <c r="K315" s="3">
        <v>1</v>
      </c>
      <c r="L315" s="2">
        <v>43413.738425925927</v>
      </c>
      <c r="O315" s="3" t="s">
        <v>133</v>
      </c>
      <c r="P315" s="3" t="s">
        <v>19</v>
      </c>
      <c r="Q315" s="3" t="s">
        <v>71</v>
      </c>
      <c r="R315" s="3" t="s">
        <v>72</v>
      </c>
      <c r="S315" s="2">
        <v>43413.743831018517</v>
      </c>
      <c r="U315" s="2">
        <v>43413.748310185183</v>
      </c>
      <c r="X315" s="2">
        <f t="shared" si="125"/>
        <v>43413.737604166665</v>
      </c>
      <c r="Y315" s="33">
        <f t="shared" si="126"/>
        <v>0</v>
      </c>
      <c r="Z315" s="33">
        <f t="shared" si="127"/>
        <v>0</v>
      </c>
      <c r="AA315" s="30"/>
      <c r="AB315" s="10">
        <f t="shared" si="128"/>
        <v>0</v>
      </c>
      <c r="AC315" s="10">
        <f t="shared" si="130"/>
        <v>6.2268518522614613E-3</v>
      </c>
      <c r="AD315" s="30"/>
      <c r="AE315" s="30"/>
      <c r="AF315" s="78">
        <f t="shared" si="109"/>
        <v>43413.737500000003</v>
      </c>
      <c r="AG315" s="78">
        <f t="shared" si="110"/>
        <v>0</v>
      </c>
      <c r="AH315" s="26" t="str">
        <f t="shared" si="108"/>
        <v>43413.73750</v>
      </c>
      <c r="AI315" s="26" t="e">
        <f>VLOOKUP(AH315,simple_survey!$P$1530:$Q$1810,2,FALSE)</f>
        <v>#N/A</v>
      </c>
    </row>
    <row r="316" spans="1:37" s="3" customFormat="1" hidden="1" x14ac:dyDescent="0.4">
      <c r="A316" s="16" t="str">
        <f t="shared" si="123"/>
        <v>-</v>
      </c>
      <c r="B316" s="16" t="str">
        <f t="shared" si="124"/>
        <v>☆</v>
      </c>
      <c r="C316" s="3">
        <v>17</v>
      </c>
      <c r="D316" s="2">
        <v>43413.73978009259</v>
      </c>
      <c r="E316" s="3" t="s">
        <v>194</v>
      </c>
      <c r="F316" s="3">
        <v>11667</v>
      </c>
      <c r="G316" s="3" t="s">
        <v>100</v>
      </c>
      <c r="H316" s="3">
        <v>2176</v>
      </c>
      <c r="I316" s="3">
        <v>180</v>
      </c>
      <c r="J316" s="3">
        <v>3</v>
      </c>
      <c r="K316" s="3">
        <v>1</v>
      </c>
      <c r="L316" s="2">
        <v>43413.74013888889</v>
      </c>
      <c r="O316" s="3" t="s">
        <v>62</v>
      </c>
      <c r="P316" s="3" t="s">
        <v>63</v>
      </c>
      <c r="Q316" s="3" t="s">
        <v>36</v>
      </c>
      <c r="R316" s="3" t="s">
        <v>37</v>
      </c>
      <c r="S316" s="2">
        <v>43413.762604166666</v>
      </c>
      <c r="U316" s="2">
        <v>43413.769317129627</v>
      </c>
      <c r="X316" s="2">
        <f t="shared" si="125"/>
        <v>43413.73978009259</v>
      </c>
      <c r="Y316" s="33">
        <f t="shared" si="126"/>
        <v>0</v>
      </c>
      <c r="Z316" s="33">
        <f t="shared" si="127"/>
        <v>0</v>
      </c>
      <c r="AA316" s="30"/>
      <c r="AB316" s="10">
        <f t="shared" si="128"/>
        <v>0</v>
      </c>
      <c r="AC316" s="10">
        <f t="shared" si="130"/>
        <v>2.2824074076197576E-2</v>
      </c>
      <c r="AD316" s="30"/>
      <c r="AE316" s="30"/>
      <c r="AF316" s="78">
        <f t="shared" si="109"/>
        <v>43413.739583333336</v>
      </c>
      <c r="AG316" s="78">
        <f t="shared" si="110"/>
        <v>0</v>
      </c>
      <c r="AH316" s="26" t="str">
        <f t="shared" si="108"/>
        <v>43413.73958333330</v>
      </c>
      <c r="AI316" s="26" t="e">
        <f>VLOOKUP(AH316,simple_survey!$P$1530:$Q$1810,2,FALSE)</f>
        <v>#N/A</v>
      </c>
    </row>
    <row r="317" spans="1:37" s="5" customFormat="1" hidden="1" x14ac:dyDescent="0.4">
      <c r="A317" s="17" t="str">
        <f t="shared" si="123"/>
        <v>-</v>
      </c>
      <c r="B317" s="17" t="str">
        <f t="shared" si="124"/>
        <v>☆</v>
      </c>
      <c r="C317" s="5">
        <v>17</v>
      </c>
      <c r="D317" s="4">
        <v>43413.7421875</v>
      </c>
      <c r="E317" s="5" t="s">
        <v>336</v>
      </c>
      <c r="F317" s="5">
        <v>11670</v>
      </c>
      <c r="G317" s="5" t="s">
        <v>98</v>
      </c>
      <c r="H317" s="5">
        <v>0</v>
      </c>
      <c r="I317" s="5">
        <v>1001</v>
      </c>
      <c r="J317" s="5">
        <v>10</v>
      </c>
      <c r="K317" s="5">
        <v>2</v>
      </c>
      <c r="L317" s="4">
        <v>43413.742592592593</v>
      </c>
      <c r="O317" s="5" t="s">
        <v>40</v>
      </c>
      <c r="P317" s="5" t="s">
        <v>41</v>
      </c>
      <c r="Q317" s="5" t="s">
        <v>47</v>
      </c>
      <c r="R317" s="5" t="s">
        <v>48</v>
      </c>
      <c r="S317" s="4">
        <v>43413.754386574074</v>
      </c>
      <c r="U317" s="4">
        <v>43413.767314814817</v>
      </c>
      <c r="X317" s="4">
        <f t="shared" si="125"/>
        <v>43413.7421875</v>
      </c>
      <c r="Y317" s="34">
        <f t="shared" si="126"/>
        <v>0</v>
      </c>
      <c r="Z317" s="34">
        <f t="shared" si="127"/>
        <v>0</v>
      </c>
      <c r="AA317" s="31"/>
      <c r="AB317" s="19">
        <f t="shared" si="128"/>
        <v>0</v>
      </c>
      <c r="AC317" s="19">
        <f t="shared" si="130"/>
        <v>1.2199074073578231E-2</v>
      </c>
      <c r="AD317" s="31"/>
      <c r="AE317" s="31"/>
      <c r="AF317" s="78">
        <f t="shared" si="109"/>
        <v>43413.741666666669</v>
      </c>
      <c r="AG317" s="78">
        <f t="shared" si="110"/>
        <v>0</v>
      </c>
      <c r="AH317" s="26" t="str">
        <f t="shared" si="108"/>
        <v>43413.74166666670</v>
      </c>
      <c r="AI317" s="26" t="e">
        <f>VLOOKUP(AH317,simple_survey!$P$1530:$Q$1810,2,FALSE)</f>
        <v>#N/A</v>
      </c>
    </row>
    <row r="318" spans="1:37" s="21" customFormat="1" hidden="1" x14ac:dyDescent="0.4">
      <c r="A318" s="20" t="str">
        <f t="shared" si="123"/>
        <v>★</v>
      </c>
      <c r="B318" s="20" t="str">
        <f t="shared" si="124"/>
        <v>-</v>
      </c>
      <c r="C318" s="21">
        <v>18</v>
      </c>
      <c r="D318" s="22">
        <v>43413.708495370367</v>
      </c>
      <c r="E318" s="21" t="s">
        <v>153</v>
      </c>
      <c r="F318" s="21">
        <v>11630</v>
      </c>
      <c r="G318" s="21" t="s">
        <v>32</v>
      </c>
      <c r="H318" s="21">
        <v>4442</v>
      </c>
      <c r="I318" s="21">
        <v>257</v>
      </c>
      <c r="J318" s="21">
        <v>7</v>
      </c>
      <c r="K318" s="21">
        <v>1</v>
      </c>
      <c r="M318" s="22">
        <v>43413.748229166667</v>
      </c>
      <c r="N318" s="22">
        <v>43413.753854166665</v>
      </c>
      <c r="O318" s="21" t="s">
        <v>64</v>
      </c>
      <c r="P318" s="21" t="s">
        <v>65</v>
      </c>
      <c r="Q318" s="21" t="s">
        <v>67</v>
      </c>
      <c r="R318" s="21" t="s">
        <v>68</v>
      </c>
      <c r="S318" s="22">
        <v>43413.750150462962</v>
      </c>
      <c r="T318" s="22">
        <v>43413.750150462962</v>
      </c>
      <c r="U318" s="22">
        <v>43413.757604166669</v>
      </c>
      <c r="V318" s="22">
        <v>43413.757604166669</v>
      </c>
      <c r="W318" s="22">
        <v>43413.750150462962</v>
      </c>
      <c r="X318" s="22">
        <f t="shared" si="125"/>
        <v>43413.750150462962</v>
      </c>
      <c r="Y318" s="35">
        <f t="shared" si="126"/>
        <v>5.6249999979627319E-3</v>
      </c>
      <c r="Z318" s="35">
        <f t="shared" si="127"/>
        <v>5.6249999979627319E-3</v>
      </c>
      <c r="AA318" s="32">
        <f>SUM(Z318:Z352)</f>
        <v>0.27831018519646022</v>
      </c>
      <c r="AB318" s="26">
        <f t="shared" si="128"/>
        <v>0</v>
      </c>
      <c r="AC318" s="26">
        <f t="shared" si="130"/>
        <v>0</v>
      </c>
      <c r="AD318" s="32">
        <f>AVERAGE(AC318:AC352)</f>
        <v>7.9457671961530914E-3</v>
      </c>
      <c r="AE318" s="32">
        <f>MEDIAN(AC318:AC352)</f>
        <v>6.4814814832061529E-3</v>
      </c>
      <c r="AF318" s="78">
        <f t="shared" si="109"/>
        <v>43413.708333333336</v>
      </c>
      <c r="AG318" s="78">
        <f t="shared" si="110"/>
        <v>43413.753472222219</v>
      </c>
      <c r="AH318" s="26" t="str">
        <f t="shared" si="108"/>
        <v>43413.708333333343413.7534722222</v>
      </c>
      <c r="AI318" s="26" t="e">
        <f>VLOOKUP(AH318,simple_survey!$P$1530:$Q$1810,2,FALSE)</f>
        <v>#N/A</v>
      </c>
    </row>
    <row r="319" spans="1:37" s="3" customFormat="1" hidden="1" x14ac:dyDescent="0.4">
      <c r="A319" s="16" t="str">
        <f t="shared" si="123"/>
        <v>★</v>
      </c>
      <c r="B319" s="16" t="str">
        <f t="shared" si="124"/>
        <v>-</v>
      </c>
      <c r="C319" s="3">
        <v>18</v>
      </c>
      <c r="D319" s="2">
        <v>43413.722673611112</v>
      </c>
      <c r="E319" s="3" t="s">
        <v>328</v>
      </c>
      <c r="F319" s="3">
        <v>11645</v>
      </c>
      <c r="G319" s="3" t="s">
        <v>18</v>
      </c>
      <c r="H319" s="3">
        <v>3435</v>
      </c>
      <c r="I319" s="3">
        <v>299</v>
      </c>
      <c r="J319" s="3">
        <v>9</v>
      </c>
      <c r="K319" s="3">
        <v>1</v>
      </c>
      <c r="M319" s="2">
        <v>43413.765347222223</v>
      </c>
      <c r="N319" s="2">
        <v>43413.767164351855</v>
      </c>
      <c r="O319" s="3" t="s">
        <v>45</v>
      </c>
      <c r="P319" s="3" t="s">
        <v>46</v>
      </c>
      <c r="Q319" s="3" t="s">
        <v>71</v>
      </c>
      <c r="R319" s="3" t="s">
        <v>72</v>
      </c>
      <c r="S319" s="2">
        <v>43413.764328703706</v>
      </c>
      <c r="T319" s="2">
        <v>43413.764328703706</v>
      </c>
      <c r="U319" s="2">
        <v>43413.770416666666</v>
      </c>
      <c r="V319" s="2">
        <v>43413.770416666666</v>
      </c>
      <c r="W319" s="2">
        <v>43413.764328703706</v>
      </c>
      <c r="X319" s="2">
        <f t="shared" si="125"/>
        <v>43413.764328703706</v>
      </c>
      <c r="Y319" s="33">
        <f t="shared" si="126"/>
        <v>1.8171296323998831E-3</v>
      </c>
      <c r="Z319" s="33">
        <f t="shared" si="127"/>
        <v>1.8171296323998831E-3</v>
      </c>
      <c r="AA319" s="30"/>
      <c r="AB319" s="10">
        <f t="shared" si="128"/>
        <v>1.0185185165028088E-3</v>
      </c>
      <c r="AC319" s="10">
        <f t="shared" si="130"/>
        <v>1.0185185165028088E-3</v>
      </c>
      <c r="AD319" s="30"/>
      <c r="AE319" s="30"/>
      <c r="AF319" s="78">
        <f t="shared" si="109"/>
        <v>43413.722222222219</v>
      </c>
      <c r="AG319" s="78">
        <f t="shared" si="110"/>
        <v>43413.76666666667</v>
      </c>
      <c r="AH319" s="26" t="str">
        <f t="shared" si="108"/>
        <v>43413.722222222243413.7666666667</v>
      </c>
      <c r="AI319" s="26" t="e">
        <f>VLOOKUP(AH319,simple_survey!$P$1530:$Q$1810,2,FALSE)</f>
        <v>#N/A</v>
      </c>
    </row>
    <row r="320" spans="1:37" s="3" customFormat="1" hidden="1" x14ac:dyDescent="0.4">
      <c r="A320" s="16" t="str">
        <f t="shared" si="123"/>
        <v>★</v>
      </c>
      <c r="B320" s="16" t="str">
        <f t="shared" si="124"/>
        <v>-</v>
      </c>
      <c r="C320" s="3">
        <v>18</v>
      </c>
      <c r="D320" s="2">
        <v>43413.738425925927</v>
      </c>
      <c r="E320" s="3" t="s">
        <v>335</v>
      </c>
      <c r="F320" s="3">
        <v>11666</v>
      </c>
      <c r="G320" s="3" t="s">
        <v>98</v>
      </c>
      <c r="H320" s="3">
        <v>0</v>
      </c>
      <c r="I320" s="3">
        <v>804</v>
      </c>
      <c r="J320" s="3">
        <v>6</v>
      </c>
      <c r="K320" s="3">
        <v>5</v>
      </c>
      <c r="M320" s="2">
        <v>43413.777766203704</v>
      </c>
      <c r="N320" s="2">
        <v>43413.78460648148</v>
      </c>
      <c r="O320" s="3" t="s">
        <v>45</v>
      </c>
      <c r="P320" s="3" t="s">
        <v>46</v>
      </c>
      <c r="Q320" s="3" t="s">
        <v>62</v>
      </c>
      <c r="R320" s="3" t="s">
        <v>63</v>
      </c>
      <c r="S320" s="2">
        <v>43413.779270833336</v>
      </c>
      <c r="T320" s="2">
        <v>43413.779270833336</v>
      </c>
      <c r="U320" s="2">
        <v>43413.791307870371</v>
      </c>
      <c r="V320" s="2">
        <v>43413.789594907408</v>
      </c>
      <c r="W320" s="2">
        <v>43413.779270833336</v>
      </c>
      <c r="X320" s="2">
        <f t="shared" si="125"/>
        <v>43413.779270833336</v>
      </c>
      <c r="Y320" s="33">
        <f t="shared" si="126"/>
        <v>6.8402777760638855E-3</v>
      </c>
      <c r="Z320" s="33">
        <f t="shared" si="127"/>
        <v>3.4201388880319428E-2</v>
      </c>
      <c r="AA320" s="30"/>
      <c r="AB320" s="10">
        <f t="shared" si="128"/>
        <v>0</v>
      </c>
      <c r="AC320" s="10">
        <f t="shared" si="130"/>
        <v>0</v>
      </c>
      <c r="AD320" s="30"/>
      <c r="AE320" s="30"/>
      <c r="AF320" s="78">
        <f t="shared" si="109"/>
        <v>43413.738194444442</v>
      </c>
      <c r="AG320" s="78">
        <f t="shared" si="110"/>
        <v>43413.78402777778</v>
      </c>
      <c r="AH320" s="26" t="str">
        <f t="shared" si="108"/>
        <v>43413.738194444443413.7840277778</v>
      </c>
      <c r="AI320" s="26" t="e">
        <f>VLOOKUP(AH320,simple_survey!$P$1530:$Q$1810,2,FALSE)</f>
        <v>#N/A</v>
      </c>
    </row>
    <row r="321" spans="1:35" s="3" customFormat="1" hidden="1" x14ac:dyDescent="0.4">
      <c r="A321" s="16" t="str">
        <f t="shared" si="121"/>
        <v>-</v>
      </c>
      <c r="B321" s="16" t="str">
        <f t="shared" si="122"/>
        <v>-</v>
      </c>
      <c r="C321" s="3">
        <v>18</v>
      </c>
      <c r="D321" s="2">
        <v>43413.75277777778</v>
      </c>
      <c r="E321" s="3" t="s">
        <v>158</v>
      </c>
      <c r="F321" s="3">
        <v>11674</v>
      </c>
      <c r="G321" s="3" t="s">
        <v>32</v>
      </c>
      <c r="H321" s="3">
        <v>3537</v>
      </c>
      <c r="I321" s="3">
        <v>778</v>
      </c>
      <c r="J321" s="3">
        <v>1</v>
      </c>
      <c r="K321" s="3">
        <v>1</v>
      </c>
      <c r="M321" s="2">
        <v>43413.759664351855</v>
      </c>
      <c r="N321" s="2">
        <v>43413.771111111113</v>
      </c>
      <c r="O321" s="3" t="s">
        <v>20</v>
      </c>
      <c r="P321" s="3" t="s">
        <v>21</v>
      </c>
      <c r="Q321" s="3" t="s">
        <v>133</v>
      </c>
      <c r="R321" s="3" t="s">
        <v>19</v>
      </c>
      <c r="S321" s="2">
        <v>43413.759583333333</v>
      </c>
      <c r="T321" s="2">
        <v>43413.760104166664</v>
      </c>
      <c r="U321" s="2">
        <v>43413.766562500001</v>
      </c>
      <c r="V321" s="2">
        <v>43413.773472222223</v>
      </c>
      <c r="X321" s="2">
        <f>IF(W321&gt;0,W321,D321)</f>
        <v>43413.75277777778</v>
      </c>
      <c r="Y321" s="33">
        <f>N321-M321</f>
        <v>1.1446759257523809E-2</v>
      </c>
      <c r="Z321" s="33">
        <f>Y321*K321</f>
        <v>1.1446759257523809E-2</v>
      </c>
      <c r="AA321" s="30"/>
      <c r="AB321" s="10">
        <f>IF(IF(A321="☆",L321-S321,M321-S321)&lt;0,0,IF(A321="☆",L321-S321,M321-S321))</f>
        <v>8.101852290565148E-5</v>
      </c>
      <c r="AC321" s="10">
        <f>IF(IF(B321="☆",(IF(L321&gt;S321,L321-X321,S321-X321)),M321-X321)&lt;0,0,IF(B321="☆",(IF(L321&gt;S321,L321-X321,S321-X321)),M321-X321))</f>
        <v>6.8865740759065375E-3</v>
      </c>
      <c r="AD321" s="30"/>
      <c r="AE321" s="30"/>
      <c r="AF321" s="78">
        <f t="shared" si="109"/>
        <v>43413.75277777778</v>
      </c>
      <c r="AG321" s="78">
        <f t="shared" si="110"/>
        <v>43413.770833333336</v>
      </c>
      <c r="AH321" s="26" t="str">
        <f t="shared" si="108"/>
        <v>43413.752777777843413.7708333333</v>
      </c>
      <c r="AI321" s="26" t="e">
        <f>VLOOKUP(AH321,simple_survey!$P$1530:$Q$1810,2,FALSE)</f>
        <v>#N/A</v>
      </c>
    </row>
    <row r="322" spans="1:35" s="3" customFormat="1" hidden="1" x14ac:dyDescent="0.4">
      <c r="A322" s="16" t="str">
        <f t="shared" si="121"/>
        <v>-</v>
      </c>
      <c r="B322" s="16" t="str">
        <f t="shared" si="122"/>
        <v>-</v>
      </c>
      <c r="C322" s="3">
        <v>18</v>
      </c>
      <c r="D322" s="2">
        <v>43413.752881944441</v>
      </c>
      <c r="E322" s="3" t="s">
        <v>338</v>
      </c>
      <c r="F322" s="3">
        <v>11675</v>
      </c>
      <c r="G322" s="3" t="s">
        <v>98</v>
      </c>
      <c r="H322" s="3">
        <v>0</v>
      </c>
      <c r="I322" s="3">
        <v>538</v>
      </c>
      <c r="J322" s="3">
        <v>10</v>
      </c>
      <c r="K322" s="3">
        <v>1</v>
      </c>
      <c r="M322" s="2">
        <v>43413.754270833335</v>
      </c>
      <c r="N322" s="2">
        <v>43413.763819444444</v>
      </c>
      <c r="O322" s="3" t="s">
        <v>52</v>
      </c>
      <c r="P322" s="3" t="s">
        <v>53</v>
      </c>
      <c r="Q322" s="3" t="s">
        <v>133</v>
      </c>
      <c r="R322" s="3" t="s">
        <v>19</v>
      </c>
      <c r="S322" s="2">
        <v>43413.755833333336</v>
      </c>
      <c r="T322" s="2">
        <v>43413.755833333336</v>
      </c>
      <c r="U322" s="2">
        <v>43413.762245370373</v>
      </c>
      <c r="V322" s="2">
        <v>43413.764594907407</v>
      </c>
      <c r="X322" s="2">
        <f t="shared" ref="X322:X342" si="131">IF(W322&gt;0,W322,D322)</f>
        <v>43413.752881944441</v>
      </c>
      <c r="Y322" s="33">
        <f t="shared" ref="Y322:Y342" si="132">N322-M322</f>
        <v>9.5486111094942316E-3</v>
      </c>
      <c r="Z322" s="33">
        <f t="shared" ref="Z322:Z342" si="133">Y322*K322</f>
        <v>9.5486111094942316E-3</v>
      </c>
      <c r="AA322" s="30"/>
      <c r="AB322" s="10">
        <f>IF(IF(A322="☆",L322-S322,M322-S322)&lt;0,0,IF(A322="☆",L322-S322,M322-S322))</f>
        <v>0</v>
      </c>
      <c r="AC322" s="10">
        <f>IF(IF(B322="☆",(IF(L322&gt;S322,L322-X322,S322-X322)),M322-X322)&lt;0,0,IF(B322="☆",(IF(L322&gt;S322,L322-X322,S322-X322)),M322-X322))</f>
        <v>1.3888888934161514E-3</v>
      </c>
      <c r="AD322" s="30"/>
      <c r="AE322" s="30"/>
      <c r="AF322" s="78">
        <f t="shared" si="109"/>
        <v>43413.75277777778</v>
      </c>
      <c r="AG322" s="78">
        <f t="shared" si="110"/>
        <v>43413.763194444444</v>
      </c>
      <c r="AH322" s="26" t="str">
        <f t="shared" ref="AH322:AH385" si="134">CONCATENATE(AF322,AG322)</f>
        <v>43413.752777777843413.7631944444</v>
      </c>
      <c r="AI322" s="26" t="e">
        <f>VLOOKUP(AH322,simple_survey!$P$1530:$Q$1810,2,FALSE)</f>
        <v>#N/A</v>
      </c>
    </row>
    <row r="323" spans="1:35" s="3" customFormat="1" hidden="1" x14ac:dyDescent="0.4">
      <c r="A323" s="16" t="str">
        <f t="shared" si="121"/>
        <v>★</v>
      </c>
      <c r="B323" s="16" t="str">
        <f t="shared" si="122"/>
        <v>-</v>
      </c>
      <c r="C323" s="3">
        <v>18</v>
      </c>
      <c r="D323" s="2">
        <v>43413.754062499997</v>
      </c>
      <c r="E323" s="3" t="s">
        <v>339</v>
      </c>
      <c r="F323" s="3">
        <v>11676</v>
      </c>
      <c r="G323" s="3" t="s">
        <v>100</v>
      </c>
      <c r="H323" s="3">
        <v>5629</v>
      </c>
      <c r="I323" s="3">
        <v>179</v>
      </c>
      <c r="J323" s="3">
        <v>10</v>
      </c>
      <c r="K323" s="3">
        <v>1</v>
      </c>
      <c r="M323" s="2">
        <v>43413.760231481479</v>
      </c>
      <c r="N323" s="2">
        <v>43413.764097222222</v>
      </c>
      <c r="O323" s="3" t="s">
        <v>26</v>
      </c>
      <c r="P323" s="3" t="s">
        <v>27</v>
      </c>
      <c r="Q323" s="3" t="s">
        <v>33</v>
      </c>
      <c r="R323" s="3" t="s">
        <v>34</v>
      </c>
      <c r="S323" s="2">
        <v>43413.760416666664</v>
      </c>
      <c r="T323" s="2">
        <v>43413.760416666664</v>
      </c>
      <c r="U323" s="2">
        <v>43413.767129629632</v>
      </c>
      <c r="V323" s="2">
        <v>43413.767129629632</v>
      </c>
      <c r="W323" s="2">
        <v>43413.760416666664</v>
      </c>
      <c r="X323" s="2">
        <f t="shared" si="131"/>
        <v>43413.760416666664</v>
      </c>
      <c r="Y323" s="33">
        <f t="shared" si="132"/>
        <v>3.8657407421851531E-3</v>
      </c>
      <c r="Z323" s="33">
        <f t="shared" si="133"/>
        <v>3.8657407421851531E-3</v>
      </c>
      <c r="AA323" s="30"/>
      <c r="AB323" s="10">
        <f>IF(IF(A323="☆",L323-S323,M323-S323)&lt;0,0,IF(A323="☆",L323-S323,M323-S323))</f>
        <v>0</v>
      </c>
      <c r="AC323" s="10">
        <f>IF(IF(B323="☆",(IF(L323&gt;S323,L323-X323,S323-X323)),M323-X323)&lt;0,0,IF(B323="☆",(IF(L323&gt;S323,L323-X323,S323-X323)),M323-X323))</f>
        <v>0</v>
      </c>
      <c r="AD323" s="30"/>
      <c r="AE323" s="30"/>
      <c r="AF323" s="78">
        <f t="shared" ref="AF323:AF386" si="135">INT(D323*1440)/1440</f>
        <v>43413.753472222219</v>
      </c>
      <c r="AG323" s="78">
        <f t="shared" ref="AG323:AG386" si="136">INT(N323*1440)/1440</f>
        <v>43413.763888888891</v>
      </c>
      <c r="AH323" s="26" t="str">
        <f t="shared" si="134"/>
        <v>43413.753472222243413.7638888889</v>
      </c>
      <c r="AI323" s="26" t="e">
        <f>VLOOKUP(AH323,simple_survey!$P$1530:$Q$1810,2,FALSE)</f>
        <v>#N/A</v>
      </c>
    </row>
    <row r="324" spans="1:35" s="3" customFormat="1" hidden="1" x14ac:dyDescent="0.4">
      <c r="A324" s="16" t="str">
        <f t="shared" si="121"/>
        <v>-</v>
      </c>
      <c r="B324" s="16" t="str">
        <f t="shared" si="122"/>
        <v>-</v>
      </c>
      <c r="C324" s="3">
        <v>18</v>
      </c>
      <c r="D324" s="2">
        <v>43413.754861111112</v>
      </c>
      <c r="E324" s="3" t="s">
        <v>327</v>
      </c>
      <c r="F324" s="3">
        <v>11678</v>
      </c>
      <c r="G324" s="3" t="s">
        <v>98</v>
      </c>
      <c r="H324" s="3">
        <v>0</v>
      </c>
      <c r="I324" s="3">
        <v>133</v>
      </c>
      <c r="J324" s="3">
        <v>1</v>
      </c>
      <c r="K324" s="3">
        <v>2</v>
      </c>
      <c r="M324" s="2">
        <v>43413.761342592596</v>
      </c>
      <c r="N324" s="2">
        <v>43413.771168981482</v>
      </c>
      <c r="O324" s="3" t="s">
        <v>24</v>
      </c>
      <c r="P324" s="3" t="s">
        <v>25</v>
      </c>
      <c r="Q324" s="3" t="s">
        <v>133</v>
      </c>
      <c r="R324" s="3" t="s">
        <v>19</v>
      </c>
      <c r="S324" s="2">
        <v>43413.762685185182</v>
      </c>
      <c r="T324" s="2">
        <v>43413.763206018521</v>
      </c>
      <c r="U324" s="2">
        <v>43413.770162037035</v>
      </c>
      <c r="V324" s="2">
        <v>43413.77416666667</v>
      </c>
      <c r="X324" s="2">
        <f t="shared" si="131"/>
        <v>43413.754861111112</v>
      </c>
      <c r="Y324" s="33">
        <f t="shared" si="132"/>
        <v>9.8263888867222704E-3</v>
      </c>
      <c r="Z324" s="33">
        <f t="shared" si="133"/>
        <v>1.9652777773444541E-2</v>
      </c>
      <c r="AA324" s="30"/>
      <c r="AB324" s="10">
        <f>IF(IF(A324="☆",L324-S324,M324-S324)&lt;0,0,IF(A324="☆",L324-S324,M324-S324))</f>
        <v>0</v>
      </c>
      <c r="AC324" s="10">
        <f>IF(IF(B324="☆",(IF(L324&gt;S324,L324-X324,S324-X324)),M324-X324)&lt;0,0,IF(B324="☆",(IF(L324&gt;S324,L324-X324,S324-X324)),M324-X324))</f>
        <v>6.4814814832061529E-3</v>
      </c>
      <c r="AD324" s="30"/>
      <c r="AE324" s="30"/>
      <c r="AF324" s="78">
        <f t="shared" si="135"/>
        <v>43413.754861111112</v>
      </c>
      <c r="AG324" s="78">
        <f t="shared" si="136"/>
        <v>43413.770833333336</v>
      </c>
      <c r="AH324" s="26" t="str">
        <f t="shared" si="134"/>
        <v>43413.754861111143413.7708333333</v>
      </c>
      <c r="AI324" s="26" t="e">
        <f>VLOOKUP(AH324,simple_survey!$P$1530:$Q$1810,2,FALSE)</f>
        <v>#N/A</v>
      </c>
    </row>
    <row r="325" spans="1:35" s="3" customFormat="1" x14ac:dyDescent="0.4">
      <c r="A325" s="16" t="str">
        <f>IF(W325&gt;0, "★", "-")</f>
        <v>-</v>
      </c>
      <c r="B325" s="16" t="str">
        <f>IF(L325&gt;0, "☆", "-")</f>
        <v>-</v>
      </c>
      <c r="C325" s="3">
        <v>18</v>
      </c>
      <c r="D325" s="2">
        <v>43413.756041666667</v>
      </c>
      <c r="E325" s="3" t="s">
        <v>326</v>
      </c>
      <c r="F325" s="3">
        <v>11679</v>
      </c>
      <c r="G325" s="3" t="s">
        <v>32</v>
      </c>
      <c r="H325" s="3">
        <v>4924</v>
      </c>
      <c r="I325" s="3">
        <v>796</v>
      </c>
      <c r="J325" s="3">
        <v>2</v>
      </c>
      <c r="K325" s="3">
        <v>1</v>
      </c>
      <c r="M325" s="2">
        <v>43413.757638888892</v>
      </c>
      <c r="N325" s="2">
        <v>43413.761956018519</v>
      </c>
      <c r="O325" s="3" t="s">
        <v>75</v>
      </c>
      <c r="P325" s="3" t="s">
        <v>76</v>
      </c>
      <c r="Q325" s="3" t="s">
        <v>62</v>
      </c>
      <c r="R325" s="3" t="s">
        <v>63</v>
      </c>
      <c r="S325" s="2">
        <v>43413.758414351854</v>
      </c>
      <c r="T325" s="2">
        <v>43413.758414351854</v>
      </c>
      <c r="U325" s="2">
        <v>43413.764560185184</v>
      </c>
      <c r="V325" s="2">
        <v>43413.764560185184</v>
      </c>
      <c r="X325" s="2">
        <f t="shared" si="131"/>
        <v>43413.756041666667</v>
      </c>
      <c r="Y325" s="33">
        <f t="shared" si="132"/>
        <v>4.3171296274522319E-3</v>
      </c>
      <c r="Z325" s="33">
        <f t="shared" si="133"/>
        <v>4.3171296274522319E-3</v>
      </c>
      <c r="AA325" s="30"/>
      <c r="AB325" s="10">
        <f>IF(IF(A325="☆",L325-S325,M325-S325)&lt;0,0,IF(A325="☆",L325-S325,M325-S325))</f>
        <v>0</v>
      </c>
      <c r="AC325" s="10">
        <f>IF(IF(B325="☆",(IF(L325&gt;S325,L325-X325,S325-X325)),M325-X325)&lt;0,0,IF(B325="☆",(IF(L325&gt;S325,L325-X325,S325-X325)),M325-X325))</f>
        <v>1.5972222245181911E-3</v>
      </c>
      <c r="AD325" s="30"/>
      <c r="AE325" s="30"/>
      <c r="AF325" s="78">
        <f t="shared" si="135"/>
        <v>43413.755555555559</v>
      </c>
      <c r="AG325" s="78">
        <f t="shared" si="136"/>
        <v>43413.761805555558</v>
      </c>
      <c r="AH325" s="26" t="str">
        <f t="shared" si="134"/>
        <v>43413.755555555643413.7618055556</v>
      </c>
      <c r="AI325" s="26" t="str">
        <f>VLOOKUP(AH325,simple_survey!$P$1530:$Q$1810,2,FALSE)</f>
        <v>肯定的</v>
      </c>
    </row>
    <row r="326" spans="1:35" s="3" customFormat="1" hidden="1" x14ac:dyDescent="0.4">
      <c r="A326" s="16" t="str">
        <f>IF(W326&gt;0, "★", "-")</f>
        <v>-</v>
      </c>
      <c r="B326" s="16" t="str">
        <f>IF(L326&gt;0, "☆", "-")</f>
        <v>-</v>
      </c>
      <c r="C326" s="3">
        <v>18</v>
      </c>
      <c r="D326" s="2">
        <v>43413.756180555552</v>
      </c>
      <c r="E326" s="3" t="s">
        <v>341</v>
      </c>
      <c r="F326" s="3">
        <v>11680</v>
      </c>
      <c r="G326" s="3" t="s">
        <v>32</v>
      </c>
      <c r="H326" s="3">
        <v>1059</v>
      </c>
      <c r="I326" s="3">
        <v>488</v>
      </c>
      <c r="J326" s="3">
        <v>2</v>
      </c>
      <c r="K326" s="3">
        <v>1</v>
      </c>
      <c r="M326" s="2">
        <v>43413.770682870374</v>
      </c>
      <c r="N326" s="2">
        <v>43413.785300925927</v>
      </c>
      <c r="O326" s="3" t="s">
        <v>44</v>
      </c>
      <c r="P326" s="3" t="s">
        <v>91</v>
      </c>
      <c r="Q326" s="3" t="s">
        <v>47</v>
      </c>
      <c r="R326" s="3" t="s">
        <v>48</v>
      </c>
      <c r="S326" s="2">
        <v>43413.773865740739</v>
      </c>
      <c r="T326" s="2">
        <v>43413.773865740739</v>
      </c>
      <c r="U326" s="2">
        <v>43413.783449074072</v>
      </c>
      <c r="V326" s="2">
        <v>43413.791863425926</v>
      </c>
      <c r="X326" s="2">
        <f t="shared" si="131"/>
        <v>43413.756180555552</v>
      </c>
      <c r="Y326" s="33">
        <f t="shared" si="132"/>
        <v>1.4618055553000886E-2</v>
      </c>
      <c r="Z326" s="33">
        <f t="shared" si="133"/>
        <v>1.4618055553000886E-2</v>
      </c>
      <c r="AA326" s="30"/>
      <c r="AB326" s="10">
        <f t="shared" ref="AB326:AB390" si="137">IF(IF(A326="☆",L326-S326,M326-S326)&lt;0,0,IF(A326="☆",L326-S326,M326-S326))</f>
        <v>0</v>
      </c>
      <c r="AC326" s="10">
        <f t="shared" ref="AC326:AC390" si="138">IF(IF(B326="☆",(IF(L326&gt;S326,L326-X326,S326-X326)),M326-X326)&lt;0,0,IF(B326="☆",(IF(L326&gt;S326,L326-X326,S326-X326)),M326-X326))</f>
        <v>1.450231482158415E-2</v>
      </c>
      <c r="AD326" s="30"/>
      <c r="AE326" s="30"/>
      <c r="AF326" s="78">
        <f t="shared" si="135"/>
        <v>43413.755555555559</v>
      </c>
      <c r="AG326" s="78">
        <f t="shared" si="136"/>
        <v>43413.784722222219</v>
      </c>
      <c r="AH326" s="26" t="str">
        <f t="shared" si="134"/>
        <v>43413.755555555643413.7847222222</v>
      </c>
      <c r="AI326" s="26" t="e">
        <f>VLOOKUP(AH326,simple_survey!$P$1530:$Q$1810,2,FALSE)</f>
        <v>#N/A</v>
      </c>
    </row>
    <row r="327" spans="1:35" s="3" customFormat="1" hidden="1" x14ac:dyDescent="0.4">
      <c r="A327" s="16" t="str">
        <f>IF(W327&gt;0, "★", "-")</f>
        <v>-</v>
      </c>
      <c r="B327" s="16" t="str">
        <f>IF(L327&gt;0, "☆", "-")</f>
        <v>-</v>
      </c>
      <c r="C327" s="3">
        <v>18</v>
      </c>
      <c r="D327" s="2">
        <v>43413.756701388891</v>
      </c>
      <c r="E327" s="3" t="s">
        <v>342</v>
      </c>
      <c r="F327" s="3">
        <v>11681</v>
      </c>
      <c r="G327" s="3" t="s">
        <v>98</v>
      </c>
      <c r="H327" s="3">
        <v>0</v>
      </c>
      <c r="I327" s="3">
        <v>644</v>
      </c>
      <c r="J327" s="3">
        <v>1</v>
      </c>
      <c r="K327" s="3">
        <v>1</v>
      </c>
      <c r="M327" s="2">
        <v>43413.765208333331</v>
      </c>
      <c r="N327" s="2">
        <v>43413.769490740742</v>
      </c>
      <c r="O327" s="3" t="s">
        <v>45</v>
      </c>
      <c r="P327" s="3" t="s">
        <v>46</v>
      </c>
      <c r="Q327" s="3" t="s">
        <v>73</v>
      </c>
      <c r="R327" s="3" t="s">
        <v>74</v>
      </c>
      <c r="S327" s="2">
        <v>43413.766064814816</v>
      </c>
      <c r="T327" s="2">
        <v>43413.766064814816</v>
      </c>
      <c r="U327" s="2">
        <v>43413.770555555559</v>
      </c>
      <c r="V327" s="2">
        <v>43413.770555555559</v>
      </c>
      <c r="X327" s="2">
        <f t="shared" si="131"/>
        <v>43413.756701388891</v>
      </c>
      <c r="Y327" s="33">
        <f t="shared" si="132"/>
        <v>4.28240741166519E-3</v>
      </c>
      <c r="Z327" s="33">
        <f t="shared" si="133"/>
        <v>4.28240741166519E-3</v>
      </c>
      <c r="AA327" s="30"/>
      <c r="AB327" s="10">
        <f t="shared" si="137"/>
        <v>0</v>
      </c>
      <c r="AC327" s="10">
        <f t="shared" si="138"/>
        <v>8.5069444394321181E-3</v>
      </c>
      <c r="AD327" s="30"/>
      <c r="AE327" s="30"/>
      <c r="AF327" s="78">
        <f t="shared" si="135"/>
        <v>43413.756249999999</v>
      </c>
      <c r="AG327" s="78">
        <f t="shared" si="136"/>
        <v>43413.769444444442</v>
      </c>
      <c r="AH327" s="26" t="str">
        <f t="shared" si="134"/>
        <v>43413.7562543413.7694444444</v>
      </c>
      <c r="AI327" s="26" t="e">
        <f>VLOOKUP(AH327,simple_survey!$P$1530:$Q$1810,2,FALSE)</f>
        <v>#N/A</v>
      </c>
    </row>
    <row r="328" spans="1:35" s="3" customFormat="1" hidden="1" x14ac:dyDescent="0.4">
      <c r="A328" s="16" t="str">
        <f t="shared" si="121"/>
        <v>-</v>
      </c>
      <c r="B328" s="16" t="str">
        <f t="shared" si="122"/>
        <v>-</v>
      </c>
      <c r="C328" s="3">
        <v>18</v>
      </c>
      <c r="D328" s="2">
        <v>43413.758101851854</v>
      </c>
      <c r="E328" s="3" t="s">
        <v>343</v>
      </c>
      <c r="F328" s="3">
        <v>11682</v>
      </c>
      <c r="G328" s="3" t="s">
        <v>18</v>
      </c>
      <c r="H328" s="3">
        <v>5649</v>
      </c>
      <c r="I328" s="3">
        <v>660</v>
      </c>
      <c r="J328" s="3">
        <v>11</v>
      </c>
      <c r="K328" s="3">
        <v>1</v>
      </c>
      <c r="M328" s="2">
        <v>43413.778483796297</v>
      </c>
      <c r="N328" s="2">
        <v>43413.782916666663</v>
      </c>
      <c r="O328" s="3" t="s">
        <v>133</v>
      </c>
      <c r="P328" s="3" t="s">
        <v>19</v>
      </c>
      <c r="Q328" s="3" t="s">
        <v>40</v>
      </c>
      <c r="R328" s="3" t="s">
        <v>41</v>
      </c>
      <c r="S328" s="2">
        <v>43413.774143518516</v>
      </c>
      <c r="T328" s="2">
        <v>43413.774143518516</v>
      </c>
      <c r="U328" s="2">
        <v>43413.780636574076</v>
      </c>
      <c r="V328" s="2">
        <v>43413.780636574076</v>
      </c>
      <c r="X328" s="2">
        <f t="shared" si="131"/>
        <v>43413.758101851854</v>
      </c>
      <c r="Y328" s="33">
        <f t="shared" si="132"/>
        <v>4.4328703661449254E-3</v>
      </c>
      <c r="Z328" s="33">
        <f t="shared" si="133"/>
        <v>4.4328703661449254E-3</v>
      </c>
      <c r="AA328" s="30"/>
      <c r="AB328" s="10">
        <f t="shared" si="137"/>
        <v>4.3402777810115367E-3</v>
      </c>
      <c r="AC328" s="10">
        <f t="shared" si="138"/>
        <v>2.0381944443215616E-2</v>
      </c>
      <c r="AD328" s="30"/>
      <c r="AE328" s="30"/>
      <c r="AF328" s="78">
        <f t="shared" si="135"/>
        <v>43413.757638888892</v>
      </c>
      <c r="AG328" s="78">
        <f t="shared" si="136"/>
        <v>43413.782638888886</v>
      </c>
      <c r="AH328" s="26" t="str">
        <f t="shared" si="134"/>
        <v>43413.757638888943413.7826388889</v>
      </c>
      <c r="AI328" s="26" t="e">
        <f>VLOOKUP(AH328,simple_survey!$P$1530:$Q$1810,2,FALSE)</f>
        <v>#N/A</v>
      </c>
    </row>
    <row r="329" spans="1:35" s="3" customFormat="1" hidden="1" x14ac:dyDescent="0.4">
      <c r="A329" s="16" t="str">
        <f t="shared" si="121"/>
        <v>-</v>
      </c>
      <c r="B329" s="16" t="str">
        <f t="shared" si="122"/>
        <v>-</v>
      </c>
      <c r="C329" s="3">
        <v>18</v>
      </c>
      <c r="D329" s="2">
        <v>43413.759606481479</v>
      </c>
      <c r="E329" s="3" t="s">
        <v>344</v>
      </c>
      <c r="F329" s="3">
        <v>11683</v>
      </c>
      <c r="G329" s="3" t="s">
        <v>32</v>
      </c>
      <c r="H329" s="3">
        <v>1076</v>
      </c>
      <c r="I329" s="3">
        <v>535</v>
      </c>
      <c r="J329" s="3">
        <v>3</v>
      </c>
      <c r="K329" s="3">
        <v>1</v>
      </c>
      <c r="M329" s="2">
        <v>43413.767060185186</v>
      </c>
      <c r="N329" s="2">
        <v>43413.775324074071</v>
      </c>
      <c r="O329" s="3" t="s">
        <v>45</v>
      </c>
      <c r="P329" s="3" t="s">
        <v>46</v>
      </c>
      <c r="Q329" s="3" t="s">
        <v>26</v>
      </c>
      <c r="R329" s="3" t="s">
        <v>27</v>
      </c>
      <c r="S329" s="2">
        <v>43413.769456018519</v>
      </c>
      <c r="T329" s="2">
        <v>43413.769456018519</v>
      </c>
      <c r="U329" s="2">
        <v>43413.777824074074</v>
      </c>
      <c r="V329" s="2">
        <v>43413.778171296297</v>
      </c>
      <c r="X329" s="2">
        <f t="shared" si="131"/>
        <v>43413.759606481479</v>
      </c>
      <c r="Y329" s="33">
        <f t="shared" si="132"/>
        <v>8.2638888852670789E-3</v>
      </c>
      <c r="Z329" s="33">
        <f t="shared" si="133"/>
        <v>8.2638888852670789E-3</v>
      </c>
      <c r="AA329" s="30"/>
      <c r="AB329" s="10">
        <f t="shared" si="137"/>
        <v>0</v>
      </c>
      <c r="AC329" s="10">
        <f t="shared" si="138"/>
        <v>7.4537037071422674E-3</v>
      </c>
      <c r="AD329" s="30"/>
      <c r="AE329" s="30"/>
      <c r="AF329" s="78">
        <f t="shared" si="135"/>
        <v>43413.759027777778</v>
      </c>
      <c r="AG329" s="78">
        <f t="shared" si="136"/>
        <v>43413.775000000001</v>
      </c>
      <c r="AH329" s="26" t="str">
        <f t="shared" si="134"/>
        <v>43413.759027777843413.775</v>
      </c>
      <c r="AI329" s="26" t="e">
        <f>VLOOKUP(AH329,simple_survey!$P$1530:$Q$1810,2,FALSE)</f>
        <v>#N/A</v>
      </c>
    </row>
    <row r="330" spans="1:35" s="3" customFormat="1" hidden="1" x14ac:dyDescent="0.4">
      <c r="A330" s="16" t="str">
        <f t="shared" si="121"/>
        <v>-</v>
      </c>
      <c r="B330" s="16" t="str">
        <f t="shared" si="122"/>
        <v>-</v>
      </c>
      <c r="C330" s="3">
        <v>18</v>
      </c>
      <c r="D330" s="2">
        <v>43413.763182870367</v>
      </c>
      <c r="E330" s="3" t="s">
        <v>346</v>
      </c>
      <c r="F330" s="3">
        <v>11685</v>
      </c>
      <c r="G330" s="3" t="s">
        <v>99</v>
      </c>
      <c r="H330" s="3">
        <v>0</v>
      </c>
      <c r="I330" s="3">
        <v>682</v>
      </c>
      <c r="J330" s="3">
        <v>4</v>
      </c>
      <c r="K330" s="3">
        <v>3</v>
      </c>
      <c r="M330" s="2">
        <v>43413.772303240738</v>
      </c>
      <c r="N330" s="2">
        <v>43413.783321759256</v>
      </c>
      <c r="O330" s="3" t="s">
        <v>62</v>
      </c>
      <c r="P330" s="3" t="s">
        <v>63</v>
      </c>
      <c r="Q330" s="3" t="s">
        <v>79</v>
      </c>
      <c r="R330" s="3" t="s">
        <v>80</v>
      </c>
      <c r="S330" s="2">
        <v>43413.772962962961</v>
      </c>
      <c r="T330" s="2">
        <v>43413.772962962961</v>
      </c>
      <c r="U330" s="2">
        <v>43413.784351851849</v>
      </c>
      <c r="V330" s="2">
        <v>43413.787199074075</v>
      </c>
      <c r="X330" s="2">
        <f t="shared" si="131"/>
        <v>43413.763182870367</v>
      </c>
      <c r="Y330" s="33">
        <f t="shared" si="132"/>
        <v>1.1018518518540077E-2</v>
      </c>
      <c r="Z330" s="33">
        <f t="shared" si="133"/>
        <v>3.3055555555620231E-2</v>
      </c>
      <c r="AA330" s="30"/>
      <c r="AB330" s="10">
        <f t="shared" si="137"/>
        <v>0</v>
      </c>
      <c r="AC330" s="10">
        <f t="shared" si="138"/>
        <v>9.1203703705104999E-3</v>
      </c>
      <c r="AD330" s="30"/>
      <c r="AE330" s="30"/>
      <c r="AF330" s="78">
        <f t="shared" si="135"/>
        <v>43413.762499999997</v>
      </c>
      <c r="AG330" s="78">
        <f t="shared" si="136"/>
        <v>43413.782638888886</v>
      </c>
      <c r="AH330" s="26" t="str">
        <f t="shared" si="134"/>
        <v>43413.762543413.7826388889</v>
      </c>
      <c r="AI330" s="26" t="e">
        <f>VLOOKUP(AH330,simple_survey!$P$1530:$Q$1810,2,FALSE)</f>
        <v>#N/A</v>
      </c>
    </row>
    <row r="331" spans="1:35" s="3" customFormat="1" hidden="1" x14ac:dyDescent="0.4">
      <c r="A331" s="16" t="str">
        <f t="shared" si="121"/>
        <v>-</v>
      </c>
      <c r="B331" s="16" t="str">
        <f t="shared" si="122"/>
        <v>-</v>
      </c>
      <c r="C331" s="3">
        <v>18</v>
      </c>
      <c r="D331" s="2">
        <v>43413.765300925923</v>
      </c>
      <c r="E331" s="3" t="s">
        <v>347</v>
      </c>
      <c r="F331" s="3">
        <v>11686</v>
      </c>
      <c r="G331" s="3" t="s">
        <v>99</v>
      </c>
      <c r="H331" s="3">
        <v>0</v>
      </c>
      <c r="I331" s="3">
        <v>714</v>
      </c>
      <c r="J331" s="3">
        <v>3</v>
      </c>
      <c r="K331" s="3">
        <v>1</v>
      </c>
      <c r="M331" s="2">
        <v>43413.766724537039</v>
      </c>
      <c r="N331" s="2">
        <v>43413.777743055558</v>
      </c>
      <c r="O331" s="3" t="s">
        <v>45</v>
      </c>
      <c r="P331" s="3" t="s">
        <v>46</v>
      </c>
      <c r="Q331" s="3" t="s">
        <v>133</v>
      </c>
      <c r="R331" s="3" t="s">
        <v>19</v>
      </c>
      <c r="S331" s="2">
        <v>43413.769803240742</v>
      </c>
      <c r="T331" s="2">
        <v>43413.769803240742</v>
      </c>
      <c r="U331" s="2">
        <v>43413.782002314816</v>
      </c>
      <c r="V331" s="2">
        <v>43413.782002314816</v>
      </c>
      <c r="X331" s="2">
        <f t="shared" si="131"/>
        <v>43413.765300925923</v>
      </c>
      <c r="Y331" s="33">
        <f t="shared" si="132"/>
        <v>1.1018518518540077E-2</v>
      </c>
      <c r="Z331" s="33">
        <f t="shared" si="133"/>
        <v>1.1018518518540077E-2</v>
      </c>
      <c r="AA331" s="30"/>
      <c r="AB331" s="10">
        <f t="shared" si="137"/>
        <v>0</v>
      </c>
      <c r="AC331" s="10">
        <f t="shared" si="138"/>
        <v>1.423611116479151E-3</v>
      </c>
      <c r="AD331" s="30"/>
      <c r="AE331" s="30"/>
      <c r="AF331" s="78">
        <f t="shared" si="135"/>
        <v>43413.765277777777</v>
      </c>
      <c r="AG331" s="78">
        <f t="shared" si="136"/>
        <v>43413.777083333334</v>
      </c>
      <c r="AH331" s="26" t="str">
        <f t="shared" si="134"/>
        <v>43413.765277777843413.7770833333</v>
      </c>
      <c r="AI331" s="26" t="e">
        <f>VLOOKUP(AH331,simple_survey!$P$1530:$Q$1810,2,FALSE)</f>
        <v>#N/A</v>
      </c>
    </row>
    <row r="332" spans="1:35" s="3" customFormat="1" hidden="1" x14ac:dyDescent="0.4">
      <c r="A332" s="16" t="str">
        <f t="shared" si="121"/>
        <v>-</v>
      </c>
      <c r="B332" s="16" t="str">
        <f t="shared" si="122"/>
        <v>-</v>
      </c>
      <c r="C332" s="3">
        <v>18</v>
      </c>
      <c r="D332" s="2">
        <v>43413.765729166669</v>
      </c>
      <c r="E332" s="3" t="s">
        <v>348</v>
      </c>
      <c r="F332" s="3">
        <v>11687</v>
      </c>
      <c r="G332" s="3" t="s">
        <v>99</v>
      </c>
      <c r="H332" s="3">
        <v>0</v>
      </c>
      <c r="I332" s="3">
        <v>208</v>
      </c>
      <c r="J332" s="3">
        <v>1</v>
      </c>
      <c r="K332" s="3">
        <v>1</v>
      </c>
      <c r="M332" s="2">
        <v>43413.777488425927</v>
      </c>
      <c r="N332" s="2">
        <v>43413.781712962962</v>
      </c>
      <c r="O332" s="3" t="s">
        <v>45</v>
      </c>
      <c r="P332" s="3" t="s">
        <v>46</v>
      </c>
      <c r="Q332" s="3" t="s">
        <v>22</v>
      </c>
      <c r="R332" s="3" t="s">
        <v>23</v>
      </c>
      <c r="S332" s="2">
        <v>43413.777916666666</v>
      </c>
      <c r="T332" s="2">
        <v>43413.777916666666</v>
      </c>
      <c r="U332" s="2">
        <v>43413.784143518518</v>
      </c>
      <c r="V332" s="2">
        <v>43413.784143518518</v>
      </c>
      <c r="X332" s="2">
        <f t="shared" si="131"/>
        <v>43413.765729166669</v>
      </c>
      <c r="Y332" s="33">
        <f t="shared" si="132"/>
        <v>4.2245370350428857E-3</v>
      </c>
      <c r="Z332" s="33">
        <f t="shared" si="133"/>
        <v>4.2245370350428857E-3</v>
      </c>
      <c r="AA332" s="30"/>
      <c r="AB332" s="10">
        <f t="shared" si="137"/>
        <v>0</v>
      </c>
      <c r="AC332" s="10">
        <f t="shared" si="138"/>
        <v>1.1759259257814847E-2</v>
      </c>
      <c r="AD332" s="30"/>
      <c r="AE332" s="30"/>
      <c r="AF332" s="78">
        <f t="shared" si="135"/>
        <v>43413.765277777777</v>
      </c>
      <c r="AG332" s="78">
        <f t="shared" si="136"/>
        <v>43413.78125</v>
      </c>
      <c r="AH332" s="26" t="str">
        <f t="shared" si="134"/>
        <v>43413.765277777843413.78125</v>
      </c>
      <c r="AI332" s="26" t="e">
        <f>VLOOKUP(AH332,simple_survey!$P$1530:$Q$1810,2,FALSE)</f>
        <v>#N/A</v>
      </c>
    </row>
    <row r="333" spans="1:35" s="3" customFormat="1" hidden="1" x14ac:dyDescent="0.4">
      <c r="A333" s="16" t="str">
        <f t="shared" si="121"/>
        <v>-</v>
      </c>
      <c r="B333" s="16" t="str">
        <f t="shared" si="122"/>
        <v>-</v>
      </c>
      <c r="C333" s="3">
        <v>18</v>
      </c>
      <c r="D333" s="2">
        <v>43413.766273148147</v>
      </c>
      <c r="E333" s="3" t="s">
        <v>349</v>
      </c>
      <c r="F333" s="3">
        <v>11688</v>
      </c>
      <c r="G333" s="3" t="s">
        <v>98</v>
      </c>
      <c r="H333" s="3">
        <v>0</v>
      </c>
      <c r="I333" s="3">
        <v>809</v>
      </c>
      <c r="J333" s="3">
        <v>4</v>
      </c>
      <c r="K333" s="3">
        <v>2</v>
      </c>
      <c r="M333" s="2">
        <v>43413.778622685182</v>
      </c>
      <c r="N333" s="2">
        <v>43413.785046296296</v>
      </c>
      <c r="O333" s="3" t="s">
        <v>30</v>
      </c>
      <c r="P333" s="3" t="s">
        <v>31</v>
      </c>
      <c r="Q333" s="3" t="s">
        <v>44</v>
      </c>
      <c r="R333" s="3" t="s">
        <v>91</v>
      </c>
      <c r="S333" s="2">
        <v>43413.781261574077</v>
      </c>
      <c r="T333" s="2">
        <v>43413.781261574077</v>
      </c>
      <c r="U333" s="2">
        <v>43413.788819444446</v>
      </c>
      <c r="V333" s="2">
        <v>43413.785590277781</v>
      </c>
      <c r="X333" s="2">
        <f t="shared" si="131"/>
        <v>43413.766273148147</v>
      </c>
      <c r="Y333" s="33">
        <f t="shared" si="132"/>
        <v>6.4236111138598062E-3</v>
      </c>
      <c r="Z333" s="33">
        <f t="shared" si="133"/>
        <v>1.2847222227719612E-2</v>
      </c>
      <c r="AA333" s="30"/>
      <c r="AB333" s="10">
        <f t="shared" si="137"/>
        <v>0</v>
      </c>
      <c r="AC333" s="10">
        <f t="shared" si="138"/>
        <v>1.2349537035333924E-2</v>
      </c>
      <c r="AD333" s="30"/>
      <c r="AE333" s="30"/>
      <c r="AF333" s="78">
        <f t="shared" si="135"/>
        <v>43413.765972222223</v>
      </c>
      <c r="AG333" s="78">
        <f t="shared" si="136"/>
        <v>43413.784722222219</v>
      </c>
      <c r="AH333" s="26" t="str">
        <f t="shared" si="134"/>
        <v>43413.765972222243413.7847222222</v>
      </c>
      <c r="AI333" s="26" t="e">
        <f>VLOOKUP(AH333,simple_survey!$P$1530:$Q$1810,2,FALSE)</f>
        <v>#N/A</v>
      </c>
    </row>
    <row r="334" spans="1:35" s="3" customFormat="1" hidden="1" x14ac:dyDescent="0.4">
      <c r="A334" s="16" t="str">
        <f t="shared" si="121"/>
        <v>-</v>
      </c>
      <c r="B334" s="16" t="str">
        <f t="shared" si="122"/>
        <v>-</v>
      </c>
      <c r="C334" s="3">
        <v>18</v>
      </c>
      <c r="D334" s="2">
        <v>43413.769687499997</v>
      </c>
      <c r="E334" s="3" t="s">
        <v>301</v>
      </c>
      <c r="F334" s="3">
        <v>11690</v>
      </c>
      <c r="G334" s="3" t="s">
        <v>32</v>
      </c>
      <c r="H334" s="3">
        <v>5641</v>
      </c>
      <c r="I334" s="3">
        <v>364</v>
      </c>
      <c r="J334" s="3">
        <v>2</v>
      </c>
      <c r="K334" s="3">
        <v>2</v>
      </c>
      <c r="M334" s="2">
        <v>43413.773460648146</v>
      </c>
      <c r="N334" s="2">
        <v>43413.779872685183</v>
      </c>
      <c r="O334" s="3" t="s">
        <v>54</v>
      </c>
      <c r="P334" s="3" t="s">
        <v>55</v>
      </c>
      <c r="Q334" s="3" t="s">
        <v>40</v>
      </c>
      <c r="R334" s="3" t="s">
        <v>41</v>
      </c>
      <c r="S334" s="2">
        <v>43413.776006944441</v>
      </c>
      <c r="T334" s="2">
        <v>43413.776006944441</v>
      </c>
      <c r="U334" s="2">
        <v>43413.782280092593</v>
      </c>
      <c r="V334" s="2">
        <v>43413.782280092593</v>
      </c>
      <c r="X334" s="2">
        <f t="shared" si="131"/>
        <v>43413.769687499997</v>
      </c>
      <c r="Y334" s="33">
        <f t="shared" si="132"/>
        <v>6.4120370370801538E-3</v>
      </c>
      <c r="Z334" s="33">
        <f t="shared" si="133"/>
        <v>1.2824074074160308E-2</v>
      </c>
      <c r="AA334" s="30"/>
      <c r="AB334" s="10">
        <f t="shared" si="137"/>
        <v>0</v>
      </c>
      <c r="AC334" s="10">
        <f t="shared" si="138"/>
        <v>3.7731481497758068E-3</v>
      </c>
      <c r="AD334" s="30"/>
      <c r="AE334" s="30"/>
      <c r="AF334" s="78">
        <f t="shared" si="135"/>
        <v>43413.769444444442</v>
      </c>
      <c r="AG334" s="78">
        <f t="shared" si="136"/>
        <v>43413.779861111114</v>
      </c>
      <c r="AH334" s="26" t="str">
        <f t="shared" si="134"/>
        <v>43413.769444444443413.7798611111</v>
      </c>
      <c r="AI334" s="26" t="e">
        <f>VLOOKUP(AH334,simple_survey!$P$1530:$Q$1810,2,FALSE)</f>
        <v>#N/A</v>
      </c>
    </row>
    <row r="335" spans="1:35" s="3" customFormat="1" hidden="1" x14ac:dyDescent="0.4">
      <c r="A335" s="16" t="str">
        <f t="shared" si="121"/>
        <v>-</v>
      </c>
      <c r="B335" s="16" t="str">
        <f t="shared" si="122"/>
        <v>-</v>
      </c>
      <c r="C335" s="3">
        <v>18</v>
      </c>
      <c r="D335" s="2">
        <v>43413.770520833335</v>
      </c>
      <c r="E335" s="3" t="s">
        <v>238</v>
      </c>
      <c r="F335" s="3">
        <v>11691</v>
      </c>
      <c r="G335" s="3" t="s">
        <v>32</v>
      </c>
      <c r="H335" s="3">
        <v>3744</v>
      </c>
      <c r="I335" s="3">
        <v>468</v>
      </c>
      <c r="J335" s="3">
        <v>1</v>
      </c>
      <c r="K335" s="3">
        <v>1</v>
      </c>
      <c r="M335" s="2">
        <v>43413.781840277778</v>
      </c>
      <c r="N335" s="2">
        <v>43413.786261574074</v>
      </c>
      <c r="O335" s="3" t="s">
        <v>22</v>
      </c>
      <c r="P335" s="3" t="s">
        <v>23</v>
      </c>
      <c r="Q335" s="3" t="s">
        <v>62</v>
      </c>
      <c r="R335" s="3" t="s">
        <v>63</v>
      </c>
      <c r="S335" s="2">
        <v>43413.785740740743</v>
      </c>
      <c r="T335" s="2">
        <v>43413.785740740743</v>
      </c>
      <c r="U335" s="2">
        <v>43413.789780092593</v>
      </c>
      <c r="V335" s="2">
        <v>43413.789780092593</v>
      </c>
      <c r="X335" s="2">
        <f t="shared" si="131"/>
        <v>43413.770520833335</v>
      </c>
      <c r="Y335" s="33">
        <f t="shared" si="132"/>
        <v>4.4212962966412306E-3</v>
      </c>
      <c r="Z335" s="33">
        <f t="shared" si="133"/>
        <v>4.4212962966412306E-3</v>
      </c>
      <c r="AA335" s="30"/>
      <c r="AB335" s="10">
        <f t="shared" si="137"/>
        <v>0</v>
      </c>
      <c r="AC335" s="10">
        <f t="shared" si="138"/>
        <v>1.1319444442051463E-2</v>
      </c>
      <c r="AD335" s="30"/>
      <c r="AE335" s="30"/>
      <c r="AF335" s="78">
        <f t="shared" si="135"/>
        <v>43413.770138888889</v>
      </c>
      <c r="AG335" s="78">
        <f t="shared" si="136"/>
        <v>43413.786111111112</v>
      </c>
      <c r="AH335" s="26" t="str">
        <f t="shared" si="134"/>
        <v>43413.770138888943413.7861111111</v>
      </c>
      <c r="AI335" s="26" t="e">
        <f>VLOOKUP(AH335,simple_survey!$P$1530:$Q$1810,2,FALSE)</f>
        <v>#N/A</v>
      </c>
    </row>
    <row r="336" spans="1:35" s="3" customFormat="1" hidden="1" x14ac:dyDescent="0.4">
      <c r="A336" s="16" t="str">
        <f t="shared" si="121"/>
        <v>★</v>
      </c>
      <c r="B336" s="16" t="str">
        <f t="shared" si="122"/>
        <v>-</v>
      </c>
      <c r="C336" s="3">
        <v>18</v>
      </c>
      <c r="D336" s="2">
        <v>43413.771539351852</v>
      </c>
      <c r="E336" s="3" t="s">
        <v>352</v>
      </c>
      <c r="F336" s="3">
        <v>11693</v>
      </c>
      <c r="G336" s="3" t="s">
        <v>99</v>
      </c>
      <c r="H336" s="3">
        <v>0</v>
      </c>
      <c r="I336" s="3">
        <v>274</v>
      </c>
      <c r="J336" s="3">
        <v>6</v>
      </c>
      <c r="K336" s="3">
        <v>4</v>
      </c>
      <c r="M336" s="2">
        <v>43413.790810185186</v>
      </c>
      <c r="N336" s="2">
        <v>43413.794861111113</v>
      </c>
      <c r="O336" s="3" t="s">
        <v>64</v>
      </c>
      <c r="P336" s="3" t="s">
        <v>65</v>
      </c>
      <c r="Q336" s="3" t="s">
        <v>133</v>
      </c>
      <c r="R336" s="3" t="s">
        <v>19</v>
      </c>
      <c r="S336" s="2">
        <v>43413.790868055556</v>
      </c>
      <c r="T336" s="2">
        <v>43413.790868055556</v>
      </c>
      <c r="U336" s="2">
        <v>43413.797442129631</v>
      </c>
      <c r="V336" s="2">
        <v>43413.799618055556</v>
      </c>
      <c r="W336" s="2">
        <v>43413.778124999997</v>
      </c>
      <c r="X336" s="2">
        <f t="shared" si="131"/>
        <v>43413.778124999997</v>
      </c>
      <c r="Y336" s="33">
        <f t="shared" si="132"/>
        <v>4.0509259270038456E-3</v>
      </c>
      <c r="Z336" s="33">
        <f t="shared" si="133"/>
        <v>1.6203703708015382E-2</v>
      </c>
      <c r="AA336" s="30"/>
      <c r="AB336" s="10">
        <f t="shared" si="137"/>
        <v>0</v>
      </c>
      <c r="AC336" s="10">
        <f t="shared" si="138"/>
        <v>1.2685185189184267E-2</v>
      </c>
      <c r="AD336" s="30"/>
      <c r="AE336" s="30"/>
      <c r="AF336" s="78">
        <f t="shared" si="135"/>
        <v>43413.771527777775</v>
      </c>
      <c r="AG336" s="78">
        <f t="shared" si="136"/>
        <v>43413.794444444444</v>
      </c>
      <c r="AH336" s="26" t="str">
        <f t="shared" si="134"/>
        <v>43413.771527777843413.7944444444</v>
      </c>
      <c r="AI336" s="26" t="e">
        <f>VLOOKUP(AH336,simple_survey!$P$1530:$Q$1810,2,FALSE)</f>
        <v>#N/A</v>
      </c>
    </row>
    <row r="337" spans="1:35" s="3" customFormat="1" hidden="1" x14ac:dyDescent="0.4">
      <c r="A337" s="16" t="str">
        <f t="shared" si="121"/>
        <v>-</v>
      </c>
      <c r="B337" s="16" t="str">
        <f t="shared" si="122"/>
        <v>-</v>
      </c>
      <c r="C337" s="3">
        <v>18</v>
      </c>
      <c r="D337" s="2">
        <v>43413.77443287037</v>
      </c>
      <c r="E337" s="3" t="s">
        <v>353</v>
      </c>
      <c r="F337" s="3">
        <v>11694</v>
      </c>
      <c r="G337" s="3" t="s">
        <v>32</v>
      </c>
      <c r="H337" s="3">
        <v>5429</v>
      </c>
      <c r="I337" s="3">
        <v>935</v>
      </c>
      <c r="J337" s="3">
        <v>5</v>
      </c>
      <c r="K337" s="3">
        <v>1</v>
      </c>
      <c r="M337" s="2">
        <v>43413.780046296299</v>
      </c>
      <c r="N337" s="2">
        <v>43413.783680555556</v>
      </c>
      <c r="O337" s="3" t="s">
        <v>133</v>
      </c>
      <c r="P337" s="3" t="s">
        <v>19</v>
      </c>
      <c r="Q337" s="3" t="s">
        <v>44</v>
      </c>
      <c r="R337" s="3" t="s">
        <v>91</v>
      </c>
      <c r="S337" s="2">
        <v>43413.779409722221</v>
      </c>
      <c r="T337" s="2">
        <v>43413.779409722221</v>
      </c>
      <c r="U337" s="2">
        <v>43413.785798611112</v>
      </c>
      <c r="V337" s="2">
        <v>43413.785798611112</v>
      </c>
      <c r="X337" s="2">
        <f t="shared" si="131"/>
        <v>43413.77443287037</v>
      </c>
      <c r="Y337" s="33">
        <f t="shared" si="132"/>
        <v>3.6342592575238086E-3</v>
      </c>
      <c r="Z337" s="33">
        <f t="shared" si="133"/>
        <v>3.6342592575238086E-3</v>
      </c>
      <c r="AA337" s="30"/>
      <c r="AB337" s="10">
        <f t="shared" si="137"/>
        <v>6.36574077361729E-4</v>
      </c>
      <c r="AC337" s="10">
        <f t="shared" si="138"/>
        <v>5.6134259284590371E-3</v>
      </c>
      <c r="AD337" s="30"/>
      <c r="AE337" s="30"/>
      <c r="AF337" s="78">
        <f t="shared" si="135"/>
        <v>43413.774305555555</v>
      </c>
      <c r="AG337" s="78">
        <f t="shared" si="136"/>
        <v>43413.783333333333</v>
      </c>
      <c r="AH337" s="26" t="str">
        <f t="shared" si="134"/>
        <v>43413.774305555643413.7833333333</v>
      </c>
      <c r="AI337" s="26" t="e">
        <f>VLOOKUP(AH337,simple_survey!$P$1530:$Q$1810,2,FALSE)</f>
        <v>#N/A</v>
      </c>
    </row>
    <row r="338" spans="1:35" s="3" customFormat="1" hidden="1" x14ac:dyDescent="0.4">
      <c r="A338" s="16" t="str">
        <f t="shared" si="121"/>
        <v>-</v>
      </c>
      <c r="B338" s="16" t="str">
        <f t="shared" si="122"/>
        <v>-</v>
      </c>
      <c r="C338" s="3">
        <v>18</v>
      </c>
      <c r="D338" s="2">
        <v>43413.775578703702</v>
      </c>
      <c r="E338" s="3" t="s">
        <v>336</v>
      </c>
      <c r="F338" s="3">
        <v>11695</v>
      </c>
      <c r="G338" s="3" t="s">
        <v>98</v>
      </c>
      <c r="H338" s="3">
        <v>0</v>
      </c>
      <c r="I338" s="3">
        <v>513</v>
      </c>
      <c r="J338" s="3">
        <v>2</v>
      </c>
      <c r="K338" s="3">
        <v>2</v>
      </c>
      <c r="M338" s="2">
        <v>43413.779930555553</v>
      </c>
      <c r="N338" s="2">
        <v>43413.785393518519</v>
      </c>
      <c r="O338" s="3" t="s">
        <v>40</v>
      </c>
      <c r="P338" s="3" t="s">
        <v>41</v>
      </c>
      <c r="Q338" s="3" t="s">
        <v>47</v>
      </c>
      <c r="R338" s="3" t="s">
        <v>48</v>
      </c>
      <c r="S338" s="2">
        <v>43413.781145833331</v>
      </c>
      <c r="T338" s="2">
        <v>43413.781145833331</v>
      </c>
      <c r="U338" s="2">
        <v>43413.792118055557</v>
      </c>
      <c r="V338" s="2">
        <v>43413.792118055557</v>
      </c>
      <c r="X338" s="2">
        <f t="shared" si="131"/>
        <v>43413.775578703702</v>
      </c>
      <c r="Y338" s="33">
        <f t="shared" si="132"/>
        <v>5.4629629667033441E-3</v>
      </c>
      <c r="Z338" s="33">
        <f t="shared" si="133"/>
        <v>1.0925925933406688E-2</v>
      </c>
      <c r="AA338" s="30"/>
      <c r="AB338" s="10">
        <f t="shared" si="137"/>
        <v>0</v>
      </c>
      <c r="AC338" s="10">
        <f t="shared" si="138"/>
        <v>4.3518518505152315E-3</v>
      </c>
      <c r="AD338" s="30"/>
      <c r="AE338" s="30"/>
      <c r="AF338" s="78">
        <f t="shared" si="135"/>
        <v>43413.775000000001</v>
      </c>
      <c r="AG338" s="78">
        <f t="shared" si="136"/>
        <v>43413.784722222219</v>
      </c>
      <c r="AH338" s="26" t="str">
        <f t="shared" si="134"/>
        <v>43413.77543413.7847222222</v>
      </c>
      <c r="AI338" s="26" t="e">
        <f>VLOOKUP(AH338,simple_survey!$P$1530:$Q$1810,2,FALSE)</f>
        <v>#N/A</v>
      </c>
    </row>
    <row r="339" spans="1:35" s="3" customFormat="1" hidden="1" x14ac:dyDescent="0.4">
      <c r="A339" s="16" t="str">
        <f t="shared" si="121"/>
        <v>-</v>
      </c>
      <c r="B339" s="16" t="str">
        <f t="shared" si="122"/>
        <v>-</v>
      </c>
      <c r="C339" s="3">
        <v>18</v>
      </c>
      <c r="D339" s="2">
        <v>43413.776504629626</v>
      </c>
      <c r="E339" s="3" t="s">
        <v>354</v>
      </c>
      <c r="F339" s="3">
        <v>11696</v>
      </c>
      <c r="G339" s="3" t="s">
        <v>32</v>
      </c>
      <c r="H339" s="3">
        <v>2557</v>
      </c>
      <c r="I339" s="3">
        <v>821</v>
      </c>
      <c r="J339" s="3">
        <v>7</v>
      </c>
      <c r="K339" s="3">
        <v>1</v>
      </c>
      <c r="M339" s="2">
        <v>43413.785324074073</v>
      </c>
      <c r="N339" s="2">
        <v>43413.792268518519</v>
      </c>
      <c r="O339" s="3" t="s">
        <v>62</v>
      </c>
      <c r="P339" s="3" t="s">
        <v>63</v>
      </c>
      <c r="Q339" s="3" t="s">
        <v>26</v>
      </c>
      <c r="R339" s="3" t="s">
        <v>27</v>
      </c>
      <c r="S339" s="2">
        <v>43413.788287037038</v>
      </c>
      <c r="T339" s="2">
        <v>43413.788287037038</v>
      </c>
      <c r="U339" s="2">
        <v>43413.796747685185</v>
      </c>
      <c r="V339" s="2">
        <v>43413.796747685185</v>
      </c>
      <c r="X339" s="2">
        <f t="shared" si="131"/>
        <v>43413.776504629626</v>
      </c>
      <c r="Y339" s="33">
        <f t="shared" si="132"/>
        <v>6.9444444452528842E-3</v>
      </c>
      <c r="Z339" s="33">
        <f t="shared" si="133"/>
        <v>6.9444444452528842E-3</v>
      </c>
      <c r="AA339" s="30"/>
      <c r="AB339" s="10">
        <f t="shared" si="137"/>
        <v>0</v>
      </c>
      <c r="AC339" s="10">
        <f t="shared" si="138"/>
        <v>8.819444446999114E-3</v>
      </c>
      <c r="AD339" s="30"/>
      <c r="AE339" s="30"/>
      <c r="AF339" s="78">
        <f t="shared" si="135"/>
        <v>43413.776388888888</v>
      </c>
      <c r="AG339" s="78">
        <f t="shared" si="136"/>
        <v>43413.791666666664</v>
      </c>
      <c r="AH339" s="26" t="str">
        <f t="shared" si="134"/>
        <v>43413.776388888943413.7916666667</v>
      </c>
      <c r="AI339" s="26" t="e">
        <f>VLOOKUP(AH339,simple_survey!$P$1530:$Q$1810,2,FALSE)</f>
        <v>#N/A</v>
      </c>
    </row>
    <row r="340" spans="1:35" s="3" customFormat="1" hidden="1" x14ac:dyDescent="0.4">
      <c r="A340" s="16" t="str">
        <f t="shared" si="121"/>
        <v>-</v>
      </c>
      <c r="B340" s="16" t="str">
        <f t="shared" si="122"/>
        <v>-</v>
      </c>
      <c r="C340" s="3">
        <v>18</v>
      </c>
      <c r="D340" s="2">
        <v>43413.781192129631</v>
      </c>
      <c r="E340" s="3" t="s">
        <v>160</v>
      </c>
      <c r="F340" s="3">
        <v>11700</v>
      </c>
      <c r="G340" s="3" t="s">
        <v>66</v>
      </c>
      <c r="H340" s="3">
        <v>3732</v>
      </c>
      <c r="I340" s="3">
        <v>265</v>
      </c>
      <c r="J340" s="3">
        <v>5</v>
      </c>
      <c r="K340" s="3">
        <v>1</v>
      </c>
      <c r="M340" s="2">
        <v>43413.787534722222</v>
      </c>
      <c r="N340" s="2">
        <v>43413.79351851852</v>
      </c>
      <c r="O340" s="3" t="s">
        <v>40</v>
      </c>
      <c r="P340" s="3" t="s">
        <v>41</v>
      </c>
      <c r="Q340" s="3" t="s">
        <v>33</v>
      </c>
      <c r="R340" s="3" t="s">
        <v>34</v>
      </c>
      <c r="S340" s="2">
        <v>43413.788877314815</v>
      </c>
      <c r="T340" s="2">
        <v>43413.788877314815</v>
      </c>
      <c r="U340" s="2">
        <v>43413.796516203707</v>
      </c>
      <c r="V340" s="2">
        <v>43413.796516203707</v>
      </c>
      <c r="X340" s="2">
        <f t="shared" si="131"/>
        <v>43413.781192129631</v>
      </c>
      <c r="Y340" s="33">
        <f t="shared" si="132"/>
        <v>5.9837962980964221E-3</v>
      </c>
      <c r="Z340" s="33">
        <f t="shared" si="133"/>
        <v>5.9837962980964221E-3</v>
      </c>
      <c r="AA340" s="30"/>
      <c r="AB340" s="10">
        <f t="shared" si="137"/>
        <v>0</v>
      </c>
      <c r="AC340" s="10">
        <f t="shared" si="138"/>
        <v>6.3425925909541547E-3</v>
      </c>
      <c r="AD340" s="30"/>
      <c r="AE340" s="30"/>
      <c r="AF340" s="78">
        <f t="shared" si="135"/>
        <v>43413.780555555553</v>
      </c>
      <c r="AG340" s="78">
        <f t="shared" si="136"/>
        <v>43413.793055555558</v>
      </c>
      <c r="AH340" s="26" t="str">
        <f t="shared" si="134"/>
        <v>43413.780555555643413.7930555556</v>
      </c>
      <c r="AI340" s="26" t="e">
        <f>VLOOKUP(AH340,simple_survey!$P$1530:$Q$1810,2,FALSE)</f>
        <v>#N/A</v>
      </c>
    </row>
    <row r="341" spans="1:35" s="3" customFormat="1" hidden="1" x14ac:dyDescent="0.4">
      <c r="A341" s="16" t="str">
        <f t="shared" si="121"/>
        <v>-</v>
      </c>
      <c r="B341" s="16" t="str">
        <f t="shared" si="122"/>
        <v>-</v>
      </c>
      <c r="C341" s="3">
        <v>18</v>
      </c>
      <c r="D341" s="2">
        <v>43413.781238425923</v>
      </c>
      <c r="E341" s="3" t="s">
        <v>357</v>
      </c>
      <c r="F341" s="3">
        <v>11701</v>
      </c>
      <c r="G341" s="3" t="s">
        <v>99</v>
      </c>
      <c r="H341" s="3">
        <v>0</v>
      </c>
      <c r="I341" s="3">
        <v>501</v>
      </c>
      <c r="J341" s="3">
        <v>9</v>
      </c>
      <c r="K341" s="3">
        <v>2</v>
      </c>
      <c r="M341" s="2">
        <v>43413.787245370368</v>
      </c>
      <c r="N341" s="2">
        <v>43413.791192129633</v>
      </c>
      <c r="O341" s="3" t="s">
        <v>45</v>
      </c>
      <c r="P341" s="3" t="s">
        <v>46</v>
      </c>
      <c r="Q341" s="3" t="s">
        <v>33</v>
      </c>
      <c r="R341" s="3" t="s">
        <v>34</v>
      </c>
      <c r="S341" s="2">
        <v>43413.793229166666</v>
      </c>
      <c r="T341" s="2">
        <v>43413.793229166666</v>
      </c>
      <c r="U341" s="2">
        <v>43413.800706018519</v>
      </c>
      <c r="V341" s="2">
        <v>43413.800706018519</v>
      </c>
      <c r="X341" s="2">
        <f t="shared" si="131"/>
        <v>43413.781238425923</v>
      </c>
      <c r="Y341" s="33">
        <f t="shared" si="132"/>
        <v>3.9467592650908045E-3</v>
      </c>
      <c r="Z341" s="33">
        <f t="shared" si="133"/>
        <v>7.8935185301816091E-3</v>
      </c>
      <c r="AA341" s="30"/>
      <c r="AB341" s="10">
        <f t="shared" si="137"/>
        <v>0</v>
      </c>
      <c r="AC341" s="10">
        <f t="shared" si="138"/>
        <v>6.0069444443797693E-3</v>
      </c>
      <c r="AD341" s="30"/>
      <c r="AE341" s="30"/>
      <c r="AF341" s="78">
        <f t="shared" si="135"/>
        <v>43413.780555555553</v>
      </c>
      <c r="AG341" s="78">
        <f t="shared" si="136"/>
        <v>43413.790972222225</v>
      </c>
      <c r="AH341" s="26" t="str">
        <f t="shared" si="134"/>
        <v>43413.780555555643413.7909722222</v>
      </c>
      <c r="AI341" s="26" t="e">
        <f>VLOOKUP(AH341,simple_survey!$P$1530:$Q$1810,2,FALSE)</f>
        <v>#N/A</v>
      </c>
    </row>
    <row r="342" spans="1:35" s="3" customFormat="1" hidden="1" x14ac:dyDescent="0.4">
      <c r="A342" s="16" t="str">
        <f t="shared" si="121"/>
        <v>-</v>
      </c>
      <c r="B342" s="16" t="str">
        <f t="shared" si="122"/>
        <v>-</v>
      </c>
      <c r="C342" s="3">
        <v>18</v>
      </c>
      <c r="D342" s="2">
        <v>43413.784143518518</v>
      </c>
      <c r="E342" s="3" t="s">
        <v>358</v>
      </c>
      <c r="F342" s="3">
        <v>11702</v>
      </c>
      <c r="G342" s="3" t="s">
        <v>98</v>
      </c>
      <c r="H342" s="3">
        <v>0</v>
      </c>
      <c r="I342" s="3">
        <v>744</v>
      </c>
      <c r="J342" s="3">
        <v>1</v>
      </c>
      <c r="K342" s="3">
        <v>1</v>
      </c>
      <c r="M342" s="2">
        <v>43413.794502314813</v>
      </c>
      <c r="N342" s="2">
        <v>43413.797268518516</v>
      </c>
      <c r="O342" s="3" t="s">
        <v>45</v>
      </c>
      <c r="P342" s="3" t="s">
        <v>46</v>
      </c>
      <c r="Q342" s="3" t="s">
        <v>71</v>
      </c>
      <c r="R342" s="3" t="s">
        <v>72</v>
      </c>
      <c r="S342" s="2">
        <v>43413.793356481481</v>
      </c>
      <c r="T342" s="2">
        <v>43413.793356481481</v>
      </c>
      <c r="U342" s="2">
        <v>43413.798368055555</v>
      </c>
      <c r="V342" s="2">
        <v>43413.798368055555</v>
      </c>
      <c r="X342" s="2">
        <f t="shared" si="131"/>
        <v>43413.784143518518</v>
      </c>
      <c r="Y342" s="33">
        <f t="shared" si="132"/>
        <v>2.7662037027766928E-3</v>
      </c>
      <c r="Z342" s="33">
        <f t="shared" si="133"/>
        <v>2.7662037027766928E-3</v>
      </c>
      <c r="AA342" s="30"/>
      <c r="AB342" s="10">
        <f t="shared" si="137"/>
        <v>1.1458333319751546E-3</v>
      </c>
      <c r="AC342" s="10">
        <f t="shared" si="138"/>
        <v>1.0358796294895001E-2</v>
      </c>
      <c r="AD342" s="30"/>
      <c r="AE342" s="30"/>
      <c r="AF342" s="78">
        <f t="shared" si="135"/>
        <v>43413.78402777778</v>
      </c>
      <c r="AG342" s="78">
        <f t="shared" si="136"/>
        <v>43413.797222222223</v>
      </c>
      <c r="AH342" s="26" t="str">
        <f t="shared" si="134"/>
        <v>43413.784027777843413.7972222222</v>
      </c>
      <c r="AI342" s="26" t="e">
        <f>VLOOKUP(AH342,simple_survey!$P$1530:$Q$1810,2,FALSE)</f>
        <v>#N/A</v>
      </c>
    </row>
    <row r="343" spans="1:35" s="3" customFormat="1" hidden="1" x14ac:dyDescent="0.4">
      <c r="A343" s="16" t="str">
        <f t="shared" si="121"/>
        <v>-</v>
      </c>
      <c r="B343" s="16" t="str">
        <f t="shared" si="122"/>
        <v>-</v>
      </c>
      <c r="C343" s="3">
        <v>18</v>
      </c>
      <c r="D343" s="2">
        <v>43413.787268518521</v>
      </c>
      <c r="E343" s="3" t="s">
        <v>238</v>
      </c>
      <c r="F343" s="3">
        <v>11703</v>
      </c>
      <c r="G343" s="3" t="s">
        <v>99</v>
      </c>
      <c r="H343" s="3">
        <v>0</v>
      </c>
      <c r="I343" s="3">
        <v>580</v>
      </c>
      <c r="J343" s="3">
        <v>2</v>
      </c>
      <c r="K343" s="3">
        <v>1</v>
      </c>
      <c r="M343" s="2">
        <v>43413.789421296293</v>
      </c>
      <c r="N343" s="2">
        <v>43413.79414351852</v>
      </c>
      <c r="O343" s="3" t="s">
        <v>62</v>
      </c>
      <c r="P343" s="3" t="s">
        <v>63</v>
      </c>
      <c r="Q343" s="3" t="s">
        <v>36</v>
      </c>
      <c r="R343" s="3" t="s">
        <v>37</v>
      </c>
      <c r="S343" s="2">
        <v>43413.790706018517</v>
      </c>
      <c r="T343" s="2">
        <v>43413.790706018517</v>
      </c>
      <c r="U343" s="2">
        <v>43413.796215277776</v>
      </c>
      <c r="V343" s="2">
        <v>43413.796215277776</v>
      </c>
      <c r="X343" s="2">
        <f>IF(W343&gt;0,W343,D343)</f>
        <v>43413.787268518521</v>
      </c>
      <c r="Y343" s="33">
        <f>N343-M343</f>
        <v>4.7222222274285741E-3</v>
      </c>
      <c r="Z343" s="33">
        <f>Y343*K343</f>
        <v>4.7222222274285741E-3</v>
      </c>
      <c r="AA343" s="30"/>
      <c r="AB343" s="10">
        <f t="shared" si="137"/>
        <v>0</v>
      </c>
      <c r="AC343" s="10">
        <f t="shared" si="138"/>
        <v>2.152777771698311E-3</v>
      </c>
      <c r="AD343" s="30"/>
      <c r="AE343" s="30"/>
      <c r="AF343" s="78">
        <f t="shared" si="135"/>
        <v>43413.786805555559</v>
      </c>
      <c r="AG343" s="78">
        <f t="shared" si="136"/>
        <v>43413.793749999997</v>
      </c>
      <c r="AH343" s="26" t="str">
        <f t="shared" si="134"/>
        <v>43413.786805555643413.79375</v>
      </c>
      <c r="AI343" s="26" t="e">
        <f>VLOOKUP(AH343,simple_survey!$P$1530:$Q$1810,2,FALSE)</f>
        <v>#N/A</v>
      </c>
    </row>
    <row r="344" spans="1:35" s="3" customFormat="1" hidden="1" x14ac:dyDescent="0.4">
      <c r="A344" s="16" t="str">
        <f t="shared" si="121"/>
        <v>-</v>
      </c>
      <c r="B344" s="16" t="str">
        <f t="shared" si="122"/>
        <v>-</v>
      </c>
      <c r="C344" s="3">
        <v>18</v>
      </c>
      <c r="D344" s="2">
        <v>43413.788449074076</v>
      </c>
      <c r="E344" s="3" t="s">
        <v>359</v>
      </c>
      <c r="F344" s="3">
        <v>11705</v>
      </c>
      <c r="G344" s="3" t="s">
        <v>98</v>
      </c>
      <c r="H344" s="3">
        <v>0</v>
      </c>
      <c r="I344" s="3">
        <v>907</v>
      </c>
      <c r="J344" s="3">
        <v>4</v>
      </c>
      <c r="K344" s="3">
        <v>2</v>
      </c>
      <c r="M344" s="2">
        <v>43413.791990740741</v>
      </c>
      <c r="N344" s="2">
        <v>43413.797442129631</v>
      </c>
      <c r="O344" s="3" t="s">
        <v>36</v>
      </c>
      <c r="P344" s="3" t="s">
        <v>37</v>
      </c>
      <c r="Q344" s="3" t="s">
        <v>44</v>
      </c>
      <c r="R344" s="3" t="s">
        <v>91</v>
      </c>
      <c r="S344" s="2">
        <v>43413.793715277781</v>
      </c>
      <c r="T344" s="2">
        <v>43413.793715277781</v>
      </c>
      <c r="U344" s="2">
        <v>43413.802546296298</v>
      </c>
      <c r="V344" s="2">
        <v>43413.802546296298</v>
      </c>
      <c r="X344" s="2">
        <f t="shared" ref="X344:X413" si="139">IF(W344&gt;0,W344,D344)</f>
        <v>43413.788449074076</v>
      </c>
      <c r="Y344" s="33">
        <f t="shared" ref="Y344:Y413" si="140">N344-M344</f>
        <v>5.4513888899236917E-3</v>
      </c>
      <c r="Z344" s="33">
        <f t="shared" ref="Z344:Z413" si="141">Y344*K344</f>
        <v>1.0902777779847383E-2</v>
      </c>
      <c r="AA344" s="30"/>
      <c r="AB344" s="10">
        <f t="shared" si="137"/>
        <v>0</v>
      </c>
      <c r="AC344" s="10">
        <f t="shared" si="138"/>
        <v>3.5416666651144624E-3</v>
      </c>
      <c r="AD344" s="30"/>
      <c r="AE344" s="30"/>
      <c r="AF344" s="78">
        <f t="shared" si="135"/>
        <v>43413.788194444445</v>
      </c>
      <c r="AG344" s="78">
        <f t="shared" si="136"/>
        <v>43413.797222222223</v>
      </c>
      <c r="AH344" s="26" t="str">
        <f t="shared" si="134"/>
        <v>43413.788194444443413.7972222222</v>
      </c>
      <c r="AI344" s="26" t="e">
        <f>VLOOKUP(AH344,simple_survey!$P$1530:$Q$1810,2,FALSE)</f>
        <v>#N/A</v>
      </c>
    </row>
    <row r="345" spans="1:35" s="3" customFormat="1" hidden="1" x14ac:dyDescent="0.4">
      <c r="A345" s="16" t="str">
        <f t="shared" ref="A345:A353" si="142">IF(W345&gt;0, "★", "-")</f>
        <v>-</v>
      </c>
      <c r="B345" s="16" t="str">
        <f t="shared" ref="B345:B353" si="143">IF(L345&gt;0, "☆", "-")</f>
        <v>-</v>
      </c>
      <c r="C345" s="3">
        <v>18</v>
      </c>
      <c r="D345" s="2">
        <v>43413.790046296293</v>
      </c>
      <c r="E345" s="3" t="s">
        <v>360</v>
      </c>
      <c r="F345" s="3">
        <v>11706</v>
      </c>
      <c r="G345" s="3" t="s">
        <v>98</v>
      </c>
      <c r="H345" s="3">
        <v>0</v>
      </c>
      <c r="I345" s="3">
        <v>746</v>
      </c>
      <c r="J345" s="3">
        <v>2</v>
      </c>
      <c r="K345" s="3">
        <v>1</v>
      </c>
      <c r="M345" s="2">
        <v>43413.792048611111</v>
      </c>
      <c r="N345" s="2">
        <v>43413.79991898148</v>
      </c>
      <c r="O345" s="3" t="s">
        <v>47</v>
      </c>
      <c r="P345" s="3" t="s">
        <v>48</v>
      </c>
      <c r="Q345" s="3" t="s">
        <v>44</v>
      </c>
      <c r="R345" s="3" t="s">
        <v>91</v>
      </c>
      <c r="S345" s="2">
        <v>43413.79241898148</v>
      </c>
      <c r="T345" s="2">
        <v>43413.79241898148</v>
      </c>
      <c r="U345" s="2">
        <v>43413.803715277776</v>
      </c>
      <c r="V345" s="2">
        <v>43413.803715277776</v>
      </c>
      <c r="X345" s="2">
        <f t="shared" si="139"/>
        <v>43413.790046296293</v>
      </c>
      <c r="Y345" s="33">
        <f t="shared" si="140"/>
        <v>7.8703703693463467E-3</v>
      </c>
      <c r="Z345" s="33">
        <f t="shared" si="141"/>
        <v>7.8703703693463467E-3</v>
      </c>
      <c r="AA345" s="30"/>
      <c r="AB345" s="10">
        <f t="shared" si="137"/>
        <v>0</v>
      </c>
      <c r="AC345" s="10">
        <f t="shared" si="138"/>
        <v>2.0023148172185756E-3</v>
      </c>
      <c r="AD345" s="30"/>
      <c r="AE345" s="30"/>
      <c r="AF345" s="78">
        <f t="shared" si="135"/>
        <v>43413.789583333331</v>
      </c>
      <c r="AG345" s="78">
        <f t="shared" si="136"/>
        <v>43413.799305555556</v>
      </c>
      <c r="AH345" s="26" t="str">
        <f t="shared" si="134"/>
        <v>43413.789583333343413.7993055556</v>
      </c>
      <c r="AI345" s="26" t="e">
        <f>VLOOKUP(AH345,simple_survey!$P$1530:$Q$1810,2,FALSE)</f>
        <v>#N/A</v>
      </c>
    </row>
    <row r="346" spans="1:35" s="3" customFormat="1" hidden="1" x14ac:dyDescent="0.4">
      <c r="A346" s="16" t="str">
        <f t="shared" si="142"/>
        <v>-</v>
      </c>
      <c r="B346" s="16" t="str">
        <f t="shared" si="143"/>
        <v>☆</v>
      </c>
      <c r="C346" s="3">
        <v>18</v>
      </c>
      <c r="D346" s="2">
        <v>43413.754201388889</v>
      </c>
      <c r="E346" s="3" t="s">
        <v>340</v>
      </c>
      <c r="F346" s="3">
        <v>11677</v>
      </c>
      <c r="G346" s="3" t="s">
        <v>98</v>
      </c>
      <c r="H346" s="3">
        <v>0</v>
      </c>
      <c r="I346" s="3">
        <v>190</v>
      </c>
      <c r="J346" s="3">
        <v>11</v>
      </c>
      <c r="K346" s="3">
        <v>1</v>
      </c>
      <c r="L346" s="2">
        <v>43413.770844907405</v>
      </c>
      <c r="O346" s="3" t="s">
        <v>28</v>
      </c>
      <c r="P346" s="3" t="s">
        <v>29</v>
      </c>
      <c r="Q346" s="3" t="s">
        <v>133</v>
      </c>
      <c r="R346" s="3" t="s">
        <v>19</v>
      </c>
      <c r="S346" s="2">
        <v>43413.767395833333</v>
      </c>
      <c r="U346" s="2">
        <v>43413.773032407407</v>
      </c>
      <c r="X346" s="2">
        <f t="shared" ref="X346:X353" si="144">IF(W346&gt;0,W346,D346)</f>
        <v>43413.754201388889</v>
      </c>
      <c r="Y346" s="33">
        <f>N346-M346</f>
        <v>0</v>
      </c>
      <c r="Z346" s="33">
        <f>Y346*K346</f>
        <v>0</v>
      </c>
      <c r="AA346" s="30"/>
      <c r="AB346" s="10">
        <f t="shared" ref="AB346:AB353" si="145">IF(IF(A346="☆",L346-S346,M346-S346)&lt;0,0,IF(A346="☆",L346-S346,M346-S346))</f>
        <v>0</v>
      </c>
      <c r="AC346" s="10">
        <f t="shared" ref="AC346:AC353" si="146">IF(IF(B346="☆",(IF(L346&gt;S346,L346-X346,S346-X346)),M346-X346)&lt;0,0,IF(B346="☆",(IF(L346&gt;S346,L346-X346,S346-X346)),M346-X346))</f>
        <v>1.6643518516502809E-2</v>
      </c>
      <c r="AD346" s="30"/>
      <c r="AE346" s="30"/>
      <c r="AF346" s="78">
        <f t="shared" si="135"/>
        <v>43413.754166666666</v>
      </c>
      <c r="AG346" s="78">
        <f t="shared" si="136"/>
        <v>0</v>
      </c>
      <c r="AH346" s="26" t="str">
        <f t="shared" si="134"/>
        <v>43413.75416666670</v>
      </c>
      <c r="AI346" s="26" t="e">
        <f>VLOOKUP(AH346,simple_survey!$P$1530:$Q$1810,2,FALSE)</f>
        <v>#N/A</v>
      </c>
    </row>
    <row r="347" spans="1:35" s="3" customFormat="1" hidden="1" x14ac:dyDescent="0.4">
      <c r="A347" s="16" t="str">
        <f t="shared" si="142"/>
        <v>★</v>
      </c>
      <c r="B347" s="16" t="str">
        <f t="shared" si="143"/>
        <v>☆</v>
      </c>
      <c r="C347" s="3">
        <v>18</v>
      </c>
      <c r="D347" s="2">
        <v>43413.761238425926</v>
      </c>
      <c r="E347" s="3" t="s">
        <v>345</v>
      </c>
      <c r="F347" s="3">
        <v>11684</v>
      </c>
      <c r="G347" s="3" t="s">
        <v>32</v>
      </c>
      <c r="H347" s="3">
        <v>3931</v>
      </c>
      <c r="I347" s="3">
        <v>997</v>
      </c>
      <c r="J347" s="3">
        <v>4</v>
      </c>
      <c r="K347" s="3">
        <v>2</v>
      </c>
      <c r="L347" s="2">
        <v>43413.762407407405</v>
      </c>
      <c r="O347" s="3" t="s">
        <v>73</v>
      </c>
      <c r="P347" s="3" t="s">
        <v>74</v>
      </c>
      <c r="Q347" s="3" t="s">
        <v>77</v>
      </c>
      <c r="R347" s="3" t="s">
        <v>78</v>
      </c>
      <c r="S347" s="2">
        <v>43413.768159722225</v>
      </c>
      <c r="U347" s="2">
        <v>43413.774722222224</v>
      </c>
      <c r="W347" s="2">
        <v>43413.768159722225</v>
      </c>
      <c r="X347" s="2">
        <f t="shared" si="144"/>
        <v>43413.768159722225</v>
      </c>
      <c r="Y347" s="33">
        <f>N347-M347</f>
        <v>0</v>
      </c>
      <c r="Z347" s="33">
        <f>Y347*K347</f>
        <v>0</v>
      </c>
      <c r="AA347" s="30"/>
      <c r="AB347" s="10">
        <f t="shared" si="145"/>
        <v>0</v>
      </c>
      <c r="AC347" s="10">
        <f t="shared" si="146"/>
        <v>0</v>
      </c>
      <c r="AD347" s="30"/>
      <c r="AE347" s="30"/>
      <c r="AF347" s="78">
        <f t="shared" si="135"/>
        <v>43413.761111111111</v>
      </c>
      <c r="AG347" s="78">
        <f t="shared" si="136"/>
        <v>0</v>
      </c>
      <c r="AH347" s="26" t="str">
        <f t="shared" si="134"/>
        <v>43413.76111111110</v>
      </c>
      <c r="AI347" s="26" t="e">
        <f>VLOOKUP(AH347,simple_survey!$P$1530:$Q$1810,2,FALSE)</f>
        <v>#N/A</v>
      </c>
    </row>
    <row r="348" spans="1:35" s="3" customFormat="1" hidden="1" x14ac:dyDescent="0.4">
      <c r="A348" s="16" t="str">
        <f t="shared" si="142"/>
        <v>-</v>
      </c>
      <c r="B348" s="16" t="str">
        <f t="shared" si="143"/>
        <v>☆</v>
      </c>
      <c r="C348" s="3">
        <v>18</v>
      </c>
      <c r="D348" s="2">
        <v>43413.766956018517</v>
      </c>
      <c r="E348" s="3" t="s">
        <v>350</v>
      </c>
      <c r="F348" s="3">
        <v>11689</v>
      </c>
      <c r="G348" s="3" t="s">
        <v>98</v>
      </c>
      <c r="H348" s="3">
        <v>0</v>
      </c>
      <c r="I348" s="3">
        <v>805</v>
      </c>
      <c r="J348" s="3">
        <v>3</v>
      </c>
      <c r="K348" s="3">
        <v>1</v>
      </c>
      <c r="L348" s="2">
        <v>43413.793252314812</v>
      </c>
      <c r="M348" s="2">
        <v>43413.767314814817</v>
      </c>
      <c r="O348" s="3" t="s">
        <v>45</v>
      </c>
      <c r="P348" s="3" t="s">
        <v>46</v>
      </c>
      <c r="Q348" s="3" t="s">
        <v>47</v>
      </c>
      <c r="R348" s="3" t="s">
        <v>48</v>
      </c>
      <c r="S348" s="2">
        <v>43413.769803240742</v>
      </c>
      <c r="T348" s="2">
        <v>43413.769803240742</v>
      </c>
      <c r="U348" s="2">
        <v>43413.78707175926</v>
      </c>
      <c r="X348" s="2">
        <f t="shared" si="144"/>
        <v>43413.766956018517</v>
      </c>
      <c r="Y348" s="33"/>
      <c r="Z348" s="33"/>
      <c r="AA348" s="30"/>
      <c r="AB348" s="10">
        <f t="shared" si="145"/>
        <v>0</v>
      </c>
      <c r="AC348" s="10">
        <f t="shared" si="146"/>
        <v>2.6296296295186039E-2</v>
      </c>
      <c r="AD348" s="30"/>
      <c r="AE348" s="30"/>
      <c r="AF348" s="78">
        <f t="shared" si="135"/>
        <v>43413.76666666667</v>
      </c>
      <c r="AG348" s="78">
        <f t="shared" si="136"/>
        <v>0</v>
      </c>
      <c r="AH348" s="26" t="str">
        <f t="shared" si="134"/>
        <v>43413.76666666670</v>
      </c>
      <c r="AI348" s="26" t="e">
        <f>VLOOKUP(AH348,simple_survey!$P$1530:$Q$1810,2,FALSE)</f>
        <v>#N/A</v>
      </c>
    </row>
    <row r="349" spans="1:35" s="3" customFormat="1" hidden="1" x14ac:dyDescent="0.4">
      <c r="A349" s="16" t="str">
        <f t="shared" si="142"/>
        <v>-</v>
      </c>
      <c r="B349" s="16" t="str">
        <f t="shared" si="143"/>
        <v>☆</v>
      </c>
      <c r="C349" s="3">
        <v>18</v>
      </c>
      <c r="D349" s="2">
        <v>43413.77134259259</v>
      </c>
      <c r="E349" s="3" t="s">
        <v>351</v>
      </c>
      <c r="F349" s="3">
        <v>11692</v>
      </c>
      <c r="G349" s="3" t="s">
        <v>32</v>
      </c>
      <c r="H349" s="3">
        <v>5366</v>
      </c>
      <c r="I349" s="3">
        <v>448</v>
      </c>
      <c r="J349" s="3">
        <v>3</v>
      </c>
      <c r="K349" s="3">
        <v>1</v>
      </c>
      <c r="L349" s="2">
        <v>43413.795555555553</v>
      </c>
      <c r="O349" s="3" t="s">
        <v>24</v>
      </c>
      <c r="P349" s="3" t="s">
        <v>25</v>
      </c>
      <c r="Q349" s="3" t="s">
        <v>40</v>
      </c>
      <c r="R349" s="3" t="s">
        <v>41</v>
      </c>
      <c r="S349" s="2">
        <v>43413.788865740738</v>
      </c>
      <c r="U349" s="2">
        <v>43413.796041666668</v>
      </c>
      <c r="X349" s="2">
        <f t="shared" si="144"/>
        <v>43413.77134259259</v>
      </c>
      <c r="Y349" s="33">
        <f>N349-M349</f>
        <v>0</v>
      </c>
      <c r="Z349" s="33">
        <f>Y349*K349</f>
        <v>0</v>
      </c>
      <c r="AA349" s="30"/>
      <c r="AB349" s="10">
        <f t="shared" si="145"/>
        <v>0</v>
      </c>
      <c r="AC349" s="10">
        <f t="shared" si="146"/>
        <v>2.421296296233777E-2</v>
      </c>
      <c r="AD349" s="30"/>
      <c r="AE349" s="30"/>
      <c r="AF349" s="78">
        <f t="shared" si="135"/>
        <v>43413.770833333336</v>
      </c>
      <c r="AG349" s="78">
        <f t="shared" si="136"/>
        <v>0</v>
      </c>
      <c r="AH349" s="26" t="str">
        <f t="shared" si="134"/>
        <v>43413.77083333330</v>
      </c>
      <c r="AI349" s="26" t="e">
        <f>VLOOKUP(AH349,simple_survey!$P$1530:$Q$1810,2,FALSE)</f>
        <v>#N/A</v>
      </c>
    </row>
    <row r="350" spans="1:35" s="3" customFormat="1" hidden="1" x14ac:dyDescent="0.4">
      <c r="A350" s="16" t="str">
        <f t="shared" si="142"/>
        <v>-</v>
      </c>
      <c r="B350" s="16" t="str">
        <f t="shared" si="143"/>
        <v>☆</v>
      </c>
      <c r="C350" s="3">
        <v>18</v>
      </c>
      <c r="D350" s="2">
        <v>43413.777106481481</v>
      </c>
      <c r="E350" s="3" t="s">
        <v>155</v>
      </c>
      <c r="F350" s="3">
        <v>11697</v>
      </c>
      <c r="G350" s="3" t="s">
        <v>32</v>
      </c>
      <c r="H350" s="3">
        <v>3238</v>
      </c>
      <c r="I350" s="3">
        <v>892</v>
      </c>
      <c r="J350" s="3">
        <v>1</v>
      </c>
      <c r="K350" s="3">
        <v>1</v>
      </c>
      <c r="L350" s="2">
        <v>43413.777499999997</v>
      </c>
      <c r="O350" s="3" t="s">
        <v>64</v>
      </c>
      <c r="P350" s="3" t="s">
        <v>65</v>
      </c>
      <c r="Q350" s="3" t="s">
        <v>133</v>
      </c>
      <c r="R350" s="3" t="s">
        <v>19</v>
      </c>
      <c r="S350" s="2">
        <v>43413.79105324074</v>
      </c>
      <c r="U350" s="2">
        <v>43413.795543981483</v>
      </c>
      <c r="X350" s="2">
        <f t="shared" si="144"/>
        <v>43413.777106481481</v>
      </c>
      <c r="Y350" s="33">
        <f>N350-M350</f>
        <v>0</v>
      </c>
      <c r="Z350" s="33">
        <f>Y350*K350</f>
        <v>0</v>
      </c>
      <c r="AA350" s="30"/>
      <c r="AB350" s="10">
        <f t="shared" si="145"/>
        <v>0</v>
      </c>
      <c r="AC350" s="10">
        <f t="shared" si="146"/>
        <v>1.3946759259852115E-2</v>
      </c>
      <c r="AD350" s="30"/>
      <c r="AE350" s="30"/>
      <c r="AF350" s="78">
        <f t="shared" si="135"/>
        <v>43413.777083333334</v>
      </c>
      <c r="AG350" s="78">
        <f t="shared" si="136"/>
        <v>0</v>
      </c>
      <c r="AH350" s="26" t="str">
        <f t="shared" si="134"/>
        <v>43413.77708333330</v>
      </c>
      <c r="AI350" s="26" t="e">
        <f>VLOOKUP(AH350,simple_survey!$P$1530:$Q$1810,2,FALSE)</f>
        <v>#N/A</v>
      </c>
    </row>
    <row r="351" spans="1:35" s="3" customFormat="1" hidden="1" x14ac:dyDescent="0.4">
      <c r="A351" s="16" t="str">
        <f t="shared" si="142"/>
        <v>-</v>
      </c>
      <c r="B351" s="16" t="str">
        <f t="shared" si="143"/>
        <v>☆</v>
      </c>
      <c r="C351" s="3">
        <v>18</v>
      </c>
      <c r="D351" s="2">
        <v>43413.778749999998</v>
      </c>
      <c r="E351" s="3" t="s">
        <v>355</v>
      </c>
      <c r="F351" s="3">
        <v>11698</v>
      </c>
      <c r="G351" s="3" t="s">
        <v>98</v>
      </c>
      <c r="H351" s="3">
        <v>0</v>
      </c>
      <c r="I351" s="3">
        <v>586</v>
      </c>
      <c r="J351" s="3">
        <v>4</v>
      </c>
      <c r="K351" s="3">
        <v>1</v>
      </c>
      <c r="L351" s="2">
        <v>43413.785902777781</v>
      </c>
      <c r="O351" s="3" t="s">
        <v>45</v>
      </c>
      <c r="P351" s="3" t="s">
        <v>46</v>
      </c>
      <c r="Q351" s="3" t="s">
        <v>47</v>
      </c>
      <c r="R351" s="3" t="s">
        <v>48</v>
      </c>
      <c r="S351" s="2">
        <v>43413.791481481479</v>
      </c>
      <c r="U351" s="2">
        <v>43413.797974537039</v>
      </c>
      <c r="X351" s="2">
        <f t="shared" si="144"/>
        <v>43413.778749999998</v>
      </c>
      <c r="Y351" s="33">
        <f>N351-M351</f>
        <v>0</v>
      </c>
      <c r="Z351" s="33">
        <f>Y351*K351</f>
        <v>0</v>
      </c>
      <c r="AA351" s="30"/>
      <c r="AB351" s="10">
        <f t="shared" si="145"/>
        <v>0</v>
      </c>
      <c r="AC351" s="10">
        <f t="shared" si="146"/>
        <v>1.2731481481750961E-2</v>
      </c>
      <c r="AD351" s="30"/>
      <c r="AE351" s="30"/>
      <c r="AF351" s="78">
        <f t="shared" si="135"/>
        <v>43413.77847222222</v>
      </c>
      <c r="AG351" s="78">
        <f t="shared" si="136"/>
        <v>0</v>
      </c>
      <c r="AH351" s="26" t="str">
        <f t="shared" si="134"/>
        <v>43413.77847222220</v>
      </c>
      <c r="AI351" s="26" t="e">
        <f>VLOOKUP(AH351,simple_survey!$P$1530:$Q$1810,2,FALSE)</f>
        <v>#N/A</v>
      </c>
    </row>
    <row r="352" spans="1:35" s="5" customFormat="1" hidden="1" x14ac:dyDescent="0.4">
      <c r="A352" s="17" t="str">
        <f t="shared" si="142"/>
        <v>-</v>
      </c>
      <c r="B352" s="17" t="str">
        <f t="shared" si="143"/>
        <v>☆</v>
      </c>
      <c r="C352" s="5">
        <v>18</v>
      </c>
      <c r="D352" s="4">
        <v>43413.780868055554</v>
      </c>
      <c r="E352" s="5" t="s">
        <v>356</v>
      </c>
      <c r="F352" s="5">
        <v>11699</v>
      </c>
      <c r="G352" s="5" t="s">
        <v>32</v>
      </c>
      <c r="H352" s="5">
        <v>3445</v>
      </c>
      <c r="I352" s="5">
        <v>86</v>
      </c>
      <c r="J352" s="5">
        <v>8</v>
      </c>
      <c r="K352" s="5">
        <v>1</v>
      </c>
      <c r="L352" s="4">
        <v>43413.784594907411</v>
      </c>
      <c r="O352" s="5" t="s">
        <v>71</v>
      </c>
      <c r="P352" s="5" t="s">
        <v>72</v>
      </c>
      <c r="Q352" s="5" t="s">
        <v>133</v>
      </c>
      <c r="R352" s="5" t="s">
        <v>19</v>
      </c>
      <c r="S352" s="4">
        <v>43413.785300925927</v>
      </c>
      <c r="U352" s="4">
        <v>43413.789155092592</v>
      </c>
      <c r="X352" s="4">
        <f t="shared" si="144"/>
        <v>43413.780868055554</v>
      </c>
      <c r="Y352" s="34">
        <f>N352-M352</f>
        <v>0</v>
      </c>
      <c r="Z352" s="34">
        <f>Y352*K352</f>
        <v>0</v>
      </c>
      <c r="AA352" s="31"/>
      <c r="AB352" s="19">
        <f t="shared" si="145"/>
        <v>0</v>
      </c>
      <c r="AC352" s="19">
        <f t="shared" si="146"/>
        <v>4.432870373420883E-3</v>
      </c>
      <c r="AD352" s="31"/>
      <c r="AE352" s="31"/>
      <c r="AF352" s="78">
        <f t="shared" si="135"/>
        <v>43413.780555555553</v>
      </c>
      <c r="AG352" s="78">
        <f t="shared" si="136"/>
        <v>0</v>
      </c>
      <c r="AH352" s="26" t="str">
        <f t="shared" si="134"/>
        <v>43413.78055555560</v>
      </c>
      <c r="AI352" s="26" t="e">
        <f>VLOOKUP(AH352,simple_survey!$P$1530:$Q$1810,2,FALSE)</f>
        <v>#N/A</v>
      </c>
    </row>
    <row r="353" spans="1:35" s="21" customFormat="1" hidden="1" x14ac:dyDescent="0.4">
      <c r="A353" s="20" t="str">
        <f t="shared" si="142"/>
        <v>★</v>
      </c>
      <c r="B353" s="20" t="str">
        <f t="shared" si="143"/>
        <v>-</v>
      </c>
      <c r="C353" s="21">
        <v>19</v>
      </c>
      <c r="D353" s="22">
        <v>43413.788124999999</v>
      </c>
      <c r="E353" s="21" t="s">
        <v>260</v>
      </c>
      <c r="F353" s="21">
        <v>11704</v>
      </c>
      <c r="G353" s="21" t="s">
        <v>18</v>
      </c>
      <c r="H353" s="21">
        <v>2458</v>
      </c>
      <c r="I353" s="21">
        <v>91</v>
      </c>
      <c r="J353" s="21">
        <v>6</v>
      </c>
      <c r="K353" s="21">
        <v>2</v>
      </c>
      <c r="M353" s="22">
        <v>43413.797199074077</v>
      </c>
      <c r="N353" s="22">
        <v>43413.801759259259</v>
      </c>
      <c r="O353" s="21" t="s">
        <v>47</v>
      </c>
      <c r="P353" s="21" t="s">
        <v>48</v>
      </c>
      <c r="Q353" s="21" t="s">
        <v>26</v>
      </c>
      <c r="R353" s="21" t="s">
        <v>27</v>
      </c>
      <c r="S353" s="22">
        <v>43413.795057870368</v>
      </c>
      <c r="T353" s="22">
        <v>43413.795057870368</v>
      </c>
      <c r="U353" s="22">
        <v>43413.804791666669</v>
      </c>
      <c r="V353" s="22">
        <v>43413.804791666669</v>
      </c>
      <c r="W353" s="22">
        <v>43413.795057870368</v>
      </c>
      <c r="X353" s="22">
        <f t="shared" si="144"/>
        <v>43413.795057870368</v>
      </c>
      <c r="Y353" s="35">
        <f>N353-M353</f>
        <v>4.5601851816172712E-3</v>
      </c>
      <c r="Z353" s="35">
        <f>Y353*K353</f>
        <v>9.1203703632345423E-3</v>
      </c>
      <c r="AA353" s="32">
        <f>SUM(Z353:Z386)</f>
        <v>0.25560185179347172</v>
      </c>
      <c r="AB353" s="26">
        <f t="shared" si="145"/>
        <v>2.1412037094705738E-3</v>
      </c>
      <c r="AC353" s="26">
        <f t="shared" si="146"/>
        <v>2.1412037094705738E-3</v>
      </c>
      <c r="AD353" s="32">
        <f>AVERAGE(AC353:AC386)</f>
        <v>2.4500868059931236E-3</v>
      </c>
      <c r="AE353" s="32">
        <f>MEDIAN(AC353:AC386)</f>
        <v>2.1701388905057684E-3</v>
      </c>
      <c r="AF353" s="78">
        <f t="shared" si="135"/>
        <v>43413.787499999999</v>
      </c>
      <c r="AG353" s="78">
        <f t="shared" si="136"/>
        <v>43413.801388888889</v>
      </c>
      <c r="AH353" s="26" t="str">
        <f t="shared" si="134"/>
        <v>43413.787543413.8013888889</v>
      </c>
      <c r="AI353" s="26" t="e">
        <f>VLOOKUP(AH353,simple_survey!$P$1530:$Q$1810,2,FALSE)</f>
        <v>#N/A</v>
      </c>
    </row>
    <row r="354" spans="1:35" s="3" customFormat="1" hidden="1" x14ac:dyDescent="0.4">
      <c r="A354" s="16" t="str">
        <f t="shared" ref="A354:A414" si="147">IF(W354&gt;0, "★", "-")</f>
        <v>★</v>
      </c>
      <c r="B354" s="16" t="str">
        <f t="shared" ref="B354:B414" si="148">IF(L354&gt;0, "☆", "-")</f>
        <v>-</v>
      </c>
      <c r="C354" s="3">
        <v>19</v>
      </c>
      <c r="D354" s="2">
        <v>43413.792083333334</v>
      </c>
      <c r="E354" s="3" t="s">
        <v>361</v>
      </c>
      <c r="F354" s="3">
        <v>11707</v>
      </c>
      <c r="G354" s="3" t="s">
        <v>99</v>
      </c>
      <c r="H354" s="3">
        <v>0</v>
      </c>
      <c r="I354" s="3">
        <v>202</v>
      </c>
      <c r="J354" s="3">
        <v>8</v>
      </c>
      <c r="K354" s="3">
        <v>2</v>
      </c>
      <c r="M354" s="2">
        <v>43413.795543981483</v>
      </c>
      <c r="N354" s="2">
        <v>43413.806770833333</v>
      </c>
      <c r="O354" s="3" t="s">
        <v>40</v>
      </c>
      <c r="P354" s="3" t="s">
        <v>41</v>
      </c>
      <c r="Q354" s="3" t="s">
        <v>36</v>
      </c>
      <c r="R354" s="3" t="s">
        <v>37</v>
      </c>
      <c r="S354" s="2">
        <v>43413.798483796294</v>
      </c>
      <c r="T354" s="2">
        <v>43413.798483796294</v>
      </c>
      <c r="U354" s="2">
        <v>43413.810324074075</v>
      </c>
      <c r="V354" s="2">
        <v>43413.810324074075</v>
      </c>
      <c r="W354" s="2">
        <v>43413.798483796294</v>
      </c>
      <c r="X354" s="2">
        <f t="shared" si="139"/>
        <v>43413.798483796294</v>
      </c>
      <c r="Y354" s="33">
        <f t="shared" si="140"/>
        <v>1.1226851849642117E-2</v>
      </c>
      <c r="Z354" s="33">
        <f t="shared" si="141"/>
        <v>2.2453703699284233E-2</v>
      </c>
      <c r="AA354" s="30"/>
      <c r="AB354" s="10">
        <f t="shared" si="137"/>
        <v>0</v>
      </c>
      <c r="AC354" s="10">
        <f t="shared" si="138"/>
        <v>0</v>
      </c>
      <c r="AD354" s="30"/>
      <c r="AE354" s="30"/>
      <c r="AF354" s="78">
        <f t="shared" si="135"/>
        <v>43413.791666666664</v>
      </c>
      <c r="AG354" s="78">
        <f t="shared" si="136"/>
        <v>43413.806250000001</v>
      </c>
      <c r="AH354" s="26" t="str">
        <f t="shared" si="134"/>
        <v>43413.791666666743413.80625</v>
      </c>
      <c r="AI354" s="26" t="e">
        <f>VLOOKUP(AH354,simple_survey!$P$1530:$Q$1810,2,FALSE)</f>
        <v>#N/A</v>
      </c>
    </row>
    <row r="355" spans="1:35" s="3" customFormat="1" hidden="1" x14ac:dyDescent="0.4">
      <c r="A355" s="16" t="str">
        <f t="shared" si="147"/>
        <v>-</v>
      </c>
      <c r="B355" s="16" t="str">
        <f t="shared" si="148"/>
        <v>-</v>
      </c>
      <c r="C355" s="3">
        <v>19</v>
      </c>
      <c r="D355" s="2">
        <v>43413.794687499998</v>
      </c>
      <c r="E355" s="3" t="s">
        <v>362</v>
      </c>
      <c r="F355" s="3">
        <v>11708</v>
      </c>
      <c r="G355" s="3" t="s">
        <v>99</v>
      </c>
      <c r="H355" s="3">
        <v>0</v>
      </c>
      <c r="I355" s="3">
        <v>579</v>
      </c>
      <c r="J355" s="3">
        <v>10</v>
      </c>
      <c r="K355" s="3">
        <v>1</v>
      </c>
      <c r="M355" s="2">
        <v>43413.799444444441</v>
      </c>
      <c r="N355" s="2">
        <v>43413.803043981483</v>
      </c>
      <c r="O355" s="3" t="s">
        <v>45</v>
      </c>
      <c r="P355" s="3" t="s">
        <v>46</v>
      </c>
      <c r="Q355" s="3" t="s">
        <v>33</v>
      </c>
      <c r="R355" s="3" t="s">
        <v>34</v>
      </c>
      <c r="S355" s="2">
        <v>43413.799108796295</v>
      </c>
      <c r="T355" s="2">
        <v>43413.799108796295</v>
      </c>
      <c r="U355" s="2">
        <v>43413.805891203701</v>
      </c>
      <c r="V355" s="2">
        <v>43413.805891203701</v>
      </c>
      <c r="X355" s="2">
        <f t="shared" si="139"/>
        <v>43413.794687499998</v>
      </c>
      <c r="Y355" s="33">
        <f t="shared" si="140"/>
        <v>3.5995370417367667E-3</v>
      </c>
      <c r="Z355" s="33">
        <f t="shared" si="141"/>
        <v>3.5995370417367667E-3</v>
      </c>
      <c r="AA355" s="30"/>
      <c r="AB355" s="10">
        <f t="shared" si="137"/>
        <v>3.3564814657438546E-4</v>
      </c>
      <c r="AC355" s="10">
        <f t="shared" si="138"/>
        <v>4.756944443215616E-3</v>
      </c>
      <c r="AD355" s="30"/>
      <c r="AE355" s="30"/>
      <c r="AF355" s="78">
        <f t="shared" si="135"/>
        <v>43413.794444444444</v>
      </c>
      <c r="AG355" s="78">
        <f t="shared" si="136"/>
        <v>43413.802777777775</v>
      </c>
      <c r="AH355" s="26" t="str">
        <f t="shared" si="134"/>
        <v>43413.794444444443413.8027777778</v>
      </c>
      <c r="AI355" s="26" t="e">
        <f>VLOOKUP(AH355,simple_survey!$P$1530:$Q$1810,2,FALSE)</f>
        <v>#N/A</v>
      </c>
    </row>
    <row r="356" spans="1:35" s="3" customFormat="1" hidden="1" x14ac:dyDescent="0.4">
      <c r="A356" s="16" t="str">
        <f t="shared" si="147"/>
        <v>-</v>
      </c>
      <c r="B356" s="16" t="str">
        <f t="shared" si="148"/>
        <v>-</v>
      </c>
      <c r="C356" s="3">
        <v>19</v>
      </c>
      <c r="D356" s="2">
        <v>43413.794942129629</v>
      </c>
      <c r="E356" s="3" t="s">
        <v>363</v>
      </c>
      <c r="F356" s="3">
        <v>11709</v>
      </c>
      <c r="G356" s="3" t="s">
        <v>18</v>
      </c>
      <c r="H356" s="3">
        <v>4511</v>
      </c>
      <c r="I356" s="3">
        <v>105</v>
      </c>
      <c r="J356" s="3">
        <v>5</v>
      </c>
      <c r="K356" s="3">
        <v>1</v>
      </c>
      <c r="M356" s="2">
        <v>43413.798831018517</v>
      </c>
      <c r="N356" s="2">
        <v>43413.806817129633</v>
      </c>
      <c r="O356" s="3" t="s">
        <v>36</v>
      </c>
      <c r="P356" s="3" t="s">
        <v>37</v>
      </c>
      <c r="Q356" s="3" t="s">
        <v>133</v>
      </c>
      <c r="R356" s="3" t="s">
        <v>19</v>
      </c>
      <c r="S356" s="2">
        <v>43413.798356481479</v>
      </c>
      <c r="T356" s="2">
        <v>43413.798657407409</v>
      </c>
      <c r="U356" s="2">
        <v>43413.804247685184</v>
      </c>
      <c r="V356" s="2">
        <v>43413.808842592596</v>
      </c>
      <c r="X356" s="2">
        <f t="shared" si="139"/>
        <v>43413.794942129629</v>
      </c>
      <c r="Y356" s="33">
        <f t="shared" si="140"/>
        <v>7.9861111153149977E-3</v>
      </c>
      <c r="Z356" s="33">
        <f t="shared" si="141"/>
        <v>7.9861111153149977E-3</v>
      </c>
      <c r="AA356" s="30"/>
      <c r="AB356" s="10">
        <f t="shared" si="137"/>
        <v>4.7453703882638365E-4</v>
      </c>
      <c r="AC356" s="10">
        <f t="shared" si="138"/>
        <v>3.8888888884685002E-3</v>
      </c>
      <c r="AD356" s="30"/>
      <c r="AE356" s="30"/>
      <c r="AF356" s="78">
        <f t="shared" si="135"/>
        <v>43413.794444444444</v>
      </c>
      <c r="AG356" s="78">
        <f t="shared" si="136"/>
        <v>43413.806250000001</v>
      </c>
      <c r="AH356" s="26" t="str">
        <f t="shared" si="134"/>
        <v>43413.794444444443413.80625</v>
      </c>
      <c r="AI356" s="26" t="e">
        <f>VLOOKUP(AH356,simple_survey!$P$1530:$Q$1810,2,FALSE)</f>
        <v>#N/A</v>
      </c>
    </row>
    <row r="357" spans="1:35" s="3" customFormat="1" hidden="1" x14ac:dyDescent="0.4">
      <c r="A357" s="16" t="str">
        <f t="shared" si="147"/>
        <v>★</v>
      </c>
      <c r="B357" s="16" t="str">
        <f t="shared" si="148"/>
        <v>-</v>
      </c>
      <c r="C357" s="3">
        <v>19</v>
      </c>
      <c r="D357" s="2">
        <v>43413.795243055552</v>
      </c>
      <c r="E357" s="3" t="s">
        <v>364</v>
      </c>
      <c r="F357" s="3">
        <v>11710</v>
      </c>
      <c r="G357" s="3" t="s">
        <v>66</v>
      </c>
      <c r="H357" s="3">
        <v>2406</v>
      </c>
      <c r="I357" s="3">
        <v>900</v>
      </c>
      <c r="J357" s="3">
        <v>5</v>
      </c>
      <c r="K357" s="3">
        <v>1</v>
      </c>
      <c r="M357" s="2">
        <v>43413.802731481483</v>
      </c>
      <c r="N357" s="2">
        <v>43413.81391203704</v>
      </c>
      <c r="O357" s="3" t="s">
        <v>22</v>
      </c>
      <c r="P357" s="3" t="s">
        <v>23</v>
      </c>
      <c r="Q357" s="3" t="s">
        <v>26</v>
      </c>
      <c r="R357" s="3" t="s">
        <v>27</v>
      </c>
      <c r="S357" s="2">
        <v>43413.802175925928</v>
      </c>
      <c r="T357" s="2">
        <v>43413.802175925928</v>
      </c>
      <c r="U357" s="2">
        <v>43413.813668981478</v>
      </c>
      <c r="V357" s="2">
        <v>43413.813668981478</v>
      </c>
      <c r="W357" s="2">
        <v>43413.802175925928</v>
      </c>
      <c r="X357" s="2">
        <f t="shared" si="139"/>
        <v>43413.802175925928</v>
      </c>
      <c r="Y357" s="33">
        <f t="shared" si="140"/>
        <v>1.1180555557075422E-2</v>
      </c>
      <c r="Z357" s="33">
        <f t="shared" si="141"/>
        <v>1.1180555557075422E-2</v>
      </c>
      <c r="AA357" s="30"/>
      <c r="AB357" s="10">
        <f t="shared" si="137"/>
        <v>5.5555555445607752E-4</v>
      </c>
      <c r="AC357" s="10">
        <f t="shared" si="138"/>
        <v>5.5555555445607752E-4</v>
      </c>
      <c r="AD357" s="30"/>
      <c r="AE357" s="30"/>
      <c r="AF357" s="78">
        <f t="shared" si="135"/>
        <v>43413.795138888891</v>
      </c>
      <c r="AG357" s="78">
        <f t="shared" si="136"/>
        <v>43413.813888888886</v>
      </c>
      <c r="AH357" s="26" t="str">
        <f t="shared" si="134"/>
        <v>43413.795138888943413.8138888889</v>
      </c>
      <c r="AI357" s="26" t="e">
        <f>VLOOKUP(AH357,simple_survey!$P$1530:$Q$1810,2,FALSE)</f>
        <v>#N/A</v>
      </c>
    </row>
    <row r="358" spans="1:35" s="3" customFormat="1" hidden="1" x14ac:dyDescent="0.4">
      <c r="A358" s="16" t="str">
        <f t="shared" si="147"/>
        <v>-</v>
      </c>
      <c r="B358" s="16" t="str">
        <f t="shared" si="148"/>
        <v>-</v>
      </c>
      <c r="C358" s="3">
        <v>19</v>
      </c>
      <c r="D358" s="2">
        <v>43413.795949074076</v>
      </c>
      <c r="E358" s="3" t="s">
        <v>365</v>
      </c>
      <c r="F358" s="3">
        <v>11711</v>
      </c>
      <c r="G358" s="3" t="s">
        <v>18</v>
      </c>
      <c r="H358" s="3">
        <v>1291</v>
      </c>
      <c r="I358" s="3">
        <v>532</v>
      </c>
      <c r="J358" s="3">
        <v>3</v>
      </c>
      <c r="K358" s="3">
        <v>1</v>
      </c>
      <c r="M358" s="2">
        <v>43413.798067129632</v>
      </c>
      <c r="N358" s="2">
        <v>43413.801770833335</v>
      </c>
      <c r="O358" s="3" t="s">
        <v>20</v>
      </c>
      <c r="P358" s="3" t="s">
        <v>21</v>
      </c>
      <c r="Q358" s="3" t="s">
        <v>33</v>
      </c>
      <c r="R358" s="3" t="s">
        <v>34</v>
      </c>
      <c r="S358" s="2">
        <v>43413.799097222225</v>
      </c>
      <c r="T358" s="2">
        <v>43413.799097222225</v>
      </c>
      <c r="U358" s="2">
        <v>43413.80673611111</v>
      </c>
      <c r="V358" s="2">
        <v>43413.80673611111</v>
      </c>
      <c r="X358" s="2">
        <f t="shared" si="139"/>
        <v>43413.795949074076</v>
      </c>
      <c r="Y358" s="33">
        <f t="shared" si="140"/>
        <v>3.7037037036498077E-3</v>
      </c>
      <c r="Z358" s="33">
        <f t="shared" si="141"/>
        <v>3.7037037036498077E-3</v>
      </c>
      <c r="AA358" s="30"/>
      <c r="AB358" s="10">
        <f t="shared" si="137"/>
        <v>0</v>
      </c>
      <c r="AC358" s="10">
        <f t="shared" si="138"/>
        <v>2.118055555911269E-3</v>
      </c>
      <c r="AD358" s="30"/>
      <c r="AE358" s="30"/>
      <c r="AF358" s="78">
        <f t="shared" si="135"/>
        <v>43413.79583333333</v>
      </c>
      <c r="AG358" s="78">
        <f t="shared" si="136"/>
        <v>43413.801388888889</v>
      </c>
      <c r="AH358" s="26" t="str">
        <f t="shared" si="134"/>
        <v>43413.795833333343413.8013888889</v>
      </c>
      <c r="AI358" s="26" t="e">
        <f>VLOOKUP(AH358,simple_survey!$P$1530:$Q$1810,2,FALSE)</f>
        <v>#N/A</v>
      </c>
    </row>
    <row r="359" spans="1:35" s="3" customFormat="1" hidden="1" x14ac:dyDescent="0.4">
      <c r="A359" s="16" t="str">
        <f t="shared" si="147"/>
        <v>-</v>
      </c>
      <c r="B359" s="16" t="str">
        <f t="shared" si="148"/>
        <v>-</v>
      </c>
      <c r="C359" s="3">
        <v>19</v>
      </c>
      <c r="D359" s="2">
        <v>43413.796249999999</v>
      </c>
      <c r="E359" s="3" t="s">
        <v>280</v>
      </c>
      <c r="F359" s="3">
        <v>11712</v>
      </c>
      <c r="G359" s="3" t="s">
        <v>32</v>
      </c>
      <c r="H359" s="3">
        <v>5366</v>
      </c>
      <c r="I359" s="3">
        <v>21</v>
      </c>
      <c r="J359" s="3">
        <v>7</v>
      </c>
      <c r="K359" s="3">
        <v>3</v>
      </c>
      <c r="M359" s="2">
        <v>43413.798136574071</v>
      </c>
      <c r="N359" s="2">
        <v>43413.801481481481</v>
      </c>
      <c r="O359" s="3" t="s">
        <v>24</v>
      </c>
      <c r="P359" s="3" t="s">
        <v>25</v>
      </c>
      <c r="Q359" s="3" t="s">
        <v>40</v>
      </c>
      <c r="R359" s="3" t="s">
        <v>41</v>
      </c>
      <c r="S359" s="2">
        <v>43413.800081018519</v>
      </c>
      <c r="T359" s="2">
        <v>43413.800081018519</v>
      </c>
      <c r="U359" s="2">
        <v>43413.808645833335</v>
      </c>
      <c r="V359" s="2">
        <v>43413.808645833335</v>
      </c>
      <c r="X359" s="2">
        <f t="shared" si="139"/>
        <v>43413.796249999999</v>
      </c>
      <c r="Y359" s="33">
        <f t="shared" si="140"/>
        <v>3.3449074107920751E-3</v>
      </c>
      <c r="Z359" s="33">
        <f t="shared" si="141"/>
        <v>1.0034722232376225E-2</v>
      </c>
      <c r="AA359" s="30"/>
      <c r="AB359" s="10">
        <f t="shared" si="137"/>
        <v>0</v>
      </c>
      <c r="AC359" s="10">
        <f t="shared" si="138"/>
        <v>1.8865740712499246E-3</v>
      </c>
      <c r="AD359" s="30"/>
      <c r="AE359" s="30"/>
      <c r="AF359" s="78">
        <f t="shared" si="135"/>
        <v>43413.79583333333</v>
      </c>
      <c r="AG359" s="78">
        <f t="shared" si="136"/>
        <v>43413.801388888889</v>
      </c>
      <c r="AH359" s="26" t="str">
        <f t="shared" si="134"/>
        <v>43413.795833333343413.8013888889</v>
      </c>
      <c r="AI359" s="26" t="e">
        <f>VLOOKUP(AH359,simple_survey!$P$1530:$Q$1810,2,FALSE)</f>
        <v>#N/A</v>
      </c>
    </row>
    <row r="360" spans="1:35" s="3" customFormat="1" hidden="1" x14ac:dyDescent="0.4">
      <c r="A360" s="16" t="str">
        <f t="shared" si="147"/>
        <v>-</v>
      </c>
      <c r="B360" s="16" t="str">
        <f t="shared" si="148"/>
        <v>-</v>
      </c>
      <c r="C360" s="3">
        <v>19</v>
      </c>
      <c r="D360" s="2">
        <v>43413.798032407409</v>
      </c>
      <c r="E360" s="3" t="s">
        <v>366</v>
      </c>
      <c r="F360" s="3">
        <v>11713</v>
      </c>
      <c r="G360" s="3" t="s">
        <v>100</v>
      </c>
      <c r="H360" s="3">
        <v>1946</v>
      </c>
      <c r="I360" s="3">
        <v>390</v>
      </c>
      <c r="J360" s="3">
        <v>4</v>
      </c>
      <c r="K360" s="3">
        <v>1</v>
      </c>
      <c r="M360" s="2">
        <v>43413.801099537035</v>
      </c>
      <c r="N360" s="2">
        <v>43413.8046875</v>
      </c>
      <c r="O360" s="3" t="s">
        <v>52</v>
      </c>
      <c r="P360" s="3" t="s">
        <v>53</v>
      </c>
      <c r="Q360" s="3" t="s">
        <v>133</v>
      </c>
      <c r="R360" s="3" t="s">
        <v>19</v>
      </c>
      <c r="S360" s="2">
        <v>43413.800115740742</v>
      </c>
      <c r="T360" s="2">
        <v>43413.800115740742</v>
      </c>
      <c r="U360" s="2">
        <v>43413.806527777779</v>
      </c>
      <c r="V360" s="2">
        <v>43413.806527777779</v>
      </c>
      <c r="X360" s="2">
        <f t="shared" si="139"/>
        <v>43413.798032407409</v>
      </c>
      <c r="Y360" s="33">
        <f t="shared" si="140"/>
        <v>3.5879629649571143E-3</v>
      </c>
      <c r="Z360" s="33">
        <f t="shared" si="141"/>
        <v>3.5879629649571143E-3</v>
      </c>
      <c r="AA360" s="30"/>
      <c r="AB360" s="10">
        <f t="shared" si="137"/>
        <v>9.8379629343980923E-4</v>
      </c>
      <c r="AC360" s="10">
        <f t="shared" si="138"/>
        <v>3.0671296262880787E-3</v>
      </c>
      <c r="AD360" s="30"/>
      <c r="AE360" s="30"/>
      <c r="AF360" s="78">
        <f t="shared" si="135"/>
        <v>43413.79791666667</v>
      </c>
      <c r="AG360" s="78">
        <f t="shared" si="136"/>
        <v>43413.804166666669</v>
      </c>
      <c r="AH360" s="26" t="str">
        <f t="shared" si="134"/>
        <v>43413.797916666743413.8041666667</v>
      </c>
      <c r="AI360" s="26" t="e">
        <f>VLOOKUP(AH360,simple_survey!$P$1530:$Q$1810,2,FALSE)</f>
        <v>#N/A</v>
      </c>
    </row>
    <row r="361" spans="1:35" s="3" customFormat="1" hidden="1" x14ac:dyDescent="0.4">
      <c r="A361" s="16" t="str">
        <f t="shared" si="147"/>
        <v>-</v>
      </c>
      <c r="B361" s="16" t="str">
        <f t="shared" si="148"/>
        <v>-</v>
      </c>
      <c r="C361" s="3">
        <v>19</v>
      </c>
      <c r="D361" s="2">
        <v>43413.799409722225</v>
      </c>
      <c r="E361" s="3" t="s">
        <v>368</v>
      </c>
      <c r="F361" s="3">
        <v>11715</v>
      </c>
      <c r="G361" s="3" t="s">
        <v>98</v>
      </c>
      <c r="H361" s="3">
        <v>0</v>
      </c>
      <c r="I361" s="3">
        <v>92</v>
      </c>
      <c r="J361" s="3">
        <v>1</v>
      </c>
      <c r="K361" s="3">
        <v>1</v>
      </c>
      <c r="M361" s="2">
        <v>43413.804432870369</v>
      </c>
      <c r="N361" s="2">
        <v>43413.81108796296</v>
      </c>
      <c r="O361" s="3" t="s">
        <v>40</v>
      </c>
      <c r="P361" s="3" t="s">
        <v>41</v>
      </c>
      <c r="Q361" s="3" t="s">
        <v>133</v>
      </c>
      <c r="R361" s="3" t="s">
        <v>19</v>
      </c>
      <c r="S361" s="2">
        <v>43413.804409722223</v>
      </c>
      <c r="T361" s="2">
        <v>43413.804409722223</v>
      </c>
      <c r="U361" s="2">
        <v>43413.811388888891</v>
      </c>
      <c r="V361" s="2">
        <v>43413.811388888891</v>
      </c>
      <c r="X361" s="2">
        <f t="shared" si="139"/>
        <v>43413.799409722225</v>
      </c>
      <c r="Y361" s="33">
        <f t="shared" si="140"/>
        <v>6.655092591245193E-3</v>
      </c>
      <c r="Z361" s="33">
        <f t="shared" si="141"/>
        <v>6.655092591245193E-3</v>
      </c>
      <c r="AA361" s="30"/>
      <c r="AB361" s="10">
        <f t="shared" si="137"/>
        <v>2.314814628334716E-5</v>
      </c>
      <c r="AC361" s="10">
        <f t="shared" si="138"/>
        <v>5.0231481436640024E-3</v>
      </c>
      <c r="AD361" s="30"/>
      <c r="AE361" s="30"/>
      <c r="AF361" s="78">
        <f t="shared" si="135"/>
        <v>43413.799305555556</v>
      </c>
      <c r="AG361" s="78">
        <f t="shared" si="136"/>
        <v>43413.810416666667</v>
      </c>
      <c r="AH361" s="26" t="str">
        <f t="shared" si="134"/>
        <v>43413.799305555643413.8104166667</v>
      </c>
      <c r="AI361" s="26" t="e">
        <f>VLOOKUP(AH361,simple_survey!$P$1530:$Q$1810,2,FALSE)</f>
        <v>#N/A</v>
      </c>
    </row>
    <row r="362" spans="1:35" s="3" customFormat="1" x14ac:dyDescent="0.4">
      <c r="A362" s="16" t="str">
        <f t="shared" si="147"/>
        <v>-</v>
      </c>
      <c r="B362" s="16" t="str">
        <f t="shared" si="148"/>
        <v>-</v>
      </c>
      <c r="C362" s="3">
        <v>19</v>
      </c>
      <c r="D362" s="2">
        <v>43413.800902777781</v>
      </c>
      <c r="E362" s="3" t="s">
        <v>301</v>
      </c>
      <c r="F362" s="3">
        <v>11716</v>
      </c>
      <c r="G362" s="3" t="s">
        <v>32</v>
      </c>
      <c r="H362" s="3">
        <v>5641</v>
      </c>
      <c r="I362" s="3">
        <v>426</v>
      </c>
      <c r="J362" s="3">
        <v>2</v>
      </c>
      <c r="K362" s="3">
        <v>2</v>
      </c>
      <c r="M362" s="2">
        <v>43413.803078703706</v>
      </c>
      <c r="N362" s="2">
        <v>43413.807222222225</v>
      </c>
      <c r="O362" s="3" t="s">
        <v>40</v>
      </c>
      <c r="P362" s="3" t="s">
        <v>41</v>
      </c>
      <c r="Q362" s="3" t="s">
        <v>30</v>
      </c>
      <c r="R362" s="3" t="s">
        <v>31</v>
      </c>
      <c r="S362" s="2">
        <v>43413.802997685183</v>
      </c>
      <c r="T362" s="2">
        <v>43413.802997685183</v>
      </c>
      <c r="U362" s="2">
        <v>43413.811122685183</v>
      </c>
      <c r="V362" s="2">
        <v>43413.811122685183</v>
      </c>
      <c r="X362" s="2">
        <f t="shared" si="139"/>
        <v>43413.800902777781</v>
      </c>
      <c r="Y362" s="33">
        <f t="shared" si="140"/>
        <v>4.1435185194131918E-3</v>
      </c>
      <c r="Z362" s="33">
        <f t="shared" si="141"/>
        <v>8.2870370388263837E-3</v>
      </c>
      <c r="AA362" s="30"/>
      <c r="AB362" s="10">
        <f t="shared" si="137"/>
        <v>8.101852290565148E-5</v>
      </c>
      <c r="AC362" s="10">
        <f t="shared" si="138"/>
        <v>2.1759259252576157E-3</v>
      </c>
      <c r="AD362" s="30"/>
      <c r="AE362" s="30"/>
      <c r="AF362" s="78">
        <f t="shared" si="135"/>
        <v>43413.800694444442</v>
      </c>
      <c r="AG362" s="78">
        <f t="shared" si="136"/>
        <v>43413.806944444441</v>
      </c>
      <c r="AH362" s="26" t="str">
        <f t="shared" si="134"/>
        <v>43413.800694444443413.8069444444</v>
      </c>
      <c r="AI362" s="26" t="str">
        <f>VLOOKUP(AH362,simple_survey!$P$1530:$Q$1810,2,FALSE)</f>
        <v>肯定的</v>
      </c>
    </row>
    <row r="363" spans="1:35" s="3" customFormat="1" x14ac:dyDescent="0.4">
      <c r="A363" s="16" t="str">
        <f t="shared" si="147"/>
        <v>★</v>
      </c>
      <c r="B363" s="16" t="str">
        <f t="shared" si="148"/>
        <v>-</v>
      </c>
      <c r="C363" s="3">
        <v>19</v>
      </c>
      <c r="D363" s="2">
        <v>43413.80096064815</v>
      </c>
      <c r="E363" s="3" t="s">
        <v>223</v>
      </c>
      <c r="F363" s="3">
        <v>11717</v>
      </c>
      <c r="G363" s="3" t="s">
        <v>32</v>
      </c>
      <c r="H363" s="3">
        <v>1751</v>
      </c>
      <c r="I363" s="3">
        <v>759</v>
      </c>
      <c r="J363" s="3">
        <v>6</v>
      </c>
      <c r="K363" s="3">
        <v>1</v>
      </c>
      <c r="M363" s="2">
        <v>43413.807662037034</v>
      </c>
      <c r="N363" s="2">
        <v>43413.811377314814</v>
      </c>
      <c r="O363" s="3" t="s">
        <v>24</v>
      </c>
      <c r="P363" s="3" t="s">
        <v>25</v>
      </c>
      <c r="Q363" s="3" t="s">
        <v>40</v>
      </c>
      <c r="R363" s="3" t="s">
        <v>41</v>
      </c>
      <c r="S363" s="2">
        <v>43413.807881944442</v>
      </c>
      <c r="T363" s="2">
        <v>43413.807881944442</v>
      </c>
      <c r="U363" s="2">
        <v>43413.815057870372</v>
      </c>
      <c r="V363" s="2">
        <v>43413.815057870372</v>
      </c>
      <c r="W363" s="2">
        <v>43413.807881944442</v>
      </c>
      <c r="X363" s="2">
        <f t="shared" si="139"/>
        <v>43413.807881944442</v>
      </c>
      <c r="Y363" s="33">
        <f t="shared" si="140"/>
        <v>3.7152777804294601E-3</v>
      </c>
      <c r="Z363" s="33">
        <f t="shared" si="141"/>
        <v>3.7152777804294601E-3</v>
      </c>
      <c r="AA363" s="30"/>
      <c r="AB363" s="10">
        <f t="shared" si="137"/>
        <v>0</v>
      </c>
      <c r="AC363" s="10">
        <f t="shared" si="138"/>
        <v>0</v>
      </c>
      <c r="AD363" s="30"/>
      <c r="AE363" s="30"/>
      <c r="AF363" s="78">
        <f t="shared" si="135"/>
        <v>43413.800694444442</v>
      </c>
      <c r="AG363" s="78">
        <f t="shared" si="136"/>
        <v>43413.811111111114</v>
      </c>
      <c r="AH363" s="26" t="str">
        <f t="shared" si="134"/>
        <v>43413.800694444443413.8111111111</v>
      </c>
      <c r="AI363" s="26" t="str">
        <f>VLOOKUP(AH363,simple_survey!$P$1530:$Q$1810,2,FALSE)</f>
        <v>肯定的</v>
      </c>
    </row>
    <row r="364" spans="1:35" s="3" customFormat="1" x14ac:dyDescent="0.4">
      <c r="A364" s="16" t="str">
        <f t="shared" si="147"/>
        <v>★</v>
      </c>
      <c r="B364" s="16" t="str">
        <f t="shared" si="148"/>
        <v>-</v>
      </c>
      <c r="C364" s="3">
        <v>19</v>
      </c>
      <c r="D364" s="2">
        <v>43413.801157407404</v>
      </c>
      <c r="E364" s="3" t="s">
        <v>369</v>
      </c>
      <c r="F364" s="3">
        <v>11718</v>
      </c>
      <c r="G364" s="3" t="s">
        <v>32</v>
      </c>
      <c r="H364" s="3">
        <v>5659</v>
      </c>
      <c r="I364" s="3">
        <v>543</v>
      </c>
      <c r="J364" s="3">
        <v>9</v>
      </c>
      <c r="K364" s="3">
        <v>1</v>
      </c>
      <c r="M364" s="2">
        <v>43413.806006944447</v>
      </c>
      <c r="N364" s="2">
        <v>43413.810046296298</v>
      </c>
      <c r="O364" s="3" t="s">
        <v>73</v>
      </c>
      <c r="P364" s="3" t="s">
        <v>74</v>
      </c>
      <c r="Q364" s="3" t="s">
        <v>69</v>
      </c>
      <c r="R364" s="3" t="s">
        <v>70</v>
      </c>
      <c r="S364" s="2">
        <v>43413.808078703703</v>
      </c>
      <c r="T364" s="2">
        <v>43413.808078703703</v>
      </c>
      <c r="U364" s="2">
        <v>43413.813680555555</v>
      </c>
      <c r="V364" s="2">
        <v>43413.813680555555</v>
      </c>
      <c r="W364" s="2">
        <v>43413.808078703703</v>
      </c>
      <c r="X364" s="2">
        <f t="shared" si="139"/>
        <v>43413.808078703703</v>
      </c>
      <c r="Y364" s="33">
        <f t="shared" si="140"/>
        <v>4.0393518502241932E-3</v>
      </c>
      <c r="Z364" s="33">
        <f t="shared" si="141"/>
        <v>4.0393518502241932E-3</v>
      </c>
      <c r="AA364" s="30"/>
      <c r="AB364" s="10">
        <f t="shared" si="137"/>
        <v>0</v>
      </c>
      <c r="AC364" s="10">
        <f t="shared" si="138"/>
        <v>0</v>
      </c>
      <c r="AD364" s="30"/>
      <c r="AE364" s="30"/>
      <c r="AF364" s="78">
        <f t="shared" si="135"/>
        <v>43413.800694444442</v>
      </c>
      <c r="AG364" s="78">
        <f t="shared" si="136"/>
        <v>43413.80972222222</v>
      </c>
      <c r="AH364" s="26" t="str">
        <f t="shared" si="134"/>
        <v>43413.800694444443413.8097222222</v>
      </c>
      <c r="AI364" s="26" t="str">
        <f>VLOOKUP(AH364,simple_survey!$P$1530:$Q$1810,2,FALSE)</f>
        <v>肯定的</v>
      </c>
    </row>
    <row r="365" spans="1:35" s="3" customFormat="1" hidden="1" x14ac:dyDescent="0.4">
      <c r="A365" s="16" t="str">
        <f t="shared" si="147"/>
        <v>-</v>
      </c>
      <c r="B365" s="16" t="str">
        <f t="shared" si="148"/>
        <v>-</v>
      </c>
      <c r="C365" s="3">
        <v>19</v>
      </c>
      <c r="D365" s="2">
        <v>43413.803217592591</v>
      </c>
      <c r="E365" s="3" t="s">
        <v>370</v>
      </c>
      <c r="F365" s="3">
        <v>11719</v>
      </c>
      <c r="G365" s="3" t="s">
        <v>32</v>
      </c>
      <c r="H365" s="3">
        <v>3713</v>
      </c>
      <c r="I365" s="3">
        <v>820</v>
      </c>
      <c r="J365" s="3">
        <v>7</v>
      </c>
      <c r="K365" s="3">
        <v>1</v>
      </c>
      <c r="M365" s="2">
        <v>43413.807615740741</v>
      </c>
      <c r="N365" s="2">
        <v>43413.814027777778</v>
      </c>
      <c r="O365" s="3" t="s">
        <v>38</v>
      </c>
      <c r="P365" s="3" t="s">
        <v>39</v>
      </c>
      <c r="Q365" s="3" t="s">
        <v>26</v>
      </c>
      <c r="R365" s="3" t="s">
        <v>27</v>
      </c>
      <c r="S365" s="2">
        <v>43413.806226851855</v>
      </c>
      <c r="T365" s="2">
        <v>43413.806226851855</v>
      </c>
      <c r="U365" s="2">
        <v>43413.812291666669</v>
      </c>
      <c r="V365" s="2">
        <v>43413.812291666669</v>
      </c>
      <c r="X365" s="2">
        <f t="shared" si="139"/>
        <v>43413.803217592591</v>
      </c>
      <c r="Y365" s="33">
        <f t="shared" si="140"/>
        <v>6.4120370370801538E-3</v>
      </c>
      <c r="Z365" s="33">
        <f t="shared" si="141"/>
        <v>6.4120370370801538E-3</v>
      </c>
      <c r="AA365" s="30"/>
      <c r="AB365" s="10">
        <f t="shared" si="137"/>
        <v>1.3888888861401938E-3</v>
      </c>
      <c r="AC365" s="10">
        <f t="shared" si="138"/>
        <v>4.3981481503578834E-3</v>
      </c>
      <c r="AD365" s="30"/>
      <c r="AE365" s="30"/>
      <c r="AF365" s="78">
        <f t="shared" si="135"/>
        <v>43413.802777777775</v>
      </c>
      <c r="AG365" s="78">
        <f t="shared" si="136"/>
        <v>43413.813888888886</v>
      </c>
      <c r="AH365" s="26" t="str">
        <f t="shared" si="134"/>
        <v>43413.802777777843413.8138888889</v>
      </c>
      <c r="AI365" s="26" t="e">
        <f>VLOOKUP(AH365,simple_survey!$P$1530:$Q$1810,2,FALSE)</f>
        <v>#N/A</v>
      </c>
    </row>
    <row r="366" spans="1:35" s="3" customFormat="1" hidden="1" x14ac:dyDescent="0.4">
      <c r="A366" s="16" t="str">
        <f t="shared" si="147"/>
        <v>-</v>
      </c>
      <c r="B366" s="16" t="str">
        <f t="shared" si="148"/>
        <v>-</v>
      </c>
      <c r="C366" s="3">
        <v>19</v>
      </c>
      <c r="D366" s="2">
        <v>43413.804490740738</v>
      </c>
      <c r="E366" s="3" t="s">
        <v>372</v>
      </c>
      <c r="F366" s="3">
        <v>11721</v>
      </c>
      <c r="G366" s="3" t="s">
        <v>99</v>
      </c>
      <c r="H366" s="3">
        <v>0</v>
      </c>
      <c r="I366" s="3">
        <v>761</v>
      </c>
      <c r="J366" s="3">
        <v>3</v>
      </c>
      <c r="K366" s="3">
        <v>2</v>
      </c>
      <c r="M366" s="2">
        <v>43413.80736111111</v>
      </c>
      <c r="N366" s="2">
        <v>43413.811956018515</v>
      </c>
      <c r="O366" s="3" t="s">
        <v>73</v>
      </c>
      <c r="P366" s="3" t="s">
        <v>74</v>
      </c>
      <c r="Q366" s="3" t="s">
        <v>44</v>
      </c>
      <c r="R366" s="3" t="s">
        <v>91</v>
      </c>
      <c r="S366" s="2">
        <v>43413.807858796295</v>
      </c>
      <c r="T366" s="2">
        <v>43413.807858796295</v>
      </c>
      <c r="U366" s="2">
        <v>43413.813159722224</v>
      </c>
      <c r="V366" s="2">
        <v>43413.813159722224</v>
      </c>
      <c r="X366" s="2">
        <f t="shared" si="139"/>
        <v>43413.804490740738</v>
      </c>
      <c r="Y366" s="33">
        <f t="shared" si="140"/>
        <v>4.5949074046802707E-3</v>
      </c>
      <c r="Z366" s="33">
        <f t="shared" si="141"/>
        <v>9.1898148093605414E-3</v>
      </c>
      <c r="AA366" s="30"/>
      <c r="AB366" s="10">
        <f t="shared" si="137"/>
        <v>0</v>
      </c>
      <c r="AC366" s="10">
        <f t="shared" si="138"/>
        <v>2.8703703719656914E-3</v>
      </c>
      <c r="AD366" s="30"/>
      <c r="AE366" s="30"/>
      <c r="AF366" s="78">
        <f t="shared" si="135"/>
        <v>43413.804166666669</v>
      </c>
      <c r="AG366" s="78">
        <f t="shared" si="136"/>
        <v>43413.811805555553</v>
      </c>
      <c r="AH366" s="26" t="str">
        <f t="shared" si="134"/>
        <v>43413.804166666743413.8118055556</v>
      </c>
      <c r="AI366" s="26" t="e">
        <f>VLOOKUP(AH366,simple_survey!$P$1530:$Q$1810,2,FALSE)</f>
        <v>#N/A</v>
      </c>
    </row>
    <row r="367" spans="1:35" s="3" customFormat="1" hidden="1" x14ac:dyDescent="0.4">
      <c r="A367" s="16" t="str">
        <f t="shared" si="147"/>
        <v>-</v>
      </c>
      <c r="B367" s="16" t="str">
        <f t="shared" si="148"/>
        <v>-</v>
      </c>
      <c r="C367" s="3">
        <v>19</v>
      </c>
      <c r="D367" s="2">
        <v>43413.8046875</v>
      </c>
      <c r="E367" s="3" t="s">
        <v>371</v>
      </c>
      <c r="F367" s="3">
        <v>11722</v>
      </c>
      <c r="G367" s="3" t="s">
        <v>32</v>
      </c>
      <c r="H367" s="3">
        <v>3293</v>
      </c>
      <c r="I367" s="3">
        <v>34</v>
      </c>
      <c r="J367" s="3">
        <v>10</v>
      </c>
      <c r="K367" s="3">
        <v>2</v>
      </c>
      <c r="M367" s="2">
        <v>43413.806134259263</v>
      </c>
      <c r="N367" s="2">
        <v>43413.812754629631</v>
      </c>
      <c r="O367" s="3" t="s">
        <v>64</v>
      </c>
      <c r="P367" s="3" t="s">
        <v>65</v>
      </c>
      <c r="Q367" s="3" t="s">
        <v>69</v>
      </c>
      <c r="R367" s="3" t="s">
        <v>70</v>
      </c>
      <c r="S367" s="2">
        <v>43413.80572916667</v>
      </c>
      <c r="T367" s="2">
        <v>43413.80572916667</v>
      </c>
      <c r="U367" s="2">
        <v>43413.81658564815</v>
      </c>
      <c r="V367" s="2">
        <v>43413.81658564815</v>
      </c>
      <c r="X367" s="2">
        <f t="shared" si="139"/>
        <v>43413.8046875</v>
      </c>
      <c r="Y367" s="33">
        <f t="shared" si="140"/>
        <v>6.6203703681821935E-3</v>
      </c>
      <c r="Z367" s="33">
        <f t="shared" si="141"/>
        <v>1.3240740736364387E-2</v>
      </c>
      <c r="AA367" s="30"/>
      <c r="AB367" s="10">
        <f t="shared" si="137"/>
        <v>4.0509259270038456E-4</v>
      </c>
      <c r="AC367" s="10">
        <f t="shared" si="138"/>
        <v>1.4467592627624981E-3</v>
      </c>
      <c r="AD367" s="30"/>
      <c r="AE367" s="30"/>
      <c r="AF367" s="78">
        <f t="shared" si="135"/>
        <v>43413.804166666669</v>
      </c>
      <c r="AG367" s="78">
        <f t="shared" si="136"/>
        <v>43413.8125</v>
      </c>
      <c r="AH367" s="26" t="str">
        <f t="shared" si="134"/>
        <v>43413.804166666743413.8125</v>
      </c>
      <c r="AI367" s="26" t="e">
        <f>VLOOKUP(AH367,simple_survey!$P$1530:$Q$1810,2,FALSE)</f>
        <v>#N/A</v>
      </c>
    </row>
    <row r="368" spans="1:35" s="3" customFormat="1" x14ac:dyDescent="0.4">
      <c r="A368" s="16" t="str">
        <f t="shared" si="147"/>
        <v>-</v>
      </c>
      <c r="B368" s="16" t="str">
        <f t="shared" si="148"/>
        <v>-</v>
      </c>
      <c r="C368" s="3">
        <v>19</v>
      </c>
      <c r="D368" s="2">
        <v>43413.804930555554</v>
      </c>
      <c r="E368" s="3" t="s">
        <v>373</v>
      </c>
      <c r="F368" s="3">
        <v>11723</v>
      </c>
      <c r="G368" s="3" t="s">
        <v>18</v>
      </c>
      <c r="H368" s="3">
        <v>3930</v>
      </c>
      <c r="I368" s="3">
        <v>647</v>
      </c>
      <c r="J368" s="3">
        <v>4</v>
      </c>
      <c r="K368" s="3">
        <v>2</v>
      </c>
      <c r="M368" s="2">
        <v>43413.806631944448</v>
      </c>
      <c r="N368" s="2">
        <v>43413.808252314811</v>
      </c>
      <c r="O368" s="3" t="s">
        <v>133</v>
      </c>
      <c r="P368" s="3" t="s">
        <v>19</v>
      </c>
      <c r="Q368" s="3" t="s">
        <v>67</v>
      </c>
      <c r="R368" s="3" t="s">
        <v>68</v>
      </c>
      <c r="S368" s="2">
        <v>43413.806331018517</v>
      </c>
      <c r="T368" s="2">
        <v>43413.806331018517</v>
      </c>
      <c r="U368" s="2">
        <v>43413.810196759259</v>
      </c>
      <c r="V368" s="2">
        <v>43413.810196759259</v>
      </c>
      <c r="X368" s="2">
        <f t="shared" si="139"/>
        <v>43413.804930555554</v>
      </c>
      <c r="Y368" s="33">
        <f t="shared" si="140"/>
        <v>1.6203703635255806E-3</v>
      </c>
      <c r="Z368" s="33">
        <f t="shared" si="141"/>
        <v>3.2407407270511612E-3</v>
      </c>
      <c r="AA368" s="30"/>
      <c r="AB368" s="10">
        <f t="shared" si="137"/>
        <v>3.0092593078734353E-4</v>
      </c>
      <c r="AC368" s="10">
        <f t="shared" si="138"/>
        <v>1.7013888937071897E-3</v>
      </c>
      <c r="AD368" s="30"/>
      <c r="AE368" s="30"/>
      <c r="AF368" s="78">
        <f t="shared" si="135"/>
        <v>43413.804861111108</v>
      </c>
      <c r="AG368" s="78">
        <f t="shared" si="136"/>
        <v>43413.807638888888</v>
      </c>
      <c r="AH368" s="26" t="str">
        <f t="shared" si="134"/>
        <v>43413.804861111143413.8076388889</v>
      </c>
      <c r="AI368" s="26" t="str">
        <f>VLOOKUP(AH368,simple_survey!$P$1530:$Q$1810,2,FALSE)</f>
        <v>肯定的</v>
      </c>
    </row>
    <row r="369" spans="1:37" s="3" customFormat="1" hidden="1" x14ac:dyDescent="0.4">
      <c r="A369" s="16" t="str">
        <f t="shared" si="147"/>
        <v>-</v>
      </c>
      <c r="B369" s="16" t="str">
        <f t="shared" si="148"/>
        <v>-</v>
      </c>
      <c r="C369" s="3">
        <v>19</v>
      </c>
      <c r="D369" s="2">
        <v>43413.80636574074</v>
      </c>
      <c r="E369" s="3" t="s">
        <v>374</v>
      </c>
      <c r="F369" s="3">
        <v>11724</v>
      </c>
      <c r="G369" s="3" t="s">
        <v>32</v>
      </c>
      <c r="H369" s="3">
        <v>2097</v>
      </c>
      <c r="I369" s="3">
        <v>324</v>
      </c>
      <c r="J369" s="3">
        <v>11</v>
      </c>
      <c r="K369" s="3">
        <v>3</v>
      </c>
      <c r="M369" s="2">
        <v>43413.812476851854</v>
      </c>
      <c r="N369" s="2">
        <v>43413.817465277774</v>
      </c>
      <c r="O369" s="3" t="s">
        <v>22</v>
      </c>
      <c r="P369" s="3" t="s">
        <v>23</v>
      </c>
      <c r="Q369" s="3" t="s">
        <v>133</v>
      </c>
      <c r="R369" s="3" t="s">
        <v>19</v>
      </c>
      <c r="S369" s="2">
        <v>43413.811851851853</v>
      </c>
      <c r="T369" s="2">
        <v>43413.811851851853</v>
      </c>
      <c r="U369" s="2">
        <v>43413.819907407407</v>
      </c>
      <c r="V369" s="2">
        <v>43413.819907407407</v>
      </c>
      <c r="X369" s="2">
        <f t="shared" si="139"/>
        <v>43413.80636574074</v>
      </c>
      <c r="Y369" s="33">
        <f t="shared" si="140"/>
        <v>4.9884259206010029E-3</v>
      </c>
      <c r="Z369" s="33">
        <f t="shared" si="141"/>
        <v>1.4965277761803009E-2</v>
      </c>
      <c r="AA369" s="30"/>
      <c r="AB369" s="10">
        <f t="shared" si="137"/>
        <v>6.2500000058207661E-4</v>
      </c>
      <c r="AC369" s="10">
        <f t="shared" si="138"/>
        <v>6.1111111135687679E-3</v>
      </c>
      <c r="AD369" s="30"/>
      <c r="AE369" s="30"/>
      <c r="AF369" s="78">
        <f t="shared" si="135"/>
        <v>43413.806250000001</v>
      </c>
      <c r="AG369" s="78">
        <f t="shared" si="136"/>
        <v>43413.817361111112</v>
      </c>
      <c r="AH369" s="26" t="str">
        <f t="shared" si="134"/>
        <v>43413.8062543413.8173611111</v>
      </c>
      <c r="AI369" s="26" t="e">
        <f>VLOOKUP(AH369,simple_survey!$P$1530:$Q$1810,2,FALSE)</f>
        <v>#N/A</v>
      </c>
    </row>
    <row r="370" spans="1:37" s="3" customFormat="1" hidden="1" x14ac:dyDescent="0.4">
      <c r="A370" s="16" t="str">
        <f t="shared" si="147"/>
        <v>-</v>
      </c>
      <c r="B370" s="16" t="str">
        <f t="shared" si="148"/>
        <v>-</v>
      </c>
      <c r="C370" s="3">
        <v>19</v>
      </c>
      <c r="D370" s="2">
        <v>43413.813483796293</v>
      </c>
      <c r="E370" s="3" t="s">
        <v>149</v>
      </c>
      <c r="F370" s="3">
        <v>11725</v>
      </c>
      <c r="G370" s="3" t="s">
        <v>18</v>
      </c>
      <c r="H370" s="3">
        <v>3162</v>
      </c>
      <c r="I370" s="3">
        <v>103</v>
      </c>
      <c r="J370" s="3">
        <v>1</v>
      </c>
      <c r="K370" s="3">
        <v>1</v>
      </c>
      <c r="M370" s="2">
        <v>43413.815648148149</v>
      </c>
      <c r="N370" s="2">
        <v>43413.817719907405</v>
      </c>
      <c r="O370" s="3" t="s">
        <v>45</v>
      </c>
      <c r="P370" s="3" t="s">
        <v>46</v>
      </c>
      <c r="Q370" s="3" t="s">
        <v>36</v>
      </c>
      <c r="R370" s="3" t="s">
        <v>37</v>
      </c>
      <c r="S370" s="2">
        <v>43413.815821759257</v>
      </c>
      <c r="T370" s="2">
        <v>43413.815821759257</v>
      </c>
      <c r="U370" s="2">
        <v>43413.823275462964</v>
      </c>
      <c r="V370" s="2">
        <v>43413.823275462964</v>
      </c>
      <c r="X370" s="2">
        <f t="shared" si="139"/>
        <v>43413.813483796293</v>
      </c>
      <c r="Y370" s="33">
        <f t="shared" si="140"/>
        <v>2.0717592560686171E-3</v>
      </c>
      <c r="Z370" s="33">
        <f t="shared" si="141"/>
        <v>2.0717592560686171E-3</v>
      </c>
      <c r="AA370" s="30"/>
      <c r="AB370" s="10">
        <f t="shared" si="137"/>
        <v>0</v>
      </c>
      <c r="AC370" s="10">
        <f t="shared" si="138"/>
        <v>2.164351855753921E-3</v>
      </c>
      <c r="AD370" s="30"/>
      <c r="AE370" s="30"/>
      <c r="AF370" s="78">
        <f t="shared" si="135"/>
        <v>43413.813194444447</v>
      </c>
      <c r="AG370" s="78">
        <f t="shared" si="136"/>
        <v>43413.817361111112</v>
      </c>
      <c r="AH370" s="26" t="str">
        <f t="shared" si="134"/>
        <v>43413.813194444443413.8173611111</v>
      </c>
      <c r="AI370" s="26" t="e">
        <f>VLOOKUP(AH370,simple_survey!$P$1530:$Q$1810,2,FALSE)</f>
        <v>#N/A</v>
      </c>
    </row>
    <row r="371" spans="1:37" s="3" customFormat="1" x14ac:dyDescent="0.4">
      <c r="A371" s="16" t="str">
        <f t="shared" si="147"/>
        <v>★</v>
      </c>
      <c r="B371" s="16" t="str">
        <f t="shared" si="148"/>
        <v>-</v>
      </c>
      <c r="C371" s="3">
        <v>19</v>
      </c>
      <c r="D371" s="2">
        <v>43413.814699074072</v>
      </c>
      <c r="E371" s="3" t="s">
        <v>223</v>
      </c>
      <c r="F371" s="3">
        <v>11726</v>
      </c>
      <c r="G371" s="3" t="s">
        <v>32</v>
      </c>
      <c r="H371" s="3">
        <v>1751</v>
      </c>
      <c r="I371" s="3">
        <v>19</v>
      </c>
      <c r="J371" s="3">
        <v>3</v>
      </c>
      <c r="K371" s="3">
        <v>1</v>
      </c>
      <c r="M371" s="2">
        <v>43413.816504629627</v>
      </c>
      <c r="N371" s="2">
        <v>43413.820763888885</v>
      </c>
      <c r="O371" s="3" t="s">
        <v>40</v>
      </c>
      <c r="P371" s="3" t="s">
        <v>41</v>
      </c>
      <c r="Q371" s="3" t="s">
        <v>73</v>
      </c>
      <c r="R371" s="3" t="s">
        <v>74</v>
      </c>
      <c r="S371" s="2">
        <v>43413.821620370371</v>
      </c>
      <c r="T371" s="2">
        <v>43413.821620370371</v>
      </c>
      <c r="U371" s="2">
        <v>43413.826550925929</v>
      </c>
      <c r="V371" s="2">
        <v>43413.826550925929</v>
      </c>
      <c r="W371" s="2">
        <v>43413.821620370371</v>
      </c>
      <c r="X371" s="2">
        <f t="shared" si="139"/>
        <v>43413.821620370371</v>
      </c>
      <c r="Y371" s="33">
        <f t="shared" si="140"/>
        <v>4.2592592581058852E-3</v>
      </c>
      <c r="Z371" s="33">
        <f t="shared" si="141"/>
        <v>4.2592592581058852E-3</v>
      </c>
      <c r="AA371" s="30"/>
      <c r="AB371" s="10">
        <f t="shared" si="137"/>
        <v>0</v>
      </c>
      <c r="AC371" s="10">
        <f t="shared" si="138"/>
        <v>0</v>
      </c>
      <c r="AD371" s="30"/>
      <c r="AE371" s="30"/>
      <c r="AF371" s="78">
        <f t="shared" si="135"/>
        <v>43413.814583333333</v>
      </c>
      <c r="AG371" s="78">
        <f t="shared" si="136"/>
        <v>43413.820138888892</v>
      </c>
      <c r="AH371" s="26" t="str">
        <f t="shared" si="134"/>
        <v>43413.814583333343413.8201388889</v>
      </c>
      <c r="AI371" s="26" t="str">
        <f>VLOOKUP(AH371,simple_survey!$P$1530:$Q$1810,2,FALSE)</f>
        <v>肯定的</v>
      </c>
    </row>
    <row r="372" spans="1:37" s="3" customFormat="1" x14ac:dyDescent="0.4">
      <c r="A372" s="16" t="str">
        <f t="shared" si="147"/>
        <v>-</v>
      </c>
      <c r="B372" s="16" t="str">
        <f t="shared" si="148"/>
        <v>-</v>
      </c>
      <c r="C372" s="3">
        <v>19</v>
      </c>
      <c r="D372" s="2">
        <v>43413.815405092595</v>
      </c>
      <c r="E372" s="3" t="s">
        <v>375</v>
      </c>
      <c r="F372" s="3">
        <v>11727</v>
      </c>
      <c r="G372" s="3" t="s">
        <v>32</v>
      </c>
      <c r="H372" s="3">
        <v>5422</v>
      </c>
      <c r="I372" s="3">
        <v>538</v>
      </c>
      <c r="J372" s="3">
        <v>4</v>
      </c>
      <c r="K372" s="3">
        <v>2</v>
      </c>
      <c r="M372" s="2">
        <v>43413.818553240744</v>
      </c>
      <c r="N372" s="2">
        <v>43413.83357638889</v>
      </c>
      <c r="O372" s="3" t="s">
        <v>64</v>
      </c>
      <c r="P372" s="3" t="s">
        <v>65</v>
      </c>
      <c r="Q372" s="3" t="s">
        <v>44</v>
      </c>
      <c r="R372" s="3" t="s">
        <v>91</v>
      </c>
      <c r="S372" s="2">
        <v>43413.816446759258</v>
      </c>
      <c r="T372" s="2">
        <v>43413.816446759258</v>
      </c>
      <c r="U372" s="2">
        <v>43413.826458333337</v>
      </c>
      <c r="V372" s="2">
        <v>43413.836284722223</v>
      </c>
      <c r="X372" s="2">
        <f t="shared" si="139"/>
        <v>43413.815405092595</v>
      </c>
      <c r="Y372" s="33">
        <f t="shared" si="140"/>
        <v>1.5023148145701271E-2</v>
      </c>
      <c r="Z372" s="33">
        <f t="shared" si="141"/>
        <v>3.0046296291402541E-2</v>
      </c>
      <c r="AA372" s="30"/>
      <c r="AB372" s="10">
        <f t="shared" si="137"/>
        <v>2.1064814864075743E-3</v>
      </c>
      <c r="AC372" s="10">
        <f t="shared" si="138"/>
        <v>3.1481481491937302E-3</v>
      </c>
      <c r="AD372" s="30"/>
      <c r="AE372" s="30"/>
      <c r="AF372" s="78">
        <f t="shared" si="135"/>
        <v>43413.81527777778</v>
      </c>
      <c r="AG372" s="78">
        <f t="shared" si="136"/>
        <v>43413.833333333336</v>
      </c>
      <c r="AH372" s="26" t="str">
        <f t="shared" si="134"/>
        <v>43413.815277777843413.8333333333</v>
      </c>
      <c r="AI372" s="26" t="str">
        <f>VLOOKUP(AH372,simple_survey!$P$1530:$Q$1810,2,FALSE)</f>
        <v>肯定的</v>
      </c>
    </row>
    <row r="373" spans="1:37" s="3" customFormat="1" hidden="1" x14ac:dyDescent="0.4">
      <c r="A373" s="16" t="str">
        <f t="shared" si="147"/>
        <v>★</v>
      </c>
      <c r="B373" s="16" t="str">
        <f t="shared" si="148"/>
        <v>-</v>
      </c>
      <c r="C373" s="3">
        <v>19</v>
      </c>
      <c r="D373" s="2">
        <v>43413.818495370368</v>
      </c>
      <c r="E373" s="3" t="s">
        <v>376</v>
      </c>
      <c r="F373" s="3">
        <v>11728</v>
      </c>
      <c r="G373" s="3" t="s">
        <v>32</v>
      </c>
      <c r="H373" s="3">
        <v>3698</v>
      </c>
      <c r="I373" s="3">
        <v>486</v>
      </c>
      <c r="J373" s="3">
        <v>4</v>
      </c>
      <c r="K373" s="3">
        <v>2</v>
      </c>
      <c r="M373" s="2">
        <v>43413.822939814818</v>
      </c>
      <c r="N373" s="2">
        <v>43413.827673611115</v>
      </c>
      <c r="O373" s="3" t="s">
        <v>133</v>
      </c>
      <c r="P373" s="3" t="s">
        <v>19</v>
      </c>
      <c r="Q373" s="3" t="s">
        <v>26</v>
      </c>
      <c r="R373" s="3" t="s">
        <v>27</v>
      </c>
      <c r="S373" s="2">
        <v>43413.825428240743</v>
      </c>
      <c r="T373" s="2">
        <v>43413.825428240743</v>
      </c>
      <c r="U373" s="2">
        <v>43413.831296296295</v>
      </c>
      <c r="V373" s="2">
        <v>43413.831296296295</v>
      </c>
      <c r="W373" s="2">
        <v>43413.825428240743</v>
      </c>
      <c r="X373" s="2">
        <f t="shared" si="139"/>
        <v>43413.825428240743</v>
      </c>
      <c r="Y373" s="33">
        <f t="shared" si="140"/>
        <v>4.7337962969322689E-3</v>
      </c>
      <c r="Z373" s="33">
        <f t="shared" si="141"/>
        <v>9.4675925938645378E-3</v>
      </c>
      <c r="AA373" s="30"/>
      <c r="AB373" s="10">
        <f t="shared" si="137"/>
        <v>0</v>
      </c>
      <c r="AC373" s="10">
        <f t="shared" si="138"/>
        <v>0</v>
      </c>
      <c r="AD373" s="30"/>
      <c r="AE373" s="30"/>
      <c r="AF373" s="78">
        <f t="shared" si="135"/>
        <v>43413.818055555559</v>
      </c>
      <c r="AG373" s="78">
        <f t="shared" si="136"/>
        <v>43413.82708333333</v>
      </c>
      <c r="AH373" s="26" t="str">
        <f t="shared" si="134"/>
        <v>43413.818055555643413.8270833333</v>
      </c>
      <c r="AI373" s="26" t="e">
        <f>VLOOKUP(AH373,simple_survey!$P$1530:$Q$1810,2,FALSE)</f>
        <v>#N/A</v>
      </c>
    </row>
    <row r="374" spans="1:37" s="3" customFormat="1" hidden="1" x14ac:dyDescent="0.4">
      <c r="A374" s="16" t="str">
        <f t="shared" si="147"/>
        <v>-</v>
      </c>
      <c r="B374" s="16" t="str">
        <f t="shared" si="148"/>
        <v>-</v>
      </c>
      <c r="C374" s="3">
        <v>19</v>
      </c>
      <c r="D374" s="2">
        <v>43413.82</v>
      </c>
      <c r="E374" s="3" t="s">
        <v>156</v>
      </c>
      <c r="F374" s="3">
        <v>11729</v>
      </c>
      <c r="G374" s="3" t="s">
        <v>32</v>
      </c>
      <c r="H374" s="3">
        <v>1771</v>
      </c>
      <c r="I374" s="3">
        <v>630</v>
      </c>
      <c r="J374" s="3">
        <v>7</v>
      </c>
      <c r="K374" s="3">
        <v>1</v>
      </c>
      <c r="M374" s="2">
        <v>43413.821944444448</v>
      </c>
      <c r="N374" s="2">
        <v>43413.827280092592</v>
      </c>
      <c r="O374" s="3" t="s">
        <v>24</v>
      </c>
      <c r="P374" s="3" t="s">
        <v>25</v>
      </c>
      <c r="Q374" s="3" t="s">
        <v>133</v>
      </c>
      <c r="R374" s="3" t="s">
        <v>19</v>
      </c>
      <c r="S374" s="2">
        <v>43413.82104166667</v>
      </c>
      <c r="T374" s="2">
        <v>43413.82104166667</v>
      </c>
      <c r="U374" s="2">
        <v>43413.827476851853</v>
      </c>
      <c r="V374" s="2">
        <v>43413.827476851853</v>
      </c>
      <c r="X374" s="2">
        <f t="shared" si="139"/>
        <v>43413.82</v>
      </c>
      <c r="Y374" s="33">
        <f t="shared" si="140"/>
        <v>5.3356481439550407E-3</v>
      </c>
      <c r="Z374" s="33">
        <f t="shared" si="141"/>
        <v>5.3356481439550407E-3</v>
      </c>
      <c r="AA374" s="30"/>
      <c r="AB374" s="10">
        <f t="shared" si="137"/>
        <v>9.0277777781011537E-4</v>
      </c>
      <c r="AC374" s="10">
        <f t="shared" si="138"/>
        <v>1.9444444478722289E-3</v>
      </c>
      <c r="AD374" s="30"/>
      <c r="AE374" s="30"/>
      <c r="AF374" s="78">
        <f t="shared" si="135"/>
        <v>43413.819444444445</v>
      </c>
      <c r="AG374" s="78">
        <f t="shared" si="136"/>
        <v>43413.82708333333</v>
      </c>
      <c r="AH374" s="26" t="str">
        <f t="shared" si="134"/>
        <v>43413.819444444443413.8270833333</v>
      </c>
      <c r="AI374" s="26" t="e">
        <f>VLOOKUP(AH374,simple_survey!$P$1530:$Q$1810,2,FALSE)</f>
        <v>#N/A</v>
      </c>
    </row>
    <row r="375" spans="1:37" s="3" customFormat="1" x14ac:dyDescent="0.4">
      <c r="A375" s="16" t="str">
        <f t="shared" si="147"/>
        <v>★</v>
      </c>
      <c r="B375" s="16" t="str">
        <f t="shared" si="148"/>
        <v>-</v>
      </c>
      <c r="C375" s="3">
        <v>19</v>
      </c>
      <c r="D375" s="2">
        <v>43413.820833333331</v>
      </c>
      <c r="E375" s="3" t="s">
        <v>369</v>
      </c>
      <c r="F375" s="3">
        <v>11730</v>
      </c>
      <c r="G375" s="3" t="s">
        <v>32</v>
      </c>
      <c r="H375" s="3">
        <v>5659</v>
      </c>
      <c r="I375" s="3">
        <v>395</v>
      </c>
      <c r="J375" s="3">
        <v>11</v>
      </c>
      <c r="K375" s="3">
        <v>1</v>
      </c>
      <c r="M375" s="2">
        <v>43413.825787037036</v>
      </c>
      <c r="N375" s="2">
        <v>43413.832152777781</v>
      </c>
      <c r="O375" s="3" t="s">
        <v>44</v>
      </c>
      <c r="P375" s="3" t="s">
        <v>91</v>
      </c>
      <c r="Q375" s="3" t="s">
        <v>133</v>
      </c>
      <c r="R375" s="3" t="s">
        <v>19</v>
      </c>
      <c r="S375" s="2">
        <v>43413.82775462963</v>
      </c>
      <c r="T375" s="2">
        <v>43413.82775462963</v>
      </c>
      <c r="U375" s="2">
        <v>43413.834386574075</v>
      </c>
      <c r="V375" s="2">
        <v>43413.834386574075</v>
      </c>
      <c r="W375" s="2">
        <v>43413.82775462963</v>
      </c>
      <c r="X375" s="2">
        <f t="shared" si="139"/>
        <v>43413.82775462963</v>
      </c>
      <c r="Y375" s="33">
        <f t="shared" si="140"/>
        <v>6.3657407445134595E-3</v>
      </c>
      <c r="Z375" s="33">
        <f t="shared" si="141"/>
        <v>6.3657407445134595E-3</v>
      </c>
      <c r="AA375" s="30"/>
      <c r="AB375" s="10">
        <f t="shared" si="137"/>
        <v>0</v>
      </c>
      <c r="AC375" s="10">
        <f t="shared" si="138"/>
        <v>0</v>
      </c>
      <c r="AD375" s="30"/>
      <c r="AE375" s="30"/>
      <c r="AF375" s="78">
        <f t="shared" si="135"/>
        <v>43413.820833333331</v>
      </c>
      <c r="AG375" s="78">
        <f t="shared" si="136"/>
        <v>43413.831944444442</v>
      </c>
      <c r="AH375" s="26" t="str">
        <f t="shared" si="134"/>
        <v>43413.820833333343413.8319444444</v>
      </c>
      <c r="AI375" s="26" t="str">
        <f>VLOOKUP(AH375,simple_survey!$P$1530:$Q$1810,2,FALSE)</f>
        <v>肯定的</v>
      </c>
    </row>
    <row r="376" spans="1:37" s="3" customFormat="1" x14ac:dyDescent="0.4">
      <c r="A376" s="16" t="str">
        <f t="shared" si="147"/>
        <v>-</v>
      </c>
      <c r="B376" s="16" t="str">
        <f t="shared" si="148"/>
        <v>-</v>
      </c>
      <c r="C376" s="3">
        <v>19</v>
      </c>
      <c r="D376" s="2">
        <v>43413.821342592593</v>
      </c>
      <c r="E376" s="3" t="s">
        <v>377</v>
      </c>
      <c r="F376" s="3">
        <v>11731</v>
      </c>
      <c r="G376" s="3" t="s">
        <v>98</v>
      </c>
      <c r="H376" s="3">
        <v>0</v>
      </c>
      <c r="I376" s="3">
        <v>440</v>
      </c>
      <c r="J376" s="3">
        <v>2</v>
      </c>
      <c r="K376" s="3">
        <v>2</v>
      </c>
      <c r="M376" s="2">
        <v>43413.825682870367</v>
      </c>
      <c r="N376" s="2">
        <v>43413.83222222222</v>
      </c>
      <c r="O376" s="3" t="s">
        <v>36</v>
      </c>
      <c r="P376" s="3" t="s">
        <v>37</v>
      </c>
      <c r="Q376" s="3" t="s">
        <v>44</v>
      </c>
      <c r="R376" s="3" t="s">
        <v>91</v>
      </c>
      <c r="S376" s="2">
        <v>43413.826423611114</v>
      </c>
      <c r="T376" s="2">
        <v>43413.826423611114</v>
      </c>
      <c r="U376" s="2">
        <v>43413.83525462963</v>
      </c>
      <c r="V376" s="2">
        <v>43413.83525462963</v>
      </c>
      <c r="X376" s="2">
        <f t="shared" si="139"/>
        <v>43413.821342592593</v>
      </c>
      <c r="Y376" s="33">
        <f t="shared" si="140"/>
        <v>6.5393518525524996E-3</v>
      </c>
      <c r="Z376" s="33">
        <f t="shared" si="141"/>
        <v>1.3078703705104999E-2</v>
      </c>
      <c r="AA376" s="30"/>
      <c r="AB376" s="10">
        <f t="shared" si="137"/>
        <v>0</v>
      </c>
      <c r="AC376" s="10">
        <f t="shared" si="138"/>
        <v>4.3402777737355791E-3</v>
      </c>
      <c r="AD376" s="30"/>
      <c r="AE376" s="30"/>
      <c r="AF376" s="78">
        <f t="shared" si="135"/>
        <v>43413.820833333331</v>
      </c>
      <c r="AG376" s="78">
        <f t="shared" si="136"/>
        <v>43413.831944444442</v>
      </c>
      <c r="AH376" s="26" t="str">
        <f t="shared" si="134"/>
        <v>43413.820833333343413.8319444444</v>
      </c>
      <c r="AI376" s="26" t="str">
        <f>VLOOKUP(AH376,simple_survey!$P$1530:$Q$1810,2,FALSE)</f>
        <v>肯定的</v>
      </c>
    </row>
    <row r="377" spans="1:37" s="3" customFormat="1" hidden="1" x14ac:dyDescent="0.4">
      <c r="A377" s="16" t="str">
        <f t="shared" si="147"/>
        <v>★</v>
      </c>
      <c r="B377" s="16" t="str">
        <f t="shared" si="148"/>
        <v>-</v>
      </c>
      <c r="C377" s="3">
        <v>19</v>
      </c>
      <c r="D377" s="2">
        <v>43413.825370370374</v>
      </c>
      <c r="E377" s="3" t="s">
        <v>378</v>
      </c>
      <c r="F377" s="3">
        <v>11732</v>
      </c>
      <c r="G377" s="3" t="s">
        <v>98</v>
      </c>
      <c r="H377" s="3">
        <v>0</v>
      </c>
      <c r="I377" s="3">
        <v>570</v>
      </c>
      <c r="J377" s="3">
        <v>1</v>
      </c>
      <c r="K377" s="3">
        <v>1</v>
      </c>
      <c r="M377" s="2">
        <v>43413.832060185188</v>
      </c>
      <c r="N377" s="2">
        <v>43413.836840277778</v>
      </c>
      <c r="O377" s="3" t="s">
        <v>45</v>
      </c>
      <c r="P377" s="3" t="s">
        <v>46</v>
      </c>
      <c r="Q377" s="3" t="s">
        <v>22</v>
      </c>
      <c r="R377" s="3" t="s">
        <v>23</v>
      </c>
      <c r="S377" s="2">
        <v>43413.832152777781</v>
      </c>
      <c r="T377" s="2">
        <v>43413.832152777781</v>
      </c>
      <c r="U377" s="2">
        <v>43413.838379629633</v>
      </c>
      <c r="V377" s="2">
        <v>43413.838379629633</v>
      </c>
      <c r="W377" s="2">
        <v>43413.832152777781</v>
      </c>
      <c r="X377" s="2">
        <f t="shared" si="139"/>
        <v>43413.832152777781</v>
      </c>
      <c r="Y377" s="33">
        <f t="shared" si="140"/>
        <v>4.7800925894989632E-3</v>
      </c>
      <c r="Z377" s="33">
        <f t="shared" si="141"/>
        <v>4.7800925894989632E-3</v>
      </c>
      <c r="AA377" s="30"/>
      <c r="AB377" s="10">
        <f t="shared" si="137"/>
        <v>0</v>
      </c>
      <c r="AC377" s="10">
        <f t="shared" si="138"/>
        <v>0</v>
      </c>
      <c r="AD377" s="30"/>
      <c r="AE377" s="30"/>
      <c r="AF377" s="78">
        <f t="shared" si="135"/>
        <v>43413.824999999997</v>
      </c>
      <c r="AG377" s="78">
        <f t="shared" si="136"/>
        <v>43413.836805555555</v>
      </c>
      <c r="AH377" s="26" t="str">
        <f t="shared" si="134"/>
        <v>43413.82543413.8368055556</v>
      </c>
      <c r="AI377" s="26" t="e">
        <f>VLOOKUP(AH377,simple_survey!$P$1530:$Q$1810,2,FALSE)</f>
        <v>#N/A</v>
      </c>
    </row>
    <row r="378" spans="1:37" s="3" customFormat="1" x14ac:dyDescent="0.4">
      <c r="A378" s="16" t="str">
        <f t="shared" si="147"/>
        <v>-</v>
      </c>
      <c r="B378" s="16" t="str">
        <f t="shared" si="148"/>
        <v>-</v>
      </c>
      <c r="C378" s="3">
        <v>19</v>
      </c>
      <c r="D378" s="2">
        <v>43413.831041666665</v>
      </c>
      <c r="E378" s="3" t="s">
        <v>379</v>
      </c>
      <c r="F378" s="3">
        <v>11736</v>
      </c>
      <c r="G378" s="3" t="s">
        <v>18</v>
      </c>
      <c r="H378" s="3">
        <v>3073</v>
      </c>
      <c r="I378" s="3">
        <v>485</v>
      </c>
      <c r="J378" s="3">
        <v>5</v>
      </c>
      <c r="K378" s="3">
        <v>1</v>
      </c>
      <c r="M378" s="2">
        <v>43413.83326388889</v>
      </c>
      <c r="N378" s="2">
        <v>43413.838067129633</v>
      </c>
      <c r="O378" s="3" t="s">
        <v>47</v>
      </c>
      <c r="P378" s="3" t="s">
        <v>48</v>
      </c>
      <c r="Q378" s="3" t="s">
        <v>52</v>
      </c>
      <c r="R378" s="3" t="s">
        <v>53</v>
      </c>
      <c r="S378" s="2">
        <v>43413.832083333335</v>
      </c>
      <c r="T378" s="2">
        <v>43413.832083333335</v>
      </c>
      <c r="U378" s="2">
        <v>43413.839074074072</v>
      </c>
      <c r="V378" s="2">
        <v>43413.839074074072</v>
      </c>
      <c r="X378" s="2">
        <f t="shared" si="139"/>
        <v>43413.831041666665</v>
      </c>
      <c r="Y378" s="33">
        <f t="shared" si="140"/>
        <v>4.803240743058268E-3</v>
      </c>
      <c r="Z378" s="33">
        <f t="shared" si="141"/>
        <v>4.803240743058268E-3</v>
      </c>
      <c r="AA378" s="30"/>
      <c r="AB378" s="10">
        <f t="shared" si="137"/>
        <v>1.1805555550381541E-3</v>
      </c>
      <c r="AC378" s="10">
        <f t="shared" si="138"/>
        <v>2.2222222251002677E-3</v>
      </c>
      <c r="AD378" s="30"/>
      <c r="AE378" s="30"/>
      <c r="AF378" s="78">
        <f t="shared" si="135"/>
        <v>43413.830555555556</v>
      </c>
      <c r="AG378" s="78">
        <f t="shared" si="136"/>
        <v>43413.837500000001</v>
      </c>
      <c r="AH378" s="26" t="str">
        <f t="shared" si="134"/>
        <v>43413.830555555643413.8375</v>
      </c>
      <c r="AI378" s="26" t="str">
        <f>VLOOKUP(AH378,simple_survey!$P$1530:$Q$1810,2,FALSE)</f>
        <v>肯定的</v>
      </c>
    </row>
    <row r="379" spans="1:37" s="3" customFormat="1" hidden="1" x14ac:dyDescent="0.4">
      <c r="A379" s="16" t="str">
        <f t="shared" si="147"/>
        <v>-</v>
      </c>
      <c r="B379" s="16" t="str">
        <f t="shared" si="148"/>
        <v>-</v>
      </c>
      <c r="C379" s="3">
        <v>19</v>
      </c>
      <c r="D379" s="2">
        <v>43413.831886574073</v>
      </c>
      <c r="E379" s="3" t="s">
        <v>380</v>
      </c>
      <c r="F379" s="3">
        <v>11737</v>
      </c>
      <c r="G379" s="3" t="s">
        <v>99</v>
      </c>
      <c r="H379" s="3">
        <v>0</v>
      </c>
      <c r="I379" s="3">
        <v>772</v>
      </c>
      <c r="J379" s="3">
        <v>6</v>
      </c>
      <c r="K379" s="3">
        <v>2</v>
      </c>
      <c r="M379" s="2">
        <v>43413.840474537035</v>
      </c>
      <c r="N379" s="2">
        <v>43413.845231481479</v>
      </c>
      <c r="O379" s="3" t="s">
        <v>58</v>
      </c>
      <c r="P379" s="3" t="s">
        <v>59</v>
      </c>
      <c r="Q379" s="3" t="s">
        <v>38</v>
      </c>
      <c r="R379" s="3" t="s">
        <v>39</v>
      </c>
      <c r="S379" s="2">
        <v>43413.833564814813</v>
      </c>
      <c r="T379" s="2">
        <v>43413.833564814813</v>
      </c>
      <c r="U379" s="2">
        <v>43413.842638888891</v>
      </c>
      <c r="V379" s="2">
        <v>43413.855069444442</v>
      </c>
      <c r="X379" s="2">
        <f t="shared" si="139"/>
        <v>43413.831886574073</v>
      </c>
      <c r="Y379" s="33">
        <f t="shared" si="140"/>
        <v>4.756944443215616E-3</v>
      </c>
      <c r="Z379" s="33">
        <f t="shared" si="141"/>
        <v>9.5138888864312321E-3</v>
      </c>
      <c r="AA379" s="30"/>
      <c r="AB379" s="10">
        <f t="shared" si="137"/>
        <v>6.9097222221898846E-3</v>
      </c>
      <c r="AC379" s="10">
        <f t="shared" si="138"/>
        <v>8.5879629623377696E-3</v>
      </c>
      <c r="AD379" s="30"/>
      <c r="AE379" s="30"/>
      <c r="AF379" s="78">
        <f t="shared" si="135"/>
        <v>43413.831250000003</v>
      </c>
      <c r="AG379" s="78">
        <f t="shared" si="136"/>
        <v>43413.845138888886</v>
      </c>
      <c r="AH379" s="26" t="str">
        <f t="shared" si="134"/>
        <v>43413.8312543413.8451388889</v>
      </c>
      <c r="AI379" s="26" t="e">
        <f>VLOOKUP(AH379,simple_survey!$P$1530:$Q$1810,2,FALSE)</f>
        <v>#N/A</v>
      </c>
    </row>
    <row r="380" spans="1:37" s="3" customFormat="1" hidden="1" x14ac:dyDescent="0.4">
      <c r="A380" s="16" t="str">
        <f t="shared" si="147"/>
        <v>-</v>
      </c>
      <c r="B380" s="16" t="str">
        <f t="shared" si="148"/>
        <v>-</v>
      </c>
      <c r="C380" s="3">
        <v>19</v>
      </c>
      <c r="D380" s="2">
        <v>43413.832291666666</v>
      </c>
      <c r="E380" s="3" t="s">
        <v>280</v>
      </c>
      <c r="F380" s="3">
        <v>11738</v>
      </c>
      <c r="G380" s="3" t="s">
        <v>32</v>
      </c>
      <c r="H380" s="3">
        <v>5366</v>
      </c>
      <c r="I380" s="3">
        <v>877</v>
      </c>
      <c r="J380" s="3">
        <v>2</v>
      </c>
      <c r="K380" s="3">
        <v>3</v>
      </c>
      <c r="M380" s="2">
        <v>43413.836886574078</v>
      </c>
      <c r="N380" s="2">
        <v>43413.841377314813</v>
      </c>
      <c r="O380" s="3" t="s">
        <v>40</v>
      </c>
      <c r="P380" s="3" t="s">
        <v>41</v>
      </c>
      <c r="Q380" s="3" t="s">
        <v>44</v>
      </c>
      <c r="R380" s="3" t="s">
        <v>91</v>
      </c>
      <c r="S380" s="2">
        <v>43413.835219907407</v>
      </c>
      <c r="T380" s="2">
        <v>43413.835219907407</v>
      </c>
      <c r="U380" s="2">
        <v>43413.840474537035</v>
      </c>
      <c r="V380" s="2">
        <v>43413.840474537035</v>
      </c>
      <c r="X380" s="2">
        <f t="shared" si="139"/>
        <v>43413.832291666666</v>
      </c>
      <c r="Y380" s="33">
        <f t="shared" si="140"/>
        <v>4.4907407354912721E-3</v>
      </c>
      <c r="Z380" s="33">
        <f t="shared" si="141"/>
        <v>1.3472222206473816E-2</v>
      </c>
      <c r="AA380" s="30"/>
      <c r="AB380" s="10">
        <f t="shared" si="137"/>
        <v>1.6666666706441902E-3</v>
      </c>
      <c r="AC380" s="10">
        <f t="shared" si="138"/>
        <v>4.5949074119562283E-3</v>
      </c>
      <c r="AD380" s="30"/>
      <c r="AE380" s="30"/>
      <c r="AF380" s="78">
        <f t="shared" si="135"/>
        <v>43413.831944444442</v>
      </c>
      <c r="AG380" s="78">
        <f t="shared" si="136"/>
        <v>43413.84097222222</v>
      </c>
      <c r="AH380" s="26" t="str">
        <f t="shared" si="134"/>
        <v>43413.831944444443413.8409722222</v>
      </c>
      <c r="AI380" s="26" t="e">
        <f>VLOOKUP(AH380,simple_survey!$P$1530:$Q$1810,2,FALSE)</f>
        <v>#N/A</v>
      </c>
    </row>
    <row r="381" spans="1:37" s="3" customFormat="1" hidden="1" x14ac:dyDescent="0.4">
      <c r="A381" s="16" t="str">
        <f t="shared" si="147"/>
        <v>-</v>
      </c>
      <c r="B381" s="16" t="str">
        <f t="shared" si="148"/>
        <v>-</v>
      </c>
      <c r="C381" s="3">
        <v>19</v>
      </c>
      <c r="D381" s="2">
        <v>43413.832789351851</v>
      </c>
      <c r="E381" s="3" t="s">
        <v>381</v>
      </c>
      <c r="F381" s="3">
        <v>11740</v>
      </c>
      <c r="G381" s="3" t="s">
        <v>99</v>
      </c>
      <c r="H381" s="3">
        <v>0</v>
      </c>
      <c r="I381" s="3">
        <v>664</v>
      </c>
      <c r="J381" s="3">
        <v>9</v>
      </c>
      <c r="K381" s="3">
        <v>1</v>
      </c>
      <c r="M381" s="2">
        <v>43413.836053240739</v>
      </c>
      <c r="N381" s="2">
        <v>43413.840405092589</v>
      </c>
      <c r="O381" s="3" t="s">
        <v>49</v>
      </c>
      <c r="P381" s="3" t="s">
        <v>50</v>
      </c>
      <c r="Q381" s="3" t="s">
        <v>133</v>
      </c>
      <c r="R381" s="3" t="s">
        <v>19</v>
      </c>
      <c r="S381" s="2">
        <v>43413.835717592592</v>
      </c>
      <c r="T381" s="2">
        <v>43413.835717592592</v>
      </c>
      <c r="U381" s="2">
        <v>43413.841874999998</v>
      </c>
      <c r="V381" s="2">
        <v>43413.841874999998</v>
      </c>
      <c r="X381" s="2">
        <f t="shared" si="139"/>
        <v>43413.832789351851</v>
      </c>
      <c r="Y381" s="33">
        <f t="shared" si="140"/>
        <v>4.3518518505152315E-3</v>
      </c>
      <c r="Z381" s="33">
        <f t="shared" si="141"/>
        <v>4.3518518505152315E-3</v>
      </c>
      <c r="AA381" s="30"/>
      <c r="AB381" s="10">
        <f t="shared" si="137"/>
        <v>3.3564814657438546E-4</v>
      </c>
      <c r="AC381" s="10">
        <f t="shared" si="138"/>
        <v>3.2638888878864236E-3</v>
      </c>
      <c r="AD381" s="30"/>
      <c r="AE381" s="30"/>
      <c r="AF381" s="78">
        <f t="shared" si="135"/>
        <v>43413.832638888889</v>
      </c>
      <c r="AG381" s="78">
        <f t="shared" si="136"/>
        <v>43413.840277777781</v>
      </c>
      <c r="AH381" s="26" t="str">
        <f t="shared" si="134"/>
        <v>43413.832638888943413.8402777778</v>
      </c>
      <c r="AI381" s="26" t="e">
        <f>VLOOKUP(AH381,simple_survey!$P$1530:$Q$1810,2,FALSE)</f>
        <v>#N/A</v>
      </c>
    </row>
    <row r="382" spans="1:37" s="3" customFormat="1" hidden="1" x14ac:dyDescent="0.4">
      <c r="A382" s="16" t="str">
        <f t="shared" si="147"/>
        <v>-</v>
      </c>
      <c r="B382" s="16" t="str">
        <f t="shared" si="148"/>
        <v>-</v>
      </c>
      <c r="C382" s="3">
        <v>19</v>
      </c>
      <c r="D382" s="2">
        <v>43413.833182870374</v>
      </c>
      <c r="E382" s="3" t="s">
        <v>382</v>
      </c>
      <c r="F382" s="3">
        <v>11741</v>
      </c>
      <c r="G382" s="3" t="s">
        <v>99</v>
      </c>
      <c r="H382" s="3">
        <v>0</v>
      </c>
      <c r="I382" s="3">
        <v>381</v>
      </c>
      <c r="J382" s="3">
        <v>10</v>
      </c>
      <c r="K382" s="3">
        <v>1</v>
      </c>
      <c r="M382" s="2">
        <v>43413.836134259262</v>
      </c>
      <c r="N382" s="2">
        <v>43413.842777777776</v>
      </c>
      <c r="O382" s="3" t="s">
        <v>49</v>
      </c>
      <c r="P382" s="3" t="s">
        <v>50</v>
      </c>
      <c r="Q382" s="3" t="s">
        <v>36</v>
      </c>
      <c r="R382" s="3" t="s">
        <v>37</v>
      </c>
      <c r="S382" s="2">
        <v>43413.836597222224</v>
      </c>
      <c r="T382" s="2">
        <v>43413.836597222224</v>
      </c>
      <c r="U382" s="2">
        <v>43413.846076388887</v>
      </c>
      <c r="V382" s="2">
        <v>43413.846076388887</v>
      </c>
      <c r="X382" s="2">
        <f t="shared" si="139"/>
        <v>43413.833182870374</v>
      </c>
      <c r="Y382" s="33">
        <f t="shared" si="140"/>
        <v>6.6435185144655406E-3</v>
      </c>
      <c r="Z382" s="33">
        <f t="shared" si="141"/>
        <v>6.6435185144655406E-3</v>
      </c>
      <c r="AA382" s="30"/>
      <c r="AB382" s="10">
        <f t="shared" si="137"/>
        <v>0</v>
      </c>
      <c r="AC382" s="10">
        <f t="shared" si="138"/>
        <v>2.9513888875953853E-3</v>
      </c>
      <c r="AD382" s="30"/>
      <c r="AE382" s="30"/>
      <c r="AF382" s="78">
        <f t="shared" si="135"/>
        <v>43413.832638888889</v>
      </c>
      <c r="AG382" s="78">
        <f t="shared" si="136"/>
        <v>43413.842361111114</v>
      </c>
      <c r="AH382" s="26" t="str">
        <f t="shared" si="134"/>
        <v>43413.832638888943413.8423611111</v>
      </c>
      <c r="AI382" s="26" t="e">
        <f>VLOOKUP(AH382,simple_survey!$P$1530:$Q$1810,2,FALSE)</f>
        <v>#N/A</v>
      </c>
    </row>
    <row r="383" spans="1:37" s="3" customFormat="1" hidden="1" x14ac:dyDescent="0.4">
      <c r="A383" s="16" t="str">
        <f t="shared" ref="A383:A388" si="149">IF(W383&gt;0, "★", "-")</f>
        <v>★</v>
      </c>
      <c r="B383" s="16" t="str">
        <f t="shared" ref="B383:B388" si="150">IF(L383&gt;0, "☆", "-")</f>
        <v>☆</v>
      </c>
      <c r="C383" s="3">
        <v>19</v>
      </c>
      <c r="D383" s="2">
        <v>43413.798750000002</v>
      </c>
      <c r="E383" s="3" t="s">
        <v>367</v>
      </c>
      <c r="F383" s="3">
        <v>11714</v>
      </c>
      <c r="G383" s="3" t="s">
        <v>32</v>
      </c>
      <c r="H383" s="3">
        <v>3293</v>
      </c>
      <c r="I383" s="3">
        <v>296</v>
      </c>
      <c r="J383" s="3">
        <v>8</v>
      </c>
      <c r="K383" s="3">
        <v>1</v>
      </c>
      <c r="L383" s="2">
        <v>43413.802951388891</v>
      </c>
      <c r="O383" s="3" t="s">
        <v>64</v>
      </c>
      <c r="P383" s="3" t="s">
        <v>65</v>
      </c>
      <c r="Q383" s="3" t="s">
        <v>69</v>
      </c>
      <c r="R383" s="3" t="s">
        <v>70</v>
      </c>
      <c r="S383" s="2">
        <v>43413.80568287037</v>
      </c>
      <c r="U383" s="2">
        <v>43413.819490740738</v>
      </c>
      <c r="W383" s="2">
        <v>43413.80568287037</v>
      </c>
      <c r="X383" s="2">
        <f t="shared" ref="X383:X388" si="151">IF(W383&gt;0,W383,D383)</f>
        <v>43413.80568287037</v>
      </c>
      <c r="Y383" s="33">
        <f t="shared" ref="Y383:Y388" si="152">N383-M383</f>
        <v>0</v>
      </c>
      <c r="Z383" s="33">
        <f t="shared" ref="Z383:Z388" si="153">Y383*K383</f>
        <v>0</v>
      </c>
      <c r="AA383" s="30"/>
      <c r="AB383" s="10">
        <f t="shared" ref="AB383:AB388" si="154">IF(IF(A383="☆",L383-S383,M383-S383)&lt;0,0,IF(A383="☆",L383-S383,M383-S383))</f>
        <v>0</v>
      </c>
      <c r="AC383" s="10">
        <f>IF(IF(B383="☆",(IF(L383&gt;S383,L383-X383,S383-X383)),M383-X383)&lt;0,0,IF(B383="☆",(IF(L383&gt;S383,L383-X383,S383-X383)),M383-X383))</f>
        <v>0</v>
      </c>
      <c r="AD383" s="30"/>
      <c r="AE383" s="30"/>
      <c r="AF383" s="78">
        <f t="shared" si="135"/>
        <v>43413.798611111109</v>
      </c>
      <c r="AG383" s="78">
        <f t="shared" si="136"/>
        <v>0</v>
      </c>
      <c r="AH383" s="26" t="str">
        <f t="shared" si="134"/>
        <v>43413.79861111110</v>
      </c>
      <c r="AI383" s="26" t="e">
        <f>VLOOKUP(AH383,simple_survey!$P$1530:$Q$1810,2,FALSE)</f>
        <v>#N/A</v>
      </c>
      <c r="AK383" s="7" t="s">
        <v>414</v>
      </c>
    </row>
    <row r="384" spans="1:37" s="3" customFormat="1" hidden="1" x14ac:dyDescent="0.4">
      <c r="A384" s="16" t="str">
        <f t="shared" si="149"/>
        <v>★</v>
      </c>
      <c r="B384" s="16" t="str">
        <f t="shared" si="150"/>
        <v>☆</v>
      </c>
      <c r="C384" s="3">
        <v>19</v>
      </c>
      <c r="D384" s="2">
        <v>43413.803472222222</v>
      </c>
      <c r="E384" s="3" t="s">
        <v>371</v>
      </c>
      <c r="F384" s="3">
        <v>11720</v>
      </c>
      <c r="G384" s="3" t="s">
        <v>32</v>
      </c>
      <c r="H384" s="3">
        <v>3293</v>
      </c>
      <c r="I384" s="3">
        <v>427</v>
      </c>
      <c r="J384" s="3">
        <v>3</v>
      </c>
      <c r="K384" s="3">
        <v>2</v>
      </c>
      <c r="L384" s="2">
        <v>43413.804375</v>
      </c>
      <c r="O384" s="3" t="s">
        <v>64</v>
      </c>
      <c r="P384" s="3" t="s">
        <v>65</v>
      </c>
      <c r="Q384" s="3" t="s">
        <v>69</v>
      </c>
      <c r="R384" s="3" t="s">
        <v>70</v>
      </c>
      <c r="S384" s="2">
        <v>43413.81040509259</v>
      </c>
      <c r="U384" s="2">
        <v>43413.821261574078</v>
      </c>
      <c r="W384" s="2">
        <v>43413.81040509259</v>
      </c>
      <c r="X384" s="2">
        <f t="shared" si="151"/>
        <v>43413.81040509259</v>
      </c>
      <c r="Y384" s="33">
        <f t="shared" si="152"/>
        <v>0</v>
      </c>
      <c r="Z384" s="33">
        <f t="shared" si="153"/>
        <v>0</v>
      </c>
      <c r="AA384" s="30"/>
      <c r="AB384" s="10">
        <f t="shared" si="154"/>
        <v>0</v>
      </c>
      <c r="AC384" s="10"/>
      <c r="AD384" s="30"/>
      <c r="AE384" s="30"/>
      <c r="AF384" s="78">
        <f t="shared" si="135"/>
        <v>43413.803472222222</v>
      </c>
      <c r="AG384" s="78">
        <f t="shared" si="136"/>
        <v>0</v>
      </c>
      <c r="AH384" s="26" t="str">
        <f t="shared" si="134"/>
        <v>43413.80347222220</v>
      </c>
      <c r="AI384" s="26" t="e">
        <f>VLOOKUP(AH384,simple_survey!$P$1530:$Q$1810,2,FALSE)</f>
        <v>#N/A</v>
      </c>
      <c r="AK384" s="7" t="s">
        <v>415</v>
      </c>
    </row>
    <row r="385" spans="1:37" s="3" customFormat="1" hidden="1" x14ac:dyDescent="0.4">
      <c r="A385" s="16" t="str">
        <f t="shared" si="149"/>
        <v>-</v>
      </c>
      <c r="B385" s="16" t="str">
        <f t="shared" si="150"/>
        <v>☆</v>
      </c>
      <c r="C385" s="3">
        <v>19</v>
      </c>
      <c r="D385" s="2">
        <v>43413.829270833332</v>
      </c>
      <c r="E385" s="3" t="s">
        <v>280</v>
      </c>
      <c r="F385" s="3">
        <v>11734</v>
      </c>
      <c r="G385" s="3" t="s">
        <v>18</v>
      </c>
      <c r="H385" s="3">
        <v>5366</v>
      </c>
      <c r="I385" s="3">
        <v>572</v>
      </c>
      <c r="J385" s="3">
        <v>9</v>
      </c>
      <c r="K385" s="3">
        <v>3</v>
      </c>
      <c r="L385" s="2">
        <v>43413.829398148147</v>
      </c>
      <c r="O385" s="3" t="s">
        <v>40</v>
      </c>
      <c r="P385" s="3" t="s">
        <v>41</v>
      </c>
      <c r="Q385" s="3" t="s">
        <v>44</v>
      </c>
      <c r="R385" s="3" t="s">
        <v>91</v>
      </c>
      <c r="S385" s="2">
        <v>43413.832314814812</v>
      </c>
      <c r="U385" s="2">
        <v>43413.837569444448</v>
      </c>
      <c r="X385" s="2">
        <f t="shared" si="151"/>
        <v>43413.829270833332</v>
      </c>
      <c r="Y385" s="33">
        <f t="shared" si="152"/>
        <v>0</v>
      </c>
      <c r="Z385" s="33">
        <f t="shared" si="153"/>
        <v>0</v>
      </c>
      <c r="AA385" s="30"/>
      <c r="AB385" s="10">
        <f t="shared" si="154"/>
        <v>0</v>
      </c>
      <c r="AC385" s="10">
        <f>IF(IF(B385="☆",(IF(L385&gt;S385,L385-X385,S385-X385)),M385-X385)&lt;0,0,IF(B385="☆",(IF(L385&gt;S385,L385-X385,S385-X385)),M385-X385))</f>
        <v>3.0439814800047316E-3</v>
      </c>
      <c r="AD385" s="30"/>
      <c r="AE385" s="30"/>
      <c r="AF385" s="78">
        <f t="shared" si="135"/>
        <v>43413.82916666667</v>
      </c>
      <c r="AG385" s="78">
        <f t="shared" si="136"/>
        <v>0</v>
      </c>
      <c r="AH385" s="26" t="str">
        <f t="shared" si="134"/>
        <v>43413.82916666670</v>
      </c>
      <c r="AI385" s="26" t="e">
        <f>VLOOKUP(AH385,simple_survey!$P$1530:$Q$1810,2,FALSE)</f>
        <v>#N/A</v>
      </c>
      <c r="AK385" s="7" t="s">
        <v>416</v>
      </c>
    </row>
    <row r="386" spans="1:37" s="5" customFormat="1" hidden="1" x14ac:dyDescent="0.4">
      <c r="A386" s="17" t="str">
        <f t="shared" si="149"/>
        <v>-</v>
      </c>
      <c r="B386" s="17" t="str">
        <f t="shared" si="150"/>
        <v>☆</v>
      </c>
      <c r="C386" s="5">
        <v>19</v>
      </c>
      <c r="D386" s="4">
        <v>43413.830613425926</v>
      </c>
      <c r="E386" s="5" t="s">
        <v>280</v>
      </c>
      <c r="F386" s="5">
        <v>11735</v>
      </c>
      <c r="G386" s="5" t="s">
        <v>32</v>
      </c>
      <c r="H386" s="5">
        <v>5366</v>
      </c>
      <c r="I386" s="5">
        <v>482</v>
      </c>
      <c r="J386" s="5">
        <v>9</v>
      </c>
      <c r="K386" s="5">
        <v>3</v>
      </c>
      <c r="L386" s="4">
        <v>43413.830740740741</v>
      </c>
      <c r="O386" s="5" t="s">
        <v>40</v>
      </c>
      <c r="P386" s="5" t="s">
        <v>41</v>
      </c>
      <c r="Q386" s="5" t="s">
        <v>44</v>
      </c>
      <c r="R386" s="5" t="s">
        <v>91</v>
      </c>
      <c r="S386" s="4">
        <v>43413.833657407406</v>
      </c>
      <c r="U386" s="4">
        <v>43413.838912037034</v>
      </c>
      <c r="X386" s="4">
        <f t="shared" si="151"/>
        <v>43413.830613425926</v>
      </c>
      <c r="Y386" s="34">
        <f t="shared" si="152"/>
        <v>0</v>
      </c>
      <c r="Z386" s="34">
        <f t="shared" si="153"/>
        <v>0</v>
      </c>
      <c r="AA386" s="31"/>
      <c r="AB386" s="19">
        <f t="shared" si="154"/>
        <v>0</v>
      </c>
      <c r="AC386" s="19"/>
      <c r="AD386" s="31"/>
      <c r="AE386" s="31"/>
      <c r="AF386" s="78">
        <f t="shared" si="135"/>
        <v>43413.830555555556</v>
      </c>
      <c r="AG386" s="78">
        <f t="shared" si="136"/>
        <v>0</v>
      </c>
      <c r="AH386" s="26" t="str">
        <f t="shared" ref="AH386:AH415" si="155">CONCATENATE(AF386,AG386)</f>
        <v>43413.83055555560</v>
      </c>
      <c r="AI386" s="26" t="e">
        <f>VLOOKUP(AH386,simple_survey!$P$1530:$Q$1810,2,FALSE)</f>
        <v>#N/A</v>
      </c>
      <c r="AK386" s="7" t="s">
        <v>417</v>
      </c>
    </row>
    <row r="387" spans="1:37" x14ac:dyDescent="0.4">
      <c r="A387" s="16" t="str">
        <f t="shared" si="149"/>
        <v>★</v>
      </c>
      <c r="B387" s="16" t="str">
        <f t="shared" si="150"/>
        <v>-</v>
      </c>
      <c r="C387" s="3">
        <v>20</v>
      </c>
      <c r="D387" s="1">
        <v>43413.827152777776</v>
      </c>
      <c r="E387" t="s">
        <v>223</v>
      </c>
      <c r="F387">
        <v>11733</v>
      </c>
      <c r="G387" t="s">
        <v>32</v>
      </c>
      <c r="H387">
        <v>1751</v>
      </c>
      <c r="I387">
        <v>134</v>
      </c>
      <c r="J387">
        <v>11</v>
      </c>
      <c r="K387">
        <v>1</v>
      </c>
      <c r="M387" s="1">
        <v>43413.830636574072</v>
      </c>
      <c r="N387" s="1">
        <v>43413.83699074074</v>
      </c>
      <c r="O387" t="s">
        <v>73</v>
      </c>
      <c r="P387" t="s">
        <v>74</v>
      </c>
      <c r="Q387" t="s">
        <v>62</v>
      </c>
      <c r="R387" t="s">
        <v>63</v>
      </c>
      <c r="S387" s="1">
        <v>43413.834074074075</v>
      </c>
      <c r="T387" s="1">
        <v>43413.834074074075</v>
      </c>
      <c r="U387" s="1">
        <v>43413.843587962961</v>
      </c>
      <c r="V387" s="1">
        <v>43413.843587962961</v>
      </c>
      <c r="W387" s="1">
        <v>43413.834074074075</v>
      </c>
      <c r="X387" s="2">
        <f t="shared" si="151"/>
        <v>43413.834074074075</v>
      </c>
      <c r="Y387" s="33">
        <f t="shared" si="152"/>
        <v>6.3541666677338071E-3</v>
      </c>
      <c r="Z387" s="33">
        <f t="shared" si="153"/>
        <v>6.3541666677338071E-3</v>
      </c>
      <c r="AA387" s="6">
        <f>SUM(Z387:Z415)</f>
        <v>0.18434027780313045</v>
      </c>
      <c r="AB387" s="10">
        <f t="shared" si="154"/>
        <v>0</v>
      </c>
      <c r="AC387" s="10">
        <f>IF(IF(B387="☆",(IF(L387&gt;S387,L387-X387,S387-X387)),M387-X387)&lt;0,0,IF(B387="☆",(IF(L387&gt;S387,L387-X387,S387-X387)),M387-X387))</f>
        <v>0</v>
      </c>
      <c r="AD387" s="6">
        <f>AVERAGE(AC387:AC415)</f>
        <v>2.2924648789018555E-3</v>
      </c>
      <c r="AE387" s="6">
        <f>MEDIAN(AC387:AC415)</f>
        <v>2.0601851865649223E-3</v>
      </c>
      <c r="AF387" s="78">
        <f t="shared" ref="AF387:AF415" si="156">INT(D387*1440)/1440</f>
        <v>43413.82708333333</v>
      </c>
      <c r="AG387" s="78">
        <f t="shared" ref="AG387:AG415" si="157">INT(N387*1440)/1440</f>
        <v>43413.836805555555</v>
      </c>
      <c r="AH387" s="26" t="str">
        <f t="shared" si="155"/>
        <v>43413.827083333343413.8368055556</v>
      </c>
      <c r="AI387" s="26" t="str">
        <f>VLOOKUP(AH387,simple_survey!$P$1530:$Q$1810,2,FALSE)</f>
        <v>肯定的</v>
      </c>
    </row>
    <row r="388" spans="1:37" hidden="1" x14ac:dyDescent="0.4">
      <c r="A388" s="16" t="str">
        <f t="shared" si="149"/>
        <v>★</v>
      </c>
      <c r="B388" s="16" t="str">
        <f t="shared" si="150"/>
        <v>-</v>
      </c>
      <c r="C388" s="3">
        <v>20</v>
      </c>
      <c r="D388" s="1">
        <v>43413.832430555558</v>
      </c>
      <c r="E388" t="s">
        <v>161</v>
      </c>
      <c r="F388">
        <v>11739</v>
      </c>
      <c r="G388" t="s">
        <v>98</v>
      </c>
      <c r="H388">
        <v>0</v>
      </c>
      <c r="I388">
        <v>292</v>
      </c>
      <c r="J388">
        <v>7</v>
      </c>
      <c r="K388">
        <v>1</v>
      </c>
      <c r="M388" s="1">
        <v>43413.839537037034</v>
      </c>
      <c r="N388" s="1">
        <v>43413.844444444447</v>
      </c>
      <c r="O388" t="s">
        <v>20</v>
      </c>
      <c r="P388" t="s">
        <v>21</v>
      </c>
      <c r="Q388" t="s">
        <v>71</v>
      </c>
      <c r="R388" t="s">
        <v>72</v>
      </c>
      <c r="S388" s="1">
        <v>43413.839270833334</v>
      </c>
      <c r="T388" s="1">
        <v>43413.839270833334</v>
      </c>
      <c r="U388" s="1">
        <v>43413.845104166663</v>
      </c>
      <c r="V388" s="1">
        <v>43413.845104166663</v>
      </c>
      <c r="W388" s="1">
        <v>43413.839270833334</v>
      </c>
      <c r="X388" s="2">
        <f t="shared" si="151"/>
        <v>43413.839270833334</v>
      </c>
      <c r="Y388" s="33">
        <f t="shared" si="152"/>
        <v>4.9074074122472666E-3</v>
      </c>
      <c r="Z388" s="33">
        <f t="shared" si="153"/>
        <v>4.9074074122472666E-3</v>
      </c>
      <c r="AB388" s="10">
        <f t="shared" si="154"/>
        <v>2.6620370044838637E-4</v>
      </c>
      <c r="AC388" s="10">
        <f>IF(IF(B388="☆",(IF(L388&gt;S388,L388-X388,S388-X388)),M388-X388)&lt;0,0,IF(B388="☆",(IF(L388&gt;S388,L388-X388,S388-X388)),M388-X388))</f>
        <v>2.6620370044838637E-4</v>
      </c>
      <c r="AF388" s="78">
        <f t="shared" si="156"/>
        <v>43413.831944444442</v>
      </c>
      <c r="AG388" s="78">
        <f t="shared" si="157"/>
        <v>43413.844444444447</v>
      </c>
      <c r="AH388" s="26" t="str">
        <f t="shared" si="155"/>
        <v>43413.831944444443413.8444444444</v>
      </c>
      <c r="AI388" s="26" t="e">
        <f>VLOOKUP(AH388,simple_survey!$P$1530:$Q$1810,2,FALSE)</f>
        <v>#N/A</v>
      </c>
    </row>
    <row r="389" spans="1:37" x14ac:dyDescent="0.4">
      <c r="A389" s="16" t="str">
        <f t="shared" si="147"/>
        <v>-</v>
      </c>
      <c r="B389" s="16" t="str">
        <f t="shared" si="148"/>
        <v>-</v>
      </c>
      <c r="C389" s="3">
        <v>20</v>
      </c>
      <c r="D389" s="1">
        <v>43413.835324074076</v>
      </c>
      <c r="E389" t="s">
        <v>383</v>
      </c>
      <c r="F389">
        <v>11742</v>
      </c>
      <c r="G389" t="s">
        <v>32</v>
      </c>
      <c r="H389">
        <v>2902</v>
      </c>
      <c r="I389">
        <v>731</v>
      </c>
      <c r="J389">
        <v>3</v>
      </c>
      <c r="K389">
        <v>2</v>
      </c>
      <c r="M389" s="1">
        <v>43413.838125000002</v>
      </c>
      <c r="N389" s="1">
        <v>43413.844131944446</v>
      </c>
      <c r="O389" t="s">
        <v>30</v>
      </c>
      <c r="P389" t="s">
        <v>31</v>
      </c>
      <c r="Q389" t="s">
        <v>47</v>
      </c>
      <c r="R389" t="s">
        <v>48</v>
      </c>
      <c r="S389" s="1">
        <v>43413.84065972222</v>
      </c>
      <c r="T389" s="1">
        <v>43413.84065972222</v>
      </c>
      <c r="U389" s="1">
        <v>43413.84878472222</v>
      </c>
      <c r="V389" s="1">
        <v>43413.84878472222</v>
      </c>
      <c r="X389" s="2">
        <f t="shared" si="139"/>
        <v>43413.835324074076</v>
      </c>
      <c r="Y389" s="33">
        <f t="shared" si="140"/>
        <v>6.0069444443797693E-3</v>
      </c>
      <c r="Z389" s="33">
        <f t="shared" si="141"/>
        <v>1.2013888888759539E-2</v>
      </c>
      <c r="AB389" s="10">
        <f t="shared" si="137"/>
        <v>0</v>
      </c>
      <c r="AC389" s="10">
        <f t="shared" si="138"/>
        <v>2.8009259258396924E-3</v>
      </c>
      <c r="AF389" s="78">
        <f t="shared" si="156"/>
        <v>43413.834722222222</v>
      </c>
      <c r="AG389" s="78">
        <f t="shared" si="157"/>
        <v>43413.84375</v>
      </c>
      <c r="AH389" s="26" t="str">
        <f t="shared" si="155"/>
        <v>43413.834722222243413.84375</v>
      </c>
      <c r="AI389" s="26" t="str">
        <f>VLOOKUP(AH389,simple_survey!$P$1530:$Q$1810,2,FALSE)</f>
        <v>肯定的</v>
      </c>
    </row>
    <row r="390" spans="1:37" hidden="1" x14ac:dyDescent="0.4">
      <c r="A390" s="16" t="str">
        <f t="shared" si="147"/>
        <v>-</v>
      </c>
      <c r="B390" s="16" t="str">
        <f t="shared" si="148"/>
        <v>-</v>
      </c>
      <c r="C390" s="3">
        <v>20</v>
      </c>
      <c r="D390" s="1">
        <v>43413.837071759262</v>
      </c>
      <c r="E390" t="s">
        <v>374</v>
      </c>
      <c r="F390">
        <v>11743</v>
      </c>
      <c r="G390" t="s">
        <v>32</v>
      </c>
      <c r="H390">
        <v>2097</v>
      </c>
      <c r="I390">
        <v>893</v>
      </c>
      <c r="J390">
        <v>8</v>
      </c>
      <c r="K390">
        <v>3</v>
      </c>
      <c r="M390" s="1">
        <v>43413.838796296295</v>
      </c>
      <c r="N390" s="1">
        <v>43413.843668981484</v>
      </c>
      <c r="O390" t="s">
        <v>133</v>
      </c>
      <c r="P390" t="s">
        <v>19</v>
      </c>
      <c r="Q390" t="s">
        <v>22</v>
      </c>
      <c r="R390" t="s">
        <v>23</v>
      </c>
      <c r="S390" s="1">
        <v>43413.839236111111</v>
      </c>
      <c r="T390" s="1">
        <v>43413.839236111111</v>
      </c>
      <c r="U390" s="1">
        <v>43413.847905092596</v>
      </c>
      <c r="V390" s="1">
        <v>43413.847905092596</v>
      </c>
      <c r="X390" s="2">
        <f t="shared" si="139"/>
        <v>43413.837071759262</v>
      </c>
      <c r="Y390" s="33">
        <f t="shared" si="140"/>
        <v>4.8726851891842671E-3</v>
      </c>
      <c r="Z390" s="33">
        <f t="shared" si="141"/>
        <v>1.4618055567552801E-2</v>
      </c>
      <c r="AB390" s="10">
        <f t="shared" si="137"/>
        <v>0</v>
      </c>
      <c r="AC390" s="10">
        <f t="shared" si="138"/>
        <v>1.7245370327145793E-3</v>
      </c>
      <c r="AF390" s="78">
        <f t="shared" si="156"/>
        <v>43413.836805555555</v>
      </c>
      <c r="AG390" s="78">
        <f t="shared" si="157"/>
        <v>43413.843055555553</v>
      </c>
      <c r="AH390" s="26" t="str">
        <f t="shared" si="155"/>
        <v>43413.836805555643413.8430555556</v>
      </c>
      <c r="AI390" s="26" t="e">
        <f>VLOOKUP(AH390,simple_survey!$P$1530:$Q$1810,2,FALSE)</f>
        <v>#N/A</v>
      </c>
    </row>
    <row r="391" spans="1:37" hidden="1" x14ac:dyDescent="0.4">
      <c r="A391" s="16" t="str">
        <f t="shared" si="147"/>
        <v>-</v>
      </c>
      <c r="B391" s="16" t="str">
        <f t="shared" si="148"/>
        <v>-</v>
      </c>
      <c r="C391" s="3">
        <v>20</v>
      </c>
      <c r="D391" s="1">
        <v>43413.838113425925</v>
      </c>
      <c r="E391" t="s">
        <v>384</v>
      </c>
      <c r="F391">
        <v>11744</v>
      </c>
      <c r="G391" t="s">
        <v>18</v>
      </c>
      <c r="H391">
        <v>5650</v>
      </c>
      <c r="I391">
        <v>294</v>
      </c>
      <c r="J391">
        <v>4</v>
      </c>
      <c r="K391">
        <v>1</v>
      </c>
      <c r="M391" s="1">
        <v>43413.839687500003</v>
      </c>
      <c r="N391" s="1">
        <v>43413.842731481483</v>
      </c>
      <c r="O391" t="s">
        <v>30</v>
      </c>
      <c r="P391" t="s">
        <v>31</v>
      </c>
      <c r="Q391" t="s">
        <v>49</v>
      </c>
      <c r="R391" t="s">
        <v>50</v>
      </c>
      <c r="S391" s="1">
        <v>43413.840138888889</v>
      </c>
      <c r="T391" s="1">
        <v>43413.840138888889</v>
      </c>
      <c r="U391" s="1">
        <v>43413.845335648148</v>
      </c>
      <c r="V391" s="1">
        <v>43413.845335648148</v>
      </c>
      <c r="X391" s="2">
        <f t="shared" si="139"/>
        <v>43413.838113425925</v>
      </c>
      <c r="Y391" s="33">
        <f t="shared" si="140"/>
        <v>3.0439814800047316E-3</v>
      </c>
      <c r="Z391" s="33">
        <f t="shared" si="141"/>
        <v>3.0439814800047316E-3</v>
      </c>
      <c r="AB391" s="10">
        <f t="shared" ref="AB391:AB414" si="158">IF(IF(A391="☆",L391-S391,M391-S391)&lt;0,0,IF(A391="☆",L391-S391,M391-S391))</f>
        <v>0</v>
      </c>
      <c r="AC391" s="10">
        <f t="shared" ref="AC391:AC414" si="159">IF(IF(B391="☆",(IF(L391&gt;S391,L391-X391,S391-X391)),M391-X391)&lt;0,0,IF(B391="☆",(IF(L391&gt;S391,L391-X391,S391-X391)),M391-X391))</f>
        <v>1.5740740782348439E-3</v>
      </c>
      <c r="AF391" s="78">
        <f t="shared" si="156"/>
        <v>43413.837500000001</v>
      </c>
      <c r="AG391" s="78">
        <f t="shared" si="157"/>
        <v>43413.842361111114</v>
      </c>
      <c r="AH391" s="26" t="str">
        <f t="shared" si="155"/>
        <v>43413.837543413.8423611111</v>
      </c>
      <c r="AI391" s="26" t="e">
        <f>VLOOKUP(AH391,simple_survey!$P$1530:$Q$1810,2,FALSE)</f>
        <v>#N/A</v>
      </c>
    </row>
    <row r="392" spans="1:37" hidden="1" x14ac:dyDescent="0.4">
      <c r="A392" s="16" t="str">
        <f t="shared" si="147"/>
        <v>-</v>
      </c>
      <c r="B392" s="16" t="str">
        <f t="shared" si="148"/>
        <v>-</v>
      </c>
      <c r="C392" s="3">
        <v>20</v>
      </c>
      <c r="D392" s="1">
        <v>43413.839097222219</v>
      </c>
      <c r="E392" t="s">
        <v>385</v>
      </c>
      <c r="F392">
        <v>11745</v>
      </c>
      <c r="G392" t="s">
        <v>32</v>
      </c>
      <c r="H392">
        <v>1352</v>
      </c>
      <c r="I392">
        <v>573</v>
      </c>
      <c r="J392">
        <v>11</v>
      </c>
      <c r="K392">
        <v>1</v>
      </c>
      <c r="M392" s="1">
        <v>43413.841863425929</v>
      </c>
      <c r="N392" s="1">
        <v>43413.84578703704</v>
      </c>
      <c r="O392" t="s">
        <v>30</v>
      </c>
      <c r="P392" t="s">
        <v>31</v>
      </c>
      <c r="Q392" t="s">
        <v>133</v>
      </c>
      <c r="R392" t="s">
        <v>19</v>
      </c>
      <c r="S392" s="1">
        <v>43413.843275462961</v>
      </c>
      <c r="T392" s="1">
        <v>43413.843275462961</v>
      </c>
      <c r="U392" s="1">
        <v>43413.850138888891</v>
      </c>
      <c r="V392" s="1">
        <v>43413.850138888891</v>
      </c>
      <c r="X392" s="2">
        <f t="shared" si="139"/>
        <v>43413.839097222219</v>
      </c>
      <c r="Y392" s="33">
        <f t="shared" si="140"/>
        <v>3.9236111115314998E-3</v>
      </c>
      <c r="Z392" s="33">
        <f t="shared" si="141"/>
        <v>3.9236111115314998E-3</v>
      </c>
      <c r="AB392" s="10">
        <f t="shared" si="158"/>
        <v>0</v>
      </c>
      <c r="AC392" s="10">
        <f t="shared" si="159"/>
        <v>2.7662037100526504E-3</v>
      </c>
      <c r="AF392" s="78">
        <f t="shared" si="156"/>
        <v>43413.838888888888</v>
      </c>
      <c r="AG392" s="78">
        <f t="shared" si="157"/>
        <v>43413.845138888886</v>
      </c>
      <c r="AH392" s="26" t="str">
        <f t="shared" si="155"/>
        <v>43413.838888888943413.8451388889</v>
      </c>
      <c r="AI392" s="26" t="e">
        <f>VLOOKUP(AH392,simple_survey!$P$1530:$Q$1810,2,FALSE)</f>
        <v>#N/A</v>
      </c>
    </row>
    <row r="393" spans="1:37" hidden="1" x14ac:dyDescent="0.4">
      <c r="A393" s="16" t="str">
        <f t="shared" si="147"/>
        <v>★</v>
      </c>
      <c r="B393" s="16" t="str">
        <f t="shared" si="148"/>
        <v>-</v>
      </c>
      <c r="C393" s="3">
        <v>20</v>
      </c>
      <c r="D393" s="1">
        <v>43413.840451388889</v>
      </c>
      <c r="E393" t="s">
        <v>157</v>
      </c>
      <c r="F393">
        <v>11746</v>
      </c>
      <c r="G393" t="s">
        <v>32</v>
      </c>
      <c r="H393">
        <v>3378</v>
      </c>
      <c r="I393">
        <v>575</v>
      </c>
      <c r="J393">
        <v>6</v>
      </c>
      <c r="K393">
        <v>2</v>
      </c>
      <c r="M393" s="1">
        <v>43413.850081018521</v>
      </c>
      <c r="N393" s="1">
        <v>43413.857187499998</v>
      </c>
      <c r="O393" t="s">
        <v>133</v>
      </c>
      <c r="P393" t="s">
        <v>19</v>
      </c>
      <c r="Q393" t="s">
        <v>42</v>
      </c>
      <c r="R393" t="s">
        <v>43</v>
      </c>
      <c r="S393" s="1">
        <v>43413.847384259258</v>
      </c>
      <c r="T393" s="1">
        <v>43413.847384259258</v>
      </c>
      <c r="U393" s="1">
        <v>43413.856261574074</v>
      </c>
      <c r="V393" s="1">
        <v>43413.856261574074</v>
      </c>
      <c r="W393" s="1">
        <v>43413.847384259258</v>
      </c>
      <c r="X393" s="2">
        <f t="shared" si="139"/>
        <v>43413.847384259258</v>
      </c>
      <c r="Y393" s="33">
        <f t="shared" si="140"/>
        <v>7.1064814765122719E-3</v>
      </c>
      <c r="Z393" s="33">
        <f t="shared" si="141"/>
        <v>1.4212962953024544E-2</v>
      </c>
      <c r="AB393" s="10">
        <f t="shared" si="158"/>
        <v>2.6967592639266513E-3</v>
      </c>
      <c r="AC393" s="10">
        <f t="shared" si="159"/>
        <v>2.6967592639266513E-3</v>
      </c>
      <c r="AF393" s="78">
        <f t="shared" si="156"/>
        <v>43413.840277777781</v>
      </c>
      <c r="AG393" s="78">
        <f t="shared" si="157"/>
        <v>43413.856944444444</v>
      </c>
      <c r="AH393" s="26" t="str">
        <f t="shared" si="155"/>
        <v>43413.840277777843413.8569444444</v>
      </c>
      <c r="AI393" s="26" t="e">
        <f>VLOOKUP(AH393,simple_survey!$P$1530:$Q$1810,2,FALSE)</f>
        <v>#N/A</v>
      </c>
    </row>
    <row r="394" spans="1:37" hidden="1" x14ac:dyDescent="0.4">
      <c r="A394" s="16" t="str">
        <f t="shared" si="147"/>
        <v>-</v>
      </c>
      <c r="B394" s="16" t="str">
        <f t="shared" si="148"/>
        <v>-</v>
      </c>
      <c r="C394" s="3">
        <v>20</v>
      </c>
      <c r="D394" s="1">
        <v>43413.842453703706</v>
      </c>
      <c r="E394" t="s">
        <v>386</v>
      </c>
      <c r="F394">
        <v>11747</v>
      </c>
      <c r="G394" t="s">
        <v>99</v>
      </c>
      <c r="H394">
        <v>0</v>
      </c>
      <c r="I394">
        <v>601</v>
      </c>
      <c r="J394">
        <v>3</v>
      </c>
      <c r="K394">
        <v>1</v>
      </c>
      <c r="M394" s="1">
        <v>43413.844340277778</v>
      </c>
      <c r="N394" s="1">
        <v>43413.85019675926</v>
      </c>
      <c r="O394" t="s">
        <v>47</v>
      </c>
      <c r="P394" t="s">
        <v>48</v>
      </c>
      <c r="Q394" t="s">
        <v>62</v>
      </c>
      <c r="R394" t="s">
        <v>63</v>
      </c>
      <c r="S394" s="1">
        <v>43413.844965277778</v>
      </c>
      <c r="T394" s="1">
        <v>43413.844965277778</v>
      </c>
      <c r="U394" s="1">
        <v>43413.850173611114</v>
      </c>
      <c r="V394" s="1">
        <v>43413.850173611114</v>
      </c>
      <c r="X394" s="2">
        <f t="shared" si="139"/>
        <v>43413.842453703706</v>
      </c>
      <c r="Y394" s="33">
        <f t="shared" si="140"/>
        <v>5.8564814826240763E-3</v>
      </c>
      <c r="Z394" s="33">
        <f t="shared" si="141"/>
        <v>5.8564814826240763E-3</v>
      </c>
      <c r="AB394" s="10">
        <f t="shared" si="158"/>
        <v>0</v>
      </c>
      <c r="AC394" s="10">
        <f t="shared" si="159"/>
        <v>1.8865740712499246E-3</v>
      </c>
      <c r="AF394" s="78">
        <f t="shared" si="156"/>
        <v>43413.842361111114</v>
      </c>
      <c r="AG394" s="78">
        <f t="shared" si="157"/>
        <v>43413.85</v>
      </c>
      <c r="AH394" s="26" t="str">
        <f t="shared" si="155"/>
        <v>43413.842361111143413.85</v>
      </c>
      <c r="AI394" s="26" t="e">
        <f>VLOOKUP(AH394,simple_survey!$P$1530:$Q$1810,2,FALSE)</f>
        <v>#N/A</v>
      </c>
    </row>
    <row r="395" spans="1:37" hidden="1" x14ac:dyDescent="0.4">
      <c r="A395" s="16" t="str">
        <f t="shared" si="147"/>
        <v>★</v>
      </c>
      <c r="B395" s="16" t="str">
        <f t="shared" si="148"/>
        <v>-</v>
      </c>
      <c r="C395" s="3">
        <v>20</v>
      </c>
      <c r="D395" s="1">
        <v>43413.847337962965</v>
      </c>
      <c r="E395" t="s">
        <v>250</v>
      </c>
      <c r="F395">
        <v>11748</v>
      </c>
      <c r="G395" t="s">
        <v>18</v>
      </c>
      <c r="H395">
        <v>2589</v>
      </c>
      <c r="I395">
        <v>142</v>
      </c>
      <c r="J395">
        <v>1</v>
      </c>
      <c r="K395">
        <v>1</v>
      </c>
      <c r="M395" s="1">
        <v>43413.854618055557</v>
      </c>
      <c r="N395" s="1">
        <v>43413.859814814816</v>
      </c>
      <c r="O395" t="s">
        <v>40</v>
      </c>
      <c r="P395" t="s">
        <v>41</v>
      </c>
      <c r="Q395" t="s">
        <v>62</v>
      </c>
      <c r="R395" t="s">
        <v>63</v>
      </c>
      <c r="S395" s="1">
        <v>43413.854270833333</v>
      </c>
      <c r="T395" s="1">
        <v>43413.854270833333</v>
      </c>
      <c r="U395" s="1">
        <v>43413.865370370368</v>
      </c>
      <c r="V395" s="1">
        <v>43413.865370370368</v>
      </c>
      <c r="W395" s="1">
        <v>43413.854270833333</v>
      </c>
      <c r="X395" s="2">
        <f t="shared" si="139"/>
        <v>43413.854270833333</v>
      </c>
      <c r="Y395" s="33">
        <f t="shared" si="140"/>
        <v>5.1967592589790002E-3</v>
      </c>
      <c r="Z395" s="33">
        <f t="shared" si="141"/>
        <v>5.1967592589790002E-3</v>
      </c>
      <c r="AB395" s="10">
        <f t="shared" si="158"/>
        <v>3.4722222335403785E-4</v>
      </c>
      <c r="AC395" s="10">
        <f t="shared" si="159"/>
        <v>3.4722222335403785E-4</v>
      </c>
      <c r="AF395" s="78">
        <f t="shared" si="156"/>
        <v>43413.847222222219</v>
      </c>
      <c r="AG395" s="78">
        <f t="shared" si="157"/>
        <v>43413.859722222223</v>
      </c>
      <c r="AH395" s="26" t="str">
        <f t="shared" si="155"/>
        <v>43413.847222222243413.8597222222</v>
      </c>
      <c r="AI395" s="26" t="e">
        <f>VLOOKUP(AH395,simple_survey!$P$1530:$Q$1810,2,FALSE)</f>
        <v>#N/A</v>
      </c>
    </row>
    <row r="396" spans="1:37" hidden="1" x14ac:dyDescent="0.4">
      <c r="A396" s="16" t="str">
        <f t="shared" si="147"/>
        <v>-</v>
      </c>
      <c r="B396" s="16" t="str">
        <f t="shared" si="148"/>
        <v>-</v>
      </c>
      <c r="C396" s="3">
        <v>20</v>
      </c>
      <c r="D396" s="1">
        <v>43413.847824074073</v>
      </c>
      <c r="E396" t="s">
        <v>162</v>
      </c>
      <c r="F396">
        <v>11749</v>
      </c>
      <c r="G396" t="s">
        <v>98</v>
      </c>
      <c r="H396">
        <v>0</v>
      </c>
      <c r="I396">
        <v>182</v>
      </c>
      <c r="J396">
        <v>10</v>
      </c>
      <c r="K396">
        <v>1</v>
      </c>
      <c r="M396" s="1">
        <v>43413.849444444444</v>
      </c>
      <c r="N396" s="1">
        <v>43413.851527777777</v>
      </c>
      <c r="O396" t="s">
        <v>45</v>
      </c>
      <c r="P396" t="s">
        <v>46</v>
      </c>
      <c r="Q396" t="s">
        <v>133</v>
      </c>
      <c r="R396" t="s">
        <v>19</v>
      </c>
      <c r="S396" s="1">
        <v>43413.848900462966</v>
      </c>
      <c r="T396" s="1">
        <v>43413.848900462966</v>
      </c>
      <c r="U396" s="1">
        <v>43413.855046296296</v>
      </c>
      <c r="V396" s="1">
        <v>43413.855046296296</v>
      </c>
      <c r="X396" s="2">
        <f t="shared" si="139"/>
        <v>43413.847824074073</v>
      </c>
      <c r="Y396" s="33">
        <f t="shared" si="140"/>
        <v>2.0833333328482695E-3</v>
      </c>
      <c r="Z396" s="33">
        <f t="shared" si="141"/>
        <v>2.0833333328482695E-3</v>
      </c>
      <c r="AB396" s="10">
        <f t="shared" si="158"/>
        <v>5.4398147767642513E-4</v>
      </c>
      <c r="AC396" s="10">
        <f t="shared" si="159"/>
        <v>1.6203703708015382E-3</v>
      </c>
      <c r="AF396" s="78">
        <f t="shared" si="156"/>
        <v>43413.847222222219</v>
      </c>
      <c r="AG396" s="78">
        <f t="shared" si="157"/>
        <v>43413.851388888892</v>
      </c>
      <c r="AH396" s="26" t="str">
        <f t="shared" si="155"/>
        <v>43413.847222222243413.8513888889</v>
      </c>
      <c r="AI396" s="26" t="e">
        <f>VLOOKUP(AH396,simple_survey!$P$1530:$Q$1810,2,FALSE)</f>
        <v>#N/A</v>
      </c>
    </row>
    <row r="397" spans="1:37" hidden="1" x14ac:dyDescent="0.4">
      <c r="A397" s="16" t="str">
        <f t="shared" si="147"/>
        <v>-</v>
      </c>
      <c r="B397" s="16" t="str">
        <f t="shared" si="148"/>
        <v>-</v>
      </c>
      <c r="C397" s="3">
        <v>20</v>
      </c>
      <c r="D397" s="1">
        <v>43413.847974537035</v>
      </c>
      <c r="E397" t="s">
        <v>387</v>
      </c>
      <c r="F397">
        <v>11750</v>
      </c>
      <c r="G397" t="s">
        <v>99</v>
      </c>
      <c r="H397">
        <v>0</v>
      </c>
      <c r="I397">
        <v>633</v>
      </c>
      <c r="J397">
        <v>7</v>
      </c>
      <c r="K397">
        <v>1</v>
      </c>
      <c r="M397" s="1">
        <v>43413.850034722222</v>
      </c>
      <c r="N397" s="1">
        <v>43413.853078703702</v>
      </c>
      <c r="O397" t="s">
        <v>30</v>
      </c>
      <c r="P397" t="s">
        <v>31</v>
      </c>
      <c r="Q397" t="s">
        <v>133</v>
      </c>
      <c r="R397" t="s">
        <v>19</v>
      </c>
      <c r="S397" s="1">
        <v>43413.849988425929</v>
      </c>
      <c r="T397" s="1">
        <v>43413.849988425929</v>
      </c>
      <c r="U397" s="1">
        <v>43413.856851851851</v>
      </c>
      <c r="V397" s="1">
        <v>43413.856851851851</v>
      </c>
      <c r="X397" s="2">
        <f t="shared" si="139"/>
        <v>43413.847974537035</v>
      </c>
      <c r="Y397" s="33">
        <f t="shared" si="140"/>
        <v>3.0439814800047316E-3</v>
      </c>
      <c r="Z397" s="33">
        <f t="shared" si="141"/>
        <v>3.0439814800047316E-3</v>
      </c>
      <c r="AB397" s="10">
        <f t="shared" si="158"/>
        <v>4.6296292566694319E-5</v>
      </c>
      <c r="AC397" s="10">
        <f t="shared" si="159"/>
        <v>2.0601851865649223E-3</v>
      </c>
      <c r="AF397" s="78">
        <f t="shared" si="156"/>
        <v>43413.847916666666</v>
      </c>
      <c r="AG397" s="78">
        <f t="shared" si="157"/>
        <v>43413.852777777778</v>
      </c>
      <c r="AH397" s="26" t="str">
        <f t="shared" si="155"/>
        <v>43413.847916666743413.8527777778</v>
      </c>
      <c r="AI397" s="26" t="e">
        <f>VLOOKUP(AH397,simple_survey!$P$1530:$Q$1810,2,FALSE)</f>
        <v>#N/A</v>
      </c>
    </row>
    <row r="398" spans="1:37" hidden="1" x14ac:dyDescent="0.4">
      <c r="A398" s="16" t="str">
        <f t="shared" si="147"/>
        <v>-</v>
      </c>
      <c r="B398" s="16" t="str">
        <f t="shared" si="148"/>
        <v>-</v>
      </c>
      <c r="C398" s="3">
        <v>20</v>
      </c>
      <c r="D398" s="1">
        <v>43413.84878472222</v>
      </c>
      <c r="E398" t="s">
        <v>159</v>
      </c>
      <c r="F398">
        <v>11751</v>
      </c>
      <c r="G398" t="s">
        <v>32</v>
      </c>
      <c r="H398">
        <v>5215</v>
      </c>
      <c r="I398">
        <v>530</v>
      </c>
      <c r="J398">
        <v>2</v>
      </c>
      <c r="K398">
        <v>1</v>
      </c>
      <c r="M398" s="1">
        <v>43413.851122685184</v>
      </c>
      <c r="N398" s="1">
        <v>43413.854027777779</v>
      </c>
      <c r="O398" t="s">
        <v>64</v>
      </c>
      <c r="P398" t="s">
        <v>65</v>
      </c>
      <c r="Q398" t="s">
        <v>133</v>
      </c>
      <c r="R398" t="s">
        <v>19</v>
      </c>
      <c r="S398" s="1">
        <v>43413.850104166668</v>
      </c>
      <c r="T398" s="1">
        <v>43413.850104166668</v>
      </c>
      <c r="U398" s="1">
        <v>43413.854594907411</v>
      </c>
      <c r="V398" s="1">
        <v>43413.854594907411</v>
      </c>
      <c r="X398" s="2">
        <f t="shared" si="139"/>
        <v>43413.84878472222</v>
      </c>
      <c r="Y398" s="33">
        <f t="shared" si="140"/>
        <v>2.905092595028691E-3</v>
      </c>
      <c r="Z398" s="33">
        <f t="shared" si="141"/>
        <v>2.905092595028691E-3</v>
      </c>
      <c r="AB398" s="10">
        <f t="shared" si="158"/>
        <v>1.0185185165028088E-3</v>
      </c>
      <c r="AC398" s="10">
        <f t="shared" si="159"/>
        <v>2.3379629637929611E-3</v>
      </c>
      <c r="AF398" s="78">
        <f t="shared" si="156"/>
        <v>43413.848611111112</v>
      </c>
      <c r="AG398" s="78">
        <f t="shared" si="157"/>
        <v>43413.853472222225</v>
      </c>
      <c r="AH398" s="26" t="str">
        <f t="shared" si="155"/>
        <v>43413.848611111143413.8534722222</v>
      </c>
      <c r="AI398" s="26" t="e">
        <f>VLOOKUP(AH398,simple_survey!$P$1530:$Q$1810,2,FALSE)</f>
        <v>#N/A</v>
      </c>
    </row>
    <row r="399" spans="1:37" hidden="1" x14ac:dyDescent="0.4">
      <c r="A399" s="16" t="str">
        <f t="shared" si="147"/>
        <v>-</v>
      </c>
      <c r="B399" s="16" t="str">
        <f t="shared" si="148"/>
        <v>-</v>
      </c>
      <c r="C399" s="3">
        <v>20</v>
      </c>
      <c r="D399" s="1">
        <v>43413.850416666668</v>
      </c>
      <c r="E399" t="s">
        <v>163</v>
      </c>
      <c r="F399">
        <v>11752</v>
      </c>
      <c r="G399" t="s">
        <v>66</v>
      </c>
      <c r="H399">
        <v>4550</v>
      </c>
      <c r="I399">
        <v>14</v>
      </c>
      <c r="J399">
        <v>11</v>
      </c>
      <c r="K399">
        <v>2</v>
      </c>
      <c r="M399" s="1">
        <v>43413.853587962964</v>
      </c>
      <c r="N399" s="1">
        <v>43413.857476851852</v>
      </c>
      <c r="O399" t="s">
        <v>26</v>
      </c>
      <c r="P399" t="s">
        <v>27</v>
      </c>
      <c r="Q399" t="s">
        <v>40</v>
      </c>
      <c r="R399" t="s">
        <v>41</v>
      </c>
      <c r="S399" s="1">
        <v>43413.85297453704</v>
      </c>
      <c r="T399" s="1">
        <v>43413.85297453704</v>
      </c>
      <c r="U399" s="1">
        <v>43413.859513888892</v>
      </c>
      <c r="V399" s="1">
        <v>43413.859513888892</v>
      </c>
      <c r="X399" s="2">
        <f t="shared" si="139"/>
        <v>43413.850416666668</v>
      </c>
      <c r="Y399" s="33">
        <f t="shared" si="140"/>
        <v>3.8888888884685002E-3</v>
      </c>
      <c r="Z399" s="33">
        <f t="shared" si="141"/>
        <v>7.7777777769370005E-3</v>
      </c>
      <c r="AB399" s="10">
        <f t="shared" si="158"/>
        <v>6.1342592380242422E-4</v>
      </c>
      <c r="AC399" s="10">
        <f t="shared" si="159"/>
        <v>3.1712962954770774E-3</v>
      </c>
      <c r="AF399" s="78">
        <f t="shared" si="156"/>
        <v>43413.85</v>
      </c>
      <c r="AG399" s="78">
        <f t="shared" si="157"/>
        <v>43413.856944444444</v>
      </c>
      <c r="AH399" s="26" t="str">
        <f t="shared" si="155"/>
        <v>43413.8543413.8569444444</v>
      </c>
      <c r="AI399" s="26" t="e">
        <f>VLOOKUP(AH399,simple_survey!$P$1530:$Q$1810,2,FALSE)</f>
        <v>#N/A</v>
      </c>
    </row>
    <row r="400" spans="1:37" hidden="1" x14ac:dyDescent="0.4">
      <c r="A400" s="16" t="str">
        <f t="shared" si="147"/>
        <v>-</v>
      </c>
      <c r="B400" s="16" t="str">
        <f t="shared" si="148"/>
        <v>-</v>
      </c>
      <c r="C400" s="3">
        <v>20</v>
      </c>
      <c r="D400" s="1">
        <v>43413.853414351855</v>
      </c>
      <c r="E400" t="s">
        <v>388</v>
      </c>
      <c r="F400">
        <v>11753</v>
      </c>
      <c r="G400" t="s">
        <v>18</v>
      </c>
      <c r="H400">
        <v>5179</v>
      </c>
      <c r="I400">
        <v>799</v>
      </c>
      <c r="J400">
        <v>4</v>
      </c>
      <c r="K400">
        <v>3</v>
      </c>
      <c r="M400" s="1">
        <v>43413.855798611112</v>
      </c>
      <c r="N400" s="1">
        <v>43413.858518518522</v>
      </c>
      <c r="O400" t="s">
        <v>20</v>
      </c>
      <c r="P400" t="s">
        <v>21</v>
      </c>
      <c r="Q400" t="s">
        <v>36</v>
      </c>
      <c r="R400" t="s">
        <v>37</v>
      </c>
      <c r="S400" s="1">
        <v>43413.85696759259</v>
      </c>
      <c r="T400" s="1">
        <v>43413.85696759259</v>
      </c>
      <c r="U400" s="1">
        <v>43413.866736111115</v>
      </c>
      <c r="V400" s="1">
        <v>43413.866736111115</v>
      </c>
      <c r="X400" s="2">
        <f t="shared" si="139"/>
        <v>43413.853414351855</v>
      </c>
      <c r="Y400" s="33">
        <f t="shared" si="140"/>
        <v>2.7199074102099985E-3</v>
      </c>
      <c r="Z400" s="33">
        <f t="shared" si="141"/>
        <v>8.1597222306299955E-3</v>
      </c>
      <c r="AB400" s="10">
        <f t="shared" si="158"/>
        <v>0</v>
      </c>
      <c r="AC400" s="10">
        <f t="shared" si="159"/>
        <v>2.3842592563596554E-3</v>
      </c>
      <c r="AF400" s="78">
        <f t="shared" si="156"/>
        <v>43413.852777777778</v>
      </c>
      <c r="AG400" s="78">
        <f t="shared" si="157"/>
        <v>43413.85833333333</v>
      </c>
      <c r="AH400" s="26" t="str">
        <f t="shared" si="155"/>
        <v>43413.852777777843413.8583333333</v>
      </c>
      <c r="AI400" s="26" t="e">
        <f>VLOOKUP(AH400,simple_survey!$P$1530:$Q$1810,2,FALSE)</f>
        <v>#N/A</v>
      </c>
    </row>
    <row r="401" spans="1:35" hidden="1" x14ac:dyDescent="0.4">
      <c r="A401" s="16" t="str">
        <f t="shared" si="147"/>
        <v>-</v>
      </c>
      <c r="B401" s="16" t="str">
        <f t="shared" si="148"/>
        <v>-</v>
      </c>
      <c r="C401" s="3">
        <v>20</v>
      </c>
      <c r="D401" s="1">
        <v>43413.85392361111</v>
      </c>
      <c r="E401" t="s">
        <v>253</v>
      </c>
      <c r="F401">
        <v>11754</v>
      </c>
      <c r="G401" t="s">
        <v>18</v>
      </c>
      <c r="H401">
        <v>3945</v>
      </c>
      <c r="I401">
        <v>495</v>
      </c>
      <c r="J401">
        <v>3</v>
      </c>
      <c r="K401">
        <v>1</v>
      </c>
      <c r="M401" s="1">
        <v>43413.857291666667</v>
      </c>
      <c r="N401" s="1">
        <v>43413.863923611112</v>
      </c>
      <c r="O401" t="s">
        <v>75</v>
      </c>
      <c r="P401" t="s">
        <v>76</v>
      </c>
      <c r="Q401" t="s">
        <v>62</v>
      </c>
      <c r="R401" t="s">
        <v>63</v>
      </c>
      <c r="S401" s="1">
        <v>43413.857719907406</v>
      </c>
      <c r="T401" s="1">
        <v>43413.857719907406</v>
      </c>
      <c r="U401" s="1">
        <v>43413.863865740743</v>
      </c>
      <c r="V401" s="1">
        <v>43413.863865740743</v>
      </c>
      <c r="X401" s="2">
        <f t="shared" si="139"/>
        <v>43413.85392361111</v>
      </c>
      <c r="Y401" s="33">
        <f t="shared" si="140"/>
        <v>6.6319444449618459E-3</v>
      </c>
      <c r="Z401" s="33">
        <f t="shared" si="141"/>
        <v>6.6319444449618459E-3</v>
      </c>
      <c r="AB401" s="10">
        <f t="shared" si="158"/>
        <v>0</v>
      </c>
      <c r="AC401" s="10">
        <f t="shared" si="159"/>
        <v>3.3680555570754223E-3</v>
      </c>
      <c r="AF401" s="78">
        <f t="shared" si="156"/>
        <v>43413.853472222225</v>
      </c>
      <c r="AG401" s="78">
        <f t="shared" si="157"/>
        <v>43413.863888888889</v>
      </c>
      <c r="AH401" s="26" t="str">
        <f t="shared" si="155"/>
        <v>43413.853472222243413.8638888889</v>
      </c>
      <c r="AI401" s="26" t="e">
        <f>VLOOKUP(AH401,simple_survey!$P$1530:$Q$1810,2,FALSE)</f>
        <v>#N/A</v>
      </c>
    </row>
    <row r="402" spans="1:35" hidden="1" x14ac:dyDescent="0.4">
      <c r="A402" s="16" t="str">
        <f t="shared" si="147"/>
        <v>-</v>
      </c>
      <c r="B402" s="16" t="str">
        <f t="shared" si="148"/>
        <v>-</v>
      </c>
      <c r="C402" s="3">
        <v>20</v>
      </c>
      <c r="D402" s="1">
        <v>43413.857731481483</v>
      </c>
      <c r="E402" t="s">
        <v>364</v>
      </c>
      <c r="F402">
        <v>11755</v>
      </c>
      <c r="G402" t="s">
        <v>66</v>
      </c>
      <c r="H402">
        <v>2406</v>
      </c>
      <c r="I402">
        <v>763</v>
      </c>
      <c r="J402">
        <v>8</v>
      </c>
      <c r="K402">
        <v>1</v>
      </c>
      <c r="M402" s="1">
        <v>43413.863252314812</v>
      </c>
      <c r="N402" s="1">
        <v>43413.86787037037</v>
      </c>
      <c r="O402" t="s">
        <v>26</v>
      </c>
      <c r="P402" t="s">
        <v>27</v>
      </c>
      <c r="Q402" t="s">
        <v>22</v>
      </c>
      <c r="R402" t="s">
        <v>23</v>
      </c>
      <c r="S402" s="1">
        <v>43413.861539351848</v>
      </c>
      <c r="T402" s="1">
        <v>43413.861539351848</v>
      </c>
      <c r="U402" s="1">
        <v>43413.871006944442</v>
      </c>
      <c r="V402" s="1">
        <v>43413.871006944442</v>
      </c>
      <c r="X402" s="2">
        <f t="shared" si="139"/>
        <v>43413.857731481483</v>
      </c>
      <c r="Y402" s="33">
        <f t="shared" si="140"/>
        <v>4.6180555582395755E-3</v>
      </c>
      <c r="Z402" s="33">
        <f t="shared" si="141"/>
        <v>4.6180555582395755E-3</v>
      </c>
      <c r="AB402" s="10">
        <f t="shared" si="158"/>
        <v>1.7129629632108845E-3</v>
      </c>
      <c r="AC402" s="10">
        <f t="shared" si="159"/>
        <v>5.5208333287737332E-3</v>
      </c>
      <c r="AF402" s="78">
        <f t="shared" si="156"/>
        <v>43413.857638888891</v>
      </c>
      <c r="AG402" s="78">
        <f t="shared" si="157"/>
        <v>43413.867361111108</v>
      </c>
      <c r="AH402" s="26" t="str">
        <f t="shared" si="155"/>
        <v>43413.857638888943413.8673611111</v>
      </c>
      <c r="AI402" s="26" t="e">
        <f>VLOOKUP(AH402,simple_survey!$P$1530:$Q$1810,2,FALSE)</f>
        <v>#N/A</v>
      </c>
    </row>
    <row r="403" spans="1:35" hidden="1" x14ac:dyDescent="0.4">
      <c r="A403" s="16" t="str">
        <f t="shared" si="147"/>
        <v>-</v>
      </c>
      <c r="B403" s="16" t="str">
        <f t="shared" si="148"/>
        <v>-</v>
      </c>
      <c r="C403" s="3">
        <v>20</v>
      </c>
      <c r="D403" s="1">
        <v>43413.857951388891</v>
      </c>
      <c r="E403" t="s">
        <v>258</v>
      </c>
      <c r="F403">
        <v>11756</v>
      </c>
      <c r="G403" t="s">
        <v>32</v>
      </c>
      <c r="H403">
        <v>3492</v>
      </c>
      <c r="I403">
        <v>620</v>
      </c>
      <c r="J403">
        <v>2</v>
      </c>
      <c r="K403">
        <v>1</v>
      </c>
      <c r="M403" s="1">
        <v>43413.859351851854</v>
      </c>
      <c r="N403" s="1">
        <v>43413.873217592591</v>
      </c>
      <c r="O403" t="s">
        <v>77</v>
      </c>
      <c r="P403" t="s">
        <v>78</v>
      </c>
      <c r="Q403" t="s">
        <v>62</v>
      </c>
      <c r="R403" t="s">
        <v>63</v>
      </c>
      <c r="S403" s="1">
        <v>43413.859097222223</v>
      </c>
      <c r="T403" s="1">
        <v>43413.859097222223</v>
      </c>
      <c r="U403" s="1">
        <v>43413.871296296296</v>
      </c>
      <c r="V403" s="1">
        <v>43413.871296296296</v>
      </c>
      <c r="X403" s="2">
        <f t="shared" si="139"/>
        <v>43413.857951388891</v>
      </c>
      <c r="Y403" s="33">
        <f t="shared" si="140"/>
        <v>1.3865740736946464E-2</v>
      </c>
      <c r="Z403" s="33">
        <f t="shared" si="141"/>
        <v>1.3865740736946464E-2</v>
      </c>
      <c r="AB403" s="10">
        <f t="shared" si="158"/>
        <v>2.546296309446916E-4</v>
      </c>
      <c r="AC403" s="10">
        <f t="shared" si="159"/>
        <v>1.4004629629198462E-3</v>
      </c>
      <c r="AF403" s="78">
        <f t="shared" si="156"/>
        <v>43413.857638888891</v>
      </c>
      <c r="AG403" s="78">
        <f t="shared" si="157"/>
        <v>43413.872916666667</v>
      </c>
      <c r="AH403" s="26" t="str">
        <f t="shared" si="155"/>
        <v>43413.857638888943413.8729166667</v>
      </c>
      <c r="AI403" s="26" t="e">
        <f>VLOOKUP(AH403,simple_survey!$P$1530:$Q$1810,2,FALSE)</f>
        <v>#N/A</v>
      </c>
    </row>
    <row r="404" spans="1:35" hidden="1" x14ac:dyDescent="0.4">
      <c r="A404" s="16" t="str">
        <f t="shared" si="147"/>
        <v>-</v>
      </c>
      <c r="B404" s="16" t="str">
        <f t="shared" si="148"/>
        <v>-</v>
      </c>
      <c r="C404" s="3">
        <v>20</v>
      </c>
      <c r="D404" s="1">
        <v>43413.858726851853</v>
      </c>
      <c r="E404" t="s">
        <v>389</v>
      </c>
      <c r="F404">
        <v>11757</v>
      </c>
      <c r="G404" t="s">
        <v>32</v>
      </c>
      <c r="H404">
        <v>4795</v>
      </c>
      <c r="I404">
        <v>991</v>
      </c>
      <c r="J404">
        <v>7</v>
      </c>
      <c r="K404">
        <v>1</v>
      </c>
      <c r="M404" s="1">
        <v>43413.86074074074</v>
      </c>
      <c r="N404" s="1">
        <v>43413.863310185188</v>
      </c>
      <c r="O404" t="s">
        <v>30</v>
      </c>
      <c r="P404" t="s">
        <v>31</v>
      </c>
      <c r="Q404" t="s">
        <v>67</v>
      </c>
      <c r="R404" t="s">
        <v>68</v>
      </c>
      <c r="S404" s="1">
        <v>43413.860162037039</v>
      </c>
      <c r="T404" s="1">
        <v>43413.860162037039</v>
      </c>
      <c r="U404" s="1">
        <v>43413.864884259259</v>
      </c>
      <c r="V404" s="1">
        <v>43413.864884259259</v>
      </c>
      <c r="X404" s="2">
        <f t="shared" si="139"/>
        <v>43413.858726851853</v>
      </c>
      <c r="Y404" s="33">
        <f t="shared" si="140"/>
        <v>2.5694444484543055E-3</v>
      </c>
      <c r="Z404" s="33">
        <f t="shared" si="141"/>
        <v>2.5694444484543055E-3</v>
      </c>
      <c r="AB404" s="10">
        <f t="shared" si="158"/>
        <v>5.7870370073942468E-4</v>
      </c>
      <c r="AC404" s="10">
        <f t="shared" si="159"/>
        <v>2.0138888867222704E-3</v>
      </c>
      <c r="AF404" s="78">
        <f t="shared" si="156"/>
        <v>43413.85833333333</v>
      </c>
      <c r="AG404" s="78">
        <f t="shared" si="157"/>
        <v>43413.863194444442</v>
      </c>
      <c r="AH404" s="26" t="str">
        <f t="shared" si="155"/>
        <v>43413.858333333343413.8631944444</v>
      </c>
      <c r="AI404" s="26" t="e">
        <f>VLOOKUP(AH404,simple_survey!$P$1530:$Q$1810,2,FALSE)</f>
        <v>#N/A</v>
      </c>
    </row>
    <row r="405" spans="1:35" hidden="1" x14ac:dyDescent="0.4">
      <c r="A405" s="16" t="str">
        <f t="shared" si="147"/>
        <v>-</v>
      </c>
      <c r="B405" s="16" t="str">
        <f t="shared" si="148"/>
        <v>-</v>
      </c>
      <c r="C405" s="3">
        <v>20</v>
      </c>
      <c r="D405" s="1">
        <v>43413.859236111108</v>
      </c>
      <c r="E405" t="s">
        <v>390</v>
      </c>
      <c r="F405">
        <v>11758</v>
      </c>
      <c r="G405" t="s">
        <v>32</v>
      </c>
      <c r="H405">
        <v>5577</v>
      </c>
      <c r="I405">
        <v>592</v>
      </c>
      <c r="J405">
        <v>9</v>
      </c>
      <c r="K405">
        <v>1</v>
      </c>
      <c r="M405" s="1">
        <v>43413.860335648147</v>
      </c>
      <c r="N405" s="1">
        <v>43413.866608796299</v>
      </c>
      <c r="O405" t="s">
        <v>64</v>
      </c>
      <c r="P405" t="s">
        <v>65</v>
      </c>
      <c r="Q405" t="s">
        <v>26</v>
      </c>
      <c r="R405" t="s">
        <v>27</v>
      </c>
      <c r="S405" s="1">
        <v>43413.861180555556</v>
      </c>
      <c r="T405" s="1">
        <v>43413.861180555556</v>
      </c>
      <c r="U405" s="1">
        <v>43413.868969907409</v>
      </c>
      <c r="V405" s="1">
        <v>43413.868969907409</v>
      </c>
      <c r="X405" s="2">
        <f t="shared" si="139"/>
        <v>43413.859236111108</v>
      </c>
      <c r="Y405" s="33">
        <f t="shared" si="140"/>
        <v>6.2731481521041133E-3</v>
      </c>
      <c r="Z405" s="33">
        <f t="shared" si="141"/>
        <v>6.2731481521041133E-3</v>
      </c>
      <c r="AB405" s="10">
        <f t="shared" si="158"/>
        <v>0</v>
      </c>
      <c r="AC405" s="10">
        <f t="shared" si="159"/>
        <v>1.0995370394084603E-3</v>
      </c>
      <c r="AF405" s="78">
        <f t="shared" si="156"/>
        <v>43413.859027777777</v>
      </c>
      <c r="AG405" s="78">
        <f t="shared" si="157"/>
        <v>43413.865972222222</v>
      </c>
      <c r="AH405" s="26" t="str">
        <f t="shared" si="155"/>
        <v>43413.859027777843413.8659722222</v>
      </c>
      <c r="AI405" s="26" t="e">
        <f>VLOOKUP(AH405,simple_survey!$P$1530:$Q$1810,2,FALSE)</f>
        <v>#N/A</v>
      </c>
    </row>
    <row r="406" spans="1:35" hidden="1" x14ac:dyDescent="0.4">
      <c r="A406" s="16" t="str">
        <f t="shared" si="147"/>
        <v>-</v>
      </c>
      <c r="B406" s="16" t="str">
        <f t="shared" si="148"/>
        <v>-</v>
      </c>
      <c r="C406" s="3">
        <v>20</v>
      </c>
      <c r="D406" s="1">
        <v>43413.86010416667</v>
      </c>
      <c r="E406" t="s">
        <v>391</v>
      </c>
      <c r="F406">
        <v>11759</v>
      </c>
      <c r="G406" t="s">
        <v>99</v>
      </c>
      <c r="H406">
        <v>0</v>
      </c>
      <c r="I406">
        <v>348</v>
      </c>
      <c r="J406">
        <v>4</v>
      </c>
      <c r="K406">
        <v>2</v>
      </c>
      <c r="M406" s="1">
        <v>43413.863275462965</v>
      </c>
      <c r="N406" s="1">
        <v>43413.866793981484</v>
      </c>
      <c r="O406" t="s">
        <v>36</v>
      </c>
      <c r="P406" t="s">
        <v>37</v>
      </c>
      <c r="Q406" t="s">
        <v>62</v>
      </c>
      <c r="R406" t="s">
        <v>63</v>
      </c>
      <c r="S406" s="1">
        <v>43413.863842592589</v>
      </c>
      <c r="T406" s="1">
        <v>43413.863842592589</v>
      </c>
      <c r="U406" s="1">
        <v>43413.86959490741</v>
      </c>
      <c r="V406" s="1">
        <v>43413.86959490741</v>
      </c>
      <c r="X406" s="2">
        <f t="shared" si="139"/>
        <v>43413.86010416667</v>
      </c>
      <c r="Y406" s="33">
        <f t="shared" si="140"/>
        <v>3.5185185188311152E-3</v>
      </c>
      <c r="Z406" s="33">
        <f t="shared" si="141"/>
        <v>7.0370370376622304E-3</v>
      </c>
      <c r="AB406" s="10">
        <f t="shared" si="158"/>
        <v>0</v>
      </c>
      <c r="AC406" s="10">
        <f t="shared" si="159"/>
        <v>3.1712962954770774E-3</v>
      </c>
      <c r="AF406" s="78">
        <f t="shared" si="156"/>
        <v>43413.859722222223</v>
      </c>
      <c r="AG406" s="78">
        <f t="shared" si="157"/>
        <v>43413.866666666669</v>
      </c>
      <c r="AH406" s="26" t="str">
        <f t="shared" si="155"/>
        <v>43413.859722222243413.8666666667</v>
      </c>
      <c r="AI406" s="26" t="e">
        <f>VLOOKUP(AH406,simple_survey!$P$1530:$Q$1810,2,FALSE)</f>
        <v>#N/A</v>
      </c>
    </row>
    <row r="407" spans="1:35" hidden="1" x14ac:dyDescent="0.4">
      <c r="A407" s="16" t="str">
        <f t="shared" si="147"/>
        <v>-</v>
      </c>
      <c r="B407" s="16" t="str">
        <f t="shared" si="148"/>
        <v>-</v>
      </c>
      <c r="C407" s="3">
        <v>20</v>
      </c>
      <c r="D407" s="1">
        <v>43413.861087962963</v>
      </c>
      <c r="E407" t="s">
        <v>392</v>
      </c>
      <c r="F407">
        <v>11760</v>
      </c>
      <c r="G407" t="s">
        <v>98</v>
      </c>
      <c r="H407">
        <v>0</v>
      </c>
      <c r="I407">
        <v>222</v>
      </c>
      <c r="J407">
        <v>10</v>
      </c>
      <c r="K407">
        <v>1</v>
      </c>
      <c r="M407" s="1">
        <v>43413.864166666666</v>
      </c>
      <c r="N407" s="1">
        <v>43413.868125000001</v>
      </c>
      <c r="O407" t="s">
        <v>52</v>
      </c>
      <c r="P407" t="s">
        <v>53</v>
      </c>
      <c r="Q407" t="s">
        <v>26</v>
      </c>
      <c r="R407" t="s">
        <v>27</v>
      </c>
      <c r="S407" s="1">
        <v>43413.86409722222</v>
      </c>
      <c r="T407" s="1">
        <v>43413.86409722222</v>
      </c>
      <c r="U407" s="1">
        <v>43413.868738425925</v>
      </c>
      <c r="V407" s="1">
        <v>43413.868738425925</v>
      </c>
      <c r="X407" s="2">
        <f t="shared" si="139"/>
        <v>43413.861087962963</v>
      </c>
      <c r="Y407" s="33">
        <f t="shared" si="140"/>
        <v>3.9583333345944993E-3</v>
      </c>
      <c r="Z407" s="33">
        <f t="shared" si="141"/>
        <v>3.9583333345944993E-3</v>
      </c>
      <c r="AB407" s="10">
        <f t="shared" si="158"/>
        <v>6.9444446125999093E-5</v>
      </c>
      <c r="AC407" s="10">
        <f t="shared" si="159"/>
        <v>3.0787037030677311E-3</v>
      </c>
      <c r="AF407" s="78">
        <f t="shared" si="156"/>
        <v>43413.86041666667</v>
      </c>
      <c r="AG407" s="78">
        <f t="shared" si="157"/>
        <v>43413.868055555555</v>
      </c>
      <c r="AH407" s="26" t="str">
        <f t="shared" si="155"/>
        <v>43413.860416666743413.8680555556</v>
      </c>
      <c r="AI407" s="26" t="e">
        <f>VLOOKUP(AH407,simple_survey!$P$1530:$Q$1810,2,FALSE)</f>
        <v>#N/A</v>
      </c>
    </row>
    <row r="408" spans="1:35" hidden="1" x14ac:dyDescent="0.4">
      <c r="A408" s="16" t="str">
        <f t="shared" si="147"/>
        <v>★</v>
      </c>
      <c r="B408" s="16" t="str">
        <f t="shared" si="148"/>
        <v>-</v>
      </c>
      <c r="C408" s="3">
        <v>20</v>
      </c>
      <c r="D408" s="1">
        <v>43413.861909722225</v>
      </c>
      <c r="E408" t="s">
        <v>375</v>
      </c>
      <c r="F408">
        <v>11761</v>
      </c>
      <c r="G408" t="s">
        <v>32</v>
      </c>
      <c r="H408">
        <v>5422</v>
      </c>
      <c r="I408">
        <v>713</v>
      </c>
      <c r="J408">
        <v>2</v>
      </c>
      <c r="K408">
        <v>2</v>
      </c>
      <c r="M408" s="1">
        <v>43413.866585648146</v>
      </c>
      <c r="N408" s="1">
        <v>43413.875520833331</v>
      </c>
      <c r="O408" t="s">
        <v>44</v>
      </c>
      <c r="P408" t="s">
        <v>91</v>
      </c>
      <c r="Q408" t="s">
        <v>64</v>
      </c>
      <c r="R408" t="s">
        <v>65</v>
      </c>
      <c r="S408" s="1">
        <v>43413.868842592594</v>
      </c>
      <c r="T408" s="1">
        <v>43413.868842592594</v>
      </c>
      <c r="U408" s="1">
        <v>43413.881921296299</v>
      </c>
      <c r="V408" s="1">
        <v>43413.881921296299</v>
      </c>
      <c r="W408" s="1">
        <v>43413.868842592594</v>
      </c>
      <c r="X408" s="2">
        <f t="shared" si="139"/>
        <v>43413.868842592594</v>
      </c>
      <c r="Y408" s="33">
        <f t="shared" si="140"/>
        <v>8.9351851856918074E-3</v>
      </c>
      <c r="Z408" s="33">
        <f t="shared" si="141"/>
        <v>1.7870370371383615E-2</v>
      </c>
      <c r="AB408" s="10">
        <f t="shared" si="158"/>
        <v>0</v>
      </c>
      <c r="AC408" s="10">
        <f t="shared" si="159"/>
        <v>0</v>
      </c>
      <c r="AF408" s="78">
        <f t="shared" si="156"/>
        <v>43413.861805555556</v>
      </c>
      <c r="AG408" s="78">
        <f t="shared" si="157"/>
        <v>43413.875</v>
      </c>
      <c r="AH408" s="26" t="str">
        <f t="shared" si="155"/>
        <v>43413.861805555643413.875</v>
      </c>
      <c r="AI408" s="26" t="e">
        <f>VLOOKUP(AH408,simple_survey!$P$1530:$Q$1810,2,FALSE)</f>
        <v>#N/A</v>
      </c>
    </row>
    <row r="409" spans="1:35" hidden="1" x14ac:dyDescent="0.4">
      <c r="A409" s="16" t="str">
        <f t="shared" si="147"/>
        <v>-</v>
      </c>
      <c r="B409" s="16" t="str">
        <f t="shared" si="148"/>
        <v>-</v>
      </c>
      <c r="C409" s="3">
        <v>20</v>
      </c>
      <c r="D409" s="1">
        <v>43413.863368055558</v>
      </c>
      <c r="E409" t="s">
        <v>238</v>
      </c>
      <c r="F409">
        <v>11763</v>
      </c>
      <c r="G409" t="s">
        <v>32</v>
      </c>
      <c r="H409">
        <v>3744</v>
      </c>
      <c r="I409">
        <v>839</v>
      </c>
      <c r="J409">
        <v>6</v>
      </c>
      <c r="K409">
        <v>1</v>
      </c>
      <c r="M409" s="1">
        <v>43413.865324074075</v>
      </c>
      <c r="N409" s="1">
        <v>43413.868819444448</v>
      </c>
      <c r="O409" t="s">
        <v>36</v>
      </c>
      <c r="P409" t="s">
        <v>37</v>
      </c>
      <c r="Q409" t="s">
        <v>62</v>
      </c>
      <c r="R409" t="s">
        <v>63</v>
      </c>
      <c r="S409" s="1">
        <v>43413.868506944447</v>
      </c>
      <c r="T409" s="1">
        <v>43413.868506944447</v>
      </c>
      <c r="U409" s="1">
        <v>43413.873564814814</v>
      </c>
      <c r="V409" s="1">
        <v>43413.873564814814</v>
      </c>
      <c r="X409" s="2">
        <f t="shared" si="139"/>
        <v>43413.863368055558</v>
      </c>
      <c r="Y409" s="33">
        <f t="shared" si="140"/>
        <v>3.4953703725477681E-3</v>
      </c>
      <c r="Z409" s="33">
        <f t="shared" si="141"/>
        <v>3.4953703725477681E-3</v>
      </c>
      <c r="AB409" s="10">
        <f t="shared" si="158"/>
        <v>0</v>
      </c>
      <c r="AC409" s="10">
        <f t="shared" si="159"/>
        <v>1.9560185173759237E-3</v>
      </c>
      <c r="AF409" s="78">
        <f t="shared" si="156"/>
        <v>43413.863194444442</v>
      </c>
      <c r="AG409" s="78">
        <f t="shared" si="157"/>
        <v>43413.868750000001</v>
      </c>
      <c r="AH409" s="26" t="str">
        <f t="shared" si="155"/>
        <v>43413.863194444443413.86875</v>
      </c>
      <c r="AI409" s="26" t="e">
        <f>VLOOKUP(AH409,simple_survey!$P$1530:$Q$1810,2,FALSE)</f>
        <v>#N/A</v>
      </c>
    </row>
    <row r="410" spans="1:35" hidden="1" x14ac:dyDescent="0.4">
      <c r="A410" s="16" t="str">
        <f t="shared" si="147"/>
        <v>-</v>
      </c>
      <c r="B410" s="16" t="str">
        <f t="shared" si="148"/>
        <v>-</v>
      </c>
      <c r="C410" s="3">
        <v>20</v>
      </c>
      <c r="D410" s="1">
        <v>43413.863576388889</v>
      </c>
      <c r="E410" t="s">
        <v>393</v>
      </c>
      <c r="F410">
        <v>11764</v>
      </c>
      <c r="G410" t="s">
        <v>18</v>
      </c>
      <c r="H410">
        <v>3144</v>
      </c>
      <c r="I410">
        <v>463</v>
      </c>
      <c r="J410">
        <v>7</v>
      </c>
      <c r="K410">
        <v>1</v>
      </c>
      <c r="M410" s="1">
        <v>43413.868159722224</v>
      </c>
      <c r="N410" s="1">
        <v>43413.874166666668</v>
      </c>
      <c r="O410" t="s">
        <v>36</v>
      </c>
      <c r="P410" t="s">
        <v>37</v>
      </c>
      <c r="Q410" t="s">
        <v>49</v>
      </c>
      <c r="R410" t="s">
        <v>50</v>
      </c>
      <c r="S410" s="1">
        <v>43413.870162037034</v>
      </c>
      <c r="T410" s="1">
        <v>43413.870162037034</v>
      </c>
      <c r="U410" s="1">
        <v>43413.877800925926</v>
      </c>
      <c r="V410" s="1">
        <v>43413.877800925926</v>
      </c>
      <c r="X410" s="2">
        <f t="shared" si="139"/>
        <v>43413.863576388889</v>
      </c>
      <c r="Y410" s="33">
        <f t="shared" si="140"/>
        <v>6.0069444443797693E-3</v>
      </c>
      <c r="Z410" s="33">
        <f t="shared" si="141"/>
        <v>6.0069444443797693E-3</v>
      </c>
      <c r="AB410" s="10">
        <f t="shared" si="158"/>
        <v>0</v>
      </c>
      <c r="AC410" s="10">
        <f t="shared" si="159"/>
        <v>4.5833333351765759E-3</v>
      </c>
      <c r="AF410" s="78">
        <f t="shared" si="156"/>
        <v>43413.863194444442</v>
      </c>
      <c r="AG410" s="78">
        <f t="shared" si="157"/>
        <v>43413.873611111114</v>
      </c>
      <c r="AH410" s="26" t="str">
        <f t="shared" si="155"/>
        <v>43413.863194444443413.8736111111</v>
      </c>
      <c r="AI410" s="26" t="e">
        <f>VLOOKUP(AH410,simple_survey!$P$1530:$Q$1810,2,FALSE)</f>
        <v>#N/A</v>
      </c>
    </row>
    <row r="411" spans="1:35" hidden="1" x14ac:dyDescent="0.4">
      <c r="A411" s="16" t="str">
        <f t="shared" si="147"/>
        <v>-</v>
      </c>
      <c r="B411" s="16" t="str">
        <f t="shared" si="148"/>
        <v>-</v>
      </c>
      <c r="C411" s="3">
        <v>20</v>
      </c>
      <c r="D411" s="1">
        <v>43413.864340277774</v>
      </c>
      <c r="E411" t="s">
        <v>186</v>
      </c>
      <c r="F411">
        <v>11765</v>
      </c>
      <c r="G411" t="s">
        <v>18</v>
      </c>
      <c r="H411">
        <v>1312</v>
      </c>
      <c r="I411">
        <v>932</v>
      </c>
      <c r="J411">
        <v>11</v>
      </c>
      <c r="K411">
        <v>1</v>
      </c>
      <c r="M411" s="1">
        <v>43413.865671296298</v>
      </c>
      <c r="N411" s="1">
        <v>43413.869074074071</v>
      </c>
      <c r="O411" t="s">
        <v>45</v>
      </c>
      <c r="P411" t="s">
        <v>46</v>
      </c>
      <c r="Q411" t="s">
        <v>133</v>
      </c>
      <c r="R411" t="s">
        <v>19</v>
      </c>
      <c r="S411" s="1">
        <v>43413.86550925926</v>
      </c>
      <c r="T411" s="1">
        <v>43413.86550925926</v>
      </c>
      <c r="U411" s="1">
        <v>43413.871655092589</v>
      </c>
      <c r="V411" s="1">
        <v>43413.871655092589</v>
      </c>
      <c r="X411" s="2">
        <f t="shared" si="139"/>
        <v>43413.864340277774</v>
      </c>
      <c r="Y411" s="33">
        <f t="shared" si="140"/>
        <v>3.4027777728624642E-3</v>
      </c>
      <c r="Z411" s="33">
        <f t="shared" si="141"/>
        <v>3.4027777728624642E-3</v>
      </c>
      <c r="AB411" s="10">
        <f t="shared" si="158"/>
        <v>1.6203703853534535E-4</v>
      </c>
      <c r="AC411" s="10">
        <f t="shared" si="159"/>
        <v>1.3310185240698047E-3</v>
      </c>
      <c r="AF411" s="78">
        <f t="shared" si="156"/>
        <v>43413.863888888889</v>
      </c>
      <c r="AG411" s="78">
        <f t="shared" si="157"/>
        <v>43413.868750000001</v>
      </c>
      <c r="AH411" s="26" t="str">
        <f t="shared" si="155"/>
        <v>43413.863888888943413.86875</v>
      </c>
      <c r="AI411" s="26" t="e">
        <f>VLOOKUP(AH411,simple_survey!$P$1530:$Q$1810,2,FALSE)</f>
        <v>#N/A</v>
      </c>
    </row>
    <row r="412" spans="1:35" hidden="1" x14ac:dyDescent="0.4">
      <c r="A412" s="16" t="str">
        <f t="shared" si="147"/>
        <v>-</v>
      </c>
      <c r="B412" s="16" t="str">
        <f t="shared" si="148"/>
        <v>-</v>
      </c>
      <c r="C412" s="3">
        <v>20</v>
      </c>
      <c r="D412" s="1">
        <v>43413.86519675926</v>
      </c>
      <c r="E412" t="s">
        <v>394</v>
      </c>
      <c r="F412">
        <v>11766</v>
      </c>
      <c r="G412" t="s">
        <v>98</v>
      </c>
      <c r="H412">
        <v>0</v>
      </c>
      <c r="I412">
        <v>993</v>
      </c>
      <c r="J412">
        <v>3</v>
      </c>
      <c r="K412">
        <v>2</v>
      </c>
      <c r="M412" s="1">
        <v>43413.867407407408</v>
      </c>
      <c r="N412" s="1">
        <v>43413.871412037035</v>
      </c>
      <c r="O412" t="s">
        <v>47</v>
      </c>
      <c r="P412" t="s">
        <v>48</v>
      </c>
      <c r="Q412" t="s">
        <v>40</v>
      </c>
      <c r="R412" t="s">
        <v>41</v>
      </c>
      <c r="S412" s="1">
        <v>43413.869513888887</v>
      </c>
      <c r="T412" s="1">
        <v>43413.869513888887</v>
      </c>
      <c r="U412" s="1">
        <v>43413.878298611111</v>
      </c>
      <c r="V412" s="1">
        <v>43413.878298611111</v>
      </c>
      <c r="X412" s="2">
        <f t="shared" si="139"/>
        <v>43413.86519675926</v>
      </c>
      <c r="Y412" s="33">
        <f t="shared" si="140"/>
        <v>4.0046296271611936E-3</v>
      </c>
      <c r="Z412" s="33">
        <f t="shared" si="141"/>
        <v>8.0092592543223873E-3</v>
      </c>
      <c r="AB412" s="10">
        <f t="shared" si="158"/>
        <v>0</v>
      </c>
      <c r="AC412" s="10">
        <f t="shared" si="159"/>
        <v>2.2106481483206153E-3</v>
      </c>
      <c r="AF412" s="78">
        <f t="shared" si="156"/>
        <v>43413.864583333336</v>
      </c>
      <c r="AG412" s="78">
        <f t="shared" si="157"/>
        <v>43413.870833333334</v>
      </c>
      <c r="AH412" s="26" t="str">
        <f t="shared" si="155"/>
        <v>43413.864583333343413.8708333333</v>
      </c>
      <c r="AI412" s="26" t="e">
        <f>VLOOKUP(AH412,simple_survey!$P$1530:$Q$1810,2,FALSE)</f>
        <v>#N/A</v>
      </c>
    </row>
    <row r="413" spans="1:35" hidden="1" x14ac:dyDescent="0.4">
      <c r="A413" s="16" t="str">
        <f t="shared" si="147"/>
        <v>-</v>
      </c>
      <c r="B413" s="16" t="str">
        <f t="shared" si="148"/>
        <v>-</v>
      </c>
      <c r="C413" s="3">
        <v>20</v>
      </c>
      <c r="D413" s="1">
        <v>43413.871458333335</v>
      </c>
      <c r="E413" t="s">
        <v>353</v>
      </c>
      <c r="F413">
        <v>11767</v>
      </c>
      <c r="G413" t="s">
        <v>32</v>
      </c>
      <c r="H413">
        <v>5429</v>
      </c>
      <c r="I413">
        <v>681</v>
      </c>
      <c r="J413">
        <v>10</v>
      </c>
      <c r="K413">
        <v>1</v>
      </c>
      <c r="M413" s="1">
        <v>43413.87395833333</v>
      </c>
      <c r="N413" s="1">
        <v>43413.878217592595</v>
      </c>
      <c r="O413" t="s">
        <v>44</v>
      </c>
      <c r="P413" t="s">
        <v>91</v>
      </c>
      <c r="Q413" t="s">
        <v>26</v>
      </c>
      <c r="R413" t="s">
        <v>27</v>
      </c>
      <c r="S413" s="1">
        <v>43413.873738425929</v>
      </c>
      <c r="T413" s="1">
        <v>43413.873738425929</v>
      </c>
      <c r="U413" s="1">
        <v>43413.879131944443</v>
      </c>
      <c r="V413" s="1">
        <v>43413.879131944443</v>
      </c>
      <c r="X413" s="2">
        <f t="shared" si="139"/>
        <v>43413.871458333335</v>
      </c>
      <c r="Y413" s="33">
        <f t="shared" si="140"/>
        <v>4.2592592653818429E-3</v>
      </c>
      <c r="Z413" s="33">
        <f t="shared" si="141"/>
        <v>4.2592592653818429E-3</v>
      </c>
      <c r="AB413" s="10">
        <f t="shared" si="158"/>
        <v>2.1990740060573444E-4</v>
      </c>
      <c r="AC413" s="10">
        <f t="shared" si="159"/>
        <v>2.4999999950523488E-3</v>
      </c>
      <c r="AF413" s="78">
        <f t="shared" si="156"/>
        <v>43413.870833333334</v>
      </c>
      <c r="AG413" s="78">
        <f t="shared" si="157"/>
        <v>43413.87777777778</v>
      </c>
      <c r="AH413" s="26" t="str">
        <f t="shared" si="155"/>
        <v>43413.870833333343413.8777777778</v>
      </c>
      <c r="AI413" s="26" t="e">
        <f>VLOOKUP(AH413,simple_survey!$P$1530:$Q$1810,2,FALSE)</f>
        <v>#N/A</v>
      </c>
    </row>
    <row r="414" spans="1:35" hidden="1" x14ac:dyDescent="0.4">
      <c r="A414" s="16" t="str">
        <f t="shared" si="147"/>
        <v>-</v>
      </c>
      <c r="B414" s="16" t="str">
        <f t="shared" si="148"/>
        <v>-</v>
      </c>
      <c r="C414" s="3">
        <v>20</v>
      </c>
      <c r="D414" s="1">
        <v>43413.873460648145</v>
      </c>
      <c r="E414" t="s">
        <v>395</v>
      </c>
      <c r="F414">
        <v>11768</v>
      </c>
      <c r="G414" t="s">
        <v>18</v>
      </c>
      <c r="H414">
        <v>3839</v>
      </c>
      <c r="I414">
        <v>53</v>
      </c>
      <c r="J414">
        <v>9</v>
      </c>
      <c r="K414">
        <v>1</v>
      </c>
      <c r="M414" s="1">
        <v>43413.875381944446</v>
      </c>
      <c r="N414" s="1">
        <v>43413.877627314818</v>
      </c>
      <c r="O414" t="s">
        <v>20</v>
      </c>
      <c r="P414" t="s">
        <v>21</v>
      </c>
      <c r="Q414" t="s">
        <v>71</v>
      </c>
      <c r="R414" t="s">
        <v>72</v>
      </c>
      <c r="S414" s="1">
        <v>43413.875555555554</v>
      </c>
      <c r="T414" s="1">
        <v>43413.875555555554</v>
      </c>
      <c r="U414" s="1">
        <v>43413.881388888891</v>
      </c>
      <c r="V414" s="1">
        <v>43413.881388888891</v>
      </c>
      <c r="X414" s="2">
        <f>IF(W414&gt;0,W414,D414)</f>
        <v>43413.873460648145</v>
      </c>
      <c r="Y414" s="33">
        <f>N414-M414</f>
        <v>2.2453703713836148E-3</v>
      </c>
      <c r="Z414" s="33">
        <f>Y414*K414</f>
        <v>2.2453703713836148E-3</v>
      </c>
      <c r="AB414" s="10">
        <f t="shared" si="158"/>
        <v>0</v>
      </c>
      <c r="AC414" s="10">
        <f t="shared" si="159"/>
        <v>1.9212963015888818E-3</v>
      </c>
      <c r="AF414" s="78">
        <f t="shared" si="156"/>
        <v>43413.872916666667</v>
      </c>
      <c r="AG414" s="78">
        <f t="shared" si="157"/>
        <v>43413.877083333333</v>
      </c>
      <c r="AH414" s="26" t="str">
        <f t="shared" si="155"/>
        <v>43413.872916666743413.8770833333</v>
      </c>
      <c r="AI414" s="26" t="e">
        <f>VLOOKUP(AH414,simple_survey!$P$1530:$Q$1810,2,FALSE)</f>
        <v>#N/A</v>
      </c>
    </row>
    <row r="415" spans="1:35" hidden="1" x14ac:dyDescent="0.4">
      <c r="A415" s="16" t="str">
        <f>IF(W415&gt;0, "★", "-")</f>
        <v>-</v>
      </c>
      <c r="B415" s="16" t="str">
        <f>IF(L415&gt;0, "☆", "-")</f>
        <v>☆</v>
      </c>
      <c r="C415" s="3">
        <v>20</v>
      </c>
      <c r="D415" s="1">
        <v>43413.862175925926</v>
      </c>
      <c r="E415" t="s">
        <v>393</v>
      </c>
      <c r="F415">
        <v>11762</v>
      </c>
      <c r="G415" t="s">
        <v>18</v>
      </c>
      <c r="H415">
        <v>3144</v>
      </c>
      <c r="I415">
        <v>740</v>
      </c>
      <c r="J415">
        <v>1</v>
      </c>
      <c r="K415">
        <v>1</v>
      </c>
      <c r="L415" s="1">
        <v>43413.863344907404</v>
      </c>
      <c r="O415" t="s">
        <v>36</v>
      </c>
      <c r="P415" t="s">
        <v>37</v>
      </c>
      <c r="Q415" t="s">
        <v>49</v>
      </c>
      <c r="R415" t="s">
        <v>50</v>
      </c>
      <c r="S415" s="1">
        <v>43413.86886574074</v>
      </c>
      <c r="U415" s="1">
        <v>43413.876504629632</v>
      </c>
      <c r="X415" s="2">
        <f>IF(W415&gt;0,W415,D415)</f>
        <v>43413.862175925926</v>
      </c>
      <c r="Y415" s="33">
        <f>N415-M415</f>
        <v>0</v>
      </c>
      <c r="Z415" s="33">
        <f>Y415*K415</f>
        <v>0</v>
      </c>
      <c r="AB415" s="10">
        <f>IF(IF(A415="☆",L415-S415,M415-S415)&lt;0,0,IF(A415="☆",L415-S415,M415-S415))</f>
        <v>0</v>
      </c>
      <c r="AC415" s="10">
        <f>IF(IF(B415="☆",(IF(L415&gt;S415,L415-X415,S415-X415)),M415-X415)&lt;0,0,IF(B415="☆",(IF(L415&gt;S415,L415-X415,S415-X415)),M415-X415))</f>
        <v>6.6898148143081926E-3</v>
      </c>
      <c r="AF415" s="78">
        <f t="shared" si="156"/>
        <v>43413.861805555556</v>
      </c>
      <c r="AG415" s="78">
        <f t="shared" si="157"/>
        <v>0</v>
      </c>
      <c r="AH415" s="26" t="str">
        <f t="shared" si="155"/>
        <v>43413.86180555560</v>
      </c>
      <c r="AI415" s="26" t="e">
        <f>VLOOKUP(AH415,simple_survey!$P$1530:$Q$1810,2,FALSE)</f>
        <v>#N/A</v>
      </c>
    </row>
    <row r="417" spans="8:35" x14ac:dyDescent="0.4">
      <c r="H417">
        <f>SUMPRODUCT(1/COUNTIF(H2:H415,H2:H415))-1</f>
        <v>154.00000000000003</v>
      </c>
      <c r="AI417" s="79">
        <f>SUBTOTAL(3,AI2:AI415)</f>
        <v>54</v>
      </c>
    </row>
  </sheetData>
  <autoFilter ref="A1:AM415">
    <filterColumn colId="34">
      <filters>
        <filter val="肯定的"/>
      </filters>
    </filterColumn>
  </autoFilter>
  <phoneticPr fontId="18"/>
  <conditionalFormatting sqref="A2:AE415">
    <cfRule type="expression" dxfId="15" priority="7">
      <formula>$B2="☆"</formula>
    </cfRule>
  </conditionalFormatting>
  <conditionalFormatting sqref="H417">
    <cfRule type="expression" dxfId="14" priority="2">
      <formula>$B417="☆"</formula>
    </cfRule>
  </conditionalFormatting>
  <conditionalFormatting sqref="AF2:AI415">
    <cfRule type="expression" dxfId="13" priority="1">
      <formula>$B2="☆"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L605"/>
  <sheetViews>
    <sheetView zoomScale="80" zoomScaleNormal="80" workbookViewId="0">
      <pane ySplit="1" topLeftCell="A17" activePane="bottomLeft" state="frozen"/>
      <selection activeCell="O1" sqref="O1"/>
      <selection pane="bottomLeft" activeCell="AI597" sqref="A17:AI597"/>
    </sheetView>
  </sheetViews>
  <sheetFormatPr defaultColWidth="16" defaultRowHeight="18.75" x14ac:dyDescent="0.4"/>
  <cols>
    <col min="1" max="2" width="7.125" style="11" customWidth="1"/>
    <col min="3" max="3" width="6.125" customWidth="1"/>
    <col min="4" max="4" width="18.625" bestFit="1" customWidth="1"/>
    <col min="5" max="5" width="18.625" customWidth="1"/>
    <col min="6" max="6" width="13.875" bestFit="1" customWidth="1"/>
    <col min="12" max="14" width="18.625" bestFit="1" customWidth="1"/>
    <col min="19" max="22" width="24.375" bestFit="1" customWidth="1"/>
    <col min="23" max="23" width="18.625" bestFit="1" customWidth="1"/>
    <col min="24" max="24" width="19.625" bestFit="1" customWidth="1"/>
    <col min="25" max="25" width="9.375" bestFit="1" customWidth="1"/>
    <col min="26" max="26" width="13.375" bestFit="1" customWidth="1"/>
    <col min="27" max="27" width="16" style="6"/>
    <col min="28" max="29" width="9.375" bestFit="1" customWidth="1"/>
    <col min="30" max="30" width="17.625" style="6" bestFit="1" customWidth="1"/>
    <col min="31" max="31" width="19.625" style="6" bestFit="1" customWidth="1"/>
    <col min="32" max="34" width="19.625" style="6" customWidth="1"/>
    <col min="36" max="36" width="18.625" bestFit="1" customWidth="1"/>
  </cols>
  <sheetData>
    <row r="1" spans="1:38" x14ac:dyDescent="0.4">
      <c r="A1" s="27"/>
      <c r="B1" s="27"/>
      <c r="C1" s="27"/>
      <c r="D1" t="s">
        <v>0</v>
      </c>
      <c r="E1" t="s">
        <v>169</v>
      </c>
      <c r="F1" t="s">
        <v>1</v>
      </c>
      <c r="G1" t="s">
        <v>2</v>
      </c>
      <c r="H1" t="s">
        <v>3</v>
      </c>
      <c r="I1" t="s">
        <v>86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s="27" t="s">
        <v>88</v>
      </c>
      <c r="Y1" s="14" t="s">
        <v>81</v>
      </c>
      <c r="Z1" s="15" t="s">
        <v>82</v>
      </c>
      <c r="AA1" s="15" t="s">
        <v>84</v>
      </c>
      <c r="AB1" s="15" t="s">
        <v>87</v>
      </c>
      <c r="AC1" s="15" t="s">
        <v>83</v>
      </c>
      <c r="AD1" s="15" t="s">
        <v>85</v>
      </c>
      <c r="AE1" s="15" t="s">
        <v>89</v>
      </c>
      <c r="AF1" s="15" t="s">
        <v>1316</v>
      </c>
      <c r="AG1" s="15" t="s">
        <v>1317</v>
      </c>
      <c r="AH1" s="15" t="s">
        <v>1318</v>
      </c>
      <c r="AI1" s="15" t="s">
        <v>1319</v>
      </c>
    </row>
    <row r="2" spans="1:38" s="23" customFormat="1" hidden="1" x14ac:dyDescent="0.4">
      <c r="A2" s="20" t="str">
        <f t="shared" ref="A2:A17" si="0">IF(W2&gt;0, "★", "-")</f>
        <v>★</v>
      </c>
      <c r="B2" s="20" t="str">
        <f t="shared" ref="B2:B17" si="1">IF(L2&gt;0, "☆", "-")</f>
        <v>-</v>
      </c>
      <c r="C2" s="23">
        <v>10</v>
      </c>
      <c r="D2" s="22">
        <v>43414.375150462962</v>
      </c>
      <c r="E2" s="21" t="s">
        <v>418</v>
      </c>
      <c r="F2" s="21">
        <v>11769</v>
      </c>
      <c r="G2" s="21" t="s">
        <v>32</v>
      </c>
      <c r="H2" s="21">
        <v>4966</v>
      </c>
      <c r="I2" s="21">
        <v>51</v>
      </c>
      <c r="J2" s="21">
        <v>11</v>
      </c>
      <c r="K2" s="21">
        <v>2</v>
      </c>
      <c r="L2" s="21"/>
      <c r="M2" s="22">
        <v>43414.428148148145</v>
      </c>
      <c r="N2" s="22">
        <v>43414.42832175926</v>
      </c>
      <c r="O2" s="21" t="s">
        <v>22</v>
      </c>
      <c r="P2" s="21" t="s">
        <v>23</v>
      </c>
      <c r="Q2" s="21" t="s">
        <v>47</v>
      </c>
      <c r="R2" s="21" t="s">
        <v>48</v>
      </c>
      <c r="S2" s="22">
        <v>43414.421516203707</v>
      </c>
      <c r="T2" s="22">
        <v>43414.421516203707</v>
      </c>
      <c r="U2" s="22">
        <v>43414.426990740743</v>
      </c>
      <c r="V2" s="22">
        <v>43414.426990740743</v>
      </c>
      <c r="W2" s="22">
        <v>43414.416805555556</v>
      </c>
      <c r="X2" s="22">
        <f t="shared" ref="X2:X64" si="2">IF(W2&gt;0,W2,D2)</f>
        <v>43414.416805555556</v>
      </c>
      <c r="Y2" s="35">
        <f t="shared" ref="Y2:Y64" si="3">N2-M2</f>
        <v>1.7361111531499773E-4</v>
      </c>
      <c r="Z2" s="35">
        <f t="shared" ref="Z2:Z64" si="4">Y2*K2</f>
        <v>3.4722223062999547E-4</v>
      </c>
      <c r="AA2" s="26">
        <f>SUM(Z2:Z46)</f>
        <v>0.36142361114616506</v>
      </c>
      <c r="AB2" s="26">
        <f>IF(IF(A2="☆",L2-S2,M2-S2)&lt;0,0,IF(A2="☆",L2-S2,M2-S2))</f>
        <v>6.6319444376858883E-3</v>
      </c>
      <c r="AC2" s="26">
        <f>IF(IF(B2="☆",(IF(L2&gt;S2,L2-X2,S2-X2)),M2-X2)&lt;0,0,IF(B2="☆",(IF(L2&gt;S2,L2-X2,S2-X2)),M2-X2))</f>
        <v>1.134259258833481E-2</v>
      </c>
      <c r="AD2" s="26">
        <f>AVERAGE(AC2:AC46)</f>
        <v>5.3172348482555453E-3</v>
      </c>
      <c r="AE2" s="26">
        <f>MEDIAN(AC2:AC46)</f>
        <v>3.9988425960473251E-3</v>
      </c>
      <c r="AF2" s="78">
        <f>INT(D2*1440)/1440</f>
        <v>43414.375</v>
      </c>
      <c r="AG2" s="78">
        <f>INT(N2*1440)/1440</f>
        <v>43414.427777777775</v>
      </c>
      <c r="AH2" s="26" t="str">
        <f>CONCATENATE(AF2,AG2)</f>
        <v>43414.37543414.4277777778</v>
      </c>
      <c r="AI2" s="26" t="e">
        <f>VLOOKUP(AH2,simple_survey!$P$1530:$Q$1810,2,FALSE)</f>
        <v>#N/A</v>
      </c>
      <c r="AJ2" s="8"/>
      <c r="AK2" s="7"/>
    </row>
    <row r="3" spans="1:38" s="7" customFormat="1" hidden="1" x14ac:dyDescent="0.4">
      <c r="A3" s="16" t="str">
        <f t="shared" si="0"/>
        <v>-</v>
      </c>
      <c r="B3" s="16" t="str">
        <f t="shared" si="1"/>
        <v>-</v>
      </c>
      <c r="C3" s="7">
        <v>10</v>
      </c>
      <c r="D3" s="2">
        <v>43414.407199074078</v>
      </c>
      <c r="E3" s="3" t="s">
        <v>421</v>
      </c>
      <c r="F3" s="3">
        <v>11772</v>
      </c>
      <c r="G3" s="3" t="s">
        <v>98</v>
      </c>
      <c r="H3" s="3">
        <v>0</v>
      </c>
      <c r="I3" s="3">
        <v>170</v>
      </c>
      <c r="J3" s="3">
        <v>2</v>
      </c>
      <c r="K3" s="3">
        <v>1</v>
      </c>
      <c r="L3" s="3"/>
      <c r="M3" s="2">
        <v>43414.430833333332</v>
      </c>
      <c r="N3" s="2">
        <v>43414.437986111108</v>
      </c>
      <c r="O3" s="3" t="s">
        <v>79</v>
      </c>
      <c r="P3" s="3" t="s">
        <v>80</v>
      </c>
      <c r="Q3" s="3" t="s">
        <v>47</v>
      </c>
      <c r="R3" s="3" t="s">
        <v>48</v>
      </c>
      <c r="S3" s="2">
        <v>43414.425555555557</v>
      </c>
      <c r="T3" s="2">
        <v>43414.430254629631</v>
      </c>
      <c r="U3" s="2">
        <v>43414.435162037036</v>
      </c>
      <c r="V3" s="2">
        <v>43414.443287037036</v>
      </c>
      <c r="W3" s="3"/>
      <c r="X3" s="2">
        <f t="shared" si="2"/>
        <v>43414.407199074078</v>
      </c>
      <c r="Y3" s="33">
        <f t="shared" si="3"/>
        <v>7.1527777763549238E-3</v>
      </c>
      <c r="Z3" s="33">
        <f t="shared" si="4"/>
        <v>7.1527777763549238E-3</v>
      </c>
      <c r="AA3" s="10"/>
      <c r="AB3" s="10">
        <f t="shared" ref="AB3:AB65" si="5">IF(IF(A3="☆",L3-S3,M3-S3)&lt;0,0,IF(A3="☆",L3-S3,M3-S3))</f>
        <v>5.277777774608694E-3</v>
      </c>
      <c r="AC3" s="10">
        <f>M3-AJ3</f>
        <v>1.4166666667733807E-2</v>
      </c>
      <c r="AD3" s="10"/>
      <c r="AE3" s="10"/>
      <c r="AF3" s="78">
        <f t="shared" ref="AF3:AF66" si="6">INT(D3*1440)/1440</f>
        <v>43414.406944444447</v>
      </c>
      <c r="AG3" s="78">
        <f t="shared" ref="AG3:AG66" si="7">INT(N3*1440)/1440</f>
        <v>43414.4375</v>
      </c>
      <c r="AH3" s="26" t="str">
        <f t="shared" ref="AH3:AH66" si="8">CONCATENATE(AF3,AG3)</f>
        <v>43414.406944444443414.4375</v>
      </c>
      <c r="AI3" s="26" t="e">
        <f>VLOOKUP(AH3,simple_survey!$P$1530:$Q$1810,2,FALSE)</f>
        <v>#N/A</v>
      </c>
      <c r="AJ3" s="8">
        <v>43414.416666666664</v>
      </c>
      <c r="AK3" s="7" t="s">
        <v>95</v>
      </c>
    </row>
    <row r="4" spans="1:38" s="7" customFormat="1" hidden="1" x14ac:dyDescent="0.4">
      <c r="A4" s="16" t="str">
        <f t="shared" si="0"/>
        <v>-</v>
      </c>
      <c r="B4" s="16" t="str">
        <f t="shared" si="1"/>
        <v>-</v>
      </c>
      <c r="C4" s="7">
        <v>10</v>
      </c>
      <c r="D4" s="2">
        <v>43414.413854166669</v>
      </c>
      <c r="E4" s="3" t="s">
        <v>423</v>
      </c>
      <c r="F4" s="3">
        <v>11775</v>
      </c>
      <c r="G4" s="3" t="s">
        <v>98</v>
      </c>
      <c r="H4" s="3">
        <v>0</v>
      </c>
      <c r="I4" s="3">
        <v>819</v>
      </c>
      <c r="J4" s="3">
        <v>3</v>
      </c>
      <c r="K4" s="3">
        <v>2</v>
      </c>
      <c r="L4" s="3"/>
      <c r="M4" s="2">
        <v>43414.435219907406</v>
      </c>
      <c r="N4" s="2">
        <v>43414.441296296296</v>
      </c>
      <c r="O4" s="3" t="s">
        <v>133</v>
      </c>
      <c r="P4" s="3" t="s">
        <v>19</v>
      </c>
      <c r="Q4" s="3" t="s">
        <v>40</v>
      </c>
      <c r="R4" s="3" t="s">
        <v>41</v>
      </c>
      <c r="S4" s="2">
        <v>43414.423831018517</v>
      </c>
      <c r="T4" s="2">
        <v>43414.423831018517</v>
      </c>
      <c r="U4" s="2">
        <v>43414.433136574073</v>
      </c>
      <c r="V4" s="2">
        <v>43414.433136574073</v>
      </c>
      <c r="W4" s="3"/>
      <c r="X4" s="2">
        <f t="shared" si="2"/>
        <v>43414.413854166669</v>
      </c>
      <c r="Y4" s="33">
        <f t="shared" si="3"/>
        <v>6.0763888905057684E-3</v>
      </c>
      <c r="Z4" s="33">
        <f t="shared" si="4"/>
        <v>1.2152777781011537E-2</v>
      </c>
      <c r="AA4" s="10"/>
      <c r="AB4" s="10">
        <f t="shared" si="5"/>
        <v>1.1388888888177462E-2</v>
      </c>
      <c r="AC4" s="10">
        <f>M4-AJ4</f>
        <v>1.8553240741312038E-2</v>
      </c>
      <c r="AD4" s="10"/>
      <c r="AE4" s="10"/>
      <c r="AF4" s="78">
        <f t="shared" si="6"/>
        <v>43414.413194444445</v>
      </c>
      <c r="AG4" s="78">
        <f t="shared" si="7"/>
        <v>43414.440972222219</v>
      </c>
      <c r="AH4" s="26" t="str">
        <f t="shared" si="8"/>
        <v>43414.413194444443414.4409722222</v>
      </c>
      <c r="AI4" s="26" t="e">
        <f>VLOOKUP(AH4,simple_survey!$P$1530:$Q$1810,2,FALSE)</f>
        <v>#N/A</v>
      </c>
      <c r="AJ4" s="8">
        <v>43414.416666666664</v>
      </c>
      <c r="AK4" s="7" t="s">
        <v>95</v>
      </c>
    </row>
    <row r="5" spans="1:38" s="7" customFormat="1" hidden="1" x14ac:dyDescent="0.4">
      <c r="A5" s="16" t="str">
        <f t="shared" si="0"/>
        <v>★</v>
      </c>
      <c r="B5" s="16" t="str">
        <f t="shared" si="1"/>
        <v>-</v>
      </c>
      <c r="C5" s="7">
        <v>10</v>
      </c>
      <c r="D5" s="2">
        <v>43414.414409722223</v>
      </c>
      <c r="E5" s="3" t="s">
        <v>424</v>
      </c>
      <c r="F5" s="3">
        <v>11777</v>
      </c>
      <c r="G5" s="3" t="s">
        <v>98</v>
      </c>
      <c r="H5" s="3">
        <v>0</v>
      </c>
      <c r="I5" s="3">
        <v>893</v>
      </c>
      <c r="J5" s="3">
        <v>2</v>
      </c>
      <c r="K5" s="3">
        <v>2</v>
      </c>
      <c r="L5" s="3"/>
      <c r="M5" s="2">
        <v>43414.422905092593</v>
      </c>
      <c r="N5" s="2">
        <v>43414.429027777776</v>
      </c>
      <c r="O5" s="3" t="s">
        <v>133</v>
      </c>
      <c r="P5" s="3" t="s">
        <v>19</v>
      </c>
      <c r="Q5" s="3" t="s">
        <v>40</v>
      </c>
      <c r="R5" s="3" t="s">
        <v>41</v>
      </c>
      <c r="S5" s="2">
        <v>43414.421134259261</v>
      </c>
      <c r="T5" s="2">
        <v>43414.421134259261</v>
      </c>
      <c r="U5" s="2">
        <v>43414.42832175926</v>
      </c>
      <c r="V5" s="2">
        <v>43414.42832175926</v>
      </c>
      <c r="W5" s="2">
        <v>43414.421134259261</v>
      </c>
      <c r="X5" s="2">
        <f t="shared" si="2"/>
        <v>43414.421134259261</v>
      </c>
      <c r="Y5" s="33">
        <f t="shared" si="3"/>
        <v>6.1226851830724627E-3</v>
      </c>
      <c r="Z5" s="33">
        <f t="shared" si="4"/>
        <v>1.2245370366144925E-2</v>
      </c>
      <c r="AA5" s="10"/>
      <c r="AB5" s="10">
        <f t="shared" si="5"/>
        <v>1.7708333325572312E-3</v>
      </c>
      <c r="AC5" s="10">
        <f t="shared" ref="AC5:AC65" si="9">IF(IF(B5="☆",(IF(L5&gt;S5,L5-X5,S5-X5)),M5-X5)&lt;0,0,IF(B5="☆",(IF(L5&gt;S5,L5-X5,S5-X5)),M5-X5))</f>
        <v>1.7708333325572312E-3</v>
      </c>
      <c r="AD5" s="10"/>
      <c r="AE5" s="10"/>
      <c r="AF5" s="78">
        <f t="shared" si="6"/>
        <v>43414.413888888892</v>
      </c>
      <c r="AG5" s="78">
        <f t="shared" si="7"/>
        <v>43414.428472222222</v>
      </c>
      <c r="AH5" s="26" t="str">
        <f t="shared" si="8"/>
        <v>43414.413888888943414.4284722222</v>
      </c>
      <c r="AI5" s="26" t="e">
        <f>VLOOKUP(AH5,simple_survey!$P$1530:$Q$1810,2,FALSE)</f>
        <v>#N/A</v>
      </c>
      <c r="AJ5" s="8"/>
    </row>
    <row r="6" spans="1:38" s="7" customFormat="1" hidden="1" x14ac:dyDescent="0.4">
      <c r="A6" s="16" t="str">
        <f t="shared" si="0"/>
        <v>-</v>
      </c>
      <c r="B6" s="16" t="str">
        <f t="shared" si="1"/>
        <v>-</v>
      </c>
      <c r="C6" s="7">
        <v>10</v>
      </c>
      <c r="D6" s="2">
        <v>43414.415324074071</v>
      </c>
      <c r="E6" s="3" t="s">
        <v>425</v>
      </c>
      <c r="F6" s="3">
        <v>11779</v>
      </c>
      <c r="G6" s="3" t="s">
        <v>32</v>
      </c>
      <c r="H6" s="3">
        <v>4540</v>
      </c>
      <c r="I6" s="3">
        <v>341</v>
      </c>
      <c r="J6" s="3">
        <v>8</v>
      </c>
      <c r="K6" s="3">
        <v>1</v>
      </c>
      <c r="L6" s="3"/>
      <c r="M6" s="2">
        <v>43414.420520833337</v>
      </c>
      <c r="N6" s="2">
        <v>43414.435266203705</v>
      </c>
      <c r="O6" s="3" t="s">
        <v>22</v>
      </c>
      <c r="P6" s="3" t="s">
        <v>23</v>
      </c>
      <c r="Q6" s="3" t="s">
        <v>54</v>
      </c>
      <c r="R6" s="3" t="s">
        <v>55</v>
      </c>
      <c r="S6" s="2">
        <v>43414.419178240743</v>
      </c>
      <c r="T6" s="2">
        <v>43414.420914351853</v>
      </c>
      <c r="U6" s="2">
        <v>43414.430578703701</v>
      </c>
      <c r="V6" s="2">
        <v>43414.438217592593</v>
      </c>
      <c r="W6" s="3"/>
      <c r="X6" s="2">
        <f t="shared" si="2"/>
        <v>43414.415324074071</v>
      </c>
      <c r="Y6" s="33">
        <f t="shared" si="3"/>
        <v>1.4745370368473232E-2</v>
      </c>
      <c r="Z6" s="33">
        <f t="shared" si="4"/>
        <v>1.4745370368473232E-2</v>
      </c>
      <c r="AA6" s="10"/>
      <c r="AB6" s="10">
        <f t="shared" si="5"/>
        <v>1.3425925935734995E-3</v>
      </c>
      <c r="AC6" s="10">
        <f>M6-AJ6</f>
        <v>3.8541666726814583E-3</v>
      </c>
      <c r="AD6" s="10"/>
      <c r="AE6" s="10"/>
      <c r="AF6" s="78">
        <f t="shared" si="6"/>
        <v>43414.415277777778</v>
      </c>
      <c r="AG6" s="78">
        <f t="shared" si="7"/>
        <v>43414.43472222222</v>
      </c>
      <c r="AH6" s="26" t="str">
        <f t="shared" si="8"/>
        <v>43414.415277777843414.4347222222</v>
      </c>
      <c r="AI6" s="26" t="e">
        <f>VLOOKUP(AH6,simple_survey!$P$1530:$Q$1810,2,FALSE)</f>
        <v>#N/A</v>
      </c>
      <c r="AJ6" s="8">
        <v>43414.416666666664</v>
      </c>
      <c r="AK6" s="7" t="s">
        <v>95</v>
      </c>
    </row>
    <row r="7" spans="1:38" s="7" customFormat="1" hidden="1" x14ac:dyDescent="0.4">
      <c r="A7" s="16" t="str">
        <f t="shared" si="0"/>
        <v>★</v>
      </c>
      <c r="B7" s="16" t="str">
        <f t="shared" si="1"/>
        <v>-</v>
      </c>
      <c r="C7" s="7">
        <v>10</v>
      </c>
      <c r="D7" s="2">
        <v>43414.415937500002</v>
      </c>
      <c r="E7" s="3" t="s">
        <v>376</v>
      </c>
      <c r="F7" s="3">
        <v>11780</v>
      </c>
      <c r="G7" s="3" t="s">
        <v>32</v>
      </c>
      <c r="H7" s="3">
        <v>3698</v>
      </c>
      <c r="I7" s="3">
        <v>650</v>
      </c>
      <c r="J7" s="3">
        <v>10</v>
      </c>
      <c r="K7" s="3">
        <v>2</v>
      </c>
      <c r="L7" s="3"/>
      <c r="M7" s="2">
        <v>43414.424074074072</v>
      </c>
      <c r="N7" s="2">
        <v>43414.428576388891</v>
      </c>
      <c r="O7" s="3" t="s">
        <v>58</v>
      </c>
      <c r="P7" s="3" t="s">
        <v>59</v>
      </c>
      <c r="Q7" s="3" t="s">
        <v>22</v>
      </c>
      <c r="R7" s="3" t="s">
        <v>23</v>
      </c>
      <c r="S7" s="2">
        <v>43414.423958333333</v>
      </c>
      <c r="T7" s="2">
        <v>43414.427523148152</v>
      </c>
      <c r="U7" s="2">
        <v>43414.430162037039</v>
      </c>
      <c r="V7" s="2">
        <v>43414.429780092592</v>
      </c>
      <c r="W7" s="2">
        <v>43414.42287037037</v>
      </c>
      <c r="X7" s="2">
        <f t="shared" si="2"/>
        <v>43414.42287037037</v>
      </c>
      <c r="Y7" s="33">
        <f t="shared" si="3"/>
        <v>4.5023148195468821E-3</v>
      </c>
      <c r="Z7" s="33">
        <f t="shared" si="4"/>
        <v>9.0046296390937641E-3</v>
      </c>
      <c r="AA7" s="10"/>
      <c r="AB7" s="10">
        <f t="shared" si="5"/>
        <v>1.1574073869269341E-4</v>
      </c>
      <c r="AC7" s="10">
        <f t="shared" si="9"/>
        <v>1.2037037013215013E-3</v>
      </c>
      <c r="AD7" s="10"/>
      <c r="AE7" s="10"/>
      <c r="AF7" s="78">
        <f t="shared" si="6"/>
        <v>43414.415277777778</v>
      </c>
      <c r="AG7" s="78">
        <f t="shared" si="7"/>
        <v>43414.428472222222</v>
      </c>
      <c r="AH7" s="26" t="str">
        <f t="shared" si="8"/>
        <v>43414.415277777843414.4284722222</v>
      </c>
      <c r="AI7" s="26" t="e">
        <f>VLOOKUP(AH7,simple_survey!$P$1530:$Q$1810,2,FALSE)</f>
        <v>#N/A</v>
      </c>
      <c r="AJ7" s="8"/>
    </row>
    <row r="8" spans="1:38" s="7" customFormat="1" hidden="1" x14ac:dyDescent="0.4">
      <c r="A8" s="16" t="str">
        <f t="shared" si="0"/>
        <v>-</v>
      </c>
      <c r="B8" s="16" t="str">
        <f t="shared" si="1"/>
        <v>-</v>
      </c>
      <c r="C8" s="7">
        <v>10</v>
      </c>
      <c r="D8" s="2">
        <v>43414.417164351849</v>
      </c>
      <c r="E8" s="3" t="s">
        <v>426</v>
      </c>
      <c r="F8" s="3">
        <v>11781</v>
      </c>
      <c r="G8" s="3" t="s">
        <v>32</v>
      </c>
      <c r="H8" s="3">
        <v>3864</v>
      </c>
      <c r="I8" s="3">
        <v>607</v>
      </c>
      <c r="J8" s="3">
        <v>9</v>
      </c>
      <c r="K8" s="3">
        <v>2</v>
      </c>
      <c r="L8" s="3"/>
      <c r="M8" s="2">
        <v>43414.421469907407</v>
      </c>
      <c r="N8" s="2">
        <v>43414.429351851853</v>
      </c>
      <c r="O8" s="3" t="s">
        <v>133</v>
      </c>
      <c r="P8" s="3" t="s">
        <v>19</v>
      </c>
      <c r="Q8" s="3" t="s">
        <v>28</v>
      </c>
      <c r="R8" s="3" t="s">
        <v>29</v>
      </c>
      <c r="S8" s="2">
        <v>43414.421238425923</v>
      </c>
      <c r="T8" s="2">
        <v>43414.421666666669</v>
      </c>
      <c r="U8" s="2">
        <v>43414.428414351853</v>
      </c>
      <c r="V8" s="2">
        <v>43414.433182870373</v>
      </c>
      <c r="W8" s="3"/>
      <c r="X8" s="2">
        <f t="shared" si="2"/>
        <v>43414.417164351849</v>
      </c>
      <c r="Y8" s="33">
        <f t="shared" si="3"/>
        <v>7.8819444461259991E-3</v>
      </c>
      <c r="Z8" s="33">
        <f t="shared" si="4"/>
        <v>1.5763888892251998E-2</v>
      </c>
      <c r="AA8" s="10"/>
      <c r="AB8" s="10">
        <f t="shared" si="5"/>
        <v>2.3148148466134444E-4</v>
      </c>
      <c r="AC8" s="10">
        <f t="shared" si="9"/>
        <v>4.3055555579485372E-3</v>
      </c>
      <c r="AD8" s="10"/>
      <c r="AE8" s="10"/>
      <c r="AF8" s="78">
        <f t="shared" si="6"/>
        <v>43414.416666666664</v>
      </c>
      <c r="AG8" s="78">
        <f t="shared" si="7"/>
        <v>43414.429166666669</v>
      </c>
      <c r="AH8" s="26" t="str">
        <f t="shared" si="8"/>
        <v>43414.416666666743414.4291666667</v>
      </c>
      <c r="AI8" s="26" t="e">
        <f>VLOOKUP(AH8,simple_survey!$P$1530:$Q$1810,2,FALSE)</f>
        <v>#N/A</v>
      </c>
    </row>
    <row r="9" spans="1:38" s="7" customFormat="1" hidden="1" x14ac:dyDescent="0.4">
      <c r="A9" s="16" t="str">
        <f t="shared" si="0"/>
        <v>-</v>
      </c>
      <c r="B9" s="16" t="str">
        <f t="shared" si="1"/>
        <v>-</v>
      </c>
      <c r="C9" s="7">
        <v>10</v>
      </c>
      <c r="D9" s="2">
        <v>43414.418391203704</v>
      </c>
      <c r="E9" s="3" t="s">
        <v>428</v>
      </c>
      <c r="F9" s="3">
        <v>11783</v>
      </c>
      <c r="G9" s="3" t="s">
        <v>32</v>
      </c>
      <c r="H9" s="3">
        <v>1727</v>
      </c>
      <c r="I9" s="3">
        <v>253</v>
      </c>
      <c r="J9" s="3">
        <v>8</v>
      </c>
      <c r="K9" s="3">
        <v>1</v>
      </c>
      <c r="L9" s="3"/>
      <c r="M9" s="2">
        <v>43414.422685185185</v>
      </c>
      <c r="N9" s="2">
        <v>43414.429942129631</v>
      </c>
      <c r="O9" s="3" t="s">
        <v>64</v>
      </c>
      <c r="P9" s="3" t="s">
        <v>65</v>
      </c>
      <c r="Q9" s="3" t="s">
        <v>40</v>
      </c>
      <c r="R9" s="3" t="s">
        <v>41</v>
      </c>
      <c r="S9" s="2">
        <v>43414.424039351848</v>
      </c>
      <c r="T9" s="2">
        <v>43414.424039351848</v>
      </c>
      <c r="U9" s="2">
        <v>43414.43346064815</v>
      </c>
      <c r="V9" s="2">
        <v>43414.43346064815</v>
      </c>
      <c r="W9" s="3"/>
      <c r="X9" s="2">
        <f t="shared" si="2"/>
        <v>43414.418391203704</v>
      </c>
      <c r="Y9" s="33">
        <f t="shared" si="3"/>
        <v>7.2569444455439225E-3</v>
      </c>
      <c r="Z9" s="33">
        <f t="shared" si="4"/>
        <v>7.2569444455439225E-3</v>
      </c>
      <c r="AA9" s="29"/>
      <c r="AB9" s="29">
        <f t="shared" si="5"/>
        <v>0</v>
      </c>
      <c r="AC9" s="10">
        <f t="shared" si="9"/>
        <v>4.2939814811688848E-3</v>
      </c>
      <c r="AD9" s="10"/>
      <c r="AE9" s="10"/>
      <c r="AF9" s="78">
        <f t="shared" si="6"/>
        <v>43414.418055555558</v>
      </c>
      <c r="AG9" s="78">
        <f t="shared" si="7"/>
        <v>43414.429861111108</v>
      </c>
      <c r="AH9" s="26" t="str">
        <f t="shared" si="8"/>
        <v>43414.418055555643414.4298611111</v>
      </c>
      <c r="AI9" s="26" t="e">
        <f>VLOOKUP(AH9,simple_survey!$P$1530:$Q$1810,2,FALSE)</f>
        <v>#N/A</v>
      </c>
      <c r="AK9" s="3"/>
    </row>
    <row r="10" spans="1:38" s="7" customFormat="1" hidden="1" x14ac:dyDescent="0.4">
      <c r="A10" s="16" t="str">
        <f t="shared" si="0"/>
        <v>★</v>
      </c>
      <c r="B10" s="16" t="str">
        <f t="shared" si="1"/>
        <v>-</v>
      </c>
      <c r="C10" s="7">
        <v>10</v>
      </c>
      <c r="D10" s="2">
        <v>43414.419293981482</v>
      </c>
      <c r="E10" s="3" t="s">
        <v>429</v>
      </c>
      <c r="F10" s="3">
        <v>11785</v>
      </c>
      <c r="G10" s="3" t="s">
        <v>98</v>
      </c>
      <c r="H10" s="3">
        <v>0</v>
      </c>
      <c r="I10" s="3">
        <v>222</v>
      </c>
      <c r="J10" s="3">
        <v>9</v>
      </c>
      <c r="K10" s="3">
        <v>2</v>
      </c>
      <c r="L10" s="3"/>
      <c r="M10" s="2">
        <v>43414.434282407405</v>
      </c>
      <c r="N10" s="2">
        <v>43414.441134259258</v>
      </c>
      <c r="O10" s="3" t="s">
        <v>133</v>
      </c>
      <c r="P10" s="3" t="s">
        <v>19</v>
      </c>
      <c r="Q10" s="3" t="s">
        <v>40</v>
      </c>
      <c r="R10" s="3" t="s">
        <v>41</v>
      </c>
      <c r="S10" s="2">
        <v>43414.426006944443</v>
      </c>
      <c r="T10" s="2">
        <v>43414.431458333333</v>
      </c>
      <c r="U10" s="2">
        <v>43414.441331018519</v>
      </c>
      <c r="V10" s="2">
        <v>43414.440034722225</v>
      </c>
      <c r="W10" s="2">
        <v>43414.426006944443</v>
      </c>
      <c r="X10" s="2">
        <f t="shared" si="2"/>
        <v>43414.426006944443</v>
      </c>
      <c r="Y10" s="33">
        <f t="shared" si="3"/>
        <v>6.8518518528435379E-3</v>
      </c>
      <c r="Z10" s="33">
        <f t="shared" si="4"/>
        <v>1.3703703705687076E-2</v>
      </c>
      <c r="AA10" s="10"/>
      <c r="AB10" s="10">
        <f t="shared" si="5"/>
        <v>8.2754629620467313E-3</v>
      </c>
      <c r="AC10" s="10">
        <f t="shared" si="9"/>
        <v>8.2754629620467313E-3</v>
      </c>
      <c r="AD10" s="10"/>
      <c r="AE10" s="10"/>
      <c r="AF10" s="78">
        <f t="shared" si="6"/>
        <v>43414.418749999997</v>
      </c>
      <c r="AG10" s="78">
        <f t="shared" si="7"/>
        <v>43414.440972222219</v>
      </c>
      <c r="AH10" s="26" t="str">
        <f t="shared" si="8"/>
        <v>43414.4187543414.4409722222</v>
      </c>
      <c r="AI10" s="26" t="e">
        <f>VLOOKUP(AH10,simple_survey!$P$1530:$Q$1810,2,FALSE)</f>
        <v>#N/A</v>
      </c>
    </row>
    <row r="11" spans="1:38" s="7" customFormat="1" hidden="1" x14ac:dyDescent="0.4">
      <c r="A11" s="16" t="str">
        <f t="shared" si="0"/>
        <v>★</v>
      </c>
      <c r="B11" s="16" t="str">
        <f t="shared" si="1"/>
        <v>-</v>
      </c>
      <c r="C11" s="7">
        <v>10</v>
      </c>
      <c r="D11" s="2">
        <v>43414.419386574074</v>
      </c>
      <c r="E11" s="3" t="s">
        <v>430</v>
      </c>
      <c r="F11" s="3">
        <v>11786</v>
      </c>
      <c r="G11" s="3" t="s">
        <v>18</v>
      </c>
      <c r="H11" s="3">
        <v>2584</v>
      </c>
      <c r="I11" s="3">
        <v>695</v>
      </c>
      <c r="J11" s="3">
        <v>4</v>
      </c>
      <c r="K11" s="3">
        <v>1</v>
      </c>
      <c r="L11" s="3"/>
      <c r="M11" s="2">
        <v>43414.433356481481</v>
      </c>
      <c r="N11" s="2">
        <v>43414.43346064815</v>
      </c>
      <c r="O11" s="3" t="s">
        <v>133</v>
      </c>
      <c r="P11" s="3" t="s">
        <v>19</v>
      </c>
      <c r="Q11" s="3" t="s">
        <v>30</v>
      </c>
      <c r="R11" s="3" t="s">
        <v>31</v>
      </c>
      <c r="S11" s="2">
        <v>43414.426319444443</v>
      </c>
      <c r="T11" s="2">
        <v>43414.426319444443</v>
      </c>
      <c r="U11" s="2">
        <v>43414.432511574072</v>
      </c>
      <c r="V11" s="2">
        <v>43414.432511574072</v>
      </c>
      <c r="W11" s="2">
        <v>43414.426319444443</v>
      </c>
      <c r="X11" s="2">
        <f t="shared" si="2"/>
        <v>43414.426319444443</v>
      </c>
      <c r="Y11" s="33">
        <f t="shared" si="3"/>
        <v>1.0416666918899864E-4</v>
      </c>
      <c r="Z11" s="33">
        <f t="shared" si="4"/>
        <v>1.0416666918899864E-4</v>
      </c>
      <c r="AA11" s="10"/>
      <c r="AB11" s="10">
        <f t="shared" si="5"/>
        <v>7.0370370376622304E-3</v>
      </c>
      <c r="AC11" s="10">
        <f t="shared" si="9"/>
        <v>7.0370370376622304E-3</v>
      </c>
      <c r="AD11" s="10"/>
      <c r="AE11" s="10"/>
      <c r="AF11" s="78">
        <f t="shared" si="6"/>
        <v>43414.418749999997</v>
      </c>
      <c r="AG11" s="78">
        <f t="shared" si="7"/>
        <v>43414.433333333334</v>
      </c>
      <c r="AH11" s="26" t="str">
        <f t="shared" si="8"/>
        <v>43414.4187543414.4333333333</v>
      </c>
      <c r="AI11" s="26" t="e">
        <f>VLOOKUP(AH11,simple_survey!$P$1530:$Q$1810,2,FALSE)</f>
        <v>#N/A</v>
      </c>
    </row>
    <row r="12" spans="1:38" s="7" customFormat="1" hidden="1" x14ac:dyDescent="0.4">
      <c r="A12" s="16" t="str">
        <f t="shared" si="0"/>
        <v>-</v>
      </c>
      <c r="B12" s="16" t="str">
        <f t="shared" si="1"/>
        <v>-</v>
      </c>
      <c r="C12" s="7">
        <v>10</v>
      </c>
      <c r="D12" s="2">
        <v>43414.420636574076</v>
      </c>
      <c r="E12" s="3" t="s">
        <v>228</v>
      </c>
      <c r="F12" s="3">
        <v>11787</v>
      </c>
      <c r="G12" s="3" t="s">
        <v>32</v>
      </c>
      <c r="H12" s="3">
        <v>1184</v>
      </c>
      <c r="I12" s="3">
        <v>143</v>
      </c>
      <c r="J12" s="3">
        <v>7</v>
      </c>
      <c r="K12" s="3">
        <v>1</v>
      </c>
      <c r="L12" s="3"/>
      <c r="M12" s="2">
        <v>43414.426307870373</v>
      </c>
      <c r="N12" s="2">
        <v>43414.431643518517</v>
      </c>
      <c r="O12" s="3" t="s">
        <v>28</v>
      </c>
      <c r="P12" s="3" t="s">
        <v>29</v>
      </c>
      <c r="Q12" s="3" t="s">
        <v>40</v>
      </c>
      <c r="R12" s="3" t="s">
        <v>41</v>
      </c>
      <c r="S12" s="2">
        <v>43414.424247685187</v>
      </c>
      <c r="T12" s="2">
        <v>43414.42528935185</v>
      </c>
      <c r="U12" s="2">
        <v>43414.432395833333</v>
      </c>
      <c r="V12" s="2">
        <v>43414.433437500003</v>
      </c>
      <c r="W12" s="3"/>
      <c r="X12" s="2">
        <f t="shared" si="2"/>
        <v>43414.420636574076</v>
      </c>
      <c r="Y12" s="33">
        <f t="shared" si="3"/>
        <v>5.3356481439550407E-3</v>
      </c>
      <c r="Z12" s="33">
        <f t="shared" si="4"/>
        <v>5.3356481439550407E-3</v>
      </c>
      <c r="AA12" s="10"/>
      <c r="AB12" s="10">
        <f t="shared" si="5"/>
        <v>2.0601851865649223E-3</v>
      </c>
      <c r="AC12" s="10">
        <f t="shared" si="9"/>
        <v>5.6712962978053838E-3</v>
      </c>
      <c r="AD12" s="10"/>
      <c r="AE12" s="10"/>
      <c r="AF12" s="78">
        <f t="shared" si="6"/>
        <v>43414.420138888891</v>
      </c>
      <c r="AG12" s="78">
        <f t="shared" si="7"/>
        <v>43414.431250000001</v>
      </c>
      <c r="AH12" s="26" t="str">
        <f t="shared" si="8"/>
        <v>43414.420138888943414.43125</v>
      </c>
      <c r="AI12" s="26" t="e">
        <f>VLOOKUP(AH12,simple_survey!$P$1530:$Q$1810,2,FALSE)</f>
        <v>#N/A</v>
      </c>
      <c r="AJ12" s="8"/>
    </row>
    <row r="13" spans="1:38" s="7" customFormat="1" hidden="1" x14ac:dyDescent="0.4">
      <c r="A13" s="16" t="str">
        <f t="shared" si="0"/>
        <v>-</v>
      </c>
      <c r="B13" s="16" t="str">
        <f t="shared" si="1"/>
        <v>-</v>
      </c>
      <c r="C13" s="7">
        <v>10</v>
      </c>
      <c r="D13" s="2">
        <v>43414.421076388891</v>
      </c>
      <c r="E13" s="3" t="s">
        <v>431</v>
      </c>
      <c r="F13" s="3">
        <v>11788</v>
      </c>
      <c r="G13" s="3" t="s">
        <v>66</v>
      </c>
      <c r="H13" s="3">
        <v>5675</v>
      </c>
      <c r="I13" s="3">
        <v>924</v>
      </c>
      <c r="J13" s="3">
        <v>6</v>
      </c>
      <c r="K13" s="3">
        <v>3</v>
      </c>
      <c r="L13" s="3"/>
      <c r="M13" s="2">
        <v>43414.425405092596</v>
      </c>
      <c r="N13" s="2">
        <v>43414.427465277775</v>
      </c>
      <c r="O13" s="3" t="s">
        <v>22</v>
      </c>
      <c r="P13" s="3" t="s">
        <v>23</v>
      </c>
      <c r="Q13" s="3" t="s">
        <v>75</v>
      </c>
      <c r="R13" s="3" t="s">
        <v>76</v>
      </c>
      <c r="S13" s="2">
        <v>43414.423483796294</v>
      </c>
      <c r="T13" s="2">
        <v>43414.423692129632</v>
      </c>
      <c r="U13" s="2">
        <v>43414.42864583333</v>
      </c>
      <c r="V13" s="2">
        <v>43414.428854166668</v>
      </c>
      <c r="W13" s="3"/>
      <c r="X13" s="2">
        <f t="shared" si="2"/>
        <v>43414.421076388891</v>
      </c>
      <c r="Y13" s="33">
        <f t="shared" si="3"/>
        <v>2.0601851792889647E-3</v>
      </c>
      <c r="Z13" s="33">
        <f t="shared" si="4"/>
        <v>6.1805555378668942E-3</v>
      </c>
      <c r="AB13" s="10">
        <f t="shared" si="5"/>
        <v>1.9212963015888818E-3</v>
      </c>
      <c r="AC13" s="10">
        <f t="shared" si="9"/>
        <v>4.3287037042318843E-3</v>
      </c>
      <c r="AF13" s="78">
        <f t="shared" si="6"/>
        <v>43414.42083333333</v>
      </c>
      <c r="AG13" s="78">
        <f t="shared" si="7"/>
        <v>43414.427083333336</v>
      </c>
      <c r="AH13" s="26" t="str">
        <f t="shared" si="8"/>
        <v>43414.420833333343414.4270833333</v>
      </c>
      <c r="AI13" s="26" t="e">
        <f>VLOOKUP(AH13,simple_survey!$P$1530:$Q$1810,2,FALSE)</f>
        <v>#N/A</v>
      </c>
      <c r="AJ13" s="8"/>
      <c r="AL13" s="3"/>
    </row>
    <row r="14" spans="1:38" s="7" customFormat="1" hidden="1" x14ac:dyDescent="0.4">
      <c r="A14" s="16" t="str">
        <f t="shared" si="0"/>
        <v>-</v>
      </c>
      <c r="B14" s="16" t="str">
        <f t="shared" si="1"/>
        <v>-</v>
      </c>
      <c r="C14" s="7">
        <v>10</v>
      </c>
      <c r="D14" s="2">
        <v>43414.421296296299</v>
      </c>
      <c r="E14" s="3" t="s">
        <v>432</v>
      </c>
      <c r="F14" s="3">
        <v>11789</v>
      </c>
      <c r="G14" s="3" t="s">
        <v>18</v>
      </c>
      <c r="H14" s="3">
        <v>5184</v>
      </c>
      <c r="I14" s="3">
        <v>147</v>
      </c>
      <c r="J14" s="3">
        <v>6</v>
      </c>
      <c r="K14" s="3">
        <v>1</v>
      </c>
      <c r="L14" s="3"/>
      <c r="M14" s="2">
        <v>43414.43204861111</v>
      </c>
      <c r="N14" s="2">
        <v>43414.437534722223</v>
      </c>
      <c r="O14" s="3" t="s">
        <v>26</v>
      </c>
      <c r="P14" s="3" t="s">
        <v>27</v>
      </c>
      <c r="Q14" s="3" t="s">
        <v>30</v>
      </c>
      <c r="R14" s="3" t="s">
        <v>31</v>
      </c>
      <c r="S14" s="2">
        <v>43414.435046296298</v>
      </c>
      <c r="T14" s="2">
        <v>43414.435046296298</v>
      </c>
      <c r="U14" s="2">
        <v>43414.441805555558</v>
      </c>
      <c r="V14" s="2">
        <v>43414.441805555558</v>
      </c>
      <c r="W14" s="3"/>
      <c r="X14" s="2">
        <f t="shared" si="2"/>
        <v>43414.421296296299</v>
      </c>
      <c r="Y14" s="33">
        <f t="shared" si="3"/>
        <v>5.4861111129866913E-3</v>
      </c>
      <c r="Z14" s="33">
        <f t="shared" si="4"/>
        <v>5.4861111129866913E-3</v>
      </c>
      <c r="AA14" s="10"/>
      <c r="AB14" s="10">
        <f t="shared" si="5"/>
        <v>0</v>
      </c>
      <c r="AC14" s="10">
        <f t="shared" si="9"/>
        <v>1.0752314810815733E-2</v>
      </c>
      <c r="AD14" s="10"/>
      <c r="AE14" s="10"/>
      <c r="AF14" s="78">
        <f t="shared" si="6"/>
        <v>43414.42083333333</v>
      </c>
      <c r="AG14" s="78">
        <f t="shared" si="7"/>
        <v>43414.4375</v>
      </c>
      <c r="AH14" s="26" t="str">
        <f t="shared" si="8"/>
        <v>43414.420833333343414.4375</v>
      </c>
      <c r="AI14" s="26" t="e">
        <f>VLOOKUP(AH14,simple_survey!$P$1530:$Q$1810,2,FALSE)</f>
        <v>#N/A</v>
      </c>
    </row>
    <row r="15" spans="1:38" s="7" customFormat="1" hidden="1" x14ac:dyDescent="0.4">
      <c r="A15" s="16" t="str">
        <f t="shared" si="0"/>
        <v>-</v>
      </c>
      <c r="B15" s="16" t="str">
        <f t="shared" si="1"/>
        <v>-</v>
      </c>
      <c r="C15" s="7">
        <v>10</v>
      </c>
      <c r="D15" s="2">
        <v>43414.423009259262</v>
      </c>
      <c r="E15" s="3" t="s">
        <v>434</v>
      </c>
      <c r="F15" s="3">
        <v>11791</v>
      </c>
      <c r="G15" s="3" t="s">
        <v>18</v>
      </c>
      <c r="H15" s="3">
        <v>3600</v>
      </c>
      <c r="I15" s="3">
        <v>216</v>
      </c>
      <c r="J15" s="3">
        <v>10</v>
      </c>
      <c r="K15" s="3">
        <v>1</v>
      </c>
      <c r="L15" s="3"/>
      <c r="M15" s="2">
        <v>43414.433217592596</v>
      </c>
      <c r="N15" s="2">
        <v>43414.44190972222</v>
      </c>
      <c r="O15" s="3" t="s">
        <v>64</v>
      </c>
      <c r="P15" s="3" t="s">
        <v>65</v>
      </c>
      <c r="Q15" s="3" t="s">
        <v>26</v>
      </c>
      <c r="R15" s="3" t="s">
        <v>27</v>
      </c>
      <c r="S15" s="2">
        <v>43414.43650462963</v>
      </c>
      <c r="T15" s="2">
        <v>43414.43650462963</v>
      </c>
      <c r="U15" s="2">
        <v>43414.444293981483</v>
      </c>
      <c r="V15" s="2">
        <v>43414.445960648147</v>
      </c>
      <c r="W15" s="3"/>
      <c r="X15" s="2">
        <f t="shared" si="2"/>
        <v>43414.423009259262</v>
      </c>
      <c r="Y15" s="33">
        <f t="shared" si="3"/>
        <v>8.6921296242508106E-3</v>
      </c>
      <c r="Z15" s="33">
        <f t="shared" si="4"/>
        <v>8.6921296242508106E-3</v>
      </c>
      <c r="AA15" s="10"/>
      <c r="AB15" s="10">
        <f t="shared" si="5"/>
        <v>0</v>
      </c>
      <c r="AC15" s="10">
        <f t="shared" si="9"/>
        <v>1.0208333333139308E-2</v>
      </c>
      <c r="AD15" s="10"/>
      <c r="AE15" s="10"/>
      <c r="AF15" s="78">
        <f t="shared" si="6"/>
        <v>43414.42291666667</v>
      </c>
      <c r="AG15" s="78">
        <f t="shared" si="7"/>
        <v>43414.441666666666</v>
      </c>
      <c r="AH15" s="26" t="str">
        <f t="shared" si="8"/>
        <v>43414.422916666743414.4416666667</v>
      </c>
      <c r="AI15" s="26" t="e">
        <f>VLOOKUP(AH15,simple_survey!$P$1530:$Q$1810,2,FALSE)</f>
        <v>#N/A</v>
      </c>
      <c r="AJ15" s="3"/>
    </row>
    <row r="16" spans="1:38" s="7" customFormat="1" hidden="1" x14ac:dyDescent="0.4">
      <c r="A16" s="16" t="str">
        <f t="shared" si="0"/>
        <v>-</v>
      </c>
      <c r="B16" s="16" t="str">
        <f t="shared" si="1"/>
        <v>-</v>
      </c>
      <c r="C16" s="7">
        <v>10</v>
      </c>
      <c r="D16" s="2">
        <v>43414.42359953704</v>
      </c>
      <c r="E16" s="3" t="s">
        <v>435</v>
      </c>
      <c r="F16" s="3">
        <v>11792</v>
      </c>
      <c r="G16" s="3" t="s">
        <v>99</v>
      </c>
      <c r="H16" s="3">
        <v>0</v>
      </c>
      <c r="I16" s="3">
        <v>917</v>
      </c>
      <c r="J16" s="3">
        <v>7</v>
      </c>
      <c r="K16" s="3">
        <v>2</v>
      </c>
      <c r="L16" s="3"/>
      <c r="M16" s="2">
        <v>43414.438576388886</v>
      </c>
      <c r="N16" s="2">
        <v>43414.445659722223</v>
      </c>
      <c r="O16" s="3" t="s">
        <v>33</v>
      </c>
      <c r="P16" s="3" t="s">
        <v>34</v>
      </c>
      <c r="Q16" s="3" t="s">
        <v>28</v>
      </c>
      <c r="R16" s="3" t="s">
        <v>29</v>
      </c>
      <c r="S16" s="2">
        <v>43414.440381944441</v>
      </c>
      <c r="T16" s="2">
        <v>43414.440381944441</v>
      </c>
      <c r="U16" s="2">
        <v>43414.447025462963</v>
      </c>
      <c r="V16" s="2">
        <v>43414.447025462963</v>
      </c>
      <c r="W16" s="3"/>
      <c r="X16" s="2">
        <f t="shared" si="2"/>
        <v>43414.42359953704</v>
      </c>
      <c r="Y16" s="33">
        <f t="shared" si="3"/>
        <v>7.0833333375048824E-3</v>
      </c>
      <c r="Z16" s="33">
        <f t="shared" si="4"/>
        <v>1.4166666675009765E-2</v>
      </c>
      <c r="AA16" s="10"/>
      <c r="AB16" s="10">
        <f t="shared" si="5"/>
        <v>0</v>
      </c>
      <c r="AC16" s="10">
        <f t="shared" si="9"/>
        <v>1.4976851845858619E-2</v>
      </c>
      <c r="AD16" s="10"/>
      <c r="AE16" s="10"/>
      <c r="AF16" s="78">
        <f t="shared" si="6"/>
        <v>43414.42291666667</v>
      </c>
      <c r="AG16" s="78">
        <f t="shared" si="7"/>
        <v>43414.445138888892</v>
      </c>
      <c r="AH16" s="26" t="str">
        <f t="shared" si="8"/>
        <v>43414.422916666743414.4451388889</v>
      </c>
      <c r="AI16" s="26" t="e">
        <f>VLOOKUP(AH16,simple_survey!$P$1530:$Q$1810,2,FALSE)</f>
        <v>#N/A</v>
      </c>
    </row>
    <row r="17" spans="1:38" s="7" customFormat="1" x14ac:dyDescent="0.4">
      <c r="A17" s="16" t="str">
        <f t="shared" si="0"/>
        <v>-</v>
      </c>
      <c r="B17" s="16" t="str">
        <f t="shared" si="1"/>
        <v>-</v>
      </c>
      <c r="C17" s="7">
        <v>10</v>
      </c>
      <c r="D17" s="2">
        <v>43414.42423611111</v>
      </c>
      <c r="E17" s="3" t="s">
        <v>436</v>
      </c>
      <c r="F17" s="3">
        <v>11793</v>
      </c>
      <c r="G17" s="3" t="s">
        <v>18</v>
      </c>
      <c r="H17" s="3">
        <v>3477</v>
      </c>
      <c r="I17" s="3">
        <v>61</v>
      </c>
      <c r="J17" s="3">
        <v>10</v>
      </c>
      <c r="K17" s="3">
        <v>1</v>
      </c>
      <c r="L17" s="3"/>
      <c r="M17" s="2">
        <v>43414.434131944443</v>
      </c>
      <c r="N17" s="2">
        <v>43414.447187500002</v>
      </c>
      <c r="O17" s="3" t="s">
        <v>64</v>
      </c>
      <c r="P17" s="3" t="s">
        <v>65</v>
      </c>
      <c r="Q17" s="3" t="s">
        <v>69</v>
      </c>
      <c r="R17" s="3" t="s">
        <v>70</v>
      </c>
      <c r="S17" s="2">
        <v>43414.436851851853</v>
      </c>
      <c r="T17" s="2">
        <v>43414.436851851853</v>
      </c>
      <c r="U17" s="2">
        <v>43414.449837962966</v>
      </c>
      <c r="V17" s="2">
        <v>43414.451157407406</v>
      </c>
      <c r="W17" s="3"/>
      <c r="X17" s="2">
        <f t="shared" si="2"/>
        <v>43414.42423611111</v>
      </c>
      <c r="Y17" s="33">
        <f t="shared" si="3"/>
        <v>1.3055555558821652E-2</v>
      </c>
      <c r="Z17" s="33">
        <f t="shared" si="4"/>
        <v>1.3055555558821652E-2</v>
      </c>
      <c r="AA17" s="10"/>
      <c r="AB17" s="10">
        <f t="shared" si="5"/>
        <v>0</v>
      </c>
      <c r="AC17" s="10">
        <f t="shared" si="9"/>
        <v>9.8958333328482695E-3</v>
      </c>
      <c r="AD17" s="10"/>
      <c r="AE17" s="10"/>
      <c r="AF17" s="78">
        <f t="shared" si="6"/>
        <v>43414.423611111109</v>
      </c>
      <c r="AG17" s="78">
        <f t="shared" si="7"/>
        <v>43414.446527777778</v>
      </c>
      <c r="AH17" s="26" t="str">
        <f t="shared" si="8"/>
        <v>43414.423611111143414.4465277778</v>
      </c>
      <c r="AI17" s="26" t="str">
        <f>VLOOKUP(AH17,simple_survey!$P$1530:$Q$1810,2,FALSE)</f>
        <v>肯定的</v>
      </c>
    </row>
    <row r="18" spans="1:38" s="7" customFormat="1" hidden="1" x14ac:dyDescent="0.4">
      <c r="A18" s="16" t="str">
        <f t="shared" ref="A18:A26" si="10">IF(W18&gt;0, "★", "-")</f>
        <v>★</v>
      </c>
      <c r="B18" s="16" t="str">
        <f t="shared" ref="B18:B26" si="11">IF(L18&gt;0, "☆", "-")</f>
        <v>-</v>
      </c>
      <c r="C18" s="7">
        <v>10</v>
      </c>
      <c r="D18" s="2">
        <v>43414.424895833334</v>
      </c>
      <c r="E18" s="3" t="s">
        <v>265</v>
      </c>
      <c r="F18" s="3">
        <v>11794</v>
      </c>
      <c r="G18" s="3" t="s">
        <v>99</v>
      </c>
      <c r="H18" s="3">
        <v>0</v>
      </c>
      <c r="I18" s="3">
        <v>983</v>
      </c>
      <c r="J18" s="3">
        <v>5</v>
      </c>
      <c r="K18" s="3">
        <v>3</v>
      </c>
      <c r="L18" s="3"/>
      <c r="M18" s="2">
        <v>43414.431863425925</v>
      </c>
      <c r="N18" s="2">
        <v>43414.435104166667</v>
      </c>
      <c r="O18" s="3" t="s">
        <v>133</v>
      </c>
      <c r="P18" s="3" t="s">
        <v>19</v>
      </c>
      <c r="Q18" s="3" t="s">
        <v>24</v>
      </c>
      <c r="R18" s="3" t="s">
        <v>25</v>
      </c>
      <c r="S18" s="2">
        <v>43414.44017361111</v>
      </c>
      <c r="T18" s="2">
        <v>43414.44017361111</v>
      </c>
      <c r="U18" s="2">
        <v>43414.446585648147</v>
      </c>
      <c r="V18" s="2">
        <v>43414.446585648147</v>
      </c>
      <c r="W18" s="2">
        <v>43414.431331018517</v>
      </c>
      <c r="X18" s="2">
        <f t="shared" si="2"/>
        <v>43414.431331018517</v>
      </c>
      <c r="Y18" s="33">
        <f t="shared" si="3"/>
        <v>3.2407407416030765E-3</v>
      </c>
      <c r="Z18" s="33">
        <f t="shared" si="4"/>
        <v>9.7222222248092294E-3</v>
      </c>
      <c r="AA18" s="10"/>
      <c r="AB18" s="10">
        <f t="shared" si="5"/>
        <v>0</v>
      </c>
      <c r="AC18" s="10">
        <f t="shared" si="9"/>
        <v>5.3240740817273036E-4</v>
      </c>
      <c r="AD18" s="10"/>
      <c r="AE18" s="10"/>
      <c r="AF18" s="78">
        <f t="shared" si="6"/>
        <v>43414.424305555556</v>
      </c>
      <c r="AG18" s="78">
        <f t="shared" si="7"/>
        <v>43414.43472222222</v>
      </c>
      <c r="AH18" s="26" t="str">
        <f t="shared" si="8"/>
        <v>43414.424305555643414.4347222222</v>
      </c>
      <c r="AI18" s="26" t="e">
        <f>VLOOKUP(AH18,simple_survey!$P$1530:$Q$1810,2,FALSE)</f>
        <v>#N/A</v>
      </c>
      <c r="AJ18" s="8"/>
      <c r="AL18" s="3"/>
    </row>
    <row r="19" spans="1:38" s="7" customFormat="1" hidden="1" x14ac:dyDescent="0.4">
      <c r="A19" s="16" t="str">
        <f t="shared" si="10"/>
        <v>★</v>
      </c>
      <c r="B19" s="16" t="str">
        <f t="shared" si="11"/>
        <v>-</v>
      </c>
      <c r="C19" s="7">
        <v>10</v>
      </c>
      <c r="D19" s="2">
        <v>43414.425578703704</v>
      </c>
      <c r="E19" s="3" t="s">
        <v>437</v>
      </c>
      <c r="F19" s="3">
        <v>11795</v>
      </c>
      <c r="G19" s="3" t="s">
        <v>18</v>
      </c>
      <c r="H19" s="3">
        <v>4256</v>
      </c>
      <c r="I19" s="3">
        <v>207</v>
      </c>
      <c r="J19" s="3">
        <v>2</v>
      </c>
      <c r="K19" s="3">
        <v>2</v>
      </c>
      <c r="L19" s="3"/>
      <c r="M19" s="2">
        <v>43414.43273148148</v>
      </c>
      <c r="N19" s="2">
        <v>43414.438067129631</v>
      </c>
      <c r="O19" s="3" t="s">
        <v>38</v>
      </c>
      <c r="P19" s="3" t="s">
        <v>39</v>
      </c>
      <c r="Q19" s="3" t="s">
        <v>47</v>
      </c>
      <c r="R19" s="3" t="s">
        <v>48</v>
      </c>
      <c r="S19" s="2">
        <v>43414.432488425926</v>
      </c>
      <c r="T19" s="2">
        <v>43414.432488425926</v>
      </c>
      <c r="U19" s="2">
        <v>43414.443981481483</v>
      </c>
      <c r="V19" s="2">
        <v>43414.443981481483</v>
      </c>
      <c r="W19" s="2">
        <v>43414.432488425926</v>
      </c>
      <c r="X19" s="2">
        <f t="shared" si="2"/>
        <v>43414.432488425926</v>
      </c>
      <c r="Y19" s="33">
        <f t="shared" si="3"/>
        <v>5.3356481512309983E-3</v>
      </c>
      <c r="Z19" s="33">
        <f t="shared" si="4"/>
        <v>1.0671296302461997E-2</v>
      </c>
      <c r="AA19" s="10"/>
      <c r="AB19" s="10">
        <f t="shared" si="5"/>
        <v>2.4305555416503921E-4</v>
      </c>
      <c r="AC19" s="10">
        <f t="shared" si="9"/>
        <v>2.4305555416503921E-4</v>
      </c>
      <c r="AD19" s="10"/>
      <c r="AE19" s="10"/>
      <c r="AF19" s="78">
        <f t="shared" si="6"/>
        <v>43414.425000000003</v>
      </c>
      <c r="AG19" s="78">
        <f t="shared" si="7"/>
        <v>43414.4375</v>
      </c>
      <c r="AH19" s="26" t="str">
        <f t="shared" si="8"/>
        <v>43414.42543414.4375</v>
      </c>
      <c r="AI19" s="26" t="e">
        <f>VLOOKUP(AH19,simple_survey!$P$1530:$Q$1810,2,FALSE)</f>
        <v>#N/A</v>
      </c>
      <c r="AJ19" s="8"/>
      <c r="AL19" s="3"/>
    </row>
    <row r="20" spans="1:38" s="7" customFormat="1" hidden="1" x14ac:dyDescent="0.4">
      <c r="A20" s="16" t="str">
        <f t="shared" si="10"/>
        <v>-</v>
      </c>
      <c r="B20" s="16" t="str">
        <f t="shared" si="11"/>
        <v>-</v>
      </c>
      <c r="C20" s="7">
        <v>10</v>
      </c>
      <c r="D20" s="2">
        <v>43414.430972222224</v>
      </c>
      <c r="E20" s="3" t="s">
        <v>215</v>
      </c>
      <c r="F20" s="3">
        <v>11796</v>
      </c>
      <c r="G20" s="3" t="s">
        <v>18</v>
      </c>
      <c r="H20" s="3">
        <v>5404</v>
      </c>
      <c r="I20" s="3">
        <v>297</v>
      </c>
      <c r="J20" s="3">
        <v>9</v>
      </c>
      <c r="K20" s="3">
        <v>2</v>
      </c>
      <c r="L20" s="3"/>
      <c r="M20" s="2">
        <v>43414.435115740744</v>
      </c>
      <c r="N20" s="2">
        <v>43414.441053240742</v>
      </c>
      <c r="O20" s="3" t="s">
        <v>133</v>
      </c>
      <c r="P20" s="3" t="s">
        <v>19</v>
      </c>
      <c r="Q20" s="3" t="s">
        <v>40</v>
      </c>
      <c r="R20" s="3" t="s">
        <v>41</v>
      </c>
      <c r="S20" s="2">
        <v>43414.432152777779</v>
      </c>
      <c r="T20" s="2">
        <v>43414.432152777779</v>
      </c>
      <c r="U20" s="2">
        <v>43414.439340277779</v>
      </c>
      <c r="V20" s="2">
        <v>43414.439340277779</v>
      </c>
      <c r="W20" s="3"/>
      <c r="X20" s="2">
        <f t="shared" si="2"/>
        <v>43414.430972222224</v>
      </c>
      <c r="Y20" s="33">
        <f t="shared" si="3"/>
        <v>5.9374999982537702E-3</v>
      </c>
      <c r="Z20" s="33">
        <f t="shared" si="4"/>
        <v>1.187499999650754E-2</v>
      </c>
      <c r="AA20" s="10"/>
      <c r="AB20" s="10">
        <f t="shared" si="5"/>
        <v>2.9629629643750377E-3</v>
      </c>
      <c r="AC20" s="10">
        <f t="shared" si="9"/>
        <v>4.1435185194131918E-3</v>
      </c>
      <c r="AD20" s="10"/>
      <c r="AE20" s="10"/>
      <c r="AF20" s="78">
        <f t="shared" si="6"/>
        <v>43414.430555555555</v>
      </c>
      <c r="AG20" s="78">
        <f t="shared" si="7"/>
        <v>43414.440972222219</v>
      </c>
      <c r="AH20" s="26" t="str">
        <f t="shared" si="8"/>
        <v>43414.430555555643414.4409722222</v>
      </c>
      <c r="AI20" s="26" t="e">
        <f>VLOOKUP(AH20,simple_survey!$P$1530:$Q$1810,2,FALSE)</f>
        <v>#N/A</v>
      </c>
      <c r="AJ20" s="8"/>
      <c r="AL20" s="3"/>
    </row>
    <row r="21" spans="1:38" s="7" customFormat="1" hidden="1" x14ac:dyDescent="0.4">
      <c r="A21" s="16" t="str">
        <f t="shared" si="10"/>
        <v>-</v>
      </c>
      <c r="B21" s="16" t="str">
        <f t="shared" si="11"/>
        <v>-</v>
      </c>
      <c r="C21" s="7">
        <v>10</v>
      </c>
      <c r="D21" s="2">
        <v>43414.432175925926</v>
      </c>
      <c r="E21" s="3" t="s">
        <v>438</v>
      </c>
      <c r="F21" s="3">
        <v>11797</v>
      </c>
      <c r="G21" s="3" t="s">
        <v>99</v>
      </c>
      <c r="H21" s="3">
        <v>0</v>
      </c>
      <c r="I21" s="3">
        <v>59</v>
      </c>
      <c r="J21" s="3">
        <v>10</v>
      </c>
      <c r="K21" s="3">
        <v>1</v>
      </c>
      <c r="L21" s="3"/>
      <c r="M21" s="2">
        <v>43414.433900462966</v>
      </c>
      <c r="N21" s="2">
        <v>43414.438055555554</v>
      </c>
      <c r="O21" s="3" t="s">
        <v>64</v>
      </c>
      <c r="P21" s="3" t="s">
        <v>65</v>
      </c>
      <c r="Q21" s="3" t="s">
        <v>71</v>
      </c>
      <c r="R21" s="3" t="s">
        <v>72</v>
      </c>
      <c r="S21" s="2">
        <v>43414.437199074076</v>
      </c>
      <c r="T21" s="2">
        <v>43414.437199074076</v>
      </c>
      <c r="U21" s="2">
        <v>43414.44226851852</v>
      </c>
      <c r="V21" s="2">
        <v>43414.44226851852</v>
      </c>
      <c r="W21" s="3"/>
      <c r="X21" s="2">
        <f t="shared" si="2"/>
        <v>43414.432175925926</v>
      </c>
      <c r="Y21" s="33">
        <f t="shared" si="3"/>
        <v>4.1550925889168866E-3</v>
      </c>
      <c r="Z21" s="33">
        <f t="shared" si="4"/>
        <v>4.1550925889168866E-3</v>
      </c>
      <c r="AA21" s="10"/>
      <c r="AB21" s="10">
        <f t="shared" si="5"/>
        <v>0</v>
      </c>
      <c r="AC21" s="10">
        <f t="shared" si="9"/>
        <v>1.7245370399905369E-3</v>
      </c>
      <c r="AD21" s="10"/>
      <c r="AE21" s="10"/>
      <c r="AF21" s="78">
        <f t="shared" si="6"/>
        <v>43414.431944444441</v>
      </c>
      <c r="AG21" s="78">
        <f t="shared" si="7"/>
        <v>43414.4375</v>
      </c>
      <c r="AH21" s="26" t="str">
        <f t="shared" si="8"/>
        <v>43414.431944444443414.4375</v>
      </c>
      <c r="AI21" s="26" t="e">
        <f>VLOOKUP(AH21,simple_survey!$P$1530:$Q$1810,2,FALSE)</f>
        <v>#N/A</v>
      </c>
      <c r="AJ21" s="8"/>
    </row>
    <row r="22" spans="1:38" s="7" customFormat="1" hidden="1" x14ac:dyDescent="0.4">
      <c r="A22" s="16" t="str">
        <f t="shared" si="10"/>
        <v>-</v>
      </c>
      <c r="B22" s="16" t="str">
        <f t="shared" si="11"/>
        <v>-</v>
      </c>
      <c r="C22" s="7">
        <v>10</v>
      </c>
      <c r="D22" s="2">
        <v>43414.432627314818</v>
      </c>
      <c r="E22" s="3" t="s">
        <v>439</v>
      </c>
      <c r="F22" s="3">
        <v>11798</v>
      </c>
      <c r="G22" s="3" t="s">
        <v>32</v>
      </c>
      <c r="H22" s="3">
        <v>2892</v>
      </c>
      <c r="I22" s="3">
        <v>872</v>
      </c>
      <c r="J22" s="3">
        <v>8</v>
      </c>
      <c r="K22" s="3">
        <v>3</v>
      </c>
      <c r="L22" s="3"/>
      <c r="M22" s="2">
        <v>43414.441041666665</v>
      </c>
      <c r="N22" s="2">
        <v>43414.446446759262</v>
      </c>
      <c r="O22" s="3" t="s">
        <v>56</v>
      </c>
      <c r="P22" s="3" t="s">
        <v>57</v>
      </c>
      <c r="Q22" s="3" t="s">
        <v>58</v>
      </c>
      <c r="R22" s="3" t="s">
        <v>59</v>
      </c>
      <c r="S22" s="2">
        <v>43414.439363425925</v>
      </c>
      <c r="T22" s="2">
        <v>43414.439363425925</v>
      </c>
      <c r="U22" s="2">
        <v>43414.448958333334</v>
      </c>
      <c r="V22" s="2">
        <v>43414.448958333334</v>
      </c>
      <c r="W22" s="3"/>
      <c r="X22" s="2">
        <f t="shared" si="2"/>
        <v>43414.432627314818</v>
      </c>
      <c r="Y22" s="33">
        <f t="shared" si="3"/>
        <v>5.4050925973569974E-3</v>
      </c>
      <c r="Z22" s="33">
        <f t="shared" si="4"/>
        <v>1.6215277792070992E-2</v>
      </c>
      <c r="AA22" s="10"/>
      <c r="AB22" s="10">
        <f t="shared" si="5"/>
        <v>1.6782407401478849E-3</v>
      </c>
      <c r="AC22" s="10">
        <f t="shared" si="9"/>
        <v>8.4143518470227718E-3</v>
      </c>
      <c r="AD22" s="10"/>
      <c r="AE22" s="10"/>
      <c r="AF22" s="78">
        <f t="shared" si="6"/>
        <v>43414.431944444441</v>
      </c>
      <c r="AG22" s="78">
        <f t="shared" si="7"/>
        <v>43414.445833333331</v>
      </c>
      <c r="AH22" s="26" t="str">
        <f t="shared" si="8"/>
        <v>43414.431944444443414.4458333333</v>
      </c>
      <c r="AI22" s="26" t="e">
        <f>VLOOKUP(AH22,simple_survey!$P$1530:$Q$1810,2,FALSE)</f>
        <v>#N/A</v>
      </c>
      <c r="AJ22" s="8"/>
      <c r="AL22" s="3"/>
    </row>
    <row r="23" spans="1:38" s="7" customFormat="1" x14ac:dyDescent="0.4">
      <c r="A23" s="16" t="str">
        <f t="shared" si="10"/>
        <v>-</v>
      </c>
      <c r="B23" s="16" t="str">
        <f t="shared" si="11"/>
        <v>-</v>
      </c>
      <c r="C23" s="7">
        <v>10</v>
      </c>
      <c r="D23" s="2">
        <v>43414.433946759258</v>
      </c>
      <c r="E23" s="3" t="s">
        <v>440</v>
      </c>
      <c r="F23" s="3">
        <v>11799</v>
      </c>
      <c r="G23" s="3" t="s">
        <v>66</v>
      </c>
      <c r="H23" s="3">
        <v>5689</v>
      </c>
      <c r="I23" s="3">
        <v>281</v>
      </c>
      <c r="J23" s="3">
        <v>4</v>
      </c>
      <c r="K23" s="3">
        <v>2</v>
      </c>
      <c r="L23" s="3"/>
      <c r="M23" s="2">
        <v>43414.437199074076</v>
      </c>
      <c r="N23" s="2">
        <v>43414.441423611112</v>
      </c>
      <c r="O23" s="3" t="s">
        <v>133</v>
      </c>
      <c r="P23" s="3" t="s">
        <v>19</v>
      </c>
      <c r="Q23" s="3" t="s">
        <v>28</v>
      </c>
      <c r="R23" s="3" t="s">
        <v>29</v>
      </c>
      <c r="S23" s="2">
        <v>43414.44</v>
      </c>
      <c r="T23" s="2">
        <v>43414.44</v>
      </c>
      <c r="U23" s="2">
        <v>43414.447175925925</v>
      </c>
      <c r="V23" s="2">
        <v>43414.447175925925</v>
      </c>
      <c r="W23" s="3"/>
      <c r="X23" s="2">
        <f t="shared" si="2"/>
        <v>43414.433946759258</v>
      </c>
      <c r="Y23" s="33">
        <f t="shared" si="3"/>
        <v>4.2245370350428857E-3</v>
      </c>
      <c r="Z23" s="33">
        <f t="shared" si="4"/>
        <v>8.4490740700857714E-3</v>
      </c>
      <c r="AA23" s="10"/>
      <c r="AB23" s="10">
        <f t="shared" si="5"/>
        <v>0</v>
      </c>
      <c r="AC23" s="10">
        <f t="shared" si="9"/>
        <v>3.2523148183827288E-3</v>
      </c>
      <c r="AD23" s="10"/>
      <c r="AE23" s="10"/>
      <c r="AF23" s="78">
        <f t="shared" si="6"/>
        <v>43414.433333333334</v>
      </c>
      <c r="AG23" s="78">
        <f t="shared" si="7"/>
        <v>43414.440972222219</v>
      </c>
      <c r="AH23" s="26" t="str">
        <f t="shared" si="8"/>
        <v>43414.433333333343414.4409722222</v>
      </c>
      <c r="AI23" s="26" t="str">
        <f>VLOOKUP(AH23,simple_survey!$P$1530:$Q$1810,2,FALSE)</f>
        <v>肯定的</v>
      </c>
      <c r="AJ23" s="8"/>
      <c r="AL23" s="3"/>
    </row>
    <row r="24" spans="1:38" s="7" customFormat="1" hidden="1" x14ac:dyDescent="0.4">
      <c r="A24" s="16" t="str">
        <f t="shared" si="10"/>
        <v>-</v>
      </c>
      <c r="B24" s="16" t="str">
        <f t="shared" si="11"/>
        <v>-</v>
      </c>
      <c r="C24" s="7">
        <v>10</v>
      </c>
      <c r="D24" s="2">
        <v>43414.435219907406</v>
      </c>
      <c r="E24" s="3" t="s">
        <v>441</v>
      </c>
      <c r="F24" s="3">
        <v>11800</v>
      </c>
      <c r="G24" s="3" t="s">
        <v>98</v>
      </c>
      <c r="H24" s="3">
        <v>0</v>
      </c>
      <c r="I24" s="3">
        <v>135</v>
      </c>
      <c r="J24" s="3">
        <v>5</v>
      </c>
      <c r="K24" s="3">
        <v>2</v>
      </c>
      <c r="L24" s="3"/>
      <c r="M24" s="2">
        <v>43414.437314814815</v>
      </c>
      <c r="N24" s="2">
        <v>43414.444097222222</v>
      </c>
      <c r="O24" s="3" t="s">
        <v>45</v>
      </c>
      <c r="P24" s="3" t="s">
        <v>46</v>
      </c>
      <c r="Q24" s="3" t="s">
        <v>44</v>
      </c>
      <c r="R24" s="3" t="s">
        <v>91</v>
      </c>
      <c r="S24" s="2">
        <v>43414.437476851854</v>
      </c>
      <c r="T24" s="2">
        <v>43414.437476851854</v>
      </c>
      <c r="U24" s="2">
        <v>43414.444594907407</v>
      </c>
      <c r="V24" s="2">
        <v>43414.444594907407</v>
      </c>
      <c r="W24" s="3"/>
      <c r="X24" s="2">
        <f t="shared" si="2"/>
        <v>43414.435219907406</v>
      </c>
      <c r="Y24" s="33">
        <f t="shared" si="3"/>
        <v>6.7824074067175388E-3</v>
      </c>
      <c r="Z24" s="33">
        <f t="shared" si="4"/>
        <v>1.3564814813435078E-2</v>
      </c>
      <c r="AA24" s="10"/>
      <c r="AB24" s="10">
        <f t="shared" si="5"/>
        <v>0</v>
      </c>
      <c r="AC24" s="10">
        <f t="shared" si="9"/>
        <v>2.0949074096279219E-3</v>
      </c>
      <c r="AD24" s="10"/>
      <c r="AE24" s="10"/>
      <c r="AF24" s="78">
        <f t="shared" si="6"/>
        <v>43414.43472222222</v>
      </c>
      <c r="AG24" s="78">
        <f t="shared" si="7"/>
        <v>43414.443749999999</v>
      </c>
      <c r="AH24" s="26" t="str">
        <f t="shared" si="8"/>
        <v>43414.434722222243414.44375</v>
      </c>
      <c r="AI24" s="26" t="e">
        <f>VLOOKUP(AH24,simple_survey!$P$1530:$Q$1810,2,FALSE)</f>
        <v>#N/A</v>
      </c>
      <c r="AJ24" s="8"/>
      <c r="AL24" s="3"/>
    </row>
    <row r="25" spans="1:38" s="7" customFormat="1" hidden="1" x14ac:dyDescent="0.4">
      <c r="A25" s="16" t="str">
        <f t="shared" si="10"/>
        <v>-</v>
      </c>
      <c r="B25" s="16" t="str">
        <f t="shared" si="11"/>
        <v>-</v>
      </c>
      <c r="C25" s="7">
        <v>10</v>
      </c>
      <c r="D25" s="2">
        <v>43414.439618055556</v>
      </c>
      <c r="E25" s="3" t="s">
        <v>182</v>
      </c>
      <c r="F25" s="3">
        <v>11801</v>
      </c>
      <c r="G25" s="3" t="s">
        <v>32</v>
      </c>
      <c r="H25" s="3">
        <v>1888</v>
      </c>
      <c r="I25" s="3">
        <v>157</v>
      </c>
      <c r="J25" s="3">
        <v>2</v>
      </c>
      <c r="K25" s="3">
        <v>1</v>
      </c>
      <c r="L25" s="3"/>
      <c r="M25" s="2">
        <v>43414.442708333336</v>
      </c>
      <c r="N25" s="2">
        <v>43414.445798611108</v>
      </c>
      <c r="O25" s="3" t="s">
        <v>64</v>
      </c>
      <c r="P25" s="3" t="s">
        <v>65</v>
      </c>
      <c r="Q25" s="3" t="s">
        <v>75</v>
      </c>
      <c r="R25" s="3" t="s">
        <v>76</v>
      </c>
      <c r="S25" s="2">
        <v>43414.443055555559</v>
      </c>
      <c r="T25" s="2">
        <v>43414.443055555559</v>
      </c>
      <c r="U25" s="2">
        <v>43414.447384259256</v>
      </c>
      <c r="V25" s="2">
        <v>43414.447384259256</v>
      </c>
      <c r="W25" s="3"/>
      <c r="X25" s="2">
        <f t="shared" si="2"/>
        <v>43414.439618055556</v>
      </c>
      <c r="Y25" s="33">
        <f t="shared" si="3"/>
        <v>3.0902777725714259E-3</v>
      </c>
      <c r="Z25" s="33">
        <f t="shared" si="4"/>
        <v>3.0902777725714259E-3</v>
      </c>
      <c r="AA25" s="10"/>
      <c r="AB25" s="10">
        <f t="shared" si="5"/>
        <v>0</v>
      </c>
      <c r="AC25" s="10">
        <f t="shared" si="9"/>
        <v>3.0902777798473835E-3</v>
      </c>
      <c r="AD25" s="10"/>
      <c r="AE25" s="10"/>
      <c r="AF25" s="78">
        <f t="shared" si="6"/>
        <v>43414.439583333333</v>
      </c>
      <c r="AG25" s="78">
        <f t="shared" si="7"/>
        <v>43414.445138888892</v>
      </c>
      <c r="AH25" s="26" t="str">
        <f t="shared" si="8"/>
        <v>43414.439583333343414.4451388889</v>
      </c>
      <c r="AI25" s="26" t="e">
        <f>VLOOKUP(AH25,simple_survey!$P$1530:$Q$1810,2,FALSE)</f>
        <v>#N/A</v>
      </c>
      <c r="AJ25" s="8"/>
    </row>
    <row r="26" spans="1:38" s="7" customFormat="1" hidden="1" x14ac:dyDescent="0.4">
      <c r="A26" s="16" t="str">
        <f t="shared" si="10"/>
        <v>-</v>
      </c>
      <c r="B26" s="16" t="str">
        <f t="shared" si="11"/>
        <v>-</v>
      </c>
      <c r="C26" s="7">
        <v>10</v>
      </c>
      <c r="D26" s="2">
        <v>43414.441307870373</v>
      </c>
      <c r="E26" s="3" t="s">
        <v>442</v>
      </c>
      <c r="F26" s="3">
        <v>11802</v>
      </c>
      <c r="G26" s="3" t="s">
        <v>18</v>
      </c>
      <c r="H26" s="3">
        <v>5699</v>
      </c>
      <c r="I26" s="3">
        <v>370</v>
      </c>
      <c r="J26" s="3">
        <v>4</v>
      </c>
      <c r="K26" s="3">
        <v>5</v>
      </c>
      <c r="L26" s="3"/>
      <c r="M26" s="2">
        <v>43414.444664351853</v>
      </c>
      <c r="N26" s="2">
        <v>43414.44734953704</v>
      </c>
      <c r="O26" s="3" t="s">
        <v>36</v>
      </c>
      <c r="P26" s="3" t="s">
        <v>37</v>
      </c>
      <c r="Q26" s="3" t="s">
        <v>45</v>
      </c>
      <c r="R26" s="3" t="s">
        <v>46</v>
      </c>
      <c r="S26" s="2">
        <v>43414.447141203702</v>
      </c>
      <c r="T26" s="2">
        <v>43414.447141203702</v>
      </c>
      <c r="U26" s="2">
        <v>43414.453032407408</v>
      </c>
      <c r="V26" s="2">
        <v>43414.453032407408</v>
      </c>
      <c r="W26" s="3"/>
      <c r="X26" s="2">
        <f t="shared" si="2"/>
        <v>43414.441307870373</v>
      </c>
      <c r="Y26" s="33">
        <f t="shared" si="3"/>
        <v>2.6851851871469989E-3</v>
      </c>
      <c r="Z26" s="33">
        <f t="shared" si="4"/>
        <v>1.3425925935734995E-2</v>
      </c>
      <c r="AA26" s="10"/>
      <c r="AB26" s="10">
        <f t="shared" si="5"/>
        <v>0</v>
      </c>
      <c r="AC26" s="10">
        <f t="shared" si="9"/>
        <v>3.3564814802957699E-3</v>
      </c>
      <c r="AD26" s="10"/>
      <c r="AE26" s="10"/>
      <c r="AF26" s="78">
        <f t="shared" si="6"/>
        <v>43414.440972222219</v>
      </c>
      <c r="AG26" s="78">
        <f t="shared" si="7"/>
        <v>43414.447222222225</v>
      </c>
      <c r="AH26" s="26" t="str">
        <f t="shared" si="8"/>
        <v>43414.440972222243414.4472222222</v>
      </c>
      <c r="AI26" s="26" t="e">
        <f>VLOOKUP(AH26,simple_survey!$P$1530:$Q$1810,2,FALSE)</f>
        <v>#N/A</v>
      </c>
      <c r="AJ26" s="8"/>
    </row>
    <row r="27" spans="1:38" s="7" customFormat="1" hidden="1" x14ac:dyDescent="0.4">
      <c r="A27" s="16" t="str">
        <f t="shared" ref="A27:A35" si="12">IF(W27&gt;0, "★", "-")</f>
        <v>-</v>
      </c>
      <c r="B27" s="16" t="str">
        <f t="shared" ref="B27:B35" si="13">IF(L27&gt;0, "☆", "-")</f>
        <v>-</v>
      </c>
      <c r="C27" s="7">
        <v>10</v>
      </c>
      <c r="D27" s="2">
        <v>43414.444224537037</v>
      </c>
      <c r="E27" s="3" t="s">
        <v>443</v>
      </c>
      <c r="F27" s="3">
        <v>11804</v>
      </c>
      <c r="G27" s="3" t="s">
        <v>98</v>
      </c>
      <c r="H27" s="3">
        <v>0</v>
      </c>
      <c r="I27" s="3">
        <v>494</v>
      </c>
      <c r="J27" s="3">
        <v>7</v>
      </c>
      <c r="K27" s="3">
        <v>4</v>
      </c>
      <c r="L27" s="3"/>
      <c r="M27" s="2">
        <v>43414.44940972222</v>
      </c>
      <c r="N27" s="2">
        <v>43414.454282407409</v>
      </c>
      <c r="O27" s="3" t="s">
        <v>64</v>
      </c>
      <c r="P27" s="3" t="s">
        <v>65</v>
      </c>
      <c r="Q27" s="3" t="s">
        <v>24</v>
      </c>
      <c r="R27" s="3" t="s">
        <v>25</v>
      </c>
      <c r="S27" s="2">
        <v>43414.44935185185</v>
      </c>
      <c r="T27" s="2">
        <v>43414.44935185185</v>
      </c>
      <c r="U27" s="2">
        <v>43414.45826388889</v>
      </c>
      <c r="V27" s="2">
        <v>43414.45826388889</v>
      </c>
      <c r="W27" s="3"/>
      <c r="X27" s="2">
        <f t="shared" si="2"/>
        <v>43414.444224537037</v>
      </c>
      <c r="Y27" s="33">
        <f t="shared" si="3"/>
        <v>4.8726851891842671E-3</v>
      </c>
      <c r="Z27" s="33">
        <f t="shared" si="4"/>
        <v>1.9490740756737068E-2</v>
      </c>
      <c r="AA27" s="10"/>
      <c r="AB27" s="10">
        <f t="shared" si="5"/>
        <v>5.7870369346346706E-5</v>
      </c>
      <c r="AC27" s="10">
        <f t="shared" si="9"/>
        <v>5.1851851821993478E-3</v>
      </c>
      <c r="AD27" s="10"/>
      <c r="AE27" s="10"/>
      <c r="AF27" s="78">
        <f t="shared" si="6"/>
        <v>43414.443749999999</v>
      </c>
      <c r="AG27" s="78">
        <f t="shared" si="7"/>
        <v>43414.45416666667</v>
      </c>
      <c r="AH27" s="26" t="str">
        <f t="shared" si="8"/>
        <v>43414.4437543414.4541666667</v>
      </c>
      <c r="AI27" s="26" t="e">
        <f>VLOOKUP(AH27,simple_survey!$P$1530:$Q$1810,2,FALSE)</f>
        <v>#N/A</v>
      </c>
    </row>
    <row r="28" spans="1:38" s="7" customFormat="1" hidden="1" x14ac:dyDescent="0.4">
      <c r="A28" s="16" t="str">
        <f t="shared" si="12"/>
        <v>-</v>
      </c>
      <c r="B28" s="16" t="str">
        <f t="shared" si="13"/>
        <v>-</v>
      </c>
      <c r="C28" s="7">
        <v>10</v>
      </c>
      <c r="D28" s="2">
        <v>43414.444398148145</v>
      </c>
      <c r="E28" s="3" t="s">
        <v>444</v>
      </c>
      <c r="F28" s="3">
        <v>11805</v>
      </c>
      <c r="G28" s="3" t="s">
        <v>18</v>
      </c>
      <c r="H28" s="3">
        <v>3338</v>
      </c>
      <c r="I28" s="3">
        <v>707</v>
      </c>
      <c r="J28" s="3">
        <v>3</v>
      </c>
      <c r="K28" s="3">
        <v>2</v>
      </c>
      <c r="L28" s="3"/>
      <c r="M28" s="2">
        <v>43414.447118055556</v>
      </c>
      <c r="N28" s="2">
        <v>43414.451192129629</v>
      </c>
      <c r="O28" s="3" t="s">
        <v>49</v>
      </c>
      <c r="P28" s="3" t="s">
        <v>50</v>
      </c>
      <c r="Q28" s="3" t="s">
        <v>77</v>
      </c>
      <c r="R28" s="3" t="s">
        <v>78</v>
      </c>
      <c r="S28" s="2">
        <v>43414.445891203701</v>
      </c>
      <c r="T28" s="2">
        <v>43414.445891203701</v>
      </c>
      <c r="U28" s="2">
        <v>43414.450729166667</v>
      </c>
      <c r="V28" s="2">
        <v>43414.450729166667</v>
      </c>
      <c r="W28" s="3"/>
      <c r="X28" s="2">
        <f t="shared" si="2"/>
        <v>43414.444398148145</v>
      </c>
      <c r="Y28" s="33">
        <f t="shared" si="3"/>
        <v>4.0740740732871927E-3</v>
      </c>
      <c r="Z28" s="33">
        <f t="shared" si="4"/>
        <v>8.1481481465743855E-3</v>
      </c>
      <c r="AA28" s="10"/>
      <c r="AB28" s="10">
        <f t="shared" si="5"/>
        <v>1.2268518548808061E-3</v>
      </c>
      <c r="AC28" s="10">
        <f t="shared" si="9"/>
        <v>2.7199074102099985E-3</v>
      </c>
      <c r="AD28" s="10"/>
      <c r="AE28" s="10"/>
      <c r="AF28" s="78">
        <f t="shared" si="6"/>
        <v>43414.443749999999</v>
      </c>
      <c r="AG28" s="78">
        <f t="shared" si="7"/>
        <v>43414.450694444444</v>
      </c>
      <c r="AH28" s="26" t="str">
        <f t="shared" si="8"/>
        <v>43414.4437543414.4506944444</v>
      </c>
      <c r="AI28" s="26" t="e">
        <f>VLOOKUP(AH28,simple_survey!$P$1530:$Q$1810,2,FALSE)</f>
        <v>#N/A</v>
      </c>
    </row>
    <row r="29" spans="1:38" s="7" customFormat="1" hidden="1" x14ac:dyDescent="0.4">
      <c r="A29" s="16" t="str">
        <f t="shared" si="12"/>
        <v>-</v>
      </c>
      <c r="B29" s="16" t="str">
        <f t="shared" si="13"/>
        <v>-</v>
      </c>
      <c r="C29" s="7">
        <v>10</v>
      </c>
      <c r="D29" s="2">
        <v>43414.444976851853</v>
      </c>
      <c r="E29" s="3" t="s">
        <v>427</v>
      </c>
      <c r="F29" s="3">
        <v>11806</v>
      </c>
      <c r="G29" s="3" t="s">
        <v>100</v>
      </c>
      <c r="H29" s="3">
        <v>5701</v>
      </c>
      <c r="I29" s="3">
        <v>457</v>
      </c>
      <c r="J29" s="3">
        <v>5</v>
      </c>
      <c r="K29" s="3">
        <v>4</v>
      </c>
      <c r="L29" s="3"/>
      <c r="M29" s="2">
        <v>43414.450254629628</v>
      </c>
      <c r="N29" s="2">
        <v>43414.456979166665</v>
      </c>
      <c r="O29" s="3" t="s">
        <v>69</v>
      </c>
      <c r="P29" s="3" t="s">
        <v>70</v>
      </c>
      <c r="Q29" s="3" t="s">
        <v>28</v>
      </c>
      <c r="R29" s="3" t="s">
        <v>29</v>
      </c>
      <c r="S29" s="2">
        <v>43414.446643518517</v>
      </c>
      <c r="T29" s="2">
        <v>43414.446643518517</v>
      </c>
      <c r="U29" s="2">
        <v>43414.45884259259</v>
      </c>
      <c r="V29" s="2">
        <v>43414.45884259259</v>
      </c>
      <c r="W29" s="3"/>
      <c r="X29" s="2">
        <f t="shared" si="2"/>
        <v>43414.444976851853</v>
      </c>
      <c r="Y29" s="33">
        <f t="shared" si="3"/>
        <v>6.7245370373711921E-3</v>
      </c>
      <c r="Z29" s="33">
        <f t="shared" si="4"/>
        <v>2.6898148149484769E-2</v>
      </c>
      <c r="AA29" s="10"/>
      <c r="AB29" s="10">
        <f t="shared" si="5"/>
        <v>3.6111111112404615E-3</v>
      </c>
      <c r="AC29" s="10">
        <f t="shared" si="9"/>
        <v>5.277777774608694E-3</v>
      </c>
      <c r="AD29" s="10"/>
      <c r="AE29" s="10"/>
      <c r="AF29" s="78">
        <f t="shared" si="6"/>
        <v>43414.444444444445</v>
      </c>
      <c r="AG29" s="78">
        <f t="shared" si="7"/>
        <v>43414.456944444442</v>
      </c>
      <c r="AH29" s="26" t="str">
        <f t="shared" si="8"/>
        <v>43414.444444444443414.4569444444</v>
      </c>
      <c r="AI29" s="26" t="e">
        <f>VLOOKUP(AH29,simple_survey!$P$1530:$Q$1810,2,FALSE)</f>
        <v>#N/A</v>
      </c>
    </row>
    <row r="30" spans="1:38" s="7" customFormat="1" hidden="1" x14ac:dyDescent="0.4">
      <c r="A30" s="16" t="str">
        <f t="shared" si="12"/>
        <v>-</v>
      </c>
      <c r="B30" s="16" t="str">
        <f t="shared" si="13"/>
        <v>-</v>
      </c>
      <c r="C30" s="7">
        <v>10</v>
      </c>
      <c r="D30" s="2">
        <v>43414.448055555556</v>
      </c>
      <c r="E30" s="3" t="s">
        <v>445</v>
      </c>
      <c r="F30" s="3">
        <v>11807</v>
      </c>
      <c r="G30" s="3" t="s">
        <v>99</v>
      </c>
      <c r="H30" s="3">
        <v>0</v>
      </c>
      <c r="I30" s="3">
        <v>30</v>
      </c>
      <c r="J30" s="3">
        <v>13</v>
      </c>
      <c r="K30" s="3">
        <v>2</v>
      </c>
      <c r="L30" s="3"/>
      <c r="M30" s="2">
        <v>43414.450486111113</v>
      </c>
      <c r="N30" s="2">
        <v>43414.456574074073</v>
      </c>
      <c r="O30" s="3" t="s">
        <v>62</v>
      </c>
      <c r="P30" s="3" t="s">
        <v>63</v>
      </c>
      <c r="Q30" s="3" t="s">
        <v>30</v>
      </c>
      <c r="R30" s="3" t="s">
        <v>31</v>
      </c>
      <c r="S30" s="2">
        <v>43414.449699074074</v>
      </c>
      <c r="T30" s="2">
        <v>43414.449699074074</v>
      </c>
      <c r="U30" s="2">
        <v>43414.458344907405</v>
      </c>
      <c r="V30" s="2">
        <v>43414.458344907405</v>
      </c>
      <c r="W30" s="3"/>
      <c r="X30" s="2">
        <f t="shared" si="2"/>
        <v>43414.448055555556</v>
      </c>
      <c r="Y30" s="33">
        <f t="shared" si="3"/>
        <v>6.0879629600094631E-3</v>
      </c>
      <c r="Z30" s="33">
        <f t="shared" si="4"/>
        <v>1.2175925920018926E-2</v>
      </c>
      <c r="AA30" s="10"/>
      <c r="AB30" s="10">
        <f t="shared" si="5"/>
        <v>7.8703703911742195E-4</v>
      </c>
      <c r="AC30" s="10">
        <f t="shared" si="9"/>
        <v>2.4305555562023073E-3</v>
      </c>
      <c r="AD30" s="10"/>
      <c r="AE30" s="10"/>
      <c r="AF30" s="78">
        <f t="shared" si="6"/>
        <v>43414.447916666664</v>
      </c>
      <c r="AG30" s="78">
        <f t="shared" si="7"/>
        <v>43414.456250000003</v>
      </c>
      <c r="AH30" s="26" t="str">
        <f t="shared" si="8"/>
        <v>43414.447916666743414.45625</v>
      </c>
      <c r="AI30" s="26" t="e">
        <f>VLOOKUP(AH30,simple_survey!$P$1530:$Q$1810,2,FALSE)</f>
        <v>#N/A</v>
      </c>
    </row>
    <row r="31" spans="1:38" s="7" customFormat="1" hidden="1" x14ac:dyDescent="0.4">
      <c r="A31" s="16" t="str">
        <f t="shared" si="12"/>
        <v>-</v>
      </c>
      <c r="B31" s="16" t="str">
        <f t="shared" si="13"/>
        <v>-</v>
      </c>
      <c r="C31" s="7">
        <v>10</v>
      </c>
      <c r="D31" s="2">
        <v>43414.448125000003</v>
      </c>
      <c r="E31" s="3" t="s">
        <v>446</v>
      </c>
      <c r="F31" s="3">
        <v>11808</v>
      </c>
      <c r="G31" s="3" t="s">
        <v>98</v>
      </c>
      <c r="H31" s="3">
        <v>0</v>
      </c>
      <c r="I31" s="3">
        <v>634</v>
      </c>
      <c r="J31" s="3">
        <v>10</v>
      </c>
      <c r="K31" s="3">
        <v>2</v>
      </c>
      <c r="L31" s="3"/>
      <c r="M31" s="2">
        <v>43414.45140046296</v>
      </c>
      <c r="N31" s="2">
        <v>43414.458506944444</v>
      </c>
      <c r="O31" s="3" t="s">
        <v>44</v>
      </c>
      <c r="P31" s="3" t="s">
        <v>91</v>
      </c>
      <c r="Q31" s="3" t="s">
        <v>30</v>
      </c>
      <c r="R31" s="3" t="s">
        <v>31</v>
      </c>
      <c r="S31" s="2">
        <v>43414.449895833335</v>
      </c>
      <c r="T31" s="2">
        <v>43414.449895833335</v>
      </c>
      <c r="U31" s="2">
        <v>43414.45826388889</v>
      </c>
      <c r="V31" s="2">
        <v>43414.45826388889</v>
      </c>
      <c r="W31" s="3"/>
      <c r="X31" s="2">
        <f t="shared" si="2"/>
        <v>43414.448125000003</v>
      </c>
      <c r="Y31" s="33">
        <f t="shared" si="3"/>
        <v>7.1064814837882295E-3</v>
      </c>
      <c r="Z31" s="33">
        <f t="shared" si="4"/>
        <v>1.4212962967576459E-2</v>
      </c>
      <c r="AA31" s="10"/>
      <c r="AB31" s="10">
        <f t="shared" si="5"/>
        <v>1.5046296248328872E-3</v>
      </c>
      <c r="AC31" s="10">
        <f t="shared" si="9"/>
        <v>3.2754629573901184E-3</v>
      </c>
      <c r="AD31" s="10"/>
      <c r="AE31" s="10"/>
      <c r="AF31" s="78">
        <f t="shared" si="6"/>
        <v>43414.447916666664</v>
      </c>
      <c r="AG31" s="78">
        <f t="shared" si="7"/>
        <v>43414.458333333336</v>
      </c>
      <c r="AH31" s="26" t="str">
        <f t="shared" si="8"/>
        <v>43414.447916666743414.4583333333</v>
      </c>
      <c r="AI31" s="26" t="e">
        <f>VLOOKUP(AH31,simple_survey!$P$1530:$Q$1810,2,FALSE)</f>
        <v>#N/A</v>
      </c>
    </row>
    <row r="32" spans="1:38" s="7" customFormat="1" x14ac:dyDescent="0.4">
      <c r="A32" s="16" t="str">
        <f t="shared" si="12"/>
        <v>-</v>
      </c>
      <c r="B32" s="16" t="str">
        <f t="shared" si="13"/>
        <v>-</v>
      </c>
      <c r="C32" s="7">
        <v>10</v>
      </c>
      <c r="D32" s="2">
        <v>43414.449641203704</v>
      </c>
      <c r="E32" s="3" t="s">
        <v>447</v>
      </c>
      <c r="F32" s="3">
        <v>11809</v>
      </c>
      <c r="G32" s="3" t="s">
        <v>32</v>
      </c>
      <c r="H32" s="3">
        <v>3582</v>
      </c>
      <c r="I32" s="3">
        <v>156</v>
      </c>
      <c r="J32" s="3">
        <v>8</v>
      </c>
      <c r="K32" s="3">
        <v>2</v>
      </c>
      <c r="L32" s="3"/>
      <c r="M32" s="2">
        <v>43414.45103009259</v>
      </c>
      <c r="N32" s="2">
        <v>43414.455937500003</v>
      </c>
      <c r="O32" s="3" t="s">
        <v>62</v>
      </c>
      <c r="P32" s="3" t="s">
        <v>63</v>
      </c>
      <c r="Q32" s="3" t="s">
        <v>26</v>
      </c>
      <c r="R32" s="3" t="s">
        <v>27</v>
      </c>
      <c r="S32" s="2">
        <v>43414.451631944445</v>
      </c>
      <c r="T32" s="2">
        <v>43414.451631944445</v>
      </c>
      <c r="U32" s="2">
        <v>43414.460787037038</v>
      </c>
      <c r="V32" s="2">
        <v>43414.460787037038</v>
      </c>
      <c r="W32" s="3"/>
      <c r="X32" s="2">
        <f t="shared" si="2"/>
        <v>43414.449641203704</v>
      </c>
      <c r="Y32" s="33">
        <f t="shared" si="3"/>
        <v>4.9074074122472666E-3</v>
      </c>
      <c r="Z32" s="33">
        <f t="shared" si="4"/>
        <v>9.8148148244945332E-3</v>
      </c>
      <c r="AA32" s="10"/>
      <c r="AB32" s="10">
        <f t="shared" si="5"/>
        <v>0</v>
      </c>
      <c r="AC32" s="10">
        <f t="shared" si="9"/>
        <v>1.3888888861401938E-3</v>
      </c>
      <c r="AD32" s="10"/>
      <c r="AE32" s="10"/>
      <c r="AF32" s="78">
        <f t="shared" si="6"/>
        <v>43414.449305555558</v>
      </c>
      <c r="AG32" s="78">
        <f t="shared" si="7"/>
        <v>43414.455555555556</v>
      </c>
      <c r="AH32" s="26" t="str">
        <f t="shared" si="8"/>
        <v>43414.449305555643414.4555555556</v>
      </c>
      <c r="AI32" s="26" t="str">
        <f>VLOOKUP(AH32,simple_survey!$P$1530:$Q$1810,2,FALSE)</f>
        <v>肯定的</v>
      </c>
    </row>
    <row r="33" spans="1:38" s="7" customFormat="1" hidden="1" x14ac:dyDescent="0.4">
      <c r="A33" s="16" t="str">
        <f t="shared" si="12"/>
        <v>-</v>
      </c>
      <c r="B33" s="16" t="str">
        <f t="shared" si="13"/>
        <v>-</v>
      </c>
      <c r="C33" s="7">
        <v>10</v>
      </c>
      <c r="D33" s="2">
        <v>43414.450497685182</v>
      </c>
      <c r="E33" s="3" t="s">
        <v>315</v>
      </c>
      <c r="F33" s="3">
        <v>11810</v>
      </c>
      <c r="G33" s="3" t="s">
        <v>32</v>
      </c>
      <c r="H33" s="3">
        <v>5344</v>
      </c>
      <c r="I33" s="3">
        <v>842</v>
      </c>
      <c r="J33" s="3">
        <v>2</v>
      </c>
      <c r="K33" s="3">
        <v>2</v>
      </c>
      <c r="L33" s="3"/>
      <c r="M33" s="2">
        <v>43414.453518518516</v>
      </c>
      <c r="N33" s="2">
        <v>43414.456446759257</v>
      </c>
      <c r="O33" s="3" t="s">
        <v>28</v>
      </c>
      <c r="P33" s="3" t="s">
        <v>29</v>
      </c>
      <c r="Q33" s="3" t="s">
        <v>71</v>
      </c>
      <c r="R33" s="3" t="s">
        <v>72</v>
      </c>
      <c r="S33" s="2">
        <v>43414.452199074076</v>
      </c>
      <c r="T33" s="2">
        <v>43414.452199074076</v>
      </c>
      <c r="U33" s="2">
        <v>43414.459108796298</v>
      </c>
      <c r="V33" s="2">
        <v>43414.459108796298</v>
      </c>
      <c r="W33" s="3"/>
      <c r="X33" s="2">
        <f t="shared" si="2"/>
        <v>43414.450497685182</v>
      </c>
      <c r="Y33" s="33">
        <f t="shared" si="3"/>
        <v>2.9282407413120382E-3</v>
      </c>
      <c r="Z33" s="33">
        <f t="shared" si="4"/>
        <v>5.8564814826240763E-3</v>
      </c>
      <c r="AA33" s="10"/>
      <c r="AB33" s="10">
        <f t="shared" si="5"/>
        <v>1.3194444400141947E-3</v>
      </c>
      <c r="AC33" s="10">
        <f t="shared" si="9"/>
        <v>3.0208333337213844E-3</v>
      </c>
      <c r="AD33" s="10"/>
      <c r="AE33" s="10"/>
      <c r="AF33" s="78">
        <f t="shared" si="6"/>
        <v>43414.45</v>
      </c>
      <c r="AG33" s="78">
        <f t="shared" si="7"/>
        <v>43414.456250000003</v>
      </c>
      <c r="AH33" s="26" t="str">
        <f t="shared" si="8"/>
        <v>43414.4543414.45625</v>
      </c>
      <c r="AI33" s="26" t="e">
        <f>VLOOKUP(AH33,simple_survey!$P$1530:$Q$1810,2,FALSE)</f>
        <v>#N/A</v>
      </c>
    </row>
    <row r="34" spans="1:38" s="7" customFormat="1" hidden="1" x14ac:dyDescent="0.4">
      <c r="A34" s="16" t="str">
        <f t="shared" si="12"/>
        <v>-</v>
      </c>
      <c r="B34" s="16" t="str">
        <f t="shared" si="13"/>
        <v>-</v>
      </c>
      <c r="C34" s="7">
        <v>10</v>
      </c>
      <c r="D34" s="2">
        <v>43414.454837962963</v>
      </c>
      <c r="E34" s="3" t="s">
        <v>449</v>
      </c>
      <c r="F34" s="3">
        <v>11812</v>
      </c>
      <c r="G34" s="3" t="s">
        <v>98</v>
      </c>
      <c r="H34" s="3">
        <v>0</v>
      </c>
      <c r="I34" s="3">
        <v>266</v>
      </c>
      <c r="J34" s="3">
        <v>4</v>
      </c>
      <c r="K34" s="3">
        <v>3</v>
      </c>
      <c r="L34" s="3"/>
      <c r="M34" s="2">
        <v>43414.457118055558</v>
      </c>
      <c r="N34" s="2">
        <v>43414.4608912037</v>
      </c>
      <c r="O34" s="3" t="s">
        <v>62</v>
      </c>
      <c r="P34" s="3" t="s">
        <v>63</v>
      </c>
      <c r="Q34" s="3" t="s">
        <v>28</v>
      </c>
      <c r="R34" s="3" t="s">
        <v>29</v>
      </c>
      <c r="S34" s="2">
        <v>43414.456909722219</v>
      </c>
      <c r="T34" s="2">
        <v>43414.456909722219</v>
      </c>
      <c r="U34" s="2">
        <v>43414.463067129633</v>
      </c>
      <c r="V34" s="2">
        <v>43414.463067129633</v>
      </c>
      <c r="W34" s="3"/>
      <c r="X34" s="2">
        <f t="shared" si="2"/>
        <v>43414.454837962963</v>
      </c>
      <c r="Y34" s="33">
        <f t="shared" si="3"/>
        <v>3.7731481424998492E-3</v>
      </c>
      <c r="Z34" s="33">
        <f t="shared" si="4"/>
        <v>1.1319444427499548E-2</v>
      </c>
      <c r="AA34" s="10"/>
      <c r="AB34" s="10">
        <f t="shared" si="5"/>
        <v>2.0833333837799728E-4</v>
      </c>
      <c r="AC34" s="10">
        <f t="shared" si="9"/>
        <v>2.2800925944466144E-3</v>
      </c>
      <c r="AD34" s="10"/>
      <c r="AE34" s="10"/>
      <c r="AF34" s="78">
        <f t="shared" si="6"/>
        <v>43414.45416666667</v>
      </c>
      <c r="AG34" s="78">
        <f t="shared" si="7"/>
        <v>43414.460416666669</v>
      </c>
      <c r="AH34" s="26" t="str">
        <f t="shared" si="8"/>
        <v>43414.454166666743414.4604166667</v>
      </c>
      <c r="AI34" s="26" t="e">
        <f>VLOOKUP(AH34,simple_survey!$P$1530:$Q$1810,2,FALSE)</f>
        <v>#N/A</v>
      </c>
    </row>
    <row r="35" spans="1:38" s="7" customFormat="1" hidden="1" x14ac:dyDescent="0.4">
      <c r="A35" s="16" t="str">
        <f t="shared" si="12"/>
        <v>-</v>
      </c>
      <c r="B35" s="16" t="str">
        <f t="shared" si="13"/>
        <v>-</v>
      </c>
      <c r="C35" s="7">
        <v>10</v>
      </c>
      <c r="D35" s="2">
        <v>43414.456446759257</v>
      </c>
      <c r="E35" s="3" t="s">
        <v>450</v>
      </c>
      <c r="F35" s="3">
        <v>11813</v>
      </c>
      <c r="G35" s="3" t="s">
        <v>99</v>
      </c>
      <c r="H35" s="3">
        <v>0</v>
      </c>
      <c r="I35" s="3">
        <v>68</v>
      </c>
      <c r="J35" s="3">
        <v>3</v>
      </c>
      <c r="K35" s="3">
        <v>1</v>
      </c>
      <c r="L35" s="3"/>
      <c r="M35" s="2">
        <v>43414.45988425926</v>
      </c>
      <c r="N35" s="2">
        <v>43414.465717592589</v>
      </c>
      <c r="O35" s="3" t="s">
        <v>90</v>
      </c>
      <c r="P35" s="3" t="s">
        <v>35</v>
      </c>
      <c r="Q35" s="3" t="s">
        <v>26</v>
      </c>
      <c r="R35" s="3" t="s">
        <v>27</v>
      </c>
      <c r="S35" s="2">
        <v>43414.459097222221</v>
      </c>
      <c r="T35" s="2">
        <v>43414.459097222221</v>
      </c>
      <c r="U35" s="2">
        <v>43414.463252314818</v>
      </c>
      <c r="V35" s="2">
        <v>43414.463252314818</v>
      </c>
      <c r="W35" s="3"/>
      <c r="X35" s="2">
        <f t="shared" si="2"/>
        <v>43414.456446759257</v>
      </c>
      <c r="Y35" s="33">
        <f t="shared" si="3"/>
        <v>5.8333333290647715E-3</v>
      </c>
      <c r="Z35" s="33">
        <f t="shared" si="4"/>
        <v>5.8333333290647715E-3</v>
      </c>
      <c r="AA35" s="10"/>
      <c r="AB35" s="10">
        <f t="shared" si="5"/>
        <v>7.8703703911742195E-4</v>
      </c>
      <c r="AC35" s="10">
        <f t="shared" si="9"/>
        <v>3.4375000032014214E-3</v>
      </c>
      <c r="AD35" s="10"/>
      <c r="AE35" s="10"/>
      <c r="AF35" s="78">
        <f t="shared" si="6"/>
        <v>43414.456250000003</v>
      </c>
      <c r="AG35" s="78">
        <f t="shared" si="7"/>
        <v>43414.465277777781</v>
      </c>
      <c r="AH35" s="26" t="str">
        <f t="shared" si="8"/>
        <v>43414.4562543414.4652777778</v>
      </c>
      <c r="AI35" s="26" t="e">
        <f>VLOOKUP(AH35,simple_survey!$P$1530:$Q$1810,2,FALSE)</f>
        <v>#N/A</v>
      </c>
    </row>
    <row r="36" spans="1:38" s="7" customFormat="1" x14ac:dyDescent="0.4">
      <c r="A36" s="16" t="str">
        <f t="shared" ref="A36:A46" si="14">IF(W36&gt;0, "★", "-")</f>
        <v>-</v>
      </c>
      <c r="B36" s="16" t="str">
        <f t="shared" ref="B36:B46" si="15">IF(L36&gt;0, "☆", "-")</f>
        <v>-</v>
      </c>
      <c r="C36" s="7">
        <v>10</v>
      </c>
      <c r="D36" s="2">
        <v>43414.457268518519</v>
      </c>
      <c r="E36" s="3" t="s">
        <v>451</v>
      </c>
      <c r="F36" s="3">
        <v>11814</v>
      </c>
      <c r="G36" s="3" t="s">
        <v>66</v>
      </c>
      <c r="H36" s="3">
        <v>5668</v>
      </c>
      <c r="I36" s="3">
        <v>704</v>
      </c>
      <c r="J36" s="3">
        <v>6</v>
      </c>
      <c r="K36" s="3">
        <v>2</v>
      </c>
      <c r="L36" s="3"/>
      <c r="M36" s="2">
        <v>43414.458657407406</v>
      </c>
      <c r="N36" s="2">
        <v>43414.464212962965</v>
      </c>
      <c r="O36" s="3" t="s">
        <v>20</v>
      </c>
      <c r="P36" s="3" t="s">
        <v>21</v>
      </c>
      <c r="Q36" s="3" t="s">
        <v>49</v>
      </c>
      <c r="R36" s="3" t="s">
        <v>50</v>
      </c>
      <c r="S36" s="2">
        <v>43414.458298611113</v>
      </c>
      <c r="T36" s="2">
        <v>43414.458298611113</v>
      </c>
      <c r="U36" s="2">
        <v>43414.464803240742</v>
      </c>
      <c r="V36" s="2">
        <v>43414.464803240742</v>
      </c>
      <c r="W36" s="3"/>
      <c r="X36" s="2">
        <f t="shared" si="2"/>
        <v>43414.457268518519</v>
      </c>
      <c r="Y36" s="33">
        <f t="shared" si="3"/>
        <v>5.5555555591126904E-3</v>
      </c>
      <c r="Z36" s="33">
        <f t="shared" si="4"/>
        <v>1.1111111118225381E-2</v>
      </c>
      <c r="AA36" s="10"/>
      <c r="AB36" s="10">
        <f t="shared" si="5"/>
        <v>3.5879629285773262E-4</v>
      </c>
      <c r="AC36" s="10">
        <f t="shared" si="9"/>
        <v>1.3888888861401938E-3</v>
      </c>
      <c r="AD36" s="10"/>
      <c r="AE36" s="10"/>
      <c r="AF36" s="78">
        <f t="shared" si="6"/>
        <v>43414.456944444442</v>
      </c>
      <c r="AG36" s="78">
        <f t="shared" si="7"/>
        <v>43414.463888888888</v>
      </c>
      <c r="AH36" s="26" t="str">
        <f t="shared" si="8"/>
        <v>43414.456944444443414.4638888889</v>
      </c>
      <c r="AI36" s="26" t="str">
        <f>VLOOKUP(AH36,simple_survey!$P$1530:$Q$1810,2,FALSE)</f>
        <v>肯定的</v>
      </c>
    </row>
    <row r="37" spans="1:38" s="7" customFormat="1" hidden="1" x14ac:dyDescent="0.4">
      <c r="A37" s="16" t="str">
        <f t="shared" si="14"/>
        <v>★</v>
      </c>
      <c r="B37" s="16" t="str">
        <f t="shared" si="15"/>
        <v>☆</v>
      </c>
      <c r="C37" s="7">
        <v>10</v>
      </c>
      <c r="D37" s="2">
        <v>43414.385891203703</v>
      </c>
      <c r="E37" s="3" t="s">
        <v>419</v>
      </c>
      <c r="F37" s="3">
        <v>11770</v>
      </c>
      <c r="G37" s="3" t="s">
        <v>32</v>
      </c>
      <c r="H37" s="3">
        <v>2117</v>
      </c>
      <c r="I37" s="3">
        <v>393</v>
      </c>
      <c r="J37" s="3">
        <v>11</v>
      </c>
      <c r="K37" s="3">
        <v>1</v>
      </c>
      <c r="L37" s="2">
        <v>43414.386180555557</v>
      </c>
      <c r="M37" s="3"/>
      <c r="N37" s="3"/>
      <c r="O37" s="3" t="s">
        <v>52</v>
      </c>
      <c r="P37" s="3" t="s">
        <v>53</v>
      </c>
      <c r="Q37" s="3" t="s">
        <v>40</v>
      </c>
      <c r="R37" s="3" t="s">
        <v>41</v>
      </c>
      <c r="S37" s="2">
        <v>43414.433287037034</v>
      </c>
      <c r="T37" s="3"/>
      <c r="U37" s="2">
        <v>43414.436516203707</v>
      </c>
      <c r="V37" s="3"/>
      <c r="W37" s="2">
        <v>43414.392835648148</v>
      </c>
      <c r="X37" s="2">
        <f t="shared" ref="X37:X46" si="16">IF(W37&gt;0,W37,D37)</f>
        <v>43414.392835648148</v>
      </c>
      <c r="Y37" s="33">
        <f t="shared" ref="Y37:Y46" si="17">N37-M37</f>
        <v>0</v>
      </c>
      <c r="Z37" s="33">
        <f t="shared" ref="Z37:Z46" si="18">Y37*K37</f>
        <v>0</v>
      </c>
      <c r="AA37" s="10"/>
      <c r="AB37" s="10">
        <f t="shared" ref="AB37:AB46" si="19">IF(IF(A37="☆",L37-S37,M37-S37)&lt;0,0,IF(A37="☆",L37-S37,M37-S37))</f>
        <v>0</v>
      </c>
      <c r="AC37" s="10">
        <f>AJ37-AJ37</f>
        <v>0</v>
      </c>
      <c r="AD37" s="10"/>
      <c r="AE37" s="10"/>
      <c r="AF37" s="78">
        <f t="shared" si="6"/>
        <v>43414.385416666664</v>
      </c>
      <c r="AG37" s="78">
        <f t="shared" si="7"/>
        <v>0</v>
      </c>
      <c r="AH37" s="26" t="str">
        <f t="shared" si="8"/>
        <v>43414.38541666670</v>
      </c>
      <c r="AI37" s="26" t="e">
        <f>VLOOKUP(AH37,simple_survey!$P$1530:$Q$1810,2,FALSE)</f>
        <v>#N/A</v>
      </c>
      <c r="AJ37" s="8">
        <v>43414.416666666664</v>
      </c>
      <c r="AK37" s="7" t="s">
        <v>95</v>
      </c>
    </row>
    <row r="38" spans="1:38" s="7" customFormat="1" hidden="1" x14ac:dyDescent="0.4">
      <c r="A38" s="16" t="str">
        <f t="shared" si="14"/>
        <v>★</v>
      </c>
      <c r="B38" s="16" t="str">
        <f t="shared" si="15"/>
        <v>☆</v>
      </c>
      <c r="C38" s="7">
        <v>10</v>
      </c>
      <c r="D38" s="2">
        <v>43414.386446759258</v>
      </c>
      <c r="E38" s="3" t="s">
        <v>420</v>
      </c>
      <c r="F38" s="3">
        <v>11771</v>
      </c>
      <c r="G38" s="3" t="s">
        <v>32</v>
      </c>
      <c r="H38" s="3">
        <v>5645</v>
      </c>
      <c r="I38" s="3">
        <v>751</v>
      </c>
      <c r="J38" s="3">
        <v>11</v>
      </c>
      <c r="K38" s="3">
        <v>1</v>
      </c>
      <c r="L38" s="2">
        <v>43414.386678240742</v>
      </c>
      <c r="M38" s="3"/>
      <c r="N38" s="3"/>
      <c r="O38" s="3" t="s">
        <v>73</v>
      </c>
      <c r="P38" s="3" t="s">
        <v>74</v>
      </c>
      <c r="Q38" s="3" t="s">
        <v>28</v>
      </c>
      <c r="R38" s="3" t="s">
        <v>29</v>
      </c>
      <c r="S38" s="2">
        <v>43414.431550925925</v>
      </c>
      <c r="T38" s="3"/>
      <c r="U38" s="2">
        <v>43414.439212962963</v>
      </c>
      <c r="V38" s="3"/>
      <c r="W38" s="2">
        <v>43414.393379629626</v>
      </c>
      <c r="X38" s="2">
        <f t="shared" si="16"/>
        <v>43414.393379629626</v>
      </c>
      <c r="Y38" s="33">
        <f t="shared" si="17"/>
        <v>0</v>
      </c>
      <c r="Z38" s="33">
        <f t="shared" si="18"/>
        <v>0</v>
      </c>
      <c r="AA38" s="10"/>
      <c r="AB38" s="10">
        <f t="shared" si="19"/>
        <v>0</v>
      </c>
      <c r="AC38" s="10">
        <f>AJ38-AJ38</f>
        <v>0</v>
      </c>
      <c r="AD38" s="10"/>
      <c r="AE38" s="10"/>
      <c r="AF38" s="78">
        <f t="shared" si="6"/>
        <v>43414.386111111111</v>
      </c>
      <c r="AG38" s="78">
        <f t="shared" si="7"/>
        <v>0</v>
      </c>
      <c r="AH38" s="26" t="str">
        <f t="shared" si="8"/>
        <v>43414.38611111110</v>
      </c>
      <c r="AI38" s="26" t="e">
        <f>VLOOKUP(AH38,simple_survey!$P$1530:$Q$1810,2,FALSE)</f>
        <v>#N/A</v>
      </c>
      <c r="AJ38" s="8">
        <v>43414.416666666664</v>
      </c>
      <c r="AK38" s="7" t="s">
        <v>95</v>
      </c>
    </row>
    <row r="39" spans="1:38" s="7" customFormat="1" hidden="1" x14ac:dyDescent="0.4">
      <c r="A39" s="16" t="str">
        <f t="shared" si="14"/>
        <v>★</v>
      </c>
      <c r="B39" s="16" t="str">
        <f t="shared" si="15"/>
        <v>☆</v>
      </c>
      <c r="C39" s="7">
        <v>10</v>
      </c>
      <c r="D39" s="2">
        <v>43414.408020833333</v>
      </c>
      <c r="E39" s="3" t="s">
        <v>228</v>
      </c>
      <c r="F39" s="3">
        <v>11773</v>
      </c>
      <c r="G39" s="3" t="s">
        <v>32</v>
      </c>
      <c r="H39" s="3">
        <v>1184</v>
      </c>
      <c r="I39" s="3">
        <v>277</v>
      </c>
      <c r="J39" s="3">
        <v>10</v>
      </c>
      <c r="K39" s="3">
        <v>1</v>
      </c>
      <c r="L39" s="2">
        <v>43414.420393518521</v>
      </c>
      <c r="M39" s="3"/>
      <c r="N39" s="3"/>
      <c r="O39" s="3" t="s">
        <v>28</v>
      </c>
      <c r="P39" s="3" t="s">
        <v>29</v>
      </c>
      <c r="Q39" s="3" t="s">
        <v>40</v>
      </c>
      <c r="R39" s="3" t="s">
        <v>41</v>
      </c>
      <c r="S39" s="2">
        <v>43414.420358796298</v>
      </c>
      <c r="T39" s="3"/>
      <c r="U39" s="2">
        <v>43414.428506944445</v>
      </c>
      <c r="V39" s="3"/>
      <c r="W39" s="2">
        <v>43414.414953703701</v>
      </c>
      <c r="X39" s="2">
        <f t="shared" si="16"/>
        <v>43414.414953703701</v>
      </c>
      <c r="Y39" s="33">
        <f t="shared" si="17"/>
        <v>0</v>
      </c>
      <c r="Z39" s="33">
        <f t="shared" si="18"/>
        <v>0</v>
      </c>
      <c r="AA39" s="10"/>
      <c r="AB39" s="10">
        <f t="shared" si="19"/>
        <v>0</v>
      </c>
      <c r="AC39" s="10">
        <f>L39-S39</f>
        <v>3.4722223062999547E-5</v>
      </c>
      <c r="AD39" s="10"/>
      <c r="AE39" s="10"/>
      <c r="AF39" s="78">
        <f t="shared" si="6"/>
        <v>43414.407638888886</v>
      </c>
      <c r="AG39" s="78">
        <f t="shared" si="7"/>
        <v>0</v>
      </c>
      <c r="AH39" s="26" t="str">
        <f t="shared" si="8"/>
        <v>43414.40763888890</v>
      </c>
      <c r="AI39" s="26" t="e">
        <f>VLOOKUP(AH39,simple_survey!$P$1530:$Q$1810,2,FALSE)</f>
        <v>#N/A</v>
      </c>
      <c r="AJ39" s="8">
        <v>43414.416666666664</v>
      </c>
      <c r="AK39" s="7" t="s">
        <v>95</v>
      </c>
    </row>
    <row r="40" spans="1:38" s="7" customFormat="1" hidden="1" x14ac:dyDescent="0.4">
      <c r="A40" s="16" t="str">
        <f t="shared" si="14"/>
        <v>★</v>
      </c>
      <c r="B40" s="16" t="str">
        <f t="shared" si="15"/>
        <v>☆</v>
      </c>
      <c r="C40" s="7">
        <v>10</v>
      </c>
      <c r="D40" s="2">
        <v>43414.411493055559</v>
      </c>
      <c r="E40" s="3" t="s">
        <v>422</v>
      </c>
      <c r="F40" s="3">
        <v>11774</v>
      </c>
      <c r="G40" s="3" t="s">
        <v>99</v>
      </c>
      <c r="H40" s="3">
        <v>0</v>
      </c>
      <c r="I40" s="3">
        <v>721</v>
      </c>
      <c r="J40" s="3">
        <v>3</v>
      </c>
      <c r="K40" s="3">
        <v>2</v>
      </c>
      <c r="L40" s="2">
        <v>43414.429236111115</v>
      </c>
      <c r="M40" s="3"/>
      <c r="N40" s="3"/>
      <c r="O40" s="3" t="s">
        <v>33</v>
      </c>
      <c r="P40" s="3" t="s">
        <v>34</v>
      </c>
      <c r="Q40" s="3" t="s">
        <v>52</v>
      </c>
      <c r="R40" s="3" t="s">
        <v>53</v>
      </c>
      <c r="S40" s="2">
        <v>43414.420532407406</v>
      </c>
      <c r="T40" s="3"/>
      <c r="U40" s="2">
        <v>43414.428993055553</v>
      </c>
      <c r="V40" s="3"/>
      <c r="W40" s="2">
        <v>43414.418090277781</v>
      </c>
      <c r="X40" s="2">
        <f t="shared" si="16"/>
        <v>43414.418090277781</v>
      </c>
      <c r="Y40" s="33">
        <f t="shared" si="17"/>
        <v>0</v>
      </c>
      <c r="Z40" s="33">
        <f t="shared" si="18"/>
        <v>0</v>
      </c>
      <c r="AA40" s="10"/>
      <c r="AB40" s="10">
        <f t="shared" si="19"/>
        <v>0</v>
      </c>
      <c r="AC40" s="10">
        <f>IF(IF(B40="☆",(IF(L40&gt;S40,L40-X40,S40-X40)),M40-X40)&lt;0,0,IF(B40="☆",(IF(L40&gt;S40,L40-X40,S40-X40)),M40-X40))</f>
        <v>1.1145833334012423E-2</v>
      </c>
      <c r="AD40" s="10"/>
      <c r="AE40" s="10"/>
      <c r="AF40" s="78">
        <f t="shared" si="6"/>
        <v>43414.411111111112</v>
      </c>
      <c r="AG40" s="78">
        <f t="shared" si="7"/>
        <v>0</v>
      </c>
      <c r="AH40" s="26" t="str">
        <f t="shared" si="8"/>
        <v>43414.41111111110</v>
      </c>
      <c r="AI40" s="26" t="e">
        <f>VLOOKUP(AH40,simple_survey!$P$1530:$Q$1810,2,FALSE)</f>
        <v>#N/A</v>
      </c>
      <c r="AJ40" s="8"/>
    </row>
    <row r="41" spans="1:38" s="7" customFormat="1" hidden="1" x14ac:dyDescent="0.4">
      <c r="A41" s="16" t="str">
        <f t="shared" si="14"/>
        <v>-</v>
      </c>
      <c r="B41" s="16" t="str">
        <f t="shared" si="15"/>
        <v>☆</v>
      </c>
      <c r="C41" s="7">
        <v>10</v>
      </c>
      <c r="D41" s="2">
        <v>43414.414201388892</v>
      </c>
      <c r="E41" s="3" t="s">
        <v>376</v>
      </c>
      <c r="F41" s="3">
        <v>11776</v>
      </c>
      <c r="G41" s="3" t="s">
        <v>32</v>
      </c>
      <c r="H41" s="3">
        <v>3698</v>
      </c>
      <c r="I41" s="3">
        <v>800</v>
      </c>
      <c r="J41" s="3">
        <v>10</v>
      </c>
      <c r="K41" s="3">
        <v>2</v>
      </c>
      <c r="L41" s="2">
        <v>43414.414398148147</v>
      </c>
      <c r="M41" s="3"/>
      <c r="N41" s="3"/>
      <c r="O41" s="3" t="s">
        <v>133</v>
      </c>
      <c r="P41" s="3" t="s">
        <v>19</v>
      </c>
      <c r="Q41" s="3" t="s">
        <v>22</v>
      </c>
      <c r="R41" s="3" t="s">
        <v>23</v>
      </c>
      <c r="S41" s="2">
        <v>43414.434791666667</v>
      </c>
      <c r="T41" s="3"/>
      <c r="U41" s="2">
        <v>43414.442766203705</v>
      </c>
      <c r="V41" s="3"/>
      <c r="W41" s="3"/>
      <c r="X41" s="2">
        <f t="shared" si="16"/>
        <v>43414.414201388892</v>
      </c>
      <c r="Y41" s="33">
        <f t="shared" si="17"/>
        <v>0</v>
      </c>
      <c r="Z41" s="33">
        <f t="shared" si="18"/>
        <v>0</v>
      </c>
      <c r="AA41" s="10"/>
      <c r="AB41" s="10">
        <f t="shared" si="19"/>
        <v>0</v>
      </c>
      <c r="AC41" s="10"/>
      <c r="AD41" s="10"/>
      <c r="AE41" s="10"/>
      <c r="AF41" s="78">
        <f t="shared" si="6"/>
        <v>43414.413888888892</v>
      </c>
      <c r="AG41" s="78">
        <f t="shared" si="7"/>
        <v>0</v>
      </c>
      <c r="AH41" s="26" t="str">
        <f t="shared" si="8"/>
        <v>43414.41388888890</v>
      </c>
      <c r="AI41" s="26" t="e">
        <f>VLOOKUP(AH41,simple_survey!$P$1530:$Q$1810,2,FALSE)</f>
        <v>#N/A</v>
      </c>
      <c r="AJ41" s="8">
        <v>43414.416666666664</v>
      </c>
      <c r="AK41" s="7" t="s">
        <v>95</v>
      </c>
      <c r="AL41" s="3" t="s">
        <v>739</v>
      </c>
    </row>
    <row r="42" spans="1:38" s="7" customFormat="1" hidden="1" x14ac:dyDescent="0.4">
      <c r="A42" s="16" t="str">
        <f t="shared" si="14"/>
        <v>★</v>
      </c>
      <c r="B42" s="16" t="str">
        <f t="shared" si="15"/>
        <v>☆</v>
      </c>
      <c r="C42" s="7">
        <v>10</v>
      </c>
      <c r="D42" s="2">
        <v>43414.414687500001</v>
      </c>
      <c r="E42" s="3" t="s">
        <v>376</v>
      </c>
      <c r="F42" s="3">
        <v>11778</v>
      </c>
      <c r="G42" s="3" t="s">
        <v>32</v>
      </c>
      <c r="H42" s="3">
        <v>3698</v>
      </c>
      <c r="I42" s="3">
        <v>739</v>
      </c>
      <c r="J42" s="3">
        <v>10</v>
      </c>
      <c r="K42" s="3">
        <v>2</v>
      </c>
      <c r="L42" s="2">
        <v>43414.415231481478</v>
      </c>
      <c r="M42" s="3"/>
      <c r="N42" s="3"/>
      <c r="O42" s="3" t="s">
        <v>133</v>
      </c>
      <c r="P42" s="3" t="s">
        <v>19</v>
      </c>
      <c r="Q42" s="3" t="s">
        <v>62</v>
      </c>
      <c r="R42" s="3" t="s">
        <v>63</v>
      </c>
      <c r="S42" s="2">
        <v>43414.434791666667</v>
      </c>
      <c r="T42" s="3"/>
      <c r="U42" s="2">
        <v>43414.442083333335</v>
      </c>
      <c r="V42" s="3"/>
      <c r="W42" s="2">
        <v>43414.421620370369</v>
      </c>
      <c r="X42" s="2">
        <f t="shared" si="16"/>
        <v>43414.421620370369</v>
      </c>
      <c r="Y42" s="33">
        <f t="shared" si="17"/>
        <v>0</v>
      </c>
      <c r="Z42" s="33">
        <f t="shared" si="18"/>
        <v>0</v>
      </c>
      <c r="AA42" s="10"/>
      <c r="AB42" s="10">
        <f t="shared" si="19"/>
        <v>0</v>
      </c>
      <c r="AC42" s="10">
        <f>IF(IF(B42="☆",(IF(L42&gt;S42,L42-X42,S42-X42)),M42-X42)&lt;0,0,IF(B42="☆",(IF(L42&gt;S42,L42-X42,S42-X42)),M42-X42))</f>
        <v>1.3171296297514345E-2</v>
      </c>
      <c r="AD42" s="10"/>
      <c r="AE42" s="10"/>
      <c r="AF42" s="78">
        <f t="shared" si="6"/>
        <v>43414.414583333331</v>
      </c>
      <c r="AG42" s="78">
        <f t="shared" si="7"/>
        <v>0</v>
      </c>
      <c r="AH42" s="26" t="str">
        <f t="shared" si="8"/>
        <v>43414.41458333330</v>
      </c>
      <c r="AI42" s="26" t="e">
        <f>VLOOKUP(AH42,simple_survey!$P$1530:$Q$1810,2,FALSE)</f>
        <v>#N/A</v>
      </c>
      <c r="AJ42" s="8"/>
      <c r="AL42" s="3" t="s">
        <v>740</v>
      </c>
    </row>
    <row r="43" spans="1:38" s="7" customFormat="1" hidden="1" x14ac:dyDescent="0.4">
      <c r="A43" s="16" t="str">
        <f t="shared" si="14"/>
        <v>-</v>
      </c>
      <c r="B43" s="16" t="str">
        <f t="shared" si="15"/>
        <v>☆</v>
      </c>
      <c r="C43" s="7">
        <v>10</v>
      </c>
      <c r="D43" s="2">
        <v>43414.41815972222</v>
      </c>
      <c r="E43" s="3" t="s">
        <v>427</v>
      </c>
      <c r="F43" s="3">
        <v>11782</v>
      </c>
      <c r="G43" s="3" t="s">
        <v>100</v>
      </c>
      <c r="H43" s="3">
        <v>5701</v>
      </c>
      <c r="I43" s="3">
        <v>642</v>
      </c>
      <c r="J43" s="3">
        <v>5</v>
      </c>
      <c r="K43" s="3">
        <v>1</v>
      </c>
      <c r="L43" s="2">
        <v>43414.418425925927</v>
      </c>
      <c r="M43" s="3"/>
      <c r="N43" s="3"/>
      <c r="O43" s="3" t="s">
        <v>69</v>
      </c>
      <c r="P43" s="3" t="s">
        <v>70</v>
      </c>
      <c r="Q43" s="3" t="s">
        <v>28</v>
      </c>
      <c r="R43" s="3" t="s">
        <v>29</v>
      </c>
      <c r="S43" s="2">
        <v>43414.427824074075</v>
      </c>
      <c r="T43" s="3"/>
      <c r="U43" s="2">
        <v>43414.437939814816</v>
      </c>
      <c r="V43" s="3"/>
      <c r="W43" s="3"/>
      <c r="X43" s="2">
        <f t="shared" si="16"/>
        <v>43414.41815972222</v>
      </c>
      <c r="Y43" s="33">
        <f t="shared" si="17"/>
        <v>0</v>
      </c>
      <c r="Z43" s="33">
        <f t="shared" si="18"/>
        <v>0</v>
      </c>
      <c r="AA43" s="10"/>
      <c r="AB43" s="10">
        <f t="shared" si="19"/>
        <v>0</v>
      </c>
      <c r="AC43" s="10">
        <f>IF(IF(B43="☆",(IF(L43&gt;S43,L43-X43,S43-X43)),M43-X43)&lt;0,0,IF(B43="☆",(IF(L43&gt;S43,L43-X43,S43-X43)),M43-X43))</f>
        <v>9.6643518554628827E-3</v>
      </c>
      <c r="AD43" s="10"/>
      <c r="AE43" s="10"/>
      <c r="AF43" s="78">
        <f t="shared" si="6"/>
        <v>43414.418055555558</v>
      </c>
      <c r="AG43" s="78">
        <f t="shared" si="7"/>
        <v>0</v>
      </c>
      <c r="AH43" s="26" t="str">
        <f t="shared" si="8"/>
        <v>43414.41805555560</v>
      </c>
      <c r="AI43" s="26" t="e">
        <f>VLOOKUP(AH43,simple_survey!$P$1530:$Q$1810,2,FALSE)</f>
        <v>#N/A</v>
      </c>
    </row>
    <row r="44" spans="1:38" s="7" customFormat="1" hidden="1" x14ac:dyDescent="0.4">
      <c r="A44" s="16" t="str">
        <f t="shared" si="14"/>
        <v>-</v>
      </c>
      <c r="B44" s="16" t="str">
        <f t="shared" si="15"/>
        <v>☆</v>
      </c>
      <c r="C44" s="7">
        <v>10</v>
      </c>
      <c r="D44" s="2">
        <v>43414.41851851852</v>
      </c>
      <c r="E44" s="3" t="s">
        <v>315</v>
      </c>
      <c r="F44" s="3">
        <v>11784</v>
      </c>
      <c r="G44" s="3" t="s">
        <v>32</v>
      </c>
      <c r="H44" s="3">
        <v>5344</v>
      </c>
      <c r="I44" s="3">
        <v>730</v>
      </c>
      <c r="J44" s="3">
        <v>5</v>
      </c>
      <c r="K44" s="3">
        <v>2</v>
      </c>
      <c r="L44" s="2">
        <v>43414.422372685185</v>
      </c>
      <c r="M44" s="3"/>
      <c r="N44" s="3"/>
      <c r="O44" s="3" t="s">
        <v>71</v>
      </c>
      <c r="P44" s="3" t="s">
        <v>72</v>
      </c>
      <c r="Q44" s="3" t="s">
        <v>28</v>
      </c>
      <c r="R44" s="3" t="s">
        <v>29</v>
      </c>
      <c r="S44" s="2">
        <v>43414.423668981479</v>
      </c>
      <c r="T44" s="3"/>
      <c r="U44" s="2">
        <v>43414.430821759262</v>
      </c>
      <c r="V44" s="3"/>
      <c r="W44" s="3"/>
      <c r="X44" s="2">
        <f t="shared" si="16"/>
        <v>43414.41851851852</v>
      </c>
      <c r="Y44" s="33">
        <f t="shared" si="17"/>
        <v>0</v>
      </c>
      <c r="Z44" s="33">
        <f t="shared" si="18"/>
        <v>0</v>
      </c>
      <c r="AA44" s="10"/>
      <c r="AB44" s="10">
        <f t="shared" si="19"/>
        <v>0</v>
      </c>
      <c r="AC44" s="10">
        <f>IF(IF(B44="☆",(IF(L44&gt;S44,L44-X44,S44-X44)),M44-X44)&lt;0,0,IF(B44="☆",(IF(L44&gt;S44,L44-X44,S44-X44)),M44-X44))</f>
        <v>5.1504629591363482E-3</v>
      </c>
      <c r="AD44" s="10"/>
      <c r="AE44" s="10"/>
      <c r="AF44" s="78">
        <f t="shared" si="6"/>
        <v>43414.418055555558</v>
      </c>
      <c r="AG44" s="78">
        <f t="shared" si="7"/>
        <v>0</v>
      </c>
      <c r="AH44" s="26" t="str">
        <f t="shared" si="8"/>
        <v>43414.41805555560</v>
      </c>
      <c r="AI44" s="26" t="e">
        <f>VLOOKUP(AH44,simple_survey!$P$1530:$Q$1810,2,FALSE)</f>
        <v>#N/A</v>
      </c>
      <c r="AK44" s="3"/>
    </row>
    <row r="45" spans="1:38" s="7" customFormat="1" hidden="1" x14ac:dyDescent="0.4">
      <c r="A45" s="16" t="str">
        <f t="shared" si="14"/>
        <v>-</v>
      </c>
      <c r="B45" s="16" t="str">
        <f t="shared" si="15"/>
        <v>☆</v>
      </c>
      <c r="C45" s="7">
        <v>10</v>
      </c>
      <c r="D45" s="2">
        <v>43414.421805555554</v>
      </c>
      <c r="E45" s="3" t="s">
        <v>433</v>
      </c>
      <c r="F45" s="3">
        <v>11790</v>
      </c>
      <c r="G45" s="3" t="s">
        <v>18</v>
      </c>
      <c r="H45" s="3">
        <v>5702</v>
      </c>
      <c r="I45" s="3">
        <v>783</v>
      </c>
      <c r="J45" s="3">
        <v>5</v>
      </c>
      <c r="K45" s="3">
        <v>1</v>
      </c>
      <c r="L45" s="2">
        <v>43414.42695601852</v>
      </c>
      <c r="M45" s="3"/>
      <c r="N45" s="3"/>
      <c r="O45" s="3" t="s">
        <v>71</v>
      </c>
      <c r="P45" s="3" t="s">
        <v>72</v>
      </c>
      <c r="Q45" s="3" t="s">
        <v>20</v>
      </c>
      <c r="R45" s="3" t="s">
        <v>21</v>
      </c>
      <c r="S45" s="2">
        <v>43414.425532407404</v>
      </c>
      <c r="T45" s="3"/>
      <c r="U45" s="2">
        <v>43414.430138888885</v>
      </c>
      <c r="V45" s="3"/>
      <c r="W45" s="3"/>
      <c r="X45" s="2">
        <f t="shared" si="16"/>
        <v>43414.421805555554</v>
      </c>
      <c r="Y45" s="33">
        <f t="shared" si="17"/>
        <v>0</v>
      </c>
      <c r="Z45" s="33">
        <f t="shared" si="18"/>
        <v>0</v>
      </c>
      <c r="AA45" s="10"/>
      <c r="AB45" s="10">
        <f t="shared" si="19"/>
        <v>0</v>
      </c>
      <c r="AC45" s="10">
        <f>IF(IF(B45="☆",(IF(L45&gt;S45,L45-X45,S45-X45)),M45-X45)&lt;0,0,IF(B45="☆",(IF(L45&gt;S45,L45-X45,S45-X45)),M45-X45))</f>
        <v>5.1504629664123058E-3</v>
      </c>
      <c r="AD45" s="10"/>
      <c r="AE45" s="10"/>
      <c r="AF45" s="78">
        <f t="shared" si="6"/>
        <v>43414.421527777777</v>
      </c>
      <c r="AG45" s="78">
        <f t="shared" si="7"/>
        <v>0</v>
      </c>
      <c r="AH45" s="26" t="str">
        <f t="shared" si="8"/>
        <v>43414.42152777780</v>
      </c>
      <c r="AI45" s="26" t="e">
        <f>VLOOKUP(AH45,simple_survey!$P$1530:$Q$1810,2,FALSE)</f>
        <v>#N/A</v>
      </c>
    </row>
    <row r="46" spans="1:38" s="12" customFormat="1" hidden="1" x14ac:dyDescent="0.4">
      <c r="A46" s="17" t="str">
        <f t="shared" si="14"/>
        <v>-</v>
      </c>
      <c r="B46" s="17" t="str">
        <f t="shared" si="15"/>
        <v>☆</v>
      </c>
      <c r="C46" s="12">
        <v>10</v>
      </c>
      <c r="D46" s="4">
        <v>43414.443333333336</v>
      </c>
      <c r="E46" s="5" t="s">
        <v>427</v>
      </c>
      <c r="F46" s="5">
        <v>11803</v>
      </c>
      <c r="G46" s="5" t="s">
        <v>100</v>
      </c>
      <c r="H46" s="5">
        <v>5701</v>
      </c>
      <c r="I46" s="5">
        <v>298</v>
      </c>
      <c r="J46" s="5">
        <v>5</v>
      </c>
      <c r="K46" s="5">
        <v>1</v>
      </c>
      <c r="L46" s="4">
        <v>43414.443622685183</v>
      </c>
      <c r="M46" s="5"/>
      <c r="N46" s="5"/>
      <c r="O46" s="5" t="s">
        <v>69</v>
      </c>
      <c r="P46" s="5" t="s">
        <v>70</v>
      </c>
      <c r="Q46" s="5" t="s">
        <v>28</v>
      </c>
      <c r="R46" s="5" t="s">
        <v>29</v>
      </c>
      <c r="S46" s="4">
        <v>43414.445081018515</v>
      </c>
      <c r="T46" s="5"/>
      <c r="U46" s="4">
        <v>43414.455196759256</v>
      </c>
      <c r="V46" s="5"/>
      <c r="W46" s="5"/>
      <c r="X46" s="4">
        <f t="shared" si="16"/>
        <v>43414.443333333336</v>
      </c>
      <c r="Y46" s="34">
        <f t="shared" si="17"/>
        <v>0</v>
      </c>
      <c r="Z46" s="34">
        <f t="shared" si="18"/>
        <v>0</v>
      </c>
      <c r="AA46" s="19"/>
      <c r="AB46" s="39">
        <f t="shared" si="19"/>
        <v>0</v>
      </c>
      <c r="AC46" s="19">
        <f>IF(IF(B46="☆",(IF(L46&gt;S46,L46-X46,S46-X46)),M46-X46)&lt;0,0,IF(B46="☆",(IF(L46&gt;S46,L46-X46,S46-X46)),M46-X46))</f>
        <v>1.7476851789979264E-3</v>
      </c>
      <c r="AD46" s="19"/>
      <c r="AE46" s="19"/>
      <c r="AF46" s="78">
        <f t="shared" si="6"/>
        <v>43414.443055555559</v>
      </c>
      <c r="AG46" s="78">
        <f t="shared" si="7"/>
        <v>0</v>
      </c>
      <c r="AH46" s="26" t="str">
        <f t="shared" si="8"/>
        <v>43414.44305555560</v>
      </c>
      <c r="AI46" s="26" t="e">
        <f>VLOOKUP(AH46,simple_survey!$P$1530:$Q$1810,2,FALSE)</f>
        <v>#N/A</v>
      </c>
      <c r="AJ46" s="13"/>
      <c r="AL46" s="5"/>
    </row>
    <row r="47" spans="1:38" s="23" customFormat="1" hidden="1" x14ac:dyDescent="0.4">
      <c r="A47" s="20" t="str">
        <f t="shared" ref="A47:A58" si="20">IF(W47&gt;0, "★", "-")</f>
        <v>★</v>
      </c>
      <c r="B47" s="20" t="str">
        <f t="shared" ref="B47:B54" si="21">IF(L47&gt;0, "☆", "-")</f>
        <v>-</v>
      </c>
      <c r="C47" s="23">
        <v>11</v>
      </c>
      <c r="D47" s="22">
        <v>43414.459317129629</v>
      </c>
      <c r="E47" s="21" t="s">
        <v>452</v>
      </c>
      <c r="F47" s="21">
        <v>11815</v>
      </c>
      <c r="G47" s="21" t="s">
        <v>32</v>
      </c>
      <c r="H47" s="21">
        <v>3041</v>
      </c>
      <c r="I47" s="21">
        <v>877</v>
      </c>
      <c r="J47" s="21">
        <v>8</v>
      </c>
      <c r="K47" s="21">
        <v>2</v>
      </c>
      <c r="L47" s="21"/>
      <c r="M47" s="22">
        <v>43414.463113425925</v>
      </c>
      <c r="N47" s="22">
        <v>43414.47515046296</v>
      </c>
      <c r="O47" s="21" t="s">
        <v>33</v>
      </c>
      <c r="P47" s="21" t="s">
        <v>34</v>
      </c>
      <c r="Q47" s="21" t="s">
        <v>77</v>
      </c>
      <c r="R47" s="21" t="s">
        <v>78</v>
      </c>
      <c r="S47" s="22">
        <v>43414.466249999998</v>
      </c>
      <c r="T47" s="22">
        <v>43414.466249999998</v>
      </c>
      <c r="U47" s="22">
        <v>43414.47625</v>
      </c>
      <c r="V47" s="22">
        <v>43414.47625</v>
      </c>
      <c r="W47" s="22">
        <v>43414.466249999998</v>
      </c>
      <c r="X47" s="22">
        <f t="shared" si="2"/>
        <v>43414.466249999998</v>
      </c>
      <c r="Y47" s="35">
        <f t="shared" si="3"/>
        <v>1.2037037035042886E-2</v>
      </c>
      <c r="Z47" s="35">
        <f t="shared" si="4"/>
        <v>2.4074074070085771E-2</v>
      </c>
      <c r="AA47" s="26">
        <f>SUM(Z47:Z83)</f>
        <v>0.40403935190988705</v>
      </c>
      <c r="AB47" s="26">
        <f t="shared" si="5"/>
        <v>0</v>
      </c>
      <c r="AC47" s="26">
        <f t="shared" si="9"/>
        <v>0</v>
      </c>
      <c r="AD47" s="26">
        <f>AVERAGE(AC47:AC83)</f>
        <v>3.724349349008785E-3</v>
      </c>
      <c r="AE47" s="26">
        <f>MEDIAN(AC47:AC83)</f>
        <v>3.4027777801384218E-3</v>
      </c>
      <c r="AF47" s="78">
        <f t="shared" si="6"/>
        <v>43414.459027777775</v>
      </c>
      <c r="AG47" s="78">
        <f t="shared" si="7"/>
        <v>43414.474999999999</v>
      </c>
      <c r="AH47" s="26" t="str">
        <f t="shared" si="8"/>
        <v>43414.459027777843414.475</v>
      </c>
      <c r="AI47" s="26" t="e">
        <f>VLOOKUP(AH47,simple_survey!$P$1530:$Q$1810,2,FALSE)</f>
        <v>#N/A</v>
      </c>
    </row>
    <row r="48" spans="1:38" s="7" customFormat="1" x14ac:dyDescent="0.4">
      <c r="A48" s="16" t="str">
        <f t="shared" si="20"/>
        <v>-</v>
      </c>
      <c r="B48" s="16" t="str">
        <f t="shared" si="21"/>
        <v>-</v>
      </c>
      <c r="C48" s="7">
        <v>11</v>
      </c>
      <c r="D48" s="2">
        <v>43414.459409722222</v>
      </c>
      <c r="E48" s="3" t="s">
        <v>453</v>
      </c>
      <c r="F48" s="3">
        <v>11816</v>
      </c>
      <c r="G48" s="3" t="s">
        <v>99</v>
      </c>
      <c r="H48" s="3">
        <v>0</v>
      </c>
      <c r="I48" s="3">
        <v>782</v>
      </c>
      <c r="J48" s="3">
        <v>7</v>
      </c>
      <c r="K48" s="3">
        <v>4</v>
      </c>
      <c r="L48" s="3"/>
      <c r="M48" s="2">
        <v>43414.464432870373</v>
      </c>
      <c r="N48" s="2">
        <v>43414.47011574074</v>
      </c>
      <c r="O48" s="3" t="s">
        <v>40</v>
      </c>
      <c r="P48" s="3" t="s">
        <v>41</v>
      </c>
      <c r="Q48" s="3" t="s">
        <v>133</v>
      </c>
      <c r="R48" s="3" t="s">
        <v>19</v>
      </c>
      <c r="S48" s="2">
        <v>43414.461365740739</v>
      </c>
      <c r="T48" s="2">
        <v>43414.461365740739</v>
      </c>
      <c r="U48" s="2">
        <v>43414.47042824074</v>
      </c>
      <c r="V48" s="2">
        <v>43414.47042824074</v>
      </c>
      <c r="W48" s="3"/>
      <c r="X48" s="2">
        <f t="shared" si="2"/>
        <v>43414.459409722222</v>
      </c>
      <c r="Y48" s="33">
        <f t="shared" si="3"/>
        <v>5.6828703673090786E-3</v>
      </c>
      <c r="Z48" s="33">
        <f t="shared" si="4"/>
        <v>2.2731481469236314E-2</v>
      </c>
      <c r="AA48" s="10"/>
      <c r="AB48" s="10">
        <f t="shared" si="5"/>
        <v>3.0671296335640363E-3</v>
      </c>
      <c r="AC48" s="10">
        <f t="shared" si="9"/>
        <v>5.02314815093996E-3</v>
      </c>
      <c r="AD48" s="10"/>
      <c r="AE48" s="10"/>
      <c r="AF48" s="78">
        <f t="shared" si="6"/>
        <v>43414.459027777775</v>
      </c>
      <c r="AG48" s="78">
        <f t="shared" si="7"/>
        <v>43414.469444444447</v>
      </c>
      <c r="AH48" s="26" t="str">
        <f t="shared" si="8"/>
        <v>43414.459027777843414.4694444444</v>
      </c>
      <c r="AI48" s="26" t="str">
        <f>VLOOKUP(AH48,simple_survey!$P$1530:$Q$1810,2,FALSE)</f>
        <v>肯定的</v>
      </c>
    </row>
    <row r="49" spans="1:36" s="7" customFormat="1" hidden="1" x14ac:dyDescent="0.4">
      <c r="A49" s="16" t="str">
        <f t="shared" si="20"/>
        <v>-</v>
      </c>
      <c r="B49" s="16" t="str">
        <f t="shared" si="21"/>
        <v>-</v>
      </c>
      <c r="C49" s="7">
        <v>11</v>
      </c>
      <c r="D49" s="2">
        <v>43414.459479166668</v>
      </c>
      <c r="E49" s="3" t="s">
        <v>454</v>
      </c>
      <c r="F49" s="3">
        <v>11817</v>
      </c>
      <c r="G49" s="3" t="s">
        <v>66</v>
      </c>
      <c r="H49" s="3">
        <v>5085</v>
      </c>
      <c r="I49" s="3">
        <v>116</v>
      </c>
      <c r="J49" s="3">
        <v>13</v>
      </c>
      <c r="K49" s="3">
        <v>3</v>
      </c>
      <c r="L49" s="3"/>
      <c r="M49" s="2">
        <v>43414.463113425925</v>
      </c>
      <c r="N49" s="2">
        <v>43414.46770833333</v>
      </c>
      <c r="O49" s="3" t="s">
        <v>56</v>
      </c>
      <c r="P49" s="3" t="s">
        <v>57</v>
      </c>
      <c r="Q49" s="3" t="s">
        <v>47</v>
      </c>
      <c r="R49" s="3" t="s">
        <v>48</v>
      </c>
      <c r="S49" s="2">
        <v>43414.460868055554</v>
      </c>
      <c r="T49" s="2">
        <v>43414.460868055554</v>
      </c>
      <c r="U49" s="2">
        <v>43414.471331018518</v>
      </c>
      <c r="V49" s="2">
        <v>43414.471331018518</v>
      </c>
      <c r="W49" s="3"/>
      <c r="X49" s="2">
        <f t="shared" si="2"/>
        <v>43414.459479166668</v>
      </c>
      <c r="Y49" s="33">
        <f t="shared" si="3"/>
        <v>4.5949074046802707E-3</v>
      </c>
      <c r="Z49" s="33">
        <f t="shared" si="4"/>
        <v>1.3784722214040812E-2</v>
      </c>
      <c r="AA49" s="29"/>
      <c r="AB49" s="29">
        <f t="shared" si="5"/>
        <v>2.2453703713836148E-3</v>
      </c>
      <c r="AC49" s="10">
        <f t="shared" si="9"/>
        <v>3.6342592575238086E-3</v>
      </c>
      <c r="AD49" s="10"/>
      <c r="AE49" s="10"/>
      <c r="AF49" s="78">
        <f t="shared" si="6"/>
        <v>43414.459027777775</v>
      </c>
      <c r="AG49" s="78">
        <f t="shared" si="7"/>
        <v>43414.467361111114</v>
      </c>
      <c r="AH49" s="26" t="str">
        <f t="shared" si="8"/>
        <v>43414.459027777843414.4673611111</v>
      </c>
      <c r="AI49" s="26" t="e">
        <f>VLOOKUP(AH49,simple_survey!$P$1530:$Q$1810,2,FALSE)</f>
        <v>#N/A</v>
      </c>
      <c r="AJ49" s="3"/>
    </row>
    <row r="50" spans="1:36" s="7" customFormat="1" hidden="1" x14ac:dyDescent="0.4">
      <c r="A50" s="16" t="str">
        <f t="shared" si="20"/>
        <v>-</v>
      </c>
      <c r="B50" s="16" t="str">
        <f t="shared" si="21"/>
        <v>-</v>
      </c>
      <c r="C50" s="7">
        <v>11</v>
      </c>
      <c r="D50" s="2">
        <v>43414.460138888891</v>
      </c>
      <c r="E50" s="3" t="s">
        <v>455</v>
      </c>
      <c r="F50" s="3">
        <v>11818</v>
      </c>
      <c r="G50" s="3" t="s">
        <v>32</v>
      </c>
      <c r="H50" s="3">
        <v>5712</v>
      </c>
      <c r="I50" s="3">
        <v>554</v>
      </c>
      <c r="J50" s="3">
        <v>2</v>
      </c>
      <c r="K50" s="3">
        <v>1</v>
      </c>
      <c r="L50" s="3"/>
      <c r="M50" s="2">
        <v>43414.464097222219</v>
      </c>
      <c r="N50" s="2">
        <v>43414.4690162037</v>
      </c>
      <c r="O50" s="3" t="s">
        <v>133</v>
      </c>
      <c r="P50" s="3" t="s">
        <v>19</v>
      </c>
      <c r="Q50" s="3" t="s">
        <v>38</v>
      </c>
      <c r="R50" s="3" t="s">
        <v>39</v>
      </c>
      <c r="S50" s="2">
        <v>43414.465046296296</v>
      </c>
      <c r="T50" s="2">
        <v>43414.465046296296</v>
      </c>
      <c r="U50" s="2">
        <v>43414.472037037034</v>
      </c>
      <c r="V50" s="2">
        <v>43414.472037037034</v>
      </c>
      <c r="W50" s="3"/>
      <c r="X50" s="2">
        <f t="shared" si="2"/>
        <v>43414.460138888891</v>
      </c>
      <c r="Y50" s="33">
        <f t="shared" si="3"/>
        <v>4.9189814817509614E-3</v>
      </c>
      <c r="Z50" s="33">
        <f t="shared" si="4"/>
        <v>4.9189814817509614E-3</v>
      </c>
      <c r="AA50" s="10"/>
      <c r="AB50" s="10">
        <f t="shared" si="5"/>
        <v>0</v>
      </c>
      <c r="AC50" s="10">
        <f t="shared" si="9"/>
        <v>3.9583333273185417E-3</v>
      </c>
      <c r="AD50" s="10"/>
      <c r="AE50" s="10"/>
      <c r="AF50" s="78">
        <f t="shared" si="6"/>
        <v>43414.459722222222</v>
      </c>
      <c r="AG50" s="78">
        <f t="shared" si="7"/>
        <v>43414.46875</v>
      </c>
      <c r="AH50" s="26" t="str">
        <f t="shared" si="8"/>
        <v>43414.459722222243414.46875</v>
      </c>
      <c r="AI50" s="26" t="e">
        <f>VLOOKUP(AH50,simple_survey!$P$1530:$Q$1810,2,FALSE)</f>
        <v>#N/A</v>
      </c>
    </row>
    <row r="51" spans="1:36" s="7" customFormat="1" hidden="1" x14ac:dyDescent="0.4">
      <c r="A51" s="16" t="str">
        <f t="shared" si="20"/>
        <v>-</v>
      </c>
      <c r="B51" s="16" t="str">
        <f t="shared" si="21"/>
        <v>-</v>
      </c>
      <c r="C51" s="7">
        <v>11</v>
      </c>
      <c r="D51" s="2">
        <v>43414.461435185185</v>
      </c>
      <c r="E51" s="3" t="s">
        <v>456</v>
      </c>
      <c r="F51" s="3">
        <v>11819</v>
      </c>
      <c r="G51" s="3" t="s">
        <v>103</v>
      </c>
      <c r="H51" s="3">
        <v>5717</v>
      </c>
      <c r="I51" s="3">
        <v>391</v>
      </c>
      <c r="J51" s="3">
        <v>5</v>
      </c>
      <c r="K51" s="3">
        <v>3</v>
      </c>
      <c r="L51" s="3"/>
      <c r="M51" s="2">
        <v>43414.464791666665</v>
      </c>
      <c r="N51" s="2">
        <v>43414.470231481479</v>
      </c>
      <c r="O51" s="3" t="s">
        <v>133</v>
      </c>
      <c r="P51" s="3" t="s">
        <v>19</v>
      </c>
      <c r="Q51" s="3" t="s">
        <v>28</v>
      </c>
      <c r="R51" s="3" t="s">
        <v>29</v>
      </c>
      <c r="S51" s="2">
        <v>43414.46570601852</v>
      </c>
      <c r="T51" s="2">
        <v>43414.46570601852</v>
      </c>
      <c r="U51" s="2">
        <v>43414.473576388889</v>
      </c>
      <c r="V51" s="2">
        <v>43414.473576388889</v>
      </c>
      <c r="W51" s="3"/>
      <c r="X51" s="2">
        <f t="shared" si="2"/>
        <v>43414.461435185185</v>
      </c>
      <c r="Y51" s="33">
        <f t="shared" si="3"/>
        <v>5.4398148131440394E-3</v>
      </c>
      <c r="Z51" s="33">
        <f t="shared" si="4"/>
        <v>1.6319444439432118E-2</v>
      </c>
      <c r="AA51" s="10"/>
      <c r="AB51" s="10">
        <f t="shared" si="5"/>
        <v>0</v>
      </c>
      <c r="AC51" s="10">
        <f t="shared" si="9"/>
        <v>3.3564814802957699E-3</v>
      </c>
      <c r="AD51" s="10"/>
      <c r="AE51" s="10"/>
      <c r="AF51" s="78">
        <f t="shared" si="6"/>
        <v>43414.461111111108</v>
      </c>
      <c r="AG51" s="78">
        <f t="shared" si="7"/>
        <v>43414.470138888886</v>
      </c>
      <c r="AH51" s="26" t="str">
        <f t="shared" si="8"/>
        <v>43414.461111111143414.4701388889</v>
      </c>
      <c r="AI51" s="26" t="e">
        <f>VLOOKUP(AH51,simple_survey!$P$1530:$Q$1810,2,FALSE)</f>
        <v>#N/A</v>
      </c>
    </row>
    <row r="52" spans="1:36" s="7" customFormat="1" ht="18" hidden="1" customHeight="1" x14ac:dyDescent="0.4">
      <c r="A52" s="16" t="str">
        <f t="shared" si="20"/>
        <v>★</v>
      </c>
      <c r="B52" s="16" t="str">
        <f t="shared" si="21"/>
        <v>-</v>
      </c>
      <c r="C52" s="7">
        <v>11</v>
      </c>
      <c r="D52" s="2">
        <v>43414.462141203701</v>
      </c>
      <c r="E52" s="3" t="s">
        <v>457</v>
      </c>
      <c r="F52" s="3">
        <v>11820</v>
      </c>
      <c r="G52" s="3" t="s">
        <v>100</v>
      </c>
      <c r="H52" s="3">
        <v>5715</v>
      </c>
      <c r="I52" s="3">
        <v>640</v>
      </c>
      <c r="J52" s="3">
        <v>3</v>
      </c>
      <c r="K52" s="3">
        <v>3</v>
      </c>
      <c r="L52" s="3"/>
      <c r="M52" s="2">
        <v>43414.466284722221</v>
      </c>
      <c r="N52" s="2">
        <v>43414.473958333336</v>
      </c>
      <c r="O52" s="3" t="s">
        <v>26</v>
      </c>
      <c r="P52" s="3" t="s">
        <v>27</v>
      </c>
      <c r="Q52" s="3" t="s">
        <v>36</v>
      </c>
      <c r="R52" s="3" t="s">
        <v>37</v>
      </c>
      <c r="S52" s="2">
        <v>43414.46875</v>
      </c>
      <c r="T52" s="2">
        <v>43414.46875</v>
      </c>
      <c r="U52" s="2">
        <v>43414.477465277778</v>
      </c>
      <c r="V52" s="2">
        <v>43414.477465277778</v>
      </c>
      <c r="W52" s="2">
        <v>43414.46875</v>
      </c>
      <c r="X52" s="2">
        <f t="shared" si="2"/>
        <v>43414.46875</v>
      </c>
      <c r="Y52" s="33">
        <f t="shared" si="3"/>
        <v>7.6736111150239594E-3</v>
      </c>
      <c r="Z52" s="33">
        <f t="shared" si="4"/>
        <v>2.3020833345071878E-2</v>
      </c>
      <c r="AA52" s="10"/>
      <c r="AB52" s="10">
        <f t="shared" si="5"/>
        <v>0</v>
      </c>
      <c r="AC52" s="10">
        <f t="shared" si="9"/>
        <v>0</v>
      </c>
      <c r="AD52" s="10"/>
      <c r="AE52" s="10"/>
      <c r="AF52" s="78">
        <f t="shared" si="6"/>
        <v>43414.461805555555</v>
      </c>
      <c r="AG52" s="78">
        <f t="shared" si="7"/>
        <v>43414.473611111112</v>
      </c>
      <c r="AH52" s="26" t="str">
        <f t="shared" si="8"/>
        <v>43414.461805555643414.4736111111</v>
      </c>
      <c r="AI52" s="26" t="e">
        <f>VLOOKUP(AH52,simple_survey!$P$1530:$Q$1810,2,FALSE)</f>
        <v>#N/A</v>
      </c>
    </row>
    <row r="53" spans="1:36" s="7" customFormat="1" hidden="1" x14ac:dyDescent="0.4">
      <c r="A53" s="16" t="str">
        <f t="shared" si="20"/>
        <v>★</v>
      </c>
      <c r="B53" s="16" t="str">
        <f t="shared" si="21"/>
        <v>-</v>
      </c>
      <c r="C53" s="7">
        <v>11</v>
      </c>
      <c r="D53" s="2">
        <v>43414.463587962964</v>
      </c>
      <c r="E53" s="3" t="s">
        <v>458</v>
      </c>
      <c r="F53" s="3">
        <v>11821</v>
      </c>
      <c r="G53" s="3" t="s">
        <v>32</v>
      </c>
      <c r="H53" s="3">
        <v>3704</v>
      </c>
      <c r="I53" s="3">
        <v>496</v>
      </c>
      <c r="J53" s="3">
        <v>8</v>
      </c>
      <c r="K53" s="3">
        <v>3</v>
      </c>
      <c r="L53" s="3"/>
      <c r="M53" s="2">
        <v>43414.469618055555</v>
      </c>
      <c r="N53" s="2">
        <v>43414.473796296297</v>
      </c>
      <c r="O53" s="3" t="s">
        <v>133</v>
      </c>
      <c r="P53" s="3" t="s">
        <v>19</v>
      </c>
      <c r="Q53" s="3" t="s">
        <v>44</v>
      </c>
      <c r="R53" s="3" t="s">
        <v>91</v>
      </c>
      <c r="S53" s="2">
        <v>43414.470520833333</v>
      </c>
      <c r="T53" s="2">
        <v>43414.470520833333</v>
      </c>
      <c r="U53" s="2">
        <v>43414.478298611109</v>
      </c>
      <c r="V53" s="2">
        <v>43414.478298611109</v>
      </c>
      <c r="W53" s="2">
        <v>43414.470520833333</v>
      </c>
      <c r="X53" s="2">
        <f t="shared" si="2"/>
        <v>43414.470520833333</v>
      </c>
      <c r="Y53" s="33">
        <f t="shared" si="3"/>
        <v>4.1782407424761914E-3</v>
      </c>
      <c r="Z53" s="33">
        <f t="shared" si="4"/>
        <v>1.2534722227428574E-2</v>
      </c>
      <c r="AA53" s="10"/>
      <c r="AB53" s="10">
        <f t="shared" si="5"/>
        <v>0</v>
      </c>
      <c r="AC53" s="10">
        <f t="shared" si="9"/>
        <v>0</v>
      </c>
      <c r="AD53" s="10"/>
      <c r="AE53" s="10"/>
      <c r="AF53" s="78">
        <f t="shared" si="6"/>
        <v>43414.463194444441</v>
      </c>
      <c r="AG53" s="78">
        <f t="shared" si="7"/>
        <v>43414.473611111112</v>
      </c>
      <c r="AH53" s="26" t="str">
        <f t="shared" si="8"/>
        <v>43414.463194444443414.4736111111</v>
      </c>
      <c r="AI53" s="26" t="e">
        <f>VLOOKUP(AH53,simple_survey!$P$1530:$Q$1810,2,FALSE)</f>
        <v>#N/A</v>
      </c>
    </row>
    <row r="54" spans="1:36" s="7" customFormat="1" hidden="1" x14ac:dyDescent="0.4">
      <c r="A54" s="16" t="str">
        <f t="shared" si="20"/>
        <v>-</v>
      </c>
      <c r="B54" s="16" t="str">
        <f t="shared" si="21"/>
        <v>-</v>
      </c>
      <c r="C54" s="7">
        <v>11</v>
      </c>
      <c r="D54" s="2">
        <v>43414.46466435185</v>
      </c>
      <c r="E54" s="3" t="s">
        <v>459</v>
      </c>
      <c r="F54" s="3">
        <v>11822</v>
      </c>
      <c r="G54" s="3" t="s">
        <v>18</v>
      </c>
      <c r="H54" s="3">
        <v>3162</v>
      </c>
      <c r="I54" s="3">
        <v>488</v>
      </c>
      <c r="J54" s="3">
        <v>4</v>
      </c>
      <c r="K54" s="3">
        <v>1</v>
      </c>
      <c r="L54" s="3"/>
      <c r="M54" s="2">
        <v>43414.46707175926</v>
      </c>
      <c r="N54" s="2">
        <v>43414.47084490741</v>
      </c>
      <c r="O54" s="3" t="s">
        <v>64</v>
      </c>
      <c r="P54" s="3" t="s">
        <v>65</v>
      </c>
      <c r="Q54" s="3" t="s">
        <v>36</v>
      </c>
      <c r="R54" s="3" t="s">
        <v>37</v>
      </c>
      <c r="S54" s="2">
        <v>43414.466666666667</v>
      </c>
      <c r="T54" s="2">
        <v>43414.466666666667</v>
      </c>
      <c r="U54" s="2">
        <v>43414.471504629626</v>
      </c>
      <c r="V54" s="2">
        <v>43414.471504629626</v>
      </c>
      <c r="W54" s="3"/>
      <c r="X54" s="2">
        <f t="shared" si="2"/>
        <v>43414.46466435185</v>
      </c>
      <c r="Y54" s="33">
        <f t="shared" si="3"/>
        <v>3.7731481497758068E-3</v>
      </c>
      <c r="Z54" s="33">
        <f t="shared" si="4"/>
        <v>3.7731481497758068E-3</v>
      </c>
      <c r="AA54" s="10"/>
      <c r="AB54" s="10">
        <f t="shared" si="5"/>
        <v>4.0509259270038456E-4</v>
      </c>
      <c r="AC54" s="10">
        <f t="shared" si="9"/>
        <v>2.4074074099189602E-3</v>
      </c>
      <c r="AD54" s="10"/>
      <c r="AE54" s="10"/>
      <c r="AF54" s="78">
        <f t="shared" si="6"/>
        <v>43414.464583333334</v>
      </c>
      <c r="AG54" s="78">
        <f t="shared" si="7"/>
        <v>43414.470833333333</v>
      </c>
      <c r="AH54" s="26" t="str">
        <f t="shared" si="8"/>
        <v>43414.464583333343414.4708333333</v>
      </c>
      <c r="AI54" s="26" t="e">
        <f>VLOOKUP(AH54,simple_survey!$P$1530:$Q$1810,2,FALSE)</f>
        <v>#N/A</v>
      </c>
    </row>
    <row r="55" spans="1:36" s="7" customFormat="1" hidden="1" x14ac:dyDescent="0.4">
      <c r="A55" s="16" t="str">
        <f t="shared" si="20"/>
        <v>-</v>
      </c>
      <c r="B55" s="16" t="str">
        <f t="shared" ref="B55:B67" si="22">IF(L55&gt;0, "☆", "-")</f>
        <v>-</v>
      </c>
      <c r="C55" s="7">
        <v>11</v>
      </c>
      <c r="D55" s="2">
        <v>43414.464942129627</v>
      </c>
      <c r="E55" s="3" t="s">
        <v>448</v>
      </c>
      <c r="F55" s="3">
        <v>11823</v>
      </c>
      <c r="G55" s="3" t="s">
        <v>98</v>
      </c>
      <c r="H55" s="3">
        <v>0</v>
      </c>
      <c r="I55" s="3">
        <v>440</v>
      </c>
      <c r="J55" s="3">
        <v>1</v>
      </c>
      <c r="K55" s="3">
        <v>4</v>
      </c>
      <c r="L55" s="3"/>
      <c r="M55" s="2">
        <v>43414.470972222225</v>
      </c>
      <c r="N55" s="2">
        <v>43414.474641203706</v>
      </c>
      <c r="O55" s="3" t="s">
        <v>62</v>
      </c>
      <c r="P55" s="3" t="s">
        <v>63</v>
      </c>
      <c r="Q55" s="3" t="s">
        <v>75</v>
      </c>
      <c r="R55" s="3" t="s">
        <v>76</v>
      </c>
      <c r="S55" s="2">
        <v>43414.467939814815</v>
      </c>
      <c r="T55" s="2">
        <v>43414.467939814815</v>
      </c>
      <c r="U55" s="2">
        <v>43414.475578703707</v>
      </c>
      <c r="V55" s="2">
        <v>43414.475578703707</v>
      </c>
      <c r="W55" s="3"/>
      <c r="X55" s="2">
        <f t="shared" si="2"/>
        <v>43414.464942129627</v>
      </c>
      <c r="Y55" s="33">
        <f t="shared" si="3"/>
        <v>3.6689814805868082E-3</v>
      </c>
      <c r="Z55" s="33">
        <f t="shared" si="4"/>
        <v>1.4675925922347233E-2</v>
      </c>
      <c r="AA55" s="10"/>
      <c r="AB55" s="10">
        <f t="shared" si="5"/>
        <v>3.0324074105010368E-3</v>
      </c>
      <c r="AC55" s="10">
        <f t="shared" si="9"/>
        <v>6.030092597939074E-3</v>
      </c>
      <c r="AD55" s="10"/>
      <c r="AE55" s="10"/>
      <c r="AF55" s="78">
        <f t="shared" si="6"/>
        <v>43414.464583333334</v>
      </c>
      <c r="AG55" s="78">
        <f t="shared" si="7"/>
        <v>43414.474305555559</v>
      </c>
      <c r="AH55" s="26" t="str">
        <f t="shared" si="8"/>
        <v>43414.464583333343414.4743055556</v>
      </c>
      <c r="AI55" s="26" t="e">
        <f>VLOOKUP(AH55,simple_survey!$P$1530:$Q$1810,2,FALSE)</f>
        <v>#N/A</v>
      </c>
    </row>
    <row r="56" spans="1:36" s="7" customFormat="1" x14ac:dyDescent="0.4">
      <c r="A56" s="16" t="str">
        <f t="shared" si="20"/>
        <v>-</v>
      </c>
      <c r="B56" s="16" t="str">
        <f t="shared" si="22"/>
        <v>-</v>
      </c>
      <c r="C56" s="7">
        <v>11</v>
      </c>
      <c r="D56" s="2">
        <v>43414.466053240743</v>
      </c>
      <c r="E56" s="3" t="s">
        <v>451</v>
      </c>
      <c r="F56" s="3">
        <v>11824</v>
      </c>
      <c r="G56" s="3" t="s">
        <v>32</v>
      </c>
      <c r="H56" s="3">
        <v>5668</v>
      </c>
      <c r="I56" s="3">
        <v>473</v>
      </c>
      <c r="J56" s="3">
        <v>9</v>
      </c>
      <c r="K56" s="3">
        <v>2</v>
      </c>
      <c r="L56" s="3"/>
      <c r="M56" s="2">
        <v>43414.474606481483</v>
      </c>
      <c r="N56" s="2">
        <v>43414.47828703704</v>
      </c>
      <c r="O56" s="3" t="s">
        <v>49</v>
      </c>
      <c r="P56" s="3" t="s">
        <v>50</v>
      </c>
      <c r="Q56" s="3" t="s">
        <v>30</v>
      </c>
      <c r="R56" s="3" t="s">
        <v>31</v>
      </c>
      <c r="S56" s="2">
        <v>43414.468101851853</v>
      </c>
      <c r="T56" s="2">
        <v>43414.468101851853</v>
      </c>
      <c r="U56" s="2">
        <v>43414.476620370369</v>
      </c>
      <c r="V56" s="2">
        <v>43414.476620370369</v>
      </c>
      <c r="W56" s="3"/>
      <c r="X56" s="2">
        <f t="shared" si="2"/>
        <v>43414.466053240743</v>
      </c>
      <c r="Y56" s="33">
        <f t="shared" si="3"/>
        <v>3.6805555573664606E-3</v>
      </c>
      <c r="Z56" s="33">
        <f t="shared" si="4"/>
        <v>7.3611111147329211E-3</v>
      </c>
      <c r="AA56" s="10"/>
      <c r="AB56" s="10">
        <f t="shared" si="5"/>
        <v>6.5046296294895001E-3</v>
      </c>
      <c r="AC56" s="10">
        <f t="shared" si="9"/>
        <v>8.55324073927477E-3</v>
      </c>
      <c r="AD56" s="10"/>
      <c r="AE56" s="10"/>
      <c r="AF56" s="78">
        <f t="shared" si="6"/>
        <v>43414.46597222222</v>
      </c>
      <c r="AG56" s="78">
        <f t="shared" si="7"/>
        <v>43414.477777777778</v>
      </c>
      <c r="AH56" s="26" t="str">
        <f t="shared" si="8"/>
        <v>43414.465972222243414.4777777778</v>
      </c>
      <c r="AI56" s="26" t="str">
        <f>VLOOKUP(AH56,simple_survey!$P$1530:$Q$1810,2,FALSE)</f>
        <v>肯定的</v>
      </c>
    </row>
    <row r="57" spans="1:36" s="7" customFormat="1" hidden="1" x14ac:dyDescent="0.4">
      <c r="A57" s="16" t="str">
        <f t="shared" si="20"/>
        <v>-</v>
      </c>
      <c r="B57" s="16" t="str">
        <f t="shared" si="22"/>
        <v>-</v>
      </c>
      <c r="C57" s="7">
        <v>11</v>
      </c>
      <c r="D57" s="2">
        <v>43414.468645833331</v>
      </c>
      <c r="E57" s="3" t="s">
        <v>460</v>
      </c>
      <c r="F57" s="3">
        <v>11825</v>
      </c>
      <c r="G57" s="3" t="s">
        <v>32</v>
      </c>
      <c r="H57" s="3">
        <v>1340</v>
      </c>
      <c r="I57" s="3">
        <v>149</v>
      </c>
      <c r="J57" s="3">
        <v>6</v>
      </c>
      <c r="K57" s="3">
        <v>1</v>
      </c>
      <c r="L57" s="3"/>
      <c r="M57" s="2">
        <v>43414.47152777778</v>
      </c>
      <c r="N57" s="2">
        <v>43414.474629629629</v>
      </c>
      <c r="O57" s="3" t="s">
        <v>30</v>
      </c>
      <c r="P57" s="3" t="s">
        <v>31</v>
      </c>
      <c r="Q57" s="3" t="s">
        <v>36</v>
      </c>
      <c r="R57" s="3" t="s">
        <v>37</v>
      </c>
      <c r="S57" s="2">
        <v>43414.472754629627</v>
      </c>
      <c r="T57" s="2">
        <v>43414.472754629627</v>
      </c>
      <c r="U57" s="2">
        <v>43414.481134259258</v>
      </c>
      <c r="V57" s="2">
        <v>43414.481134259258</v>
      </c>
      <c r="W57" s="3"/>
      <c r="X57" s="2">
        <f t="shared" si="2"/>
        <v>43414.468645833331</v>
      </c>
      <c r="Y57" s="33">
        <f t="shared" si="3"/>
        <v>3.1018518493510783E-3</v>
      </c>
      <c r="Z57" s="33">
        <f t="shared" si="4"/>
        <v>3.1018518493510783E-3</v>
      </c>
      <c r="AA57" s="10"/>
      <c r="AB57" s="10">
        <f t="shared" si="5"/>
        <v>0</v>
      </c>
      <c r="AC57" s="10">
        <f t="shared" si="9"/>
        <v>2.8819444487453438E-3</v>
      </c>
      <c r="AD57" s="10"/>
      <c r="AE57" s="10"/>
      <c r="AF57" s="78">
        <f t="shared" si="6"/>
        <v>43414.468055555553</v>
      </c>
      <c r="AG57" s="78">
        <f t="shared" si="7"/>
        <v>43414.474305555559</v>
      </c>
      <c r="AH57" s="26" t="str">
        <f t="shared" si="8"/>
        <v>43414.468055555643414.4743055556</v>
      </c>
      <c r="AI57" s="26" t="e">
        <f>VLOOKUP(AH57,simple_survey!$P$1530:$Q$1810,2,FALSE)</f>
        <v>#N/A</v>
      </c>
    </row>
    <row r="58" spans="1:36" s="7" customFormat="1" hidden="1" x14ac:dyDescent="0.4">
      <c r="A58" s="16" t="str">
        <f t="shared" si="20"/>
        <v>-</v>
      </c>
      <c r="B58" s="16" t="str">
        <f t="shared" si="22"/>
        <v>-</v>
      </c>
      <c r="C58" s="7">
        <v>11</v>
      </c>
      <c r="D58" s="2">
        <v>43414.471817129626</v>
      </c>
      <c r="E58" s="3" t="s">
        <v>444</v>
      </c>
      <c r="F58" s="3">
        <v>11826</v>
      </c>
      <c r="G58" s="3" t="s">
        <v>18</v>
      </c>
      <c r="H58" s="3">
        <v>3338</v>
      </c>
      <c r="I58" s="3">
        <v>819</v>
      </c>
      <c r="J58" s="3">
        <v>10</v>
      </c>
      <c r="K58" s="3">
        <v>2</v>
      </c>
      <c r="L58" s="3"/>
      <c r="M58" s="2">
        <v>43414.473715277774</v>
      </c>
      <c r="N58" s="2">
        <v>43414.480069444442</v>
      </c>
      <c r="O58" s="3" t="s">
        <v>77</v>
      </c>
      <c r="P58" s="3" t="s">
        <v>78</v>
      </c>
      <c r="Q58" s="3" t="s">
        <v>73</v>
      </c>
      <c r="R58" s="3" t="s">
        <v>74</v>
      </c>
      <c r="S58" s="2">
        <v>43414.473310185182</v>
      </c>
      <c r="T58" s="2">
        <v>43414.473310185182</v>
      </c>
      <c r="U58" s="2">
        <v>43414.480023148149</v>
      </c>
      <c r="V58" s="2">
        <v>43414.480023148149</v>
      </c>
      <c r="W58" s="3"/>
      <c r="X58" s="2">
        <f t="shared" si="2"/>
        <v>43414.471817129626</v>
      </c>
      <c r="Y58" s="33">
        <f t="shared" si="3"/>
        <v>6.3541666677338071E-3</v>
      </c>
      <c r="Z58" s="33">
        <f t="shared" si="4"/>
        <v>1.2708333335467614E-2</v>
      </c>
      <c r="AA58" s="10"/>
      <c r="AB58" s="10">
        <f t="shared" si="5"/>
        <v>4.0509259270038456E-4</v>
      </c>
      <c r="AC58" s="10">
        <f t="shared" si="9"/>
        <v>1.898148148029577E-3</v>
      </c>
      <c r="AD58" s="10"/>
      <c r="AE58" s="10"/>
      <c r="AF58" s="78">
        <f t="shared" si="6"/>
        <v>43414.47152777778</v>
      </c>
      <c r="AG58" s="78">
        <f t="shared" si="7"/>
        <v>43414.479861111111</v>
      </c>
      <c r="AH58" s="26" t="str">
        <f t="shared" si="8"/>
        <v>43414.471527777843414.4798611111</v>
      </c>
      <c r="AI58" s="26" t="e">
        <f>VLOOKUP(AH58,simple_survey!$P$1530:$Q$1810,2,FALSE)</f>
        <v>#N/A</v>
      </c>
    </row>
    <row r="59" spans="1:36" s="7" customFormat="1" x14ac:dyDescent="0.4">
      <c r="A59" s="16" t="str">
        <f t="shared" ref="A59:A67" si="23">IF(W59&gt;0, "★", "-")</f>
        <v>-</v>
      </c>
      <c r="B59" s="16" t="str">
        <f t="shared" si="22"/>
        <v>-</v>
      </c>
      <c r="C59" s="7">
        <v>11</v>
      </c>
      <c r="D59" s="2">
        <v>43414.473182870373</v>
      </c>
      <c r="E59" s="3" t="s">
        <v>461</v>
      </c>
      <c r="F59" s="3">
        <v>11827</v>
      </c>
      <c r="G59" s="3" t="s">
        <v>98</v>
      </c>
      <c r="H59" s="3">
        <v>0</v>
      </c>
      <c r="I59" s="3">
        <v>790</v>
      </c>
      <c r="J59" s="3">
        <v>4</v>
      </c>
      <c r="K59" s="3">
        <v>2</v>
      </c>
      <c r="L59" s="3"/>
      <c r="M59" s="2">
        <v>43414.479548611111</v>
      </c>
      <c r="N59" s="2">
        <v>43414.479687500003</v>
      </c>
      <c r="O59" s="3" t="s">
        <v>58</v>
      </c>
      <c r="P59" s="3" t="s">
        <v>59</v>
      </c>
      <c r="Q59" s="3" t="s">
        <v>30</v>
      </c>
      <c r="R59" s="3" t="s">
        <v>31</v>
      </c>
      <c r="S59" s="2">
        <v>43414.477546296293</v>
      </c>
      <c r="T59" s="2">
        <v>43414.477546296293</v>
      </c>
      <c r="U59" s="2">
        <v>43414.484224537038</v>
      </c>
      <c r="V59" s="2">
        <v>43414.484224537038</v>
      </c>
      <c r="W59" s="3"/>
      <c r="X59" s="2">
        <f t="shared" si="2"/>
        <v>43414.473182870373</v>
      </c>
      <c r="Y59" s="33">
        <f t="shared" si="3"/>
        <v>1.3888889225199819E-4</v>
      </c>
      <c r="Z59" s="33">
        <f t="shared" si="4"/>
        <v>2.7777778450399637E-4</v>
      </c>
      <c r="AA59" s="29"/>
      <c r="AB59" s="29">
        <f t="shared" si="5"/>
        <v>2.0023148172185756E-3</v>
      </c>
      <c r="AC59" s="10">
        <f t="shared" si="9"/>
        <v>6.3657407372375019E-3</v>
      </c>
      <c r="AD59" s="10"/>
      <c r="AE59" s="10"/>
      <c r="AF59" s="78">
        <f t="shared" si="6"/>
        <v>43414.472916666666</v>
      </c>
      <c r="AG59" s="78">
        <f t="shared" si="7"/>
        <v>43414.479166666664</v>
      </c>
      <c r="AH59" s="26" t="str">
        <f t="shared" si="8"/>
        <v>43414.472916666743414.4791666667</v>
      </c>
      <c r="AI59" s="26" t="str">
        <f>VLOOKUP(AH59,simple_survey!$P$1530:$Q$1810,2,FALSE)</f>
        <v>肯定的</v>
      </c>
    </row>
    <row r="60" spans="1:36" s="7" customFormat="1" hidden="1" x14ac:dyDescent="0.4">
      <c r="A60" s="16" t="str">
        <f t="shared" si="23"/>
        <v>-</v>
      </c>
      <c r="B60" s="16" t="str">
        <f t="shared" si="22"/>
        <v>-</v>
      </c>
      <c r="C60" s="7">
        <v>11</v>
      </c>
      <c r="D60" s="2">
        <v>43414.47351851852</v>
      </c>
      <c r="E60" s="3" t="s">
        <v>438</v>
      </c>
      <c r="F60" s="3">
        <v>11828</v>
      </c>
      <c r="G60" s="3" t="s">
        <v>99</v>
      </c>
      <c r="H60" s="3">
        <v>0</v>
      </c>
      <c r="I60" s="3">
        <v>558</v>
      </c>
      <c r="J60" s="3">
        <v>7</v>
      </c>
      <c r="K60" s="3">
        <v>1</v>
      </c>
      <c r="L60" s="3"/>
      <c r="M60" s="2">
        <v>43414.478483796294</v>
      </c>
      <c r="N60" s="2">
        <v>43414.483969907407</v>
      </c>
      <c r="O60" s="3" t="s">
        <v>73</v>
      </c>
      <c r="P60" s="3" t="s">
        <v>74</v>
      </c>
      <c r="Q60" s="3" t="s">
        <v>52</v>
      </c>
      <c r="R60" s="3" t="s">
        <v>53</v>
      </c>
      <c r="S60" s="2">
        <v>43414.474907407406</v>
      </c>
      <c r="T60" s="2">
        <v>43414.474907407406</v>
      </c>
      <c r="U60" s="2">
        <v>43414.479143518518</v>
      </c>
      <c r="V60" s="2">
        <v>43414.479143518518</v>
      </c>
      <c r="W60" s="3"/>
      <c r="X60" s="2">
        <f t="shared" si="2"/>
        <v>43414.47351851852</v>
      </c>
      <c r="Y60" s="33">
        <f t="shared" si="3"/>
        <v>5.4861111129866913E-3</v>
      </c>
      <c r="Z60" s="33">
        <f t="shared" si="4"/>
        <v>5.4861111129866913E-3</v>
      </c>
      <c r="AA60" s="10"/>
      <c r="AB60" s="10">
        <f t="shared" si="5"/>
        <v>3.5763888881774619E-3</v>
      </c>
      <c r="AC60" s="10">
        <f t="shared" si="9"/>
        <v>4.9652777743176557E-3</v>
      </c>
      <c r="AD60" s="10"/>
      <c r="AE60" s="10"/>
      <c r="AF60" s="78">
        <f t="shared" si="6"/>
        <v>43414.472916666666</v>
      </c>
      <c r="AG60" s="78">
        <f t="shared" si="7"/>
        <v>43414.48333333333</v>
      </c>
      <c r="AH60" s="26" t="str">
        <f t="shared" si="8"/>
        <v>43414.472916666743414.4833333333</v>
      </c>
      <c r="AI60" s="26" t="e">
        <f>VLOOKUP(AH60,simple_survey!$P$1530:$Q$1810,2,FALSE)</f>
        <v>#N/A</v>
      </c>
    </row>
    <row r="61" spans="1:36" s="7" customFormat="1" hidden="1" x14ac:dyDescent="0.4">
      <c r="A61" s="16" t="str">
        <f t="shared" si="23"/>
        <v>-</v>
      </c>
      <c r="B61" s="16" t="str">
        <f t="shared" si="22"/>
        <v>-</v>
      </c>
      <c r="C61" s="7">
        <v>11</v>
      </c>
      <c r="D61" s="2">
        <v>43414.474432870367</v>
      </c>
      <c r="E61" s="3" t="s">
        <v>462</v>
      </c>
      <c r="F61" s="3">
        <v>11829</v>
      </c>
      <c r="G61" s="3" t="s">
        <v>98</v>
      </c>
      <c r="H61" s="3">
        <v>0</v>
      </c>
      <c r="I61" s="3">
        <v>639</v>
      </c>
      <c r="J61" s="3">
        <v>5</v>
      </c>
      <c r="K61" s="3">
        <v>2</v>
      </c>
      <c r="L61" s="3"/>
      <c r="M61" s="2">
        <v>43414.479027777779</v>
      </c>
      <c r="N61" s="2">
        <v>43414.486331018517</v>
      </c>
      <c r="O61" s="3" t="s">
        <v>79</v>
      </c>
      <c r="P61" s="3" t="s">
        <v>80</v>
      </c>
      <c r="Q61" s="3" t="s">
        <v>26</v>
      </c>
      <c r="R61" s="3" t="s">
        <v>27</v>
      </c>
      <c r="S61" s="2">
        <v>43414.476458333331</v>
      </c>
      <c r="T61" s="2">
        <v>43414.476458333331</v>
      </c>
      <c r="U61" s="2">
        <v>43414.482569444444</v>
      </c>
      <c r="V61" s="2">
        <v>43414.482569444444</v>
      </c>
      <c r="W61" s="3"/>
      <c r="X61" s="2">
        <f t="shared" si="2"/>
        <v>43414.474432870367</v>
      </c>
      <c r="Y61" s="33">
        <f t="shared" si="3"/>
        <v>7.3032407381106168E-3</v>
      </c>
      <c r="Z61" s="33">
        <f t="shared" si="4"/>
        <v>1.4606481476221234E-2</v>
      </c>
      <c r="AA61" s="10"/>
      <c r="AB61" s="10">
        <f t="shared" si="5"/>
        <v>2.5694444484543055E-3</v>
      </c>
      <c r="AC61" s="10">
        <f t="shared" si="9"/>
        <v>4.5949074119562283E-3</v>
      </c>
      <c r="AD61" s="10"/>
      <c r="AE61" s="10"/>
      <c r="AF61" s="78">
        <f t="shared" si="6"/>
        <v>43414.474305555559</v>
      </c>
      <c r="AG61" s="78">
        <f t="shared" si="7"/>
        <v>43414.486111111109</v>
      </c>
      <c r="AH61" s="26" t="str">
        <f t="shared" si="8"/>
        <v>43414.474305555643414.4861111111</v>
      </c>
      <c r="AI61" s="26" t="e">
        <f>VLOOKUP(AH61,simple_survey!$P$1530:$Q$1810,2,FALSE)</f>
        <v>#N/A</v>
      </c>
    </row>
    <row r="62" spans="1:36" s="7" customFormat="1" hidden="1" x14ac:dyDescent="0.4">
      <c r="A62" s="16" t="str">
        <f t="shared" si="23"/>
        <v>-</v>
      </c>
      <c r="B62" s="16" t="str">
        <f t="shared" si="22"/>
        <v>-</v>
      </c>
      <c r="C62" s="7">
        <v>11</v>
      </c>
      <c r="D62" s="2">
        <v>43414.475069444445</v>
      </c>
      <c r="E62" s="3" t="s">
        <v>446</v>
      </c>
      <c r="F62" s="3">
        <v>11830</v>
      </c>
      <c r="G62" s="3" t="s">
        <v>98</v>
      </c>
      <c r="H62" s="3">
        <v>0</v>
      </c>
      <c r="I62" s="3">
        <v>967</v>
      </c>
      <c r="J62" s="3">
        <v>6</v>
      </c>
      <c r="K62" s="3">
        <v>2</v>
      </c>
      <c r="L62" s="3"/>
      <c r="M62" s="2">
        <v>43414.479305555556</v>
      </c>
      <c r="N62" s="2">
        <v>43414.483020833337</v>
      </c>
      <c r="O62" s="3" t="s">
        <v>30</v>
      </c>
      <c r="P62" s="3" t="s">
        <v>31</v>
      </c>
      <c r="Q62" s="3" t="s">
        <v>40</v>
      </c>
      <c r="R62" s="3" t="s">
        <v>41</v>
      </c>
      <c r="S62" s="2">
        <v>43414.478460648148</v>
      </c>
      <c r="T62" s="2">
        <v>43414.478460648148</v>
      </c>
      <c r="U62" s="2">
        <v>43414.484143518515</v>
      </c>
      <c r="V62" s="2">
        <v>43414.484143518515</v>
      </c>
      <c r="W62" s="3"/>
      <c r="X62" s="2">
        <f t="shared" si="2"/>
        <v>43414.475069444445</v>
      </c>
      <c r="Y62" s="33">
        <f t="shared" si="3"/>
        <v>3.7152777804294601E-3</v>
      </c>
      <c r="Z62" s="33">
        <f t="shared" si="4"/>
        <v>7.4305555608589202E-3</v>
      </c>
      <c r="AA62" s="10"/>
      <c r="AB62" s="10">
        <f t="shared" si="5"/>
        <v>8.4490740846376866E-4</v>
      </c>
      <c r="AC62" s="10">
        <f t="shared" si="9"/>
        <v>4.2361111118225381E-3</v>
      </c>
      <c r="AD62" s="10"/>
      <c r="AE62" s="10"/>
      <c r="AF62" s="78">
        <f t="shared" si="6"/>
        <v>43414.474999999999</v>
      </c>
      <c r="AG62" s="78">
        <f t="shared" si="7"/>
        <v>43414.482638888891</v>
      </c>
      <c r="AH62" s="26" t="str">
        <f t="shared" si="8"/>
        <v>43414.47543414.4826388889</v>
      </c>
      <c r="AI62" s="26" t="e">
        <f>VLOOKUP(AH62,simple_survey!$P$1530:$Q$1810,2,FALSE)</f>
        <v>#N/A</v>
      </c>
    </row>
    <row r="63" spans="1:36" s="7" customFormat="1" hidden="1" x14ac:dyDescent="0.4">
      <c r="A63" s="16" t="str">
        <f t="shared" si="23"/>
        <v>-</v>
      </c>
      <c r="B63" s="16" t="str">
        <f t="shared" si="22"/>
        <v>-</v>
      </c>
      <c r="C63" s="7">
        <v>11</v>
      </c>
      <c r="D63" s="2">
        <v>43414.475277777776</v>
      </c>
      <c r="E63" s="3" t="s">
        <v>460</v>
      </c>
      <c r="F63" s="3">
        <v>11831</v>
      </c>
      <c r="G63" s="3" t="s">
        <v>98</v>
      </c>
      <c r="H63" s="3">
        <v>0</v>
      </c>
      <c r="I63" s="3">
        <v>513</v>
      </c>
      <c r="J63" s="3">
        <v>3</v>
      </c>
      <c r="K63" s="3">
        <v>1</v>
      </c>
      <c r="L63" s="3"/>
      <c r="M63" s="2">
        <v>43414.47824074074</v>
      </c>
      <c r="N63" s="2">
        <v>43414.485497685186</v>
      </c>
      <c r="O63" s="3" t="s">
        <v>36</v>
      </c>
      <c r="P63" s="3" t="s">
        <v>37</v>
      </c>
      <c r="Q63" s="3" t="s">
        <v>62</v>
      </c>
      <c r="R63" s="3" t="s">
        <v>63</v>
      </c>
      <c r="S63" s="2">
        <v>43414.480034722219</v>
      </c>
      <c r="T63" s="2">
        <v>43414.480034722219</v>
      </c>
      <c r="U63" s="2">
        <v>43414.485092592593</v>
      </c>
      <c r="V63" s="2">
        <v>43414.485092592593</v>
      </c>
      <c r="W63" s="3"/>
      <c r="X63" s="2">
        <f t="shared" si="2"/>
        <v>43414.475277777776</v>
      </c>
      <c r="Y63" s="33">
        <f t="shared" si="3"/>
        <v>7.2569444455439225E-3</v>
      </c>
      <c r="Z63" s="33">
        <f t="shared" si="4"/>
        <v>7.2569444455439225E-3</v>
      </c>
      <c r="AA63" s="10"/>
      <c r="AB63" s="10">
        <f t="shared" si="5"/>
        <v>0</v>
      </c>
      <c r="AC63" s="10">
        <f t="shared" si="9"/>
        <v>2.9629629643750377E-3</v>
      </c>
      <c r="AD63" s="10"/>
      <c r="AE63" s="10"/>
      <c r="AF63" s="78">
        <f t="shared" si="6"/>
        <v>43414.474999999999</v>
      </c>
      <c r="AG63" s="78">
        <f t="shared" si="7"/>
        <v>43414.48541666667</v>
      </c>
      <c r="AH63" s="26" t="str">
        <f t="shared" si="8"/>
        <v>43414.47543414.4854166667</v>
      </c>
      <c r="AI63" s="26" t="e">
        <f>VLOOKUP(AH63,simple_survey!$P$1530:$Q$1810,2,FALSE)</f>
        <v>#N/A</v>
      </c>
      <c r="AJ63" s="3"/>
    </row>
    <row r="64" spans="1:36" s="7" customFormat="1" hidden="1" x14ac:dyDescent="0.4">
      <c r="A64" s="16" t="str">
        <f t="shared" si="23"/>
        <v>★</v>
      </c>
      <c r="B64" s="16" t="str">
        <f t="shared" si="22"/>
        <v>-</v>
      </c>
      <c r="C64" s="7">
        <v>11</v>
      </c>
      <c r="D64" s="2">
        <v>43414.478796296295</v>
      </c>
      <c r="E64" s="3" t="s">
        <v>376</v>
      </c>
      <c r="F64" s="3">
        <v>11832</v>
      </c>
      <c r="G64" s="3" t="s">
        <v>32</v>
      </c>
      <c r="H64" s="3">
        <v>3698</v>
      </c>
      <c r="I64" s="3">
        <v>192</v>
      </c>
      <c r="J64" s="3">
        <v>13</v>
      </c>
      <c r="K64" s="3">
        <v>2</v>
      </c>
      <c r="L64" s="3"/>
      <c r="M64" s="2">
        <v>43414.48505787037</v>
      </c>
      <c r="N64" s="2">
        <v>43414.492291666669</v>
      </c>
      <c r="O64" s="3" t="s">
        <v>62</v>
      </c>
      <c r="P64" s="3" t="s">
        <v>63</v>
      </c>
      <c r="Q64" s="3" t="s">
        <v>26</v>
      </c>
      <c r="R64" s="3" t="s">
        <v>27</v>
      </c>
      <c r="S64" s="2">
        <v>43414.485729166663</v>
      </c>
      <c r="T64" s="2">
        <v>43414.485729166663</v>
      </c>
      <c r="U64" s="2">
        <v>43414.494884259257</v>
      </c>
      <c r="V64" s="2">
        <v>43414.494884259257</v>
      </c>
      <c r="W64" s="2">
        <v>43414.485729166663</v>
      </c>
      <c r="X64" s="2">
        <f t="shared" si="2"/>
        <v>43414.485729166663</v>
      </c>
      <c r="Y64" s="33">
        <f t="shared" si="3"/>
        <v>7.2337962992605753E-3</v>
      </c>
      <c r="Z64" s="33">
        <f t="shared" si="4"/>
        <v>1.4467592598521151E-2</v>
      </c>
      <c r="AA64" s="10"/>
      <c r="AB64" s="10">
        <f t="shared" si="5"/>
        <v>0</v>
      </c>
      <c r="AC64" s="10">
        <f t="shared" si="9"/>
        <v>0</v>
      </c>
      <c r="AD64" s="10"/>
      <c r="AE64" s="10"/>
      <c r="AF64" s="78">
        <f t="shared" si="6"/>
        <v>43414.478472222225</v>
      </c>
      <c r="AG64" s="78">
        <f t="shared" si="7"/>
        <v>43414.491666666669</v>
      </c>
      <c r="AH64" s="26" t="str">
        <f t="shared" si="8"/>
        <v>43414.478472222243414.4916666667</v>
      </c>
      <c r="AI64" s="26" t="e">
        <f>VLOOKUP(AH64,simple_survey!$P$1530:$Q$1810,2,FALSE)</f>
        <v>#N/A</v>
      </c>
    </row>
    <row r="65" spans="1:36" s="7" customFormat="1" hidden="1" x14ac:dyDescent="0.4">
      <c r="A65" s="16" t="str">
        <f t="shared" si="23"/>
        <v>-</v>
      </c>
      <c r="B65" s="16" t="str">
        <f t="shared" si="22"/>
        <v>-</v>
      </c>
      <c r="C65" s="7">
        <v>11</v>
      </c>
      <c r="D65" s="2">
        <v>43414.479826388888</v>
      </c>
      <c r="E65" s="3" t="s">
        <v>442</v>
      </c>
      <c r="F65" s="3">
        <v>11833</v>
      </c>
      <c r="G65" s="3" t="s">
        <v>18</v>
      </c>
      <c r="H65" s="3">
        <v>5699</v>
      </c>
      <c r="I65" s="3">
        <v>115</v>
      </c>
      <c r="J65" s="3">
        <v>8</v>
      </c>
      <c r="K65" s="3">
        <v>5</v>
      </c>
      <c r="L65" s="3"/>
      <c r="M65" s="2">
        <v>43414.482372685183</v>
      </c>
      <c r="N65" s="2">
        <v>43414.48746527778</v>
      </c>
      <c r="O65" s="3" t="s">
        <v>45</v>
      </c>
      <c r="P65" s="3" t="s">
        <v>46</v>
      </c>
      <c r="Q65" s="3" t="s">
        <v>44</v>
      </c>
      <c r="R65" s="3" t="s">
        <v>91</v>
      </c>
      <c r="S65" s="2">
        <v>43414.483657407407</v>
      </c>
      <c r="T65" s="2">
        <v>43414.483657407407</v>
      </c>
      <c r="U65" s="2">
        <v>43414.492858796293</v>
      </c>
      <c r="V65" s="2">
        <v>43414.492858796293</v>
      </c>
      <c r="W65" s="3"/>
      <c r="X65" s="2">
        <f t="shared" ref="X65:X108" si="24">IF(W65&gt;0,W65,D65)</f>
        <v>43414.479826388888</v>
      </c>
      <c r="Y65" s="33">
        <f t="shared" ref="Y65:Y108" si="25">N65-M65</f>
        <v>5.0925925970659591E-3</v>
      </c>
      <c r="Z65" s="33">
        <f t="shared" ref="Z65:Z108" si="26">Y65*K65</f>
        <v>2.5462962985329796E-2</v>
      </c>
      <c r="AA65" s="10"/>
      <c r="AB65" s="10">
        <f t="shared" si="5"/>
        <v>0</v>
      </c>
      <c r="AC65" s="10">
        <f t="shared" si="9"/>
        <v>2.5462962948950008E-3</v>
      </c>
      <c r="AD65" s="10"/>
      <c r="AE65" s="10"/>
      <c r="AF65" s="78">
        <f t="shared" si="6"/>
        <v>43414.479166666664</v>
      </c>
      <c r="AG65" s="78">
        <f t="shared" si="7"/>
        <v>43414.486805555556</v>
      </c>
      <c r="AH65" s="26" t="str">
        <f t="shared" si="8"/>
        <v>43414.479166666743414.4868055556</v>
      </c>
      <c r="AI65" s="26" t="e">
        <f>VLOOKUP(AH65,simple_survey!$P$1530:$Q$1810,2,FALSE)</f>
        <v>#N/A</v>
      </c>
      <c r="AJ65" s="3"/>
    </row>
    <row r="66" spans="1:36" s="7" customFormat="1" x14ac:dyDescent="0.4">
      <c r="A66" s="16" t="str">
        <f t="shared" si="23"/>
        <v>-</v>
      </c>
      <c r="B66" s="16" t="str">
        <f t="shared" si="22"/>
        <v>-</v>
      </c>
      <c r="C66" s="7">
        <v>11</v>
      </c>
      <c r="D66" s="2">
        <v>43414.482118055559</v>
      </c>
      <c r="E66" s="3" t="s">
        <v>464</v>
      </c>
      <c r="F66" s="3">
        <v>11835</v>
      </c>
      <c r="G66" s="3" t="s">
        <v>32</v>
      </c>
      <c r="H66" s="3">
        <v>5119</v>
      </c>
      <c r="I66" s="3">
        <v>315</v>
      </c>
      <c r="J66" s="3">
        <v>7</v>
      </c>
      <c r="K66" s="3">
        <v>3</v>
      </c>
      <c r="L66" s="3"/>
      <c r="M66" s="2">
        <v>43414.489120370374</v>
      </c>
      <c r="N66" s="2">
        <v>43414.49763888889</v>
      </c>
      <c r="O66" s="3" t="s">
        <v>69</v>
      </c>
      <c r="P66" s="3" t="s">
        <v>70</v>
      </c>
      <c r="Q66" s="3" t="s">
        <v>47</v>
      </c>
      <c r="R66" s="3" t="s">
        <v>48</v>
      </c>
      <c r="S66" s="2">
        <v>43414.485868055555</v>
      </c>
      <c r="T66" s="2">
        <v>43414.485868055555</v>
      </c>
      <c r="U66" s="2">
        <v>43414.497789351852</v>
      </c>
      <c r="V66" s="2">
        <v>43414.497789351852</v>
      </c>
      <c r="W66" s="3"/>
      <c r="X66" s="2">
        <f t="shared" si="24"/>
        <v>43414.482118055559</v>
      </c>
      <c r="Y66" s="33">
        <f t="shared" si="25"/>
        <v>8.5185185162117705E-3</v>
      </c>
      <c r="Z66" s="33">
        <f t="shared" si="26"/>
        <v>2.5555555548635311E-2</v>
      </c>
      <c r="AA66" s="10"/>
      <c r="AB66" s="10">
        <f t="shared" ref="AB66:AB109" si="27">IF(IF(A66="☆",L66-S66,M66-S66)&lt;0,0,IF(A66="☆",L66-S66,M66-S66))</f>
        <v>3.2523148183827288E-3</v>
      </c>
      <c r="AC66" s="10">
        <f t="shared" ref="AC66:AC109" si="28">IF(IF(B66="☆",(IF(L66&gt;S66,L66-X66,S66-X66)),M66-X66)&lt;0,0,IF(B66="☆",(IF(L66&gt;S66,L66-X66,S66-X66)),M66-X66))</f>
        <v>7.0023148145992309E-3</v>
      </c>
      <c r="AD66" s="10"/>
      <c r="AE66" s="10"/>
      <c r="AF66" s="78">
        <f t="shared" si="6"/>
        <v>43414.481944444444</v>
      </c>
      <c r="AG66" s="78">
        <f t="shared" si="7"/>
        <v>43414.49722222222</v>
      </c>
      <c r="AH66" s="26" t="str">
        <f t="shared" si="8"/>
        <v>43414.481944444443414.4972222222</v>
      </c>
      <c r="AI66" s="26" t="str">
        <f>VLOOKUP(AH66,simple_survey!$P$1530:$Q$1810,2,FALSE)</f>
        <v>肯定的</v>
      </c>
    </row>
    <row r="67" spans="1:36" s="7" customFormat="1" hidden="1" x14ac:dyDescent="0.4">
      <c r="A67" s="16" t="str">
        <f t="shared" si="23"/>
        <v>-</v>
      </c>
      <c r="B67" s="16" t="str">
        <f t="shared" si="22"/>
        <v>-</v>
      </c>
      <c r="C67" s="7">
        <v>11</v>
      </c>
      <c r="D67" s="2">
        <v>43414.483020833337</v>
      </c>
      <c r="E67" s="3" t="s">
        <v>465</v>
      </c>
      <c r="F67" s="3">
        <v>11836</v>
      </c>
      <c r="G67" s="3" t="s">
        <v>32</v>
      </c>
      <c r="H67" s="3">
        <v>5277</v>
      </c>
      <c r="I67" s="3">
        <v>679</v>
      </c>
      <c r="J67" s="3">
        <v>9</v>
      </c>
      <c r="K67" s="3">
        <v>2</v>
      </c>
      <c r="L67" s="3"/>
      <c r="M67" s="2">
        <v>43414.484965277778</v>
      </c>
      <c r="N67" s="2">
        <v>43414.490925925929</v>
      </c>
      <c r="O67" s="3" t="s">
        <v>49</v>
      </c>
      <c r="P67" s="3" t="s">
        <v>50</v>
      </c>
      <c r="Q67" s="3" t="s">
        <v>20</v>
      </c>
      <c r="R67" s="3" t="s">
        <v>21</v>
      </c>
      <c r="S67" s="2">
        <v>43414.484305555554</v>
      </c>
      <c r="T67" s="2">
        <v>43414.484305555554</v>
      </c>
      <c r="U67" s="2">
        <v>43414.492685185185</v>
      </c>
      <c r="V67" s="2">
        <v>43414.492685185185</v>
      </c>
      <c r="W67" s="3"/>
      <c r="X67" s="2">
        <f t="shared" si="24"/>
        <v>43414.483020833337</v>
      </c>
      <c r="Y67" s="33">
        <f t="shared" si="25"/>
        <v>5.9606481518130749E-3</v>
      </c>
      <c r="Z67" s="33">
        <f t="shared" si="26"/>
        <v>1.192129630362615E-2</v>
      </c>
      <c r="AA67" s="10"/>
      <c r="AB67" s="10">
        <f t="shared" si="27"/>
        <v>6.5972222364507616E-4</v>
      </c>
      <c r="AC67" s="10">
        <f t="shared" si="28"/>
        <v>1.9444444405962713E-3</v>
      </c>
      <c r="AD67" s="10"/>
      <c r="AE67" s="10"/>
      <c r="AF67" s="78">
        <f t="shared" ref="AF67:AF130" si="29">INT(D67*1440)/1440</f>
        <v>43414.482638888891</v>
      </c>
      <c r="AG67" s="78">
        <f t="shared" ref="AG67:AG130" si="30">INT(N67*1440)/1440</f>
        <v>43414.490277777775</v>
      </c>
      <c r="AH67" s="26" t="str">
        <f t="shared" ref="AH67:AH130" si="31">CONCATENATE(AF67,AG67)</f>
        <v>43414.482638888943414.4902777778</v>
      </c>
      <c r="AI67" s="26" t="e">
        <f>VLOOKUP(AH67,simple_survey!$P$1530:$Q$1810,2,FALSE)</f>
        <v>#N/A</v>
      </c>
    </row>
    <row r="68" spans="1:36" s="7" customFormat="1" x14ac:dyDescent="0.4">
      <c r="A68" s="16" t="str">
        <f t="shared" ref="A68:A79" si="32">IF(W68&gt;0, "★", "-")</f>
        <v>-</v>
      </c>
      <c r="B68" s="16" t="str">
        <f t="shared" ref="B68:B79" si="33">IF(L68&gt;0, "☆", "-")</f>
        <v>-</v>
      </c>
      <c r="C68" s="7">
        <v>11</v>
      </c>
      <c r="D68" s="2">
        <v>43414.484467592592</v>
      </c>
      <c r="E68" s="3" t="s">
        <v>451</v>
      </c>
      <c r="F68" s="3">
        <v>11837</v>
      </c>
      <c r="G68" s="3" t="s">
        <v>32</v>
      </c>
      <c r="H68" s="3">
        <v>5668</v>
      </c>
      <c r="I68" s="3">
        <v>690</v>
      </c>
      <c r="J68" s="3">
        <v>11</v>
      </c>
      <c r="K68" s="3">
        <v>2</v>
      </c>
      <c r="L68" s="3"/>
      <c r="M68" s="2">
        <v>43414.486770833333</v>
      </c>
      <c r="N68" s="2">
        <v>43414.490532407406</v>
      </c>
      <c r="O68" s="3" t="s">
        <v>30</v>
      </c>
      <c r="P68" s="3" t="s">
        <v>31</v>
      </c>
      <c r="Q68" s="3" t="s">
        <v>56</v>
      </c>
      <c r="R68" s="3" t="s">
        <v>57</v>
      </c>
      <c r="S68" s="2">
        <v>43414.486967592595</v>
      </c>
      <c r="T68" s="2">
        <v>43414.486967592595</v>
      </c>
      <c r="U68" s="2">
        <v>43414.492071759261</v>
      </c>
      <c r="V68" s="2">
        <v>43414.492071759261</v>
      </c>
      <c r="W68" s="3"/>
      <c r="X68" s="2">
        <f t="shared" si="24"/>
        <v>43414.484467592592</v>
      </c>
      <c r="Y68" s="33">
        <f t="shared" si="25"/>
        <v>3.7615740729961544E-3</v>
      </c>
      <c r="Z68" s="33">
        <f t="shared" si="26"/>
        <v>7.5231481459923089E-3</v>
      </c>
      <c r="AA68" s="10"/>
      <c r="AB68" s="10">
        <f t="shared" si="27"/>
        <v>0</v>
      </c>
      <c r="AC68" s="10">
        <f t="shared" si="28"/>
        <v>2.3032407407299615E-3</v>
      </c>
      <c r="AD68" s="10"/>
      <c r="AE68" s="10"/>
      <c r="AF68" s="78">
        <f t="shared" si="29"/>
        <v>43414.484027777777</v>
      </c>
      <c r="AG68" s="78">
        <f t="shared" si="30"/>
        <v>43414.490277777775</v>
      </c>
      <c r="AH68" s="26" t="str">
        <f t="shared" si="31"/>
        <v>43414.484027777843414.4902777778</v>
      </c>
      <c r="AI68" s="26" t="str">
        <f>VLOOKUP(AH68,simple_survey!$P$1530:$Q$1810,2,FALSE)</f>
        <v>肯定的</v>
      </c>
    </row>
    <row r="69" spans="1:36" s="7" customFormat="1" hidden="1" x14ac:dyDescent="0.4">
      <c r="A69" s="16" t="str">
        <f t="shared" si="32"/>
        <v>-</v>
      </c>
      <c r="B69" s="16" t="str">
        <f t="shared" si="33"/>
        <v>-</v>
      </c>
      <c r="C69" s="7">
        <v>11</v>
      </c>
      <c r="D69" s="2">
        <v>43414.48574074074</v>
      </c>
      <c r="E69" s="3" t="s">
        <v>432</v>
      </c>
      <c r="F69" s="3">
        <v>11838</v>
      </c>
      <c r="G69" s="3" t="s">
        <v>18</v>
      </c>
      <c r="H69" s="3">
        <v>5184</v>
      </c>
      <c r="I69" s="3">
        <v>138</v>
      </c>
      <c r="J69" s="3">
        <v>10</v>
      </c>
      <c r="K69" s="3">
        <v>1</v>
      </c>
      <c r="L69" s="3"/>
      <c r="M69" s="2">
        <v>43414.486562500002</v>
      </c>
      <c r="N69" s="2">
        <v>43414.503657407404</v>
      </c>
      <c r="O69" s="3" t="s">
        <v>30</v>
      </c>
      <c r="P69" s="3" t="s">
        <v>31</v>
      </c>
      <c r="Q69" s="3" t="s">
        <v>26</v>
      </c>
      <c r="R69" s="3" t="s">
        <v>27</v>
      </c>
      <c r="S69" s="2">
        <v>43414.48678240741</v>
      </c>
      <c r="T69" s="2">
        <v>43414.48678240741</v>
      </c>
      <c r="U69" s="2">
        <v>43414.493298611109</v>
      </c>
      <c r="V69" s="2">
        <v>43414.493298611109</v>
      </c>
      <c r="W69" s="3"/>
      <c r="X69" s="2">
        <f t="shared" si="24"/>
        <v>43414.48574074074</v>
      </c>
      <c r="Y69" s="33">
        <f t="shared" si="25"/>
        <v>1.7094907401769888E-2</v>
      </c>
      <c r="Z69" s="33">
        <f t="shared" si="26"/>
        <v>1.7094907401769888E-2</v>
      </c>
      <c r="AA69" s="10"/>
      <c r="AB69" s="10">
        <f t="shared" si="27"/>
        <v>0</v>
      </c>
      <c r="AC69" s="10">
        <f t="shared" si="28"/>
        <v>8.217592621804215E-4</v>
      </c>
      <c r="AD69" s="10"/>
      <c r="AE69" s="10"/>
      <c r="AF69" s="78">
        <f t="shared" si="29"/>
        <v>43414.48541666667</v>
      </c>
      <c r="AG69" s="78">
        <f t="shared" si="30"/>
        <v>43414.503472222219</v>
      </c>
      <c r="AH69" s="26" t="str">
        <f t="shared" si="31"/>
        <v>43414.485416666743414.5034722222</v>
      </c>
      <c r="AI69" s="26" t="e">
        <f>VLOOKUP(AH69,simple_survey!$P$1530:$Q$1810,2,FALSE)</f>
        <v>#N/A</v>
      </c>
    </row>
    <row r="70" spans="1:36" s="7" customFormat="1" hidden="1" x14ac:dyDescent="0.4">
      <c r="A70" s="16" t="str">
        <f t="shared" si="32"/>
        <v>-</v>
      </c>
      <c r="B70" s="16" t="str">
        <f t="shared" si="33"/>
        <v>-</v>
      </c>
      <c r="C70" s="7">
        <v>11</v>
      </c>
      <c r="D70" s="2">
        <v>43414.486585648148</v>
      </c>
      <c r="E70" s="3" t="s">
        <v>466</v>
      </c>
      <c r="F70" s="3">
        <v>11839</v>
      </c>
      <c r="G70" s="3" t="s">
        <v>99</v>
      </c>
      <c r="H70" s="3">
        <v>0</v>
      </c>
      <c r="I70" s="3">
        <v>361</v>
      </c>
      <c r="J70" s="3">
        <v>6</v>
      </c>
      <c r="K70" s="3">
        <v>1</v>
      </c>
      <c r="L70" s="3"/>
      <c r="M70" s="2">
        <v>43414.491238425922</v>
      </c>
      <c r="N70" s="2">
        <v>43414.49627314815</v>
      </c>
      <c r="O70" s="3" t="s">
        <v>56</v>
      </c>
      <c r="P70" s="3" t="s">
        <v>57</v>
      </c>
      <c r="Q70" s="3" t="s">
        <v>58</v>
      </c>
      <c r="R70" s="3" t="s">
        <v>59</v>
      </c>
      <c r="S70" s="2">
        <v>43414.487627314818</v>
      </c>
      <c r="T70" s="2">
        <v>43414.487627314818</v>
      </c>
      <c r="U70" s="2">
        <v>43414.495833333334</v>
      </c>
      <c r="V70" s="2">
        <v>43414.495833333334</v>
      </c>
      <c r="W70" s="3"/>
      <c r="X70" s="2">
        <f t="shared" si="24"/>
        <v>43414.486585648148</v>
      </c>
      <c r="Y70" s="33">
        <f t="shared" si="25"/>
        <v>5.0347222277196124E-3</v>
      </c>
      <c r="Z70" s="33">
        <f t="shared" si="26"/>
        <v>5.0347222277196124E-3</v>
      </c>
      <c r="AA70" s="10"/>
      <c r="AB70" s="10">
        <f t="shared" si="27"/>
        <v>3.6111111039645039E-3</v>
      </c>
      <c r="AC70" s="10">
        <f t="shared" si="28"/>
        <v>4.6527777740266174E-3</v>
      </c>
      <c r="AD70" s="10"/>
      <c r="AE70" s="10"/>
      <c r="AF70" s="78">
        <f t="shared" si="29"/>
        <v>43414.486111111109</v>
      </c>
      <c r="AG70" s="78">
        <f t="shared" si="30"/>
        <v>43414.495833333334</v>
      </c>
      <c r="AH70" s="26" t="str">
        <f t="shared" si="31"/>
        <v>43414.486111111143414.4958333333</v>
      </c>
      <c r="AI70" s="26" t="e">
        <f>VLOOKUP(AH70,simple_survey!$P$1530:$Q$1810,2,FALSE)</f>
        <v>#N/A</v>
      </c>
    </row>
    <row r="71" spans="1:36" s="7" customFormat="1" hidden="1" x14ac:dyDescent="0.4">
      <c r="A71" s="16" t="str">
        <f t="shared" si="32"/>
        <v>★</v>
      </c>
      <c r="B71" s="16" t="str">
        <f t="shared" si="33"/>
        <v>-</v>
      </c>
      <c r="C71" s="7">
        <v>11</v>
      </c>
      <c r="D71" s="2">
        <v>43414.489652777775</v>
      </c>
      <c r="E71" s="3" t="s">
        <v>467</v>
      </c>
      <c r="F71" s="3">
        <v>11841</v>
      </c>
      <c r="G71" s="3" t="s">
        <v>98</v>
      </c>
      <c r="H71" s="3">
        <v>0</v>
      </c>
      <c r="I71" s="3">
        <v>139</v>
      </c>
      <c r="J71" s="3">
        <v>10</v>
      </c>
      <c r="K71" s="3">
        <v>3</v>
      </c>
      <c r="L71" s="3"/>
      <c r="M71" s="2">
        <v>43414.496562499997</v>
      </c>
      <c r="N71" s="2">
        <v>43414.508483796293</v>
      </c>
      <c r="O71" s="3" t="s">
        <v>33</v>
      </c>
      <c r="P71" s="3" t="s">
        <v>34</v>
      </c>
      <c r="Q71" s="3" t="s">
        <v>24</v>
      </c>
      <c r="R71" s="3" t="s">
        <v>25</v>
      </c>
      <c r="S71" s="2">
        <v>43414.495659722219</v>
      </c>
      <c r="T71" s="2">
        <v>43414.495659722219</v>
      </c>
      <c r="U71" s="2">
        <v>43414.507928240739</v>
      </c>
      <c r="V71" s="2">
        <v>43414.507928240739</v>
      </c>
      <c r="W71" s="2">
        <v>43414.495659722219</v>
      </c>
      <c r="X71" s="2">
        <f t="shared" si="24"/>
        <v>43414.495659722219</v>
      </c>
      <c r="Y71" s="33">
        <f t="shared" si="25"/>
        <v>1.1921296296350192E-2</v>
      </c>
      <c r="Z71" s="33">
        <f t="shared" si="26"/>
        <v>3.5763888889050577E-2</v>
      </c>
      <c r="AA71" s="10"/>
      <c r="AB71" s="10">
        <f t="shared" si="27"/>
        <v>9.0277777781011537E-4</v>
      </c>
      <c r="AC71" s="10">
        <f t="shared" si="28"/>
        <v>9.0277777781011537E-4</v>
      </c>
      <c r="AD71" s="10"/>
      <c r="AE71" s="10"/>
      <c r="AF71" s="78">
        <f t="shared" si="29"/>
        <v>43414.489583333336</v>
      </c>
      <c r="AG71" s="78">
        <f t="shared" si="30"/>
        <v>43414.508333333331</v>
      </c>
      <c r="AH71" s="26" t="str">
        <f t="shared" si="31"/>
        <v>43414.489583333343414.5083333333</v>
      </c>
      <c r="AI71" s="26" t="e">
        <f>VLOOKUP(AH71,simple_survey!$P$1530:$Q$1810,2,FALSE)</f>
        <v>#N/A</v>
      </c>
    </row>
    <row r="72" spans="1:36" s="7" customFormat="1" x14ac:dyDescent="0.4">
      <c r="A72" s="16" t="str">
        <f t="shared" si="32"/>
        <v>-</v>
      </c>
      <c r="B72" s="16" t="str">
        <f t="shared" si="33"/>
        <v>-</v>
      </c>
      <c r="C72" s="7">
        <v>11</v>
      </c>
      <c r="D72" s="2">
        <v>43414.491319444445</v>
      </c>
      <c r="E72" s="3" t="s">
        <v>451</v>
      </c>
      <c r="F72" s="3">
        <v>11842</v>
      </c>
      <c r="G72" s="3" t="s">
        <v>32</v>
      </c>
      <c r="H72" s="3">
        <v>5668</v>
      </c>
      <c r="I72" s="3">
        <v>807</v>
      </c>
      <c r="J72" s="3">
        <v>11</v>
      </c>
      <c r="K72" s="3">
        <v>2</v>
      </c>
      <c r="L72" s="3"/>
      <c r="M72" s="2">
        <v>43414.492638888885</v>
      </c>
      <c r="N72" s="2">
        <v>43414.499756944446</v>
      </c>
      <c r="O72" s="3" t="s">
        <v>56</v>
      </c>
      <c r="P72" s="3" t="s">
        <v>57</v>
      </c>
      <c r="Q72" s="3" t="s">
        <v>30</v>
      </c>
      <c r="R72" s="3" t="s">
        <v>31</v>
      </c>
      <c r="S72" s="2">
        <v>43414.492361111108</v>
      </c>
      <c r="T72" s="2">
        <v>43414.492361111108</v>
      </c>
      <c r="U72" s="2">
        <v>43414.499675925923</v>
      </c>
      <c r="V72" s="2">
        <v>43414.499675925923</v>
      </c>
      <c r="W72" s="3"/>
      <c r="X72" s="2">
        <f t="shared" si="24"/>
        <v>43414.491319444445</v>
      </c>
      <c r="Y72" s="33">
        <f t="shared" si="25"/>
        <v>7.1180555605678819E-3</v>
      </c>
      <c r="Z72" s="33">
        <f t="shared" si="26"/>
        <v>1.4236111121135764E-2</v>
      </c>
      <c r="AA72" s="10"/>
      <c r="AB72" s="10">
        <f t="shared" si="27"/>
        <v>2.7777777722803876E-4</v>
      </c>
      <c r="AC72" s="10">
        <f t="shared" si="28"/>
        <v>1.3194444400141947E-3</v>
      </c>
      <c r="AD72" s="10"/>
      <c r="AE72" s="10"/>
      <c r="AF72" s="78">
        <f t="shared" si="29"/>
        <v>43414.490972222222</v>
      </c>
      <c r="AG72" s="78">
        <f t="shared" si="30"/>
        <v>43414.499305555553</v>
      </c>
      <c r="AH72" s="26" t="str">
        <f t="shared" si="31"/>
        <v>43414.490972222243414.4993055556</v>
      </c>
      <c r="AI72" s="26" t="str">
        <f>VLOOKUP(AH72,simple_survey!$P$1530:$Q$1810,2,FALSE)</f>
        <v>肯定的</v>
      </c>
    </row>
    <row r="73" spans="1:36" s="7" customFormat="1" hidden="1" x14ac:dyDescent="0.4">
      <c r="A73" s="16" t="str">
        <f t="shared" si="32"/>
        <v>-</v>
      </c>
      <c r="B73" s="16" t="str">
        <f t="shared" si="33"/>
        <v>-</v>
      </c>
      <c r="C73" s="7">
        <v>11</v>
      </c>
      <c r="D73" s="2">
        <v>43414.492511574077</v>
      </c>
      <c r="E73" s="3" t="s">
        <v>202</v>
      </c>
      <c r="F73" s="3">
        <v>11843</v>
      </c>
      <c r="G73" s="3" t="s">
        <v>99</v>
      </c>
      <c r="H73" s="3">
        <v>0</v>
      </c>
      <c r="I73" s="3">
        <v>770</v>
      </c>
      <c r="J73" s="3">
        <v>8</v>
      </c>
      <c r="K73" s="3">
        <v>1</v>
      </c>
      <c r="L73" s="3"/>
      <c r="M73" s="2">
        <v>43414.496944444443</v>
      </c>
      <c r="N73" s="2">
        <v>43414.507187499999</v>
      </c>
      <c r="O73" s="3" t="s">
        <v>40</v>
      </c>
      <c r="P73" s="3" t="s">
        <v>41</v>
      </c>
      <c r="Q73" s="3" t="s">
        <v>44</v>
      </c>
      <c r="R73" s="3" t="s">
        <v>91</v>
      </c>
      <c r="S73" s="2">
        <v>43414.493831018517</v>
      </c>
      <c r="T73" s="2">
        <v>43414.495243055557</v>
      </c>
      <c r="U73" s="2">
        <v>43414.497696759259</v>
      </c>
      <c r="V73" s="2">
        <v>43414.500925925924</v>
      </c>
      <c r="W73" s="3"/>
      <c r="X73" s="2">
        <f t="shared" si="24"/>
        <v>43414.492511574077</v>
      </c>
      <c r="Y73" s="33">
        <f t="shared" si="25"/>
        <v>1.0243055556202307E-2</v>
      </c>
      <c r="Z73" s="33">
        <f t="shared" si="26"/>
        <v>1.0243055556202307E-2</v>
      </c>
      <c r="AA73" s="10"/>
      <c r="AB73" s="10">
        <f t="shared" si="27"/>
        <v>3.1134259261307307E-3</v>
      </c>
      <c r="AC73" s="10">
        <f t="shared" si="28"/>
        <v>4.4328703661449254E-3</v>
      </c>
      <c r="AD73" s="10"/>
      <c r="AE73" s="10"/>
      <c r="AF73" s="78">
        <f t="shared" si="29"/>
        <v>43414.492361111108</v>
      </c>
      <c r="AG73" s="78">
        <f t="shared" si="30"/>
        <v>43414.506944444445</v>
      </c>
      <c r="AH73" s="26" t="str">
        <f t="shared" si="31"/>
        <v>43414.492361111143414.5069444444</v>
      </c>
      <c r="AI73" s="26" t="e">
        <f>VLOOKUP(AH73,simple_survey!$P$1530:$Q$1810,2,FALSE)</f>
        <v>#N/A</v>
      </c>
    </row>
    <row r="74" spans="1:36" s="7" customFormat="1" hidden="1" x14ac:dyDescent="0.4">
      <c r="A74" s="16" t="str">
        <f t="shared" si="32"/>
        <v>-</v>
      </c>
      <c r="B74" s="16" t="str">
        <f t="shared" si="33"/>
        <v>-</v>
      </c>
      <c r="C74" s="7">
        <v>11</v>
      </c>
      <c r="D74" s="2">
        <v>43414.493368055555</v>
      </c>
      <c r="E74" s="3" t="s">
        <v>470</v>
      </c>
      <c r="F74" s="3">
        <v>11846</v>
      </c>
      <c r="G74" s="3" t="s">
        <v>98</v>
      </c>
      <c r="H74" s="3">
        <v>0</v>
      </c>
      <c r="I74" s="3">
        <v>225</v>
      </c>
      <c r="J74" s="3">
        <v>13</v>
      </c>
      <c r="K74" s="3">
        <v>1</v>
      </c>
      <c r="L74" s="3"/>
      <c r="M74" s="2">
        <v>43414.501562500001</v>
      </c>
      <c r="N74" s="2">
        <v>43414.510694444441</v>
      </c>
      <c r="O74" s="3" t="s">
        <v>40</v>
      </c>
      <c r="P74" s="3" t="s">
        <v>41</v>
      </c>
      <c r="Q74" s="3" t="s">
        <v>71</v>
      </c>
      <c r="R74" s="3" t="s">
        <v>72</v>
      </c>
      <c r="S74" s="2">
        <v>43414.499143518522</v>
      </c>
      <c r="T74" s="2">
        <v>43414.500300925924</v>
      </c>
      <c r="U74" s="2">
        <v>43414.505532407406</v>
      </c>
      <c r="V74" s="2">
        <v>43414.512870370374</v>
      </c>
      <c r="W74" s="3"/>
      <c r="X74" s="2">
        <f t="shared" si="24"/>
        <v>43414.493368055555</v>
      </c>
      <c r="Y74" s="33">
        <f t="shared" si="25"/>
        <v>9.1319444400141947E-3</v>
      </c>
      <c r="Z74" s="33">
        <f t="shared" si="26"/>
        <v>9.1319444400141947E-3</v>
      </c>
      <c r="AA74" s="10"/>
      <c r="AB74" s="10">
        <f t="shared" si="27"/>
        <v>2.418981479422655E-3</v>
      </c>
      <c r="AC74" s="10">
        <f t="shared" si="28"/>
        <v>8.1944444464170374E-3</v>
      </c>
      <c r="AD74" s="10"/>
      <c r="AE74" s="10"/>
      <c r="AF74" s="78">
        <f t="shared" si="29"/>
        <v>43414.493055555555</v>
      </c>
      <c r="AG74" s="78">
        <f t="shared" si="30"/>
        <v>43414.510416666664</v>
      </c>
      <c r="AH74" s="26" t="str">
        <f t="shared" si="31"/>
        <v>43414.493055555643414.5104166667</v>
      </c>
      <c r="AI74" s="26" t="e">
        <f>VLOOKUP(AH74,simple_survey!$P$1530:$Q$1810,2,FALSE)</f>
        <v>#N/A</v>
      </c>
    </row>
    <row r="75" spans="1:36" s="7" customFormat="1" hidden="1" x14ac:dyDescent="0.4">
      <c r="A75" s="16" t="str">
        <f t="shared" si="32"/>
        <v>-</v>
      </c>
      <c r="B75" s="16" t="str">
        <f t="shared" si="33"/>
        <v>-</v>
      </c>
      <c r="C75" s="7">
        <v>11</v>
      </c>
      <c r="D75" s="2">
        <v>43414.495162037034</v>
      </c>
      <c r="E75" s="3" t="s">
        <v>438</v>
      </c>
      <c r="F75" s="3">
        <v>11848</v>
      </c>
      <c r="G75" s="3" t="s">
        <v>99</v>
      </c>
      <c r="H75" s="3">
        <v>0</v>
      </c>
      <c r="I75" s="3">
        <v>905</v>
      </c>
      <c r="J75" s="3">
        <v>8</v>
      </c>
      <c r="K75" s="3">
        <v>1</v>
      </c>
      <c r="L75" s="3"/>
      <c r="M75" s="2">
        <v>43414.501759259256</v>
      </c>
      <c r="N75" s="2">
        <v>43414.504259259258</v>
      </c>
      <c r="O75" s="3" t="s">
        <v>52</v>
      </c>
      <c r="P75" s="3" t="s">
        <v>53</v>
      </c>
      <c r="Q75" s="3" t="s">
        <v>79</v>
      </c>
      <c r="R75" s="3" t="s">
        <v>80</v>
      </c>
      <c r="S75" s="2">
        <v>43414.497233796297</v>
      </c>
      <c r="T75" s="2">
        <v>43414.497233796297</v>
      </c>
      <c r="U75" s="2">
        <v>43414.499305555553</v>
      </c>
      <c r="V75" s="2">
        <v>43414.499305555553</v>
      </c>
      <c r="W75" s="3"/>
      <c r="X75" s="2">
        <f t="shared" si="24"/>
        <v>43414.495162037034</v>
      </c>
      <c r="Y75" s="33">
        <f t="shared" si="25"/>
        <v>2.5000000023283064E-3</v>
      </c>
      <c r="Z75" s="33">
        <f t="shared" si="26"/>
        <v>2.5000000023283064E-3</v>
      </c>
      <c r="AA75" s="10"/>
      <c r="AB75" s="10">
        <f t="shared" si="27"/>
        <v>4.5254629585542716E-3</v>
      </c>
      <c r="AC75" s="10">
        <f t="shared" si="28"/>
        <v>6.5972222218988463E-3</v>
      </c>
      <c r="AD75" s="10"/>
      <c r="AE75" s="10"/>
      <c r="AF75" s="78">
        <f t="shared" si="29"/>
        <v>43414.495138888888</v>
      </c>
      <c r="AG75" s="78">
        <f t="shared" si="30"/>
        <v>43414.504166666666</v>
      </c>
      <c r="AH75" s="26" t="str">
        <f t="shared" si="31"/>
        <v>43414.495138888943414.5041666667</v>
      </c>
      <c r="AI75" s="26" t="e">
        <f>VLOOKUP(AH75,simple_survey!$P$1530:$Q$1810,2,FALSE)</f>
        <v>#N/A</v>
      </c>
    </row>
    <row r="76" spans="1:36" s="7" customFormat="1" hidden="1" x14ac:dyDescent="0.4">
      <c r="A76" s="16" t="str">
        <f t="shared" si="32"/>
        <v>-</v>
      </c>
      <c r="B76" s="16" t="str">
        <f t="shared" si="33"/>
        <v>-</v>
      </c>
      <c r="C76" s="7">
        <v>11</v>
      </c>
      <c r="D76" s="2">
        <v>43414.496238425927</v>
      </c>
      <c r="E76" s="3" t="s">
        <v>472</v>
      </c>
      <c r="F76" s="3">
        <v>11849</v>
      </c>
      <c r="G76" s="3" t="s">
        <v>100</v>
      </c>
      <c r="H76" s="3">
        <v>5729</v>
      </c>
      <c r="I76" s="3">
        <v>844</v>
      </c>
      <c r="J76" s="3">
        <v>9</v>
      </c>
      <c r="K76" s="3">
        <v>4</v>
      </c>
      <c r="L76" s="3"/>
      <c r="M76" s="2">
        <v>43414.504004629627</v>
      </c>
      <c r="N76" s="2">
        <v>43414.508414351854</v>
      </c>
      <c r="O76" s="3" t="s">
        <v>26</v>
      </c>
      <c r="P76" s="3" t="s">
        <v>27</v>
      </c>
      <c r="Q76" s="3" t="s">
        <v>69</v>
      </c>
      <c r="R76" s="3" t="s">
        <v>70</v>
      </c>
      <c r="S76" s="2">
        <v>43414.500879629632</v>
      </c>
      <c r="T76" s="2">
        <v>43414.500879629632</v>
      </c>
      <c r="U76" s="2">
        <v>43414.508506944447</v>
      </c>
      <c r="V76" s="2">
        <v>43414.508506944447</v>
      </c>
      <c r="W76" s="3"/>
      <c r="X76" s="2">
        <f t="shared" si="24"/>
        <v>43414.496238425927</v>
      </c>
      <c r="Y76" s="33">
        <f t="shared" si="25"/>
        <v>4.4097222271375358E-3</v>
      </c>
      <c r="Z76" s="33">
        <f t="shared" si="26"/>
        <v>1.7638888908550143E-2</v>
      </c>
      <c r="AA76" s="10"/>
      <c r="AB76" s="10">
        <f t="shared" si="27"/>
        <v>3.1249999956344254E-3</v>
      </c>
      <c r="AC76" s="10">
        <f t="shared" si="28"/>
        <v>7.7662037001573481E-3</v>
      </c>
      <c r="AD76" s="10"/>
      <c r="AE76" s="10"/>
      <c r="AF76" s="78">
        <f t="shared" si="29"/>
        <v>43414.495833333334</v>
      </c>
      <c r="AG76" s="78">
        <f t="shared" si="30"/>
        <v>43414.508333333331</v>
      </c>
      <c r="AH76" s="26" t="str">
        <f t="shared" si="31"/>
        <v>43414.495833333343414.5083333333</v>
      </c>
      <c r="AI76" s="26" t="e">
        <f>VLOOKUP(AH76,simple_survey!$P$1530:$Q$1810,2,FALSE)</f>
        <v>#N/A</v>
      </c>
    </row>
    <row r="77" spans="1:36" s="7" customFormat="1" hidden="1" x14ac:dyDescent="0.4">
      <c r="A77" s="16" t="str">
        <f t="shared" si="32"/>
        <v>-</v>
      </c>
      <c r="B77" s="16" t="str">
        <f t="shared" si="33"/>
        <v>-</v>
      </c>
      <c r="C77" s="7">
        <v>11</v>
      </c>
      <c r="D77" s="2">
        <v>43414.49858796296</v>
      </c>
      <c r="E77" s="3" t="s">
        <v>473</v>
      </c>
      <c r="F77" s="3">
        <v>11850</v>
      </c>
      <c r="G77" s="3" t="s">
        <v>18</v>
      </c>
      <c r="H77" s="3">
        <v>5633</v>
      </c>
      <c r="I77" s="3">
        <v>539</v>
      </c>
      <c r="J77" s="3">
        <v>13</v>
      </c>
      <c r="K77" s="3">
        <v>2</v>
      </c>
      <c r="L77" s="3"/>
      <c r="M77" s="2">
        <v>43414.501620370371</v>
      </c>
      <c r="N77" s="2">
        <v>43414.50371527778</v>
      </c>
      <c r="O77" s="3" t="s">
        <v>40</v>
      </c>
      <c r="P77" s="3" t="s">
        <v>41</v>
      </c>
      <c r="Q77" s="3" t="s">
        <v>79</v>
      </c>
      <c r="R77" s="3" t="s">
        <v>80</v>
      </c>
      <c r="S77" s="2">
        <v>43414.500486111108</v>
      </c>
      <c r="T77" s="2">
        <v>43414.500648148147</v>
      </c>
      <c r="U77" s="2">
        <v>43414.504178240742</v>
      </c>
      <c r="V77" s="2">
        <v>43414.504340277781</v>
      </c>
      <c r="W77" s="3"/>
      <c r="X77" s="2">
        <f t="shared" si="24"/>
        <v>43414.49858796296</v>
      </c>
      <c r="Y77" s="33">
        <f t="shared" si="25"/>
        <v>2.0949074096279219E-3</v>
      </c>
      <c r="Z77" s="33">
        <f t="shared" si="26"/>
        <v>4.1898148192558438E-3</v>
      </c>
      <c r="AA77" s="10"/>
      <c r="AB77" s="10">
        <f t="shared" si="27"/>
        <v>1.1342592624714598E-3</v>
      </c>
      <c r="AC77" s="10">
        <f t="shared" si="28"/>
        <v>3.0324074105010368E-3</v>
      </c>
      <c r="AD77" s="10"/>
      <c r="AE77" s="10"/>
      <c r="AF77" s="78">
        <f t="shared" si="29"/>
        <v>43414.497916666667</v>
      </c>
      <c r="AG77" s="78">
        <f t="shared" si="30"/>
        <v>43414.503472222219</v>
      </c>
      <c r="AH77" s="26" t="str">
        <f t="shared" si="31"/>
        <v>43414.497916666743414.5034722222</v>
      </c>
      <c r="AI77" s="26" t="e">
        <f>VLOOKUP(AH77,simple_survey!$P$1530:$Q$1810,2,FALSE)</f>
        <v>#N/A</v>
      </c>
    </row>
    <row r="78" spans="1:36" s="7" customFormat="1" x14ac:dyDescent="0.4">
      <c r="A78" s="16" t="str">
        <f t="shared" si="32"/>
        <v>-</v>
      </c>
      <c r="B78" s="16" t="str">
        <f t="shared" si="33"/>
        <v>-</v>
      </c>
      <c r="C78" s="7">
        <v>11</v>
      </c>
      <c r="D78" s="2">
        <v>43414.498622685183</v>
      </c>
      <c r="E78" s="3" t="s">
        <v>460</v>
      </c>
      <c r="F78" s="3">
        <v>11851</v>
      </c>
      <c r="G78" s="3" t="s">
        <v>32</v>
      </c>
      <c r="H78" s="3">
        <v>1340</v>
      </c>
      <c r="I78" s="3">
        <v>817</v>
      </c>
      <c r="J78" s="3">
        <v>7</v>
      </c>
      <c r="K78" s="3">
        <v>1</v>
      </c>
      <c r="L78" s="3"/>
      <c r="M78" s="2">
        <v>43414.505243055559</v>
      </c>
      <c r="N78" s="2">
        <v>43414.510509259257</v>
      </c>
      <c r="O78" s="3" t="s">
        <v>64</v>
      </c>
      <c r="P78" s="3" t="s">
        <v>65</v>
      </c>
      <c r="Q78" s="3" t="s">
        <v>30</v>
      </c>
      <c r="R78" s="3" t="s">
        <v>31</v>
      </c>
      <c r="S78" s="2">
        <v>43414.502303240741</v>
      </c>
      <c r="T78" s="2">
        <v>43414.502303240741</v>
      </c>
      <c r="U78" s="2">
        <v>43414.509027777778</v>
      </c>
      <c r="V78" s="2">
        <v>43414.509027777778</v>
      </c>
      <c r="W78" s="3"/>
      <c r="X78" s="2">
        <f t="shared" si="24"/>
        <v>43414.498622685183</v>
      </c>
      <c r="Y78" s="33">
        <f t="shared" si="25"/>
        <v>5.2662036978290416E-3</v>
      </c>
      <c r="Z78" s="33">
        <f t="shared" si="26"/>
        <v>5.2662036978290416E-3</v>
      </c>
      <c r="AA78" s="10"/>
      <c r="AB78" s="10">
        <f t="shared" si="27"/>
        <v>2.9398148180916905E-3</v>
      </c>
      <c r="AC78" s="10">
        <f t="shared" si="28"/>
        <v>6.6203703754581511E-3</v>
      </c>
      <c r="AD78" s="10"/>
      <c r="AE78" s="10"/>
      <c r="AF78" s="78">
        <f t="shared" si="29"/>
        <v>43414.498611111114</v>
      </c>
      <c r="AG78" s="78">
        <f t="shared" si="30"/>
        <v>43414.510416666664</v>
      </c>
      <c r="AH78" s="26" t="str">
        <f t="shared" si="31"/>
        <v>43414.498611111143414.5104166667</v>
      </c>
      <c r="AI78" s="26" t="str">
        <f>VLOOKUP(AH78,simple_survey!$P$1530:$Q$1810,2,FALSE)</f>
        <v>肯定的</v>
      </c>
    </row>
    <row r="79" spans="1:36" s="7" customFormat="1" hidden="1" x14ac:dyDescent="0.4">
      <c r="A79" s="16" t="str">
        <f t="shared" si="32"/>
        <v>-</v>
      </c>
      <c r="B79" s="16" t="str">
        <f t="shared" si="33"/>
        <v>-</v>
      </c>
      <c r="C79" s="7">
        <v>11</v>
      </c>
      <c r="D79" s="2">
        <v>43414.498657407406</v>
      </c>
      <c r="E79" s="3" t="s">
        <v>474</v>
      </c>
      <c r="F79" s="3">
        <v>11852</v>
      </c>
      <c r="G79" s="3" t="s">
        <v>99</v>
      </c>
      <c r="H79" s="3">
        <v>0</v>
      </c>
      <c r="I79" s="3">
        <v>682</v>
      </c>
      <c r="J79" s="3">
        <v>11</v>
      </c>
      <c r="K79" s="3">
        <v>1</v>
      </c>
      <c r="L79" s="3"/>
      <c r="M79" s="2">
        <v>43414.504594907405</v>
      </c>
      <c r="N79" s="2">
        <v>43414.50854166667</v>
      </c>
      <c r="O79" s="3" t="s">
        <v>133</v>
      </c>
      <c r="P79" s="3" t="s">
        <v>19</v>
      </c>
      <c r="Q79" s="3" t="s">
        <v>20</v>
      </c>
      <c r="R79" s="3" t="s">
        <v>21</v>
      </c>
      <c r="S79" s="2">
        <v>43414.506967592592</v>
      </c>
      <c r="T79" s="2">
        <v>43414.506967592592</v>
      </c>
      <c r="U79" s="2">
        <v>43414.513020833336</v>
      </c>
      <c r="V79" s="2">
        <v>43414.514363425929</v>
      </c>
      <c r="W79" s="3"/>
      <c r="X79" s="2">
        <f t="shared" si="24"/>
        <v>43414.498657407406</v>
      </c>
      <c r="Y79" s="33">
        <f t="shared" si="25"/>
        <v>3.9467592650908045E-3</v>
      </c>
      <c r="Z79" s="33">
        <f t="shared" si="26"/>
        <v>3.9467592650908045E-3</v>
      </c>
      <c r="AA79" s="10"/>
      <c r="AB79" s="10">
        <f t="shared" si="27"/>
        <v>0</v>
      </c>
      <c r="AC79" s="10">
        <f t="shared" si="28"/>
        <v>5.9374999982537702E-3</v>
      </c>
      <c r="AD79" s="10"/>
      <c r="AE79" s="10"/>
      <c r="AF79" s="78">
        <f t="shared" si="29"/>
        <v>43414.498611111114</v>
      </c>
      <c r="AG79" s="78">
        <f t="shared" si="30"/>
        <v>43414.508333333331</v>
      </c>
      <c r="AH79" s="26" t="str">
        <f t="shared" si="31"/>
        <v>43414.498611111143414.5083333333</v>
      </c>
      <c r="AI79" s="26" t="e">
        <f>VLOOKUP(AH79,simple_survey!$P$1530:$Q$1810,2,FALSE)</f>
        <v>#N/A</v>
      </c>
    </row>
    <row r="80" spans="1:36" s="7" customFormat="1" hidden="1" x14ac:dyDescent="0.4">
      <c r="A80" s="16" t="str">
        <f t="shared" ref="A80:A85" si="34">IF(W80&gt;0, "★", "-")</f>
        <v>★</v>
      </c>
      <c r="B80" s="16" t="str">
        <f t="shared" ref="B80:B86" si="35">IF(L80&gt;0, "☆", "-")</f>
        <v>☆</v>
      </c>
      <c r="C80" s="7">
        <v>11</v>
      </c>
      <c r="D80" s="2">
        <v>43414.454016203701</v>
      </c>
      <c r="E80" s="3" t="s">
        <v>448</v>
      </c>
      <c r="F80" s="3">
        <v>11811</v>
      </c>
      <c r="G80" s="3" t="s">
        <v>98</v>
      </c>
      <c r="H80" s="3">
        <v>0</v>
      </c>
      <c r="I80" s="3">
        <v>148</v>
      </c>
      <c r="J80" s="3">
        <v>1</v>
      </c>
      <c r="K80" s="3">
        <v>4</v>
      </c>
      <c r="L80" s="2">
        <v>43414.463495370372</v>
      </c>
      <c r="M80" s="3"/>
      <c r="N80" s="3"/>
      <c r="O80" s="3" t="s">
        <v>62</v>
      </c>
      <c r="P80" s="3" t="s">
        <v>63</v>
      </c>
      <c r="Q80" s="3" t="s">
        <v>75</v>
      </c>
      <c r="R80" s="3" t="s">
        <v>76</v>
      </c>
      <c r="S80" s="2">
        <v>43414.460092592592</v>
      </c>
      <c r="T80" s="3"/>
      <c r="U80" s="2">
        <v>43414.467731481483</v>
      </c>
      <c r="V80" s="3"/>
      <c r="W80" s="2">
        <v>43414.460092592592</v>
      </c>
      <c r="X80" s="2">
        <f t="shared" ref="X80:X85" si="36">IF(W80&gt;0,W80,D80)</f>
        <v>43414.460092592592</v>
      </c>
      <c r="Y80" s="33">
        <f t="shared" ref="Y80:Y85" si="37">N80-M80</f>
        <v>0</v>
      </c>
      <c r="Z80" s="33">
        <f t="shared" ref="Z80:Z85" si="38">Y80*K80</f>
        <v>0</v>
      </c>
      <c r="AA80" s="10"/>
      <c r="AB80" s="10">
        <f t="shared" ref="AB80:AB85" si="39">IF(IF(A80="☆",L80-S80,M80-S80)&lt;0,0,IF(A80="☆",L80-S80,M80-S80))</f>
        <v>0</v>
      </c>
      <c r="AC80" s="10">
        <f t="shared" ref="AC80:AC85" si="40">IF(IF(B80="☆",(IF(L80&gt;S80,L80-X80,S80-X80)),M80-X80)&lt;0,0,IF(B80="☆",(IF(L80&gt;S80,L80-X80,S80-X80)),M80-X80))</f>
        <v>3.4027777801384218E-3</v>
      </c>
      <c r="AD80" s="10"/>
      <c r="AE80" s="10"/>
      <c r="AF80" s="78">
        <f t="shared" si="29"/>
        <v>43414.453472222223</v>
      </c>
      <c r="AG80" s="78">
        <f t="shared" si="30"/>
        <v>0</v>
      </c>
      <c r="AH80" s="26" t="str">
        <f t="shared" si="31"/>
        <v>43414.45347222220</v>
      </c>
      <c r="AI80" s="26" t="e">
        <f>VLOOKUP(AH80,simple_survey!$P$1530:$Q$1810,2,FALSE)</f>
        <v>#N/A</v>
      </c>
    </row>
    <row r="81" spans="1:36" s="7" customFormat="1" hidden="1" x14ac:dyDescent="0.4">
      <c r="A81" s="16" t="str">
        <f t="shared" si="34"/>
        <v>-</v>
      </c>
      <c r="B81" s="16" t="str">
        <f t="shared" si="35"/>
        <v>☆</v>
      </c>
      <c r="C81" s="7">
        <v>11</v>
      </c>
      <c r="D81" s="2">
        <v>43414.48033564815</v>
      </c>
      <c r="E81" s="3" t="s">
        <v>463</v>
      </c>
      <c r="F81" s="3">
        <v>11834</v>
      </c>
      <c r="G81" s="3" t="s">
        <v>32</v>
      </c>
      <c r="H81" s="3">
        <v>5277</v>
      </c>
      <c r="I81" s="3">
        <v>312</v>
      </c>
      <c r="J81" s="3">
        <v>9</v>
      </c>
      <c r="K81" s="3">
        <v>1</v>
      </c>
      <c r="L81" s="2">
        <v>43414.482546296298</v>
      </c>
      <c r="M81" s="3"/>
      <c r="N81" s="3"/>
      <c r="O81" s="3" t="s">
        <v>49</v>
      </c>
      <c r="P81" s="3" t="s">
        <v>50</v>
      </c>
      <c r="Q81" s="3" t="s">
        <v>20</v>
      </c>
      <c r="R81" s="3" t="s">
        <v>21</v>
      </c>
      <c r="S81" s="2">
        <v>43414.48265046296</v>
      </c>
      <c r="T81" s="3"/>
      <c r="U81" s="2">
        <v>43414.490335648145</v>
      </c>
      <c r="V81" s="3"/>
      <c r="W81" s="3"/>
      <c r="X81" s="2">
        <f t="shared" si="36"/>
        <v>43414.48033564815</v>
      </c>
      <c r="Y81" s="33">
        <f t="shared" si="37"/>
        <v>0</v>
      </c>
      <c r="Z81" s="33">
        <f t="shared" si="38"/>
        <v>0</v>
      </c>
      <c r="AA81" s="10"/>
      <c r="AB81" s="10">
        <f t="shared" si="39"/>
        <v>0</v>
      </c>
      <c r="AC81" s="10">
        <f t="shared" si="40"/>
        <v>2.3148148102336563E-3</v>
      </c>
      <c r="AD81" s="10"/>
      <c r="AE81" s="10"/>
      <c r="AF81" s="78">
        <f t="shared" si="29"/>
        <v>43414.479861111111</v>
      </c>
      <c r="AG81" s="78">
        <f t="shared" si="30"/>
        <v>0</v>
      </c>
      <c r="AH81" s="26" t="str">
        <f t="shared" si="31"/>
        <v>43414.47986111110</v>
      </c>
      <c r="AI81" s="26" t="e">
        <f>VLOOKUP(AH81,simple_survey!$P$1530:$Q$1810,2,FALSE)</f>
        <v>#N/A</v>
      </c>
      <c r="AJ81" s="3"/>
    </row>
    <row r="82" spans="1:36" s="7" customFormat="1" hidden="1" x14ac:dyDescent="0.4">
      <c r="A82" s="16" t="str">
        <f t="shared" si="34"/>
        <v>-</v>
      </c>
      <c r="B82" s="16" t="str">
        <f t="shared" si="35"/>
        <v>☆</v>
      </c>
      <c r="C82" s="7">
        <v>11</v>
      </c>
      <c r="D82" s="2">
        <v>43414.492696759262</v>
      </c>
      <c r="E82" s="3" t="s">
        <v>468</v>
      </c>
      <c r="F82" s="3">
        <v>11844</v>
      </c>
      <c r="G82" s="3" t="s">
        <v>18</v>
      </c>
      <c r="H82" s="3">
        <v>5633</v>
      </c>
      <c r="I82" s="3">
        <v>305</v>
      </c>
      <c r="J82" s="3">
        <v>8</v>
      </c>
      <c r="K82" s="3">
        <v>1</v>
      </c>
      <c r="L82" s="2">
        <v>43414.496840277781</v>
      </c>
      <c r="M82" s="3"/>
      <c r="N82" s="3"/>
      <c r="O82" s="3" t="s">
        <v>40</v>
      </c>
      <c r="P82" s="3" t="s">
        <v>41</v>
      </c>
      <c r="Q82" s="3" t="s">
        <v>79</v>
      </c>
      <c r="R82" s="3" t="s">
        <v>80</v>
      </c>
      <c r="S82" s="2">
        <v>43414.494317129633</v>
      </c>
      <c r="T82" s="3"/>
      <c r="U82" s="2">
        <v>43414.497314814813</v>
      </c>
      <c r="V82" s="3"/>
      <c r="W82" s="3"/>
      <c r="X82" s="2">
        <f t="shared" si="36"/>
        <v>43414.492696759262</v>
      </c>
      <c r="Y82" s="33">
        <f t="shared" si="37"/>
        <v>0</v>
      </c>
      <c r="Z82" s="33">
        <f t="shared" si="38"/>
        <v>0</v>
      </c>
      <c r="AA82" s="10"/>
      <c r="AB82" s="10">
        <f t="shared" si="39"/>
        <v>0</v>
      </c>
      <c r="AC82" s="10">
        <f t="shared" si="40"/>
        <v>4.1435185194131918E-3</v>
      </c>
      <c r="AD82" s="10"/>
      <c r="AE82" s="10"/>
      <c r="AF82" s="78">
        <f t="shared" si="29"/>
        <v>43414.492361111108</v>
      </c>
      <c r="AG82" s="78">
        <f t="shared" si="30"/>
        <v>0</v>
      </c>
      <c r="AH82" s="26" t="str">
        <f t="shared" si="31"/>
        <v>43414.49236111110</v>
      </c>
      <c r="AI82" s="26" t="e">
        <f>VLOOKUP(AH82,simple_survey!$P$1530:$Q$1810,2,FALSE)</f>
        <v>#N/A</v>
      </c>
    </row>
    <row r="83" spans="1:36" s="12" customFormat="1" hidden="1" x14ac:dyDescent="0.4">
      <c r="A83" s="17" t="str">
        <f t="shared" si="34"/>
        <v>-</v>
      </c>
      <c r="B83" s="17" t="str">
        <f t="shared" si="35"/>
        <v>☆</v>
      </c>
      <c r="C83" s="12">
        <v>11</v>
      </c>
      <c r="D83" s="4">
        <v>43414.493321759262</v>
      </c>
      <c r="E83" s="5" t="s">
        <v>469</v>
      </c>
      <c r="F83" s="5">
        <v>11845</v>
      </c>
      <c r="G83" s="5" t="s">
        <v>18</v>
      </c>
      <c r="H83" s="5">
        <v>5634</v>
      </c>
      <c r="I83" s="5">
        <v>149</v>
      </c>
      <c r="J83" s="5">
        <v>9</v>
      </c>
      <c r="K83" s="5">
        <v>1</v>
      </c>
      <c r="L83" s="4">
        <v>43414.495312500003</v>
      </c>
      <c r="M83" s="5"/>
      <c r="N83" s="5"/>
      <c r="O83" s="5" t="s">
        <v>40</v>
      </c>
      <c r="P83" s="5" t="s">
        <v>41</v>
      </c>
      <c r="Q83" s="5" t="s">
        <v>79</v>
      </c>
      <c r="R83" s="5" t="s">
        <v>80</v>
      </c>
      <c r="S83" s="4">
        <v>43414.496319444443</v>
      </c>
      <c r="T83" s="5"/>
      <c r="U83" s="4">
        <v>43414.49931712963</v>
      </c>
      <c r="V83" s="5"/>
      <c r="W83" s="5"/>
      <c r="X83" s="4">
        <f t="shared" si="36"/>
        <v>43414.493321759262</v>
      </c>
      <c r="Y83" s="34">
        <f t="shared" si="37"/>
        <v>0</v>
      </c>
      <c r="Z83" s="34">
        <f t="shared" si="38"/>
        <v>0</v>
      </c>
      <c r="AA83" s="19"/>
      <c r="AB83" s="19">
        <f t="shared" si="39"/>
        <v>0</v>
      </c>
      <c r="AC83" s="19">
        <f t="shared" si="40"/>
        <v>2.9976851801620796E-3</v>
      </c>
      <c r="AD83" s="19"/>
      <c r="AE83" s="19"/>
      <c r="AF83" s="78">
        <f t="shared" si="29"/>
        <v>43414.493055555555</v>
      </c>
      <c r="AG83" s="78">
        <f t="shared" si="30"/>
        <v>0</v>
      </c>
      <c r="AH83" s="26" t="str">
        <f t="shared" si="31"/>
        <v>43414.49305555560</v>
      </c>
      <c r="AI83" s="26" t="e">
        <f>VLOOKUP(AH83,simple_survey!$P$1530:$Q$1810,2,FALSE)</f>
        <v>#N/A</v>
      </c>
    </row>
    <row r="84" spans="1:36" s="23" customFormat="1" x14ac:dyDescent="0.4">
      <c r="A84" s="20" t="str">
        <f t="shared" si="34"/>
        <v>★</v>
      </c>
      <c r="B84" s="20" t="str">
        <f t="shared" si="35"/>
        <v>-</v>
      </c>
      <c r="C84" s="23">
        <v>12</v>
      </c>
      <c r="D84" s="22">
        <v>43414.486712962964</v>
      </c>
      <c r="E84" s="21" t="s">
        <v>305</v>
      </c>
      <c r="F84" s="21">
        <v>11840</v>
      </c>
      <c r="G84" s="21" t="s">
        <v>32</v>
      </c>
      <c r="H84" s="21">
        <v>1605</v>
      </c>
      <c r="I84" s="21">
        <v>186</v>
      </c>
      <c r="J84" s="21">
        <v>5</v>
      </c>
      <c r="K84" s="21">
        <v>1</v>
      </c>
      <c r="L84" s="21"/>
      <c r="M84" s="22">
        <v>43414.527488425927</v>
      </c>
      <c r="N84" s="22">
        <v>43414.541516203702</v>
      </c>
      <c r="O84" s="21" t="s">
        <v>26</v>
      </c>
      <c r="P84" s="21" t="s">
        <v>27</v>
      </c>
      <c r="Q84" s="21" t="s">
        <v>62</v>
      </c>
      <c r="R84" s="21" t="s">
        <v>63</v>
      </c>
      <c r="S84" s="22">
        <v>43414.528356481482</v>
      </c>
      <c r="T84" s="22">
        <v>43414.528356481482</v>
      </c>
      <c r="U84" s="22">
        <v>43414.537141203706</v>
      </c>
      <c r="V84" s="22">
        <v>43414.544953703706</v>
      </c>
      <c r="W84" s="22">
        <v>43414.528356481482</v>
      </c>
      <c r="X84" s="22">
        <f t="shared" si="36"/>
        <v>43414.528356481482</v>
      </c>
      <c r="Y84" s="35">
        <f t="shared" si="37"/>
        <v>1.4027777775481809E-2</v>
      </c>
      <c r="Z84" s="35">
        <f t="shared" si="38"/>
        <v>1.4027777775481809E-2</v>
      </c>
      <c r="AA84" s="26">
        <f>SUM(Z84:Z143)</f>
        <v>0.41821759251615731</v>
      </c>
      <c r="AB84" s="26">
        <f t="shared" si="39"/>
        <v>0</v>
      </c>
      <c r="AC84" s="26">
        <f t="shared" si="40"/>
        <v>0</v>
      </c>
      <c r="AD84" s="26">
        <f>AVERAGE(AC84:AC143)</f>
        <v>1.5754668864123602E-2</v>
      </c>
      <c r="AE84" s="26">
        <f>MEDIAN(AC84:AC143)</f>
        <v>1.69328703705105E-2</v>
      </c>
      <c r="AF84" s="78">
        <f t="shared" si="29"/>
        <v>43414.486111111109</v>
      </c>
      <c r="AG84" s="78">
        <f t="shared" si="30"/>
        <v>43414.540972222225</v>
      </c>
      <c r="AH84" s="26" t="str">
        <f t="shared" si="31"/>
        <v>43414.486111111143414.5409722222</v>
      </c>
      <c r="AI84" s="26" t="str">
        <f>VLOOKUP(AH84,simple_survey!$P$1530:$Q$1810,2,FALSE)</f>
        <v>否定的</v>
      </c>
    </row>
    <row r="85" spans="1:36" s="7" customFormat="1" hidden="1" x14ac:dyDescent="0.4">
      <c r="A85" s="16" t="str">
        <f t="shared" si="34"/>
        <v>★</v>
      </c>
      <c r="B85" s="16" t="str">
        <f t="shared" si="35"/>
        <v>-</v>
      </c>
      <c r="C85" s="7">
        <v>12</v>
      </c>
      <c r="D85" s="2">
        <v>43414.499548611115</v>
      </c>
      <c r="E85" s="3" t="s">
        <v>462</v>
      </c>
      <c r="F85" s="3">
        <v>11853</v>
      </c>
      <c r="G85" s="3" t="s">
        <v>32</v>
      </c>
      <c r="H85" s="3">
        <v>5726</v>
      </c>
      <c r="I85" s="3">
        <v>959</v>
      </c>
      <c r="J85" s="3">
        <v>13</v>
      </c>
      <c r="K85" s="3">
        <v>2</v>
      </c>
      <c r="L85" s="3"/>
      <c r="M85" s="2">
        <v>43414.507233796299</v>
      </c>
      <c r="N85" s="2">
        <v>43414.519733796296</v>
      </c>
      <c r="O85" s="3" t="s">
        <v>56</v>
      </c>
      <c r="P85" s="3" t="s">
        <v>57</v>
      </c>
      <c r="Q85" s="3" t="s">
        <v>36</v>
      </c>
      <c r="R85" s="3" t="s">
        <v>37</v>
      </c>
      <c r="S85" s="2">
        <v>43414.506481481483</v>
      </c>
      <c r="T85" s="2">
        <v>43414.506481481483</v>
      </c>
      <c r="U85" s="2">
        <v>43414.520740740743</v>
      </c>
      <c r="V85" s="2">
        <v>43414.520740740743</v>
      </c>
      <c r="W85" s="2">
        <v>43414.506481481483</v>
      </c>
      <c r="X85" s="2">
        <f t="shared" si="36"/>
        <v>43414.506481481483</v>
      </c>
      <c r="Y85" s="33">
        <f t="shared" si="37"/>
        <v>1.2499999997089617E-2</v>
      </c>
      <c r="Z85" s="33">
        <f t="shared" si="38"/>
        <v>2.4999999994179234E-2</v>
      </c>
      <c r="AA85" s="10"/>
      <c r="AB85" s="10">
        <f t="shared" si="39"/>
        <v>7.5231481605442241E-4</v>
      </c>
      <c r="AC85" s="10">
        <f t="shared" si="40"/>
        <v>7.5231481605442241E-4</v>
      </c>
      <c r="AD85" s="10"/>
      <c r="AE85" s="10"/>
      <c r="AF85" s="78">
        <f t="shared" si="29"/>
        <v>43414.499305555553</v>
      </c>
      <c r="AG85" s="78">
        <f t="shared" si="30"/>
        <v>43414.519444444442</v>
      </c>
      <c r="AH85" s="26" t="str">
        <f t="shared" si="31"/>
        <v>43414.499305555643414.5194444444</v>
      </c>
      <c r="AI85" s="26" t="e">
        <f>VLOOKUP(AH85,simple_survey!$P$1530:$Q$1810,2,FALSE)</f>
        <v>#N/A</v>
      </c>
    </row>
    <row r="86" spans="1:36" s="7" customFormat="1" x14ac:dyDescent="0.4">
      <c r="A86" s="16" t="str">
        <f>IF(W86&gt;0, "★", "-")</f>
        <v>-</v>
      </c>
      <c r="B86" s="16" t="str">
        <f t="shared" si="35"/>
        <v>-</v>
      </c>
      <c r="C86" s="7">
        <v>12</v>
      </c>
      <c r="D86" s="2">
        <v>43414.500625000001</v>
      </c>
      <c r="E86" s="3" t="s">
        <v>353</v>
      </c>
      <c r="F86" s="3">
        <v>11854</v>
      </c>
      <c r="G86" s="3" t="s">
        <v>32</v>
      </c>
      <c r="H86" s="3">
        <v>5429</v>
      </c>
      <c r="I86" s="3">
        <v>485</v>
      </c>
      <c r="J86" s="3">
        <v>2</v>
      </c>
      <c r="K86" s="3">
        <v>1</v>
      </c>
      <c r="L86" s="3"/>
      <c r="M86" s="2">
        <v>43414.504432870373</v>
      </c>
      <c r="N86" s="2">
        <v>43414.51152777778</v>
      </c>
      <c r="O86" s="3" t="s">
        <v>33</v>
      </c>
      <c r="P86" s="3" t="s">
        <v>34</v>
      </c>
      <c r="Q86" s="3" t="s">
        <v>62</v>
      </c>
      <c r="R86" s="3" t="s">
        <v>63</v>
      </c>
      <c r="S86" s="2">
        <v>43414.507905092592</v>
      </c>
      <c r="T86" s="2">
        <v>43414.507905092592</v>
      </c>
      <c r="U86" s="2">
        <v>43414.515335648146</v>
      </c>
      <c r="V86" s="2">
        <v>43414.515335648146</v>
      </c>
      <c r="W86" s="3"/>
      <c r="X86" s="2">
        <f t="shared" si="24"/>
        <v>43414.500625000001</v>
      </c>
      <c r="Y86" s="33">
        <f t="shared" si="25"/>
        <v>7.0949074070085771E-3</v>
      </c>
      <c r="Z86" s="33">
        <f t="shared" si="26"/>
        <v>7.0949074070085771E-3</v>
      </c>
      <c r="AA86" s="10"/>
      <c r="AB86" s="10">
        <f t="shared" si="27"/>
        <v>0</v>
      </c>
      <c r="AC86" s="10">
        <f t="shared" si="28"/>
        <v>3.8078703728388064E-3</v>
      </c>
      <c r="AD86" s="10"/>
      <c r="AE86" s="10"/>
      <c r="AF86" s="78">
        <f t="shared" si="29"/>
        <v>43414.5</v>
      </c>
      <c r="AG86" s="78">
        <f t="shared" si="30"/>
        <v>43414.511111111111</v>
      </c>
      <c r="AH86" s="26" t="str">
        <f t="shared" si="31"/>
        <v>43414.543414.5111111111</v>
      </c>
      <c r="AI86" s="26" t="str">
        <f>VLOOKUP(AH86,simple_survey!$P$1530:$Q$1810,2,FALSE)</f>
        <v>否定的</v>
      </c>
    </row>
    <row r="87" spans="1:36" s="7" customFormat="1" hidden="1" x14ac:dyDescent="0.4">
      <c r="A87" s="16" t="str">
        <f>IF(W87&gt;0, "★", "-")</f>
        <v>-</v>
      </c>
      <c r="B87" s="16" t="str">
        <f>IF(L87&gt;0, "☆", "-")</f>
        <v>-</v>
      </c>
      <c r="C87" s="7">
        <v>12</v>
      </c>
      <c r="D87" s="2">
        <v>43414.501377314817</v>
      </c>
      <c r="E87" s="3" t="s">
        <v>475</v>
      </c>
      <c r="F87" s="3">
        <v>11855</v>
      </c>
      <c r="G87" s="3" t="s">
        <v>66</v>
      </c>
      <c r="H87" s="3">
        <v>1836</v>
      </c>
      <c r="I87" s="3">
        <v>258</v>
      </c>
      <c r="J87" s="3">
        <v>1</v>
      </c>
      <c r="K87" s="3">
        <v>1</v>
      </c>
      <c r="L87" s="3"/>
      <c r="M87" s="2">
        <v>43414.512488425928</v>
      </c>
      <c r="N87" s="2">
        <v>43414.522060185183</v>
      </c>
      <c r="O87" s="3" t="s">
        <v>40</v>
      </c>
      <c r="P87" s="3" t="s">
        <v>41</v>
      </c>
      <c r="Q87" s="3" t="s">
        <v>133</v>
      </c>
      <c r="R87" s="3" t="s">
        <v>19</v>
      </c>
      <c r="S87" s="2">
        <v>43414.512094907404</v>
      </c>
      <c r="T87" s="2">
        <v>43414.515868055554</v>
      </c>
      <c r="U87" s="2">
        <v>43414.520648148151</v>
      </c>
      <c r="V87" s="2">
        <v>43414.524421296293</v>
      </c>
      <c r="W87" s="3"/>
      <c r="X87" s="2">
        <f t="shared" si="24"/>
        <v>43414.501377314817</v>
      </c>
      <c r="Y87" s="33">
        <f t="shared" si="25"/>
        <v>9.5717592557775788E-3</v>
      </c>
      <c r="Z87" s="33">
        <f t="shared" si="26"/>
        <v>9.5717592557775788E-3</v>
      </c>
      <c r="AA87" s="10"/>
      <c r="AB87" s="10">
        <f t="shared" si="27"/>
        <v>3.9351852319668978E-4</v>
      </c>
      <c r="AC87" s="10">
        <f t="shared" si="28"/>
        <v>1.1111111110949423E-2</v>
      </c>
      <c r="AD87" s="10"/>
      <c r="AE87" s="10"/>
      <c r="AF87" s="78">
        <f t="shared" si="29"/>
        <v>43414.500694444447</v>
      </c>
      <c r="AG87" s="78">
        <f t="shared" si="30"/>
        <v>43414.521527777775</v>
      </c>
      <c r="AH87" s="26" t="str">
        <f t="shared" si="31"/>
        <v>43414.500694444443414.5215277778</v>
      </c>
      <c r="AI87" s="26" t="e">
        <f>VLOOKUP(AH87,simple_survey!$P$1530:$Q$1810,2,FALSE)</f>
        <v>#N/A</v>
      </c>
    </row>
    <row r="88" spans="1:36" s="7" customFormat="1" hidden="1" x14ac:dyDescent="0.4">
      <c r="A88" s="16" t="str">
        <f>IF(W88&gt;0, "★", "-")</f>
        <v>★</v>
      </c>
      <c r="B88" s="16" t="str">
        <f>IF(L88&gt;0, "☆", "-")</f>
        <v>-</v>
      </c>
      <c r="C88" s="7">
        <v>12</v>
      </c>
      <c r="D88" s="2">
        <v>43414.50372685185</v>
      </c>
      <c r="E88" s="3" t="s">
        <v>461</v>
      </c>
      <c r="F88" s="3">
        <v>11857</v>
      </c>
      <c r="G88" s="3" t="s">
        <v>18</v>
      </c>
      <c r="H88" s="3">
        <v>5723</v>
      </c>
      <c r="I88" s="3">
        <v>715</v>
      </c>
      <c r="J88" s="3">
        <v>11</v>
      </c>
      <c r="K88" s="3">
        <v>2</v>
      </c>
      <c r="L88" s="3"/>
      <c r="M88" s="2">
        <v>43414.515277777777</v>
      </c>
      <c r="N88" s="2">
        <v>43414.520486111112</v>
      </c>
      <c r="O88" s="3" t="s">
        <v>30</v>
      </c>
      <c r="P88" s="3" t="s">
        <v>31</v>
      </c>
      <c r="Q88" s="3" t="s">
        <v>44</v>
      </c>
      <c r="R88" s="3" t="s">
        <v>91</v>
      </c>
      <c r="S88" s="2">
        <v>43414.515856481485</v>
      </c>
      <c r="T88" s="2">
        <v>43414.515856481485</v>
      </c>
      <c r="U88" s="2">
        <v>43414.5234837963</v>
      </c>
      <c r="V88" s="2">
        <v>43414.5234837963</v>
      </c>
      <c r="W88" s="2">
        <v>43414.510659722226</v>
      </c>
      <c r="X88" s="2">
        <f t="shared" si="24"/>
        <v>43414.510659722226</v>
      </c>
      <c r="Y88" s="33">
        <f t="shared" si="25"/>
        <v>5.2083333357586525E-3</v>
      </c>
      <c r="Z88" s="33">
        <f t="shared" si="26"/>
        <v>1.0416666671517305E-2</v>
      </c>
      <c r="AA88" s="10"/>
      <c r="AB88" s="10">
        <f t="shared" si="27"/>
        <v>0</v>
      </c>
      <c r="AC88" s="10">
        <f t="shared" si="28"/>
        <v>4.6180555509636179E-3</v>
      </c>
      <c r="AD88" s="10"/>
      <c r="AE88" s="10"/>
      <c r="AF88" s="78">
        <f t="shared" si="29"/>
        <v>43414.503472222219</v>
      </c>
      <c r="AG88" s="78">
        <f t="shared" si="30"/>
        <v>43414.520138888889</v>
      </c>
      <c r="AH88" s="26" t="str">
        <f t="shared" si="31"/>
        <v>43414.503472222243414.5201388889</v>
      </c>
      <c r="AI88" s="26" t="e">
        <f>VLOOKUP(AH88,simple_survey!$P$1530:$Q$1810,2,FALSE)</f>
        <v>#N/A</v>
      </c>
    </row>
    <row r="89" spans="1:36" s="7" customFormat="1" hidden="1" x14ac:dyDescent="0.4">
      <c r="A89" s="16" t="str">
        <f>IF(W89&gt;0, "★", "-")</f>
        <v>-</v>
      </c>
      <c r="B89" s="16" t="str">
        <f>IF(L89&gt;0, "☆", "-")</f>
        <v>-</v>
      </c>
      <c r="C89" s="7">
        <v>12</v>
      </c>
      <c r="D89" s="2">
        <v>43414.506516203706</v>
      </c>
      <c r="E89" s="3" t="s">
        <v>476</v>
      </c>
      <c r="F89" s="3">
        <v>11858</v>
      </c>
      <c r="G89" s="3" t="s">
        <v>98</v>
      </c>
      <c r="H89" s="3">
        <v>0</v>
      </c>
      <c r="I89" s="3">
        <v>512</v>
      </c>
      <c r="J89" s="3">
        <v>2</v>
      </c>
      <c r="K89" s="3">
        <v>2</v>
      </c>
      <c r="L89" s="3"/>
      <c r="M89" s="2">
        <v>43414.5155787037</v>
      </c>
      <c r="N89" s="2">
        <v>43414.523692129631</v>
      </c>
      <c r="O89" s="3" t="s">
        <v>58</v>
      </c>
      <c r="P89" s="3" t="s">
        <v>59</v>
      </c>
      <c r="Q89" s="3" t="s">
        <v>44</v>
      </c>
      <c r="R89" s="3" t="s">
        <v>91</v>
      </c>
      <c r="S89" s="2">
        <v>43414.515844907408</v>
      </c>
      <c r="T89" s="2">
        <v>43414.515844907408</v>
      </c>
      <c r="U89" s="2">
        <v>43414.526099537034</v>
      </c>
      <c r="V89" s="2">
        <v>43414.52753472222</v>
      </c>
      <c r="W89" s="3"/>
      <c r="X89" s="2">
        <f t="shared" si="24"/>
        <v>43414.506516203706</v>
      </c>
      <c r="Y89" s="33">
        <f t="shared" si="25"/>
        <v>8.1134259307873435E-3</v>
      </c>
      <c r="Z89" s="33">
        <f t="shared" si="26"/>
        <v>1.6226851861574687E-2</v>
      </c>
      <c r="AA89" s="10"/>
      <c r="AB89" s="10">
        <f t="shared" si="27"/>
        <v>0</v>
      </c>
      <c r="AC89" s="10">
        <f t="shared" si="28"/>
        <v>9.0624999938881956E-3</v>
      </c>
      <c r="AD89" s="10"/>
      <c r="AE89" s="10"/>
      <c r="AF89" s="78">
        <f t="shared" si="29"/>
        <v>43414.506249999999</v>
      </c>
      <c r="AG89" s="78">
        <f t="shared" si="30"/>
        <v>43414.523611111108</v>
      </c>
      <c r="AH89" s="26" t="str">
        <f t="shared" si="31"/>
        <v>43414.5062543414.5236111111</v>
      </c>
      <c r="AI89" s="26" t="e">
        <f>VLOOKUP(AH89,simple_survey!$P$1530:$Q$1810,2,FALSE)</f>
        <v>#N/A</v>
      </c>
    </row>
    <row r="90" spans="1:36" s="7" customFormat="1" hidden="1" x14ac:dyDescent="0.4">
      <c r="A90" s="16" t="str">
        <f t="shared" ref="A90:A99" si="41">IF(W90&gt;0, "★", "-")</f>
        <v>-</v>
      </c>
      <c r="B90" s="16" t="str">
        <f t="shared" ref="B90:B99" si="42">IF(L90&gt;0, "☆", "-")</f>
        <v>-</v>
      </c>
      <c r="C90" s="7">
        <v>12</v>
      </c>
      <c r="D90" s="2">
        <v>43414.508263888885</v>
      </c>
      <c r="E90" s="3" t="s">
        <v>478</v>
      </c>
      <c r="F90" s="3">
        <v>11860</v>
      </c>
      <c r="G90" s="3" t="s">
        <v>99</v>
      </c>
      <c r="H90" s="3">
        <v>0</v>
      </c>
      <c r="I90" s="3">
        <v>510</v>
      </c>
      <c r="J90" s="3">
        <v>2</v>
      </c>
      <c r="K90" s="3">
        <v>1</v>
      </c>
      <c r="L90" s="3"/>
      <c r="M90" s="2">
        <v>43414.518622685187</v>
      </c>
      <c r="N90" s="2">
        <v>43414.52547453704</v>
      </c>
      <c r="O90" s="3" t="s">
        <v>133</v>
      </c>
      <c r="P90" s="3" t="s">
        <v>19</v>
      </c>
      <c r="Q90" s="3" t="s">
        <v>69</v>
      </c>
      <c r="R90" s="3" t="s">
        <v>70</v>
      </c>
      <c r="S90" s="2">
        <v>43414.519363425927</v>
      </c>
      <c r="T90" s="2">
        <v>43414.520173611112</v>
      </c>
      <c r="U90" s="2">
        <v>43414.529120370367</v>
      </c>
      <c r="V90" s="2">
        <v>43414.529930555553</v>
      </c>
      <c r="W90" s="3"/>
      <c r="X90" s="2">
        <f t="shared" si="24"/>
        <v>43414.508263888885</v>
      </c>
      <c r="Y90" s="33">
        <f t="shared" si="25"/>
        <v>6.8518518528435379E-3</v>
      </c>
      <c r="Z90" s="33">
        <f t="shared" si="26"/>
        <v>6.8518518528435379E-3</v>
      </c>
      <c r="AA90" s="10"/>
      <c r="AB90" s="10">
        <f t="shared" si="27"/>
        <v>0</v>
      </c>
      <c r="AC90" s="10">
        <f t="shared" si="28"/>
        <v>1.0358796302170958E-2</v>
      </c>
      <c r="AD90" s="10"/>
      <c r="AE90" s="10"/>
      <c r="AF90" s="78">
        <f t="shared" si="29"/>
        <v>43414.507638888892</v>
      </c>
      <c r="AG90" s="78">
        <f t="shared" si="30"/>
        <v>43414.525000000001</v>
      </c>
      <c r="AH90" s="26" t="str">
        <f t="shared" si="31"/>
        <v>43414.507638888943414.525</v>
      </c>
      <c r="AI90" s="26" t="e">
        <f>VLOOKUP(AH90,simple_survey!$P$1530:$Q$1810,2,FALSE)</f>
        <v>#N/A</v>
      </c>
    </row>
    <row r="91" spans="1:36" s="7" customFormat="1" x14ac:dyDescent="0.4">
      <c r="A91" s="16" t="str">
        <f t="shared" si="41"/>
        <v>-</v>
      </c>
      <c r="B91" s="16" t="str">
        <f t="shared" si="42"/>
        <v>-</v>
      </c>
      <c r="C91" s="7">
        <v>12</v>
      </c>
      <c r="D91" s="2">
        <v>43414.509085648147</v>
      </c>
      <c r="E91" s="3" t="s">
        <v>440</v>
      </c>
      <c r="F91" s="3">
        <v>11862</v>
      </c>
      <c r="G91" s="3" t="s">
        <v>66</v>
      </c>
      <c r="H91" s="3">
        <v>5689</v>
      </c>
      <c r="I91" s="3">
        <v>707</v>
      </c>
      <c r="J91" s="3">
        <v>10</v>
      </c>
      <c r="K91" s="3">
        <v>2</v>
      </c>
      <c r="L91" s="3"/>
      <c r="M91" s="2">
        <v>43414.512083333335</v>
      </c>
      <c r="N91" s="2">
        <v>43414.516064814816</v>
      </c>
      <c r="O91" s="3" t="s">
        <v>28</v>
      </c>
      <c r="P91" s="3" t="s">
        <v>29</v>
      </c>
      <c r="Q91" s="3" t="s">
        <v>133</v>
      </c>
      <c r="R91" s="3" t="s">
        <v>19</v>
      </c>
      <c r="S91" s="2">
        <v>43414.51253472222</v>
      </c>
      <c r="T91" s="2">
        <v>43414.51253472222</v>
      </c>
      <c r="U91" s="2">
        <v>43414.520104166666</v>
      </c>
      <c r="V91" s="2">
        <v>43414.520104166666</v>
      </c>
      <c r="W91" s="3"/>
      <c r="X91" s="2">
        <f t="shared" si="24"/>
        <v>43414.509085648147</v>
      </c>
      <c r="Y91" s="33">
        <f t="shared" si="25"/>
        <v>3.9814814808778465E-3</v>
      </c>
      <c r="Z91" s="33">
        <f t="shared" si="26"/>
        <v>7.962962961755693E-3</v>
      </c>
      <c r="AA91" s="10"/>
      <c r="AB91" s="10">
        <f t="shared" si="27"/>
        <v>0</v>
      </c>
      <c r="AC91" s="10">
        <f t="shared" si="28"/>
        <v>2.9976851874380372E-3</v>
      </c>
      <c r="AD91" s="10"/>
      <c r="AE91" s="10"/>
      <c r="AF91" s="78">
        <f t="shared" si="29"/>
        <v>43414.509027777778</v>
      </c>
      <c r="AG91" s="78">
        <f t="shared" si="30"/>
        <v>43414.515972222223</v>
      </c>
      <c r="AH91" s="26" t="str">
        <f t="shared" si="31"/>
        <v>43414.509027777843414.5159722222</v>
      </c>
      <c r="AI91" s="26" t="str">
        <f>VLOOKUP(AH91,simple_survey!$P$1530:$Q$1810,2,FALSE)</f>
        <v>肯定的</v>
      </c>
    </row>
    <row r="92" spans="1:36" s="7" customFormat="1" hidden="1" x14ac:dyDescent="0.4">
      <c r="A92" s="16" t="str">
        <f t="shared" si="41"/>
        <v>-</v>
      </c>
      <c r="B92" s="16" t="str">
        <f t="shared" si="42"/>
        <v>-</v>
      </c>
      <c r="C92" s="7">
        <v>12</v>
      </c>
      <c r="D92" s="2">
        <v>43414.509340277778</v>
      </c>
      <c r="E92" s="3" t="s">
        <v>480</v>
      </c>
      <c r="F92" s="3">
        <v>11863</v>
      </c>
      <c r="G92" s="3" t="s">
        <v>32</v>
      </c>
      <c r="H92" s="3">
        <v>3834</v>
      </c>
      <c r="I92" s="3">
        <v>111</v>
      </c>
      <c r="J92" s="3">
        <v>13</v>
      </c>
      <c r="K92" s="3">
        <v>2</v>
      </c>
      <c r="L92" s="3"/>
      <c r="M92" s="2">
        <v>43414.515451388892</v>
      </c>
      <c r="N92" s="2">
        <v>43414.52412037037</v>
      </c>
      <c r="O92" s="3" t="s">
        <v>24</v>
      </c>
      <c r="P92" s="3" t="s">
        <v>25</v>
      </c>
      <c r="Q92" s="3" t="s">
        <v>64</v>
      </c>
      <c r="R92" s="3" t="s">
        <v>65</v>
      </c>
      <c r="S92" s="2">
        <v>43414.516562500001</v>
      </c>
      <c r="T92" s="2">
        <v>43414.516562500001</v>
      </c>
      <c r="U92" s="2">
        <v>43414.524305555555</v>
      </c>
      <c r="V92" s="2">
        <v>43414.524305555555</v>
      </c>
      <c r="W92" s="3"/>
      <c r="X92" s="2">
        <f t="shared" si="24"/>
        <v>43414.509340277778</v>
      </c>
      <c r="Y92" s="33">
        <f t="shared" si="25"/>
        <v>8.6689814779674634E-3</v>
      </c>
      <c r="Z92" s="33">
        <f t="shared" si="26"/>
        <v>1.7337962955934927E-2</v>
      </c>
      <c r="AA92" s="10"/>
      <c r="AB92" s="10">
        <f t="shared" si="27"/>
        <v>0</v>
      </c>
      <c r="AC92" s="10">
        <f t="shared" si="28"/>
        <v>6.1111111135687679E-3</v>
      </c>
      <c r="AD92" s="10"/>
      <c r="AE92" s="10"/>
      <c r="AF92" s="78">
        <f t="shared" si="29"/>
        <v>43414.509027777778</v>
      </c>
      <c r="AG92" s="78">
        <f t="shared" si="30"/>
        <v>43414.523611111108</v>
      </c>
      <c r="AH92" s="26" t="str">
        <f t="shared" si="31"/>
        <v>43414.509027777843414.5236111111</v>
      </c>
      <c r="AI92" s="26" t="e">
        <f>VLOOKUP(AH92,simple_survey!$P$1530:$Q$1810,2,FALSE)</f>
        <v>#N/A</v>
      </c>
    </row>
    <row r="93" spans="1:36" s="7" customFormat="1" hidden="1" x14ac:dyDescent="0.4">
      <c r="A93" s="16" t="str">
        <f t="shared" si="41"/>
        <v>-</v>
      </c>
      <c r="B93" s="16" t="str">
        <f t="shared" si="42"/>
        <v>-</v>
      </c>
      <c r="C93" s="7">
        <v>12</v>
      </c>
      <c r="D93" s="2">
        <v>43414.510648148149</v>
      </c>
      <c r="E93" s="3" t="s">
        <v>438</v>
      </c>
      <c r="F93" s="3">
        <v>11865</v>
      </c>
      <c r="G93" s="3" t="s">
        <v>99</v>
      </c>
      <c r="H93" s="3">
        <v>0</v>
      </c>
      <c r="I93" s="3">
        <v>290</v>
      </c>
      <c r="J93" s="3">
        <v>9</v>
      </c>
      <c r="K93" s="3">
        <v>1</v>
      </c>
      <c r="L93" s="3"/>
      <c r="M93" s="2">
        <v>43414.511620370373</v>
      </c>
      <c r="N93" s="2">
        <v>43414.513206018521</v>
      </c>
      <c r="O93" s="3" t="s">
        <v>79</v>
      </c>
      <c r="P93" s="3" t="s">
        <v>80</v>
      </c>
      <c r="Q93" s="3" t="s">
        <v>60</v>
      </c>
      <c r="R93" s="3" t="s">
        <v>61</v>
      </c>
      <c r="S93" s="2">
        <v>43414.511689814812</v>
      </c>
      <c r="T93" s="2">
        <v>43414.511689814812</v>
      </c>
      <c r="U93" s="2">
        <v>43414.514004629629</v>
      </c>
      <c r="V93" s="2">
        <v>43414.514004629629</v>
      </c>
      <c r="W93" s="3"/>
      <c r="X93" s="2">
        <f t="shared" si="24"/>
        <v>43414.510648148149</v>
      </c>
      <c r="Y93" s="33">
        <f t="shared" si="25"/>
        <v>1.5856481477385387E-3</v>
      </c>
      <c r="Z93" s="33">
        <f t="shared" si="26"/>
        <v>1.5856481477385387E-3</v>
      </c>
      <c r="AA93" s="10"/>
      <c r="AB93" s="10">
        <f t="shared" si="27"/>
        <v>0</v>
      </c>
      <c r="AC93" s="10">
        <f t="shared" si="28"/>
        <v>9.7222222393611446E-4</v>
      </c>
      <c r="AD93" s="10"/>
      <c r="AE93" s="10"/>
      <c r="AF93" s="78">
        <f t="shared" si="29"/>
        <v>43414.510416666664</v>
      </c>
      <c r="AG93" s="78">
        <f t="shared" si="30"/>
        <v>43414.513194444444</v>
      </c>
      <c r="AH93" s="26" t="str">
        <f t="shared" si="31"/>
        <v>43414.510416666743414.5131944444</v>
      </c>
      <c r="AI93" s="26" t="e">
        <f>VLOOKUP(AH93,simple_survey!$P$1530:$Q$1810,2,FALSE)</f>
        <v>#N/A</v>
      </c>
    </row>
    <row r="94" spans="1:36" s="7" customFormat="1" hidden="1" x14ac:dyDescent="0.4">
      <c r="A94" s="16" t="str">
        <f t="shared" si="41"/>
        <v>-</v>
      </c>
      <c r="B94" s="16" t="str">
        <f t="shared" si="42"/>
        <v>-</v>
      </c>
      <c r="C94" s="7">
        <v>12</v>
      </c>
      <c r="D94" s="2">
        <v>43414.512465277781</v>
      </c>
      <c r="E94" s="3" t="s">
        <v>483</v>
      </c>
      <c r="F94" s="3">
        <v>11867</v>
      </c>
      <c r="G94" s="3" t="s">
        <v>32</v>
      </c>
      <c r="H94" s="3">
        <v>5736</v>
      </c>
      <c r="I94" s="3">
        <v>387</v>
      </c>
      <c r="J94" s="3">
        <v>3</v>
      </c>
      <c r="K94" s="3">
        <v>1</v>
      </c>
      <c r="L94" s="3"/>
      <c r="M94" s="2">
        <v>43414.521597222221</v>
      </c>
      <c r="N94" s="2">
        <v>43414.531284722223</v>
      </c>
      <c r="O94" s="3" t="s">
        <v>44</v>
      </c>
      <c r="P94" s="3" t="s">
        <v>91</v>
      </c>
      <c r="Q94" s="3" t="s">
        <v>28</v>
      </c>
      <c r="R94" s="3" t="s">
        <v>29</v>
      </c>
      <c r="S94" s="2">
        <v>43414.523310185185</v>
      </c>
      <c r="T94" s="2">
        <v>43414.523310185185</v>
      </c>
      <c r="U94" s="2">
        <v>43414.534930555557</v>
      </c>
      <c r="V94" s="2">
        <v>43414.535636574074</v>
      </c>
      <c r="W94" s="3"/>
      <c r="X94" s="2">
        <f t="shared" si="24"/>
        <v>43414.512465277781</v>
      </c>
      <c r="Y94" s="33">
        <f t="shared" si="25"/>
        <v>9.6875000017462298E-3</v>
      </c>
      <c r="Z94" s="33">
        <f t="shared" si="26"/>
        <v>9.6875000017462298E-3</v>
      </c>
      <c r="AA94" s="10"/>
      <c r="AB94" s="10">
        <f t="shared" si="27"/>
        <v>0</v>
      </c>
      <c r="AC94" s="10">
        <f t="shared" si="28"/>
        <v>9.1319444400141947E-3</v>
      </c>
      <c r="AD94" s="10"/>
      <c r="AE94" s="10"/>
      <c r="AF94" s="78">
        <f t="shared" si="29"/>
        <v>43414.511805555558</v>
      </c>
      <c r="AG94" s="78">
        <f t="shared" si="30"/>
        <v>43414.53125</v>
      </c>
      <c r="AH94" s="26" t="str">
        <f t="shared" si="31"/>
        <v>43414.511805555643414.53125</v>
      </c>
      <c r="AI94" s="26" t="e">
        <f>VLOOKUP(AH94,simple_survey!$P$1530:$Q$1810,2,FALSE)</f>
        <v>#N/A</v>
      </c>
      <c r="AJ94" s="3"/>
    </row>
    <row r="95" spans="1:36" s="7" customFormat="1" hidden="1" x14ac:dyDescent="0.4">
      <c r="A95" s="16" t="str">
        <f t="shared" si="41"/>
        <v>-</v>
      </c>
      <c r="B95" s="16" t="str">
        <f t="shared" si="42"/>
        <v>-</v>
      </c>
      <c r="C95" s="7">
        <v>12</v>
      </c>
      <c r="D95" s="2">
        <v>43414.512476851851</v>
      </c>
      <c r="E95" s="3" t="s">
        <v>484</v>
      </c>
      <c r="F95" s="3">
        <v>11868</v>
      </c>
      <c r="G95" s="3" t="s">
        <v>32</v>
      </c>
      <c r="H95" s="3">
        <v>4644</v>
      </c>
      <c r="I95" s="3">
        <v>170</v>
      </c>
      <c r="J95" s="3">
        <v>3</v>
      </c>
      <c r="K95" s="3">
        <v>1</v>
      </c>
      <c r="L95" s="3"/>
      <c r="M95" s="2">
        <v>43414.521504629629</v>
      </c>
      <c r="N95" s="2">
        <v>43414.53125</v>
      </c>
      <c r="O95" s="3" t="s">
        <v>44</v>
      </c>
      <c r="P95" s="3" t="s">
        <v>91</v>
      </c>
      <c r="Q95" s="3" t="s">
        <v>28</v>
      </c>
      <c r="R95" s="3" t="s">
        <v>29</v>
      </c>
      <c r="S95" s="2">
        <v>43414.523668981485</v>
      </c>
      <c r="T95" s="2">
        <v>43414.523668981485</v>
      </c>
      <c r="U95" s="2">
        <v>43414.53528935185</v>
      </c>
      <c r="V95" s="2">
        <v>43414.53528935185</v>
      </c>
      <c r="W95" s="3"/>
      <c r="X95" s="2">
        <f t="shared" si="24"/>
        <v>43414.512476851851</v>
      </c>
      <c r="Y95" s="33">
        <f t="shared" si="25"/>
        <v>9.7453703710925765E-3</v>
      </c>
      <c r="Z95" s="33">
        <f t="shared" si="26"/>
        <v>9.7453703710925765E-3</v>
      </c>
      <c r="AA95" s="10"/>
      <c r="AB95" s="10">
        <f t="shared" si="27"/>
        <v>0</v>
      </c>
      <c r="AC95" s="10">
        <f t="shared" si="28"/>
        <v>9.0277777781011537E-3</v>
      </c>
      <c r="AD95" s="10"/>
      <c r="AE95" s="10"/>
      <c r="AF95" s="78">
        <f t="shared" si="29"/>
        <v>43414.511805555558</v>
      </c>
      <c r="AG95" s="78">
        <f t="shared" si="30"/>
        <v>43414.53125</v>
      </c>
      <c r="AH95" s="26" t="str">
        <f t="shared" si="31"/>
        <v>43414.511805555643414.53125</v>
      </c>
      <c r="AI95" s="26" t="e">
        <f>VLOOKUP(AH95,simple_survey!$P$1530:$Q$1810,2,FALSE)</f>
        <v>#N/A</v>
      </c>
      <c r="AJ95" s="3"/>
    </row>
    <row r="96" spans="1:36" s="7" customFormat="1" hidden="1" x14ac:dyDescent="0.4">
      <c r="A96" s="16" t="str">
        <f t="shared" si="41"/>
        <v>-</v>
      </c>
      <c r="B96" s="16" t="str">
        <f t="shared" si="42"/>
        <v>-</v>
      </c>
      <c r="C96" s="7">
        <v>12</v>
      </c>
      <c r="D96" s="2">
        <v>43414.513738425929</v>
      </c>
      <c r="E96" s="3" t="s">
        <v>460</v>
      </c>
      <c r="F96" s="3">
        <v>11871</v>
      </c>
      <c r="G96" s="3" t="s">
        <v>32</v>
      </c>
      <c r="H96" s="3">
        <v>1340</v>
      </c>
      <c r="I96" s="3">
        <v>333</v>
      </c>
      <c r="J96" s="3">
        <v>1</v>
      </c>
      <c r="K96" s="3">
        <v>1</v>
      </c>
      <c r="L96" s="3"/>
      <c r="M96" s="2">
        <v>43414.538194444445</v>
      </c>
      <c r="N96" s="2">
        <v>43414.545300925929</v>
      </c>
      <c r="O96" s="3" t="s">
        <v>30</v>
      </c>
      <c r="P96" s="3" t="s">
        <v>31</v>
      </c>
      <c r="Q96" s="3" t="s">
        <v>47</v>
      </c>
      <c r="R96" s="3" t="s">
        <v>48</v>
      </c>
      <c r="S96" s="2">
        <v>43414.539583333331</v>
      </c>
      <c r="T96" s="2">
        <v>43414.539583333331</v>
      </c>
      <c r="U96" s="2">
        <v>43414.548692129632</v>
      </c>
      <c r="V96" s="2">
        <v>43414.553113425929</v>
      </c>
      <c r="W96" s="3"/>
      <c r="X96" s="2">
        <f t="shared" si="24"/>
        <v>43414.513738425929</v>
      </c>
      <c r="Y96" s="33">
        <f t="shared" si="25"/>
        <v>7.1064814837882295E-3</v>
      </c>
      <c r="Z96" s="33">
        <f t="shared" si="26"/>
        <v>7.1064814837882295E-3</v>
      </c>
      <c r="AA96" s="10"/>
      <c r="AB96" s="10">
        <f t="shared" si="27"/>
        <v>0</v>
      </c>
      <c r="AC96" s="10">
        <f t="shared" si="28"/>
        <v>2.4456018516502809E-2</v>
      </c>
      <c r="AD96" s="10"/>
      <c r="AE96" s="10"/>
      <c r="AF96" s="78">
        <f t="shared" si="29"/>
        <v>43414.513194444444</v>
      </c>
      <c r="AG96" s="78">
        <f t="shared" si="30"/>
        <v>43414.545138888891</v>
      </c>
      <c r="AH96" s="26" t="str">
        <f t="shared" si="31"/>
        <v>43414.513194444443414.5451388889</v>
      </c>
      <c r="AI96" s="26" t="e">
        <f>VLOOKUP(AH96,simple_survey!$P$1530:$Q$1810,2,FALSE)</f>
        <v>#N/A</v>
      </c>
    </row>
    <row r="97" spans="1:35" s="7" customFormat="1" x14ac:dyDescent="0.4">
      <c r="A97" s="16" t="str">
        <f t="shared" si="41"/>
        <v>-</v>
      </c>
      <c r="B97" s="16" t="str">
        <f t="shared" si="42"/>
        <v>-</v>
      </c>
      <c r="C97" s="7">
        <v>12</v>
      </c>
      <c r="D97" s="2">
        <v>43414.5159375</v>
      </c>
      <c r="E97" s="3" t="s">
        <v>419</v>
      </c>
      <c r="F97" s="3">
        <v>11874</v>
      </c>
      <c r="G97" s="3" t="s">
        <v>18</v>
      </c>
      <c r="H97" s="3">
        <v>2117</v>
      </c>
      <c r="I97" s="3">
        <v>227</v>
      </c>
      <c r="J97" s="3">
        <v>4</v>
      </c>
      <c r="K97" s="3">
        <v>1</v>
      </c>
      <c r="L97" s="3"/>
      <c r="M97" s="2">
        <v>43414.52138888889</v>
      </c>
      <c r="N97" s="2">
        <v>43414.523576388892</v>
      </c>
      <c r="O97" s="3" t="s">
        <v>40</v>
      </c>
      <c r="P97" s="3" t="s">
        <v>41</v>
      </c>
      <c r="Q97" s="3" t="s">
        <v>52</v>
      </c>
      <c r="R97" s="3" t="s">
        <v>53</v>
      </c>
      <c r="S97" s="2">
        <v>43414.51971064815</v>
      </c>
      <c r="T97" s="2">
        <v>43414.520277777781</v>
      </c>
      <c r="U97" s="2">
        <v>43414.52202546296</v>
      </c>
      <c r="V97" s="2">
        <v>43414.522592592592</v>
      </c>
      <c r="W97" s="3"/>
      <c r="X97" s="2">
        <f t="shared" si="24"/>
        <v>43414.5159375</v>
      </c>
      <c r="Y97" s="33">
        <f t="shared" si="25"/>
        <v>2.1875000020372681E-3</v>
      </c>
      <c r="Z97" s="33">
        <f t="shared" si="26"/>
        <v>2.1875000020372681E-3</v>
      </c>
      <c r="AA97" s="10"/>
      <c r="AB97" s="10">
        <f t="shared" si="27"/>
        <v>1.6782407401478849E-3</v>
      </c>
      <c r="AC97" s="10">
        <f t="shared" si="28"/>
        <v>5.4513888899236917E-3</v>
      </c>
      <c r="AD97" s="10"/>
      <c r="AE97" s="10"/>
      <c r="AF97" s="78">
        <f t="shared" si="29"/>
        <v>43414.515277777777</v>
      </c>
      <c r="AG97" s="78">
        <f t="shared" si="30"/>
        <v>43414.522916666669</v>
      </c>
      <c r="AH97" s="26" t="str">
        <f t="shared" si="31"/>
        <v>43414.515277777843414.5229166667</v>
      </c>
      <c r="AI97" s="26" t="str">
        <f>VLOOKUP(AH97,simple_survey!$P$1530:$Q$1810,2,FALSE)</f>
        <v>肯定的</v>
      </c>
    </row>
    <row r="98" spans="1:35" s="7" customFormat="1" hidden="1" x14ac:dyDescent="0.4">
      <c r="A98" s="16" t="str">
        <f t="shared" si="41"/>
        <v>★</v>
      </c>
      <c r="B98" s="16" t="str">
        <f t="shared" si="42"/>
        <v>-</v>
      </c>
      <c r="C98" s="7">
        <v>12</v>
      </c>
      <c r="D98" s="2">
        <v>43414.516203703701</v>
      </c>
      <c r="E98" s="3" t="s">
        <v>489</v>
      </c>
      <c r="F98" s="3">
        <v>11876</v>
      </c>
      <c r="G98" s="3" t="s">
        <v>32</v>
      </c>
      <c r="H98" s="3">
        <v>4966</v>
      </c>
      <c r="I98" s="3">
        <v>394</v>
      </c>
      <c r="J98" s="3">
        <v>2</v>
      </c>
      <c r="K98" s="3">
        <v>4</v>
      </c>
      <c r="L98" s="3"/>
      <c r="M98" s="2">
        <v>43414.530763888892</v>
      </c>
      <c r="N98" s="2">
        <v>43414.548796296294</v>
      </c>
      <c r="O98" s="3" t="s">
        <v>133</v>
      </c>
      <c r="P98" s="3" t="s">
        <v>19</v>
      </c>
      <c r="Q98" s="3" t="s">
        <v>36</v>
      </c>
      <c r="R98" s="3" t="s">
        <v>37</v>
      </c>
      <c r="S98" s="2">
        <v>43414.537731481483</v>
      </c>
      <c r="T98" s="2">
        <v>43414.537731481483</v>
      </c>
      <c r="U98" s="2">
        <v>43414.547476851854</v>
      </c>
      <c r="V98" s="2">
        <v>43414.556909722225</v>
      </c>
      <c r="W98" s="2">
        <v>43414.523136574076</v>
      </c>
      <c r="X98" s="2">
        <f t="shared" si="24"/>
        <v>43414.523136574076</v>
      </c>
      <c r="Y98" s="33">
        <f t="shared" si="25"/>
        <v>1.8032407402643003E-2</v>
      </c>
      <c r="Z98" s="33">
        <f t="shared" si="26"/>
        <v>7.212962961057201E-2</v>
      </c>
      <c r="AA98" s="10"/>
      <c r="AB98" s="10">
        <f t="shared" si="27"/>
        <v>0</v>
      </c>
      <c r="AC98" s="10">
        <f t="shared" si="28"/>
        <v>7.6273148151813075E-3</v>
      </c>
      <c r="AD98" s="10"/>
      <c r="AE98" s="10"/>
      <c r="AF98" s="78">
        <f t="shared" si="29"/>
        <v>43414.515972222223</v>
      </c>
      <c r="AG98" s="78">
        <f t="shared" si="30"/>
        <v>43414.548611111109</v>
      </c>
      <c r="AH98" s="26" t="str">
        <f t="shared" si="31"/>
        <v>43414.515972222243414.5486111111</v>
      </c>
      <c r="AI98" s="26" t="e">
        <f>VLOOKUP(AH98,simple_survey!$P$1530:$Q$1810,2,FALSE)</f>
        <v>#N/A</v>
      </c>
    </row>
    <row r="99" spans="1:35" s="7" customFormat="1" hidden="1" x14ac:dyDescent="0.4">
      <c r="A99" s="16" t="str">
        <f t="shared" si="41"/>
        <v>-</v>
      </c>
      <c r="B99" s="16" t="str">
        <f t="shared" si="42"/>
        <v>-</v>
      </c>
      <c r="C99" s="7">
        <v>12</v>
      </c>
      <c r="D99" s="2">
        <v>43414.516851851855</v>
      </c>
      <c r="E99" s="3" t="s">
        <v>490</v>
      </c>
      <c r="F99" s="3">
        <v>11877</v>
      </c>
      <c r="G99" s="3" t="s">
        <v>32</v>
      </c>
      <c r="H99" s="3">
        <v>3145</v>
      </c>
      <c r="I99" s="3">
        <v>379</v>
      </c>
      <c r="J99" s="3">
        <v>3</v>
      </c>
      <c r="K99" s="3">
        <v>2</v>
      </c>
      <c r="L99" s="3"/>
      <c r="M99" s="2">
        <v>43414.534247685187</v>
      </c>
      <c r="N99" s="2">
        <v>43414.556481481479</v>
      </c>
      <c r="O99" s="3" t="s">
        <v>22</v>
      </c>
      <c r="P99" s="3" t="s">
        <v>23</v>
      </c>
      <c r="Q99" s="3" t="s">
        <v>60</v>
      </c>
      <c r="R99" s="3" t="s">
        <v>61</v>
      </c>
      <c r="S99" s="2">
        <v>43414.539351851854</v>
      </c>
      <c r="T99" s="2">
        <v>43414.539351851854</v>
      </c>
      <c r="U99" s="2">
        <v>43414.553043981483</v>
      </c>
      <c r="V99" s="2">
        <v>43414.561932870369</v>
      </c>
      <c r="W99" s="3"/>
      <c r="X99" s="2">
        <f t="shared" si="24"/>
        <v>43414.516851851855</v>
      </c>
      <c r="Y99" s="33">
        <f t="shared" si="25"/>
        <v>2.2233796291402541E-2</v>
      </c>
      <c r="Z99" s="33">
        <f t="shared" si="26"/>
        <v>4.4467592582805082E-2</v>
      </c>
      <c r="AA99" s="10"/>
      <c r="AB99" s="10">
        <f t="shared" si="27"/>
        <v>0</v>
      </c>
      <c r="AC99" s="10">
        <f t="shared" si="28"/>
        <v>1.7395833332557231E-2</v>
      </c>
      <c r="AD99" s="10"/>
      <c r="AE99" s="10"/>
      <c r="AF99" s="78">
        <f t="shared" si="29"/>
        <v>43414.51666666667</v>
      </c>
      <c r="AG99" s="78">
        <f t="shared" si="30"/>
        <v>43414.556250000001</v>
      </c>
      <c r="AH99" s="26" t="str">
        <f t="shared" si="31"/>
        <v>43414.516666666743414.55625</v>
      </c>
      <c r="AI99" s="26" t="e">
        <f>VLOOKUP(AH99,simple_survey!$P$1530:$Q$1810,2,FALSE)</f>
        <v>#N/A</v>
      </c>
    </row>
    <row r="100" spans="1:35" s="7" customFormat="1" hidden="1" x14ac:dyDescent="0.4">
      <c r="A100" s="16" t="str">
        <f t="shared" ref="A100:A116" si="43">IF(W100&gt;0, "★", "-")</f>
        <v>-</v>
      </c>
      <c r="B100" s="16" t="str">
        <f t="shared" ref="B100:B116" si="44">IF(L100&gt;0, "☆", "-")</f>
        <v>-</v>
      </c>
      <c r="C100" s="7">
        <v>12</v>
      </c>
      <c r="D100" s="2">
        <v>43414.51829861111</v>
      </c>
      <c r="E100" s="3" t="s">
        <v>182</v>
      </c>
      <c r="F100" s="3">
        <v>11881</v>
      </c>
      <c r="G100" s="3" t="s">
        <v>32</v>
      </c>
      <c r="H100" s="3">
        <v>1888</v>
      </c>
      <c r="I100" s="3">
        <v>200</v>
      </c>
      <c r="J100" s="3">
        <v>9</v>
      </c>
      <c r="K100" s="3">
        <v>1</v>
      </c>
      <c r="L100" s="3"/>
      <c r="M100" s="2">
        <v>43414.545891203707</v>
      </c>
      <c r="N100" s="2">
        <v>43414.550706018519</v>
      </c>
      <c r="O100" s="3" t="s">
        <v>133</v>
      </c>
      <c r="P100" s="3" t="s">
        <v>19</v>
      </c>
      <c r="Q100" s="3" t="s">
        <v>40</v>
      </c>
      <c r="R100" s="3" t="s">
        <v>41</v>
      </c>
      <c r="S100" s="2">
        <v>43414.54724537037</v>
      </c>
      <c r="T100" s="2">
        <v>43414.54724537037</v>
      </c>
      <c r="U100" s="2">
        <v>43414.555185185185</v>
      </c>
      <c r="V100" s="2">
        <v>43414.557013888887</v>
      </c>
      <c r="W100" s="3"/>
      <c r="X100" s="2">
        <f t="shared" si="24"/>
        <v>43414.51829861111</v>
      </c>
      <c r="Y100" s="33">
        <f t="shared" si="25"/>
        <v>4.8148148125619628E-3</v>
      </c>
      <c r="Z100" s="33">
        <f t="shared" si="26"/>
        <v>4.8148148125619628E-3</v>
      </c>
      <c r="AA100" s="10"/>
      <c r="AB100" s="10">
        <f t="shared" si="27"/>
        <v>0</v>
      </c>
      <c r="AC100" s="10">
        <f t="shared" si="28"/>
        <v>2.7592592596192844E-2</v>
      </c>
      <c r="AD100" s="10"/>
      <c r="AE100" s="10"/>
      <c r="AF100" s="78">
        <f t="shared" si="29"/>
        <v>43414.518055555556</v>
      </c>
      <c r="AG100" s="78">
        <f t="shared" si="30"/>
        <v>43414.550694444442</v>
      </c>
      <c r="AH100" s="26" t="str">
        <f t="shared" si="31"/>
        <v>43414.518055555643414.5506944444</v>
      </c>
      <c r="AI100" s="26" t="e">
        <f>VLOOKUP(AH100,simple_survey!$P$1530:$Q$1810,2,FALSE)</f>
        <v>#N/A</v>
      </c>
    </row>
    <row r="101" spans="1:35" s="7" customFormat="1" hidden="1" x14ac:dyDescent="0.4">
      <c r="A101" s="16" t="str">
        <f t="shared" si="43"/>
        <v>-</v>
      </c>
      <c r="B101" s="16" t="str">
        <f t="shared" si="44"/>
        <v>-</v>
      </c>
      <c r="C101" s="7">
        <v>12</v>
      </c>
      <c r="D101" s="2">
        <v>43414.52</v>
      </c>
      <c r="E101" s="3" t="s">
        <v>495</v>
      </c>
      <c r="F101" s="3">
        <v>11883</v>
      </c>
      <c r="G101" s="3" t="s">
        <v>18</v>
      </c>
      <c r="H101" s="3">
        <v>2530</v>
      </c>
      <c r="I101" s="3">
        <v>264</v>
      </c>
      <c r="J101" s="3">
        <v>3</v>
      </c>
      <c r="K101" s="3">
        <v>1</v>
      </c>
      <c r="L101" s="3"/>
      <c r="M101" s="2">
        <v>43414.539710648147</v>
      </c>
      <c r="N101" s="2">
        <v>43414.544745370367</v>
      </c>
      <c r="O101" s="3" t="s">
        <v>64</v>
      </c>
      <c r="P101" s="3" t="s">
        <v>65</v>
      </c>
      <c r="Q101" s="3" t="s">
        <v>20</v>
      </c>
      <c r="R101" s="3" t="s">
        <v>21</v>
      </c>
      <c r="S101" s="2">
        <v>43414.543506944443</v>
      </c>
      <c r="T101" s="2">
        <v>43414.543506944443</v>
      </c>
      <c r="U101" s="2">
        <v>43414.551481481481</v>
      </c>
      <c r="V101" s="2">
        <v>43414.551481481481</v>
      </c>
      <c r="W101" s="3"/>
      <c r="X101" s="2">
        <f t="shared" si="24"/>
        <v>43414.52</v>
      </c>
      <c r="Y101" s="33">
        <f t="shared" si="25"/>
        <v>5.0347222204436548E-3</v>
      </c>
      <c r="Z101" s="33">
        <f t="shared" si="26"/>
        <v>5.0347222204436548E-3</v>
      </c>
      <c r="AA101" s="10"/>
      <c r="AB101" s="10">
        <f t="shared" si="27"/>
        <v>0</v>
      </c>
      <c r="AC101" s="10">
        <f t="shared" si="28"/>
        <v>1.9710648150066845E-2</v>
      </c>
      <c r="AD101" s="10"/>
      <c r="AE101" s="10"/>
      <c r="AF101" s="78">
        <f t="shared" si="29"/>
        <v>43414.519444444442</v>
      </c>
      <c r="AG101" s="78">
        <f t="shared" si="30"/>
        <v>43414.544444444444</v>
      </c>
      <c r="AH101" s="26" t="str">
        <f t="shared" si="31"/>
        <v>43414.519444444443414.5444444444</v>
      </c>
      <c r="AI101" s="26" t="e">
        <f>VLOOKUP(AH101,simple_survey!$P$1530:$Q$1810,2,FALSE)</f>
        <v>#N/A</v>
      </c>
    </row>
    <row r="102" spans="1:35" s="7" customFormat="1" hidden="1" x14ac:dyDescent="0.4">
      <c r="A102" s="16" t="str">
        <f t="shared" si="43"/>
        <v>-</v>
      </c>
      <c r="B102" s="16" t="str">
        <f t="shared" si="44"/>
        <v>-</v>
      </c>
      <c r="C102" s="7">
        <v>12</v>
      </c>
      <c r="D102" s="2">
        <v>43414.52107638889</v>
      </c>
      <c r="E102" s="3" t="s">
        <v>496</v>
      </c>
      <c r="F102" s="3">
        <v>11884</v>
      </c>
      <c r="G102" s="3" t="s">
        <v>51</v>
      </c>
      <c r="H102" s="3">
        <v>5740</v>
      </c>
      <c r="I102" s="3">
        <v>230</v>
      </c>
      <c r="J102" s="3">
        <v>6</v>
      </c>
      <c r="K102" s="3">
        <v>1</v>
      </c>
      <c r="L102" s="3"/>
      <c r="M102" s="2">
        <v>43414.528148148151</v>
      </c>
      <c r="N102" s="2">
        <v>43414.548819444448</v>
      </c>
      <c r="O102" s="3" t="s">
        <v>26</v>
      </c>
      <c r="P102" s="3" t="s">
        <v>27</v>
      </c>
      <c r="Q102" s="3" t="s">
        <v>28</v>
      </c>
      <c r="R102" s="3" t="s">
        <v>29</v>
      </c>
      <c r="S102" s="2">
        <v>43414.528182870374</v>
      </c>
      <c r="T102" s="2">
        <v>43414.529108796298</v>
      </c>
      <c r="U102" s="2">
        <v>43414.538611111115</v>
      </c>
      <c r="V102" s="2">
        <v>43414.551851851851</v>
      </c>
      <c r="W102" s="3"/>
      <c r="X102" s="2">
        <f t="shared" si="24"/>
        <v>43414.52107638889</v>
      </c>
      <c r="Y102" s="33">
        <f t="shared" si="25"/>
        <v>2.0671296297223307E-2</v>
      </c>
      <c r="Z102" s="33">
        <f t="shared" si="26"/>
        <v>2.0671296297223307E-2</v>
      </c>
      <c r="AA102" s="10"/>
      <c r="AB102" s="10">
        <f t="shared" si="27"/>
        <v>0</v>
      </c>
      <c r="AC102" s="10">
        <f t="shared" si="28"/>
        <v>7.07175926072523E-3</v>
      </c>
      <c r="AD102" s="10"/>
      <c r="AE102" s="10"/>
      <c r="AF102" s="78">
        <f t="shared" si="29"/>
        <v>43414.520833333336</v>
      </c>
      <c r="AG102" s="78">
        <f t="shared" si="30"/>
        <v>43414.548611111109</v>
      </c>
      <c r="AH102" s="26" t="str">
        <f t="shared" si="31"/>
        <v>43414.520833333343414.5486111111</v>
      </c>
      <c r="AI102" s="26" t="e">
        <f>VLOOKUP(AH102,simple_survey!$P$1530:$Q$1810,2,FALSE)</f>
        <v>#N/A</v>
      </c>
    </row>
    <row r="103" spans="1:35" s="7" customFormat="1" hidden="1" x14ac:dyDescent="0.4">
      <c r="A103" s="16" t="str">
        <f t="shared" si="43"/>
        <v>-</v>
      </c>
      <c r="B103" s="16" t="str">
        <f t="shared" si="44"/>
        <v>-</v>
      </c>
      <c r="C103" s="7">
        <v>12</v>
      </c>
      <c r="D103" s="2">
        <v>43414.523414351854</v>
      </c>
      <c r="E103" s="3" t="s">
        <v>499</v>
      </c>
      <c r="F103" s="3">
        <v>11888</v>
      </c>
      <c r="G103" s="3" t="s">
        <v>98</v>
      </c>
      <c r="H103" s="3">
        <v>0</v>
      </c>
      <c r="I103" s="3">
        <v>305</v>
      </c>
      <c r="J103" s="3">
        <v>6</v>
      </c>
      <c r="K103" s="3">
        <v>2</v>
      </c>
      <c r="L103" s="3"/>
      <c r="M103" s="2">
        <v>43414.540138888886</v>
      </c>
      <c r="N103" s="2">
        <v>43414.54614583333</v>
      </c>
      <c r="O103" s="3" t="s">
        <v>44</v>
      </c>
      <c r="P103" s="3" t="s">
        <v>91</v>
      </c>
      <c r="Q103" s="3" t="s">
        <v>45</v>
      </c>
      <c r="R103" s="3" t="s">
        <v>46</v>
      </c>
      <c r="S103" s="2">
        <v>43414.537986111114</v>
      </c>
      <c r="T103" s="2">
        <v>43414.539467592593</v>
      </c>
      <c r="U103" s="2">
        <v>43414.546736111108</v>
      </c>
      <c r="V103" s="2">
        <v>43414.548217592594</v>
      </c>
      <c r="W103" s="3"/>
      <c r="X103" s="2">
        <f t="shared" si="24"/>
        <v>43414.523414351854</v>
      </c>
      <c r="Y103" s="33">
        <f t="shared" si="25"/>
        <v>6.0069444443797693E-3</v>
      </c>
      <c r="Z103" s="33">
        <f t="shared" si="26"/>
        <v>1.2013888888759539E-2</v>
      </c>
      <c r="AA103" s="10"/>
      <c r="AB103" s="10">
        <f t="shared" si="27"/>
        <v>2.152777771698311E-3</v>
      </c>
      <c r="AC103" s="10">
        <f t="shared" si="28"/>
        <v>1.6724537032132503E-2</v>
      </c>
      <c r="AD103" s="10"/>
      <c r="AE103" s="10"/>
      <c r="AF103" s="78">
        <f t="shared" si="29"/>
        <v>43414.522916666669</v>
      </c>
      <c r="AG103" s="78">
        <f t="shared" si="30"/>
        <v>43414.54583333333</v>
      </c>
      <c r="AH103" s="26" t="str">
        <f t="shared" si="31"/>
        <v>43414.522916666743414.5458333333</v>
      </c>
      <c r="AI103" s="26" t="e">
        <f>VLOOKUP(AH103,simple_survey!$P$1530:$Q$1810,2,FALSE)</f>
        <v>#N/A</v>
      </c>
    </row>
    <row r="104" spans="1:35" s="7" customFormat="1" hidden="1" x14ac:dyDescent="0.4">
      <c r="A104" s="16" t="str">
        <f t="shared" si="43"/>
        <v>-</v>
      </c>
      <c r="B104" s="16" t="str">
        <f t="shared" si="44"/>
        <v>-</v>
      </c>
      <c r="C104" s="7">
        <v>12</v>
      </c>
      <c r="D104" s="2">
        <v>43414.523969907408</v>
      </c>
      <c r="E104" s="3" t="s">
        <v>500</v>
      </c>
      <c r="F104" s="3">
        <v>11889</v>
      </c>
      <c r="G104" s="3" t="s">
        <v>32</v>
      </c>
      <c r="H104" s="3">
        <v>5691</v>
      </c>
      <c r="I104" s="3">
        <v>262</v>
      </c>
      <c r="J104" s="3">
        <v>5</v>
      </c>
      <c r="K104" s="3">
        <v>2</v>
      </c>
      <c r="L104" s="3"/>
      <c r="M104" s="2">
        <v>43414.535555555558</v>
      </c>
      <c r="N104" s="2">
        <v>43414.541666666664</v>
      </c>
      <c r="O104" s="3" t="s">
        <v>71</v>
      </c>
      <c r="P104" s="3" t="s">
        <v>72</v>
      </c>
      <c r="Q104" s="3" t="s">
        <v>62</v>
      </c>
      <c r="R104" s="3" t="s">
        <v>63</v>
      </c>
      <c r="S104" s="2">
        <v>43414.534988425927</v>
      </c>
      <c r="T104" s="2">
        <v>43414.534988425927</v>
      </c>
      <c r="U104" s="2">
        <v>43414.545648148145</v>
      </c>
      <c r="V104" s="2">
        <v>43414.545648148145</v>
      </c>
      <c r="W104" s="3"/>
      <c r="X104" s="2">
        <f t="shared" si="24"/>
        <v>43414.523969907408</v>
      </c>
      <c r="Y104" s="33">
        <f t="shared" si="25"/>
        <v>6.1111111062928103E-3</v>
      </c>
      <c r="Z104" s="33">
        <f t="shared" si="26"/>
        <v>1.2222222212585621E-2</v>
      </c>
      <c r="AA104" s="10"/>
      <c r="AB104" s="10">
        <f t="shared" si="27"/>
        <v>5.671296312357299E-4</v>
      </c>
      <c r="AC104" s="10">
        <f t="shared" si="28"/>
        <v>1.1585648149775807E-2</v>
      </c>
      <c r="AD104" s="10"/>
      <c r="AE104" s="10"/>
      <c r="AF104" s="78">
        <f t="shared" si="29"/>
        <v>43414.523611111108</v>
      </c>
      <c r="AG104" s="78">
        <f t="shared" si="30"/>
        <v>43414.541666666664</v>
      </c>
      <c r="AH104" s="26" t="str">
        <f t="shared" si="31"/>
        <v>43414.523611111143414.5416666667</v>
      </c>
      <c r="AI104" s="26" t="e">
        <f>VLOOKUP(AH104,simple_survey!$P$1530:$Q$1810,2,FALSE)</f>
        <v>#N/A</v>
      </c>
    </row>
    <row r="105" spans="1:35" s="7" customFormat="1" hidden="1" x14ac:dyDescent="0.4">
      <c r="A105" s="16" t="str">
        <f t="shared" si="43"/>
        <v>-</v>
      </c>
      <c r="B105" s="16" t="str">
        <f t="shared" si="44"/>
        <v>-</v>
      </c>
      <c r="C105" s="7">
        <v>12</v>
      </c>
      <c r="D105" s="2">
        <v>43414.524004629631</v>
      </c>
      <c r="E105" s="3" t="s">
        <v>419</v>
      </c>
      <c r="F105" s="3">
        <v>11890</v>
      </c>
      <c r="G105" s="3" t="s">
        <v>18</v>
      </c>
      <c r="H105" s="3">
        <v>2117</v>
      </c>
      <c r="I105" s="3">
        <v>3</v>
      </c>
      <c r="J105" s="3">
        <v>11</v>
      </c>
      <c r="K105" s="3">
        <v>1</v>
      </c>
      <c r="L105" s="3"/>
      <c r="M105" s="2">
        <v>43414.529143518521</v>
      </c>
      <c r="N105" s="2">
        <v>43414.533773148149</v>
      </c>
      <c r="O105" s="3" t="s">
        <v>52</v>
      </c>
      <c r="P105" s="3" t="s">
        <v>53</v>
      </c>
      <c r="Q105" s="3" t="s">
        <v>40</v>
      </c>
      <c r="R105" s="3" t="s">
        <v>41</v>
      </c>
      <c r="S105" s="2">
        <v>43414.527233796296</v>
      </c>
      <c r="T105" s="2">
        <v>43414.527233796296</v>
      </c>
      <c r="U105" s="2">
        <v>43414.531087962961</v>
      </c>
      <c r="V105" s="2">
        <v>43414.534571759257</v>
      </c>
      <c r="W105" s="3"/>
      <c r="X105" s="2">
        <f t="shared" si="24"/>
        <v>43414.524004629631</v>
      </c>
      <c r="Y105" s="33">
        <f t="shared" si="25"/>
        <v>4.6296296277432702E-3</v>
      </c>
      <c r="Z105" s="33">
        <f t="shared" si="26"/>
        <v>4.6296296277432702E-3</v>
      </c>
      <c r="AA105" s="10"/>
      <c r="AB105" s="10">
        <f t="shared" si="27"/>
        <v>1.9097222248092294E-3</v>
      </c>
      <c r="AC105" s="10">
        <f t="shared" si="28"/>
        <v>5.1388888896326534E-3</v>
      </c>
      <c r="AD105" s="10"/>
      <c r="AE105" s="10"/>
      <c r="AF105" s="78">
        <f t="shared" si="29"/>
        <v>43414.523611111108</v>
      </c>
      <c r="AG105" s="78">
        <f t="shared" si="30"/>
        <v>43414.533333333333</v>
      </c>
      <c r="AH105" s="26" t="str">
        <f t="shared" si="31"/>
        <v>43414.523611111143414.5333333333</v>
      </c>
      <c r="AI105" s="26" t="e">
        <f>VLOOKUP(AH105,simple_survey!$P$1530:$Q$1810,2,FALSE)</f>
        <v>#N/A</v>
      </c>
    </row>
    <row r="106" spans="1:35" s="7" customFormat="1" hidden="1" x14ac:dyDescent="0.4">
      <c r="A106" s="16" t="str">
        <f t="shared" si="43"/>
        <v>-</v>
      </c>
      <c r="B106" s="16" t="str">
        <f t="shared" si="44"/>
        <v>-</v>
      </c>
      <c r="C106" s="7">
        <v>12</v>
      </c>
      <c r="D106" s="2">
        <v>43414.525983796295</v>
      </c>
      <c r="E106" s="3" t="s">
        <v>501</v>
      </c>
      <c r="F106" s="3">
        <v>11892</v>
      </c>
      <c r="G106" s="3" t="s">
        <v>51</v>
      </c>
      <c r="H106" s="3">
        <v>5037</v>
      </c>
      <c r="I106" s="3">
        <v>497</v>
      </c>
      <c r="J106" s="3">
        <v>2</v>
      </c>
      <c r="K106" s="3">
        <v>1</v>
      </c>
      <c r="L106" s="3"/>
      <c r="M106" s="2">
        <v>43414.541215277779</v>
      </c>
      <c r="N106" s="2">
        <v>43414.545520833337</v>
      </c>
      <c r="O106" s="3" t="s">
        <v>26</v>
      </c>
      <c r="P106" s="3" t="s">
        <v>27</v>
      </c>
      <c r="Q106" s="3" t="s">
        <v>33</v>
      </c>
      <c r="R106" s="3" t="s">
        <v>34</v>
      </c>
      <c r="S106" s="2">
        <v>43414.544722222221</v>
      </c>
      <c r="T106" s="2">
        <v>43414.544722222221</v>
      </c>
      <c r="U106" s="2">
        <v>43414.55060185185</v>
      </c>
      <c r="V106" s="2">
        <v>43414.55060185185</v>
      </c>
      <c r="W106" s="3"/>
      <c r="X106" s="2">
        <f t="shared" si="24"/>
        <v>43414.525983796295</v>
      </c>
      <c r="Y106" s="33">
        <f t="shared" si="25"/>
        <v>4.3055555579485372E-3</v>
      </c>
      <c r="Z106" s="33">
        <f t="shared" si="26"/>
        <v>4.3055555579485372E-3</v>
      </c>
      <c r="AA106" s="10"/>
      <c r="AB106" s="10">
        <f t="shared" si="27"/>
        <v>0</v>
      </c>
      <c r="AC106" s="10">
        <f t="shared" si="28"/>
        <v>1.5231481484079268E-2</v>
      </c>
      <c r="AD106" s="10"/>
      <c r="AE106" s="10"/>
      <c r="AF106" s="78">
        <f t="shared" si="29"/>
        <v>43414.525694444441</v>
      </c>
      <c r="AG106" s="78">
        <f t="shared" si="30"/>
        <v>43414.545138888891</v>
      </c>
      <c r="AH106" s="26" t="str">
        <f t="shared" si="31"/>
        <v>43414.525694444443414.5451388889</v>
      </c>
      <c r="AI106" s="26" t="e">
        <f>VLOOKUP(AH106,simple_survey!$P$1530:$Q$1810,2,FALSE)</f>
        <v>#N/A</v>
      </c>
    </row>
    <row r="107" spans="1:35" s="7" customFormat="1" hidden="1" x14ac:dyDescent="0.4">
      <c r="A107" s="16" t="str">
        <f t="shared" si="43"/>
        <v>-</v>
      </c>
      <c r="B107" s="16" t="str">
        <f t="shared" si="44"/>
        <v>-</v>
      </c>
      <c r="C107" s="7">
        <v>12</v>
      </c>
      <c r="D107" s="2">
        <v>43414.528229166666</v>
      </c>
      <c r="E107" s="3" t="s">
        <v>504</v>
      </c>
      <c r="F107" s="3">
        <v>11895</v>
      </c>
      <c r="G107" s="3" t="s">
        <v>100</v>
      </c>
      <c r="H107" s="3">
        <v>5745</v>
      </c>
      <c r="I107" s="3">
        <v>287</v>
      </c>
      <c r="J107" s="3">
        <v>5</v>
      </c>
      <c r="K107" s="3">
        <v>1</v>
      </c>
      <c r="L107" s="3"/>
      <c r="M107" s="2">
        <v>43414.54996527778</v>
      </c>
      <c r="N107" s="2">
        <v>43414.557708333334</v>
      </c>
      <c r="O107" s="3" t="s">
        <v>26</v>
      </c>
      <c r="P107" s="3" t="s">
        <v>27</v>
      </c>
      <c r="Q107" s="3" t="s">
        <v>69</v>
      </c>
      <c r="R107" s="3" t="s">
        <v>70</v>
      </c>
      <c r="S107" s="2">
        <v>43414.555358796293</v>
      </c>
      <c r="T107" s="2">
        <v>43414.555358796293</v>
      </c>
      <c r="U107" s="2">
        <v>43414.562106481484</v>
      </c>
      <c r="V107" s="2">
        <v>43414.562106481484</v>
      </c>
      <c r="W107" s="3"/>
      <c r="X107" s="2">
        <f t="shared" si="24"/>
        <v>43414.528229166666</v>
      </c>
      <c r="Y107" s="33">
        <f t="shared" si="25"/>
        <v>7.7430555538740009E-3</v>
      </c>
      <c r="Z107" s="33">
        <f t="shared" si="26"/>
        <v>7.7430555538740009E-3</v>
      </c>
      <c r="AA107" s="10"/>
      <c r="AB107" s="10">
        <f t="shared" si="27"/>
        <v>0</v>
      </c>
      <c r="AC107" s="10">
        <f t="shared" si="28"/>
        <v>2.1736111113568768E-2</v>
      </c>
      <c r="AD107" s="10"/>
      <c r="AE107" s="10"/>
      <c r="AF107" s="78">
        <f t="shared" si="29"/>
        <v>43414.527777777781</v>
      </c>
      <c r="AG107" s="78">
        <f t="shared" si="30"/>
        <v>43414.557638888888</v>
      </c>
      <c r="AH107" s="26" t="str">
        <f t="shared" si="31"/>
        <v>43414.527777777843414.5576388889</v>
      </c>
      <c r="AI107" s="26" t="e">
        <f>VLOOKUP(AH107,simple_survey!$P$1530:$Q$1810,2,FALSE)</f>
        <v>#N/A</v>
      </c>
    </row>
    <row r="108" spans="1:35" s="7" customFormat="1" hidden="1" x14ac:dyDescent="0.4">
      <c r="A108" s="16" t="str">
        <f t="shared" si="43"/>
        <v>-</v>
      </c>
      <c r="B108" s="16" t="str">
        <f t="shared" si="44"/>
        <v>-</v>
      </c>
      <c r="C108" s="7">
        <v>12</v>
      </c>
      <c r="D108" s="2">
        <v>43414.528969907406</v>
      </c>
      <c r="E108" s="3" t="s">
        <v>505</v>
      </c>
      <c r="F108" s="3">
        <v>11896</v>
      </c>
      <c r="G108" s="3" t="s">
        <v>99</v>
      </c>
      <c r="H108" s="3">
        <v>0</v>
      </c>
      <c r="I108" s="3">
        <v>90</v>
      </c>
      <c r="J108" s="3">
        <v>11</v>
      </c>
      <c r="K108" s="3">
        <v>1</v>
      </c>
      <c r="L108" s="3"/>
      <c r="M108" s="2">
        <v>43414.54965277778</v>
      </c>
      <c r="N108" s="2">
        <v>43414.554039351853</v>
      </c>
      <c r="O108" s="3" t="s">
        <v>60</v>
      </c>
      <c r="P108" s="3" t="s">
        <v>61</v>
      </c>
      <c r="Q108" s="3" t="s">
        <v>71</v>
      </c>
      <c r="R108" s="3" t="s">
        <v>72</v>
      </c>
      <c r="S108" s="2">
        <v>43414.556504629632</v>
      </c>
      <c r="T108" s="2">
        <v>43414.556504629632</v>
      </c>
      <c r="U108" s="2">
        <v>43414.565532407411</v>
      </c>
      <c r="V108" s="2">
        <v>43414.565532407411</v>
      </c>
      <c r="W108" s="3"/>
      <c r="X108" s="2">
        <f t="shared" si="24"/>
        <v>43414.528969907406</v>
      </c>
      <c r="Y108" s="33">
        <f t="shared" si="25"/>
        <v>4.386574073578231E-3</v>
      </c>
      <c r="Z108" s="33">
        <f t="shared" si="26"/>
        <v>4.386574073578231E-3</v>
      </c>
      <c r="AA108" s="10"/>
      <c r="AB108" s="10">
        <f t="shared" si="27"/>
        <v>0</v>
      </c>
      <c r="AC108" s="10">
        <f t="shared" si="28"/>
        <v>2.068287037400296E-2</v>
      </c>
      <c r="AD108" s="10"/>
      <c r="AE108" s="10"/>
      <c r="AF108" s="78">
        <f t="shared" si="29"/>
        <v>43414.52847222222</v>
      </c>
      <c r="AG108" s="78">
        <f t="shared" si="30"/>
        <v>43414.553472222222</v>
      </c>
      <c r="AH108" s="26" t="str">
        <f t="shared" si="31"/>
        <v>43414.528472222243414.5534722222</v>
      </c>
      <c r="AI108" s="26" t="e">
        <f>VLOOKUP(AH108,simple_survey!$P$1530:$Q$1810,2,FALSE)</f>
        <v>#N/A</v>
      </c>
    </row>
    <row r="109" spans="1:35" s="7" customFormat="1" hidden="1" x14ac:dyDescent="0.4">
      <c r="A109" s="16" t="str">
        <f t="shared" si="43"/>
        <v>-</v>
      </c>
      <c r="B109" s="16" t="str">
        <f t="shared" si="44"/>
        <v>-</v>
      </c>
      <c r="C109" s="7">
        <v>12</v>
      </c>
      <c r="D109" s="2">
        <v>43414.529120370367</v>
      </c>
      <c r="E109" s="3" t="s">
        <v>492</v>
      </c>
      <c r="F109" s="3">
        <v>11897</v>
      </c>
      <c r="G109" s="3" t="s">
        <v>98</v>
      </c>
      <c r="H109" s="3">
        <v>0</v>
      </c>
      <c r="I109" s="3">
        <v>908</v>
      </c>
      <c r="J109" s="3">
        <v>3</v>
      </c>
      <c r="K109" s="3">
        <v>2</v>
      </c>
      <c r="L109" s="3"/>
      <c r="M109" s="2">
        <v>43414.550451388888</v>
      </c>
      <c r="N109" s="2">
        <v>43414.55505787037</v>
      </c>
      <c r="O109" s="3" t="s">
        <v>30</v>
      </c>
      <c r="P109" s="3" t="s">
        <v>31</v>
      </c>
      <c r="Q109" s="3" t="s">
        <v>79</v>
      </c>
      <c r="R109" s="3" t="s">
        <v>80</v>
      </c>
      <c r="S109" s="2">
        <v>43414.552974537037</v>
      </c>
      <c r="T109" s="2">
        <v>43414.552974537037</v>
      </c>
      <c r="U109" s="2">
        <v>43414.559618055559</v>
      </c>
      <c r="V109" s="2">
        <v>43414.559618055559</v>
      </c>
      <c r="W109" s="3"/>
      <c r="X109" s="2">
        <f t="shared" ref="X109:X174" si="45">IF(W109&gt;0,W109,D109)</f>
        <v>43414.529120370367</v>
      </c>
      <c r="Y109" s="33">
        <f t="shared" ref="Y109:Y174" si="46">N109-M109</f>
        <v>4.6064814814599231E-3</v>
      </c>
      <c r="Z109" s="33">
        <f t="shared" ref="Z109:Z174" si="47">Y109*K109</f>
        <v>9.2129629629198462E-3</v>
      </c>
      <c r="AA109" s="10"/>
      <c r="AB109" s="10">
        <f t="shared" si="27"/>
        <v>0</v>
      </c>
      <c r="AC109" s="10">
        <f t="shared" si="28"/>
        <v>2.1331018520868383E-2</v>
      </c>
      <c r="AD109" s="10"/>
      <c r="AE109" s="10"/>
      <c r="AF109" s="78">
        <f t="shared" si="29"/>
        <v>43414.52847222222</v>
      </c>
      <c r="AG109" s="78">
        <f t="shared" si="30"/>
        <v>43414.554861111108</v>
      </c>
      <c r="AH109" s="26" t="str">
        <f t="shared" si="31"/>
        <v>43414.528472222243414.5548611111</v>
      </c>
      <c r="AI109" s="26" t="e">
        <f>VLOOKUP(AH109,simple_survey!$P$1530:$Q$1810,2,FALSE)</f>
        <v>#N/A</v>
      </c>
    </row>
    <row r="110" spans="1:35" s="7" customFormat="1" hidden="1" x14ac:dyDescent="0.4">
      <c r="A110" s="16" t="str">
        <f t="shared" si="43"/>
        <v>-</v>
      </c>
      <c r="B110" s="16" t="str">
        <f t="shared" si="44"/>
        <v>-</v>
      </c>
      <c r="C110" s="7">
        <v>12</v>
      </c>
      <c r="D110" s="2">
        <v>43414.529780092591</v>
      </c>
      <c r="E110" s="3" t="s">
        <v>506</v>
      </c>
      <c r="F110" s="3">
        <v>11898</v>
      </c>
      <c r="G110" s="3" t="s">
        <v>66</v>
      </c>
      <c r="H110" s="3">
        <v>4047</v>
      </c>
      <c r="I110" s="3">
        <v>955</v>
      </c>
      <c r="J110" s="3">
        <v>1</v>
      </c>
      <c r="K110" s="3">
        <v>1</v>
      </c>
      <c r="L110" s="3"/>
      <c r="M110" s="2">
        <v>43414.546712962961</v>
      </c>
      <c r="N110" s="2">
        <v>43414.554270833331</v>
      </c>
      <c r="O110" s="3" t="s">
        <v>133</v>
      </c>
      <c r="P110" s="3" t="s">
        <v>19</v>
      </c>
      <c r="Q110" s="3" t="s">
        <v>54</v>
      </c>
      <c r="R110" s="3" t="s">
        <v>55</v>
      </c>
      <c r="S110" s="2">
        <v>43414.558946759258</v>
      </c>
      <c r="T110" s="2">
        <v>43414.558946759258</v>
      </c>
      <c r="U110" s="2">
        <v>43414.568391203706</v>
      </c>
      <c r="V110" s="2">
        <v>43414.568391203706</v>
      </c>
      <c r="W110" s="3"/>
      <c r="X110" s="2">
        <f t="shared" si="45"/>
        <v>43414.529780092591</v>
      </c>
      <c r="Y110" s="33">
        <f t="shared" si="46"/>
        <v>7.5578703690553084E-3</v>
      </c>
      <c r="Z110" s="33">
        <f t="shared" si="47"/>
        <v>7.5578703690553084E-3</v>
      </c>
      <c r="AA110" s="10"/>
      <c r="AB110" s="10">
        <f t="shared" ref="AB110:AB175" si="48">IF(IF(A110="☆",L110-S110,M110-S110)&lt;0,0,IF(A110="☆",L110-S110,M110-S110))</f>
        <v>0</v>
      </c>
      <c r="AC110" s="10">
        <f t="shared" ref="AC110:AC175" si="49">IF(IF(B110="☆",(IF(L110&gt;S110,L110-X110,S110-X110)),M110-X110)&lt;0,0,IF(B110="☆",(IF(L110&gt;S110,L110-X110,S110-X110)),M110-X110))</f>
        <v>1.69328703705105E-2</v>
      </c>
      <c r="AD110" s="10"/>
      <c r="AE110" s="10"/>
      <c r="AF110" s="78">
        <f t="shared" si="29"/>
        <v>43414.529166666667</v>
      </c>
      <c r="AG110" s="78">
        <f t="shared" si="30"/>
        <v>43414.554166666669</v>
      </c>
      <c r="AH110" s="26" t="str">
        <f t="shared" si="31"/>
        <v>43414.529166666743414.5541666667</v>
      </c>
      <c r="AI110" s="26" t="e">
        <f>VLOOKUP(AH110,simple_survey!$P$1530:$Q$1810,2,FALSE)</f>
        <v>#N/A</v>
      </c>
    </row>
    <row r="111" spans="1:35" s="7" customFormat="1" x14ac:dyDescent="0.4">
      <c r="A111" s="16" t="str">
        <f t="shared" si="43"/>
        <v>★</v>
      </c>
      <c r="B111" s="16" t="str">
        <f t="shared" si="44"/>
        <v>-</v>
      </c>
      <c r="C111" s="7">
        <v>12</v>
      </c>
      <c r="D111" s="2">
        <v>43414.529895833337</v>
      </c>
      <c r="E111" s="3" t="s">
        <v>481</v>
      </c>
      <c r="F111" s="3">
        <v>11900</v>
      </c>
      <c r="G111" s="3" t="s">
        <v>18</v>
      </c>
      <c r="H111" s="3">
        <v>4451</v>
      </c>
      <c r="I111" s="3">
        <v>993</v>
      </c>
      <c r="J111" s="3">
        <v>4</v>
      </c>
      <c r="K111" s="3">
        <v>2</v>
      </c>
      <c r="L111" s="3"/>
      <c r="M111" s="2">
        <v>43414.542303240742</v>
      </c>
      <c r="N111" s="2">
        <v>43414.545868055553</v>
      </c>
      <c r="O111" s="3" t="s">
        <v>133</v>
      </c>
      <c r="P111" s="3" t="s">
        <v>19</v>
      </c>
      <c r="Q111" s="3" t="s">
        <v>75</v>
      </c>
      <c r="R111" s="3" t="s">
        <v>76</v>
      </c>
      <c r="S111" s="2">
        <v>43414.546215277776</v>
      </c>
      <c r="T111" s="2">
        <v>43414.546215277776</v>
      </c>
      <c r="U111" s="2">
        <v>43414.560381944444</v>
      </c>
      <c r="V111" s="2">
        <v>43414.560381944444</v>
      </c>
      <c r="W111" s="2">
        <v>43414.536805555559</v>
      </c>
      <c r="X111" s="2">
        <f t="shared" si="45"/>
        <v>43414.536805555559</v>
      </c>
      <c r="Y111" s="33">
        <f t="shared" si="46"/>
        <v>3.5648148113978095E-3</v>
      </c>
      <c r="Z111" s="33">
        <f t="shared" si="47"/>
        <v>7.1296296227956191E-3</v>
      </c>
      <c r="AA111" s="10"/>
      <c r="AB111" s="10">
        <f t="shared" si="48"/>
        <v>0</v>
      </c>
      <c r="AC111" s="10">
        <f t="shared" si="49"/>
        <v>5.4976851824903861E-3</v>
      </c>
      <c r="AD111" s="10"/>
      <c r="AE111" s="10"/>
      <c r="AF111" s="78">
        <f t="shared" si="29"/>
        <v>43414.529861111114</v>
      </c>
      <c r="AG111" s="78">
        <f t="shared" si="30"/>
        <v>43414.54583333333</v>
      </c>
      <c r="AH111" s="26" t="str">
        <f t="shared" si="31"/>
        <v>43414.529861111143414.5458333333</v>
      </c>
      <c r="AI111" s="26" t="str">
        <f>VLOOKUP(AH111,simple_survey!$P$1530:$Q$1810,2,FALSE)</f>
        <v>肯定的</v>
      </c>
    </row>
    <row r="112" spans="1:35" s="7" customFormat="1" x14ac:dyDescent="0.4">
      <c r="A112" s="16" t="str">
        <f t="shared" si="43"/>
        <v>★</v>
      </c>
      <c r="B112" s="16" t="str">
        <f t="shared" si="44"/>
        <v>-</v>
      </c>
      <c r="C112" s="7">
        <v>12</v>
      </c>
      <c r="D112" s="2">
        <v>43414.530497685184</v>
      </c>
      <c r="E112" s="3" t="s">
        <v>425</v>
      </c>
      <c r="F112" s="3">
        <v>11901</v>
      </c>
      <c r="G112" s="3" t="s">
        <v>32</v>
      </c>
      <c r="H112" s="3">
        <v>4540</v>
      </c>
      <c r="I112" s="3">
        <v>181</v>
      </c>
      <c r="J112" s="3">
        <v>5</v>
      </c>
      <c r="K112" s="3">
        <v>1</v>
      </c>
      <c r="L112" s="3"/>
      <c r="M112" s="2">
        <v>43414.560081018521</v>
      </c>
      <c r="N112" s="2">
        <v>43414.570891203701</v>
      </c>
      <c r="O112" s="3" t="s">
        <v>69</v>
      </c>
      <c r="P112" s="3" t="s">
        <v>70</v>
      </c>
      <c r="Q112" s="3" t="s">
        <v>30</v>
      </c>
      <c r="R112" s="3" t="s">
        <v>31</v>
      </c>
      <c r="S112" s="2">
        <v>43414.562106481484</v>
      </c>
      <c r="T112" s="2">
        <v>43414.562106481484</v>
      </c>
      <c r="U112" s="2">
        <v>43414.57236111111</v>
      </c>
      <c r="V112" s="2">
        <v>43414.57236111111</v>
      </c>
      <c r="W112" s="2">
        <v>43414.537430555552</v>
      </c>
      <c r="X112" s="2">
        <f t="shared" si="45"/>
        <v>43414.537430555552</v>
      </c>
      <c r="Y112" s="33">
        <f t="shared" si="46"/>
        <v>1.081018518016208E-2</v>
      </c>
      <c r="Z112" s="33">
        <f t="shared" si="47"/>
        <v>1.081018518016208E-2</v>
      </c>
      <c r="AA112" s="10"/>
      <c r="AB112" s="10">
        <f t="shared" si="48"/>
        <v>0</v>
      </c>
      <c r="AC112" s="10">
        <f t="shared" si="49"/>
        <v>2.2650462968158536E-2</v>
      </c>
      <c r="AD112" s="10"/>
      <c r="AE112" s="10"/>
      <c r="AF112" s="78">
        <f t="shared" si="29"/>
        <v>43414.529861111114</v>
      </c>
      <c r="AG112" s="78">
        <f t="shared" si="30"/>
        <v>43414.570833333331</v>
      </c>
      <c r="AH112" s="26" t="str">
        <f t="shared" si="31"/>
        <v>43414.529861111143414.5708333333</v>
      </c>
      <c r="AI112" s="26" t="str">
        <f>VLOOKUP(AH112,simple_survey!$P$1530:$Q$1810,2,FALSE)</f>
        <v>肯定的</v>
      </c>
    </row>
    <row r="113" spans="1:36" s="7" customFormat="1" hidden="1" x14ac:dyDescent="0.4">
      <c r="A113" s="16" t="str">
        <f t="shared" si="43"/>
        <v>★</v>
      </c>
      <c r="B113" s="16" t="str">
        <f t="shared" si="44"/>
        <v>-</v>
      </c>
      <c r="C113" s="7">
        <v>12</v>
      </c>
      <c r="D113" s="2">
        <v>43414.532511574071</v>
      </c>
      <c r="E113" s="3" t="s">
        <v>507</v>
      </c>
      <c r="F113" s="3">
        <v>11902</v>
      </c>
      <c r="G113" s="3" t="s">
        <v>32</v>
      </c>
      <c r="H113" s="3">
        <v>5735</v>
      </c>
      <c r="I113" s="3">
        <v>637</v>
      </c>
      <c r="J113" s="3">
        <v>8</v>
      </c>
      <c r="K113" s="3">
        <v>2</v>
      </c>
      <c r="L113" s="3"/>
      <c r="M113" s="2">
        <v>43414.536817129629</v>
      </c>
      <c r="N113" s="2">
        <v>43414.543009259258</v>
      </c>
      <c r="O113" s="3" t="s">
        <v>33</v>
      </c>
      <c r="P113" s="3" t="s">
        <v>34</v>
      </c>
      <c r="Q113" s="3" t="s">
        <v>28</v>
      </c>
      <c r="R113" s="3" t="s">
        <v>29</v>
      </c>
      <c r="S113" s="2">
        <v>43414.53943287037</v>
      </c>
      <c r="T113" s="2">
        <v>43414.53943287037</v>
      </c>
      <c r="U113" s="2">
        <v>43414.547384259262</v>
      </c>
      <c r="V113" s="2">
        <v>43414.547384259262</v>
      </c>
      <c r="W113" s="2">
        <v>43414.53943287037</v>
      </c>
      <c r="X113" s="2">
        <f t="shared" si="45"/>
        <v>43414.53943287037</v>
      </c>
      <c r="Y113" s="33">
        <f t="shared" si="46"/>
        <v>6.1921296291984618E-3</v>
      </c>
      <c r="Z113" s="33">
        <f t="shared" si="47"/>
        <v>1.2384259258396924E-2</v>
      </c>
      <c r="AA113" s="10"/>
      <c r="AB113" s="10">
        <f t="shared" si="48"/>
        <v>0</v>
      </c>
      <c r="AC113" s="10">
        <f t="shared" si="49"/>
        <v>0</v>
      </c>
      <c r="AD113" s="10"/>
      <c r="AE113" s="10"/>
      <c r="AF113" s="78">
        <f t="shared" si="29"/>
        <v>43414.531944444447</v>
      </c>
      <c r="AG113" s="78">
        <f t="shared" si="30"/>
        <v>43414.542361111111</v>
      </c>
      <c r="AH113" s="26" t="str">
        <f t="shared" si="31"/>
        <v>43414.531944444443414.5423611111</v>
      </c>
      <c r="AI113" s="26" t="e">
        <f>VLOOKUP(AH113,simple_survey!$P$1530:$Q$1810,2,FALSE)</f>
        <v>#N/A</v>
      </c>
    </row>
    <row r="114" spans="1:36" s="7" customFormat="1" x14ac:dyDescent="0.4">
      <c r="A114" s="16" t="str">
        <f t="shared" si="43"/>
        <v>-</v>
      </c>
      <c r="B114" s="16" t="str">
        <f t="shared" si="44"/>
        <v>-</v>
      </c>
      <c r="C114" s="7">
        <v>12</v>
      </c>
      <c r="D114" s="2">
        <v>43414.534548611111</v>
      </c>
      <c r="E114" s="3" t="s">
        <v>509</v>
      </c>
      <c r="F114" s="3">
        <v>11904</v>
      </c>
      <c r="G114" s="3" t="s">
        <v>32</v>
      </c>
      <c r="H114" s="3">
        <v>5606</v>
      </c>
      <c r="I114" s="3">
        <v>365</v>
      </c>
      <c r="J114" s="3">
        <v>8</v>
      </c>
      <c r="K114" s="3">
        <v>1</v>
      </c>
      <c r="L114" s="3"/>
      <c r="M114" s="2">
        <v>43414.537164351852</v>
      </c>
      <c r="N114" s="2">
        <v>43414.548611111109</v>
      </c>
      <c r="O114" s="3" t="s">
        <v>33</v>
      </c>
      <c r="P114" s="3" t="s">
        <v>34</v>
      </c>
      <c r="Q114" s="3" t="s">
        <v>40</v>
      </c>
      <c r="R114" s="3" t="s">
        <v>41</v>
      </c>
      <c r="S114" s="2">
        <v>43414.538877314815</v>
      </c>
      <c r="T114" s="2">
        <v>43414.538877314815</v>
      </c>
      <c r="U114" s="2">
        <v>43414.557060185187</v>
      </c>
      <c r="V114" s="2">
        <v>43414.557060185187</v>
      </c>
      <c r="W114" s="3"/>
      <c r="X114" s="2">
        <f t="shared" si="45"/>
        <v>43414.534548611111</v>
      </c>
      <c r="Y114" s="33">
        <f t="shared" si="46"/>
        <v>1.1446759257523809E-2</v>
      </c>
      <c r="Z114" s="33">
        <f t="shared" si="47"/>
        <v>1.1446759257523809E-2</v>
      </c>
      <c r="AA114" s="10"/>
      <c r="AB114" s="10">
        <f t="shared" si="48"/>
        <v>0</v>
      </c>
      <c r="AC114" s="10">
        <f t="shared" si="49"/>
        <v>2.6157407410209998E-3</v>
      </c>
      <c r="AD114" s="10"/>
      <c r="AE114" s="10"/>
      <c r="AF114" s="78">
        <f t="shared" si="29"/>
        <v>43414.53402777778</v>
      </c>
      <c r="AG114" s="78">
        <f t="shared" si="30"/>
        <v>43414.548611111109</v>
      </c>
      <c r="AH114" s="26" t="str">
        <f t="shared" si="31"/>
        <v>43414.534027777843414.5486111111</v>
      </c>
      <c r="AI114" s="26" t="str">
        <f>VLOOKUP(AH114,simple_survey!$P$1530:$Q$1810,2,FALSE)</f>
        <v>肯定的</v>
      </c>
    </row>
    <row r="115" spans="1:36" s="7" customFormat="1" hidden="1" x14ac:dyDescent="0.4">
      <c r="A115" s="16" t="str">
        <f t="shared" si="43"/>
        <v>-</v>
      </c>
      <c r="B115" s="16" t="str">
        <f t="shared" si="44"/>
        <v>-</v>
      </c>
      <c r="C115" s="7">
        <v>12</v>
      </c>
      <c r="D115" s="2">
        <v>43414.538321759261</v>
      </c>
      <c r="E115" s="3" t="s">
        <v>513</v>
      </c>
      <c r="F115" s="3">
        <v>11912</v>
      </c>
      <c r="G115" s="3" t="s">
        <v>18</v>
      </c>
      <c r="H115" s="3">
        <v>5404</v>
      </c>
      <c r="I115" s="3">
        <v>868</v>
      </c>
      <c r="J115" s="3">
        <v>2</v>
      </c>
      <c r="K115" s="3">
        <v>4</v>
      </c>
      <c r="L115" s="3"/>
      <c r="M115" s="2">
        <v>43414.565555555557</v>
      </c>
      <c r="N115" s="2">
        <v>43414.571168981478</v>
      </c>
      <c r="O115" s="3" t="s">
        <v>40</v>
      </c>
      <c r="P115" s="3" t="s">
        <v>41</v>
      </c>
      <c r="Q115" s="3" t="s">
        <v>26</v>
      </c>
      <c r="R115" s="3" t="s">
        <v>27</v>
      </c>
      <c r="S115" s="2">
        <v>43414.565335648149</v>
      </c>
      <c r="T115" s="2">
        <v>43414.570462962962</v>
      </c>
      <c r="U115" s="2">
        <v>43414.574525462966</v>
      </c>
      <c r="V115" s="2">
        <v>43414.579652777778</v>
      </c>
      <c r="W115" s="3"/>
      <c r="X115" s="2">
        <f t="shared" si="45"/>
        <v>43414.538321759261</v>
      </c>
      <c r="Y115" s="33">
        <f t="shared" si="46"/>
        <v>5.6134259211830795E-3</v>
      </c>
      <c r="Z115" s="33">
        <f t="shared" si="47"/>
        <v>2.2453703684732318E-2</v>
      </c>
      <c r="AA115" s="10"/>
      <c r="AB115" s="10">
        <f t="shared" si="48"/>
        <v>2.1990740788169205E-4</v>
      </c>
      <c r="AC115" s="10">
        <f t="shared" si="49"/>
        <v>2.7233796296059154E-2</v>
      </c>
      <c r="AD115" s="10"/>
      <c r="AE115" s="10"/>
      <c r="AF115" s="78">
        <f t="shared" si="29"/>
        <v>43414.538194444445</v>
      </c>
      <c r="AG115" s="78">
        <f t="shared" si="30"/>
        <v>43414.570833333331</v>
      </c>
      <c r="AH115" s="26" t="str">
        <f t="shared" si="31"/>
        <v>43414.538194444443414.5708333333</v>
      </c>
      <c r="AI115" s="26" t="e">
        <f>VLOOKUP(AH115,simple_survey!$P$1530:$Q$1810,2,FALSE)</f>
        <v>#N/A</v>
      </c>
      <c r="AJ115" s="3"/>
    </row>
    <row r="116" spans="1:36" s="7" customFormat="1" hidden="1" x14ac:dyDescent="0.4">
      <c r="A116" s="16" t="str">
        <f t="shared" si="43"/>
        <v>-</v>
      </c>
      <c r="B116" s="16" t="str">
        <f t="shared" si="44"/>
        <v>☆</v>
      </c>
      <c r="C116" s="7">
        <v>12</v>
      </c>
      <c r="D116" s="2">
        <v>43414.540393518517</v>
      </c>
      <c r="E116" s="3" t="s">
        <v>456</v>
      </c>
      <c r="F116" s="3">
        <v>11913</v>
      </c>
      <c r="G116" s="3" t="s">
        <v>103</v>
      </c>
      <c r="H116" s="3">
        <v>5717</v>
      </c>
      <c r="I116" s="3">
        <v>814</v>
      </c>
      <c r="J116" s="3">
        <v>6</v>
      </c>
      <c r="K116" s="3">
        <v>4</v>
      </c>
      <c r="L116" s="2">
        <v>43414.541215277779</v>
      </c>
      <c r="M116" s="3"/>
      <c r="N116" s="3"/>
      <c r="O116" s="3" t="s">
        <v>28</v>
      </c>
      <c r="P116" s="3" t="s">
        <v>29</v>
      </c>
      <c r="Q116" s="3" t="s">
        <v>75</v>
      </c>
      <c r="R116" s="3" t="s">
        <v>76</v>
      </c>
      <c r="S116" s="2">
        <v>43414.554085648146</v>
      </c>
      <c r="T116" s="3"/>
      <c r="U116" s="2">
        <v>43414.559155092589</v>
      </c>
      <c r="V116" s="3"/>
      <c r="W116" s="3"/>
      <c r="X116" s="2">
        <f t="shared" si="45"/>
        <v>43414.540393518517</v>
      </c>
      <c r="Y116" s="33">
        <f t="shared" si="46"/>
        <v>0</v>
      </c>
      <c r="Z116" s="33">
        <f t="shared" si="47"/>
        <v>0</v>
      </c>
      <c r="AA116" s="10"/>
      <c r="AB116" s="10">
        <f t="shared" si="48"/>
        <v>0</v>
      </c>
      <c r="AC116" s="10">
        <f t="shared" si="49"/>
        <v>1.3692129628907423E-2</v>
      </c>
      <c r="AD116" s="10"/>
      <c r="AE116" s="10"/>
      <c r="AF116" s="78">
        <f t="shared" si="29"/>
        <v>43414.540277777778</v>
      </c>
      <c r="AG116" s="78">
        <f t="shared" si="30"/>
        <v>0</v>
      </c>
      <c r="AH116" s="26" t="str">
        <f t="shared" si="31"/>
        <v>43414.54027777780</v>
      </c>
      <c r="AI116" s="26" t="e">
        <f>VLOOKUP(AH116,simple_survey!$P$1530:$Q$1810,2,FALSE)</f>
        <v>#N/A</v>
      </c>
    </row>
    <row r="117" spans="1:36" s="7" customFormat="1" hidden="1" x14ac:dyDescent="0.4">
      <c r="A117" s="16" t="str">
        <f t="shared" ref="A117:A134" si="50">IF(W117&gt;0, "★", "-")</f>
        <v>★</v>
      </c>
      <c r="B117" s="16" t="str">
        <f t="shared" ref="B117:B134" si="51">IF(L117&gt;0, "☆", "-")</f>
        <v>☆</v>
      </c>
      <c r="C117" s="7">
        <v>12</v>
      </c>
      <c r="D117" s="2">
        <v>43414.494571759256</v>
      </c>
      <c r="E117" s="3" t="s">
        <v>471</v>
      </c>
      <c r="F117" s="3">
        <v>11847</v>
      </c>
      <c r="G117" s="3" t="s">
        <v>51</v>
      </c>
      <c r="H117" s="3">
        <v>5732</v>
      </c>
      <c r="I117" s="3">
        <v>403</v>
      </c>
      <c r="J117" s="3">
        <v>8</v>
      </c>
      <c r="K117" s="3">
        <v>1</v>
      </c>
      <c r="L117" s="2">
        <v>43414.49491898148</v>
      </c>
      <c r="M117" s="3"/>
      <c r="N117" s="3"/>
      <c r="O117" s="3" t="s">
        <v>49</v>
      </c>
      <c r="P117" s="3" t="s">
        <v>50</v>
      </c>
      <c r="Q117" s="3" t="s">
        <v>44</v>
      </c>
      <c r="R117" s="3" t="s">
        <v>91</v>
      </c>
      <c r="S117" s="2">
        <v>43414.501388888886</v>
      </c>
      <c r="T117" s="3"/>
      <c r="U117" s="2">
        <v>43414.504270833335</v>
      </c>
      <c r="V117" s="3"/>
      <c r="W117" s="2">
        <v>43414.501388888886</v>
      </c>
      <c r="X117" s="2">
        <f t="shared" ref="X117:X145" si="52">IF(W117&gt;0,W117,D117)</f>
        <v>43414.501388888886</v>
      </c>
      <c r="Y117" s="33">
        <f t="shared" ref="Y117:Y130" si="53">N117-M117</f>
        <v>0</v>
      </c>
      <c r="Z117" s="33">
        <f t="shared" ref="Z117:Z130" si="54">Y117*K117</f>
        <v>0</v>
      </c>
      <c r="AA117" s="10"/>
      <c r="AB117" s="10">
        <f t="shared" ref="AB117:AB145" si="55">IF(IF(A117="☆",L117-S117,M117-S117)&lt;0,0,IF(A117="☆",L117-S117,M117-S117))</f>
        <v>0</v>
      </c>
      <c r="AC117" s="10">
        <f t="shared" ref="AC117:AC129" si="56">IF(IF(B117="☆",(IF(L117&gt;S117,L117-X117,S117-X117)),M117-X117)&lt;0,0,IF(B117="☆",(IF(L117&gt;S117,L117-X117,S117-X117)),M117-X117))</f>
        <v>0</v>
      </c>
      <c r="AD117" s="10"/>
      <c r="AE117" s="10"/>
      <c r="AF117" s="78">
        <f t="shared" si="29"/>
        <v>43414.494444444441</v>
      </c>
      <c r="AG117" s="78">
        <f t="shared" si="30"/>
        <v>0</v>
      </c>
      <c r="AH117" s="26" t="str">
        <f t="shared" si="31"/>
        <v>43414.49444444440</v>
      </c>
      <c r="AI117" s="26" t="e">
        <f>VLOOKUP(AH117,simple_survey!$P$1530:$Q$1810,2,FALSE)</f>
        <v>#N/A</v>
      </c>
    </row>
    <row r="118" spans="1:36" s="7" customFormat="1" hidden="1" x14ac:dyDescent="0.4">
      <c r="A118" s="16" t="str">
        <f t="shared" si="50"/>
        <v>-</v>
      </c>
      <c r="B118" s="16" t="str">
        <f t="shared" si="51"/>
        <v>☆</v>
      </c>
      <c r="C118" s="7">
        <v>12</v>
      </c>
      <c r="D118" s="2">
        <v>43414.503217592595</v>
      </c>
      <c r="E118" s="3" t="s">
        <v>451</v>
      </c>
      <c r="F118" s="3">
        <v>11856</v>
      </c>
      <c r="G118" s="3" t="s">
        <v>32</v>
      </c>
      <c r="H118" s="3">
        <v>5668</v>
      </c>
      <c r="I118" s="3">
        <v>393</v>
      </c>
      <c r="J118" s="3">
        <v>11</v>
      </c>
      <c r="K118" s="3">
        <v>2</v>
      </c>
      <c r="L118" s="2">
        <v>43414.503379629627</v>
      </c>
      <c r="M118" s="3"/>
      <c r="N118" s="3"/>
      <c r="O118" s="3" t="s">
        <v>30</v>
      </c>
      <c r="P118" s="3" t="s">
        <v>31</v>
      </c>
      <c r="Q118" s="3" t="s">
        <v>133</v>
      </c>
      <c r="R118" s="3" t="s">
        <v>19</v>
      </c>
      <c r="S118" s="2">
        <v>43414.515914351854</v>
      </c>
      <c r="T118" s="3"/>
      <c r="U118" s="2">
        <v>43414.525011574071</v>
      </c>
      <c r="V118" s="3"/>
      <c r="W118" s="3"/>
      <c r="X118" s="2">
        <f t="shared" si="52"/>
        <v>43414.503217592595</v>
      </c>
      <c r="Y118" s="33">
        <f t="shared" si="53"/>
        <v>0</v>
      </c>
      <c r="Z118" s="33">
        <f t="shared" si="54"/>
        <v>0</v>
      </c>
      <c r="AA118" s="10"/>
      <c r="AB118" s="10">
        <f t="shared" si="55"/>
        <v>0</v>
      </c>
      <c r="AC118" s="10">
        <f t="shared" si="56"/>
        <v>1.2696759258687962E-2</v>
      </c>
      <c r="AD118" s="10"/>
      <c r="AE118" s="10"/>
      <c r="AF118" s="78">
        <f t="shared" si="29"/>
        <v>43414.50277777778</v>
      </c>
      <c r="AG118" s="78">
        <f t="shared" si="30"/>
        <v>0</v>
      </c>
      <c r="AH118" s="26" t="str">
        <f t="shared" si="31"/>
        <v>43414.50277777780</v>
      </c>
      <c r="AI118" s="26" t="e">
        <f>VLOOKUP(AH118,simple_survey!$P$1530:$Q$1810,2,FALSE)</f>
        <v>#N/A</v>
      </c>
    </row>
    <row r="119" spans="1:36" s="7" customFormat="1" hidden="1" x14ac:dyDescent="0.4">
      <c r="A119" s="16" t="str">
        <f t="shared" si="50"/>
        <v>-</v>
      </c>
      <c r="B119" s="16" t="str">
        <f t="shared" si="51"/>
        <v>☆</v>
      </c>
      <c r="C119" s="7">
        <v>12</v>
      </c>
      <c r="D119" s="2">
        <v>43414.506689814814</v>
      </c>
      <c r="E119" s="3" t="s">
        <v>477</v>
      </c>
      <c r="F119" s="3">
        <v>11859</v>
      </c>
      <c r="G119" s="3" t="s">
        <v>99</v>
      </c>
      <c r="H119" s="3">
        <v>0</v>
      </c>
      <c r="I119" s="3">
        <v>8</v>
      </c>
      <c r="J119" s="3">
        <v>1</v>
      </c>
      <c r="K119" s="3">
        <v>2</v>
      </c>
      <c r="L119" s="2">
        <v>43414.53328703704</v>
      </c>
      <c r="M119" s="3"/>
      <c r="N119" s="3"/>
      <c r="O119" s="3" t="s">
        <v>133</v>
      </c>
      <c r="P119" s="3" t="s">
        <v>19</v>
      </c>
      <c r="Q119" s="3" t="s">
        <v>22</v>
      </c>
      <c r="R119" s="3" t="s">
        <v>23</v>
      </c>
      <c r="S119" s="2">
        <v>43414.523125</v>
      </c>
      <c r="T119" s="3"/>
      <c r="U119" s="2">
        <v>43414.532743055555</v>
      </c>
      <c r="V119" s="3"/>
      <c r="W119" s="3"/>
      <c r="X119" s="2">
        <f t="shared" si="52"/>
        <v>43414.506689814814</v>
      </c>
      <c r="Y119" s="33">
        <f t="shared" si="53"/>
        <v>0</v>
      </c>
      <c r="Z119" s="33">
        <f t="shared" si="54"/>
        <v>0</v>
      </c>
      <c r="AA119" s="10"/>
      <c r="AB119" s="10">
        <f t="shared" si="55"/>
        <v>0</v>
      </c>
      <c r="AC119" s="10">
        <f t="shared" si="56"/>
        <v>2.6597222225973383E-2</v>
      </c>
      <c r="AD119" s="10"/>
      <c r="AE119" s="10"/>
      <c r="AF119" s="78">
        <f t="shared" si="29"/>
        <v>43414.506249999999</v>
      </c>
      <c r="AG119" s="78">
        <f t="shared" si="30"/>
        <v>0</v>
      </c>
      <c r="AH119" s="26" t="str">
        <f t="shared" si="31"/>
        <v>43414.506250</v>
      </c>
      <c r="AI119" s="26" t="e">
        <f>VLOOKUP(AH119,simple_survey!$P$1530:$Q$1810,2,FALSE)</f>
        <v>#N/A</v>
      </c>
    </row>
    <row r="120" spans="1:36" s="7" customFormat="1" hidden="1" x14ac:dyDescent="0.4">
      <c r="A120" s="16" t="str">
        <f t="shared" si="50"/>
        <v>-</v>
      </c>
      <c r="B120" s="16" t="str">
        <f t="shared" si="51"/>
        <v>☆</v>
      </c>
      <c r="C120" s="7">
        <v>12</v>
      </c>
      <c r="D120" s="2">
        <v>43414.509004629632</v>
      </c>
      <c r="E120" s="3" t="s">
        <v>479</v>
      </c>
      <c r="F120" s="3">
        <v>11861</v>
      </c>
      <c r="G120" s="3" t="s">
        <v>32</v>
      </c>
      <c r="H120" s="3">
        <v>3333</v>
      </c>
      <c r="I120" s="3">
        <v>773</v>
      </c>
      <c r="J120" s="3">
        <v>1</v>
      </c>
      <c r="K120" s="3">
        <v>1</v>
      </c>
      <c r="L120" s="2">
        <v>43414.509155092594</v>
      </c>
      <c r="M120" s="3"/>
      <c r="N120" s="3"/>
      <c r="O120" s="3" t="s">
        <v>22</v>
      </c>
      <c r="P120" s="3" t="s">
        <v>23</v>
      </c>
      <c r="Q120" s="3" t="s">
        <v>44</v>
      </c>
      <c r="R120" s="3" t="s">
        <v>91</v>
      </c>
      <c r="S120" s="2">
        <v>43414.532743055555</v>
      </c>
      <c r="T120" s="3"/>
      <c r="U120" s="2">
        <v>43414.54519675926</v>
      </c>
      <c r="V120" s="3"/>
      <c r="W120" s="3"/>
      <c r="X120" s="2">
        <f t="shared" si="52"/>
        <v>43414.509004629632</v>
      </c>
      <c r="Y120" s="33">
        <f t="shared" si="53"/>
        <v>0</v>
      </c>
      <c r="Z120" s="33">
        <f t="shared" si="54"/>
        <v>0</v>
      </c>
      <c r="AB120" s="10">
        <f t="shared" si="55"/>
        <v>0</v>
      </c>
      <c r="AC120" s="10">
        <f t="shared" si="56"/>
        <v>2.3738425923511386E-2</v>
      </c>
      <c r="AF120" s="78">
        <f t="shared" si="29"/>
        <v>43414.508333333331</v>
      </c>
      <c r="AG120" s="78">
        <f t="shared" si="30"/>
        <v>0</v>
      </c>
      <c r="AH120" s="26" t="str">
        <f t="shared" si="31"/>
        <v>43414.50833333330</v>
      </c>
      <c r="AI120" s="26" t="e">
        <f>VLOOKUP(AH120,simple_survey!$P$1530:$Q$1810,2,FALSE)</f>
        <v>#N/A</v>
      </c>
    </row>
    <row r="121" spans="1:36" s="7" customFormat="1" hidden="1" x14ac:dyDescent="0.4">
      <c r="A121" s="16" t="str">
        <f t="shared" si="50"/>
        <v>-</v>
      </c>
      <c r="B121" s="16" t="str">
        <f t="shared" si="51"/>
        <v>☆</v>
      </c>
      <c r="C121" s="7">
        <v>12</v>
      </c>
      <c r="D121" s="2">
        <v>43414.511111111111</v>
      </c>
      <c r="E121" s="3" t="s">
        <v>482</v>
      </c>
      <c r="F121" s="3">
        <v>11866</v>
      </c>
      <c r="G121" s="3" t="s">
        <v>99</v>
      </c>
      <c r="H121" s="3">
        <v>0</v>
      </c>
      <c r="I121" s="3">
        <v>766</v>
      </c>
      <c r="J121" s="3">
        <v>3</v>
      </c>
      <c r="K121" s="3">
        <v>1</v>
      </c>
      <c r="L121" s="2">
        <v>43414.511331018519</v>
      </c>
      <c r="M121" s="3"/>
      <c r="N121" s="3"/>
      <c r="O121" s="3" t="s">
        <v>33</v>
      </c>
      <c r="P121" s="3" t="s">
        <v>34</v>
      </c>
      <c r="Q121" s="3" t="s">
        <v>40</v>
      </c>
      <c r="R121" s="3" t="s">
        <v>41</v>
      </c>
      <c r="S121" s="2">
        <v>43414.515381944446</v>
      </c>
      <c r="T121" s="3"/>
      <c r="U121" s="2">
        <v>43414.526307870372</v>
      </c>
      <c r="V121" s="3"/>
      <c r="W121" s="3"/>
      <c r="X121" s="2">
        <f t="shared" si="52"/>
        <v>43414.511111111111</v>
      </c>
      <c r="Y121" s="33">
        <f t="shared" si="53"/>
        <v>0</v>
      </c>
      <c r="Z121" s="33">
        <f t="shared" si="54"/>
        <v>0</v>
      </c>
      <c r="AA121" s="10"/>
      <c r="AB121" s="10">
        <f t="shared" si="55"/>
        <v>0</v>
      </c>
      <c r="AC121" s="10">
        <f t="shared" si="56"/>
        <v>4.2708333348855376E-3</v>
      </c>
      <c r="AD121" s="10"/>
      <c r="AE121" s="10"/>
      <c r="AF121" s="78">
        <f t="shared" si="29"/>
        <v>43414.511111111111</v>
      </c>
      <c r="AG121" s="78">
        <f t="shared" si="30"/>
        <v>0</v>
      </c>
      <c r="AH121" s="26" t="str">
        <f t="shared" si="31"/>
        <v>43414.51111111110</v>
      </c>
      <c r="AI121" s="26" t="e">
        <f>VLOOKUP(AH121,simple_survey!$P$1530:$Q$1810,2,FALSE)</f>
        <v>#N/A</v>
      </c>
    </row>
    <row r="122" spans="1:36" s="7" customFormat="1" hidden="1" x14ac:dyDescent="0.4">
      <c r="A122" s="16" t="str">
        <f t="shared" si="50"/>
        <v>-</v>
      </c>
      <c r="B122" s="16" t="str">
        <f t="shared" si="51"/>
        <v>☆</v>
      </c>
      <c r="C122" s="7">
        <v>12</v>
      </c>
      <c r="D122" s="2">
        <v>43414.512650462966</v>
      </c>
      <c r="E122" s="3" t="s">
        <v>485</v>
      </c>
      <c r="F122" s="3">
        <v>11869</v>
      </c>
      <c r="G122" s="3" t="s">
        <v>66</v>
      </c>
      <c r="H122" s="3">
        <v>2436</v>
      </c>
      <c r="I122" s="3">
        <v>1000</v>
      </c>
      <c r="J122" s="3">
        <v>2</v>
      </c>
      <c r="K122" s="3">
        <v>1</v>
      </c>
      <c r="L122" s="2">
        <v>43414.514097222222</v>
      </c>
      <c r="M122" s="3"/>
      <c r="N122" s="3"/>
      <c r="O122" s="3" t="s">
        <v>30</v>
      </c>
      <c r="P122" s="3" t="s">
        <v>31</v>
      </c>
      <c r="Q122" s="3" t="s">
        <v>28</v>
      </c>
      <c r="R122" s="3" t="s">
        <v>29</v>
      </c>
      <c r="S122" s="2">
        <v>43414.538680555554</v>
      </c>
      <c r="T122" s="3"/>
      <c r="U122" s="2">
        <v>43414.545300925929</v>
      </c>
      <c r="V122" s="3"/>
      <c r="W122" s="3"/>
      <c r="X122" s="2">
        <f t="shared" si="52"/>
        <v>43414.512650462966</v>
      </c>
      <c r="Y122" s="33">
        <f t="shared" si="53"/>
        <v>0</v>
      </c>
      <c r="Z122" s="33">
        <f t="shared" si="54"/>
        <v>0</v>
      </c>
      <c r="AA122" s="10"/>
      <c r="AB122" s="10">
        <f t="shared" si="55"/>
        <v>0</v>
      </c>
      <c r="AC122" s="10">
        <f t="shared" si="56"/>
        <v>2.6030092587461695E-2</v>
      </c>
      <c r="AD122" s="10"/>
      <c r="AE122" s="10"/>
      <c r="AF122" s="78">
        <f t="shared" si="29"/>
        <v>43414.512499999997</v>
      </c>
      <c r="AG122" s="78">
        <f t="shared" si="30"/>
        <v>0</v>
      </c>
      <c r="AH122" s="26" t="str">
        <f t="shared" si="31"/>
        <v>43414.51250</v>
      </c>
      <c r="AI122" s="26" t="e">
        <f>VLOOKUP(AH122,simple_survey!$P$1530:$Q$1810,2,FALSE)</f>
        <v>#N/A</v>
      </c>
    </row>
    <row r="123" spans="1:36" s="7" customFormat="1" hidden="1" x14ac:dyDescent="0.4">
      <c r="A123" s="16" t="str">
        <f t="shared" si="50"/>
        <v>-</v>
      </c>
      <c r="B123" s="16" t="str">
        <f t="shared" si="51"/>
        <v>☆</v>
      </c>
      <c r="C123" s="7">
        <v>12</v>
      </c>
      <c r="D123" s="2">
        <v>43414.513425925928</v>
      </c>
      <c r="E123" s="3" t="s">
        <v>486</v>
      </c>
      <c r="F123" s="3">
        <v>11870</v>
      </c>
      <c r="G123" s="3" t="s">
        <v>32</v>
      </c>
      <c r="H123" s="3">
        <v>3175</v>
      </c>
      <c r="I123" s="3">
        <v>792</v>
      </c>
      <c r="J123" s="3">
        <v>1</v>
      </c>
      <c r="K123" s="3">
        <v>1</v>
      </c>
      <c r="L123" s="2">
        <v>43414.513726851852</v>
      </c>
      <c r="M123" s="3"/>
      <c r="N123" s="3"/>
      <c r="O123" s="3" t="s">
        <v>33</v>
      </c>
      <c r="P123" s="3" t="s">
        <v>34</v>
      </c>
      <c r="Q123" s="3" t="s">
        <v>54</v>
      </c>
      <c r="R123" s="3" t="s">
        <v>55</v>
      </c>
      <c r="S123" s="2">
        <v>43414.526122685187</v>
      </c>
      <c r="T123" s="3"/>
      <c r="U123" s="2">
        <v>43414.548483796294</v>
      </c>
      <c r="V123" s="3"/>
      <c r="W123" s="3"/>
      <c r="X123" s="2">
        <f t="shared" si="52"/>
        <v>43414.513425925928</v>
      </c>
      <c r="Y123" s="33">
        <f t="shared" si="53"/>
        <v>0</v>
      </c>
      <c r="Z123" s="33">
        <f t="shared" si="54"/>
        <v>0</v>
      </c>
      <c r="AA123" s="10"/>
      <c r="AB123" s="10">
        <f t="shared" si="55"/>
        <v>0</v>
      </c>
      <c r="AC123" s="10">
        <f t="shared" si="56"/>
        <v>1.2696759258687962E-2</v>
      </c>
      <c r="AD123" s="10"/>
      <c r="AE123" s="10"/>
      <c r="AF123" s="78">
        <f t="shared" si="29"/>
        <v>43414.513194444444</v>
      </c>
      <c r="AG123" s="78">
        <f t="shared" si="30"/>
        <v>0</v>
      </c>
      <c r="AH123" s="26" t="str">
        <f t="shared" si="31"/>
        <v>43414.51319444440</v>
      </c>
      <c r="AI123" s="26" t="e">
        <f>VLOOKUP(AH123,simple_survey!$P$1530:$Q$1810,2,FALSE)</f>
        <v>#N/A</v>
      </c>
    </row>
    <row r="124" spans="1:36" s="7" customFormat="1" hidden="1" x14ac:dyDescent="0.4">
      <c r="A124" s="16" t="str">
        <f t="shared" si="50"/>
        <v>-</v>
      </c>
      <c r="B124" s="16" t="str">
        <f t="shared" si="51"/>
        <v>☆</v>
      </c>
      <c r="C124" s="7">
        <v>12</v>
      </c>
      <c r="D124" s="2">
        <v>43414.513923611114</v>
      </c>
      <c r="E124" s="3" t="s">
        <v>487</v>
      </c>
      <c r="F124" s="3">
        <v>11872</v>
      </c>
      <c r="G124" s="3" t="s">
        <v>32</v>
      </c>
      <c r="H124" s="3">
        <v>5429</v>
      </c>
      <c r="I124" s="3">
        <v>532</v>
      </c>
      <c r="J124" s="3">
        <v>3</v>
      </c>
      <c r="K124" s="3">
        <v>4</v>
      </c>
      <c r="L124" s="2">
        <v>43414.514432870368</v>
      </c>
      <c r="M124" s="3"/>
      <c r="N124" s="3"/>
      <c r="O124" s="3" t="s">
        <v>62</v>
      </c>
      <c r="P124" s="3" t="s">
        <v>63</v>
      </c>
      <c r="Q124" s="3" t="s">
        <v>47</v>
      </c>
      <c r="R124" s="3" t="s">
        <v>48</v>
      </c>
      <c r="S124" s="2">
        <v>43414.54179398148</v>
      </c>
      <c r="T124" s="3"/>
      <c r="U124" s="2">
        <v>43414.547800925924</v>
      </c>
      <c r="V124" s="3"/>
      <c r="W124" s="3"/>
      <c r="X124" s="2">
        <f t="shared" si="52"/>
        <v>43414.513923611114</v>
      </c>
      <c r="Y124" s="33">
        <f t="shared" si="53"/>
        <v>0</v>
      </c>
      <c r="Z124" s="33">
        <f t="shared" si="54"/>
        <v>0</v>
      </c>
      <c r="AA124" s="10"/>
      <c r="AB124" s="10">
        <f t="shared" si="55"/>
        <v>0</v>
      </c>
      <c r="AC124" s="10">
        <f t="shared" si="56"/>
        <v>2.7870370366144925E-2</v>
      </c>
      <c r="AD124" s="10"/>
      <c r="AE124" s="10"/>
      <c r="AF124" s="78">
        <f t="shared" si="29"/>
        <v>43414.513888888891</v>
      </c>
      <c r="AG124" s="78">
        <f t="shared" si="30"/>
        <v>0</v>
      </c>
      <c r="AH124" s="26" t="str">
        <f t="shared" si="31"/>
        <v>43414.51388888890</v>
      </c>
      <c r="AI124" s="26" t="e">
        <f>VLOOKUP(AH124,simple_survey!$P$1530:$Q$1810,2,FALSE)</f>
        <v>#N/A</v>
      </c>
    </row>
    <row r="125" spans="1:36" s="7" customFormat="1" hidden="1" x14ac:dyDescent="0.4">
      <c r="A125" s="16" t="str">
        <f t="shared" si="50"/>
        <v>-</v>
      </c>
      <c r="B125" s="16" t="str">
        <f t="shared" si="51"/>
        <v>☆</v>
      </c>
      <c r="C125" s="7">
        <v>12</v>
      </c>
      <c r="D125" s="2">
        <v>43414.514560185184</v>
      </c>
      <c r="E125" s="3" t="s">
        <v>485</v>
      </c>
      <c r="F125" s="3">
        <v>11873</v>
      </c>
      <c r="G125" s="3" t="s">
        <v>66</v>
      </c>
      <c r="H125" s="3">
        <v>2436</v>
      </c>
      <c r="I125" s="3">
        <v>116</v>
      </c>
      <c r="J125" s="3">
        <v>2</v>
      </c>
      <c r="K125" s="3">
        <v>1</v>
      </c>
      <c r="L125" s="2">
        <v>43414.515185185184</v>
      </c>
      <c r="M125" s="3"/>
      <c r="N125" s="3"/>
      <c r="O125" s="3" t="s">
        <v>30</v>
      </c>
      <c r="P125" s="3" t="s">
        <v>31</v>
      </c>
      <c r="Q125" s="3" t="s">
        <v>28</v>
      </c>
      <c r="R125" s="3" t="s">
        <v>29</v>
      </c>
      <c r="S125" s="2">
        <v>43414.538680555554</v>
      </c>
      <c r="T125" s="3"/>
      <c r="U125" s="2">
        <v>43414.545300925929</v>
      </c>
      <c r="V125" s="3"/>
      <c r="W125" s="3"/>
      <c r="X125" s="2">
        <f t="shared" si="52"/>
        <v>43414.514560185184</v>
      </c>
      <c r="Y125" s="33">
        <f t="shared" si="53"/>
        <v>0</v>
      </c>
      <c r="Z125" s="33">
        <f t="shared" si="54"/>
        <v>0</v>
      </c>
      <c r="AA125" s="10"/>
      <c r="AB125" s="10">
        <f t="shared" si="55"/>
        <v>0</v>
      </c>
      <c r="AC125" s="10">
        <f t="shared" si="56"/>
        <v>2.4120370369928423E-2</v>
      </c>
      <c r="AD125" s="10"/>
      <c r="AE125" s="10"/>
      <c r="AF125" s="78">
        <f t="shared" si="29"/>
        <v>43414.513888888891</v>
      </c>
      <c r="AG125" s="78">
        <f t="shared" si="30"/>
        <v>0</v>
      </c>
      <c r="AH125" s="26" t="str">
        <f t="shared" si="31"/>
        <v>43414.51388888890</v>
      </c>
      <c r="AI125" s="26" t="e">
        <f>VLOOKUP(AH125,simple_survey!$P$1530:$Q$1810,2,FALSE)</f>
        <v>#N/A</v>
      </c>
    </row>
    <row r="126" spans="1:36" s="7" customFormat="1" hidden="1" x14ac:dyDescent="0.4">
      <c r="A126" s="16" t="str">
        <f t="shared" si="50"/>
        <v>-</v>
      </c>
      <c r="B126" s="16" t="str">
        <f t="shared" si="51"/>
        <v>☆</v>
      </c>
      <c r="C126" s="7">
        <v>12</v>
      </c>
      <c r="D126" s="2">
        <v>43414.516064814816</v>
      </c>
      <c r="E126" s="3" t="s">
        <v>488</v>
      </c>
      <c r="F126" s="3">
        <v>11875</v>
      </c>
      <c r="G126" s="3" t="s">
        <v>98</v>
      </c>
      <c r="H126" s="3">
        <v>0</v>
      </c>
      <c r="I126" s="3">
        <v>183</v>
      </c>
      <c r="J126" s="3">
        <v>4</v>
      </c>
      <c r="K126" s="3">
        <v>2</v>
      </c>
      <c r="L126" s="2">
        <v>43414.532534722224</v>
      </c>
      <c r="M126" s="3"/>
      <c r="N126" s="3"/>
      <c r="O126" s="3" t="s">
        <v>44</v>
      </c>
      <c r="P126" s="3" t="s">
        <v>91</v>
      </c>
      <c r="Q126" s="3" t="s">
        <v>45</v>
      </c>
      <c r="R126" s="3" t="s">
        <v>46</v>
      </c>
      <c r="S126" s="2">
        <v>43414.524502314816</v>
      </c>
      <c r="T126" s="3"/>
      <c r="U126" s="2">
        <v>43414.533252314817</v>
      </c>
      <c r="V126" s="3"/>
      <c r="W126" s="3"/>
      <c r="X126" s="2">
        <f t="shared" si="52"/>
        <v>43414.516064814816</v>
      </c>
      <c r="Y126" s="33">
        <f t="shared" si="53"/>
        <v>0</v>
      </c>
      <c r="Z126" s="33">
        <f t="shared" si="54"/>
        <v>0</v>
      </c>
      <c r="AA126" s="10"/>
      <c r="AB126" s="10">
        <f t="shared" si="55"/>
        <v>0</v>
      </c>
      <c r="AC126" s="10">
        <f t="shared" si="56"/>
        <v>1.6469907408463769E-2</v>
      </c>
      <c r="AD126" s="10"/>
      <c r="AE126" s="10"/>
      <c r="AF126" s="78">
        <f t="shared" si="29"/>
        <v>43414.515972222223</v>
      </c>
      <c r="AG126" s="78">
        <f t="shared" si="30"/>
        <v>0</v>
      </c>
      <c r="AH126" s="26" t="str">
        <f t="shared" si="31"/>
        <v>43414.51597222220</v>
      </c>
      <c r="AI126" s="26" t="e">
        <f>VLOOKUP(AH126,simple_survey!$P$1530:$Q$1810,2,FALSE)</f>
        <v>#N/A</v>
      </c>
    </row>
    <row r="127" spans="1:36" s="7" customFormat="1" hidden="1" x14ac:dyDescent="0.4">
      <c r="A127" s="16" t="str">
        <f t="shared" si="50"/>
        <v>★</v>
      </c>
      <c r="B127" s="16" t="str">
        <f t="shared" si="51"/>
        <v>☆</v>
      </c>
      <c r="C127" s="7">
        <v>12</v>
      </c>
      <c r="D127" s="2">
        <v>43414.516886574071</v>
      </c>
      <c r="E127" s="3" t="s">
        <v>491</v>
      </c>
      <c r="F127" s="3">
        <v>11878</v>
      </c>
      <c r="G127" s="3" t="s">
        <v>99</v>
      </c>
      <c r="H127" s="3">
        <v>0</v>
      </c>
      <c r="I127" s="3">
        <v>841</v>
      </c>
      <c r="J127" s="3">
        <v>4</v>
      </c>
      <c r="K127" s="3">
        <v>2</v>
      </c>
      <c r="L127" s="2">
        <v>43414.542129629626</v>
      </c>
      <c r="M127" s="3"/>
      <c r="N127" s="3"/>
      <c r="O127" s="3" t="s">
        <v>133</v>
      </c>
      <c r="P127" s="3" t="s">
        <v>19</v>
      </c>
      <c r="Q127" s="3" t="s">
        <v>22</v>
      </c>
      <c r="R127" s="3" t="s">
        <v>23</v>
      </c>
      <c r="S127" s="2">
        <v>43414.540497685186</v>
      </c>
      <c r="T127" s="3"/>
      <c r="U127" s="2">
        <v>43414.550115740742</v>
      </c>
      <c r="V127" s="3"/>
      <c r="W127" s="2">
        <v>43414.523414351854</v>
      </c>
      <c r="X127" s="2">
        <f t="shared" si="52"/>
        <v>43414.523414351854</v>
      </c>
      <c r="Y127" s="33">
        <f t="shared" si="53"/>
        <v>0</v>
      </c>
      <c r="Z127" s="33">
        <f t="shared" si="54"/>
        <v>0</v>
      </c>
      <c r="AA127" s="10"/>
      <c r="AB127" s="10">
        <f t="shared" si="55"/>
        <v>0</v>
      </c>
      <c r="AC127" s="10">
        <f t="shared" si="56"/>
        <v>1.8715277772571426E-2</v>
      </c>
      <c r="AD127" s="10"/>
      <c r="AE127" s="10"/>
      <c r="AF127" s="78">
        <f t="shared" si="29"/>
        <v>43414.51666666667</v>
      </c>
      <c r="AG127" s="78">
        <f t="shared" si="30"/>
        <v>0</v>
      </c>
      <c r="AH127" s="26" t="str">
        <f t="shared" si="31"/>
        <v>43414.51666666670</v>
      </c>
      <c r="AI127" s="26" t="e">
        <f>VLOOKUP(AH127,simple_survey!$P$1530:$Q$1810,2,FALSE)</f>
        <v>#N/A</v>
      </c>
    </row>
    <row r="128" spans="1:36" s="7" customFormat="1" hidden="1" x14ac:dyDescent="0.4">
      <c r="A128" s="16" t="str">
        <f t="shared" si="50"/>
        <v>-</v>
      </c>
      <c r="B128" s="16" t="str">
        <f t="shared" si="51"/>
        <v>☆</v>
      </c>
      <c r="C128" s="7">
        <v>12</v>
      </c>
      <c r="D128" s="2">
        <v>43414.517060185186</v>
      </c>
      <c r="E128" s="3" t="s">
        <v>492</v>
      </c>
      <c r="F128" s="3">
        <v>11879</v>
      </c>
      <c r="G128" s="3" t="s">
        <v>98</v>
      </c>
      <c r="H128" s="3">
        <v>0</v>
      </c>
      <c r="I128" s="3">
        <v>493</v>
      </c>
      <c r="J128" s="3">
        <v>10</v>
      </c>
      <c r="K128" s="3">
        <v>2</v>
      </c>
      <c r="L128" s="2">
        <v>43414.528194444443</v>
      </c>
      <c r="M128" s="3"/>
      <c r="N128" s="3"/>
      <c r="O128" s="3" t="s">
        <v>30</v>
      </c>
      <c r="P128" s="3" t="s">
        <v>31</v>
      </c>
      <c r="Q128" s="3" t="s">
        <v>26</v>
      </c>
      <c r="R128" s="3" t="s">
        <v>27</v>
      </c>
      <c r="S128" s="2">
        <v>43414.546701388892</v>
      </c>
      <c r="T128" s="3"/>
      <c r="U128" s="2">
        <v>43414.55537037037</v>
      </c>
      <c r="V128" s="3"/>
      <c r="W128" s="3"/>
      <c r="X128" s="2">
        <f t="shared" si="52"/>
        <v>43414.517060185186</v>
      </c>
      <c r="Y128" s="33">
        <f t="shared" si="53"/>
        <v>0</v>
      </c>
      <c r="Z128" s="33">
        <f t="shared" si="54"/>
        <v>0</v>
      </c>
      <c r="AA128" s="10"/>
      <c r="AB128" s="10">
        <f t="shared" si="55"/>
        <v>0</v>
      </c>
      <c r="AC128" s="10">
        <f t="shared" si="56"/>
        <v>2.9641203705978114E-2</v>
      </c>
      <c r="AD128" s="10"/>
      <c r="AE128" s="10"/>
      <c r="AF128" s="78">
        <f t="shared" si="29"/>
        <v>43414.51666666667</v>
      </c>
      <c r="AG128" s="78">
        <f t="shared" si="30"/>
        <v>0</v>
      </c>
      <c r="AH128" s="26" t="str">
        <f t="shared" si="31"/>
        <v>43414.51666666670</v>
      </c>
      <c r="AI128" s="26" t="e">
        <f>VLOOKUP(AH128,simple_survey!$P$1530:$Q$1810,2,FALSE)</f>
        <v>#N/A</v>
      </c>
    </row>
    <row r="129" spans="1:36" s="7" customFormat="1" hidden="1" x14ac:dyDescent="0.4">
      <c r="A129" s="16" t="str">
        <f t="shared" si="50"/>
        <v>★</v>
      </c>
      <c r="B129" s="16" t="str">
        <f t="shared" si="51"/>
        <v>☆</v>
      </c>
      <c r="C129" s="7">
        <v>12</v>
      </c>
      <c r="D129" s="2">
        <v>43414.517384259256</v>
      </c>
      <c r="E129" s="3" t="s">
        <v>493</v>
      </c>
      <c r="F129" s="3">
        <v>11880</v>
      </c>
      <c r="G129" s="3" t="s">
        <v>99</v>
      </c>
      <c r="H129" s="3">
        <v>0</v>
      </c>
      <c r="I129" s="3">
        <v>735</v>
      </c>
      <c r="J129" s="3">
        <v>2</v>
      </c>
      <c r="K129" s="3">
        <v>6</v>
      </c>
      <c r="L129" s="2">
        <v>43414.524259259262</v>
      </c>
      <c r="M129" s="3"/>
      <c r="N129" s="3"/>
      <c r="O129" s="3" t="s">
        <v>58</v>
      </c>
      <c r="P129" s="3" t="s">
        <v>59</v>
      </c>
      <c r="Q129" s="3" t="s">
        <v>22</v>
      </c>
      <c r="R129" s="3" t="s">
        <v>23</v>
      </c>
      <c r="S129" s="2">
        <v>43414.55269675926</v>
      </c>
      <c r="T129" s="3"/>
      <c r="U129" s="2">
        <v>43414.562881944446</v>
      </c>
      <c r="V129" s="3"/>
      <c r="W129" s="2">
        <v>43414.523287037038</v>
      </c>
      <c r="X129" s="2">
        <f t="shared" si="52"/>
        <v>43414.523287037038</v>
      </c>
      <c r="Y129" s="33">
        <f t="shared" si="53"/>
        <v>0</v>
      </c>
      <c r="Z129" s="33">
        <f t="shared" si="54"/>
        <v>0</v>
      </c>
      <c r="AA129" s="10"/>
      <c r="AB129" s="10">
        <f t="shared" si="55"/>
        <v>0</v>
      </c>
      <c r="AC129" s="10">
        <f t="shared" si="56"/>
        <v>2.940972222131677E-2</v>
      </c>
      <c r="AD129" s="10"/>
      <c r="AE129" s="10"/>
      <c r="AF129" s="78">
        <f t="shared" si="29"/>
        <v>43414.517361111109</v>
      </c>
      <c r="AG129" s="78">
        <f t="shared" si="30"/>
        <v>0</v>
      </c>
      <c r="AH129" s="26" t="str">
        <f t="shared" si="31"/>
        <v>43414.51736111110</v>
      </c>
      <c r="AI129" s="26" t="e">
        <f>VLOOKUP(AH129,simple_survey!$P$1530:$Q$1810,2,FALSE)</f>
        <v>#N/A</v>
      </c>
    </row>
    <row r="130" spans="1:36" s="7" customFormat="1" hidden="1" x14ac:dyDescent="0.4">
      <c r="A130" s="16" t="str">
        <f t="shared" si="50"/>
        <v>★</v>
      </c>
      <c r="B130" s="16" t="str">
        <f t="shared" si="51"/>
        <v>☆</v>
      </c>
      <c r="C130" s="7">
        <v>12</v>
      </c>
      <c r="D130" s="2">
        <v>43414.519895833335</v>
      </c>
      <c r="E130" s="3" t="s">
        <v>494</v>
      </c>
      <c r="F130" s="3">
        <v>11882</v>
      </c>
      <c r="G130" s="3" t="s">
        <v>32</v>
      </c>
      <c r="H130" s="3">
        <v>1857</v>
      </c>
      <c r="I130" s="3">
        <v>929</v>
      </c>
      <c r="J130" s="3">
        <v>5</v>
      </c>
      <c r="K130" s="3">
        <v>2</v>
      </c>
      <c r="L130" s="2">
        <v>43414.520266203705</v>
      </c>
      <c r="M130" s="3"/>
      <c r="N130" s="3"/>
      <c r="O130" s="3" t="s">
        <v>133</v>
      </c>
      <c r="P130" s="3" t="s">
        <v>19</v>
      </c>
      <c r="Q130" s="3" t="s">
        <v>52</v>
      </c>
      <c r="R130" s="3" t="s">
        <v>53</v>
      </c>
      <c r="S130" s="2">
        <v>43414.544849537036</v>
      </c>
      <c r="T130" s="3"/>
      <c r="U130" s="2">
        <v>43414.552094907405</v>
      </c>
      <c r="V130" s="3"/>
      <c r="W130" s="2">
        <v>43414.526828703703</v>
      </c>
      <c r="X130" s="2">
        <f t="shared" si="52"/>
        <v>43414.526828703703</v>
      </c>
      <c r="Y130" s="33">
        <f t="shared" si="53"/>
        <v>0</v>
      </c>
      <c r="Z130" s="33">
        <f t="shared" si="54"/>
        <v>0</v>
      </c>
      <c r="AA130" s="10"/>
      <c r="AB130" s="10">
        <f t="shared" si="55"/>
        <v>0</v>
      </c>
      <c r="AC130" s="10"/>
      <c r="AD130" s="10"/>
      <c r="AE130" s="10"/>
      <c r="AF130" s="78">
        <f t="shared" si="29"/>
        <v>43414.519444444442</v>
      </c>
      <c r="AG130" s="78">
        <f t="shared" si="30"/>
        <v>0</v>
      </c>
      <c r="AH130" s="26" t="str">
        <f t="shared" si="31"/>
        <v>43414.51944444440</v>
      </c>
      <c r="AI130" s="26" t="e">
        <f>VLOOKUP(AH130,simple_survey!$P$1530:$Q$1810,2,FALSE)</f>
        <v>#N/A</v>
      </c>
      <c r="AJ130" s="3" t="s">
        <v>741</v>
      </c>
    </row>
    <row r="131" spans="1:36" s="7" customFormat="1" hidden="1" x14ac:dyDescent="0.4">
      <c r="A131" s="16" t="str">
        <f t="shared" si="50"/>
        <v>★</v>
      </c>
      <c r="B131" s="16" t="str">
        <f t="shared" si="51"/>
        <v>☆</v>
      </c>
      <c r="C131" s="7">
        <v>12</v>
      </c>
      <c r="D131" s="2">
        <v>43414.521597222221</v>
      </c>
      <c r="E131" s="3" t="s">
        <v>497</v>
      </c>
      <c r="F131" s="3">
        <v>11885</v>
      </c>
      <c r="G131" s="3" t="s">
        <v>32</v>
      </c>
      <c r="H131" s="3">
        <v>1857</v>
      </c>
      <c r="I131" s="3">
        <v>176</v>
      </c>
      <c r="J131" s="3">
        <v>6</v>
      </c>
      <c r="K131" s="3">
        <v>1</v>
      </c>
      <c r="L131" s="2">
        <v>43414.534826388888</v>
      </c>
      <c r="M131" s="2">
        <v>43414.530509259261</v>
      </c>
      <c r="N131" s="3"/>
      <c r="O131" s="3" t="s">
        <v>26</v>
      </c>
      <c r="P131" s="3" t="s">
        <v>27</v>
      </c>
      <c r="Q131" s="3" t="s">
        <v>52</v>
      </c>
      <c r="R131" s="3" t="s">
        <v>53</v>
      </c>
      <c r="S131" s="2">
        <v>43414.529895833337</v>
      </c>
      <c r="T131" s="2">
        <v>43414.529895833337</v>
      </c>
      <c r="U131" s="2">
        <v>43414.53564814815</v>
      </c>
      <c r="V131" s="3"/>
      <c r="W131" s="2">
        <v>43414.52853009259</v>
      </c>
      <c r="X131" s="2">
        <f t="shared" si="52"/>
        <v>43414.52853009259</v>
      </c>
      <c r="Y131" s="33"/>
      <c r="Z131" s="33"/>
      <c r="AA131" s="10"/>
      <c r="AB131" s="10">
        <f t="shared" si="55"/>
        <v>6.1342592380242422E-4</v>
      </c>
      <c r="AC131" s="10">
        <f t="shared" ref="AC131:AC145" si="57">IF(IF(B131="☆",(IF(L131&gt;S131,L131-X131,S131-X131)),M131-X131)&lt;0,0,IF(B131="☆",(IF(L131&gt;S131,L131-X131,S131-X131)),M131-X131))</f>
        <v>6.2962962983874604E-3</v>
      </c>
      <c r="AD131" s="10"/>
      <c r="AE131" s="10"/>
      <c r="AF131" s="78">
        <f t="shared" ref="AF131:AF194" si="58">INT(D131*1440)/1440</f>
        <v>43414.521527777775</v>
      </c>
      <c r="AG131" s="78">
        <f t="shared" ref="AG131:AG194" si="59">INT(N131*1440)/1440</f>
        <v>0</v>
      </c>
      <c r="AH131" s="26" t="str">
        <f t="shared" ref="AH131:AH194" si="60">CONCATENATE(AF131,AG131)</f>
        <v>43414.52152777780</v>
      </c>
      <c r="AI131" s="26" t="e">
        <f>VLOOKUP(AH131,simple_survey!$P$1530:$Q$1810,2,FALSE)</f>
        <v>#N/A</v>
      </c>
      <c r="AJ131" s="3" t="s">
        <v>742</v>
      </c>
    </row>
    <row r="132" spans="1:36" s="7" customFormat="1" hidden="1" x14ac:dyDescent="0.4">
      <c r="A132" s="16" t="str">
        <f t="shared" si="50"/>
        <v>-</v>
      </c>
      <c r="B132" s="16" t="str">
        <f t="shared" si="51"/>
        <v>☆</v>
      </c>
      <c r="C132" s="7">
        <v>12</v>
      </c>
      <c r="D132" s="2">
        <v>43414.522743055553</v>
      </c>
      <c r="E132" s="3" t="s">
        <v>474</v>
      </c>
      <c r="F132" s="3">
        <v>11886</v>
      </c>
      <c r="G132" s="3" t="s">
        <v>98</v>
      </c>
      <c r="H132" s="3">
        <v>0</v>
      </c>
      <c r="I132" s="3">
        <v>280</v>
      </c>
      <c r="J132" s="3">
        <v>1</v>
      </c>
      <c r="K132" s="3">
        <v>1</v>
      </c>
      <c r="L132" s="2">
        <v>43414.525740740741</v>
      </c>
      <c r="M132" s="3"/>
      <c r="N132" s="3"/>
      <c r="O132" s="3" t="s">
        <v>20</v>
      </c>
      <c r="P132" s="3" t="s">
        <v>21</v>
      </c>
      <c r="Q132" s="3" t="s">
        <v>133</v>
      </c>
      <c r="R132" s="3" t="s">
        <v>19</v>
      </c>
      <c r="S132" s="2">
        <v>43414.541064814817</v>
      </c>
      <c r="T132" s="3"/>
      <c r="U132" s="2">
        <v>43414.553611111114</v>
      </c>
      <c r="V132" s="3"/>
      <c r="W132" s="3"/>
      <c r="X132" s="2">
        <f t="shared" si="52"/>
        <v>43414.522743055553</v>
      </c>
      <c r="Y132" s="33">
        <f t="shared" ref="Y132:Y145" si="61">N132-M132</f>
        <v>0</v>
      </c>
      <c r="Z132" s="33">
        <f t="shared" ref="Z132:Z145" si="62">Y132*K132</f>
        <v>0</v>
      </c>
      <c r="AA132" s="10"/>
      <c r="AB132" s="10">
        <f t="shared" si="55"/>
        <v>0</v>
      </c>
      <c r="AC132" s="10">
        <f t="shared" si="57"/>
        <v>1.8321759263926651E-2</v>
      </c>
      <c r="AD132" s="10"/>
      <c r="AE132" s="10"/>
      <c r="AF132" s="78">
        <f t="shared" si="58"/>
        <v>43414.522222222222</v>
      </c>
      <c r="AG132" s="78">
        <f t="shared" si="59"/>
        <v>0</v>
      </c>
      <c r="AH132" s="26" t="str">
        <f t="shared" si="60"/>
        <v>43414.52222222220</v>
      </c>
      <c r="AI132" s="26" t="e">
        <f>VLOOKUP(AH132,simple_survey!$P$1530:$Q$1810,2,FALSE)</f>
        <v>#N/A</v>
      </c>
    </row>
    <row r="133" spans="1:36" s="7" customFormat="1" hidden="1" x14ac:dyDescent="0.4">
      <c r="A133" s="16" t="str">
        <f t="shared" si="50"/>
        <v>-</v>
      </c>
      <c r="B133" s="16" t="str">
        <f t="shared" si="51"/>
        <v>☆</v>
      </c>
      <c r="C133" s="7">
        <v>12</v>
      </c>
      <c r="D133" s="2">
        <v>43414.522847222222</v>
      </c>
      <c r="E133" s="3" t="s">
        <v>498</v>
      </c>
      <c r="F133" s="3">
        <v>11887</v>
      </c>
      <c r="G133" s="3" t="s">
        <v>18</v>
      </c>
      <c r="H133" s="3">
        <v>4566</v>
      </c>
      <c r="I133" s="3">
        <v>178</v>
      </c>
      <c r="J133" s="3">
        <v>5</v>
      </c>
      <c r="K133" s="3">
        <v>2</v>
      </c>
      <c r="L133" s="2">
        <v>43414.523032407407</v>
      </c>
      <c r="M133" s="3"/>
      <c r="N133" s="3"/>
      <c r="O133" s="3" t="s">
        <v>22</v>
      </c>
      <c r="P133" s="3" t="s">
        <v>23</v>
      </c>
      <c r="Q133" s="3" t="s">
        <v>77</v>
      </c>
      <c r="R133" s="3" t="s">
        <v>78</v>
      </c>
      <c r="S133" s="2">
        <v>43414.542905092596</v>
      </c>
      <c r="T133" s="3"/>
      <c r="U133" s="2">
        <v>43414.556400462963</v>
      </c>
      <c r="V133" s="3"/>
      <c r="W133" s="3"/>
      <c r="X133" s="2">
        <f t="shared" si="52"/>
        <v>43414.522847222222</v>
      </c>
      <c r="Y133" s="33">
        <f t="shared" si="61"/>
        <v>0</v>
      </c>
      <c r="Z133" s="33">
        <f t="shared" si="62"/>
        <v>0</v>
      </c>
      <c r="AA133" s="10"/>
      <c r="AB133" s="10">
        <f t="shared" si="55"/>
        <v>0</v>
      </c>
      <c r="AC133" s="10">
        <f t="shared" si="57"/>
        <v>2.0057870373420883E-2</v>
      </c>
      <c r="AD133" s="10"/>
      <c r="AE133" s="10"/>
      <c r="AF133" s="78">
        <f t="shared" si="58"/>
        <v>43414.522222222222</v>
      </c>
      <c r="AG133" s="78">
        <f t="shared" si="59"/>
        <v>0</v>
      </c>
      <c r="AH133" s="26" t="str">
        <f t="shared" si="60"/>
        <v>43414.52222222220</v>
      </c>
      <c r="AI133" s="26" t="e">
        <f>VLOOKUP(AH133,simple_survey!$P$1530:$Q$1810,2,FALSE)</f>
        <v>#N/A</v>
      </c>
    </row>
    <row r="134" spans="1:36" s="7" customFormat="1" hidden="1" x14ac:dyDescent="0.4">
      <c r="A134" s="16" t="str">
        <f t="shared" si="50"/>
        <v>-</v>
      </c>
      <c r="B134" s="16" t="str">
        <f t="shared" si="51"/>
        <v>☆</v>
      </c>
      <c r="C134" s="7">
        <v>12</v>
      </c>
      <c r="D134" s="2">
        <v>43414.525208333333</v>
      </c>
      <c r="E134" s="3" t="s">
        <v>501</v>
      </c>
      <c r="F134" s="3">
        <v>11891</v>
      </c>
      <c r="G134" s="3" t="s">
        <v>51</v>
      </c>
      <c r="H134" s="3">
        <v>5037</v>
      </c>
      <c r="I134" s="3">
        <v>202</v>
      </c>
      <c r="J134" s="3">
        <v>2</v>
      </c>
      <c r="K134" s="3">
        <v>1</v>
      </c>
      <c r="L134" s="2">
        <v>43414.525567129633</v>
      </c>
      <c r="M134" s="3"/>
      <c r="N134" s="3"/>
      <c r="O134" s="3" t="s">
        <v>26</v>
      </c>
      <c r="P134" s="3" t="s">
        <v>27</v>
      </c>
      <c r="Q134" s="3" t="s">
        <v>33</v>
      </c>
      <c r="R134" s="3" t="s">
        <v>34</v>
      </c>
      <c r="S134" s="2">
        <v>43414.544722222221</v>
      </c>
      <c r="T134" s="3"/>
      <c r="U134" s="2">
        <v>43414.55060185185</v>
      </c>
      <c r="V134" s="3"/>
      <c r="W134" s="3"/>
      <c r="X134" s="2">
        <f t="shared" si="52"/>
        <v>43414.525208333333</v>
      </c>
      <c r="Y134" s="33">
        <f t="shared" si="61"/>
        <v>0</v>
      </c>
      <c r="Z134" s="33">
        <f t="shared" si="62"/>
        <v>0</v>
      </c>
      <c r="AA134" s="10"/>
      <c r="AB134" s="10">
        <f t="shared" si="55"/>
        <v>0</v>
      </c>
      <c r="AC134" s="10">
        <f t="shared" si="57"/>
        <v>1.95138888884685E-2</v>
      </c>
      <c r="AD134" s="10"/>
      <c r="AE134" s="10"/>
      <c r="AF134" s="78">
        <f t="shared" si="58"/>
        <v>43414.525000000001</v>
      </c>
      <c r="AG134" s="78">
        <f t="shared" si="59"/>
        <v>0</v>
      </c>
      <c r="AH134" s="26" t="str">
        <f t="shared" si="60"/>
        <v>43414.5250</v>
      </c>
      <c r="AI134" s="26" t="e">
        <f>VLOOKUP(AH134,simple_survey!$P$1530:$Q$1810,2,FALSE)</f>
        <v>#N/A</v>
      </c>
    </row>
    <row r="135" spans="1:36" s="7" customFormat="1" hidden="1" x14ac:dyDescent="0.4">
      <c r="A135" s="16" t="str">
        <f>IF(W135&gt;0, "★", "-")</f>
        <v>-</v>
      </c>
      <c r="B135" s="16" t="str">
        <f>IF(L135&gt;0, "☆", "-")</f>
        <v>☆</v>
      </c>
      <c r="C135" s="7">
        <v>12</v>
      </c>
      <c r="D135" s="2">
        <v>43414.526006944441</v>
      </c>
      <c r="E135" s="3" t="s">
        <v>502</v>
      </c>
      <c r="F135" s="3">
        <v>11893</v>
      </c>
      <c r="G135" s="3" t="s">
        <v>18</v>
      </c>
      <c r="H135" s="3">
        <v>5744</v>
      </c>
      <c r="I135" s="3">
        <v>18</v>
      </c>
      <c r="J135" s="3">
        <v>6</v>
      </c>
      <c r="K135" s="3">
        <v>6</v>
      </c>
      <c r="L135" s="2">
        <v>43414.526180555556</v>
      </c>
      <c r="M135" s="3"/>
      <c r="N135" s="3"/>
      <c r="O135" s="3" t="s">
        <v>58</v>
      </c>
      <c r="P135" s="3" t="s">
        <v>59</v>
      </c>
      <c r="Q135" s="3" t="s">
        <v>28</v>
      </c>
      <c r="R135" s="3" t="s">
        <v>29</v>
      </c>
      <c r="S135" s="2">
        <v>43414.555914351855</v>
      </c>
      <c r="T135" s="3"/>
      <c r="U135" s="2">
        <v>43414.563958333332</v>
      </c>
      <c r="V135" s="3"/>
      <c r="W135" s="3"/>
      <c r="X135" s="2">
        <f t="shared" si="52"/>
        <v>43414.526006944441</v>
      </c>
      <c r="Y135" s="33">
        <f t="shared" si="61"/>
        <v>0</v>
      </c>
      <c r="Z135" s="33">
        <f t="shared" si="62"/>
        <v>0</v>
      </c>
      <c r="AA135" s="10"/>
      <c r="AB135" s="10">
        <f t="shared" si="55"/>
        <v>0</v>
      </c>
      <c r="AC135" s="10">
        <f t="shared" si="57"/>
        <v>2.9907407413702458E-2</v>
      </c>
      <c r="AD135" s="10"/>
      <c r="AE135" s="10"/>
      <c r="AF135" s="78">
        <f t="shared" si="58"/>
        <v>43414.525694444441</v>
      </c>
      <c r="AG135" s="78">
        <f t="shared" si="59"/>
        <v>0</v>
      </c>
      <c r="AH135" s="26" t="str">
        <f t="shared" si="60"/>
        <v>43414.52569444440</v>
      </c>
      <c r="AI135" s="26" t="e">
        <f>VLOOKUP(AH135,simple_survey!$P$1530:$Q$1810,2,FALSE)</f>
        <v>#N/A</v>
      </c>
    </row>
    <row r="136" spans="1:36" s="7" customFormat="1" hidden="1" x14ac:dyDescent="0.4">
      <c r="A136" s="16" t="str">
        <f>IF(W136&gt;0, "★", "-")</f>
        <v>-</v>
      </c>
      <c r="B136" s="16" t="str">
        <f>IF(L136&gt;0, "☆", "-")</f>
        <v>☆</v>
      </c>
      <c r="C136" s="7">
        <v>12</v>
      </c>
      <c r="D136" s="2">
        <v>43414.52621527778</v>
      </c>
      <c r="E136" s="3" t="s">
        <v>503</v>
      </c>
      <c r="F136" s="3">
        <v>11894</v>
      </c>
      <c r="G136" s="3" t="s">
        <v>32</v>
      </c>
      <c r="H136" s="3">
        <v>5697</v>
      </c>
      <c r="I136" s="3">
        <v>681</v>
      </c>
      <c r="J136" s="3">
        <v>5</v>
      </c>
      <c r="K136" s="3">
        <v>4</v>
      </c>
      <c r="L136" s="2">
        <v>43414.52685185185</v>
      </c>
      <c r="M136" s="3"/>
      <c r="N136" s="3"/>
      <c r="O136" s="3" t="s">
        <v>33</v>
      </c>
      <c r="P136" s="3" t="s">
        <v>34</v>
      </c>
      <c r="Q136" s="3" t="s">
        <v>69</v>
      </c>
      <c r="R136" s="3" t="s">
        <v>70</v>
      </c>
      <c r="S136" s="2">
        <v>43414.550532407404</v>
      </c>
      <c r="T136" s="3"/>
      <c r="U136" s="2">
        <v>43414.563726851855</v>
      </c>
      <c r="V136" s="3"/>
      <c r="W136" s="3"/>
      <c r="X136" s="2">
        <f t="shared" si="52"/>
        <v>43414.52621527778</v>
      </c>
      <c r="Y136" s="33">
        <f t="shared" si="61"/>
        <v>0</v>
      </c>
      <c r="Z136" s="33">
        <f t="shared" si="62"/>
        <v>0</v>
      </c>
      <c r="AB136" s="10">
        <f t="shared" si="55"/>
        <v>0</v>
      </c>
      <c r="AC136" s="10">
        <f t="shared" si="57"/>
        <v>2.4317129624250811E-2</v>
      </c>
      <c r="AF136" s="78">
        <f t="shared" si="58"/>
        <v>43414.525694444441</v>
      </c>
      <c r="AG136" s="78">
        <f t="shared" si="59"/>
        <v>0</v>
      </c>
      <c r="AH136" s="26" t="str">
        <f t="shared" si="60"/>
        <v>43414.52569444440</v>
      </c>
      <c r="AI136" s="26" t="e">
        <f>VLOOKUP(AH136,simple_survey!$P$1530:$Q$1810,2,FALSE)</f>
        <v>#N/A</v>
      </c>
    </row>
    <row r="137" spans="1:36" s="7" customFormat="1" hidden="1" x14ac:dyDescent="0.4">
      <c r="A137" s="16" t="str">
        <f t="shared" ref="A137:A145" si="63">IF(W137&gt;0, "★", "-")</f>
        <v>-</v>
      </c>
      <c r="B137" s="16" t="str">
        <f t="shared" ref="B137:B145" si="64">IF(L137&gt;0, "☆", "-")</f>
        <v>☆</v>
      </c>
      <c r="C137" s="7">
        <v>12</v>
      </c>
      <c r="D137" s="2">
        <v>43414.529861111114</v>
      </c>
      <c r="E137" s="3" t="s">
        <v>425</v>
      </c>
      <c r="F137" s="3">
        <v>11899</v>
      </c>
      <c r="G137" s="3" t="s">
        <v>32</v>
      </c>
      <c r="H137" s="3">
        <v>4540</v>
      </c>
      <c r="I137" s="3">
        <v>378</v>
      </c>
      <c r="J137" s="3">
        <v>3</v>
      </c>
      <c r="K137" s="3">
        <v>1</v>
      </c>
      <c r="L137" s="2">
        <v>43414.530162037037</v>
      </c>
      <c r="M137" s="3"/>
      <c r="N137" s="3"/>
      <c r="O137" s="3" t="s">
        <v>54</v>
      </c>
      <c r="P137" s="3" t="s">
        <v>55</v>
      </c>
      <c r="Q137" s="3" t="s">
        <v>30</v>
      </c>
      <c r="R137" s="3" t="s">
        <v>31</v>
      </c>
      <c r="S137" s="2">
        <v>43414.564120370371</v>
      </c>
      <c r="T137" s="3"/>
      <c r="U137" s="2">
        <v>43414.575462962966</v>
      </c>
      <c r="V137" s="3"/>
      <c r="W137" s="3"/>
      <c r="X137" s="2">
        <f t="shared" si="52"/>
        <v>43414.529861111114</v>
      </c>
      <c r="Y137" s="33">
        <f t="shared" si="61"/>
        <v>0</v>
      </c>
      <c r="Z137" s="33">
        <f t="shared" si="62"/>
        <v>0</v>
      </c>
      <c r="AA137" s="10"/>
      <c r="AB137" s="10">
        <f t="shared" si="55"/>
        <v>0</v>
      </c>
      <c r="AC137" s="10">
        <f t="shared" si="57"/>
        <v>3.4259259256941732E-2</v>
      </c>
      <c r="AD137" s="10"/>
      <c r="AE137" s="10"/>
      <c r="AF137" s="78">
        <f t="shared" si="58"/>
        <v>43414.529861111114</v>
      </c>
      <c r="AG137" s="78">
        <f t="shared" si="59"/>
        <v>0</v>
      </c>
      <c r="AH137" s="26" t="str">
        <f t="shared" si="60"/>
        <v>43414.52986111110</v>
      </c>
      <c r="AI137" s="26" t="e">
        <f>VLOOKUP(AH137,simple_survey!$P$1530:$Q$1810,2,FALSE)</f>
        <v>#N/A</v>
      </c>
    </row>
    <row r="138" spans="1:36" s="7" customFormat="1" hidden="1" x14ac:dyDescent="0.4">
      <c r="A138" s="16" t="str">
        <f t="shared" si="63"/>
        <v>-</v>
      </c>
      <c r="B138" s="16" t="str">
        <f t="shared" si="64"/>
        <v>☆</v>
      </c>
      <c r="C138" s="7">
        <v>12</v>
      </c>
      <c r="D138" s="2">
        <v>43414.532870370371</v>
      </c>
      <c r="E138" s="3" t="s">
        <v>508</v>
      </c>
      <c r="F138" s="3">
        <v>11903</v>
      </c>
      <c r="G138" s="3" t="s">
        <v>98</v>
      </c>
      <c r="H138" s="3">
        <v>0</v>
      </c>
      <c r="I138" s="3">
        <v>888</v>
      </c>
      <c r="J138" s="3">
        <v>7</v>
      </c>
      <c r="K138" s="3">
        <v>2</v>
      </c>
      <c r="L138" s="2">
        <v>43414.550625000003</v>
      </c>
      <c r="M138" s="3"/>
      <c r="N138" s="3"/>
      <c r="O138" s="3" t="s">
        <v>44</v>
      </c>
      <c r="P138" s="3" t="s">
        <v>91</v>
      </c>
      <c r="Q138" s="3" t="s">
        <v>45</v>
      </c>
      <c r="R138" s="3" t="s">
        <v>46</v>
      </c>
      <c r="S138" s="2">
        <v>43414.544675925928</v>
      </c>
      <c r="T138" s="3"/>
      <c r="U138" s="2">
        <v>43414.553425925929</v>
      </c>
      <c r="V138" s="3"/>
      <c r="W138" s="3"/>
      <c r="X138" s="2">
        <f t="shared" si="52"/>
        <v>43414.532870370371</v>
      </c>
      <c r="Y138" s="33">
        <f t="shared" si="61"/>
        <v>0</v>
      </c>
      <c r="Z138" s="33">
        <f t="shared" si="62"/>
        <v>0</v>
      </c>
      <c r="AA138" s="10"/>
      <c r="AB138" s="10">
        <f t="shared" si="55"/>
        <v>0</v>
      </c>
      <c r="AC138" s="10">
        <f t="shared" si="57"/>
        <v>1.7754629632690921E-2</v>
      </c>
      <c r="AD138" s="10"/>
      <c r="AE138" s="10"/>
      <c r="AF138" s="78">
        <f t="shared" si="58"/>
        <v>43414.532638888886</v>
      </c>
      <c r="AG138" s="78">
        <f t="shared" si="59"/>
        <v>0</v>
      </c>
      <c r="AH138" s="26" t="str">
        <f t="shared" si="60"/>
        <v>43414.53263888890</v>
      </c>
      <c r="AI138" s="26" t="e">
        <f>VLOOKUP(AH138,simple_survey!$P$1530:$Q$1810,2,FALSE)</f>
        <v>#N/A</v>
      </c>
    </row>
    <row r="139" spans="1:36" s="7" customFormat="1" hidden="1" x14ac:dyDescent="0.4">
      <c r="A139" s="16" t="str">
        <f t="shared" si="63"/>
        <v>-</v>
      </c>
      <c r="B139" s="16" t="str">
        <f t="shared" si="64"/>
        <v>☆</v>
      </c>
      <c r="C139" s="7">
        <v>12</v>
      </c>
      <c r="D139" s="2">
        <v>43414.535821759258</v>
      </c>
      <c r="E139" s="3" t="s">
        <v>511</v>
      </c>
      <c r="F139" s="3">
        <v>11906</v>
      </c>
      <c r="G139" s="3" t="s">
        <v>32</v>
      </c>
      <c r="H139" s="3">
        <v>1857</v>
      </c>
      <c r="I139" s="3">
        <v>360</v>
      </c>
      <c r="J139" s="3">
        <v>6</v>
      </c>
      <c r="K139" s="3">
        <v>2</v>
      </c>
      <c r="L139" s="2">
        <v>43414.536898148152</v>
      </c>
      <c r="M139" s="3"/>
      <c r="N139" s="3"/>
      <c r="O139" s="3" t="s">
        <v>26</v>
      </c>
      <c r="P139" s="3" t="s">
        <v>27</v>
      </c>
      <c r="Q139" s="3" t="s">
        <v>52</v>
      </c>
      <c r="R139" s="3" t="s">
        <v>53</v>
      </c>
      <c r="S139" s="2">
        <v>43414.56318287037</v>
      </c>
      <c r="T139" s="3"/>
      <c r="U139" s="2">
        <v>43414.56962962963</v>
      </c>
      <c r="V139" s="3"/>
      <c r="W139" s="3"/>
      <c r="X139" s="2">
        <f t="shared" si="52"/>
        <v>43414.535821759258</v>
      </c>
      <c r="Y139" s="33">
        <f t="shared" si="61"/>
        <v>0</v>
      </c>
      <c r="Z139" s="33">
        <f t="shared" si="62"/>
        <v>0</v>
      </c>
      <c r="AA139" s="10"/>
      <c r="AB139" s="10">
        <f t="shared" si="55"/>
        <v>0</v>
      </c>
      <c r="AC139" s="10">
        <f t="shared" si="57"/>
        <v>2.73611111115315E-2</v>
      </c>
      <c r="AD139" s="10"/>
      <c r="AE139" s="10"/>
      <c r="AF139" s="78">
        <f t="shared" si="58"/>
        <v>43414.535416666666</v>
      </c>
      <c r="AG139" s="78">
        <f t="shared" si="59"/>
        <v>0</v>
      </c>
      <c r="AH139" s="26" t="str">
        <f t="shared" si="60"/>
        <v>43414.53541666670</v>
      </c>
      <c r="AI139" s="26" t="e">
        <f>VLOOKUP(AH139,simple_survey!$P$1530:$Q$1810,2,FALSE)</f>
        <v>#N/A</v>
      </c>
      <c r="AJ139" s="3"/>
    </row>
    <row r="140" spans="1:36" s="7" customFormat="1" hidden="1" x14ac:dyDescent="0.4">
      <c r="A140" s="16" t="str">
        <f t="shared" si="63"/>
        <v>-</v>
      </c>
      <c r="B140" s="16" t="str">
        <f t="shared" si="64"/>
        <v>☆</v>
      </c>
      <c r="C140" s="7">
        <v>12</v>
      </c>
      <c r="D140" s="2">
        <v>43414.536215277774</v>
      </c>
      <c r="E140" s="3" t="s">
        <v>512</v>
      </c>
      <c r="F140" s="3">
        <v>11907</v>
      </c>
      <c r="G140" s="3" t="s">
        <v>99</v>
      </c>
      <c r="H140" s="3">
        <v>0</v>
      </c>
      <c r="I140" s="3">
        <v>847</v>
      </c>
      <c r="J140" s="3">
        <v>8</v>
      </c>
      <c r="K140" s="3">
        <v>3</v>
      </c>
      <c r="L140" s="2">
        <v>43414.540983796294</v>
      </c>
      <c r="M140" s="3"/>
      <c r="N140" s="3"/>
      <c r="O140" s="3" t="s">
        <v>49</v>
      </c>
      <c r="P140" s="3" t="s">
        <v>50</v>
      </c>
      <c r="Q140" s="3" t="s">
        <v>28</v>
      </c>
      <c r="R140" s="3" t="s">
        <v>29</v>
      </c>
      <c r="S140" s="2">
        <v>43414.560474537036</v>
      </c>
      <c r="T140" s="3"/>
      <c r="U140" s="2">
        <v>43414.573680555557</v>
      </c>
      <c r="V140" s="3"/>
      <c r="W140" s="3"/>
      <c r="X140" s="2">
        <f t="shared" si="52"/>
        <v>43414.536215277774</v>
      </c>
      <c r="Y140" s="33">
        <f t="shared" si="61"/>
        <v>0</v>
      </c>
      <c r="Z140" s="33">
        <f t="shared" si="62"/>
        <v>0</v>
      </c>
      <c r="AA140" s="10"/>
      <c r="AB140" s="10">
        <f t="shared" si="55"/>
        <v>0</v>
      </c>
      <c r="AC140" s="10">
        <f t="shared" si="57"/>
        <v>2.4259259262180422E-2</v>
      </c>
      <c r="AD140" s="10"/>
      <c r="AE140" s="10"/>
      <c r="AF140" s="78">
        <f t="shared" si="58"/>
        <v>43414.536111111112</v>
      </c>
      <c r="AG140" s="78">
        <f t="shared" si="59"/>
        <v>0</v>
      </c>
      <c r="AH140" s="26" t="str">
        <f t="shared" si="60"/>
        <v>43414.53611111110</v>
      </c>
      <c r="AI140" s="26" t="e">
        <f>VLOOKUP(AH140,simple_survey!$P$1530:$Q$1810,2,FALSE)</f>
        <v>#N/A</v>
      </c>
      <c r="AJ140" s="3"/>
    </row>
    <row r="141" spans="1:36" s="7" customFormat="1" hidden="1" x14ac:dyDescent="0.4">
      <c r="A141" s="16" t="str">
        <f t="shared" si="63"/>
        <v>-</v>
      </c>
      <c r="B141" s="16" t="str">
        <f t="shared" si="64"/>
        <v>☆</v>
      </c>
      <c r="C141" s="7">
        <v>12</v>
      </c>
      <c r="D141" s="2">
        <v>43414.537141203706</v>
      </c>
      <c r="E141" s="3" t="s">
        <v>513</v>
      </c>
      <c r="F141" s="3">
        <v>11909</v>
      </c>
      <c r="G141" s="3" t="s">
        <v>18</v>
      </c>
      <c r="H141" s="3">
        <v>5404</v>
      </c>
      <c r="I141" s="3">
        <v>905</v>
      </c>
      <c r="J141" s="3">
        <v>6</v>
      </c>
      <c r="K141" s="3">
        <v>4</v>
      </c>
      <c r="L141" s="2">
        <v>43414.537812499999</v>
      </c>
      <c r="M141" s="3"/>
      <c r="N141" s="3"/>
      <c r="O141" s="3" t="s">
        <v>40</v>
      </c>
      <c r="P141" s="3" t="s">
        <v>41</v>
      </c>
      <c r="Q141" s="3" t="s">
        <v>54</v>
      </c>
      <c r="R141" s="3" t="s">
        <v>55</v>
      </c>
      <c r="S141" s="2">
        <v>43414.563252314816</v>
      </c>
      <c r="T141" s="3"/>
      <c r="U141" s="2">
        <v>43414.571550925924</v>
      </c>
      <c r="V141" s="3"/>
      <c r="W141" s="3"/>
      <c r="X141" s="2">
        <f t="shared" si="52"/>
        <v>43414.537141203706</v>
      </c>
      <c r="Y141" s="33">
        <f t="shared" si="61"/>
        <v>0</v>
      </c>
      <c r="Z141" s="33">
        <f t="shared" si="62"/>
        <v>0</v>
      </c>
      <c r="AA141" s="10"/>
      <c r="AB141" s="10">
        <f t="shared" si="55"/>
        <v>0</v>
      </c>
      <c r="AC141" s="10">
        <f t="shared" si="57"/>
        <v>2.6111111110367347E-2</v>
      </c>
      <c r="AD141" s="10"/>
      <c r="AE141" s="10"/>
      <c r="AF141" s="78">
        <f t="shared" si="58"/>
        <v>43414.536805555559</v>
      </c>
      <c r="AG141" s="78">
        <f t="shared" si="59"/>
        <v>0</v>
      </c>
      <c r="AH141" s="26" t="str">
        <f t="shared" si="60"/>
        <v>43414.53680555560</v>
      </c>
      <c r="AI141" s="26" t="e">
        <f>VLOOKUP(AH141,simple_survey!$P$1530:$Q$1810,2,FALSE)</f>
        <v>#N/A</v>
      </c>
    </row>
    <row r="142" spans="1:36" s="7" customFormat="1" hidden="1" x14ac:dyDescent="0.4">
      <c r="A142" s="16" t="str">
        <f t="shared" si="63"/>
        <v>-</v>
      </c>
      <c r="B142" s="16" t="str">
        <f t="shared" si="64"/>
        <v>☆</v>
      </c>
      <c r="C142" s="7">
        <v>12</v>
      </c>
      <c r="D142" s="2">
        <v>43414.53800925926</v>
      </c>
      <c r="E142" s="3" t="s">
        <v>514</v>
      </c>
      <c r="F142" s="3">
        <v>11910</v>
      </c>
      <c r="G142" s="3" t="s">
        <v>32</v>
      </c>
      <c r="H142" s="3">
        <v>3738</v>
      </c>
      <c r="I142" s="3">
        <v>113</v>
      </c>
      <c r="J142" s="3">
        <v>3</v>
      </c>
      <c r="K142" s="3">
        <v>2</v>
      </c>
      <c r="L142" s="2">
        <v>43414.556446759256</v>
      </c>
      <c r="M142" s="3"/>
      <c r="N142" s="3"/>
      <c r="O142" s="3" t="s">
        <v>54</v>
      </c>
      <c r="P142" s="3" t="s">
        <v>55</v>
      </c>
      <c r="Q142" s="3" t="s">
        <v>20</v>
      </c>
      <c r="R142" s="3" t="s">
        <v>21</v>
      </c>
      <c r="S142" s="2">
        <v>43414.564120370371</v>
      </c>
      <c r="T142" s="3"/>
      <c r="U142" s="2">
        <v>43414.575983796298</v>
      </c>
      <c r="V142" s="3"/>
      <c r="W142" s="3"/>
      <c r="X142" s="2">
        <f t="shared" si="52"/>
        <v>43414.53800925926</v>
      </c>
      <c r="Y142" s="33">
        <f t="shared" si="61"/>
        <v>0</v>
      </c>
      <c r="Z142" s="33">
        <f t="shared" si="62"/>
        <v>0</v>
      </c>
      <c r="AA142" s="10"/>
      <c r="AB142" s="10">
        <f t="shared" si="55"/>
        <v>0</v>
      </c>
      <c r="AC142" s="10">
        <f t="shared" si="57"/>
        <v>2.6111111110367347E-2</v>
      </c>
      <c r="AD142" s="10"/>
      <c r="AE142" s="10"/>
      <c r="AF142" s="78">
        <f t="shared" si="58"/>
        <v>43414.537499999999</v>
      </c>
      <c r="AG142" s="78">
        <f t="shared" si="59"/>
        <v>0</v>
      </c>
      <c r="AH142" s="26" t="str">
        <f t="shared" si="60"/>
        <v>43414.53750</v>
      </c>
      <c r="AI142" s="26" t="e">
        <f>VLOOKUP(AH142,simple_survey!$P$1530:$Q$1810,2,FALSE)</f>
        <v>#N/A</v>
      </c>
      <c r="AJ142" s="3"/>
    </row>
    <row r="143" spans="1:36" s="12" customFormat="1" hidden="1" x14ac:dyDescent="0.4">
      <c r="A143" s="17" t="str">
        <f t="shared" si="63"/>
        <v>-</v>
      </c>
      <c r="B143" s="17" t="str">
        <f t="shared" si="64"/>
        <v>☆</v>
      </c>
      <c r="C143" s="12">
        <v>12</v>
      </c>
      <c r="D143" s="4">
        <v>43414.538229166668</v>
      </c>
      <c r="E143" s="5" t="s">
        <v>384</v>
      </c>
      <c r="F143" s="5">
        <v>11911</v>
      </c>
      <c r="G143" s="5" t="s">
        <v>66</v>
      </c>
      <c r="H143" s="5">
        <v>5650</v>
      </c>
      <c r="I143" s="5">
        <v>573</v>
      </c>
      <c r="J143" s="5">
        <v>6</v>
      </c>
      <c r="K143" s="5">
        <v>1</v>
      </c>
      <c r="L143" s="4">
        <v>43414.539155092592</v>
      </c>
      <c r="M143" s="5"/>
      <c r="N143" s="5"/>
      <c r="O143" s="5" t="s">
        <v>49</v>
      </c>
      <c r="P143" s="5" t="s">
        <v>50</v>
      </c>
      <c r="Q143" s="5" t="s">
        <v>30</v>
      </c>
      <c r="R143" s="5" t="s">
        <v>31</v>
      </c>
      <c r="S143" s="4">
        <v>43414.562916666669</v>
      </c>
      <c r="T143" s="5"/>
      <c r="U143" s="4">
        <v>43414.572523148148</v>
      </c>
      <c r="V143" s="5"/>
      <c r="W143" s="5"/>
      <c r="X143" s="4">
        <f t="shared" si="52"/>
        <v>43414.538229166668</v>
      </c>
      <c r="Y143" s="34">
        <f t="shared" si="61"/>
        <v>0</v>
      </c>
      <c r="Z143" s="34">
        <f t="shared" si="62"/>
        <v>0</v>
      </c>
      <c r="AA143" s="19"/>
      <c r="AB143" s="19">
        <f t="shared" si="55"/>
        <v>0</v>
      </c>
      <c r="AC143" s="19">
        <f t="shared" si="57"/>
        <v>2.4687500001164153E-2</v>
      </c>
      <c r="AD143" s="19"/>
      <c r="AE143" s="19"/>
      <c r="AF143" s="78">
        <f t="shared" si="58"/>
        <v>43414.538194444445</v>
      </c>
      <c r="AG143" s="78">
        <f t="shared" si="59"/>
        <v>0</v>
      </c>
      <c r="AH143" s="26" t="str">
        <f t="shared" si="60"/>
        <v>43414.53819444440</v>
      </c>
      <c r="AI143" s="26" t="e">
        <f>VLOOKUP(AH143,simple_survey!$P$1530:$Q$1810,2,FALSE)</f>
        <v>#N/A</v>
      </c>
      <c r="AJ143" s="5"/>
    </row>
    <row r="144" spans="1:36" s="23" customFormat="1" hidden="1" x14ac:dyDescent="0.4">
      <c r="A144" s="20" t="str">
        <f t="shared" si="63"/>
        <v>★</v>
      </c>
      <c r="B144" s="20" t="str">
        <f t="shared" si="64"/>
        <v>-</v>
      </c>
      <c r="C144" s="23">
        <v>13</v>
      </c>
      <c r="D144" s="22">
        <v>43414.535451388889</v>
      </c>
      <c r="E144" s="21" t="s">
        <v>510</v>
      </c>
      <c r="F144" s="21">
        <v>11905</v>
      </c>
      <c r="G144" s="21" t="s">
        <v>32</v>
      </c>
      <c r="H144" s="21">
        <v>1703</v>
      </c>
      <c r="I144" s="21">
        <v>359</v>
      </c>
      <c r="J144" s="21">
        <v>7</v>
      </c>
      <c r="K144" s="21">
        <v>2</v>
      </c>
      <c r="L144" s="21"/>
      <c r="M144" s="22">
        <v>43414.556840277779</v>
      </c>
      <c r="N144" s="22">
        <v>43414.563796296294</v>
      </c>
      <c r="O144" s="21" t="s">
        <v>67</v>
      </c>
      <c r="P144" s="21" t="s">
        <v>68</v>
      </c>
      <c r="Q144" s="21" t="s">
        <v>38</v>
      </c>
      <c r="R144" s="21" t="s">
        <v>39</v>
      </c>
      <c r="S144" s="22">
        <v>43414.559351851851</v>
      </c>
      <c r="T144" s="22">
        <v>43414.559351851851</v>
      </c>
      <c r="U144" s="22">
        <v>43414.566331018519</v>
      </c>
      <c r="V144" s="22">
        <v>43414.566331018519</v>
      </c>
      <c r="W144" s="22">
        <v>43414.542928240742</v>
      </c>
      <c r="X144" s="22">
        <f t="shared" si="52"/>
        <v>43414.542928240742</v>
      </c>
      <c r="Y144" s="35">
        <f t="shared" si="61"/>
        <v>6.956018514756579E-3</v>
      </c>
      <c r="Z144" s="35">
        <f t="shared" si="62"/>
        <v>1.3912037029513158E-2</v>
      </c>
      <c r="AA144" s="26">
        <f>SUM(Z144:Z204)</f>
        <v>0.72447916666715173</v>
      </c>
      <c r="AB144" s="26">
        <f t="shared" si="55"/>
        <v>0</v>
      </c>
      <c r="AC144" s="26">
        <f t="shared" si="57"/>
        <v>1.3912037036789116E-2</v>
      </c>
      <c r="AD144" s="26">
        <f>AVERAGE(AC144:AC204)</f>
        <v>7.4407564343192019E-3</v>
      </c>
      <c r="AE144" s="26">
        <f>MEDIAN(AC144:AC204)</f>
        <v>6.6782407448044978E-3</v>
      </c>
      <c r="AF144" s="78">
        <f t="shared" si="58"/>
        <v>43414.535416666666</v>
      </c>
      <c r="AG144" s="78">
        <f t="shared" si="59"/>
        <v>43414.563194444447</v>
      </c>
      <c r="AH144" s="26" t="str">
        <f t="shared" si="60"/>
        <v>43414.535416666743414.5631944444</v>
      </c>
      <c r="AI144" s="26" t="e">
        <f>VLOOKUP(AH144,simple_survey!$P$1530:$Q$1810,2,FALSE)</f>
        <v>#N/A</v>
      </c>
    </row>
    <row r="145" spans="1:36" s="7" customFormat="1" hidden="1" x14ac:dyDescent="0.4">
      <c r="A145" s="16" t="str">
        <f t="shared" si="63"/>
        <v>★</v>
      </c>
      <c r="B145" s="16" t="str">
        <f t="shared" si="64"/>
        <v>-</v>
      </c>
      <c r="C145" s="7">
        <v>13</v>
      </c>
      <c r="D145" s="2">
        <v>43414.53707175926</v>
      </c>
      <c r="E145" s="3" t="s">
        <v>430</v>
      </c>
      <c r="F145" s="3">
        <v>11908</v>
      </c>
      <c r="G145" s="3" t="s">
        <v>18</v>
      </c>
      <c r="H145" s="3">
        <v>2584</v>
      </c>
      <c r="I145" s="3">
        <v>116</v>
      </c>
      <c r="J145" s="3">
        <v>1</v>
      </c>
      <c r="K145" s="3">
        <v>1</v>
      </c>
      <c r="L145" s="3"/>
      <c r="M145" s="2">
        <v>43414.540567129632</v>
      </c>
      <c r="N145" s="2">
        <v>43414.546331018515</v>
      </c>
      <c r="O145" s="3" t="s">
        <v>30</v>
      </c>
      <c r="P145" s="3" t="s">
        <v>31</v>
      </c>
      <c r="Q145" s="3" t="s">
        <v>133</v>
      </c>
      <c r="R145" s="3" t="s">
        <v>19</v>
      </c>
      <c r="S145" s="2">
        <v>43414.544004629628</v>
      </c>
      <c r="T145" s="2">
        <v>43414.544004629628</v>
      </c>
      <c r="U145" s="2">
        <v>43414.556550925925</v>
      </c>
      <c r="V145" s="2">
        <v>43414.556550925925</v>
      </c>
      <c r="W145" s="2">
        <v>43414.544004629628</v>
      </c>
      <c r="X145" s="2">
        <f t="shared" si="52"/>
        <v>43414.544004629628</v>
      </c>
      <c r="Y145" s="33">
        <f t="shared" si="61"/>
        <v>5.7638888829387724E-3</v>
      </c>
      <c r="Z145" s="33">
        <f t="shared" si="62"/>
        <v>5.7638888829387724E-3</v>
      </c>
      <c r="AA145" s="10"/>
      <c r="AB145" s="10">
        <f t="shared" si="55"/>
        <v>0</v>
      </c>
      <c r="AC145" s="10">
        <f t="shared" si="57"/>
        <v>0</v>
      </c>
      <c r="AD145" s="10"/>
      <c r="AE145" s="10"/>
      <c r="AF145" s="78">
        <f t="shared" si="58"/>
        <v>43414.536805555559</v>
      </c>
      <c r="AG145" s="78">
        <f t="shared" si="59"/>
        <v>43414.54583333333</v>
      </c>
      <c r="AH145" s="26" t="str">
        <f t="shared" si="60"/>
        <v>43414.536805555643414.5458333333</v>
      </c>
      <c r="AI145" s="26" t="e">
        <f>VLOOKUP(AH145,simple_survey!$P$1530:$Q$1810,2,FALSE)</f>
        <v>#N/A</v>
      </c>
    </row>
    <row r="146" spans="1:36" s="7" customFormat="1" x14ac:dyDescent="0.4">
      <c r="A146" s="16" t="str">
        <f t="shared" ref="A146:A185" si="65">IF(W146&gt;0, "★", "-")</f>
        <v>★</v>
      </c>
      <c r="B146" s="16" t="str">
        <f t="shared" ref="B146:B185" si="66">IF(L146&gt;0, "☆", "-")</f>
        <v>-</v>
      </c>
      <c r="C146" s="7">
        <v>13</v>
      </c>
      <c r="D146" s="2">
        <v>43414.542141203703</v>
      </c>
      <c r="E146" s="3" t="s">
        <v>515</v>
      </c>
      <c r="F146" s="3">
        <v>11914</v>
      </c>
      <c r="G146" s="3" t="s">
        <v>32</v>
      </c>
      <c r="H146" s="3">
        <v>1591</v>
      </c>
      <c r="I146" s="3">
        <v>980</v>
      </c>
      <c r="J146" s="3">
        <v>9</v>
      </c>
      <c r="K146" s="3">
        <v>1</v>
      </c>
      <c r="L146" s="3"/>
      <c r="M146" s="2">
        <v>43414.545925925922</v>
      </c>
      <c r="N146" s="2">
        <v>43414.555509259262</v>
      </c>
      <c r="O146" s="3" t="s">
        <v>133</v>
      </c>
      <c r="P146" s="3" t="s">
        <v>19</v>
      </c>
      <c r="Q146" s="3" t="s">
        <v>69</v>
      </c>
      <c r="R146" s="3" t="s">
        <v>70</v>
      </c>
      <c r="S146" s="2">
        <v>43414.549074074072</v>
      </c>
      <c r="T146" s="2">
        <v>43414.549074074072</v>
      </c>
      <c r="U146" s="2">
        <v>43414.562303240738</v>
      </c>
      <c r="V146" s="2">
        <v>43414.562303240738</v>
      </c>
      <c r="W146" s="2">
        <v>43414.549074074072</v>
      </c>
      <c r="X146" s="2">
        <f t="shared" si="45"/>
        <v>43414.549074074072</v>
      </c>
      <c r="Y146" s="33">
        <f t="shared" si="46"/>
        <v>9.5833333398331888E-3</v>
      </c>
      <c r="Z146" s="33">
        <f t="shared" si="47"/>
        <v>9.5833333398331888E-3</v>
      </c>
      <c r="AA146" s="10"/>
      <c r="AB146" s="10">
        <f t="shared" si="48"/>
        <v>0</v>
      </c>
      <c r="AC146" s="10">
        <f t="shared" si="49"/>
        <v>0</v>
      </c>
      <c r="AD146" s="10"/>
      <c r="AE146" s="10"/>
      <c r="AF146" s="78">
        <f t="shared" si="58"/>
        <v>43414.541666666664</v>
      </c>
      <c r="AG146" s="78">
        <f t="shared" si="59"/>
        <v>43414.554861111108</v>
      </c>
      <c r="AH146" s="26" t="str">
        <f t="shared" si="60"/>
        <v>43414.541666666743414.5548611111</v>
      </c>
      <c r="AI146" s="26" t="str">
        <f>VLOOKUP(AH146,simple_survey!$P$1530:$Q$1810,2,FALSE)</f>
        <v>肯定的</v>
      </c>
      <c r="AJ146" s="3"/>
    </row>
    <row r="147" spans="1:36" s="7" customFormat="1" hidden="1" x14ac:dyDescent="0.4">
      <c r="A147" s="16" t="str">
        <f t="shared" si="65"/>
        <v>-</v>
      </c>
      <c r="B147" s="16" t="str">
        <f t="shared" si="66"/>
        <v>-</v>
      </c>
      <c r="C147" s="7">
        <v>13</v>
      </c>
      <c r="D147" s="2">
        <v>43414.542881944442</v>
      </c>
      <c r="E147" s="3" t="s">
        <v>516</v>
      </c>
      <c r="F147" s="3">
        <v>11915</v>
      </c>
      <c r="G147" s="3" t="s">
        <v>18</v>
      </c>
      <c r="H147" s="3">
        <v>5743</v>
      </c>
      <c r="I147" s="3">
        <v>543</v>
      </c>
      <c r="J147" s="3">
        <v>10</v>
      </c>
      <c r="K147" s="3">
        <v>2</v>
      </c>
      <c r="L147" s="3"/>
      <c r="M147" s="2">
        <v>43414.54965277778</v>
      </c>
      <c r="N147" s="2">
        <v>43414.561516203707</v>
      </c>
      <c r="O147" s="3" t="s">
        <v>47</v>
      </c>
      <c r="P147" s="3" t="s">
        <v>48</v>
      </c>
      <c r="Q147" s="3" t="s">
        <v>79</v>
      </c>
      <c r="R147" s="3" t="s">
        <v>80</v>
      </c>
      <c r="S147" s="2">
        <v>43414.54991898148</v>
      </c>
      <c r="T147" s="2">
        <v>43414.555243055554</v>
      </c>
      <c r="U147" s="2">
        <v>43414.560439814813</v>
      </c>
      <c r="V147" s="2">
        <v>43414.567546296297</v>
      </c>
      <c r="W147" s="3"/>
      <c r="X147" s="2">
        <f t="shared" si="45"/>
        <v>43414.542881944442</v>
      </c>
      <c r="Y147" s="33">
        <f t="shared" si="46"/>
        <v>1.1863425927003846E-2</v>
      </c>
      <c r="Z147" s="33">
        <f t="shared" si="47"/>
        <v>2.3726851854007691E-2</v>
      </c>
      <c r="AA147" s="10"/>
      <c r="AB147" s="10">
        <f t="shared" si="48"/>
        <v>0</v>
      </c>
      <c r="AC147" s="10">
        <f t="shared" si="49"/>
        <v>6.7708333372138441E-3</v>
      </c>
      <c r="AD147" s="10"/>
      <c r="AE147" s="10"/>
      <c r="AF147" s="78">
        <f t="shared" si="58"/>
        <v>43414.542361111111</v>
      </c>
      <c r="AG147" s="78">
        <f t="shared" si="59"/>
        <v>43414.561111111114</v>
      </c>
      <c r="AH147" s="26" t="str">
        <f t="shared" si="60"/>
        <v>43414.542361111143414.5611111111</v>
      </c>
      <c r="AI147" s="26" t="e">
        <f>VLOOKUP(AH147,simple_survey!$P$1530:$Q$1810,2,FALSE)</f>
        <v>#N/A</v>
      </c>
      <c r="AJ147" s="3"/>
    </row>
    <row r="148" spans="1:36" s="7" customFormat="1" hidden="1" x14ac:dyDescent="0.4">
      <c r="A148" s="16" t="str">
        <f t="shared" si="65"/>
        <v>-</v>
      </c>
      <c r="B148" s="16" t="str">
        <f t="shared" si="66"/>
        <v>-</v>
      </c>
      <c r="C148" s="7">
        <v>13</v>
      </c>
      <c r="D148" s="2">
        <v>43414.544456018521</v>
      </c>
      <c r="E148" s="3" t="s">
        <v>517</v>
      </c>
      <c r="F148" s="3">
        <v>11917</v>
      </c>
      <c r="G148" s="3" t="s">
        <v>99</v>
      </c>
      <c r="H148" s="3">
        <v>0</v>
      </c>
      <c r="I148" s="3">
        <v>582</v>
      </c>
      <c r="J148" s="3">
        <v>4</v>
      </c>
      <c r="K148" s="3">
        <v>1</v>
      </c>
      <c r="L148" s="3"/>
      <c r="M148" s="2">
        <v>43414.549305555556</v>
      </c>
      <c r="N148" s="2">
        <v>43414.562303240738</v>
      </c>
      <c r="O148" s="3" t="s">
        <v>45</v>
      </c>
      <c r="P148" s="3" t="s">
        <v>46</v>
      </c>
      <c r="Q148" s="3" t="s">
        <v>54</v>
      </c>
      <c r="R148" s="3" t="s">
        <v>55</v>
      </c>
      <c r="S148" s="2">
        <v>43414.552789351852</v>
      </c>
      <c r="T148" s="2">
        <v>43414.552789351852</v>
      </c>
      <c r="U148" s="2">
        <v>43414.562268518515</v>
      </c>
      <c r="V148" s="2">
        <v>43414.562268518515</v>
      </c>
      <c r="W148" s="3"/>
      <c r="X148" s="2">
        <f t="shared" si="45"/>
        <v>43414.544456018521</v>
      </c>
      <c r="Y148" s="33">
        <f t="shared" si="46"/>
        <v>1.2997685182199348E-2</v>
      </c>
      <c r="Z148" s="33">
        <f t="shared" si="47"/>
        <v>1.2997685182199348E-2</v>
      </c>
      <c r="AA148" s="10"/>
      <c r="AB148" s="10">
        <f t="shared" si="48"/>
        <v>0</v>
      </c>
      <c r="AC148" s="10">
        <f t="shared" si="49"/>
        <v>4.8495370356249623E-3</v>
      </c>
      <c r="AD148" s="10"/>
      <c r="AE148" s="10"/>
      <c r="AF148" s="78">
        <f t="shared" si="58"/>
        <v>43414.544444444444</v>
      </c>
      <c r="AG148" s="78">
        <f t="shared" si="59"/>
        <v>43414.561805555553</v>
      </c>
      <c r="AH148" s="26" t="str">
        <f t="shared" si="60"/>
        <v>43414.544444444443414.5618055556</v>
      </c>
      <c r="AI148" s="26" t="e">
        <f>VLOOKUP(AH148,simple_survey!$P$1530:$Q$1810,2,FALSE)</f>
        <v>#N/A</v>
      </c>
    </row>
    <row r="149" spans="1:36" s="7" customFormat="1" hidden="1" x14ac:dyDescent="0.4">
      <c r="A149" s="16" t="str">
        <f t="shared" si="65"/>
        <v>★</v>
      </c>
      <c r="B149" s="16" t="str">
        <f t="shared" si="66"/>
        <v>-</v>
      </c>
      <c r="C149" s="7">
        <v>13</v>
      </c>
      <c r="D149" s="2">
        <v>43414.546435185184</v>
      </c>
      <c r="E149" s="3" t="s">
        <v>202</v>
      </c>
      <c r="F149" s="3">
        <v>11918</v>
      </c>
      <c r="G149" s="3" t="s">
        <v>32</v>
      </c>
      <c r="H149" s="3">
        <v>2953</v>
      </c>
      <c r="I149" s="3">
        <v>948</v>
      </c>
      <c r="J149" s="3">
        <v>8</v>
      </c>
      <c r="K149" s="3">
        <v>1</v>
      </c>
      <c r="L149" s="3"/>
      <c r="M149" s="2">
        <v>43414.553564814814</v>
      </c>
      <c r="N149" s="2">
        <v>43414.563437500001</v>
      </c>
      <c r="O149" s="3" t="s">
        <v>49</v>
      </c>
      <c r="P149" s="3" t="s">
        <v>50</v>
      </c>
      <c r="Q149" s="3" t="s">
        <v>62</v>
      </c>
      <c r="R149" s="3" t="s">
        <v>63</v>
      </c>
      <c r="S149" s="2">
        <v>43414.553379629629</v>
      </c>
      <c r="T149" s="2">
        <v>43414.553379629629</v>
      </c>
      <c r="U149" s="2">
        <v>43414.566805555558</v>
      </c>
      <c r="V149" s="2">
        <v>43414.566805555558</v>
      </c>
      <c r="W149" s="2">
        <v>43414.553379629629</v>
      </c>
      <c r="X149" s="2">
        <f t="shared" si="45"/>
        <v>43414.553379629629</v>
      </c>
      <c r="Y149" s="33">
        <f t="shared" si="46"/>
        <v>9.8726851865649223E-3</v>
      </c>
      <c r="Z149" s="33">
        <f t="shared" si="47"/>
        <v>9.8726851865649223E-3</v>
      </c>
      <c r="AA149" s="10"/>
      <c r="AB149" s="10">
        <f t="shared" si="48"/>
        <v>1.8518518481869251E-4</v>
      </c>
      <c r="AC149" s="10">
        <f t="shared" si="49"/>
        <v>1.8518518481869251E-4</v>
      </c>
      <c r="AD149" s="10"/>
      <c r="AE149" s="10"/>
      <c r="AF149" s="78">
        <f t="shared" si="58"/>
        <v>43414.54583333333</v>
      </c>
      <c r="AG149" s="78">
        <f t="shared" si="59"/>
        <v>43414.563194444447</v>
      </c>
      <c r="AH149" s="26" t="str">
        <f t="shared" si="60"/>
        <v>43414.545833333343414.5631944444</v>
      </c>
      <c r="AI149" s="26" t="e">
        <f>VLOOKUP(AH149,simple_survey!$P$1530:$Q$1810,2,FALSE)</f>
        <v>#N/A</v>
      </c>
    </row>
    <row r="150" spans="1:36" s="7" customFormat="1" hidden="1" x14ac:dyDescent="0.4">
      <c r="A150" s="16" t="str">
        <f t="shared" si="65"/>
        <v>-</v>
      </c>
      <c r="B150" s="16" t="str">
        <f t="shared" si="66"/>
        <v>-</v>
      </c>
      <c r="C150" s="7">
        <v>13</v>
      </c>
      <c r="D150" s="2">
        <v>43414.5466087963</v>
      </c>
      <c r="E150" s="3" t="s">
        <v>518</v>
      </c>
      <c r="F150" s="3">
        <v>11919</v>
      </c>
      <c r="G150" s="3" t="s">
        <v>99</v>
      </c>
      <c r="H150" s="3">
        <v>0</v>
      </c>
      <c r="I150" s="3">
        <v>160</v>
      </c>
      <c r="J150" s="3">
        <v>6</v>
      </c>
      <c r="K150" s="3">
        <v>3</v>
      </c>
      <c r="L150" s="3"/>
      <c r="M150" s="2">
        <v>43414.553611111114</v>
      </c>
      <c r="N150" s="2">
        <v>43414.560520833336</v>
      </c>
      <c r="O150" s="3" t="s">
        <v>62</v>
      </c>
      <c r="P150" s="3" t="s">
        <v>63</v>
      </c>
      <c r="Q150" s="3" t="s">
        <v>75</v>
      </c>
      <c r="R150" s="3" t="s">
        <v>76</v>
      </c>
      <c r="S150" s="2">
        <v>43414.555474537039</v>
      </c>
      <c r="T150" s="2">
        <v>43414.555474537039</v>
      </c>
      <c r="U150" s="2">
        <v>43414.563634259262</v>
      </c>
      <c r="V150" s="2">
        <v>43414.565648148149</v>
      </c>
      <c r="W150" s="3"/>
      <c r="X150" s="2">
        <f t="shared" si="45"/>
        <v>43414.5466087963</v>
      </c>
      <c r="Y150" s="33">
        <f t="shared" si="46"/>
        <v>6.9097222221898846E-3</v>
      </c>
      <c r="Z150" s="33">
        <f t="shared" si="47"/>
        <v>2.0729166666569654E-2</v>
      </c>
      <c r="AA150" s="10"/>
      <c r="AB150" s="10">
        <f t="shared" si="48"/>
        <v>0</v>
      </c>
      <c r="AC150" s="10">
        <f t="shared" si="49"/>
        <v>7.0023148145992309E-3</v>
      </c>
      <c r="AD150" s="10"/>
      <c r="AE150" s="10"/>
      <c r="AF150" s="78">
        <f t="shared" si="58"/>
        <v>43414.546527777777</v>
      </c>
      <c r="AG150" s="78">
        <f t="shared" si="59"/>
        <v>43414.560416666667</v>
      </c>
      <c r="AH150" s="26" t="str">
        <f t="shared" si="60"/>
        <v>43414.546527777843414.5604166667</v>
      </c>
      <c r="AI150" s="26" t="e">
        <f>VLOOKUP(AH150,simple_survey!$P$1530:$Q$1810,2,FALSE)</f>
        <v>#N/A</v>
      </c>
    </row>
    <row r="151" spans="1:36" s="7" customFormat="1" hidden="1" x14ac:dyDescent="0.4">
      <c r="A151" s="16" t="str">
        <f t="shared" si="65"/>
        <v>-</v>
      </c>
      <c r="B151" s="16" t="str">
        <f t="shared" si="66"/>
        <v>-</v>
      </c>
      <c r="C151" s="7">
        <v>13</v>
      </c>
      <c r="D151" s="2">
        <v>43414.546863425923</v>
      </c>
      <c r="E151" s="3" t="s">
        <v>519</v>
      </c>
      <c r="F151" s="3">
        <v>11920</v>
      </c>
      <c r="G151" s="3" t="s">
        <v>66</v>
      </c>
      <c r="H151" s="3">
        <v>5747</v>
      </c>
      <c r="I151" s="3">
        <v>625</v>
      </c>
      <c r="J151" s="3">
        <v>6</v>
      </c>
      <c r="K151" s="3">
        <v>1</v>
      </c>
      <c r="L151" s="3"/>
      <c r="M151" s="2">
        <v>43414.553541666668</v>
      </c>
      <c r="N151" s="2">
        <v>43414.557627314818</v>
      </c>
      <c r="O151" s="3" t="s">
        <v>62</v>
      </c>
      <c r="P151" s="3" t="s">
        <v>63</v>
      </c>
      <c r="Q151" s="3" t="s">
        <v>28</v>
      </c>
      <c r="R151" s="3" t="s">
        <v>29</v>
      </c>
      <c r="S151" s="2">
        <v>43414.556527777779</v>
      </c>
      <c r="T151" s="2">
        <v>43414.556527777779</v>
      </c>
      <c r="U151" s="2">
        <v>43414.562314814815</v>
      </c>
      <c r="V151" s="2">
        <v>43414.562314814815</v>
      </c>
      <c r="W151" s="3"/>
      <c r="X151" s="2">
        <f t="shared" si="45"/>
        <v>43414.546863425923</v>
      </c>
      <c r="Y151" s="33">
        <f t="shared" si="46"/>
        <v>4.0856481500668451E-3</v>
      </c>
      <c r="Z151" s="33">
        <f t="shared" si="47"/>
        <v>4.0856481500668451E-3</v>
      </c>
      <c r="AA151" s="10"/>
      <c r="AB151" s="10">
        <f t="shared" si="48"/>
        <v>0</v>
      </c>
      <c r="AC151" s="10">
        <f t="shared" si="49"/>
        <v>6.6782407448044978E-3</v>
      </c>
      <c r="AD151" s="10"/>
      <c r="AE151" s="10"/>
      <c r="AF151" s="78">
        <f t="shared" si="58"/>
        <v>43414.546527777777</v>
      </c>
      <c r="AG151" s="78">
        <f t="shared" si="59"/>
        <v>43414.556944444441</v>
      </c>
      <c r="AH151" s="26" t="str">
        <f t="shared" si="60"/>
        <v>43414.546527777843414.5569444444</v>
      </c>
      <c r="AI151" s="26" t="e">
        <f>VLOOKUP(AH151,simple_survey!$P$1530:$Q$1810,2,FALSE)</f>
        <v>#N/A</v>
      </c>
    </row>
    <row r="152" spans="1:36" s="7" customFormat="1" hidden="1" x14ac:dyDescent="0.4">
      <c r="A152" s="16" t="str">
        <f t="shared" si="65"/>
        <v>-</v>
      </c>
      <c r="B152" s="16" t="str">
        <f t="shared" si="66"/>
        <v>-</v>
      </c>
      <c r="C152" s="7">
        <v>13</v>
      </c>
      <c r="D152" s="2">
        <v>43414.548518518517</v>
      </c>
      <c r="E152" s="3" t="s">
        <v>524</v>
      </c>
      <c r="F152" s="3">
        <v>11925</v>
      </c>
      <c r="G152" s="3" t="s">
        <v>99</v>
      </c>
      <c r="H152" s="3">
        <v>0</v>
      </c>
      <c r="I152" s="3">
        <v>472</v>
      </c>
      <c r="J152" s="3">
        <v>8</v>
      </c>
      <c r="K152" s="3">
        <v>4</v>
      </c>
      <c r="L152" s="3"/>
      <c r="M152" s="2">
        <v>43414.563854166663</v>
      </c>
      <c r="N152" s="2">
        <v>43414.569097222222</v>
      </c>
      <c r="O152" s="3" t="s">
        <v>62</v>
      </c>
      <c r="P152" s="3" t="s">
        <v>63</v>
      </c>
      <c r="Q152" s="3" t="s">
        <v>30</v>
      </c>
      <c r="R152" s="3" t="s">
        <v>31</v>
      </c>
      <c r="S152" s="2">
        <v>43414.566805555558</v>
      </c>
      <c r="T152" s="2">
        <v>43414.566805555558</v>
      </c>
      <c r="U152" s="2">
        <v>43414.578645833331</v>
      </c>
      <c r="V152" s="2">
        <v>43414.578645833331</v>
      </c>
      <c r="W152" s="3"/>
      <c r="X152" s="2">
        <f t="shared" si="45"/>
        <v>43414.548518518517</v>
      </c>
      <c r="Y152" s="33">
        <f t="shared" si="46"/>
        <v>5.2430555588216521E-3</v>
      </c>
      <c r="Z152" s="33">
        <f t="shared" si="47"/>
        <v>2.0972222235286608E-2</v>
      </c>
      <c r="AB152" s="10">
        <f t="shared" si="48"/>
        <v>0</v>
      </c>
      <c r="AC152" s="10">
        <f t="shared" si="49"/>
        <v>1.5335648145992309E-2</v>
      </c>
      <c r="AF152" s="78">
        <f t="shared" si="58"/>
        <v>43414.54791666667</v>
      </c>
      <c r="AG152" s="78">
        <f t="shared" si="59"/>
        <v>43414.568749999999</v>
      </c>
      <c r="AH152" s="26" t="str">
        <f t="shared" si="60"/>
        <v>43414.547916666743414.56875</v>
      </c>
      <c r="AI152" s="26" t="e">
        <f>VLOOKUP(AH152,simple_survey!$P$1530:$Q$1810,2,FALSE)</f>
        <v>#N/A</v>
      </c>
      <c r="AJ152" s="3"/>
    </row>
    <row r="153" spans="1:36" s="7" customFormat="1" hidden="1" x14ac:dyDescent="0.4">
      <c r="A153" s="16" t="str">
        <f t="shared" si="65"/>
        <v>-</v>
      </c>
      <c r="B153" s="16" t="str">
        <f t="shared" si="66"/>
        <v>-</v>
      </c>
      <c r="C153" s="7">
        <v>13</v>
      </c>
      <c r="D153" s="2">
        <v>43414.548530092594</v>
      </c>
      <c r="E153" s="3" t="s">
        <v>520</v>
      </c>
      <c r="F153" s="3">
        <v>11926</v>
      </c>
      <c r="G153" s="3" t="s">
        <v>32</v>
      </c>
      <c r="H153" s="3">
        <v>5749</v>
      </c>
      <c r="I153" s="3">
        <v>605</v>
      </c>
      <c r="J153" s="3">
        <v>9</v>
      </c>
      <c r="K153" s="3">
        <v>2</v>
      </c>
      <c r="L153" s="3"/>
      <c r="M153" s="2">
        <v>43414.558993055558</v>
      </c>
      <c r="N153" s="2">
        <v>43414.561516203707</v>
      </c>
      <c r="O153" s="3" t="s">
        <v>77</v>
      </c>
      <c r="P153" s="3" t="s">
        <v>78</v>
      </c>
      <c r="Q153" s="3" t="s">
        <v>49</v>
      </c>
      <c r="R153" s="3" t="s">
        <v>50</v>
      </c>
      <c r="S153" s="2">
        <v>43414.558518518519</v>
      </c>
      <c r="T153" s="2">
        <v>43414.558518518519</v>
      </c>
      <c r="U153" s="2">
        <v>43414.564143518517</v>
      </c>
      <c r="V153" s="2">
        <v>43414.564143518517</v>
      </c>
      <c r="W153" s="3"/>
      <c r="X153" s="2">
        <f t="shared" si="45"/>
        <v>43414.548530092594</v>
      </c>
      <c r="Y153" s="33">
        <f t="shared" si="46"/>
        <v>2.5231481486116536E-3</v>
      </c>
      <c r="Z153" s="33">
        <f t="shared" si="47"/>
        <v>5.0462962972233072E-3</v>
      </c>
      <c r="AA153" s="10"/>
      <c r="AB153" s="10">
        <f t="shared" si="48"/>
        <v>4.7453703882638365E-4</v>
      </c>
      <c r="AC153" s="10">
        <f t="shared" si="49"/>
        <v>1.0462962964083999E-2</v>
      </c>
      <c r="AD153" s="10"/>
      <c r="AE153" s="10"/>
      <c r="AF153" s="78">
        <f t="shared" si="58"/>
        <v>43414.54791666667</v>
      </c>
      <c r="AG153" s="78">
        <f t="shared" si="59"/>
        <v>43414.561111111114</v>
      </c>
      <c r="AH153" s="26" t="str">
        <f t="shared" si="60"/>
        <v>43414.547916666743414.5611111111</v>
      </c>
      <c r="AI153" s="26" t="e">
        <f>VLOOKUP(AH153,simple_survey!$P$1530:$Q$1810,2,FALSE)</f>
        <v>#N/A</v>
      </c>
      <c r="AJ153" s="3"/>
    </row>
    <row r="154" spans="1:36" s="7" customFormat="1" hidden="1" x14ac:dyDescent="0.4">
      <c r="A154" s="16" t="str">
        <f t="shared" si="65"/>
        <v>-</v>
      </c>
      <c r="B154" s="16" t="str">
        <f t="shared" si="66"/>
        <v>-</v>
      </c>
      <c r="C154" s="7">
        <v>13</v>
      </c>
      <c r="D154" s="2">
        <v>43414.54892361111</v>
      </c>
      <c r="E154" s="3" t="s">
        <v>525</v>
      </c>
      <c r="F154" s="3">
        <v>11927</v>
      </c>
      <c r="G154" s="3" t="s">
        <v>32</v>
      </c>
      <c r="H154" s="3">
        <v>3598</v>
      </c>
      <c r="I154" s="3">
        <v>239</v>
      </c>
      <c r="J154" s="3">
        <v>10</v>
      </c>
      <c r="K154" s="3">
        <v>1</v>
      </c>
      <c r="L154" s="3"/>
      <c r="M154" s="2">
        <v>43414.555324074077</v>
      </c>
      <c r="N154" s="2">
        <v>43414.561377314814</v>
      </c>
      <c r="O154" s="3" t="s">
        <v>133</v>
      </c>
      <c r="P154" s="3" t="s">
        <v>19</v>
      </c>
      <c r="Q154" s="3" t="s">
        <v>79</v>
      </c>
      <c r="R154" s="3" t="s">
        <v>80</v>
      </c>
      <c r="S154" s="2">
        <v>43414.559027777781</v>
      </c>
      <c r="T154" s="2">
        <v>43414.559027777781</v>
      </c>
      <c r="U154" s="2">
        <v>43414.566851851851</v>
      </c>
      <c r="V154" s="2">
        <v>43414.566851851851</v>
      </c>
      <c r="W154" s="3"/>
      <c r="X154" s="2">
        <f t="shared" si="45"/>
        <v>43414.54892361111</v>
      </c>
      <c r="Y154" s="33">
        <f t="shared" si="46"/>
        <v>6.0532407369464636E-3</v>
      </c>
      <c r="Z154" s="33">
        <f t="shared" si="47"/>
        <v>6.0532407369464636E-3</v>
      </c>
      <c r="AA154" s="10"/>
      <c r="AB154" s="10">
        <f t="shared" si="48"/>
        <v>0</v>
      </c>
      <c r="AC154" s="10">
        <f t="shared" si="49"/>
        <v>6.4004629675764591E-3</v>
      </c>
      <c r="AD154" s="10"/>
      <c r="AE154" s="10"/>
      <c r="AF154" s="78">
        <f t="shared" si="58"/>
        <v>43414.548611111109</v>
      </c>
      <c r="AG154" s="78">
        <f t="shared" si="59"/>
        <v>43414.561111111114</v>
      </c>
      <c r="AH154" s="26" t="str">
        <f t="shared" si="60"/>
        <v>43414.548611111143414.5611111111</v>
      </c>
      <c r="AI154" s="26" t="e">
        <f>VLOOKUP(AH154,simple_survey!$P$1530:$Q$1810,2,FALSE)</f>
        <v>#N/A</v>
      </c>
      <c r="AJ154" s="3"/>
    </row>
    <row r="155" spans="1:36" s="7" customFormat="1" hidden="1" x14ac:dyDescent="0.4">
      <c r="A155" s="16" t="str">
        <f t="shared" si="65"/>
        <v>★</v>
      </c>
      <c r="B155" s="16" t="str">
        <f t="shared" si="66"/>
        <v>-</v>
      </c>
      <c r="C155" s="7">
        <v>13</v>
      </c>
      <c r="D155" s="2">
        <v>43414.549039351848</v>
      </c>
      <c r="E155" s="3" t="s">
        <v>526</v>
      </c>
      <c r="F155" s="3">
        <v>11928</v>
      </c>
      <c r="G155" s="3" t="s">
        <v>98</v>
      </c>
      <c r="H155" s="3">
        <v>0</v>
      </c>
      <c r="I155" s="3">
        <v>824</v>
      </c>
      <c r="J155" s="3">
        <v>1</v>
      </c>
      <c r="K155" s="3">
        <v>3</v>
      </c>
      <c r="L155" s="3"/>
      <c r="M155" s="2">
        <v>43414.562743055554</v>
      </c>
      <c r="N155" s="2">
        <v>43414.569722222222</v>
      </c>
      <c r="O155" s="3" t="s">
        <v>79</v>
      </c>
      <c r="P155" s="3" t="s">
        <v>80</v>
      </c>
      <c r="Q155" s="3" t="s">
        <v>133</v>
      </c>
      <c r="R155" s="3" t="s">
        <v>19</v>
      </c>
      <c r="S155" s="2">
        <v>43414.558900462966</v>
      </c>
      <c r="T155" s="2">
        <v>43414.558900462966</v>
      </c>
      <c r="U155" s="2">
        <v>43414.568437499998</v>
      </c>
      <c r="V155" s="2">
        <v>43414.573923611111</v>
      </c>
      <c r="W155" s="2">
        <v>43414.552268518521</v>
      </c>
      <c r="X155" s="2">
        <f t="shared" si="45"/>
        <v>43414.552268518521</v>
      </c>
      <c r="Y155" s="33">
        <f t="shared" si="46"/>
        <v>6.9791666683158837E-3</v>
      </c>
      <c r="Z155" s="33">
        <f t="shared" si="47"/>
        <v>2.0937500004947651E-2</v>
      </c>
      <c r="AA155" s="10"/>
      <c r="AB155" s="10">
        <f t="shared" si="48"/>
        <v>3.8425925886258483E-3</v>
      </c>
      <c r="AC155" s="10">
        <f t="shared" si="49"/>
        <v>1.0474537033587694E-2</v>
      </c>
      <c r="AD155" s="10"/>
      <c r="AE155" s="10"/>
      <c r="AF155" s="78">
        <f t="shared" si="58"/>
        <v>43414.548611111109</v>
      </c>
      <c r="AG155" s="78">
        <f t="shared" si="59"/>
        <v>43414.569444444445</v>
      </c>
      <c r="AH155" s="26" t="str">
        <f t="shared" si="60"/>
        <v>43414.548611111143414.5694444444</v>
      </c>
      <c r="AI155" s="26" t="e">
        <f>VLOOKUP(AH155,simple_survey!$P$1530:$Q$1810,2,FALSE)</f>
        <v>#N/A</v>
      </c>
    </row>
    <row r="156" spans="1:36" s="7" customFormat="1" x14ac:dyDescent="0.4">
      <c r="A156" s="16" t="str">
        <f t="shared" si="65"/>
        <v>★</v>
      </c>
      <c r="B156" s="16" t="str">
        <f t="shared" si="66"/>
        <v>-</v>
      </c>
      <c r="C156" s="7">
        <v>13</v>
      </c>
      <c r="D156" s="2">
        <v>43414.550127314818</v>
      </c>
      <c r="E156" s="3" t="s">
        <v>326</v>
      </c>
      <c r="F156" s="3">
        <v>11929</v>
      </c>
      <c r="G156" s="3" t="s">
        <v>32</v>
      </c>
      <c r="H156" s="3">
        <v>4924</v>
      </c>
      <c r="I156" s="3">
        <v>518</v>
      </c>
      <c r="J156" s="3">
        <v>2</v>
      </c>
      <c r="K156" s="3">
        <v>1</v>
      </c>
      <c r="L156" s="3"/>
      <c r="M156" s="2">
        <v>43414.555127314816</v>
      </c>
      <c r="N156" s="2">
        <v>43414.561678240738</v>
      </c>
      <c r="O156" s="3" t="s">
        <v>22</v>
      </c>
      <c r="P156" s="3" t="s">
        <v>23</v>
      </c>
      <c r="Q156" s="3" t="s">
        <v>56</v>
      </c>
      <c r="R156" s="3" t="s">
        <v>57</v>
      </c>
      <c r="S156" s="2">
        <v>43414.557037037041</v>
      </c>
      <c r="T156" s="2">
        <v>43414.557037037041</v>
      </c>
      <c r="U156" s="2">
        <v>43414.567893518521</v>
      </c>
      <c r="V156" s="2">
        <v>43414.567893518521</v>
      </c>
      <c r="W156" s="2">
        <v>43414.557037037041</v>
      </c>
      <c r="X156" s="2">
        <f t="shared" si="45"/>
        <v>43414.557037037041</v>
      </c>
      <c r="Y156" s="33">
        <f t="shared" si="46"/>
        <v>6.5509259220561944E-3</v>
      </c>
      <c r="Z156" s="33">
        <f t="shared" si="47"/>
        <v>6.5509259220561944E-3</v>
      </c>
      <c r="AA156" s="10"/>
      <c r="AB156" s="10">
        <f t="shared" si="48"/>
        <v>0</v>
      </c>
      <c r="AC156" s="10">
        <f t="shared" si="49"/>
        <v>0</v>
      </c>
      <c r="AD156" s="10"/>
      <c r="AE156" s="10"/>
      <c r="AF156" s="78">
        <f t="shared" si="58"/>
        <v>43414.55</v>
      </c>
      <c r="AG156" s="78">
        <f t="shared" si="59"/>
        <v>43414.561111111114</v>
      </c>
      <c r="AH156" s="26" t="str">
        <f t="shared" si="60"/>
        <v>43414.5543414.5611111111</v>
      </c>
      <c r="AI156" s="26" t="str">
        <f>VLOOKUP(AH156,simple_survey!$P$1530:$Q$1810,2,FALSE)</f>
        <v>肯定的</v>
      </c>
    </row>
    <row r="157" spans="1:36" s="7" customFormat="1" hidden="1" x14ac:dyDescent="0.4">
      <c r="A157" s="16" t="str">
        <f t="shared" si="65"/>
        <v>★</v>
      </c>
      <c r="B157" s="16" t="str">
        <f t="shared" si="66"/>
        <v>-</v>
      </c>
      <c r="C157" s="7">
        <v>13</v>
      </c>
      <c r="D157" s="2">
        <v>43414.550381944442</v>
      </c>
      <c r="E157" s="3" t="s">
        <v>442</v>
      </c>
      <c r="F157" s="3">
        <v>11930</v>
      </c>
      <c r="G157" s="3" t="s">
        <v>18</v>
      </c>
      <c r="H157" s="3">
        <v>5699</v>
      </c>
      <c r="I157" s="3">
        <v>697</v>
      </c>
      <c r="J157" s="3">
        <v>4</v>
      </c>
      <c r="K157" s="3">
        <v>5</v>
      </c>
      <c r="L157" s="3"/>
      <c r="M157" s="2">
        <v>43414.557118055556</v>
      </c>
      <c r="N157" s="2">
        <v>43414.562476851854</v>
      </c>
      <c r="O157" s="3" t="s">
        <v>44</v>
      </c>
      <c r="P157" s="3" t="s">
        <v>91</v>
      </c>
      <c r="Q157" s="3" t="s">
        <v>36</v>
      </c>
      <c r="R157" s="3" t="s">
        <v>37</v>
      </c>
      <c r="S157" s="2">
        <v>43414.557453703703</v>
      </c>
      <c r="T157" s="2">
        <v>43414.557453703703</v>
      </c>
      <c r="U157" s="2">
        <v>43414.577893518515</v>
      </c>
      <c r="V157" s="2">
        <v>43414.577893518515</v>
      </c>
      <c r="W157" s="2">
        <v>43414.557453703703</v>
      </c>
      <c r="X157" s="2">
        <f t="shared" si="45"/>
        <v>43414.557453703703</v>
      </c>
      <c r="Y157" s="33">
        <f t="shared" si="46"/>
        <v>5.3587962975143455E-3</v>
      </c>
      <c r="Z157" s="33">
        <f t="shared" si="47"/>
        <v>2.6793981487571727E-2</v>
      </c>
      <c r="AA157" s="10"/>
      <c r="AB157" s="10">
        <f t="shared" si="48"/>
        <v>0</v>
      </c>
      <c r="AC157" s="10">
        <f t="shared" si="49"/>
        <v>0</v>
      </c>
      <c r="AD157" s="10"/>
      <c r="AE157" s="10"/>
      <c r="AF157" s="78">
        <f t="shared" si="58"/>
        <v>43414.55</v>
      </c>
      <c r="AG157" s="78">
        <f t="shared" si="59"/>
        <v>43414.561805555553</v>
      </c>
      <c r="AH157" s="26" t="str">
        <f t="shared" si="60"/>
        <v>43414.5543414.5618055556</v>
      </c>
      <c r="AI157" s="26" t="e">
        <f>VLOOKUP(AH157,simple_survey!$P$1530:$Q$1810,2,FALSE)</f>
        <v>#N/A</v>
      </c>
    </row>
    <row r="158" spans="1:36" s="7" customFormat="1" hidden="1" x14ac:dyDescent="0.4">
      <c r="A158" s="16" t="str">
        <f t="shared" si="65"/>
        <v>★</v>
      </c>
      <c r="B158" s="16" t="str">
        <f t="shared" si="66"/>
        <v>-</v>
      </c>
      <c r="C158" s="7">
        <v>13</v>
      </c>
      <c r="D158" s="2">
        <v>43414.551053240742</v>
      </c>
      <c r="E158" s="3" t="s">
        <v>527</v>
      </c>
      <c r="F158" s="3">
        <v>11931</v>
      </c>
      <c r="G158" s="3" t="s">
        <v>32</v>
      </c>
      <c r="H158" s="3">
        <v>5690</v>
      </c>
      <c r="I158" s="3">
        <v>845</v>
      </c>
      <c r="J158" s="3">
        <v>6</v>
      </c>
      <c r="K158" s="3">
        <v>2</v>
      </c>
      <c r="L158" s="3"/>
      <c r="M158" s="2">
        <v>43414.563043981485</v>
      </c>
      <c r="N158" s="2">
        <v>43414.568680555552</v>
      </c>
      <c r="O158" s="3" t="s">
        <v>20</v>
      </c>
      <c r="P158" s="3" t="s">
        <v>21</v>
      </c>
      <c r="Q158" s="3" t="s">
        <v>62</v>
      </c>
      <c r="R158" s="3" t="s">
        <v>63</v>
      </c>
      <c r="S158" s="2">
        <v>43414.568379629629</v>
      </c>
      <c r="T158" s="2">
        <v>43414.568379629629</v>
      </c>
      <c r="U158" s="2">
        <v>43414.57949074074</v>
      </c>
      <c r="V158" s="2">
        <v>43414.57949074074</v>
      </c>
      <c r="W158" s="2">
        <v>43414.557986111111</v>
      </c>
      <c r="X158" s="2">
        <f t="shared" si="45"/>
        <v>43414.557986111111</v>
      </c>
      <c r="Y158" s="33">
        <f t="shared" si="46"/>
        <v>5.6365740674664266E-3</v>
      </c>
      <c r="Z158" s="33">
        <f t="shared" si="47"/>
        <v>1.1273148134932853E-2</v>
      </c>
      <c r="AA158" s="10"/>
      <c r="AB158" s="10">
        <f t="shared" si="48"/>
        <v>0</v>
      </c>
      <c r="AC158" s="10">
        <f t="shared" si="49"/>
        <v>5.0578703740029596E-3</v>
      </c>
      <c r="AD158" s="10"/>
      <c r="AE158" s="10"/>
      <c r="AF158" s="78">
        <f t="shared" si="58"/>
        <v>43414.550694444442</v>
      </c>
      <c r="AG158" s="78">
        <f t="shared" si="59"/>
        <v>43414.568055555559</v>
      </c>
      <c r="AH158" s="26" t="str">
        <f t="shared" si="60"/>
        <v>43414.550694444443414.5680555556</v>
      </c>
      <c r="AI158" s="26" t="e">
        <f>VLOOKUP(AH158,simple_survey!$P$1530:$Q$1810,2,FALSE)</f>
        <v>#N/A</v>
      </c>
    </row>
    <row r="159" spans="1:36" s="7" customFormat="1" x14ac:dyDescent="0.4">
      <c r="A159" s="16" t="str">
        <f t="shared" si="65"/>
        <v>-</v>
      </c>
      <c r="B159" s="16" t="str">
        <f t="shared" si="66"/>
        <v>-</v>
      </c>
      <c r="C159" s="7">
        <v>13</v>
      </c>
      <c r="D159" s="2">
        <v>43414.551817129628</v>
      </c>
      <c r="E159" s="3" t="s">
        <v>509</v>
      </c>
      <c r="F159" s="3">
        <v>11932</v>
      </c>
      <c r="G159" s="3" t="s">
        <v>98</v>
      </c>
      <c r="H159" s="3">
        <v>0</v>
      </c>
      <c r="I159" s="3">
        <v>208</v>
      </c>
      <c r="J159" s="3">
        <v>9</v>
      </c>
      <c r="K159" s="3">
        <v>1</v>
      </c>
      <c r="L159" s="3"/>
      <c r="M159" s="2">
        <v>43414.56759259259</v>
      </c>
      <c r="N159" s="2">
        <v>43414.574004629627</v>
      </c>
      <c r="O159" s="3" t="s">
        <v>40</v>
      </c>
      <c r="P159" s="3" t="s">
        <v>41</v>
      </c>
      <c r="Q159" s="3" t="s">
        <v>38</v>
      </c>
      <c r="R159" s="3" t="s">
        <v>39</v>
      </c>
      <c r="S159" s="2">
        <v>43414.568923611114</v>
      </c>
      <c r="T159" s="2">
        <v>43414.568923611114</v>
      </c>
      <c r="U159" s="2">
        <v>43414.574259259258</v>
      </c>
      <c r="V159" s="2">
        <v>43414.574259259258</v>
      </c>
      <c r="W159" s="3"/>
      <c r="X159" s="2">
        <f t="shared" si="45"/>
        <v>43414.551817129628</v>
      </c>
      <c r="Y159" s="33">
        <f t="shared" si="46"/>
        <v>6.4120370370801538E-3</v>
      </c>
      <c r="Z159" s="33">
        <f t="shared" si="47"/>
        <v>6.4120370370801538E-3</v>
      </c>
      <c r="AA159" s="10"/>
      <c r="AB159" s="10">
        <f t="shared" si="48"/>
        <v>0</v>
      </c>
      <c r="AC159" s="10">
        <f t="shared" si="49"/>
        <v>1.5775462961755693E-2</v>
      </c>
      <c r="AD159" s="10"/>
      <c r="AE159" s="10"/>
      <c r="AF159" s="78">
        <f t="shared" si="58"/>
        <v>43414.551388888889</v>
      </c>
      <c r="AG159" s="78">
        <f t="shared" si="59"/>
        <v>43414.573611111111</v>
      </c>
      <c r="AH159" s="26" t="str">
        <f t="shared" si="60"/>
        <v>43414.551388888943414.5736111111</v>
      </c>
      <c r="AI159" s="26" t="str">
        <f>VLOOKUP(AH159,simple_survey!$P$1530:$Q$1810,2,FALSE)</f>
        <v>肯定的</v>
      </c>
    </row>
    <row r="160" spans="1:36" s="7" customFormat="1" hidden="1" x14ac:dyDescent="0.4">
      <c r="A160" s="16" t="str">
        <f t="shared" si="65"/>
        <v>-</v>
      </c>
      <c r="B160" s="16" t="str">
        <f t="shared" si="66"/>
        <v>-</v>
      </c>
      <c r="C160" s="7">
        <v>13</v>
      </c>
      <c r="D160" s="2">
        <v>43414.551874999997</v>
      </c>
      <c r="E160" s="3" t="s">
        <v>437</v>
      </c>
      <c r="F160" s="3">
        <v>11933</v>
      </c>
      <c r="G160" s="3" t="s">
        <v>66</v>
      </c>
      <c r="H160" s="3">
        <v>4256</v>
      </c>
      <c r="I160" s="3">
        <v>834</v>
      </c>
      <c r="J160" s="3">
        <v>7</v>
      </c>
      <c r="K160" s="3">
        <v>2</v>
      </c>
      <c r="L160" s="3"/>
      <c r="M160" s="2">
        <v>43414.569351851853</v>
      </c>
      <c r="N160" s="2">
        <v>43414.57675925926</v>
      </c>
      <c r="O160" s="3" t="s">
        <v>26</v>
      </c>
      <c r="P160" s="3" t="s">
        <v>27</v>
      </c>
      <c r="Q160" s="3" t="s">
        <v>28</v>
      </c>
      <c r="R160" s="3" t="s">
        <v>29</v>
      </c>
      <c r="S160" s="2">
        <v>43414.573055555556</v>
      </c>
      <c r="T160" s="2">
        <v>43414.573055555556</v>
      </c>
      <c r="U160" s="2">
        <v>43414.584178240744</v>
      </c>
      <c r="V160" s="2">
        <v>43414.584178240744</v>
      </c>
      <c r="W160" s="3"/>
      <c r="X160" s="2">
        <f t="shared" si="45"/>
        <v>43414.551874999997</v>
      </c>
      <c r="Y160" s="33">
        <f t="shared" si="46"/>
        <v>7.4074074072996154E-3</v>
      </c>
      <c r="Z160" s="33">
        <f t="shared" si="47"/>
        <v>1.4814814814599231E-2</v>
      </c>
      <c r="AA160" s="10"/>
      <c r="AB160" s="10">
        <f t="shared" si="48"/>
        <v>0</v>
      </c>
      <c r="AC160" s="10">
        <f t="shared" si="49"/>
        <v>1.7476851855462883E-2</v>
      </c>
      <c r="AD160" s="10"/>
      <c r="AE160" s="10"/>
      <c r="AF160" s="78">
        <f t="shared" si="58"/>
        <v>43414.551388888889</v>
      </c>
      <c r="AG160" s="78">
        <f t="shared" si="59"/>
        <v>43414.576388888891</v>
      </c>
      <c r="AH160" s="26" t="str">
        <f t="shared" si="60"/>
        <v>43414.551388888943414.5763888889</v>
      </c>
      <c r="AI160" s="26" t="e">
        <f>VLOOKUP(AH160,simple_survey!$P$1530:$Q$1810,2,FALSE)</f>
        <v>#N/A</v>
      </c>
    </row>
    <row r="161" spans="1:36" s="7" customFormat="1" hidden="1" x14ac:dyDescent="0.4">
      <c r="A161" s="16" t="str">
        <f t="shared" si="65"/>
        <v>-</v>
      </c>
      <c r="B161" s="16" t="str">
        <f t="shared" si="66"/>
        <v>-</v>
      </c>
      <c r="C161" s="7">
        <v>13</v>
      </c>
      <c r="D161" s="2">
        <v>43414.554108796299</v>
      </c>
      <c r="E161" s="3" t="s">
        <v>529</v>
      </c>
      <c r="F161" s="3">
        <v>11936</v>
      </c>
      <c r="G161" s="3" t="s">
        <v>98</v>
      </c>
      <c r="H161" s="3">
        <v>0</v>
      </c>
      <c r="I161" s="3">
        <v>366</v>
      </c>
      <c r="J161" s="3">
        <v>13</v>
      </c>
      <c r="K161" s="3">
        <v>2</v>
      </c>
      <c r="L161" s="3"/>
      <c r="M161" s="2">
        <v>43414.557743055557</v>
      </c>
      <c r="N161" s="2">
        <v>43414.565671296295</v>
      </c>
      <c r="O161" s="3" t="s">
        <v>44</v>
      </c>
      <c r="P161" s="3" t="s">
        <v>91</v>
      </c>
      <c r="Q161" s="3" t="s">
        <v>20</v>
      </c>
      <c r="R161" s="3" t="s">
        <v>21</v>
      </c>
      <c r="S161" s="2">
        <v>43414.556585648148</v>
      </c>
      <c r="T161" s="2">
        <v>43414.557824074072</v>
      </c>
      <c r="U161" s="2">
        <v>43414.566516203704</v>
      </c>
      <c r="V161" s="2">
        <v>43414.567754629628</v>
      </c>
      <c r="W161" s="3"/>
      <c r="X161" s="2">
        <f t="shared" si="45"/>
        <v>43414.554108796299</v>
      </c>
      <c r="Y161" s="33">
        <f t="shared" si="46"/>
        <v>7.9282407386926934E-3</v>
      </c>
      <c r="Z161" s="33">
        <f t="shared" si="47"/>
        <v>1.5856481477385387E-2</v>
      </c>
      <c r="AA161" s="10"/>
      <c r="AB161" s="10">
        <f t="shared" si="48"/>
        <v>1.157407408754807E-3</v>
      </c>
      <c r="AC161" s="10">
        <f t="shared" si="49"/>
        <v>3.6342592575238086E-3</v>
      </c>
      <c r="AD161" s="10"/>
      <c r="AE161" s="10"/>
      <c r="AF161" s="78">
        <f t="shared" si="58"/>
        <v>43414.553472222222</v>
      </c>
      <c r="AG161" s="78">
        <f t="shared" si="59"/>
        <v>43414.56527777778</v>
      </c>
      <c r="AH161" s="26" t="str">
        <f t="shared" si="60"/>
        <v>43414.553472222243414.5652777778</v>
      </c>
      <c r="AI161" s="26" t="e">
        <f>VLOOKUP(AH161,simple_survey!$P$1530:$Q$1810,2,FALSE)</f>
        <v>#N/A</v>
      </c>
      <c r="AJ161" s="3"/>
    </row>
    <row r="162" spans="1:36" s="7" customFormat="1" hidden="1" x14ac:dyDescent="0.4">
      <c r="A162" s="16" t="str">
        <f t="shared" si="65"/>
        <v>-</v>
      </c>
      <c r="B162" s="16" t="str">
        <f t="shared" si="66"/>
        <v>-</v>
      </c>
      <c r="C162" s="7">
        <v>13</v>
      </c>
      <c r="D162" s="2">
        <v>43414.558136574073</v>
      </c>
      <c r="E162" s="3" t="s">
        <v>522</v>
      </c>
      <c r="F162" s="3">
        <v>11942</v>
      </c>
      <c r="G162" s="3" t="s">
        <v>32</v>
      </c>
      <c r="H162" s="3">
        <v>4855</v>
      </c>
      <c r="I162" s="3">
        <v>514</v>
      </c>
      <c r="J162" s="3">
        <v>3</v>
      </c>
      <c r="K162" s="3">
        <v>2</v>
      </c>
      <c r="L162" s="3"/>
      <c r="M162" s="2">
        <v>43414.564930555556</v>
      </c>
      <c r="N162" s="2">
        <v>43414.567962962959</v>
      </c>
      <c r="O162" s="3" t="s">
        <v>26</v>
      </c>
      <c r="P162" s="3" t="s">
        <v>27</v>
      </c>
      <c r="Q162" s="3" t="s">
        <v>73</v>
      </c>
      <c r="R162" s="3" t="s">
        <v>74</v>
      </c>
      <c r="S162" s="2">
        <v>43414.565648148149</v>
      </c>
      <c r="T162" s="2">
        <v>43414.565648148149</v>
      </c>
      <c r="U162" s="2">
        <v>43414.569560185184</v>
      </c>
      <c r="V162" s="2">
        <v>43414.569907407407</v>
      </c>
      <c r="W162" s="3"/>
      <c r="X162" s="2">
        <f t="shared" si="45"/>
        <v>43414.558136574073</v>
      </c>
      <c r="Y162" s="33">
        <f t="shared" si="46"/>
        <v>3.0324074032250792E-3</v>
      </c>
      <c r="Z162" s="33">
        <f t="shared" si="47"/>
        <v>6.0648148064501584E-3</v>
      </c>
      <c r="AA162" s="10"/>
      <c r="AB162" s="10">
        <f t="shared" si="48"/>
        <v>0</v>
      </c>
      <c r="AC162" s="10">
        <f t="shared" si="49"/>
        <v>6.7939814834971912E-3</v>
      </c>
      <c r="AD162" s="10"/>
      <c r="AE162" s="10"/>
      <c r="AF162" s="78">
        <f t="shared" si="58"/>
        <v>43414.557638888888</v>
      </c>
      <c r="AG162" s="78">
        <f t="shared" si="59"/>
        <v>43414.567361111112</v>
      </c>
      <c r="AH162" s="26" t="str">
        <f t="shared" si="60"/>
        <v>43414.557638888943414.5673611111</v>
      </c>
      <c r="AI162" s="26" t="e">
        <f>VLOOKUP(AH162,simple_survey!$P$1530:$Q$1810,2,FALSE)</f>
        <v>#N/A</v>
      </c>
    </row>
    <row r="163" spans="1:36" s="7" customFormat="1" hidden="1" x14ac:dyDescent="0.4">
      <c r="A163" s="16" t="str">
        <f t="shared" si="65"/>
        <v>-</v>
      </c>
      <c r="B163" s="16" t="str">
        <f t="shared" si="66"/>
        <v>-</v>
      </c>
      <c r="C163" s="7">
        <v>13</v>
      </c>
      <c r="D163" s="2">
        <v>43414.560902777775</v>
      </c>
      <c r="E163" s="3" t="s">
        <v>532</v>
      </c>
      <c r="F163" s="3">
        <v>11944</v>
      </c>
      <c r="G163" s="3" t="s">
        <v>32</v>
      </c>
      <c r="H163" s="3">
        <v>5181</v>
      </c>
      <c r="I163" s="3">
        <v>490</v>
      </c>
      <c r="J163" s="3">
        <v>10</v>
      </c>
      <c r="K163" s="3">
        <v>1</v>
      </c>
      <c r="L163" s="3"/>
      <c r="M163" s="2">
        <v>43414.566874999997</v>
      </c>
      <c r="N163" s="2">
        <v>43414.571550925924</v>
      </c>
      <c r="O163" s="3" t="s">
        <v>73</v>
      </c>
      <c r="P163" s="3" t="s">
        <v>74</v>
      </c>
      <c r="Q163" s="3" t="s">
        <v>49</v>
      </c>
      <c r="R163" s="3" t="s">
        <v>50</v>
      </c>
      <c r="S163" s="2">
        <v>43414.568622685183</v>
      </c>
      <c r="T163" s="2">
        <v>43414.568622685183</v>
      </c>
      <c r="U163" s="2">
        <v>43414.572858796295</v>
      </c>
      <c r="V163" s="2">
        <v>43414.572858796295</v>
      </c>
      <c r="W163" s="3"/>
      <c r="X163" s="2">
        <f t="shared" si="45"/>
        <v>43414.560902777775</v>
      </c>
      <c r="Y163" s="33">
        <f t="shared" si="46"/>
        <v>4.6759259275859222E-3</v>
      </c>
      <c r="Z163" s="33">
        <f t="shared" si="47"/>
        <v>4.6759259275859222E-3</v>
      </c>
      <c r="AA163" s="10"/>
      <c r="AB163" s="10">
        <f t="shared" si="48"/>
        <v>0</v>
      </c>
      <c r="AC163" s="10">
        <f t="shared" si="49"/>
        <v>5.9722222213167697E-3</v>
      </c>
      <c r="AD163" s="10"/>
      <c r="AE163" s="10"/>
      <c r="AF163" s="78">
        <f t="shared" si="58"/>
        <v>43414.560416666667</v>
      </c>
      <c r="AG163" s="78">
        <f t="shared" si="59"/>
        <v>43414.571527777778</v>
      </c>
      <c r="AH163" s="26" t="str">
        <f t="shared" si="60"/>
        <v>43414.560416666743414.5715277778</v>
      </c>
      <c r="AI163" s="26" t="e">
        <f>VLOOKUP(AH163,simple_survey!$P$1530:$Q$1810,2,FALSE)</f>
        <v>#N/A</v>
      </c>
    </row>
    <row r="164" spans="1:36" s="7" customFormat="1" hidden="1" x14ac:dyDescent="0.4">
      <c r="A164" s="16" t="str">
        <f t="shared" si="65"/>
        <v>-</v>
      </c>
      <c r="B164" s="16" t="str">
        <f t="shared" si="66"/>
        <v>-</v>
      </c>
      <c r="C164" s="7">
        <v>13</v>
      </c>
      <c r="D164" s="2">
        <v>43414.561597222222</v>
      </c>
      <c r="E164" s="3" t="s">
        <v>533</v>
      </c>
      <c r="F164" s="3">
        <v>11945</v>
      </c>
      <c r="G164" s="3" t="s">
        <v>99</v>
      </c>
      <c r="H164" s="3">
        <v>0</v>
      </c>
      <c r="I164" s="3">
        <v>183</v>
      </c>
      <c r="J164" s="3">
        <v>5</v>
      </c>
      <c r="K164" s="3">
        <v>1</v>
      </c>
      <c r="L164" s="3"/>
      <c r="M164" s="2">
        <v>43414.564189814817</v>
      </c>
      <c r="N164" s="2">
        <v>43414.576469907406</v>
      </c>
      <c r="O164" s="3" t="s">
        <v>52</v>
      </c>
      <c r="P164" s="3" t="s">
        <v>53</v>
      </c>
      <c r="Q164" s="3" t="s">
        <v>22</v>
      </c>
      <c r="R164" s="3" t="s">
        <v>23</v>
      </c>
      <c r="S164" s="2">
        <v>43414.565011574072</v>
      </c>
      <c r="T164" s="2">
        <v>43414.565011574072</v>
      </c>
      <c r="U164" s="2">
        <v>43414.582152777781</v>
      </c>
      <c r="V164" s="2">
        <v>43414.582152777781</v>
      </c>
      <c r="W164" s="3"/>
      <c r="X164" s="2">
        <f t="shared" si="45"/>
        <v>43414.561597222222</v>
      </c>
      <c r="Y164" s="33">
        <f t="shared" si="46"/>
        <v>1.2280092589207925E-2</v>
      </c>
      <c r="Z164" s="33">
        <f t="shared" si="47"/>
        <v>1.2280092589207925E-2</v>
      </c>
      <c r="AA164" s="10"/>
      <c r="AB164" s="10">
        <f t="shared" si="48"/>
        <v>0</v>
      </c>
      <c r="AC164" s="10">
        <f t="shared" si="49"/>
        <v>2.5925925947376527E-3</v>
      </c>
      <c r="AD164" s="10"/>
      <c r="AE164" s="10"/>
      <c r="AF164" s="78">
        <f t="shared" si="58"/>
        <v>43414.561111111114</v>
      </c>
      <c r="AG164" s="78">
        <f t="shared" si="59"/>
        <v>43414.576388888891</v>
      </c>
      <c r="AH164" s="26" t="str">
        <f t="shared" si="60"/>
        <v>43414.561111111143414.5763888889</v>
      </c>
      <c r="AI164" s="26" t="e">
        <f>VLOOKUP(AH164,simple_survey!$P$1530:$Q$1810,2,FALSE)</f>
        <v>#N/A</v>
      </c>
    </row>
    <row r="165" spans="1:36" s="7" customFormat="1" hidden="1" x14ac:dyDescent="0.4">
      <c r="A165" s="16" t="str">
        <f t="shared" si="65"/>
        <v>-</v>
      </c>
      <c r="B165" s="16" t="str">
        <f t="shared" si="66"/>
        <v>-</v>
      </c>
      <c r="C165" s="7">
        <v>13</v>
      </c>
      <c r="D165" s="2">
        <v>43414.562581018516</v>
      </c>
      <c r="E165" s="3" t="s">
        <v>534</v>
      </c>
      <c r="F165" s="3">
        <v>11946</v>
      </c>
      <c r="G165" s="3" t="s">
        <v>66</v>
      </c>
      <c r="H165" s="3">
        <v>4956</v>
      </c>
      <c r="I165" s="3">
        <v>736</v>
      </c>
      <c r="J165" s="3">
        <v>3</v>
      </c>
      <c r="K165" s="3">
        <v>1</v>
      </c>
      <c r="L165" s="3"/>
      <c r="M165" s="2">
        <v>43414.563391203701</v>
      </c>
      <c r="N165" s="2">
        <v>43414.574942129628</v>
      </c>
      <c r="O165" s="3" t="s">
        <v>26</v>
      </c>
      <c r="P165" s="3" t="s">
        <v>27</v>
      </c>
      <c r="Q165" s="3" t="s">
        <v>28</v>
      </c>
      <c r="R165" s="3" t="s">
        <v>29</v>
      </c>
      <c r="S165" s="2">
        <v>43414.566342592596</v>
      </c>
      <c r="T165" s="2">
        <v>43414.566342592596</v>
      </c>
      <c r="U165" s="2">
        <v>43414.578958333332</v>
      </c>
      <c r="V165" s="2">
        <v>43414.578958333332</v>
      </c>
      <c r="W165" s="3"/>
      <c r="X165" s="2">
        <f t="shared" si="45"/>
        <v>43414.562581018516</v>
      </c>
      <c r="Y165" s="33">
        <f t="shared" si="46"/>
        <v>1.1550925926712807E-2</v>
      </c>
      <c r="Z165" s="33">
        <f t="shared" si="47"/>
        <v>1.1550925926712807E-2</v>
      </c>
      <c r="AA165" s="10"/>
      <c r="AB165" s="10">
        <f t="shared" si="48"/>
        <v>0</v>
      </c>
      <c r="AC165" s="10">
        <f t="shared" si="49"/>
        <v>8.1018518540076911E-4</v>
      </c>
      <c r="AD165" s="10"/>
      <c r="AE165" s="10"/>
      <c r="AF165" s="78">
        <f t="shared" si="58"/>
        <v>43414.5625</v>
      </c>
      <c r="AG165" s="78">
        <f t="shared" si="59"/>
        <v>43414.574305555558</v>
      </c>
      <c r="AH165" s="26" t="str">
        <f t="shared" si="60"/>
        <v>43414.562543414.5743055556</v>
      </c>
      <c r="AI165" s="26" t="e">
        <f>VLOOKUP(AH165,simple_survey!$P$1530:$Q$1810,2,FALSE)</f>
        <v>#N/A</v>
      </c>
    </row>
    <row r="166" spans="1:36" s="7" customFormat="1" hidden="1" x14ac:dyDescent="0.4">
      <c r="A166" s="16" t="str">
        <f t="shared" si="65"/>
        <v>★</v>
      </c>
      <c r="B166" s="16" t="str">
        <f t="shared" si="66"/>
        <v>-</v>
      </c>
      <c r="C166" s="7">
        <v>13</v>
      </c>
      <c r="D166" s="2">
        <v>43414.564803240741</v>
      </c>
      <c r="E166" s="3" t="s">
        <v>514</v>
      </c>
      <c r="F166" s="3">
        <v>11947</v>
      </c>
      <c r="G166" s="3" t="s">
        <v>32</v>
      </c>
      <c r="H166" s="3">
        <v>3738</v>
      </c>
      <c r="I166" s="3">
        <v>100</v>
      </c>
      <c r="J166" s="3">
        <v>4</v>
      </c>
      <c r="K166" s="3">
        <v>2</v>
      </c>
      <c r="L166" s="3"/>
      <c r="M166" s="2">
        <v>43414.574988425928</v>
      </c>
      <c r="N166" s="2">
        <v>43414.584236111114</v>
      </c>
      <c r="O166" s="3" t="s">
        <v>54</v>
      </c>
      <c r="P166" s="3" t="s">
        <v>55</v>
      </c>
      <c r="Q166" s="3" t="s">
        <v>20</v>
      </c>
      <c r="R166" s="3" t="s">
        <v>21</v>
      </c>
      <c r="S166" s="2">
        <v>43414.571736111109</v>
      </c>
      <c r="T166" s="2">
        <v>43414.571736111109</v>
      </c>
      <c r="U166" s="2">
        <v>43414.583599537036</v>
      </c>
      <c r="V166" s="2">
        <v>43414.583599537036</v>
      </c>
      <c r="W166" s="2">
        <v>43414.571736111109</v>
      </c>
      <c r="X166" s="2">
        <f t="shared" si="45"/>
        <v>43414.571736111109</v>
      </c>
      <c r="Y166" s="33">
        <f t="shared" si="46"/>
        <v>9.2476851859828457E-3</v>
      </c>
      <c r="Z166" s="33">
        <f t="shared" si="47"/>
        <v>1.8495370371965691E-2</v>
      </c>
      <c r="AA166" s="10"/>
      <c r="AB166" s="10">
        <f t="shared" si="48"/>
        <v>3.2523148183827288E-3</v>
      </c>
      <c r="AC166" s="10">
        <f t="shared" si="49"/>
        <v>3.2523148183827288E-3</v>
      </c>
      <c r="AD166" s="10"/>
      <c r="AE166" s="10"/>
      <c r="AF166" s="78">
        <f t="shared" si="58"/>
        <v>43414.564583333333</v>
      </c>
      <c r="AG166" s="78">
        <f t="shared" si="59"/>
        <v>43414.584027777775</v>
      </c>
      <c r="AH166" s="26" t="str">
        <f t="shared" si="60"/>
        <v>43414.564583333343414.5840277778</v>
      </c>
      <c r="AI166" s="26" t="e">
        <f>VLOOKUP(AH166,simple_survey!$P$1530:$Q$1810,2,FALSE)</f>
        <v>#N/A</v>
      </c>
    </row>
    <row r="167" spans="1:36" s="7" customFormat="1" hidden="1" x14ac:dyDescent="0.4">
      <c r="A167" s="16" t="str">
        <f t="shared" si="65"/>
        <v>-</v>
      </c>
      <c r="B167" s="16" t="str">
        <f t="shared" si="66"/>
        <v>-</v>
      </c>
      <c r="C167" s="7">
        <v>13</v>
      </c>
      <c r="D167" s="2">
        <v>43414.56486111111</v>
      </c>
      <c r="E167" s="3" t="s">
        <v>465</v>
      </c>
      <c r="F167" s="3">
        <v>11948</v>
      </c>
      <c r="G167" s="3" t="s">
        <v>32</v>
      </c>
      <c r="H167" s="3">
        <v>5277</v>
      </c>
      <c r="I167" s="3">
        <v>176</v>
      </c>
      <c r="J167" s="3">
        <v>8</v>
      </c>
      <c r="K167" s="3">
        <v>2</v>
      </c>
      <c r="L167" s="3"/>
      <c r="M167" s="2">
        <v>43414.56925925926</v>
      </c>
      <c r="N167" s="2">
        <v>43414.574016203704</v>
      </c>
      <c r="O167" s="3" t="s">
        <v>30</v>
      </c>
      <c r="P167" s="3" t="s">
        <v>31</v>
      </c>
      <c r="Q167" s="3" t="s">
        <v>64</v>
      </c>
      <c r="R167" s="3" t="s">
        <v>65</v>
      </c>
      <c r="S167" s="2">
        <v>43414.574050925927</v>
      </c>
      <c r="T167" s="2">
        <v>43414.574050925927</v>
      </c>
      <c r="U167" s="2">
        <v>43414.584120370368</v>
      </c>
      <c r="V167" s="2">
        <v>43414.578842592593</v>
      </c>
      <c r="W167" s="3"/>
      <c r="X167" s="2">
        <f t="shared" si="45"/>
        <v>43414.56486111111</v>
      </c>
      <c r="Y167" s="33">
        <f t="shared" si="46"/>
        <v>4.756944443215616E-3</v>
      </c>
      <c r="Z167" s="33">
        <f t="shared" si="47"/>
        <v>9.5138888864312321E-3</v>
      </c>
      <c r="AA167" s="10"/>
      <c r="AB167" s="10">
        <f t="shared" si="48"/>
        <v>0</v>
      </c>
      <c r="AC167" s="10">
        <f t="shared" si="49"/>
        <v>4.3981481503578834E-3</v>
      </c>
      <c r="AD167" s="10"/>
      <c r="AE167" s="10"/>
      <c r="AF167" s="78">
        <f t="shared" si="58"/>
        <v>43414.564583333333</v>
      </c>
      <c r="AG167" s="78">
        <f t="shared" si="59"/>
        <v>43414.573611111111</v>
      </c>
      <c r="AH167" s="26" t="str">
        <f t="shared" si="60"/>
        <v>43414.564583333343414.5736111111</v>
      </c>
      <c r="AI167" s="26" t="e">
        <f>VLOOKUP(AH167,simple_survey!$P$1530:$Q$1810,2,FALSE)</f>
        <v>#N/A</v>
      </c>
    </row>
    <row r="168" spans="1:36" s="7" customFormat="1" hidden="1" x14ac:dyDescent="0.4">
      <c r="A168" s="16" t="str">
        <f t="shared" si="65"/>
        <v>-</v>
      </c>
      <c r="B168" s="16" t="str">
        <f t="shared" si="66"/>
        <v>-</v>
      </c>
      <c r="C168" s="7">
        <v>13</v>
      </c>
      <c r="D168" s="2">
        <v>43414.56559027778</v>
      </c>
      <c r="E168" s="3" t="s">
        <v>438</v>
      </c>
      <c r="F168" s="3">
        <v>11949</v>
      </c>
      <c r="G168" s="3" t="s">
        <v>99</v>
      </c>
      <c r="H168" s="3">
        <v>0</v>
      </c>
      <c r="I168" s="3">
        <v>831</v>
      </c>
      <c r="J168" s="3">
        <v>9</v>
      </c>
      <c r="K168" s="3">
        <v>1</v>
      </c>
      <c r="L168" s="3"/>
      <c r="M168" s="2">
        <v>43414.574097222219</v>
      </c>
      <c r="N168" s="2">
        <v>43414.580474537041</v>
      </c>
      <c r="O168" s="3" t="s">
        <v>38</v>
      </c>
      <c r="P168" s="3" t="s">
        <v>39</v>
      </c>
      <c r="Q168" s="3" t="s">
        <v>26</v>
      </c>
      <c r="R168" s="3" t="s">
        <v>27</v>
      </c>
      <c r="S168" s="2">
        <v>43414.574259259258</v>
      </c>
      <c r="T168" s="2">
        <v>43414.574259259258</v>
      </c>
      <c r="U168" s="2">
        <v>43414.581678240742</v>
      </c>
      <c r="V168" s="2">
        <v>43414.581678240742</v>
      </c>
      <c r="W168" s="3"/>
      <c r="X168" s="2">
        <f t="shared" si="45"/>
        <v>43414.56559027778</v>
      </c>
      <c r="Y168" s="33">
        <f t="shared" si="46"/>
        <v>6.3773148212931119E-3</v>
      </c>
      <c r="Z168" s="33">
        <f t="shared" si="47"/>
        <v>6.3773148212931119E-3</v>
      </c>
      <c r="AA168" s="10"/>
      <c r="AB168" s="10">
        <f t="shared" si="48"/>
        <v>0</v>
      </c>
      <c r="AC168" s="10">
        <f t="shared" si="49"/>
        <v>8.5069444394321181E-3</v>
      </c>
      <c r="AD168" s="10"/>
      <c r="AE168" s="10"/>
      <c r="AF168" s="78">
        <f t="shared" si="58"/>
        <v>43414.56527777778</v>
      </c>
      <c r="AG168" s="78">
        <f t="shared" si="59"/>
        <v>43414.579861111109</v>
      </c>
      <c r="AH168" s="26" t="str">
        <f t="shared" si="60"/>
        <v>43414.565277777843414.5798611111</v>
      </c>
      <c r="AI168" s="26" t="e">
        <f>VLOOKUP(AH168,simple_survey!$P$1530:$Q$1810,2,FALSE)</f>
        <v>#N/A</v>
      </c>
    </row>
    <row r="169" spans="1:36" s="7" customFormat="1" hidden="1" x14ac:dyDescent="0.4">
      <c r="A169" s="16" t="str">
        <f t="shared" si="65"/>
        <v>-</v>
      </c>
      <c r="B169" s="16" t="str">
        <f t="shared" si="66"/>
        <v>-</v>
      </c>
      <c r="C169" s="7">
        <v>13</v>
      </c>
      <c r="D169" s="2">
        <v>43414.565625000003</v>
      </c>
      <c r="E169" s="3" t="s">
        <v>427</v>
      </c>
      <c r="F169" s="3">
        <v>11950</v>
      </c>
      <c r="G169" s="3" t="s">
        <v>100</v>
      </c>
      <c r="H169" s="3">
        <v>5701</v>
      </c>
      <c r="I169" s="3">
        <v>508</v>
      </c>
      <c r="J169" s="3">
        <v>6</v>
      </c>
      <c r="K169" s="3">
        <v>4</v>
      </c>
      <c r="L169" s="3"/>
      <c r="M169" s="2">
        <v>43414.571631944447</v>
      </c>
      <c r="N169" s="2">
        <v>43414.592939814815</v>
      </c>
      <c r="O169" s="3" t="s">
        <v>36</v>
      </c>
      <c r="P169" s="3" t="s">
        <v>37</v>
      </c>
      <c r="Q169" s="3" t="s">
        <v>69</v>
      </c>
      <c r="R169" s="3" t="s">
        <v>70</v>
      </c>
      <c r="S169" s="2">
        <v>43414.576747685183</v>
      </c>
      <c r="T169" s="2">
        <v>43414.576747685183</v>
      </c>
      <c r="U169" s="2">
        <v>43414.589872685188</v>
      </c>
      <c r="V169" s="2">
        <v>43414.598541666666</v>
      </c>
      <c r="W169" s="3"/>
      <c r="X169" s="2">
        <f t="shared" si="45"/>
        <v>43414.565625000003</v>
      </c>
      <c r="Y169" s="33">
        <f t="shared" si="46"/>
        <v>2.1307870367309079E-2</v>
      </c>
      <c r="Z169" s="33">
        <f t="shared" si="47"/>
        <v>8.5231481469236314E-2</v>
      </c>
      <c r="AA169" s="10"/>
      <c r="AB169" s="10">
        <f t="shared" si="48"/>
        <v>0</v>
      </c>
      <c r="AC169" s="10">
        <f t="shared" si="49"/>
        <v>6.0069444443797693E-3</v>
      </c>
      <c r="AD169" s="10"/>
      <c r="AE169" s="10"/>
      <c r="AF169" s="78">
        <f t="shared" si="58"/>
        <v>43414.56527777778</v>
      </c>
      <c r="AG169" s="78">
        <f t="shared" si="59"/>
        <v>43414.592361111114</v>
      </c>
      <c r="AH169" s="26" t="str">
        <f t="shared" si="60"/>
        <v>43414.565277777843414.5923611111</v>
      </c>
      <c r="AI169" s="26" t="e">
        <f>VLOOKUP(AH169,simple_survey!$P$1530:$Q$1810,2,FALSE)</f>
        <v>#N/A</v>
      </c>
    </row>
    <row r="170" spans="1:36" s="7" customFormat="1" x14ac:dyDescent="0.4">
      <c r="A170" s="16" t="str">
        <f t="shared" si="65"/>
        <v>-</v>
      </c>
      <c r="B170" s="16" t="str">
        <f t="shared" si="66"/>
        <v>-</v>
      </c>
      <c r="C170" s="7">
        <v>13</v>
      </c>
      <c r="D170" s="2">
        <v>43414.566736111112</v>
      </c>
      <c r="E170" s="3" t="s">
        <v>535</v>
      </c>
      <c r="F170" s="3">
        <v>11951</v>
      </c>
      <c r="G170" s="3" t="s">
        <v>18</v>
      </c>
      <c r="H170" s="3">
        <v>2858</v>
      </c>
      <c r="I170" s="3">
        <v>111</v>
      </c>
      <c r="J170" s="3">
        <v>1</v>
      </c>
      <c r="K170" s="3">
        <v>3</v>
      </c>
      <c r="L170" s="3"/>
      <c r="M170" s="2">
        <v>43414.57136574074</v>
      </c>
      <c r="N170" s="2">
        <v>43414.576643518521</v>
      </c>
      <c r="O170" s="3" t="s">
        <v>133</v>
      </c>
      <c r="P170" s="3" t="s">
        <v>19</v>
      </c>
      <c r="Q170" s="3" t="s">
        <v>28</v>
      </c>
      <c r="R170" s="3" t="s">
        <v>29</v>
      </c>
      <c r="S170" s="2">
        <v>43414.571296296293</v>
      </c>
      <c r="T170" s="2">
        <v>43414.571296296293</v>
      </c>
      <c r="U170" s="2">
        <v>43414.580625000002</v>
      </c>
      <c r="V170" s="2">
        <v>43414.580972222226</v>
      </c>
      <c r="W170" s="3"/>
      <c r="X170" s="2">
        <f t="shared" si="45"/>
        <v>43414.566736111112</v>
      </c>
      <c r="Y170" s="33">
        <f t="shared" si="46"/>
        <v>5.2777777818846516E-3</v>
      </c>
      <c r="Z170" s="33">
        <f t="shared" si="47"/>
        <v>1.5833333345653955E-2</v>
      </c>
      <c r="AA170" s="10"/>
      <c r="AB170" s="10">
        <f t="shared" si="48"/>
        <v>6.9444446125999093E-5</v>
      </c>
      <c r="AC170" s="10">
        <f t="shared" si="49"/>
        <v>4.6296296277432702E-3</v>
      </c>
      <c r="AD170" s="10"/>
      <c r="AE170" s="10"/>
      <c r="AF170" s="78">
        <f t="shared" si="58"/>
        <v>43414.566666666666</v>
      </c>
      <c r="AG170" s="78">
        <f t="shared" si="59"/>
        <v>43414.576388888891</v>
      </c>
      <c r="AH170" s="26" t="str">
        <f t="shared" si="60"/>
        <v>43414.566666666743414.5763888889</v>
      </c>
      <c r="AI170" s="26" t="str">
        <f>VLOOKUP(AH170,simple_survey!$P$1530:$Q$1810,2,FALSE)</f>
        <v>肯定的</v>
      </c>
    </row>
    <row r="171" spans="1:36" s="7" customFormat="1" hidden="1" x14ac:dyDescent="0.4">
      <c r="A171" s="16" t="str">
        <f t="shared" si="65"/>
        <v>-</v>
      </c>
      <c r="B171" s="16" t="str">
        <f t="shared" si="66"/>
        <v>-</v>
      </c>
      <c r="C171" s="7">
        <v>13</v>
      </c>
      <c r="D171" s="2">
        <v>43414.567743055559</v>
      </c>
      <c r="E171" s="3" t="s">
        <v>538</v>
      </c>
      <c r="F171" s="3">
        <v>11955</v>
      </c>
      <c r="G171" s="3" t="s">
        <v>32</v>
      </c>
      <c r="H171" s="3">
        <v>4241</v>
      </c>
      <c r="I171" s="3">
        <v>232</v>
      </c>
      <c r="J171" s="3">
        <v>1</v>
      </c>
      <c r="K171" s="3">
        <v>1</v>
      </c>
      <c r="L171" s="3"/>
      <c r="M171" s="2">
        <v>43414.571504629632</v>
      </c>
      <c r="N171" s="2">
        <v>43414.584189814814</v>
      </c>
      <c r="O171" s="3" t="s">
        <v>133</v>
      </c>
      <c r="P171" s="3" t="s">
        <v>19</v>
      </c>
      <c r="Q171" s="3" t="s">
        <v>38</v>
      </c>
      <c r="R171" s="3" t="s">
        <v>39</v>
      </c>
      <c r="S171" s="2">
        <v>43414.572337962964</v>
      </c>
      <c r="T171" s="2">
        <v>43414.572337962964</v>
      </c>
      <c r="U171" s="2">
        <v>43414.592256944445</v>
      </c>
      <c r="V171" s="2">
        <v>43414.592256944445</v>
      </c>
      <c r="W171" s="3"/>
      <c r="X171" s="2">
        <f t="shared" si="45"/>
        <v>43414.567743055559</v>
      </c>
      <c r="Y171" s="33">
        <f t="shared" si="46"/>
        <v>1.2685185181908309E-2</v>
      </c>
      <c r="Z171" s="33">
        <f t="shared" si="47"/>
        <v>1.2685185181908309E-2</v>
      </c>
      <c r="AA171" s="10"/>
      <c r="AB171" s="10">
        <f t="shared" si="48"/>
        <v>0</v>
      </c>
      <c r="AC171" s="10">
        <f t="shared" si="49"/>
        <v>3.7615740729961544E-3</v>
      </c>
      <c r="AD171" s="10"/>
      <c r="AE171" s="10"/>
      <c r="AF171" s="78">
        <f t="shared" si="58"/>
        <v>43414.567361111112</v>
      </c>
      <c r="AG171" s="78">
        <f t="shared" si="59"/>
        <v>43414.584027777775</v>
      </c>
      <c r="AH171" s="26" t="str">
        <f t="shared" si="60"/>
        <v>43414.567361111143414.5840277778</v>
      </c>
      <c r="AI171" s="26" t="e">
        <f>VLOOKUP(AH171,simple_survey!$P$1530:$Q$1810,2,FALSE)</f>
        <v>#N/A</v>
      </c>
    </row>
    <row r="172" spans="1:36" s="7" customFormat="1" hidden="1" x14ac:dyDescent="0.4">
      <c r="A172" s="16" t="str">
        <f t="shared" si="65"/>
        <v>-</v>
      </c>
      <c r="B172" s="16" t="str">
        <f t="shared" si="66"/>
        <v>-</v>
      </c>
      <c r="C172" s="7">
        <v>13</v>
      </c>
      <c r="D172" s="2">
        <v>43414.568761574075</v>
      </c>
      <c r="E172" s="3" t="s">
        <v>461</v>
      </c>
      <c r="F172" s="3">
        <v>11957</v>
      </c>
      <c r="G172" s="3" t="s">
        <v>18</v>
      </c>
      <c r="H172" s="3">
        <v>5723</v>
      </c>
      <c r="I172" s="3">
        <v>724</v>
      </c>
      <c r="J172" s="3">
        <v>10</v>
      </c>
      <c r="K172" s="3">
        <v>2</v>
      </c>
      <c r="L172" s="3"/>
      <c r="M172" s="2">
        <v>43414.573923611111</v>
      </c>
      <c r="N172" s="2">
        <v>43414.586840277778</v>
      </c>
      <c r="O172" s="3" t="s">
        <v>44</v>
      </c>
      <c r="P172" s="3" t="s">
        <v>91</v>
      </c>
      <c r="Q172" s="3" t="s">
        <v>58</v>
      </c>
      <c r="R172" s="3" t="s">
        <v>59</v>
      </c>
      <c r="S172" s="2">
        <v>43414.573923611111</v>
      </c>
      <c r="T172" s="2">
        <v>43414.575069444443</v>
      </c>
      <c r="U172" s="2">
        <v>43414.586053240739</v>
      </c>
      <c r="V172" s="2">
        <v>43414.590370370373</v>
      </c>
      <c r="W172" s="3"/>
      <c r="X172" s="2">
        <f t="shared" si="45"/>
        <v>43414.568761574075</v>
      </c>
      <c r="Y172" s="33">
        <f t="shared" si="46"/>
        <v>1.2916666666569654E-2</v>
      </c>
      <c r="Z172" s="33">
        <f t="shared" si="47"/>
        <v>2.5833333333139308E-2</v>
      </c>
      <c r="AA172" s="10"/>
      <c r="AB172" s="10">
        <f t="shared" si="48"/>
        <v>0</v>
      </c>
      <c r="AC172" s="10">
        <f t="shared" si="49"/>
        <v>5.1620370359160006E-3</v>
      </c>
      <c r="AD172" s="10"/>
      <c r="AE172" s="10"/>
      <c r="AF172" s="78">
        <f t="shared" si="58"/>
        <v>43414.568749999999</v>
      </c>
      <c r="AG172" s="78">
        <f t="shared" si="59"/>
        <v>43414.586805555555</v>
      </c>
      <c r="AH172" s="26" t="str">
        <f t="shared" si="60"/>
        <v>43414.5687543414.5868055556</v>
      </c>
      <c r="AI172" s="26" t="e">
        <f>VLOOKUP(AH172,simple_survey!$P$1530:$Q$1810,2,FALSE)</f>
        <v>#N/A</v>
      </c>
    </row>
    <row r="173" spans="1:36" s="7" customFormat="1" x14ac:dyDescent="0.4">
      <c r="A173" s="16" t="str">
        <f t="shared" si="65"/>
        <v>-</v>
      </c>
      <c r="B173" s="16" t="str">
        <f t="shared" si="66"/>
        <v>-</v>
      </c>
      <c r="C173" s="7">
        <v>13</v>
      </c>
      <c r="D173" s="2">
        <v>43414.569421296299</v>
      </c>
      <c r="E173" s="3" t="s">
        <v>539</v>
      </c>
      <c r="F173" s="3">
        <v>11958</v>
      </c>
      <c r="G173" s="3" t="s">
        <v>98</v>
      </c>
      <c r="H173" s="3">
        <v>0</v>
      </c>
      <c r="I173" s="3">
        <v>637</v>
      </c>
      <c r="J173" s="3">
        <v>8</v>
      </c>
      <c r="K173" s="3">
        <v>6</v>
      </c>
      <c r="L173" s="3"/>
      <c r="M173" s="2">
        <v>43414.579722222225</v>
      </c>
      <c r="N173" s="2">
        <v>43414.586504629631</v>
      </c>
      <c r="O173" s="3" t="s">
        <v>58</v>
      </c>
      <c r="P173" s="3" t="s">
        <v>59</v>
      </c>
      <c r="Q173" s="3" t="s">
        <v>40</v>
      </c>
      <c r="R173" s="3" t="s">
        <v>41</v>
      </c>
      <c r="S173" s="2">
        <v>43414.582129629627</v>
      </c>
      <c r="T173" s="2">
        <v>43414.582129629627</v>
      </c>
      <c r="U173" s="2">
        <v>43414.595277777778</v>
      </c>
      <c r="V173" s="2">
        <v>43414.595277777778</v>
      </c>
      <c r="W173" s="3"/>
      <c r="X173" s="2">
        <f t="shared" si="45"/>
        <v>43414.569421296299</v>
      </c>
      <c r="Y173" s="33">
        <f t="shared" si="46"/>
        <v>6.7824074067175388E-3</v>
      </c>
      <c r="Z173" s="33">
        <f t="shared" si="47"/>
        <v>4.0694444440305233E-2</v>
      </c>
      <c r="AA173" s="10"/>
      <c r="AB173" s="10">
        <f t="shared" si="48"/>
        <v>0</v>
      </c>
      <c r="AC173" s="10">
        <f t="shared" si="49"/>
        <v>1.0300925925548654E-2</v>
      </c>
      <c r="AD173" s="10"/>
      <c r="AE173" s="10"/>
      <c r="AF173" s="78">
        <f t="shared" si="58"/>
        <v>43414.568749999999</v>
      </c>
      <c r="AG173" s="78">
        <f t="shared" si="59"/>
        <v>43414.586111111108</v>
      </c>
      <c r="AH173" s="26" t="str">
        <f t="shared" si="60"/>
        <v>43414.5687543414.5861111111</v>
      </c>
      <c r="AI173" s="26" t="str">
        <f>VLOOKUP(AH173,simple_survey!$P$1530:$Q$1810,2,FALSE)</f>
        <v>肯定的</v>
      </c>
    </row>
    <row r="174" spans="1:36" s="7" customFormat="1" hidden="1" x14ac:dyDescent="0.4">
      <c r="A174" s="16" t="str">
        <f t="shared" si="65"/>
        <v>-</v>
      </c>
      <c r="B174" s="16" t="str">
        <f t="shared" si="66"/>
        <v>-</v>
      </c>
      <c r="C174" s="7">
        <v>13</v>
      </c>
      <c r="D174" s="2">
        <v>43414.570914351854</v>
      </c>
      <c r="E174" s="3" t="s">
        <v>530</v>
      </c>
      <c r="F174" s="3">
        <v>11959</v>
      </c>
      <c r="G174" s="3" t="s">
        <v>32</v>
      </c>
      <c r="H174" s="3">
        <v>5736</v>
      </c>
      <c r="I174" s="3">
        <v>407</v>
      </c>
      <c r="J174" s="3">
        <v>13</v>
      </c>
      <c r="K174" s="3">
        <v>2</v>
      </c>
      <c r="L174" s="3"/>
      <c r="M174" s="2">
        <v>43414.571423611109</v>
      </c>
      <c r="N174" s="2">
        <v>43414.580462962964</v>
      </c>
      <c r="O174" s="3" t="s">
        <v>28</v>
      </c>
      <c r="P174" s="3" t="s">
        <v>29</v>
      </c>
      <c r="Q174" s="3" t="s">
        <v>69</v>
      </c>
      <c r="R174" s="3" t="s">
        <v>70</v>
      </c>
      <c r="S174" s="2">
        <v>43414.571956018517</v>
      </c>
      <c r="T174" s="2">
        <v>43414.571956018517</v>
      </c>
      <c r="U174" s="2">
        <v>43414.584583333337</v>
      </c>
      <c r="V174" s="2">
        <v>43414.584583333337</v>
      </c>
      <c r="W174" s="3"/>
      <c r="X174" s="2">
        <f t="shared" si="45"/>
        <v>43414.570914351854</v>
      </c>
      <c r="Y174" s="33">
        <f t="shared" si="46"/>
        <v>9.0393518548808061E-3</v>
      </c>
      <c r="Z174" s="33">
        <f t="shared" si="47"/>
        <v>1.8078703709761612E-2</v>
      </c>
      <c r="AA174" s="10"/>
      <c r="AB174" s="10">
        <f t="shared" si="48"/>
        <v>0</v>
      </c>
      <c r="AC174" s="10">
        <f t="shared" si="49"/>
        <v>5.0925925461342558E-4</v>
      </c>
      <c r="AD174" s="10"/>
      <c r="AE174" s="10"/>
      <c r="AF174" s="78">
        <f t="shared" si="58"/>
        <v>43414.570833333331</v>
      </c>
      <c r="AG174" s="78">
        <f t="shared" si="59"/>
        <v>43414.579861111109</v>
      </c>
      <c r="AH174" s="26" t="str">
        <f t="shared" si="60"/>
        <v>43414.570833333343414.5798611111</v>
      </c>
      <c r="AI174" s="26" t="e">
        <f>VLOOKUP(AH174,simple_survey!$P$1530:$Q$1810,2,FALSE)</f>
        <v>#N/A</v>
      </c>
    </row>
    <row r="175" spans="1:36" s="7" customFormat="1" hidden="1" x14ac:dyDescent="0.4">
      <c r="A175" s="16" t="str">
        <f t="shared" si="65"/>
        <v>★</v>
      </c>
      <c r="B175" s="16" t="str">
        <f t="shared" si="66"/>
        <v>-</v>
      </c>
      <c r="C175" s="7">
        <v>13</v>
      </c>
      <c r="D175" s="2">
        <v>43414.572129629632</v>
      </c>
      <c r="E175" s="3" t="s">
        <v>540</v>
      </c>
      <c r="F175" s="3">
        <v>11961</v>
      </c>
      <c r="G175" s="3" t="s">
        <v>18</v>
      </c>
      <c r="H175" s="3">
        <v>2917</v>
      </c>
      <c r="I175" s="3">
        <v>470</v>
      </c>
      <c r="J175" s="3">
        <v>6</v>
      </c>
      <c r="K175" s="3">
        <v>2</v>
      </c>
      <c r="L175" s="3"/>
      <c r="M175" s="2">
        <v>43414.575983796298</v>
      </c>
      <c r="N175" s="2">
        <v>43414.582465277781</v>
      </c>
      <c r="O175" s="3" t="s">
        <v>62</v>
      </c>
      <c r="P175" s="3" t="s">
        <v>63</v>
      </c>
      <c r="Q175" s="3" t="s">
        <v>40</v>
      </c>
      <c r="R175" s="3" t="s">
        <v>41</v>
      </c>
      <c r="S175" s="2">
        <v>43414.579074074078</v>
      </c>
      <c r="T175" s="2">
        <v>43414.579074074078</v>
      </c>
      <c r="U175" s="2">
        <v>43414.592210648145</v>
      </c>
      <c r="V175" s="2">
        <v>43414.592210648145</v>
      </c>
      <c r="W175" s="2">
        <v>43414.579074074078</v>
      </c>
      <c r="X175" s="2">
        <f t="shared" ref="X175:X239" si="67">IF(W175&gt;0,W175,D175)</f>
        <v>43414.579074074078</v>
      </c>
      <c r="Y175" s="33">
        <f t="shared" ref="Y175:Y239" si="68">N175-M175</f>
        <v>6.4814814832061529E-3</v>
      </c>
      <c r="Z175" s="33">
        <f t="shared" ref="Z175:Z239" si="69">Y175*K175</f>
        <v>1.2962962966412306E-2</v>
      </c>
      <c r="AA175" s="10"/>
      <c r="AB175" s="10">
        <f t="shared" si="48"/>
        <v>0</v>
      </c>
      <c r="AC175" s="10">
        <f t="shared" si="49"/>
        <v>0</v>
      </c>
      <c r="AD175" s="10"/>
      <c r="AE175" s="10"/>
      <c r="AF175" s="78">
        <f t="shared" si="58"/>
        <v>43414.571527777778</v>
      </c>
      <c r="AG175" s="78">
        <f t="shared" si="59"/>
        <v>43414.581944444442</v>
      </c>
      <c r="AH175" s="26" t="str">
        <f t="shared" si="60"/>
        <v>43414.571527777843414.5819444444</v>
      </c>
      <c r="AI175" s="26" t="e">
        <f>VLOOKUP(AH175,simple_survey!$P$1530:$Q$1810,2,FALSE)</f>
        <v>#N/A</v>
      </c>
    </row>
    <row r="176" spans="1:36" s="7" customFormat="1" hidden="1" x14ac:dyDescent="0.4">
      <c r="A176" s="16" t="str">
        <f t="shared" si="65"/>
        <v>-</v>
      </c>
      <c r="B176" s="16" t="str">
        <f t="shared" si="66"/>
        <v>-</v>
      </c>
      <c r="C176" s="7">
        <v>13</v>
      </c>
      <c r="D176" s="2">
        <v>43414.572476851848</v>
      </c>
      <c r="E176" s="3" t="s">
        <v>476</v>
      </c>
      <c r="F176" s="3">
        <v>11962</v>
      </c>
      <c r="G176" s="3" t="s">
        <v>99</v>
      </c>
      <c r="H176" s="3">
        <v>0</v>
      </c>
      <c r="I176" s="3">
        <v>780</v>
      </c>
      <c r="J176" s="3">
        <v>5</v>
      </c>
      <c r="K176" s="3">
        <v>2</v>
      </c>
      <c r="L176" s="3"/>
      <c r="M176" s="2">
        <v>43414.581238425926</v>
      </c>
      <c r="N176" s="2">
        <v>43414.589131944442</v>
      </c>
      <c r="O176" s="3" t="s">
        <v>20</v>
      </c>
      <c r="P176" s="3" t="s">
        <v>21</v>
      </c>
      <c r="Q176" s="3" t="s">
        <v>22</v>
      </c>
      <c r="R176" s="3" t="s">
        <v>23</v>
      </c>
      <c r="S176" s="2">
        <v>43414.581805555557</v>
      </c>
      <c r="T176" s="2">
        <v>43414.581805555557</v>
      </c>
      <c r="U176" s="2">
        <v>43414.591261574074</v>
      </c>
      <c r="V176" s="2">
        <v>43414.597326388888</v>
      </c>
      <c r="W176" s="3"/>
      <c r="X176" s="2">
        <f t="shared" si="67"/>
        <v>43414.572476851848</v>
      </c>
      <c r="Y176" s="33">
        <f t="shared" si="68"/>
        <v>7.8935185156296939E-3</v>
      </c>
      <c r="Z176" s="33">
        <f t="shared" si="69"/>
        <v>1.5787037031259388E-2</v>
      </c>
      <c r="AA176" s="10"/>
      <c r="AB176" s="10">
        <f t="shared" ref="AB176:AB239" si="70">IF(IF(A176="☆",L176-S176,M176-S176)&lt;0,0,IF(A176="☆",L176-S176,M176-S176))</f>
        <v>0</v>
      </c>
      <c r="AC176" s="10">
        <f t="shared" ref="AC176:AC239" si="71">IF(IF(B176="☆",(IF(L176&gt;S176,L176-X176,S176-X176)),M176-X176)&lt;0,0,IF(B176="☆",(IF(L176&gt;S176,L176-X176,S176-X176)),M176-X176))</f>
        <v>8.7615740776527673E-3</v>
      </c>
      <c r="AD176" s="10"/>
      <c r="AE176" s="10"/>
      <c r="AF176" s="78">
        <f t="shared" si="58"/>
        <v>43414.572222222225</v>
      </c>
      <c r="AG176" s="78">
        <f t="shared" si="59"/>
        <v>43414.588888888888</v>
      </c>
      <c r="AH176" s="26" t="str">
        <f t="shared" si="60"/>
        <v>43414.572222222243414.5888888889</v>
      </c>
      <c r="AI176" s="26" t="e">
        <f>VLOOKUP(AH176,simple_survey!$P$1530:$Q$1810,2,FALSE)</f>
        <v>#N/A</v>
      </c>
    </row>
    <row r="177" spans="1:36" s="7" customFormat="1" x14ac:dyDescent="0.4">
      <c r="A177" s="16" t="str">
        <f t="shared" si="65"/>
        <v>-</v>
      </c>
      <c r="B177" s="16" t="str">
        <f t="shared" si="66"/>
        <v>-</v>
      </c>
      <c r="C177" s="7">
        <v>13</v>
      </c>
      <c r="D177" s="2">
        <v>43414.573206018518</v>
      </c>
      <c r="E177" s="3" t="s">
        <v>542</v>
      </c>
      <c r="F177" s="3">
        <v>11964</v>
      </c>
      <c r="G177" s="3" t="s">
        <v>66</v>
      </c>
      <c r="H177" s="3">
        <v>1476</v>
      </c>
      <c r="I177" s="3">
        <v>466</v>
      </c>
      <c r="J177" s="3">
        <v>7</v>
      </c>
      <c r="K177" s="3">
        <v>4</v>
      </c>
      <c r="L177" s="3"/>
      <c r="M177" s="2">
        <v>43414.580578703702</v>
      </c>
      <c r="N177" s="2">
        <v>43414.585138888891</v>
      </c>
      <c r="O177" s="3" t="s">
        <v>133</v>
      </c>
      <c r="P177" s="3" t="s">
        <v>19</v>
      </c>
      <c r="Q177" s="3" t="s">
        <v>30</v>
      </c>
      <c r="R177" s="3" t="s">
        <v>31</v>
      </c>
      <c r="S177" s="2">
        <v>43414.584016203706</v>
      </c>
      <c r="T177" s="2">
        <v>43414.584016203706</v>
      </c>
      <c r="U177" s="2">
        <v>43414.593668981484</v>
      </c>
      <c r="V177" s="2">
        <v>43414.593668981484</v>
      </c>
      <c r="W177" s="3"/>
      <c r="X177" s="2">
        <f t="shared" si="67"/>
        <v>43414.573206018518</v>
      </c>
      <c r="Y177" s="33">
        <f t="shared" si="68"/>
        <v>4.5601851888932288E-3</v>
      </c>
      <c r="Z177" s="33">
        <f t="shared" si="69"/>
        <v>1.8240740755572915E-2</v>
      </c>
      <c r="AA177" s="10"/>
      <c r="AB177" s="10">
        <f t="shared" si="70"/>
        <v>0</v>
      </c>
      <c r="AC177" s="10">
        <f t="shared" si="71"/>
        <v>7.3726851842366159E-3</v>
      </c>
      <c r="AD177" s="10"/>
      <c r="AE177" s="10"/>
      <c r="AF177" s="78">
        <f t="shared" si="58"/>
        <v>43414.572916666664</v>
      </c>
      <c r="AG177" s="78">
        <f t="shared" si="59"/>
        <v>43414.584722222222</v>
      </c>
      <c r="AH177" s="26" t="str">
        <f t="shared" si="60"/>
        <v>43414.572916666743414.5847222222</v>
      </c>
      <c r="AI177" s="26" t="str">
        <f>VLOOKUP(AH177,simple_survey!$P$1530:$Q$1810,2,FALSE)</f>
        <v>肯定的</v>
      </c>
    </row>
    <row r="178" spans="1:36" s="7" customFormat="1" x14ac:dyDescent="0.4">
      <c r="A178" s="16" t="str">
        <f t="shared" si="65"/>
        <v>-</v>
      </c>
      <c r="B178" s="16" t="str">
        <f t="shared" si="66"/>
        <v>-</v>
      </c>
      <c r="C178" s="7">
        <v>13</v>
      </c>
      <c r="D178" s="2">
        <v>43414.574837962966</v>
      </c>
      <c r="E178" s="3" t="s">
        <v>504</v>
      </c>
      <c r="F178" s="3">
        <v>11965</v>
      </c>
      <c r="G178" s="3" t="s">
        <v>100</v>
      </c>
      <c r="H178" s="3">
        <v>5745</v>
      </c>
      <c r="I178" s="3">
        <v>191</v>
      </c>
      <c r="J178" s="3">
        <v>11</v>
      </c>
      <c r="K178" s="3">
        <v>1</v>
      </c>
      <c r="L178" s="3"/>
      <c r="M178" s="2">
        <v>43414.579236111109</v>
      </c>
      <c r="N178" s="2">
        <v>43414.594386574077</v>
      </c>
      <c r="O178" s="3" t="s">
        <v>44</v>
      </c>
      <c r="P178" s="3" t="s">
        <v>91</v>
      </c>
      <c r="Q178" s="3" t="s">
        <v>62</v>
      </c>
      <c r="R178" s="3" t="s">
        <v>63</v>
      </c>
      <c r="S178" s="2">
        <v>43414.579016203701</v>
      </c>
      <c r="T178" s="2">
        <v>43414.57917824074</v>
      </c>
      <c r="U178" s="2">
        <v>43414.592291666668</v>
      </c>
      <c r="V178" s="2">
        <v>43414.597418981481</v>
      </c>
      <c r="W178" s="3"/>
      <c r="X178" s="2">
        <f t="shared" si="67"/>
        <v>43414.574837962966</v>
      </c>
      <c r="Y178" s="33">
        <f t="shared" si="68"/>
        <v>1.5150462968449574E-2</v>
      </c>
      <c r="Z178" s="33">
        <f t="shared" si="69"/>
        <v>1.5150462968449574E-2</v>
      </c>
      <c r="AA178" s="10"/>
      <c r="AB178" s="10">
        <f t="shared" si="70"/>
        <v>2.1990740788169205E-4</v>
      </c>
      <c r="AC178" s="10">
        <f t="shared" si="71"/>
        <v>4.3981481430819258E-3</v>
      </c>
      <c r="AD178" s="10"/>
      <c r="AE178" s="10"/>
      <c r="AF178" s="78">
        <f t="shared" si="58"/>
        <v>43414.574305555558</v>
      </c>
      <c r="AG178" s="78">
        <f t="shared" si="59"/>
        <v>43414.59375</v>
      </c>
      <c r="AH178" s="26" t="str">
        <f t="shared" si="60"/>
        <v>43414.574305555643414.59375</v>
      </c>
      <c r="AI178" s="26" t="str">
        <f>VLOOKUP(AH178,simple_survey!$P$1530:$Q$1810,2,FALSE)</f>
        <v>肯定的</v>
      </c>
    </row>
    <row r="179" spans="1:36" s="7" customFormat="1" hidden="1" x14ac:dyDescent="0.4">
      <c r="A179" s="16" t="str">
        <f t="shared" si="65"/>
        <v>-</v>
      </c>
      <c r="B179" s="16" t="str">
        <f t="shared" si="66"/>
        <v>-</v>
      </c>
      <c r="C179" s="7">
        <v>13</v>
      </c>
      <c r="D179" s="2">
        <v>43414.575173611112</v>
      </c>
      <c r="E179" s="3" t="s">
        <v>544</v>
      </c>
      <c r="F179" s="3">
        <v>11967</v>
      </c>
      <c r="G179" s="3" t="s">
        <v>32</v>
      </c>
      <c r="H179" s="3">
        <v>3445</v>
      </c>
      <c r="I179" s="3">
        <v>376</v>
      </c>
      <c r="J179" s="3">
        <v>13</v>
      </c>
      <c r="K179" s="3">
        <v>1</v>
      </c>
      <c r="L179" s="3"/>
      <c r="M179" s="2">
        <v>43414.585138888891</v>
      </c>
      <c r="N179" s="2">
        <v>43414.591597222221</v>
      </c>
      <c r="O179" s="3" t="s">
        <v>54</v>
      </c>
      <c r="P179" s="3" t="s">
        <v>55</v>
      </c>
      <c r="Q179" s="3" t="s">
        <v>49</v>
      </c>
      <c r="R179" s="3" t="s">
        <v>50</v>
      </c>
      <c r="S179" s="2">
        <v>43414.584120370368</v>
      </c>
      <c r="T179" s="2">
        <v>43414.584120370368</v>
      </c>
      <c r="U179" s="2">
        <v>43414.589004629626</v>
      </c>
      <c r="V179" s="2">
        <v>43414.591527777775</v>
      </c>
      <c r="W179" s="3"/>
      <c r="X179" s="2">
        <f t="shared" si="67"/>
        <v>43414.575173611112</v>
      </c>
      <c r="Y179" s="33">
        <f t="shared" si="68"/>
        <v>6.4583333296468481E-3</v>
      </c>
      <c r="Z179" s="33">
        <f t="shared" si="69"/>
        <v>6.4583333296468481E-3</v>
      </c>
      <c r="AA179" s="10"/>
      <c r="AB179" s="10">
        <f t="shared" si="70"/>
        <v>1.0185185237787664E-3</v>
      </c>
      <c r="AC179" s="10">
        <f t="shared" si="71"/>
        <v>9.9652777789742686E-3</v>
      </c>
      <c r="AD179" s="10"/>
      <c r="AE179" s="10"/>
      <c r="AF179" s="78">
        <f t="shared" si="58"/>
        <v>43414.574999999997</v>
      </c>
      <c r="AG179" s="78">
        <f t="shared" si="59"/>
        <v>43414.59097222222</v>
      </c>
      <c r="AH179" s="26" t="str">
        <f t="shared" si="60"/>
        <v>43414.57543414.5909722222</v>
      </c>
      <c r="AI179" s="26" t="e">
        <f>VLOOKUP(AH179,simple_survey!$P$1530:$Q$1810,2,FALSE)</f>
        <v>#N/A</v>
      </c>
    </row>
    <row r="180" spans="1:36" s="7" customFormat="1" hidden="1" x14ac:dyDescent="0.4">
      <c r="A180" s="16" t="str">
        <f t="shared" si="65"/>
        <v>-</v>
      </c>
      <c r="B180" s="16" t="str">
        <f t="shared" si="66"/>
        <v>-</v>
      </c>
      <c r="C180" s="7">
        <v>13</v>
      </c>
      <c r="D180" s="2">
        <v>43414.576724537037</v>
      </c>
      <c r="E180" s="3" t="s">
        <v>545</v>
      </c>
      <c r="F180" s="3">
        <v>11968</v>
      </c>
      <c r="G180" s="3" t="s">
        <v>99</v>
      </c>
      <c r="H180" s="3">
        <v>0</v>
      </c>
      <c r="I180" s="3">
        <v>679</v>
      </c>
      <c r="J180" s="3">
        <v>9</v>
      </c>
      <c r="K180" s="3">
        <v>4</v>
      </c>
      <c r="L180" s="3"/>
      <c r="M180" s="2">
        <v>43414.589178240742</v>
      </c>
      <c r="N180" s="2">
        <v>43414.594247685185</v>
      </c>
      <c r="O180" s="3" t="s">
        <v>40</v>
      </c>
      <c r="P180" s="3" t="s">
        <v>41</v>
      </c>
      <c r="Q180" s="3" t="s">
        <v>44</v>
      </c>
      <c r="R180" s="3" t="s">
        <v>91</v>
      </c>
      <c r="S180" s="2">
        <v>43414.588831018518</v>
      </c>
      <c r="T180" s="2">
        <v>43414.588831018518</v>
      </c>
      <c r="U180" s="2">
        <v>43414.595567129632</v>
      </c>
      <c r="V180" s="2">
        <v>43414.595567129632</v>
      </c>
      <c r="W180" s="3"/>
      <c r="X180" s="2">
        <f t="shared" si="67"/>
        <v>43414.576724537037</v>
      </c>
      <c r="Y180" s="33">
        <f t="shared" si="68"/>
        <v>5.0694444435066544E-3</v>
      </c>
      <c r="Z180" s="33">
        <f t="shared" si="69"/>
        <v>2.0277777774026617E-2</v>
      </c>
      <c r="AA180" s="10"/>
      <c r="AB180" s="10">
        <f t="shared" si="70"/>
        <v>3.4722222335403785E-4</v>
      </c>
      <c r="AC180" s="10">
        <f t="shared" si="71"/>
        <v>1.2453703704522923E-2</v>
      </c>
      <c r="AD180" s="10"/>
      <c r="AE180" s="10"/>
      <c r="AF180" s="78">
        <f t="shared" si="58"/>
        <v>43414.576388888891</v>
      </c>
      <c r="AG180" s="78">
        <f t="shared" si="59"/>
        <v>43414.59375</v>
      </c>
      <c r="AH180" s="26" t="str">
        <f t="shared" si="60"/>
        <v>43414.576388888943414.59375</v>
      </c>
      <c r="AI180" s="26" t="e">
        <f>VLOOKUP(AH180,simple_survey!$P$1530:$Q$1810,2,FALSE)</f>
        <v>#N/A</v>
      </c>
    </row>
    <row r="181" spans="1:36" s="7" customFormat="1" hidden="1" x14ac:dyDescent="0.4">
      <c r="A181" s="16" t="str">
        <f t="shared" si="65"/>
        <v>-</v>
      </c>
      <c r="B181" s="16" t="str">
        <f t="shared" si="66"/>
        <v>-</v>
      </c>
      <c r="C181" s="7">
        <v>13</v>
      </c>
      <c r="D181" s="2">
        <v>43414.57744212963</v>
      </c>
      <c r="E181" s="3" t="s">
        <v>546</v>
      </c>
      <c r="F181" s="3">
        <v>11969</v>
      </c>
      <c r="G181" s="3" t="s">
        <v>100</v>
      </c>
      <c r="H181" s="3">
        <v>5757</v>
      </c>
      <c r="I181" s="3">
        <v>364</v>
      </c>
      <c r="J181" s="3">
        <v>10</v>
      </c>
      <c r="K181" s="3">
        <v>1</v>
      </c>
      <c r="L181" s="3"/>
      <c r="M181" s="2">
        <v>43414.583298611113</v>
      </c>
      <c r="N181" s="2">
        <v>43414.589039351849</v>
      </c>
      <c r="O181" s="3" t="s">
        <v>33</v>
      </c>
      <c r="P181" s="3" t="s">
        <v>34</v>
      </c>
      <c r="Q181" s="3" t="s">
        <v>36</v>
      </c>
      <c r="R181" s="3" t="s">
        <v>37</v>
      </c>
      <c r="S181" s="2">
        <v>43414.586145833331</v>
      </c>
      <c r="T181" s="2">
        <v>43414.586145833331</v>
      </c>
      <c r="U181" s="2">
        <v>43414.592789351853</v>
      </c>
      <c r="V181" s="2">
        <v>43414.592789351853</v>
      </c>
      <c r="W181" s="3"/>
      <c r="X181" s="2">
        <f t="shared" si="67"/>
        <v>43414.57744212963</v>
      </c>
      <c r="Y181" s="33">
        <f t="shared" si="68"/>
        <v>5.7407407366554253E-3</v>
      </c>
      <c r="Z181" s="33">
        <f t="shared" si="69"/>
        <v>5.7407407366554253E-3</v>
      </c>
      <c r="AA181" s="10"/>
      <c r="AB181" s="10">
        <f t="shared" si="70"/>
        <v>0</v>
      </c>
      <c r="AC181" s="10">
        <f t="shared" si="71"/>
        <v>5.8564814826240763E-3</v>
      </c>
      <c r="AD181" s="10"/>
      <c r="AE181" s="10"/>
      <c r="AF181" s="78">
        <f t="shared" si="58"/>
        <v>43414.57708333333</v>
      </c>
      <c r="AG181" s="78">
        <f t="shared" si="59"/>
        <v>43414.588888888888</v>
      </c>
      <c r="AH181" s="26" t="str">
        <f t="shared" si="60"/>
        <v>43414.577083333343414.5888888889</v>
      </c>
      <c r="AI181" s="26" t="e">
        <f>VLOOKUP(AH181,simple_survey!$P$1530:$Q$1810,2,FALSE)</f>
        <v>#N/A</v>
      </c>
    </row>
    <row r="182" spans="1:36" s="7" customFormat="1" x14ac:dyDescent="0.4">
      <c r="A182" s="16" t="str">
        <f t="shared" si="65"/>
        <v>-</v>
      </c>
      <c r="B182" s="16" t="str">
        <f t="shared" si="66"/>
        <v>-</v>
      </c>
      <c r="C182" s="7">
        <v>13</v>
      </c>
      <c r="D182" s="2">
        <v>43414.577557870369</v>
      </c>
      <c r="E182" s="3" t="s">
        <v>541</v>
      </c>
      <c r="F182" s="3">
        <v>11970</v>
      </c>
      <c r="G182" s="3" t="s">
        <v>32</v>
      </c>
      <c r="H182" s="3">
        <v>3845</v>
      </c>
      <c r="I182" s="3">
        <v>71</v>
      </c>
      <c r="J182" s="3">
        <v>11</v>
      </c>
      <c r="K182" s="3">
        <v>3</v>
      </c>
      <c r="L182" s="3"/>
      <c r="M182" s="2">
        <v>43414.582476851851</v>
      </c>
      <c r="N182" s="2">
        <v>43414.587118055555</v>
      </c>
      <c r="O182" s="3" t="s">
        <v>44</v>
      </c>
      <c r="P182" s="3" t="s">
        <v>91</v>
      </c>
      <c r="Q182" s="3" t="s">
        <v>49</v>
      </c>
      <c r="R182" s="3" t="s">
        <v>50</v>
      </c>
      <c r="S182" s="2">
        <v>43414.579525462963</v>
      </c>
      <c r="T182" s="2">
        <v>43414.579525462963</v>
      </c>
      <c r="U182" s="2">
        <v>43414.584340277775</v>
      </c>
      <c r="V182" s="2">
        <v>43414.584340277775</v>
      </c>
      <c r="W182" s="3"/>
      <c r="X182" s="2">
        <f t="shared" si="67"/>
        <v>43414.577557870369</v>
      </c>
      <c r="Y182" s="33">
        <f t="shared" si="68"/>
        <v>4.6412037045229226E-3</v>
      </c>
      <c r="Z182" s="33">
        <f t="shared" si="69"/>
        <v>1.3923611113568768E-2</v>
      </c>
      <c r="AA182" s="10"/>
      <c r="AB182" s="10">
        <f t="shared" si="70"/>
        <v>2.9513888875953853E-3</v>
      </c>
      <c r="AC182" s="10">
        <f t="shared" si="71"/>
        <v>4.9189814817509614E-3</v>
      </c>
      <c r="AD182" s="10"/>
      <c r="AE182" s="10"/>
      <c r="AF182" s="78">
        <f t="shared" si="58"/>
        <v>43414.57708333333</v>
      </c>
      <c r="AG182" s="78">
        <f t="shared" si="59"/>
        <v>43414.586805555555</v>
      </c>
      <c r="AH182" s="26" t="str">
        <f t="shared" si="60"/>
        <v>43414.577083333343414.5868055556</v>
      </c>
      <c r="AI182" s="26" t="str">
        <f>VLOOKUP(AH182,simple_survey!$P$1530:$Q$1810,2,FALSE)</f>
        <v>否定的</v>
      </c>
    </row>
    <row r="183" spans="1:36" s="7" customFormat="1" x14ac:dyDescent="0.4">
      <c r="A183" s="16" t="str">
        <f t="shared" si="65"/>
        <v>-</v>
      </c>
      <c r="B183" s="16" t="str">
        <f t="shared" si="66"/>
        <v>-</v>
      </c>
      <c r="C183" s="7">
        <v>13</v>
      </c>
      <c r="D183" s="2">
        <v>43414.579293981478</v>
      </c>
      <c r="E183" s="3" t="s">
        <v>547</v>
      </c>
      <c r="F183" s="3">
        <v>11971</v>
      </c>
      <c r="G183" s="3" t="s">
        <v>99</v>
      </c>
      <c r="H183" s="3">
        <v>0</v>
      </c>
      <c r="I183" s="3">
        <v>58</v>
      </c>
      <c r="J183" s="3">
        <v>4</v>
      </c>
      <c r="K183" s="3">
        <v>6</v>
      </c>
      <c r="L183" s="3"/>
      <c r="M183" s="2">
        <v>43414.590057870373</v>
      </c>
      <c r="N183" s="2">
        <v>43414.598576388889</v>
      </c>
      <c r="O183" s="3" t="s">
        <v>62</v>
      </c>
      <c r="P183" s="3" t="s">
        <v>63</v>
      </c>
      <c r="Q183" s="3" t="s">
        <v>69</v>
      </c>
      <c r="R183" s="3" t="s">
        <v>70</v>
      </c>
      <c r="S183" s="2">
        <v>43414.595995370371</v>
      </c>
      <c r="T183" s="2">
        <v>43414.595995370371</v>
      </c>
      <c r="U183" s="2">
        <v>43414.612835648149</v>
      </c>
      <c r="V183" s="2">
        <v>43414.612835648149</v>
      </c>
      <c r="W183" s="3"/>
      <c r="X183" s="2">
        <f t="shared" si="67"/>
        <v>43414.579293981478</v>
      </c>
      <c r="Y183" s="33">
        <f t="shared" si="68"/>
        <v>8.5185185162117705E-3</v>
      </c>
      <c r="Z183" s="33">
        <f t="shared" si="69"/>
        <v>5.1111111097270623E-2</v>
      </c>
      <c r="AA183" s="10"/>
      <c r="AB183" s="10">
        <f t="shared" si="70"/>
        <v>0</v>
      </c>
      <c r="AC183" s="10">
        <f t="shared" si="71"/>
        <v>1.0763888894871343E-2</v>
      </c>
      <c r="AD183" s="10"/>
      <c r="AE183" s="10"/>
      <c r="AF183" s="78">
        <f t="shared" si="58"/>
        <v>43414.57916666667</v>
      </c>
      <c r="AG183" s="78">
        <f t="shared" si="59"/>
        <v>43414.597916666666</v>
      </c>
      <c r="AH183" s="26" t="str">
        <f t="shared" si="60"/>
        <v>43414.579166666743414.5979166667</v>
      </c>
      <c r="AI183" s="26" t="str">
        <f>VLOOKUP(AH183,simple_survey!$P$1530:$Q$1810,2,FALSE)</f>
        <v>肯定的</v>
      </c>
    </row>
    <row r="184" spans="1:36" s="7" customFormat="1" hidden="1" x14ac:dyDescent="0.4">
      <c r="A184" s="16" t="str">
        <f t="shared" si="65"/>
        <v>-</v>
      </c>
      <c r="B184" s="16" t="str">
        <f t="shared" si="66"/>
        <v>-</v>
      </c>
      <c r="C184" s="7">
        <v>13</v>
      </c>
      <c r="D184" s="2">
        <v>43414.580254629633</v>
      </c>
      <c r="E184" s="3" t="s">
        <v>549</v>
      </c>
      <c r="F184" s="3">
        <v>11973</v>
      </c>
      <c r="G184" s="3" t="s">
        <v>98</v>
      </c>
      <c r="H184" s="3">
        <v>0</v>
      </c>
      <c r="I184" s="3">
        <v>237</v>
      </c>
      <c r="J184" s="3">
        <v>1</v>
      </c>
      <c r="K184" s="3">
        <v>4</v>
      </c>
      <c r="L184" s="3"/>
      <c r="M184" s="2">
        <v>43414.592430555553</v>
      </c>
      <c r="N184" s="2">
        <v>43414.606805555559</v>
      </c>
      <c r="O184" s="3" t="s">
        <v>44</v>
      </c>
      <c r="P184" s="3" t="s">
        <v>91</v>
      </c>
      <c r="Q184" s="3" t="s">
        <v>75</v>
      </c>
      <c r="R184" s="3" t="s">
        <v>76</v>
      </c>
      <c r="S184" s="2">
        <v>43414.590405092589</v>
      </c>
      <c r="T184" s="2">
        <v>43414.590405092589</v>
      </c>
      <c r="U184" s="2">
        <v>43414.604074074072</v>
      </c>
      <c r="V184" s="2">
        <v>43414.604074074072</v>
      </c>
      <c r="W184" s="3"/>
      <c r="X184" s="2">
        <f t="shared" si="67"/>
        <v>43414.580254629633</v>
      </c>
      <c r="Y184" s="33">
        <f t="shared" si="68"/>
        <v>1.4375000006111804E-2</v>
      </c>
      <c r="Z184" s="33">
        <f t="shared" si="69"/>
        <v>5.7500000024447218E-2</v>
      </c>
      <c r="AA184" s="10"/>
      <c r="AB184" s="10">
        <f t="shared" si="70"/>
        <v>2.0254629635019228E-3</v>
      </c>
      <c r="AC184" s="10">
        <f t="shared" si="71"/>
        <v>1.2175925920018926E-2</v>
      </c>
      <c r="AD184" s="10"/>
      <c r="AE184" s="10"/>
      <c r="AF184" s="78">
        <f t="shared" si="58"/>
        <v>43414.579861111109</v>
      </c>
      <c r="AG184" s="78">
        <f t="shared" si="59"/>
        <v>43414.606249999997</v>
      </c>
      <c r="AH184" s="26" t="str">
        <f t="shared" si="60"/>
        <v>43414.579861111143414.60625</v>
      </c>
      <c r="AI184" s="26" t="e">
        <f>VLOOKUP(AH184,simple_survey!$P$1530:$Q$1810,2,FALSE)</f>
        <v>#N/A</v>
      </c>
    </row>
    <row r="185" spans="1:36" s="7" customFormat="1" hidden="1" x14ac:dyDescent="0.4">
      <c r="A185" s="16" t="str">
        <f t="shared" si="65"/>
        <v>-</v>
      </c>
      <c r="B185" s="16" t="str">
        <f t="shared" si="66"/>
        <v>-</v>
      </c>
      <c r="C185" s="7">
        <v>13</v>
      </c>
      <c r="D185" s="2">
        <v>43414.581550925926</v>
      </c>
      <c r="E185" s="3" t="s">
        <v>550</v>
      </c>
      <c r="F185" s="3">
        <v>11975</v>
      </c>
      <c r="G185" s="3" t="s">
        <v>98</v>
      </c>
      <c r="H185" s="3">
        <v>0</v>
      </c>
      <c r="I185" s="3">
        <v>41</v>
      </c>
      <c r="J185" s="3">
        <v>6</v>
      </c>
      <c r="K185" s="3">
        <v>2</v>
      </c>
      <c r="L185" s="3"/>
      <c r="M185" s="2">
        <v>43414.587685185186</v>
      </c>
      <c r="N185" s="2">
        <v>43414.59</v>
      </c>
      <c r="O185" s="3" t="s">
        <v>38</v>
      </c>
      <c r="P185" s="3" t="s">
        <v>39</v>
      </c>
      <c r="Q185" s="3" t="s">
        <v>44</v>
      </c>
      <c r="R185" s="3" t="s">
        <v>91</v>
      </c>
      <c r="S185" s="2">
        <v>43414.588564814818</v>
      </c>
      <c r="T185" s="2">
        <v>43414.588564814818</v>
      </c>
      <c r="U185" s="2">
        <v>43414.592164351852</v>
      </c>
      <c r="V185" s="2">
        <v>43414.592164351852</v>
      </c>
      <c r="W185" s="3"/>
      <c r="X185" s="2">
        <f t="shared" si="67"/>
        <v>43414.581550925926</v>
      </c>
      <c r="Y185" s="33">
        <f t="shared" si="68"/>
        <v>2.3148148102336563E-3</v>
      </c>
      <c r="Z185" s="33">
        <f t="shared" si="69"/>
        <v>4.6296296204673126E-3</v>
      </c>
      <c r="AA185" s="10"/>
      <c r="AB185" s="10">
        <f t="shared" si="70"/>
        <v>0</v>
      </c>
      <c r="AC185" s="10">
        <f t="shared" si="71"/>
        <v>6.1342592598521151E-3</v>
      </c>
      <c r="AD185" s="10"/>
      <c r="AE185" s="10"/>
      <c r="AF185" s="78">
        <f t="shared" si="58"/>
        <v>43414.581250000003</v>
      </c>
      <c r="AG185" s="78">
        <f t="shared" si="59"/>
        <v>43414.589583333334</v>
      </c>
      <c r="AH185" s="26" t="str">
        <f t="shared" si="60"/>
        <v>43414.5812543414.5895833333</v>
      </c>
      <c r="AI185" s="26" t="e">
        <f>VLOOKUP(AH185,simple_survey!$P$1530:$Q$1810,2,FALSE)</f>
        <v>#N/A</v>
      </c>
    </row>
    <row r="186" spans="1:36" s="7" customFormat="1" hidden="1" x14ac:dyDescent="0.4">
      <c r="A186" s="16" t="str">
        <f t="shared" ref="A186:A208" si="72">IF(W186&gt;0, "★", "-")</f>
        <v>★</v>
      </c>
      <c r="B186" s="16" t="str">
        <f t="shared" ref="B186:B208" si="73">IF(L186&gt;0, "☆", "-")</f>
        <v>☆</v>
      </c>
      <c r="C186" s="7">
        <v>13</v>
      </c>
      <c r="D186" s="2">
        <v>43414.510092592594</v>
      </c>
      <c r="E186" s="3" t="s">
        <v>481</v>
      </c>
      <c r="F186" s="3">
        <v>11864</v>
      </c>
      <c r="G186" s="3" t="s">
        <v>18</v>
      </c>
      <c r="H186" s="3">
        <v>4451</v>
      </c>
      <c r="I186" s="3">
        <v>704</v>
      </c>
      <c r="J186" s="3">
        <v>1</v>
      </c>
      <c r="K186" s="3">
        <v>2</v>
      </c>
      <c r="L186" s="2">
        <v>43414.510347222225</v>
      </c>
      <c r="M186" s="3"/>
      <c r="N186" s="3"/>
      <c r="O186" s="3" t="s">
        <v>47</v>
      </c>
      <c r="P186" s="3" t="s">
        <v>48</v>
      </c>
      <c r="Q186" s="3" t="s">
        <v>75</v>
      </c>
      <c r="R186" s="3" t="s">
        <v>76</v>
      </c>
      <c r="S186" s="2">
        <v>43414.551724537036</v>
      </c>
      <c r="T186" s="3"/>
      <c r="U186" s="2">
        <v>43414.558032407411</v>
      </c>
      <c r="V186" s="3"/>
      <c r="W186" s="2">
        <v>43414.551724537036</v>
      </c>
      <c r="X186" s="2">
        <f t="shared" ref="X186:X208" si="74">IF(W186&gt;0,W186,D186)</f>
        <v>43414.551724537036</v>
      </c>
      <c r="Y186" s="33">
        <f t="shared" ref="Y186:Y208" si="75">N186-M186</f>
        <v>0</v>
      </c>
      <c r="Z186" s="33">
        <f t="shared" ref="Z186:Z208" si="76">Y186*K186</f>
        <v>0</v>
      </c>
      <c r="AA186" s="10"/>
      <c r="AB186" s="10">
        <f t="shared" ref="AB186:AB208" si="77">IF(IF(A186="☆",L186-S186,M186-S186)&lt;0,0,IF(A186="☆",L186-S186,M186-S186))</f>
        <v>0</v>
      </c>
      <c r="AC186" s="10">
        <f>IF(IF(B186="☆",(IF(L186&gt;S186,L186-X186,S186-X186)),M186-X186)&lt;0,0,IF(B186="☆",(IF(L186&gt;S186,L186-X186,S186-X186)),M186-X186))</f>
        <v>0</v>
      </c>
      <c r="AD186" s="10"/>
      <c r="AE186" s="10"/>
      <c r="AF186" s="78">
        <f t="shared" si="58"/>
        <v>43414.509722222225</v>
      </c>
      <c r="AG186" s="78">
        <f t="shared" si="59"/>
        <v>0</v>
      </c>
      <c r="AH186" s="26" t="str">
        <f t="shared" si="60"/>
        <v>43414.50972222220</v>
      </c>
      <c r="AI186" s="26" t="e">
        <f>VLOOKUP(AH186,simple_survey!$P$1530:$Q$1810,2,FALSE)</f>
        <v>#N/A</v>
      </c>
    </row>
    <row r="187" spans="1:36" s="7" customFormat="1" hidden="1" x14ac:dyDescent="0.4">
      <c r="A187" s="16" t="str">
        <f t="shared" si="72"/>
        <v>-</v>
      </c>
      <c r="B187" s="16" t="str">
        <f t="shared" si="73"/>
        <v>☆</v>
      </c>
      <c r="C187" s="7">
        <v>13</v>
      </c>
      <c r="D187" s="2">
        <v>43414.543541666666</v>
      </c>
      <c r="E187" s="3" t="s">
        <v>202</v>
      </c>
      <c r="F187" s="3">
        <v>11916</v>
      </c>
      <c r="G187" s="3" t="s">
        <v>32</v>
      </c>
      <c r="H187" s="3">
        <v>2953</v>
      </c>
      <c r="I187" s="3">
        <v>50</v>
      </c>
      <c r="J187" s="3">
        <v>8</v>
      </c>
      <c r="K187" s="3">
        <v>1</v>
      </c>
      <c r="L187" s="2">
        <v>43414.545601851853</v>
      </c>
      <c r="M187" s="3"/>
      <c r="N187" s="3"/>
      <c r="O187" s="3" t="s">
        <v>69</v>
      </c>
      <c r="P187" s="3" t="s">
        <v>70</v>
      </c>
      <c r="Q187" s="3" t="s">
        <v>62</v>
      </c>
      <c r="R187" s="3" t="s">
        <v>63</v>
      </c>
      <c r="S187" s="2">
        <v>43414.557743055557</v>
      </c>
      <c r="T187" s="3"/>
      <c r="U187" s="2">
        <v>43414.572210648148</v>
      </c>
      <c r="V187" s="3"/>
      <c r="W187" s="3"/>
      <c r="X187" s="2">
        <f t="shared" si="74"/>
        <v>43414.543541666666</v>
      </c>
      <c r="Y187" s="33">
        <f t="shared" si="75"/>
        <v>0</v>
      </c>
      <c r="Z187" s="33">
        <f t="shared" si="76"/>
        <v>0</v>
      </c>
      <c r="AA187" s="10"/>
      <c r="AB187" s="10">
        <f t="shared" si="77"/>
        <v>0</v>
      </c>
      <c r="AC187" s="10">
        <f>IF(IF(B187="☆",(IF(L187&gt;S187,L187-X187,S187-X187)),M187-X187)&lt;0,0,IF(B187="☆",(IF(L187&gt;S187,L187-X187,S187-X187)),M187-X187))</f>
        <v>1.4201388890796807E-2</v>
      </c>
      <c r="AD187" s="10"/>
      <c r="AE187" s="10"/>
      <c r="AF187" s="78">
        <f t="shared" si="58"/>
        <v>43414.543055555558</v>
      </c>
      <c r="AG187" s="78">
        <f t="shared" si="59"/>
        <v>0</v>
      </c>
      <c r="AH187" s="26" t="str">
        <f t="shared" si="60"/>
        <v>43414.54305555560</v>
      </c>
      <c r="AI187" s="26" t="e">
        <f>VLOOKUP(AH187,simple_survey!$P$1530:$Q$1810,2,FALSE)</f>
        <v>#N/A</v>
      </c>
    </row>
    <row r="188" spans="1:36" s="7" customFormat="1" hidden="1" x14ac:dyDescent="0.4">
      <c r="A188" s="16" t="str">
        <f t="shared" si="72"/>
        <v>-</v>
      </c>
      <c r="B188" s="16" t="str">
        <f t="shared" si="73"/>
        <v>☆</v>
      </c>
      <c r="C188" s="7">
        <v>13</v>
      </c>
      <c r="D188" s="2">
        <v>43414.547199074077</v>
      </c>
      <c r="E188" s="3" t="s">
        <v>520</v>
      </c>
      <c r="F188" s="3">
        <v>11921</v>
      </c>
      <c r="G188" s="3" t="s">
        <v>32</v>
      </c>
      <c r="H188" s="3">
        <v>5749</v>
      </c>
      <c r="I188" s="3">
        <v>479</v>
      </c>
      <c r="J188" s="3">
        <v>9</v>
      </c>
      <c r="K188" s="3">
        <v>2</v>
      </c>
      <c r="L188" s="2">
        <v>43414.547465277778</v>
      </c>
      <c r="M188" s="3"/>
      <c r="N188" s="3"/>
      <c r="O188" s="3" t="s">
        <v>77</v>
      </c>
      <c r="P188" s="3" t="s">
        <v>78</v>
      </c>
      <c r="Q188" s="3" t="s">
        <v>49</v>
      </c>
      <c r="R188" s="3" t="s">
        <v>50</v>
      </c>
      <c r="S188" s="2">
        <v>43414.559849537036</v>
      </c>
      <c r="T188" s="3"/>
      <c r="U188" s="2">
        <v>43414.565474537034</v>
      </c>
      <c r="V188" s="3"/>
      <c r="W188" s="3"/>
      <c r="X188" s="2">
        <f t="shared" si="74"/>
        <v>43414.547199074077</v>
      </c>
      <c r="Y188" s="33">
        <f t="shared" si="75"/>
        <v>0</v>
      </c>
      <c r="Z188" s="33">
        <f t="shared" si="76"/>
        <v>0</v>
      </c>
      <c r="AA188" s="10"/>
      <c r="AB188" s="10">
        <f t="shared" si="77"/>
        <v>0</v>
      </c>
      <c r="AC188" s="10"/>
      <c r="AD188" s="10"/>
      <c r="AE188" s="10"/>
      <c r="AF188" s="78">
        <f t="shared" si="58"/>
        <v>43414.546527777777</v>
      </c>
      <c r="AG188" s="78">
        <f t="shared" si="59"/>
        <v>0</v>
      </c>
      <c r="AH188" s="26" t="str">
        <f t="shared" si="60"/>
        <v>43414.54652777780</v>
      </c>
      <c r="AI188" s="26" t="e">
        <f>VLOOKUP(AH188,simple_survey!$P$1530:$Q$1810,2,FALSE)</f>
        <v>#N/A</v>
      </c>
      <c r="AJ188" s="3" t="s">
        <v>743</v>
      </c>
    </row>
    <row r="189" spans="1:36" s="7" customFormat="1" hidden="1" x14ac:dyDescent="0.4">
      <c r="A189" s="16" t="str">
        <f t="shared" si="72"/>
        <v>★</v>
      </c>
      <c r="B189" s="16" t="str">
        <f t="shared" si="73"/>
        <v>☆</v>
      </c>
      <c r="C189" s="7">
        <v>13</v>
      </c>
      <c r="D189" s="2">
        <v>43414.547384259262</v>
      </c>
      <c r="E189" s="3" t="s">
        <v>522</v>
      </c>
      <c r="F189" s="3">
        <v>11923</v>
      </c>
      <c r="G189" s="3" t="s">
        <v>32</v>
      </c>
      <c r="H189" s="3">
        <v>4855</v>
      </c>
      <c r="I189" s="3">
        <v>858</v>
      </c>
      <c r="J189" s="3">
        <v>1</v>
      </c>
      <c r="K189" s="3">
        <v>2</v>
      </c>
      <c r="L189" s="2">
        <v>43414.548252314817</v>
      </c>
      <c r="M189" s="3"/>
      <c r="N189" s="3"/>
      <c r="O189" s="3" t="s">
        <v>133</v>
      </c>
      <c r="P189" s="3" t="s">
        <v>19</v>
      </c>
      <c r="Q189" s="3" t="s">
        <v>73</v>
      </c>
      <c r="R189" s="3" t="s">
        <v>74</v>
      </c>
      <c r="S189" s="2">
        <v>43414.554305555554</v>
      </c>
      <c r="T189" s="3"/>
      <c r="U189" s="2">
        <v>43414.559386574074</v>
      </c>
      <c r="V189" s="3"/>
      <c r="W189" s="2">
        <v>43414.554305555554</v>
      </c>
      <c r="X189" s="2">
        <f t="shared" si="74"/>
        <v>43414.554305555554</v>
      </c>
      <c r="Y189" s="33">
        <f t="shared" si="75"/>
        <v>0</v>
      </c>
      <c r="Z189" s="33">
        <f t="shared" si="76"/>
        <v>0</v>
      </c>
      <c r="AA189" s="10"/>
      <c r="AB189" s="10">
        <f t="shared" si="77"/>
        <v>0</v>
      </c>
      <c r="AC189" s="10">
        <f t="shared" ref="AC189:AC195" si="78">IF(IF(B189="☆",(IF(L189&gt;S189,L189-X189,S189-X189)),M189-X189)&lt;0,0,IF(B189="☆",(IF(L189&gt;S189,L189-X189,S189-X189)),M189-X189))</f>
        <v>0</v>
      </c>
      <c r="AD189" s="10"/>
      <c r="AE189" s="10"/>
      <c r="AF189" s="78">
        <f t="shared" si="58"/>
        <v>43414.547222222223</v>
      </c>
      <c r="AG189" s="78">
        <f t="shared" si="59"/>
        <v>0</v>
      </c>
      <c r="AH189" s="26" t="str">
        <f t="shared" si="60"/>
        <v>43414.54722222220</v>
      </c>
      <c r="AI189" s="26" t="e">
        <f>VLOOKUP(AH189,simple_survey!$P$1530:$Q$1810,2,FALSE)</f>
        <v>#N/A</v>
      </c>
      <c r="AJ189" s="3"/>
    </row>
    <row r="190" spans="1:36" s="7" customFormat="1" hidden="1" x14ac:dyDescent="0.4">
      <c r="A190" s="16" t="str">
        <f t="shared" si="72"/>
        <v>-</v>
      </c>
      <c r="B190" s="16" t="str">
        <f t="shared" si="73"/>
        <v>☆</v>
      </c>
      <c r="C190" s="7">
        <v>13</v>
      </c>
      <c r="D190" s="2">
        <v>43414.547986111109</v>
      </c>
      <c r="E190" s="3" t="s">
        <v>523</v>
      </c>
      <c r="F190" s="3">
        <v>11924</v>
      </c>
      <c r="G190" s="3" t="s">
        <v>32</v>
      </c>
      <c r="H190" s="3">
        <v>5749</v>
      </c>
      <c r="I190" s="3">
        <v>11</v>
      </c>
      <c r="J190" s="3">
        <v>9</v>
      </c>
      <c r="K190" s="3">
        <v>1</v>
      </c>
      <c r="L190" s="2">
        <v>43414.548090277778</v>
      </c>
      <c r="M190" s="3"/>
      <c r="N190" s="3"/>
      <c r="O190" s="3" t="s">
        <v>77</v>
      </c>
      <c r="P190" s="3" t="s">
        <v>78</v>
      </c>
      <c r="Q190" s="3" t="s">
        <v>49</v>
      </c>
      <c r="R190" s="3" t="s">
        <v>50</v>
      </c>
      <c r="S190" s="2">
        <v>43414.557974537034</v>
      </c>
      <c r="T190" s="3"/>
      <c r="U190" s="2">
        <v>43414.562905092593</v>
      </c>
      <c r="V190" s="3"/>
      <c r="W190" s="3"/>
      <c r="X190" s="2">
        <f t="shared" si="74"/>
        <v>43414.547986111109</v>
      </c>
      <c r="Y190" s="33">
        <f t="shared" si="75"/>
        <v>0</v>
      </c>
      <c r="Z190" s="33">
        <f t="shared" si="76"/>
        <v>0</v>
      </c>
      <c r="AA190" s="10"/>
      <c r="AB190" s="10">
        <f t="shared" si="77"/>
        <v>0</v>
      </c>
      <c r="AC190" s="10">
        <f t="shared" si="78"/>
        <v>9.9884259252576157E-3</v>
      </c>
      <c r="AD190" s="10"/>
      <c r="AE190" s="10"/>
      <c r="AF190" s="78">
        <f t="shared" si="58"/>
        <v>43414.54791666667</v>
      </c>
      <c r="AG190" s="78">
        <f t="shared" si="59"/>
        <v>0</v>
      </c>
      <c r="AH190" s="26" t="str">
        <f t="shared" si="60"/>
        <v>43414.54791666670</v>
      </c>
      <c r="AI190" s="26" t="e">
        <f>VLOOKUP(AH190,simple_survey!$P$1530:$Q$1810,2,FALSE)</f>
        <v>#N/A</v>
      </c>
      <c r="AJ190" s="3" t="s">
        <v>744</v>
      </c>
    </row>
    <row r="191" spans="1:36" s="7" customFormat="1" hidden="1" x14ac:dyDescent="0.4">
      <c r="A191" s="16" t="str">
        <f t="shared" si="72"/>
        <v>-</v>
      </c>
      <c r="B191" s="16" t="str">
        <f t="shared" si="73"/>
        <v>☆</v>
      </c>
      <c r="C191" s="7">
        <v>13</v>
      </c>
      <c r="D191" s="2">
        <v>43414.552083333336</v>
      </c>
      <c r="E191" s="3" t="s">
        <v>528</v>
      </c>
      <c r="F191" s="3">
        <v>11934</v>
      </c>
      <c r="G191" s="3" t="s">
        <v>99</v>
      </c>
      <c r="H191" s="3">
        <v>0</v>
      </c>
      <c r="I191" s="3">
        <v>193</v>
      </c>
      <c r="J191" s="3">
        <v>1</v>
      </c>
      <c r="K191" s="3">
        <v>2</v>
      </c>
      <c r="L191" s="2">
        <v>43414.554131944446</v>
      </c>
      <c r="M191" s="3"/>
      <c r="N191" s="3"/>
      <c r="O191" s="3" t="s">
        <v>47</v>
      </c>
      <c r="P191" s="3" t="s">
        <v>48</v>
      </c>
      <c r="Q191" s="3" t="s">
        <v>38</v>
      </c>
      <c r="R191" s="3" t="s">
        <v>39</v>
      </c>
      <c r="S191" s="2">
        <v>43414.574340277781</v>
      </c>
      <c r="T191" s="3"/>
      <c r="U191" s="2">
        <v>43414.585601851853</v>
      </c>
      <c r="V191" s="3"/>
      <c r="W191" s="3"/>
      <c r="X191" s="2">
        <f t="shared" si="74"/>
        <v>43414.552083333336</v>
      </c>
      <c r="Y191" s="33">
        <f t="shared" si="75"/>
        <v>0</v>
      </c>
      <c r="Z191" s="33">
        <f t="shared" si="76"/>
        <v>0</v>
      </c>
      <c r="AA191" s="10"/>
      <c r="AB191" s="10">
        <f t="shared" si="77"/>
        <v>0</v>
      </c>
      <c r="AC191" s="10">
        <f t="shared" si="78"/>
        <v>2.2256944444961846E-2</v>
      </c>
      <c r="AD191" s="10"/>
      <c r="AE191" s="10"/>
      <c r="AF191" s="78">
        <f t="shared" si="58"/>
        <v>43414.552083333336</v>
      </c>
      <c r="AG191" s="78">
        <f t="shared" si="59"/>
        <v>0</v>
      </c>
      <c r="AH191" s="26" t="str">
        <f t="shared" si="60"/>
        <v>43414.55208333330</v>
      </c>
      <c r="AI191" s="26" t="e">
        <f>VLOOKUP(AH191,simple_survey!$P$1530:$Q$1810,2,FALSE)</f>
        <v>#N/A</v>
      </c>
      <c r="AJ191" s="3"/>
    </row>
    <row r="192" spans="1:36" s="7" customFormat="1" hidden="1" x14ac:dyDescent="0.4">
      <c r="A192" s="16" t="str">
        <f t="shared" si="72"/>
        <v>-</v>
      </c>
      <c r="B192" s="16" t="str">
        <f t="shared" si="73"/>
        <v>☆</v>
      </c>
      <c r="C192" s="7">
        <v>13</v>
      </c>
      <c r="D192" s="2">
        <v>43414.553136574075</v>
      </c>
      <c r="E192" s="3" t="s">
        <v>483</v>
      </c>
      <c r="F192" s="3">
        <v>11935</v>
      </c>
      <c r="G192" s="3" t="s">
        <v>32</v>
      </c>
      <c r="H192" s="3">
        <v>5736</v>
      </c>
      <c r="I192" s="3">
        <v>932</v>
      </c>
      <c r="J192" s="3">
        <v>13</v>
      </c>
      <c r="K192" s="3">
        <v>1</v>
      </c>
      <c r="L192" s="2">
        <v>43414.553287037037</v>
      </c>
      <c r="M192" s="3"/>
      <c r="N192" s="3"/>
      <c r="O192" s="3" t="s">
        <v>28</v>
      </c>
      <c r="P192" s="3" t="s">
        <v>29</v>
      </c>
      <c r="Q192" s="3" t="s">
        <v>69</v>
      </c>
      <c r="R192" s="3" t="s">
        <v>70</v>
      </c>
      <c r="S192" s="2">
        <v>43414.562962962962</v>
      </c>
      <c r="T192" s="3"/>
      <c r="U192" s="2">
        <v>43414.574895833335</v>
      </c>
      <c r="V192" s="3"/>
      <c r="W192" s="3"/>
      <c r="X192" s="2">
        <f t="shared" si="74"/>
        <v>43414.553136574075</v>
      </c>
      <c r="Y192" s="33">
        <f t="shared" si="75"/>
        <v>0</v>
      </c>
      <c r="Z192" s="33">
        <f t="shared" si="76"/>
        <v>0</v>
      </c>
      <c r="AA192" s="10"/>
      <c r="AB192" s="10">
        <f t="shared" si="77"/>
        <v>0</v>
      </c>
      <c r="AC192" s="10">
        <f t="shared" si="78"/>
        <v>9.8263888867222704E-3</v>
      </c>
      <c r="AD192" s="10"/>
      <c r="AE192" s="10"/>
      <c r="AF192" s="78">
        <f t="shared" si="58"/>
        <v>43414.552777777775</v>
      </c>
      <c r="AG192" s="78">
        <f t="shared" si="59"/>
        <v>0</v>
      </c>
      <c r="AH192" s="26" t="str">
        <f t="shared" si="60"/>
        <v>43414.55277777780</v>
      </c>
      <c r="AI192" s="26" t="e">
        <f>VLOOKUP(AH192,simple_survey!$P$1530:$Q$1810,2,FALSE)</f>
        <v>#N/A</v>
      </c>
      <c r="AJ192" s="3"/>
    </row>
    <row r="193" spans="1:36" s="7" customFormat="1" hidden="1" x14ac:dyDescent="0.4">
      <c r="A193" s="16" t="str">
        <f t="shared" si="72"/>
        <v>-</v>
      </c>
      <c r="B193" s="16" t="str">
        <f t="shared" si="73"/>
        <v>☆</v>
      </c>
      <c r="C193" s="7">
        <v>13</v>
      </c>
      <c r="D193" s="2">
        <v>43414.554988425924</v>
      </c>
      <c r="E193" s="3" t="s">
        <v>438</v>
      </c>
      <c r="F193" s="3">
        <v>11937</v>
      </c>
      <c r="G193" s="3" t="s">
        <v>99</v>
      </c>
      <c r="H193" s="3">
        <v>0</v>
      </c>
      <c r="I193" s="3">
        <v>258</v>
      </c>
      <c r="J193" s="3">
        <v>1</v>
      </c>
      <c r="K193" s="3">
        <v>1</v>
      </c>
      <c r="L193" s="2">
        <v>43414.565358796295</v>
      </c>
      <c r="M193" s="3"/>
      <c r="N193" s="3"/>
      <c r="O193" s="3" t="s">
        <v>38</v>
      </c>
      <c r="P193" s="3" t="s">
        <v>39</v>
      </c>
      <c r="Q193" s="3" t="s">
        <v>49</v>
      </c>
      <c r="R193" s="3" t="s">
        <v>50</v>
      </c>
      <c r="S193" s="2">
        <v>43414.561782407407</v>
      </c>
      <c r="T193" s="3"/>
      <c r="U193" s="2">
        <v>43414.566053240742</v>
      </c>
      <c r="V193" s="3"/>
      <c r="W193" s="3"/>
      <c r="X193" s="2">
        <f t="shared" si="74"/>
        <v>43414.554988425924</v>
      </c>
      <c r="Y193" s="33">
        <f t="shared" si="75"/>
        <v>0</v>
      </c>
      <c r="Z193" s="33">
        <f t="shared" si="76"/>
        <v>0</v>
      </c>
      <c r="AA193" s="10"/>
      <c r="AB193" s="10">
        <f t="shared" si="77"/>
        <v>0</v>
      </c>
      <c r="AC193" s="10">
        <f t="shared" si="78"/>
        <v>1.0370370371674653E-2</v>
      </c>
      <c r="AD193" s="10"/>
      <c r="AE193" s="10"/>
      <c r="AF193" s="78">
        <f t="shared" si="58"/>
        <v>43414.554861111108</v>
      </c>
      <c r="AG193" s="78">
        <f t="shared" si="59"/>
        <v>0</v>
      </c>
      <c r="AH193" s="26" t="str">
        <f t="shared" si="60"/>
        <v>43414.55486111110</v>
      </c>
      <c r="AI193" s="26" t="e">
        <f>VLOOKUP(AH193,simple_survey!$P$1530:$Q$1810,2,FALSE)</f>
        <v>#N/A</v>
      </c>
    </row>
    <row r="194" spans="1:36" s="7" customFormat="1" hidden="1" x14ac:dyDescent="0.4">
      <c r="A194" s="16" t="str">
        <f t="shared" si="72"/>
        <v>★</v>
      </c>
      <c r="B194" s="16" t="str">
        <f t="shared" si="73"/>
        <v>☆</v>
      </c>
      <c r="C194" s="7">
        <v>13</v>
      </c>
      <c r="D194" s="2">
        <v>43414.55609953704</v>
      </c>
      <c r="E194" s="3" t="s">
        <v>522</v>
      </c>
      <c r="F194" s="3">
        <v>11938</v>
      </c>
      <c r="G194" s="3" t="s">
        <v>32</v>
      </c>
      <c r="H194" s="3">
        <v>4855</v>
      </c>
      <c r="I194" s="3">
        <v>430</v>
      </c>
      <c r="J194" s="3">
        <v>10</v>
      </c>
      <c r="K194" s="3">
        <v>2</v>
      </c>
      <c r="L194" s="2">
        <v>43414.556423611109</v>
      </c>
      <c r="M194" s="3"/>
      <c r="N194" s="3"/>
      <c r="O194" s="3" t="s">
        <v>133</v>
      </c>
      <c r="P194" s="3" t="s">
        <v>19</v>
      </c>
      <c r="Q194" s="3" t="s">
        <v>73</v>
      </c>
      <c r="R194" s="3" t="s">
        <v>74</v>
      </c>
      <c r="S194" s="2">
        <v>43414.570775462962</v>
      </c>
      <c r="T194" s="3"/>
      <c r="U194" s="2">
        <v>43414.575856481482</v>
      </c>
      <c r="V194" s="3"/>
      <c r="W194" s="2">
        <v>43414.563020833331</v>
      </c>
      <c r="X194" s="2">
        <f t="shared" si="74"/>
        <v>43414.563020833331</v>
      </c>
      <c r="Y194" s="33">
        <f t="shared" si="75"/>
        <v>0</v>
      </c>
      <c r="Z194" s="33">
        <f t="shared" si="76"/>
        <v>0</v>
      </c>
      <c r="AA194" s="10"/>
      <c r="AB194" s="10">
        <f t="shared" si="77"/>
        <v>0</v>
      </c>
      <c r="AC194" s="10">
        <f t="shared" si="78"/>
        <v>7.7546296306536533E-3</v>
      </c>
      <c r="AD194" s="10"/>
      <c r="AE194" s="10"/>
      <c r="AF194" s="78">
        <f t="shared" si="58"/>
        <v>43414.555555555555</v>
      </c>
      <c r="AG194" s="78">
        <f t="shared" si="59"/>
        <v>0</v>
      </c>
      <c r="AH194" s="26" t="str">
        <f t="shared" si="60"/>
        <v>43414.55555555560</v>
      </c>
      <c r="AI194" s="26" t="e">
        <f>VLOOKUP(AH194,simple_survey!$P$1530:$Q$1810,2,FALSE)</f>
        <v>#N/A</v>
      </c>
      <c r="AJ194" s="3" t="s">
        <v>746</v>
      </c>
    </row>
    <row r="195" spans="1:36" s="7" customFormat="1" hidden="1" x14ac:dyDescent="0.4">
      <c r="A195" s="16" t="str">
        <f t="shared" si="72"/>
        <v>-</v>
      </c>
      <c r="B195" s="16" t="str">
        <f t="shared" si="73"/>
        <v>☆</v>
      </c>
      <c r="C195" s="7">
        <v>13</v>
      </c>
      <c r="D195" s="2">
        <v>43414.556342592594</v>
      </c>
      <c r="E195" s="3" t="s">
        <v>530</v>
      </c>
      <c r="F195" s="3">
        <v>11939</v>
      </c>
      <c r="G195" s="3" t="s">
        <v>32</v>
      </c>
      <c r="H195" s="3">
        <v>5736</v>
      </c>
      <c r="I195" s="3">
        <v>3</v>
      </c>
      <c r="J195" s="3">
        <v>13</v>
      </c>
      <c r="K195" s="3">
        <v>2</v>
      </c>
      <c r="L195" s="2">
        <v>43414.570277777777</v>
      </c>
      <c r="M195" s="3"/>
      <c r="N195" s="3"/>
      <c r="O195" s="3" t="s">
        <v>28</v>
      </c>
      <c r="P195" s="3" t="s">
        <v>29</v>
      </c>
      <c r="Q195" s="3" t="s">
        <v>26</v>
      </c>
      <c r="R195" s="3" t="s">
        <v>27</v>
      </c>
      <c r="S195" s="2">
        <v>43414.573680555557</v>
      </c>
      <c r="T195" s="3"/>
      <c r="U195" s="2">
        <v>43414.585104166668</v>
      </c>
      <c r="V195" s="3"/>
      <c r="W195" s="3"/>
      <c r="X195" s="2">
        <f t="shared" si="74"/>
        <v>43414.556342592594</v>
      </c>
      <c r="Y195" s="33">
        <f t="shared" si="75"/>
        <v>0</v>
      </c>
      <c r="Z195" s="33">
        <f t="shared" si="76"/>
        <v>0</v>
      </c>
      <c r="AA195" s="10"/>
      <c r="AB195" s="10">
        <f t="shared" si="77"/>
        <v>0</v>
      </c>
      <c r="AC195" s="10">
        <f t="shared" si="78"/>
        <v>1.7337962963210884E-2</v>
      </c>
      <c r="AD195" s="10"/>
      <c r="AE195" s="10"/>
      <c r="AF195" s="78">
        <f t="shared" ref="AF195:AF258" si="79">INT(D195*1440)/1440</f>
        <v>43414.556250000001</v>
      </c>
      <c r="AG195" s="78">
        <f t="shared" ref="AG195:AG258" si="80">INT(N195*1440)/1440</f>
        <v>0</v>
      </c>
      <c r="AH195" s="26" t="str">
        <f t="shared" ref="AH195:AH258" si="81">CONCATENATE(AF195,AG195)</f>
        <v>43414.556250</v>
      </c>
      <c r="AI195" s="26" t="e">
        <f>VLOOKUP(AH195,simple_survey!$P$1530:$Q$1810,2,FALSE)</f>
        <v>#N/A</v>
      </c>
    </row>
    <row r="196" spans="1:36" s="7" customFormat="1" hidden="1" x14ac:dyDescent="0.4">
      <c r="A196" s="16" t="str">
        <f t="shared" si="72"/>
        <v>-</v>
      </c>
      <c r="B196" s="16" t="str">
        <f t="shared" si="73"/>
        <v>☆</v>
      </c>
      <c r="C196" s="7">
        <v>13</v>
      </c>
      <c r="D196" s="2">
        <v>43414.556759259256</v>
      </c>
      <c r="E196" s="3" t="s">
        <v>522</v>
      </c>
      <c r="F196" s="3">
        <v>11941</v>
      </c>
      <c r="G196" s="3" t="s">
        <v>32</v>
      </c>
      <c r="H196" s="3">
        <v>4855</v>
      </c>
      <c r="I196" s="3">
        <v>107</v>
      </c>
      <c r="J196" s="3">
        <v>10</v>
      </c>
      <c r="K196" s="3">
        <v>2</v>
      </c>
      <c r="L196" s="2">
        <v>43414.557627314818</v>
      </c>
      <c r="M196" s="3"/>
      <c r="N196" s="3"/>
      <c r="O196" s="3" t="s">
        <v>133</v>
      </c>
      <c r="P196" s="3" t="s">
        <v>19</v>
      </c>
      <c r="Q196" s="3" t="s">
        <v>73</v>
      </c>
      <c r="R196" s="3" t="s">
        <v>74</v>
      </c>
      <c r="S196" s="2">
        <v>43414.5705787037</v>
      </c>
      <c r="T196" s="3"/>
      <c r="U196" s="2">
        <v>43414.575659722221</v>
      </c>
      <c r="V196" s="3"/>
      <c r="W196" s="3"/>
      <c r="X196" s="2">
        <f t="shared" si="74"/>
        <v>43414.556759259256</v>
      </c>
      <c r="Y196" s="33">
        <f t="shared" si="75"/>
        <v>0</v>
      </c>
      <c r="Z196" s="33">
        <f t="shared" si="76"/>
        <v>0</v>
      </c>
      <c r="AA196" s="10"/>
      <c r="AB196" s="10">
        <f t="shared" si="77"/>
        <v>0</v>
      </c>
      <c r="AC196" s="10"/>
      <c r="AD196" s="10"/>
      <c r="AE196" s="10"/>
      <c r="AF196" s="78">
        <f t="shared" si="79"/>
        <v>43414.556250000001</v>
      </c>
      <c r="AG196" s="78">
        <f t="shared" si="80"/>
        <v>0</v>
      </c>
      <c r="AH196" s="26" t="str">
        <f t="shared" si="81"/>
        <v>43414.556250</v>
      </c>
      <c r="AI196" s="26" t="e">
        <f>VLOOKUP(AH196,simple_survey!$P$1530:$Q$1810,2,FALSE)</f>
        <v>#N/A</v>
      </c>
      <c r="AJ196" s="3" t="s">
        <v>745</v>
      </c>
    </row>
    <row r="197" spans="1:36" s="7" customFormat="1" hidden="1" x14ac:dyDescent="0.4">
      <c r="A197" s="16" t="str">
        <f t="shared" si="72"/>
        <v>-</v>
      </c>
      <c r="B197" s="16" t="str">
        <f t="shared" si="73"/>
        <v>☆</v>
      </c>
      <c r="C197" s="7">
        <v>13</v>
      </c>
      <c r="D197" s="2">
        <v>43414.556759259256</v>
      </c>
      <c r="E197" s="3" t="s">
        <v>531</v>
      </c>
      <c r="F197" s="3">
        <v>11940</v>
      </c>
      <c r="G197" s="3" t="s">
        <v>32</v>
      </c>
      <c r="H197" s="3">
        <v>3738</v>
      </c>
      <c r="I197" s="3">
        <v>138</v>
      </c>
      <c r="J197" s="3">
        <v>3</v>
      </c>
      <c r="K197" s="3">
        <v>1</v>
      </c>
      <c r="L197" s="2">
        <v>43414.556967592594</v>
      </c>
      <c r="M197" s="3"/>
      <c r="N197" s="3"/>
      <c r="O197" s="3" t="s">
        <v>54</v>
      </c>
      <c r="P197" s="3" t="s">
        <v>55</v>
      </c>
      <c r="Q197" s="3" t="s">
        <v>20</v>
      </c>
      <c r="R197" s="3" t="s">
        <v>21</v>
      </c>
      <c r="S197" s="2">
        <v>43414.558958333335</v>
      </c>
      <c r="T197" s="3"/>
      <c r="U197" s="2">
        <v>43414.570127314815</v>
      </c>
      <c r="V197" s="3"/>
      <c r="W197" s="3"/>
      <c r="X197" s="2">
        <f t="shared" si="74"/>
        <v>43414.556759259256</v>
      </c>
      <c r="Y197" s="33">
        <f t="shared" si="75"/>
        <v>0</v>
      </c>
      <c r="Z197" s="33">
        <f t="shared" si="76"/>
        <v>0</v>
      </c>
      <c r="AA197" s="10"/>
      <c r="AB197" s="10">
        <f t="shared" si="77"/>
        <v>0</v>
      </c>
      <c r="AC197" s="10">
        <f t="shared" ref="AC197:AC208" si="82">IF(IF(B197="☆",(IF(L197&gt;S197,L197-X197,S197-X197)),M197-X197)&lt;0,0,IF(B197="☆",(IF(L197&gt;S197,L197-X197,S197-X197)),M197-X197))</f>
        <v>2.1990740788169205E-3</v>
      </c>
      <c r="AD197" s="10"/>
      <c r="AE197" s="10"/>
      <c r="AF197" s="78">
        <f t="shared" si="79"/>
        <v>43414.556250000001</v>
      </c>
      <c r="AG197" s="78">
        <f t="shared" si="80"/>
        <v>0</v>
      </c>
      <c r="AH197" s="26" t="str">
        <f t="shared" si="81"/>
        <v>43414.556250</v>
      </c>
      <c r="AI197" s="26" t="e">
        <f>VLOOKUP(AH197,simple_survey!$P$1530:$Q$1810,2,FALSE)</f>
        <v>#N/A</v>
      </c>
    </row>
    <row r="198" spans="1:36" s="7" customFormat="1" hidden="1" x14ac:dyDescent="0.4">
      <c r="A198" s="16" t="str">
        <f t="shared" si="72"/>
        <v>-</v>
      </c>
      <c r="B198" s="16" t="str">
        <f t="shared" si="73"/>
        <v>☆</v>
      </c>
      <c r="C198" s="7">
        <v>13</v>
      </c>
      <c r="D198" s="2">
        <v>43414.559131944443</v>
      </c>
      <c r="E198" s="3" t="s">
        <v>462</v>
      </c>
      <c r="F198" s="3">
        <v>11943</v>
      </c>
      <c r="G198" s="3" t="s">
        <v>32</v>
      </c>
      <c r="H198" s="3">
        <v>5726</v>
      </c>
      <c r="I198" s="3">
        <v>647</v>
      </c>
      <c r="J198" s="3">
        <v>10</v>
      </c>
      <c r="K198" s="3">
        <v>2</v>
      </c>
      <c r="L198" s="2">
        <v>43414.559699074074</v>
      </c>
      <c r="M198" s="3"/>
      <c r="N198" s="3"/>
      <c r="O198" s="3" t="s">
        <v>58</v>
      </c>
      <c r="P198" s="3" t="s">
        <v>59</v>
      </c>
      <c r="Q198" s="3" t="s">
        <v>28</v>
      </c>
      <c r="R198" s="3" t="s">
        <v>29</v>
      </c>
      <c r="S198" s="2">
        <v>43414.575092592589</v>
      </c>
      <c r="T198" s="3"/>
      <c r="U198" s="2">
        <v>43414.580358796295</v>
      </c>
      <c r="V198" s="3"/>
      <c r="W198" s="3"/>
      <c r="X198" s="2">
        <f t="shared" si="74"/>
        <v>43414.559131944443</v>
      </c>
      <c r="Y198" s="33">
        <f t="shared" si="75"/>
        <v>0</v>
      </c>
      <c r="Z198" s="33">
        <f t="shared" si="76"/>
        <v>0</v>
      </c>
      <c r="AA198" s="10"/>
      <c r="AB198" s="10">
        <f t="shared" si="77"/>
        <v>0</v>
      </c>
      <c r="AC198" s="10">
        <f t="shared" si="82"/>
        <v>1.5960648146574385E-2</v>
      </c>
      <c r="AD198" s="10"/>
      <c r="AE198" s="10"/>
      <c r="AF198" s="78">
        <f t="shared" si="79"/>
        <v>43414.559027777781</v>
      </c>
      <c r="AG198" s="78">
        <f t="shared" si="80"/>
        <v>0</v>
      </c>
      <c r="AH198" s="26" t="str">
        <f t="shared" si="81"/>
        <v>43414.55902777780</v>
      </c>
      <c r="AI198" s="26" t="e">
        <f>VLOOKUP(AH198,simple_survey!$P$1530:$Q$1810,2,FALSE)</f>
        <v>#N/A</v>
      </c>
    </row>
    <row r="199" spans="1:36" s="7" customFormat="1" hidden="1" x14ac:dyDescent="0.4">
      <c r="A199" s="16" t="str">
        <f t="shared" si="72"/>
        <v>-</v>
      </c>
      <c r="B199" s="16" t="str">
        <f t="shared" si="73"/>
        <v>☆</v>
      </c>
      <c r="C199" s="7">
        <v>13</v>
      </c>
      <c r="D199" s="2">
        <v>43414.56689814815</v>
      </c>
      <c r="E199" s="3" t="s">
        <v>464</v>
      </c>
      <c r="F199" s="3">
        <v>11952</v>
      </c>
      <c r="G199" s="3" t="s">
        <v>32</v>
      </c>
      <c r="H199" s="3">
        <v>5119</v>
      </c>
      <c r="I199" s="3">
        <v>607</v>
      </c>
      <c r="J199" s="3">
        <v>3</v>
      </c>
      <c r="K199" s="3">
        <v>3</v>
      </c>
      <c r="L199" s="2">
        <v>43414.586296296293</v>
      </c>
      <c r="M199" s="3"/>
      <c r="N199" s="3"/>
      <c r="O199" s="3" t="s">
        <v>47</v>
      </c>
      <c r="P199" s="3" t="s">
        <v>48</v>
      </c>
      <c r="Q199" s="3" t="s">
        <v>69</v>
      </c>
      <c r="R199" s="3" t="s">
        <v>70</v>
      </c>
      <c r="S199" s="2">
        <v>43414.581793981481</v>
      </c>
      <c r="T199" s="3"/>
      <c r="U199" s="2">
        <v>43414.594050925924</v>
      </c>
      <c r="V199" s="3"/>
      <c r="W199" s="3"/>
      <c r="X199" s="2">
        <f t="shared" si="74"/>
        <v>43414.56689814815</v>
      </c>
      <c r="Y199" s="33">
        <f t="shared" si="75"/>
        <v>0</v>
      </c>
      <c r="Z199" s="33">
        <f t="shared" si="76"/>
        <v>0</v>
      </c>
      <c r="AA199" s="10"/>
      <c r="AB199" s="10">
        <f t="shared" si="77"/>
        <v>0</v>
      </c>
      <c r="AC199" s="10">
        <f t="shared" si="82"/>
        <v>1.9398148142499849E-2</v>
      </c>
      <c r="AD199" s="10"/>
      <c r="AE199" s="10"/>
      <c r="AF199" s="78">
        <f t="shared" si="79"/>
        <v>43414.566666666666</v>
      </c>
      <c r="AG199" s="78">
        <f t="shared" si="80"/>
        <v>0</v>
      </c>
      <c r="AH199" s="26" t="str">
        <f t="shared" si="81"/>
        <v>43414.56666666670</v>
      </c>
      <c r="AI199" s="26" t="e">
        <f>VLOOKUP(AH199,simple_survey!$P$1530:$Q$1810,2,FALSE)</f>
        <v>#N/A</v>
      </c>
    </row>
    <row r="200" spans="1:36" s="7" customFormat="1" hidden="1" x14ac:dyDescent="0.4">
      <c r="A200" s="16" t="str">
        <f t="shared" si="72"/>
        <v>★</v>
      </c>
      <c r="B200" s="16" t="str">
        <f t="shared" si="73"/>
        <v>☆</v>
      </c>
      <c r="C200" s="7">
        <v>13</v>
      </c>
      <c r="D200" s="2">
        <v>43414.567187499997</v>
      </c>
      <c r="E200" s="3" t="s">
        <v>536</v>
      </c>
      <c r="F200" s="3">
        <v>11953</v>
      </c>
      <c r="G200" s="3" t="s">
        <v>32</v>
      </c>
      <c r="H200" s="3">
        <v>2568</v>
      </c>
      <c r="I200" s="3">
        <v>82</v>
      </c>
      <c r="J200" s="3">
        <v>5</v>
      </c>
      <c r="K200" s="3">
        <v>2</v>
      </c>
      <c r="L200" s="2">
        <v>43414.567812499998</v>
      </c>
      <c r="M200" s="3"/>
      <c r="N200" s="3"/>
      <c r="O200" s="3" t="s">
        <v>22</v>
      </c>
      <c r="P200" s="3" t="s">
        <v>23</v>
      </c>
      <c r="Q200" s="3" t="s">
        <v>54</v>
      </c>
      <c r="R200" s="3" t="s">
        <v>55</v>
      </c>
      <c r="S200" s="2">
        <v>43414.581458333334</v>
      </c>
      <c r="T200" s="3"/>
      <c r="U200" s="2">
        <v>43414.596226851849</v>
      </c>
      <c r="V200" s="3"/>
      <c r="W200" s="2">
        <v>43414.574155092596</v>
      </c>
      <c r="X200" s="2">
        <f t="shared" si="74"/>
        <v>43414.574155092596</v>
      </c>
      <c r="Y200" s="33">
        <f t="shared" si="75"/>
        <v>0</v>
      </c>
      <c r="Z200" s="33">
        <f t="shared" si="76"/>
        <v>0</v>
      </c>
      <c r="AA200" s="10"/>
      <c r="AB200" s="10">
        <f t="shared" si="77"/>
        <v>0</v>
      </c>
      <c r="AC200" s="10">
        <f t="shared" si="82"/>
        <v>7.3032407381106168E-3</v>
      </c>
      <c r="AD200" s="10"/>
      <c r="AE200" s="10"/>
      <c r="AF200" s="78">
        <f t="shared" si="79"/>
        <v>43414.566666666666</v>
      </c>
      <c r="AG200" s="78">
        <f t="shared" si="80"/>
        <v>0</v>
      </c>
      <c r="AH200" s="26" t="str">
        <f t="shared" si="81"/>
        <v>43414.56666666670</v>
      </c>
      <c r="AI200" s="26" t="e">
        <f>VLOOKUP(AH200,simple_survey!$P$1530:$Q$1810,2,FALSE)</f>
        <v>#N/A</v>
      </c>
    </row>
    <row r="201" spans="1:36" s="7" customFormat="1" hidden="1" x14ac:dyDescent="0.4">
      <c r="A201" s="16" t="str">
        <f t="shared" si="72"/>
        <v>-</v>
      </c>
      <c r="B201" s="16" t="str">
        <f t="shared" si="73"/>
        <v>☆</v>
      </c>
      <c r="C201" s="7">
        <v>13</v>
      </c>
      <c r="D201" s="2">
        <v>43414.567488425928</v>
      </c>
      <c r="E201" s="3" t="s">
        <v>537</v>
      </c>
      <c r="F201" s="3">
        <v>11954</v>
      </c>
      <c r="G201" s="3" t="s">
        <v>98</v>
      </c>
      <c r="H201" s="3">
        <v>0</v>
      </c>
      <c r="I201" s="3">
        <v>705</v>
      </c>
      <c r="J201" s="3">
        <v>10</v>
      </c>
      <c r="K201" s="3">
        <v>1</v>
      </c>
      <c r="L201" s="2">
        <v>43414.567870370367</v>
      </c>
      <c r="M201" s="3"/>
      <c r="N201" s="3"/>
      <c r="O201" s="3" t="s">
        <v>58</v>
      </c>
      <c r="P201" s="3" t="s">
        <v>59</v>
      </c>
      <c r="Q201" s="3" t="s">
        <v>40</v>
      </c>
      <c r="R201" s="3" t="s">
        <v>41</v>
      </c>
      <c r="S201" s="2">
        <v>43414.580196759256</v>
      </c>
      <c r="T201" s="3"/>
      <c r="U201" s="2">
        <v>43414.589872685188</v>
      </c>
      <c r="V201" s="3"/>
      <c r="W201" s="3"/>
      <c r="X201" s="2">
        <f t="shared" si="74"/>
        <v>43414.567488425928</v>
      </c>
      <c r="Y201" s="33">
        <f t="shared" si="75"/>
        <v>0</v>
      </c>
      <c r="Z201" s="33">
        <f t="shared" si="76"/>
        <v>0</v>
      </c>
      <c r="AA201" s="10"/>
      <c r="AB201" s="10">
        <f t="shared" si="77"/>
        <v>0</v>
      </c>
      <c r="AC201" s="10">
        <f t="shared" si="82"/>
        <v>1.2708333328191657E-2</v>
      </c>
      <c r="AD201" s="10"/>
      <c r="AE201" s="10"/>
      <c r="AF201" s="78">
        <f t="shared" si="79"/>
        <v>43414.567361111112</v>
      </c>
      <c r="AG201" s="78">
        <f t="shared" si="80"/>
        <v>0</v>
      </c>
      <c r="AH201" s="26" t="str">
        <f t="shared" si="81"/>
        <v>43414.56736111110</v>
      </c>
      <c r="AI201" s="26" t="e">
        <f>VLOOKUP(AH201,simple_survey!$P$1530:$Q$1810,2,FALSE)</f>
        <v>#N/A</v>
      </c>
    </row>
    <row r="202" spans="1:36" s="7" customFormat="1" hidden="1" x14ac:dyDescent="0.4">
      <c r="A202" s="16" t="str">
        <f t="shared" si="72"/>
        <v>★</v>
      </c>
      <c r="B202" s="16" t="str">
        <f t="shared" si="73"/>
        <v>☆</v>
      </c>
      <c r="C202" s="7">
        <v>13</v>
      </c>
      <c r="D202" s="2">
        <v>43414.571898148148</v>
      </c>
      <c r="E202" s="3" t="s">
        <v>425</v>
      </c>
      <c r="F202" s="3">
        <v>11960</v>
      </c>
      <c r="G202" s="3" t="s">
        <v>32</v>
      </c>
      <c r="H202" s="3">
        <v>4540</v>
      </c>
      <c r="I202" s="3">
        <v>197</v>
      </c>
      <c r="J202" s="3">
        <v>13</v>
      </c>
      <c r="K202" s="3">
        <v>1</v>
      </c>
      <c r="L202" s="2">
        <v>43414.572071759256</v>
      </c>
      <c r="M202" s="3"/>
      <c r="N202" s="3"/>
      <c r="O202" s="3" t="s">
        <v>30</v>
      </c>
      <c r="P202" s="3" t="s">
        <v>31</v>
      </c>
      <c r="Q202" s="3" t="s">
        <v>62</v>
      </c>
      <c r="R202" s="3" t="s">
        <v>63</v>
      </c>
      <c r="S202" s="2">
        <v>43414.578831018516</v>
      </c>
      <c r="T202" s="3"/>
      <c r="U202" s="2">
        <v>43414.601284722223</v>
      </c>
      <c r="V202" s="3"/>
      <c r="W202" s="2">
        <v>43414.578831018516</v>
      </c>
      <c r="X202" s="2">
        <f t="shared" si="74"/>
        <v>43414.578831018516</v>
      </c>
      <c r="Y202" s="33">
        <f t="shared" si="75"/>
        <v>0</v>
      </c>
      <c r="Z202" s="33">
        <f t="shared" si="76"/>
        <v>0</v>
      </c>
      <c r="AA202" s="10"/>
      <c r="AB202" s="10">
        <f t="shared" si="77"/>
        <v>0</v>
      </c>
      <c r="AC202" s="10">
        <f t="shared" si="82"/>
        <v>0</v>
      </c>
      <c r="AD202" s="10"/>
      <c r="AE202" s="10"/>
      <c r="AF202" s="78">
        <f t="shared" si="79"/>
        <v>43414.571527777778</v>
      </c>
      <c r="AG202" s="78">
        <f t="shared" si="80"/>
        <v>0</v>
      </c>
      <c r="AH202" s="26" t="str">
        <f t="shared" si="81"/>
        <v>43414.57152777780</v>
      </c>
      <c r="AI202" s="26" t="e">
        <f>VLOOKUP(AH202,simple_survey!$P$1530:$Q$1810,2,FALSE)</f>
        <v>#N/A</v>
      </c>
      <c r="AJ202" s="3"/>
    </row>
    <row r="203" spans="1:36" s="7" customFormat="1" hidden="1" x14ac:dyDescent="0.4">
      <c r="A203" s="16" t="str">
        <f t="shared" si="72"/>
        <v>-</v>
      </c>
      <c r="B203" s="16" t="str">
        <f t="shared" si="73"/>
        <v>☆</v>
      </c>
      <c r="C203" s="7">
        <v>13</v>
      </c>
      <c r="D203" s="2">
        <v>43414.572928240741</v>
      </c>
      <c r="E203" s="3" t="s">
        <v>541</v>
      </c>
      <c r="F203" s="3">
        <v>11963</v>
      </c>
      <c r="G203" s="3" t="s">
        <v>32</v>
      </c>
      <c r="H203" s="3">
        <v>3845</v>
      </c>
      <c r="I203" s="3">
        <v>948</v>
      </c>
      <c r="J203" s="3">
        <v>10</v>
      </c>
      <c r="K203" s="3">
        <v>3</v>
      </c>
      <c r="L203" s="2">
        <v>43414.576585648145</v>
      </c>
      <c r="M203" s="3"/>
      <c r="N203" s="3"/>
      <c r="O203" s="3" t="s">
        <v>44</v>
      </c>
      <c r="P203" s="3" t="s">
        <v>91</v>
      </c>
      <c r="Q203" s="3" t="s">
        <v>49</v>
      </c>
      <c r="R203" s="3" t="s">
        <v>50</v>
      </c>
      <c r="S203" s="2">
        <v>43414.57576388889</v>
      </c>
      <c r="T203" s="3"/>
      <c r="U203" s="2">
        <v>43414.580578703702</v>
      </c>
      <c r="V203" s="3"/>
      <c r="W203" s="3"/>
      <c r="X203" s="2">
        <f t="shared" si="74"/>
        <v>43414.572928240741</v>
      </c>
      <c r="Y203" s="33">
        <f t="shared" si="75"/>
        <v>0</v>
      </c>
      <c r="Z203" s="33">
        <f t="shared" si="76"/>
        <v>0</v>
      </c>
      <c r="AA203" s="10"/>
      <c r="AB203" s="10">
        <f t="shared" si="77"/>
        <v>0</v>
      </c>
      <c r="AC203" s="10">
        <f t="shared" si="82"/>
        <v>3.6574074038071558E-3</v>
      </c>
      <c r="AD203" s="10"/>
      <c r="AE203" s="10"/>
      <c r="AF203" s="78">
        <f t="shared" si="79"/>
        <v>43414.572916666664</v>
      </c>
      <c r="AG203" s="78">
        <f t="shared" si="80"/>
        <v>0</v>
      </c>
      <c r="AH203" s="26" t="str">
        <f t="shared" si="81"/>
        <v>43414.57291666670</v>
      </c>
      <c r="AI203" s="26" t="e">
        <f>VLOOKUP(AH203,simple_survey!$P$1530:$Q$1810,2,FALSE)</f>
        <v>#N/A</v>
      </c>
    </row>
    <row r="204" spans="1:36" s="12" customFormat="1" hidden="1" x14ac:dyDescent="0.4">
      <c r="A204" s="17" t="str">
        <f t="shared" si="72"/>
        <v>-</v>
      </c>
      <c r="B204" s="17" t="str">
        <f t="shared" si="73"/>
        <v>☆</v>
      </c>
      <c r="C204" s="12">
        <v>13</v>
      </c>
      <c r="D204" s="4">
        <v>43414.575127314813</v>
      </c>
      <c r="E204" s="5" t="s">
        <v>543</v>
      </c>
      <c r="F204" s="5">
        <v>11966</v>
      </c>
      <c r="G204" s="5" t="s">
        <v>99</v>
      </c>
      <c r="H204" s="5">
        <v>0</v>
      </c>
      <c r="I204" s="5">
        <v>982</v>
      </c>
      <c r="J204" s="5">
        <v>9</v>
      </c>
      <c r="K204" s="5">
        <v>4</v>
      </c>
      <c r="L204" s="4">
        <v>43414.576168981483</v>
      </c>
      <c r="M204" s="5"/>
      <c r="N204" s="5"/>
      <c r="O204" s="5" t="s">
        <v>62</v>
      </c>
      <c r="P204" s="5" t="s">
        <v>63</v>
      </c>
      <c r="Q204" s="5" t="s">
        <v>58</v>
      </c>
      <c r="R204" s="5" t="s">
        <v>59</v>
      </c>
      <c r="S204" s="4">
        <v>43414.59165509259</v>
      </c>
      <c r="T204" s="5"/>
      <c r="U204" s="4">
        <v>43414.598553240743</v>
      </c>
      <c r="V204" s="5"/>
      <c r="W204" s="5"/>
      <c r="X204" s="4">
        <f t="shared" si="74"/>
        <v>43414.575127314813</v>
      </c>
      <c r="Y204" s="34">
        <f t="shared" si="75"/>
        <v>0</v>
      </c>
      <c r="Z204" s="34">
        <f t="shared" si="76"/>
        <v>0</v>
      </c>
      <c r="AA204" s="19"/>
      <c r="AB204" s="19">
        <f t="shared" si="77"/>
        <v>0</v>
      </c>
      <c r="AC204" s="19">
        <f t="shared" si="82"/>
        <v>1.6527777777810115E-2</v>
      </c>
      <c r="AD204" s="19"/>
      <c r="AE204" s="19"/>
      <c r="AF204" s="78">
        <f t="shared" si="79"/>
        <v>43414.574999999997</v>
      </c>
      <c r="AG204" s="78">
        <f t="shared" si="80"/>
        <v>0</v>
      </c>
      <c r="AH204" s="26" t="str">
        <f t="shared" si="81"/>
        <v>43414.5750</v>
      </c>
      <c r="AI204" s="26" t="e">
        <f>VLOOKUP(AH204,simple_survey!$P$1530:$Q$1810,2,FALSE)</f>
        <v>#N/A</v>
      </c>
    </row>
    <row r="205" spans="1:36" s="23" customFormat="1" hidden="1" x14ac:dyDescent="0.4">
      <c r="A205" s="20" t="str">
        <f t="shared" si="72"/>
        <v>★</v>
      </c>
      <c r="B205" s="20" t="str">
        <f t="shared" si="73"/>
        <v>-</v>
      </c>
      <c r="C205" s="23">
        <v>14</v>
      </c>
      <c r="D205" s="22">
        <v>43414.547280092593</v>
      </c>
      <c r="E205" s="21" t="s">
        <v>521</v>
      </c>
      <c r="F205" s="21">
        <v>11922</v>
      </c>
      <c r="G205" s="21" t="s">
        <v>18</v>
      </c>
      <c r="H205" s="21">
        <v>2400</v>
      </c>
      <c r="I205" s="21">
        <v>338</v>
      </c>
      <c r="J205" s="21">
        <v>2</v>
      </c>
      <c r="K205" s="21">
        <v>1</v>
      </c>
      <c r="L205" s="21"/>
      <c r="M205" s="22">
        <v>43414.586909722224</v>
      </c>
      <c r="N205" s="22">
        <v>43414.59070601852</v>
      </c>
      <c r="O205" s="21" t="s">
        <v>133</v>
      </c>
      <c r="P205" s="21" t="s">
        <v>19</v>
      </c>
      <c r="Q205" s="21" t="s">
        <v>45</v>
      </c>
      <c r="R205" s="21" t="s">
        <v>46</v>
      </c>
      <c r="S205" s="22">
        <v>43414.588935185187</v>
      </c>
      <c r="T205" s="22">
        <v>43414.588935185187</v>
      </c>
      <c r="U205" s="22">
        <v>43414.595138888886</v>
      </c>
      <c r="V205" s="22">
        <v>43414.595138888886</v>
      </c>
      <c r="W205" s="22">
        <v>43414.588935185187</v>
      </c>
      <c r="X205" s="22">
        <f t="shared" si="74"/>
        <v>43414.588935185187</v>
      </c>
      <c r="Y205" s="35">
        <f t="shared" si="75"/>
        <v>3.796296296059154E-3</v>
      </c>
      <c r="Z205" s="35">
        <f t="shared" si="76"/>
        <v>3.796296296059154E-3</v>
      </c>
      <c r="AA205" s="26">
        <f>SUM(Z205:Z267)</f>
        <v>0.57508101850544335</v>
      </c>
      <c r="AB205" s="26">
        <f t="shared" si="77"/>
        <v>0</v>
      </c>
      <c r="AC205" s="26">
        <f t="shared" si="82"/>
        <v>0</v>
      </c>
      <c r="AD205" s="26">
        <f>AVERAGE(AC205:AC267)</f>
        <v>9.028758631448924E-3</v>
      </c>
      <c r="AE205" s="26">
        <f>MEDIAN(AC205:AC267)</f>
        <v>9.2592592627624981E-3</v>
      </c>
      <c r="AF205" s="78">
        <f t="shared" si="79"/>
        <v>43414.547222222223</v>
      </c>
      <c r="AG205" s="78">
        <f t="shared" si="80"/>
        <v>43414.590277777781</v>
      </c>
      <c r="AH205" s="26" t="str">
        <f t="shared" si="81"/>
        <v>43414.547222222243414.5902777778</v>
      </c>
      <c r="AI205" s="26" t="e">
        <f>VLOOKUP(AH205,simple_survey!$P$1530:$Q$1810,2,FALSE)</f>
        <v>#N/A</v>
      </c>
    </row>
    <row r="206" spans="1:36" s="7" customFormat="1" hidden="1" x14ac:dyDescent="0.4">
      <c r="A206" s="16" t="str">
        <f t="shared" si="72"/>
        <v>★</v>
      </c>
      <c r="B206" s="16" t="str">
        <f t="shared" si="73"/>
        <v>-</v>
      </c>
      <c r="C206" s="7">
        <v>14</v>
      </c>
      <c r="D206" s="2">
        <v>43414.568553240744</v>
      </c>
      <c r="E206" s="3" t="s">
        <v>536</v>
      </c>
      <c r="F206" s="3">
        <v>11956</v>
      </c>
      <c r="G206" s="3" t="s">
        <v>32</v>
      </c>
      <c r="H206" s="3">
        <v>2568</v>
      </c>
      <c r="I206" s="3">
        <v>325</v>
      </c>
      <c r="J206" s="3">
        <v>8</v>
      </c>
      <c r="K206" s="3">
        <v>2</v>
      </c>
      <c r="L206" s="3"/>
      <c r="M206" s="2">
        <v>43414.606226851851</v>
      </c>
      <c r="N206" s="2">
        <v>43414.621805555558</v>
      </c>
      <c r="O206" s="3" t="s">
        <v>22</v>
      </c>
      <c r="P206" s="3" t="s">
        <v>23</v>
      </c>
      <c r="Q206" s="3" t="s">
        <v>54</v>
      </c>
      <c r="R206" s="3" t="s">
        <v>55</v>
      </c>
      <c r="S206" s="2">
        <v>43414.610243055555</v>
      </c>
      <c r="T206" s="2">
        <v>43414.610243055555</v>
      </c>
      <c r="U206" s="2">
        <v>43414.625011574077</v>
      </c>
      <c r="V206" s="2">
        <v>43414.630590277775</v>
      </c>
      <c r="W206" s="2">
        <v>43414.610243055555</v>
      </c>
      <c r="X206" s="2">
        <f t="shared" si="74"/>
        <v>43414.610243055555</v>
      </c>
      <c r="Y206" s="33">
        <f t="shared" si="75"/>
        <v>1.5578703707433306E-2</v>
      </c>
      <c r="Z206" s="33">
        <f t="shared" si="76"/>
        <v>3.1157407414866611E-2</v>
      </c>
      <c r="AA206" s="10"/>
      <c r="AB206" s="10">
        <f t="shared" si="77"/>
        <v>0</v>
      </c>
      <c r="AC206" s="10">
        <f t="shared" si="82"/>
        <v>0</v>
      </c>
      <c r="AD206" s="10"/>
      <c r="AE206" s="10"/>
      <c r="AF206" s="78">
        <f t="shared" si="79"/>
        <v>43414.568055555559</v>
      </c>
      <c r="AG206" s="78">
        <f t="shared" si="80"/>
        <v>43414.621527777781</v>
      </c>
      <c r="AH206" s="26" t="str">
        <f t="shared" si="81"/>
        <v>43414.568055555643414.6215277778</v>
      </c>
      <c r="AI206" s="26" t="e">
        <f>VLOOKUP(AH206,simple_survey!$P$1530:$Q$1810,2,FALSE)</f>
        <v>#N/A</v>
      </c>
    </row>
    <row r="207" spans="1:36" s="7" customFormat="1" hidden="1" x14ac:dyDescent="0.4">
      <c r="A207" s="16" t="str">
        <f t="shared" si="72"/>
        <v>★</v>
      </c>
      <c r="B207" s="16" t="str">
        <f t="shared" si="73"/>
        <v>-</v>
      </c>
      <c r="C207" s="7">
        <v>14</v>
      </c>
      <c r="D207" s="2">
        <v>43414.580208333333</v>
      </c>
      <c r="E207" s="3" t="s">
        <v>548</v>
      </c>
      <c r="F207" s="3">
        <v>11972</v>
      </c>
      <c r="G207" s="3" t="s">
        <v>66</v>
      </c>
      <c r="H207" s="3">
        <v>5464</v>
      </c>
      <c r="I207" s="3">
        <v>790</v>
      </c>
      <c r="J207" s="3">
        <v>13</v>
      </c>
      <c r="K207" s="3">
        <v>2</v>
      </c>
      <c r="L207" s="3"/>
      <c r="M207" s="2">
        <v>43414.587754629632</v>
      </c>
      <c r="N207" s="2">
        <v>43414.596574074072</v>
      </c>
      <c r="O207" s="3" t="s">
        <v>69</v>
      </c>
      <c r="P207" s="3" t="s">
        <v>70</v>
      </c>
      <c r="Q207" s="3" t="s">
        <v>40</v>
      </c>
      <c r="R207" s="3" t="s">
        <v>41</v>
      </c>
      <c r="S207" s="2">
        <v>43414.587141203701</v>
      </c>
      <c r="T207" s="2">
        <v>43414.587141203701</v>
      </c>
      <c r="U207" s="2">
        <v>43414.597002314818</v>
      </c>
      <c r="V207" s="2">
        <v>43414.597002314818</v>
      </c>
      <c r="W207" s="2">
        <v>43414.587141203701</v>
      </c>
      <c r="X207" s="2">
        <f t="shared" si="74"/>
        <v>43414.587141203701</v>
      </c>
      <c r="Y207" s="33">
        <f t="shared" si="75"/>
        <v>8.8194444397231564E-3</v>
      </c>
      <c r="Z207" s="33">
        <f t="shared" si="76"/>
        <v>1.7638888879446313E-2</v>
      </c>
      <c r="AA207" s="10"/>
      <c r="AB207" s="10">
        <f t="shared" si="77"/>
        <v>6.1342593107838184E-4</v>
      </c>
      <c r="AC207" s="10">
        <f t="shared" si="82"/>
        <v>6.1342593107838184E-4</v>
      </c>
      <c r="AD207" s="10"/>
      <c r="AE207" s="10"/>
      <c r="AF207" s="78">
        <f t="shared" si="79"/>
        <v>43414.579861111109</v>
      </c>
      <c r="AG207" s="78">
        <f t="shared" si="80"/>
        <v>43414.59652777778</v>
      </c>
      <c r="AH207" s="26" t="str">
        <f t="shared" si="81"/>
        <v>43414.579861111143414.5965277778</v>
      </c>
      <c r="AI207" s="26" t="e">
        <f>VLOOKUP(AH207,simple_survey!$P$1530:$Q$1810,2,FALSE)</f>
        <v>#N/A</v>
      </c>
    </row>
    <row r="208" spans="1:36" s="7" customFormat="1" hidden="1" x14ac:dyDescent="0.4">
      <c r="A208" s="16" t="str">
        <f t="shared" si="72"/>
        <v>★</v>
      </c>
      <c r="B208" s="16" t="str">
        <f t="shared" si="73"/>
        <v>-</v>
      </c>
      <c r="C208" s="7">
        <v>14</v>
      </c>
      <c r="D208" s="2">
        <v>43414.581273148149</v>
      </c>
      <c r="E208" s="3" t="s">
        <v>425</v>
      </c>
      <c r="F208" s="3">
        <v>11974</v>
      </c>
      <c r="G208" s="3" t="s">
        <v>32</v>
      </c>
      <c r="H208" s="3">
        <v>4540</v>
      </c>
      <c r="I208" s="3">
        <v>635</v>
      </c>
      <c r="J208" s="3">
        <v>5</v>
      </c>
      <c r="K208" s="3">
        <v>1</v>
      </c>
      <c r="L208" s="3"/>
      <c r="M208" s="2">
        <v>43414.584027777775</v>
      </c>
      <c r="N208" s="2">
        <v>43414.593182870369</v>
      </c>
      <c r="O208" s="3" t="s">
        <v>30</v>
      </c>
      <c r="P208" s="3" t="s">
        <v>31</v>
      </c>
      <c r="Q208" s="3" t="s">
        <v>62</v>
      </c>
      <c r="R208" s="3" t="s">
        <v>63</v>
      </c>
      <c r="S208" s="2">
        <v>43414.588206018518</v>
      </c>
      <c r="T208" s="2">
        <v>43414.588206018518</v>
      </c>
      <c r="U208" s="2">
        <v>43414.601863425924</v>
      </c>
      <c r="V208" s="2">
        <v>43414.601863425924</v>
      </c>
      <c r="W208" s="2">
        <v>43414.588206018518</v>
      </c>
      <c r="X208" s="2">
        <f t="shared" si="74"/>
        <v>43414.588206018518</v>
      </c>
      <c r="Y208" s="33">
        <f t="shared" si="75"/>
        <v>9.1550925935734995E-3</v>
      </c>
      <c r="Z208" s="33">
        <f t="shared" si="76"/>
        <v>9.1550925935734995E-3</v>
      </c>
      <c r="AA208" s="10"/>
      <c r="AB208" s="10">
        <f t="shared" si="77"/>
        <v>0</v>
      </c>
      <c r="AC208" s="10">
        <f t="shared" si="82"/>
        <v>0</v>
      </c>
      <c r="AD208" s="10"/>
      <c r="AE208" s="10"/>
      <c r="AF208" s="78">
        <f t="shared" si="79"/>
        <v>43414.581250000003</v>
      </c>
      <c r="AG208" s="78">
        <f t="shared" si="80"/>
        <v>43414.593055555553</v>
      </c>
      <c r="AH208" s="26" t="str">
        <f t="shared" si="81"/>
        <v>43414.5812543414.5930555556</v>
      </c>
      <c r="AI208" s="26" t="e">
        <f>VLOOKUP(AH208,simple_survey!$P$1530:$Q$1810,2,FALSE)</f>
        <v>#N/A</v>
      </c>
    </row>
    <row r="209" spans="1:36" s="7" customFormat="1" hidden="1" x14ac:dyDescent="0.4">
      <c r="A209" s="16" t="str">
        <f t="shared" ref="A209:A244" si="83">IF(W209&gt;0, "★", "-")</f>
        <v>-</v>
      </c>
      <c r="B209" s="16" t="str">
        <f t="shared" ref="B209:B244" si="84">IF(L209&gt;0, "☆", "-")</f>
        <v>-</v>
      </c>
      <c r="C209" s="7">
        <v>14</v>
      </c>
      <c r="D209" s="2">
        <v>43414.586736111109</v>
      </c>
      <c r="E209" s="3" t="s">
        <v>552</v>
      </c>
      <c r="F209" s="3">
        <v>11977</v>
      </c>
      <c r="G209" s="3" t="s">
        <v>99</v>
      </c>
      <c r="H209" s="3">
        <v>0</v>
      </c>
      <c r="I209" s="3">
        <v>491</v>
      </c>
      <c r="J209" s="3">
        <v>3</v>
      </c>
      <c r="K209" s="3">
        <v>2</v>
      </c>
      <c r="L209" s="3"/>
      <c r="M209" s="2">
        <v>43414.594004629631</v>
      </c>
      <c r="N209" s="2">
        <v>43414.605023148149</v>
      </c>
      <c r="O209" s="3" t="s">
        <v>54</v>
      </c>
      <c r="P209" s="3" t="s">
        <v>55</v>
      </c>
      <c r="Q209" s="3" t="s">
        <v>64</v>
      </c>
      <c r="R209" s="3" t="s">
        <v>65</v>
      </c>
      <c r="S209" s="2">
        <v>43414.597210648149</v>
      </c>
      <c r="T209" s="2">
        <v>43414.597210648149</v>
      </c>
      <c r="U209" s="2">
        <v>43414.612384259257</v>
      </c>
      <c r="V209" s="2">
        <v>43414.612384259257</v>
      </c>
      <c r="W209" s="3"/>
      <c r="X209" s="2">
        <f t="shared" si="67"/>
        <v>43414.586736111109</v>
      </c>
      <c r="Y209" s="33">
        <f t="shared" si="68"/>
        <v>1.1018518518540077E-2</v>
      </c>
      <c r="Z209" s="33">
        <f t="shared" si="69"/>
        <v>2.2037037037080154E-2</v>
      </c>
      <c r="AA209" s="10"/>
      <c r="AB209" s="10">
        <f t="shared" si="70"/>
        <v>0</v>
      </c>
      <c r="AC209" s="10">
        <f t="shared" si="71"/>
        <v>7.2685185223235749E-3</v>
      </c>
      <c r="AD209" s="10"/>
      <c r="AE209" s="10"/>
      <c r="AF209" s="78">
        <f t="shared" si="79"/>
        <v>43414.586111111108</v>
      </c>
      <c r="AG209" s="78">
        <f t="shared" si="80"/>
        <v>43414.604861111111</v>
      </c>
      <c r="AH209" s="26" t="str">
        <f t="shared" si="81"/>
        <v>43414.586111111143414.6048611111</v>
      </c>
      <c r="AI209" s="26" t="e">
        <f>VLOOKUP(AH209,simple_survey!$P$1530:$Q$1810,2,FALSE)</f>
        <v>#N/A</v>
      </c>
    </row>
    <row r="210" spans="1:36" s="7" customFormat="1" hidden="1" x14ac:dyDescent="0.4">
      <c r="A210" s="16" t="str">
        <f t="shared" si="83"/>
        <v>-</v>
      </c>
      <c r="B210" s="16" t="str">
        <f t="shared" si="84"/>
        <v>-</v>
      </c>
      <c r="C210" s="7">
        <v>14</v>
      </c>
      <c r="D210" s="2">
        <v>43414.586875000001</v>
      </c>
      <c r="E210" s="3" t="s">
        <v>464</v>
      </c>
      <c r="F210" s="3">
        <v>11978</v>
      </c>
      <c r="G210" s="3" t="s">
        <v>32</v>
      </c>
      <c r="H210" s="3">
        <v>5119</v>
      </c>
      <c r="I210" s="3">
        <v>721</v>
      </c>
      <c r="J210" s="3">
        <v>10</v>
      </c>
      <c r="K210" s="3">
        <v>3</v>
      </c>
      <c r="L210" s="3"/>
      <c r="M210" s="2">
        <v>43414.595081018517</v>
      </c>
      <c r="N210" s="2">
        <v>43414.608344907407</v>
      </c>
      <c r="O210" s="3" t="s">
        <v>47</v>
      </c>
      <c r="P210" s="3" t="s">
        <v>48</v>
      </c>
      <c r="Q210" s="3" t="s">
        <v>69</v>
      </c>
      <c r="R210" s="3" t="s">
        <v>70</v>
      </c>
      <c r="S210" s="2">
        <v>43414.593692129631</v>
      </c>
      <c r="T210" s="2">
        <v>43414.593692129631</v>
      </c>
      <c r="U210" s="2">
        <v>43414.605949074074</v>
      </c>
      <c r="V210" s="2">
        <v>43414.605949074074</v>
      </c>
      <c r="W210" s="3"/>
      <c r="X210" s="2">
        <f t="shared" si="67"/>
        <v>43414.586875000001</v>
      </c>
      <c r="Y210" s="33">
        <f t="shared" si="68"/>
        <v>1.3263888889923692E-2</v>
      </c>
      <c r="Z210" s="33">
        <f t="shared" si="69"/>
        <v>3.9791666669771075E-2</v>
      </c>
      <c r="AA210" s="10"/>
      <c r="AB210" s="10">
        <f t="shared" si="70"/>
        <v>1.3888888861401938E-3</v>
      </c>
      <c r="AC210" s="10">
        <f t="shared" si="71"/>
        <v>8.2060185159207322E-3</v>
      </c>
      <c r="AD210" s="10"/>
      <c r="AE210" s="10"/>
      <c r="AF210" s="78">
        <f t="shared" si="79"/>
        <v>43414.586805555555</v>
      </c>
      <c r="AG210" s="78">
        <f t="shared" si="80"/>
        <v>43414.60833333333</v>
      </c>
      <c r="AH210" s="26" t="str">
        <f t="shared" si="81"/>
        <v>43414.586805555643414.6083333333</v>
      </c>
      <c r="AI210" s="26" t="e">
        <f>VLOOKUP(AH210,simple_survey!$P$1530:$Q$1810,2,FALSE)</f>
        <v>#N/A</v>
      </c>
    </row>
    <row r="211" spans="1:36" s="7" customFormat="1" hidden="1" x14ac:dyDescent="0.4">
      <c r="A211" s="16" t="str">
        <f t="shared" si="83"/>
        <v>-</v>
      </c>
      <c r="B211" s="16" t="str">
        <f t="shared" si="84"/>
        <v>-</v>
      </c>
      <c r="C211" s="7">
        <v>14</v>
      </c>
      <c r="D211" s="2">
        <v>43414.587048611109</v>
      </c>
      <c r="E211" s="3" t="s">
        <v>456</v>
      </c>
      <c r="F211" s="3">
        <v>11979</v>
      </c>
      <c r="G211" s="3" t="s">
        <v>103</v>
      </c>
      <c r="H211" s="3">
        <v>5717</v>
      </c>
      <c r="I211" s="3">
        <v>627</v>
      </c>
      <c r="J211" s="3">
        <v>5</v>
      </c>
      <c r="K211" s="3">
        <v>4</v>
      </c>
      <c r="L211" s="3"/>
      <c r="M211" s="2">
        <v>43414.60087962963</v>
      </c>
      <c r="N211" s="2">
        <v>43414.605833333335</v>
      </c>
      <c r="O211" s="3" t="s">
        <v>75</v>
      </c>
      <c r="P211" s="3" t="s">
        <v>76</v>
      </c>
      <c r="Q211" s="3" t="s">
        <v>133</v>
      </c>
      <c r="R211" s="3" t="s">
        <v>19</v>
      </c>
      <c r="S211" s="2">
        <v>43414.599953703706</v>
      </c>
      <c r="T211" s="2">
        <v>43414.600624999999</v>
      </c>
      <c r="U211" s="2">
        <v>43414.609317129631</v>
      </c>
      <c r="V211" s="2">
        <v>43414.609988425924</v>
      </c>
      <c r="W211" s="3"/>
      <c r="X211" s="2">
        <f t="shared" si="67"/>
        <v>43414.587048611109</v>
      </c>
      <c r="Y211" s="33">
        <f t="shared" si="68"/>
        <v>4.9537037048139609E-3</v>
      </c>
      <c r="Z211" s="33">
        <f t="shared" si="69"/>
        <v>1.9814814819255844E-2</v>
      </c>
      <c r="AA211" s="10"/>
      <c r="AB211" s="10">
        <f t="shared" si="70"/>
        <v>9.2592592409346253E-4</v>
      </c>
      <c r="AC211" s="10">
        <f t="shared" si="71"/>
        <v>1.3831018521159422E-2</v>
      </c>
      <c r="AD211" s="10"/>
      <c r="AE211" s="10"/>
      <c r="AF211" s="78">
        <f t="shared" si="79"/>
        <v>43414.586805555555</v>
      </c>
      <c r="AG211" s="78">
        <f t="shared" si="80"/>
        <v>43414.605555555558</v>
      </c>
      <c r="AH211" s="26" t="str">
        <f t="shared" si="81"/>
        <v>43414.586805555643414.6055555556</v>
      </c>
      <c r="AI211" s="26" t="e">
        <f>VLOOKUP(AH211,simple_survey!$P$1530:$Q$1810,2,FALSE)</f>
        <v>#N/A</v>
      </c>
      <c r="AJ211" s="3"/>
    </row>
    <row r="212" spans="1:36" s="7" customFormat="1" x14ac:dyDescent="0.4">
      <c r="A212" s="16" t="str">
        <f t="shared" si="83"/>
        <v>-</v>
      </c>
      <c r="B212" s="16" t="str">
        <f t="shared" si="84"/>
        <v>-</v>
      </c>
      <c r="C212" s="7">
        <v>14</v>
      </c>
      <c r="D212" s="2">
        <v>43414.589270833334</v>
      </c>
      <c r="E212" s="3" t="s">
        <v>553</v>
      </c>
      <c r="F212" s="3">
        <v>11981</v>
      </c>
      <c r="G212" s="3" t="s">
        <v>66</v>
      </c>
      <c r="H212" s="3">
        <v>5646</v>
      </c>
      <c r="I212" s="3">
        <v>611</v>
      </c>
      <c r="J212" s="3">
        <v>7</v>
      </c>
      <c r="K212" s="3">
        <v>1</v>
      </c>
      <c r="L212" s="3"/>
      <c r="M212" s="2">
        <v>43414.595104166663</v>
      </c>
      <c r="N212" s="2">
        <v>43414.603217592594</v>
      </c>
      <c r="O212" s="3" t="s">
        <v>33</v>
      </c>
      <c r="P212" s="3" t="s">
        <v>34</v>
      </c>
      <c r="Q212" s="3" t="s">
        <v>40</v>
      </c>
      <c r="R212" s="3" t="s">
        <v>41</v>
      </c>
      <c r="S212" s="2">
        <v>43414.597939814812</v>
      </c>
      <c r="T212" s="2">
        <v>43414.597939814812</v>
      </c>
      <c r="U212" s="2">
        <v>43414.608865740738</v>
      </c>
      <c r="V212" s="2">
        <v>43414.608865740738</v>
      </c>
      <c r="W212" s="3"/>
      <c r="X212" s="2">
        <f t="shared" si="67"/>
        <v>43414.589270833334</v>
      </c>
      <c r="Y212" s="33">
        <f t="shared" si="68"/>
        <v>8.1134259307873435E-3</v>
      </c>
      <c r="Z212" s="33">
        <f t="shared" si="69"/>
        <v>8.1134259307873435E-3</v>
      </c>
      <c r="AA212" s="10"/>
      <c r="AB212" s="10">
        <f t="shared" si="70"/>
        <v>0</v>
      </c>
      <c r="AC212" s="10">
        <f t="shared" si="71"/>
        <v>5.8333333290647715E-3</v>
      </c>
      <c r="AD212" s="10"/>
      <c r="AE212" s="10"/>
      <c r="AF212" s="78">
        <f t="shared" si="79"/>
        <v>43414.588888888888</v>
      </c>
      <c r="AG212" s="78">
        <f t="shared" si="80"/>
        <v>43414.602777777778</v>
      </c>
      <c r="AH212" s="26" t="str">
        <f t="shared" si="81"/>
        <v>43414.588888888943414.6027777778</v>
      </c>
      <c r="AI212" s="26" t="str">
        <f>VLOOKUP(AH212,simple_survey!$P$1530:$Q$1810,2,FALSE)</f>
        <v>肯定的</v>
      </c>
    </row>
    <row r="213" spans="1:36" s="7" customFormat="1" hidden="1" x14ac:dyDescent="0.4">
      <c r="A213" s="16" t="str">
        <f t="shared" si="83"/>
        <v>-</v>
      </c>
      <c r="B213" s="16" t="str">
        <f t="shared" si="84"/>
        <v>-</v>
      </c>
      <c r="C213" s="7">
        <v>14</v>
      </c>
      <c r="D213" s="2">
        <v>43414.589814814812</v>
      </c>
      <c r="E213" s="3" t="s">
        <v>554</v>
      </c>
      <c r="F213" s="3">
        <v>11982</v>
      </c>
      <c r="G213" s="3" t="s">
        <v>99</v>
      </c>
      <c r="H213" s="3">
        <v>0</v>
      </c>
      <c r="I213" s="3">
        <v>68</v>
      </c>
      <c r="J213" s="3">
        <v>2</v>
      </c>
      <c r="K213" s="3">
        <v>2</v>
      </c>
      <c r="L213" s="3"/>
      <c r="M213" s="2">
        <v>43414.596759259257</v>
      </c>
      <c r="N213" s="2">
        <v>43414.600474537037</v>
      </c>
      <c r="O213" s="3" t="s">
        <v>40</v>
      </c>
      <c r="P213" s="3" t="s">
        <v>41</v>
      </c>
      <c r="Q213" s="3" t="s">
        <v>44</v>
      </c>
      <c r="R213" s="3" t="s">
        <v>91</v>
      </c>
      <c r="S213" s="2">
        <v>43414.597534722219</v>
      </c>
      <c r="T213" s="2">
        <v>43414.597534722219</v>
      </c>
      <c r="U213" s="2">
        <v>43414.602881944447</v>
      </c>
      <c r="V213" s="2">
        <v>43414.602881944447</v>
      </c>
      <c r="W213" s="3"/>
      <c r="X213" s="2">
        <f t="shared" si="67"/>
        <v>43414.589814814812</v>
      </c>
      <c r="Y213" s="33">
        <f t="shared" si="68"/>
        <v>3.7152777804294601E-3</v>
      </c>
      <c r="Z213" s="33">
        <f t="shared" si="69"/>
        <v>7.4305555608589202E-3</v>
      </c>
      <c r="AA213" s="10"/>
      <c r="AB213" s="10">
        <f t="shared" si="70"/>
        <v>0</v>
      </c>
      <c r="AC213" s="10">
        <f t="shared" si="71"/>
        <v>6.9444444452528842E-3</v>
      </c>
      <c r="AD213" s="10"/>
      <c r="AE213" s="10"/>
      <c r="AF213" s="78">
        <f t="shared" si="79"/>
        <v>43414.589583333334</v>
      </c>
      <c r="AG213" s="78">
        <f t="shared" si="80"/>
        <v>43414.6</v>
      </c>
      <c r="AH213" s="26" t="str">
        <f t="shared" si="81"/>
        <v>43414.589583333343414.6</v>
      </c>
      <c r="AI213" s="26" t="e">
        <f>VLOOKUP(AH213,simple_survey!$P$1530:$Q$1810,2,FALSE)</f>
        <v>#N/A</v>
      </c>
    </row>
    <row r="214" spans="1:36" s="7" customFormat="1" x14ac:dyDescent="0.4">
      <c r="A214" s="16" t="str">
        <f t="shared" si="83"/>
        <v>-</v>
      </c>
      <c r="B214" s="16" t="str">
        <f t="shared" si="84"/>
        <v>-</v>
      </c>
      <c r="C214" s="7">
        <v>14</v>
      </c>
      <c r="D214" s="2">
        <v>43414.593009259261</v>
      </c>
      <c r="E214" s="3" t="s">
        <v>507</v>
      </c>
      <c r="F214" s="3">
        <v>11985</v>
      </c>
      <c r="G214" s="3" t="s">
        <v>32</v>
      </c>
      <c r="H214" s="3">
        <v>5735</v>
      </c>
      <c r="I214" s="3">
        <v>692</v>
      </c>
      <c r="J214" s="3">
        <v>11</v>
      </c>
      <c r="K214" s="3">
        <v>2</v>
      </c>
      <c r="L214" s="3"/>
      <c r="M214" s="2">
        <v>43414.598587962966</v>
      </c>
      <c r="N214" s="2">
        <v>43414.601747685185</v>
      </c>
      <c r="O214" s="3" t="s">
        <v>28</v>
      </c>
      <c r="P214" s="3" t="s">
        <v>29</v>
      </c>
      <c r="Q214" s="3" t="s">
        <v>20</v>
      </c>
      <c r="R214" s="3" t="s">
        <v>21</v>
      </c>
      <c r="S214" s="2">
        <v>43414.601180555554</v>
      </c>
      <c r="T214" s="2">
        <v>43414.601180555554</v>
      </c>
      <c r="U214" s="2">
        <v>43414.607592592591</v>
      </c>
      <c r="V214" s="2">
        <v>43414.607592592591</v>
      </c>
      <c r="W214" s="3"/>
      <c r="X214" s="2">
        <f t="shared" si="67"/>
        <v>43414.593009259261</v>
      </c>
      <c r="Y214" s="33">
        <f t="shared" si="68"/>
        <v>3.159722218697425E-3</v>
      </c>
      <c r="Z214" s="33">
        <f t="shared" si="69"/>
        <v>6.31944443739485E-3</v>
      </c>
      <c r="AA214" s="10"/>
      <c r="AB214" s="10">
        <f t="shared" si="70"/>
        <v>0</v>
      </c>
      <c r="AC214" s="10">
        <f t="shared" si="71"/>
        <v>5.5787037053960375E-3</v>
      </c>
      <c r="AD214" s="10"/>
      <c r="AE214" s="10"/>
      <c r="AF214" s="78">
        <f t="shared" si="79"/>
        <v>43414.592361111114</v>
      </c>
      <c r="AG214" s="78">
        <f t="shared" si="80"/>
        <v>43414.601388888892</v>
      </c>
      <c r="AH214" s="26" t="str">
        <f t="shared" si="81"/>
        <v>43414.592361111143414.6013888889</v>
      </c>
      <c r="AI214" s="26" t="str">
        <f>VLOOKUP(AH214,simple_survey!$P$1530:$Q$1810,2,FALSE)</f>
        <v>肯定的</v>
      </c>
    </row>
    <row r="215" spans="1:36" s="7" customFormat="1" hidden="1" x14ac:dyDescent="0.4">
      <c r="A215" s="16" t="str">
        <f t="shared" si="83"/>
        <v>-</v>
      </c>
      <c r="B215" s="16" t="str">
        <f t="shared" si="84"/>
        <v>-</v>
      </c>
      <c r="C215" s="7">
        <v>14</v>
      </c>
      <c r="D215" s="2">
        <v>43414.593553240738</v>
      </c>
      <c r="E215" s="3" t="s">
        <v>557</v>
      </c>
      <c r="F215" s="3">
        <v>11986</v>
      </c>
      <c r="G215" s="3" t="s">
        <v>32</v>
      </c>
      <c r="H215" s="3">
        <v>3336</v>
      </c>
      <c r="I215" s="3">
        <v>827</v>
      </c>
      <c r="J215" s="3">
        <v>13</v>
      </c>
      <c r="K215" s="3">
        <v>2</v>
      </c>
      <c r="L215" s="3"/>
      <c r="M215" s="2">
        <v>43414.602812500001</v>
      </c>
      <c r="N215" s="2">
        <v>43414.608900462961</v>
      </c>
      <c r="O215" s="3" t="s">
        <v>26</v>
      </c>
      <c r="P215" s="3" t="s">
        <v>27</v>
      </c>
      <c r="Q215" s="3" t="s">
        <v>20</v>
      </c>
      <c r="R215" s="3" t="s">
        <v>21</v>
      </c>
      <c r="S215" s="2">
        <v>43414.602951388886</v>
      </c>
      <c r="T215" s="2">
        <v>43414.602951388886</v>
      </c>
      <c r="U215" s="2">
        <v>43414.611759259256</v>
      </c>
      <c r="V215" s="2">
        <v>43414.611759259256</v>
      </c>
      <c r="W215" s="3"/>
      <c r="X215" s="2">
        <f t="shared" si="67"/>
        <v>43414.593553240738</v>
      </c>
      <c r="Y215" s="33">
        <f t="shared" si="68"/>
        <v>6.0879629600094631E-3</v>
      </c>
      <c r="Z215" s="33">
        <f t="shared" si="69"/>
        <v>1.2175925920018926E-2</v>
      </c>
      <c r="AA215" s="10"/>
      <c r="AB215" s="10">
        <f t="shared" si="70"/>
        <v>0</v>
      </c>
      <c r="AC215" s="10">
        <f t="shared" si="71"/>
        <v>9.2592592627624981E-3</v>
      </c>
      <c r="AF215" s="78">
        <f t="shared" si="79"/>
        <v>43414.593055555553</v>
      </c>
      <c r="AG215" s="78">
        <f t="shared" si="80"/>
        <v>43414.60833333333</v>
      </c>
      <c r="AH215" s="26" t="str">
        <f t="shared" si="81"/>
        <v>43414.593055555643414.6083333333</v>
      </c>
      <c r="AI215" s="26" t="e">
        <f>VLOOKUP(AH215,simple_survey!$P$1530:$Q$1810,2,FALSE)</f>
        <v>#N/A</v>
      </c>
    </row>
    <row r="216" spans="1:36" s="7" customFormat="1" hidden="1" x14ac:dyDescent="0.4">
      <c r="A216" s="16" t="str">
        <f t="shared" si="83"/>
        <v>-</v>
      </c>
      <c r="B216" s="16" t="str">
        <f t="shared" si="84"/>
        <v>-</v>
      </c>
      <c r="C216" s="7">
        <v>14</v>
      </c>
      <c r="D216" s="2">
        <v>43414.594282407408</v>
      </c>
      <c r="E216" s="3" t="s">
        <v>558</v>
      </c>
      <c r="F216" s="3">
        <v>11987</v>
      </c>
      <c r="G216" s="3" t="s">
        <v>98</v>
      </c>
      <c r="H216" s="3">
        <v>0</v>
      </c>
      <c r="I216" s="3">
        <v>131</v>
      </c>
      <c r="J216" s="3">
        <v>9</v>
      </c>
      <c r="K216" s="3">
        <v>1</v>
      </c>
      <c r="L216" s="3"/>
      <c r="M216" s="2">
        <v>43414.599791666667</v>
      </c>
      <c r="N216" s="2">
        <v>43414.610833333332</v>
      </c>
      <c r="O216" s="3" t="s">
        <v>40</v>
      </c>
      <c r="P216" s="3" t="s">
        <v>41</v>
      </c>
      <c r="Q216" s="3" t="s">
        <v>133</v>
      </c>
      <c r="R216" s="3" t="s">
        <v>19</v>
      </c>
      <c r="S216" s="2">
        <v>43414.597893518519</v>
      </c>
      <c r="T216" s="2">
        <v>43414.59957175926</v>
      </c>
      <c r="U216" s="2">
        <v>43414.606446759259</v>
      </c>
      <c r="V216" s="2">
        <v>43414.609791666669</v>
      </c>
      <c r="W216" s="3"/>
      <c r="X216" s="2">
        <f t="shared" si="67"/>
        <v>43414.594282407408</v>
      </c>
      <c r="Y216" s="33">
        <f t="shared" si="68"/>
        <v>1.1041666664823424E-2</v>
      </c>
      <c r="Z216" s="33">
        <f t="shared" si="69"/>
        <v>1.1041666664823424E-2</v>
      </c>
      <c r="AA216" s="10"/>
      <c r="AB216" s="10">
        <f t="shared" si="70"/>
        <v>1.898148148029577E-3</v>
      </c>
      <c r="AC216" s="10">
        <f t="shared" si="71"/>
        <v>5.5092592592700385E-3</v>
      </c>
      <c r="AD216" s="10"/>
      <c r="AE216" s="10"/>
      <c r="AF216" s="78">
        <f t="shared" si="79"/>
        <v>43414.59375</v>
      </c>
      <c r="AG216" s="78">
        <f t="shared" si="80"/>
        <v>43414.61041666667</v>
      </c>
      <c r="AH216" s="26" t="str">
        <f t="shared" si="81"/>
        <v>43414.5937543414.6104166667</v>
      </c>
      <c r="AI216" s="26" t="e">
        <f>VLOOKUP(AH216,simple_survey!$P$1530:$Q$1810,2,FALSE)</f>
        <v>#N/A</v>
      </c>
    </row>
    <row r="217" spans="1:36" s="7" customFormat="1" hidden="1" x14ac:dyDescent="0.4">
      <c r="A217" s="16" t="str">
        <f t="shared" si="83"/>
        <v>-</v>
      </c>
      <c r="B217" s="16" t="str">
        <f t="shared" si="84"/>
        <v>-</v>
      </c>
      <c r="C217" s="7">
        <v>14</v>
      </c>
      <c r="D217" s="2">
        <v>43414.595497685186</v>
      </c>
      <c r="E217" s="3" t="s">
        <v>559</v>
      </c>
      <c r="F217" s="3">
        <v>11988</v>
      </c>
      <c r="G217" s="3" t="s">
        <v>32</v>
      </c>
      <c r="H217" s="3">
        <v>5367</v>
      </c>
      <c r="I217" s="3">
        <v>991</v>
      </c>
      <c r="J217" s="3">
        <v>10</v>
      </c>
      <c r="K217" s="3">
        <v>2</v>
      </c>
      <c r="L217" s="3"/>
      <c r="M217" s="2">
        <v>43414.59847222222</v>
      </c>
      <c r="N217" s="2">
        <v>43414.600937499999</v>
      </c>
      <c r="O217" s="3" t="s">
        <v>47</v>
      </c>
      <c r="P217" s="3" t="s">
        <v>48</v>
      </c>
      <c r="Q217" s="3" t="s">
        <v>75</v>
      </c>
      <c r="R217" s="3" t="s">
        <v>76</v>
      </c>
      <c r="S217" s="2">
        <v>43414.60019675926</v>
      </c>
      <c r="T217" s="2">
        <v>43414.60019675926</v>
      </c>
      <c r="U217" s="2">
        <v>43414.606504629628</v>
      </c>
      <c r="V217" s="2">
        <v>43414.606504629628</v>
      </c>
      <c r="W217" s="3"/>
      <c r="X217" s="2">
        <f t="shared" si="67"/>
        <v>43414.595497685186</v>
      </c>
      <c r="Y217" s="33">
        <f t="shared" si="68"/>
        <v>2.4652777792653069E-3</v>
      </c>
      <c r="Z217" s="33">
        <f t="shared" si="69"/>
        <v>4.9305555585306138E-3</v>
      </c>
      <c r="AA217" s="10"/>
      <c r="AB217" s="10">
        <f t="shared" si="70"/>
        <v>0</v>
      </c>
      <c r="AC217" s="10">
        <f t="shared" si="71"/>
        <v>2.9745370338787325E-3</v>
      </c>
      <c r="AD217" s="10"/>
      <c r="AE217" s="10"/>
      <c r="AF217" s="78">
        <f t="shared" si="79"/>
        <v>43414.595138888886</v>
      </c>
      <c r="AG217" s="78">
        <f t="shared" si="80"/>
        <v>43414.600694444445</v>
      </c>
      <c r="AH217" s="26" t="str">
        <f t="shared" si="81"/>
        <v>43414.595138888943414.6006944444</v>
      </c>
      <c r="AI217" s="26" t="e">
        <f>VLOOKUP(AH217,simple_survey!$P$1530:$Q$1810,2,FALSE)</f>
        <v>#N/A</v>
      </c>
    </row>
    <row r="218" spans="1:36" s="7" customFormat="1" hidden="1" x14ac:dyDescent="0.4">
      <c r="A218" s="16" t="str">
        <f t="shared" si="83"/>
        <v>-</v>
      </c>
      <c r="B218" s="16" t="str">
        <f t="shared" si="84"/>
        <v>-</v>
      </c>
      <c r="C218" s="7">
        <v>14</v>
      </c>
      <c r="D218" s="2">
        <v>43414.595891203702</v>
      </c>
      <c r="E218" s="3" t="s">
        <v>495</v>
      </c>
      <c r="F218" s="3">
        <v>11989</v>
      </c>
      <c r="G218" s="3" t="s">
        <v>18</v>
      </c>
      <c r="H218" s="3">
        <v>2530</v>
      </c>
      <c r="I218" s="3">
        <v>33</v>
      </c>
      <c r="J218" s="3">
        <v>4</v>
      </c>
      <c r="K218" s="3">
        <v>1</v>
      </c>
      <c r="L218" s="3"/>
      <c r="M218" s="2">
        <v>43414.602743055555</v>
      </c>
      <c r="N218" s="2">
        <v>43414.607685185183</v>
      </c>
      <c r="O218" s="3" t="s">
        <v>79</v>
      </c>
      <c r="P218" s="3" t="s">
        <v>80</v>
      </c>
      <c r="Q218" s="3" t="s">
        <v>20</v>
      </c>
      <c r="R218" s="3" t="s">
        <v>21</v>
      </c>
      <c r="S218" s="2">
        <v>43414.603356481479</v>
      </c>
      <c r="T218" s="2">
        <v>43414.603356481479</v>
      </c>
      <c r="U218" s="2">
        <v>43414.612280092595</v>
      </c>
      <c r="V218" s="2">
        <v>43414.612280092595</v>
      </c>
      <c r="W218" s="3"/>
      <c r="X218" s="2">
        <f t="shared" si="67"/>
        <v>43414.595891203702</v>
      </c>
      <c r="Y218" s="33">
        <f t="shared" si="68"/>
        <v>4.9421296280343086E-3</v>
      </c>
      <c r="Z218" s="33">
        <f t="shared" si="69"/>
        <v>4.9421296280343086E-3</v>
      </c>
      <c r="AA218" s="10"/>
      <c r="AB218" s="10">
        <f t="shared" si="70"/>
        <v>0</v>
      </c>
      <c r="AC218" s="10">
        <f t="shared" si="71"/>
        <v>6.8518518528435379E-3</v>
      </c>
      <c r="AD218" s="10"/>
      <c r="AE218" s="10"/>
      <c r="AF218" s="78">
        <f t="shared" si="79"/>
        <v>43414.595833333333</v>
      </c>
      <c r="AG218" s="78">
        <f t="shared" si="80"/>
        <v>43414.607638888891</v>
      </c>
      <c r="AH218" s="26" t="str">
        <f t="shared" si="81"/>
        <v>43414.595833333343414.6076388889</v>
      </c>
      <c r="AI218" s="26" t="e">
        <f>VLOOKUP(AH218,simple_survey!$P$1530:$Q$1810,2,FALSE)</f>
        <v>#N/A</v>
      </c>
    </row>
    <row r="219" spans="1:36" s="7" customFormat="1" hidden="1" x14ac:dyDescent="0.4">
      <c r="A219" s="16" t="str">
        <f t="shared" si="83"/>
        <v>-</v>
      </c>
      <c r="B219" s="16" t="str">
        <f t="shared" si="84"/>
        <v>-</v>
      </c>
      <c r="C219" s="7">
        <v>14</v>
      </c>
      <c r="D219" s="2">
        <v>43414.597488425927</v>
      </c>
      <c r="E219" s="3" t="s">
        <v>560</v>
      </c>
      <c r="F219" s="3">
        <v>11991</v>
      </c>
      <c r="G219" s="3" t="s">
        <v>98</v>
      </c>
      <c r="H219" s="3">
        <v>0</v>
      </c>
      <c r="I219" s="3">
        <v>936</v>
      </c>
      <c r="J219" s="3">
        <v>9</v>
      </c>
      <c r="K219" s="3">
        <v>2</v>
      </c>
      <c r="L219" s="3"/>
      <c r="M219" s="2">
        <v>43414.603726851848</v>
      </c>
      <c r="N219" s="2">
        <v>43414.61440972222</v>
      </c>
      <c r="O219" s="3" t="s">
        <v>67</v>
      </c>
      <c r="P219" s="3" t="s">
        <v>68</v>
      </c>
      <c r="Q219" s="3" t="s">
        <v>47</v>
      </c>
      <c r="R219" s="3" t="s">
        <v>48</v>
      </c>
      <c r="S219" s="2">
        <v>43414.604942129627</v>
      </c>
      <c r="T219" s="2">
        <v>43414.604942129627</v>
      </c>
      <c r="U219" s="2">
        <v>43414.616388888891</v>
      </c>
      <c r="V219" s="2">
        <v>43414.617083333331</v>
      </c>
      <c r="W219" s="3"/>
      <c r="X219" s="2">
        <f t="shared" si="67"/>
        <v>43414.597488425927</v>
      </c>
      <c r="Y219" s="33">
        <f t="shared" si="68"/>
        <v>1.0682870371965691E-2</v>
      </c>
      <c r="Z219" s="33">
        <f t="shared" si="69"/>
        <v>2.1365740743931383E-2</v>
      </c>
      <c r="AA219" s="10"/>
      <c r="AB219" s="10">
        <f t="shared" si="70"/>
        <v>0</v>
      </c>
      <c r="AC219" s="10">
        <f t="shared" si="71"/>
        <v>6.2384259217651561E-3</v>
      </c>
      <c r="AD219" s="10"/>
      <c r="AE219" s="10"/>
      <c r="AF219" s="78">
        <f t="shared" si="79"/>
        <v>43414.597222222219</v>
      </c>
      <c r="AG219" s="78">
        <f t="shared" si="80"/>
        <v>43414.613888888889</v>
      </c>
      <c r="AH219" s="26" t="str">
        <f t="shared" si="81"/>
        <v>43414.597222222243414.6138888889</v>
      </c>
      <c r="AI219" s="26" t="e">
        <f>VLOOKUP(AH219,simple_survey!$P$1530:$Q$1810,2,FALSE)</f>
        <v>#N/A</v>
      </c>
    </row>
    <row r="220" spans="1:36" s="7" customFormat="1" hidden="1" x14ac:dyDescent="0.4">
      <c r="A220" s="16" t="str">
        <f t="shared" si="83"/>
        <v>-</v>
      </c>
      <c r="B220" s="16" t="str">
        <f t="shared" si="84"/>
        <v>-</v>
      </c>
      <c r="C220" s="7">
        <v>14</v>
      </c>
      <c r="D220" s="2">
        <v>43414.598807870374</v>
      </c>
      <c r="E220" s="3" t="s">
        <v>561</v>
      </c>
      <c r="F220" s="3">
        <v>11995</v>
      </c>
      <c r="G220" s="3" t="s">
        <v>99</v>
      </c>
      <c r="H220" s="3">
        <v>0</v>
      </c>
      <c r="I220" s="3">
        <v>800</v>
      </c>
      <c r="J220" s="3">
        <v>6</v>
      </c>
      <c r="K220" s="3">
        <v>1</v>
      </c>
      <c r="L220" s="3"/>
      <c r="M220" s="2">
        <v>43414.606180555558</v>
      </c>
      <c r="N220" s="2">
        <v>43414.619652777779</v>
      </c>
      <c r="O220" s="3" t="s">
        <v>45</v>
      </c>
      <c r="P220" s="3" t="s">
        <v>46</v>
      </c>
      <c r="Q220" s="3" t="s">
        <v>62</v>
      </c>
      <c r="R220" s="3" t="s">
        <v>63</v>
      </c>
      <c r="S220" s="2">
        <v>43414.605069444442</v>
      </c>
      <c r="T220" s="2">
        <v>43414.605532407404</v>
      </c>
      <c r="U220" s="2">
        <v>43414.614328703705</v>
      </c>
      <c r="V220" s="2">
        <v>43414.616736111115</v>
      </c>
      <c r="W220" s="3"/>
      <c r="X220" s="2">
        <f t="shared" si="67"/>
        <v>43414.598807870374</v>
      </c>
      <c r="Y220" s="33">
        <f t="shared" si="68"/>
        <v>1.3472222221025731E-2</v>
      </c>
      <c r="Z220" s="33">
        <f t="shared" si="69"/>
        <v>1.3472222221025731E-2</v>
      </c>
      <c r="AA220" s="10"/>
      <c r="AB220" s="10">
        <f t="shared" si="70"/>
        <v>1.1111111161881126E-3</v>
      </c>
      <c r="AC220" s="10">
        <f t="shared" si="71"/>
        <v>7.3726851842366159E-3</v>
      </c>
      <c r="AD220" s="10"/>
      <c r="AE220" s="10"/>
      <c r="AF220" s="78">
        <f t="shared" si="79"/>
        <v>43414.598611111112</v>
      </c>
      <c r="AG220" s="78">
        <f t="shared" si="80"/>
        <v>43414.619444444441</v>
      </c>
      <c r="AH220" s="26" t="str">
        <f t="shared" si="81"/>
        <v>43414.598611111143414.6194444444</v>
      </c>
      <c r="AI220" s="26" t="s">
        <v>1321</v>
      </c>
    </row>
    <row r="221" spans="1:36" s="7" customFormat="1" x14ac:dyDescent="0.4">
      <c r="A221" s="16" t="str">
        <f t="shared" si="83"/>
        <v>-</v>
      </c>
      <c r="B221" s="16" t="str">
        <f t="shared" si="84"/>
        <v>-</v>
      </c>
      <c r="C221" s="7">
        <v>14</v>
      </c>
      <c r="D221" s="2">
        <v>43414.599259259259</v>
      </c>
      <c r="E221" s="3" t="s">
        <v>563</v>
      </c>
      <c r="F221" s="3">
        <v>11997</v>
      </c>
      <c r="G221" s="3" t="s">
        <v>32</v>
      </c>
      <c r="H221" s="3">
        <v>5685</v>
      </c>
      <c r="I221" s="3">
        <v>603</v>
      </c>
      <c r="J221" s="3">
        <v>6</v>
      </c>
      <c r="K221" s="3">
        <v>1</v>
      </c>
      <c r="L221" s="3"/>
      <c r="M221" s="2">
        <v>43414.614675925928</v>
      </c>
      <c r="N221" s="2">
        <v>43414.619583333333</v>
      </c>
      <c r="O221" s="3" t="s">
        <v>24</v>
      </c>
      <c r="P221" s="3" t="s">
        <v>25</v>
      </c>
      <c r="Q221" s="3" t="s">
        <v>62</v>
      </c>
      <c r="R221" s="3" t="s">
        <v>63</v>
      </c>
      <c r="S221" s="2">
        <v>43414.608287037037</v>
      </c>
      <c r="T221" s="2">
        <v>43414.608287037037</v>
      </c>
      <c r="U221" s="2">
        <v>43414.616388888891</v>
      </c>
      <c r="V221" s="2">
        <v>43414.616388888891</v>
      </c>
      <c r="W221" s="3"/>
      <c r="X221" s="2">
        <f t="shared" si="67"/>
        <v>43414.599259259259</v>
      </c>
      <c r="Y221" s="33">
        <f t="shared" si="68"/>
        <v>4.907407404971309E-3</v>
      </c>
      <c r="Z221" s="33">
        <f t="shared" si="69"/>
        <v>4.907407404971309E-3</v>
      </c>
      <c r="AA221" s="10"/>
      <c r="AB221" s="10">
        <f t="shared" si="70"/>
        <v>6.3888888907968067E-3</v>
      </c>
      <c r="AC221" s="10">
        <f t="shared" si="71"/>
        <v>1.541666666889796E-2</v>
      </c>
      <c r="AD221" s="10"/>
      <c r="AE221" s="10"/>
      <c r="AF221" s="78">
        <f t="shared" si="79"/>
        <v>43414.598611111112</v>
      </c>
      <c r="AG221" s="78">
        <f t="shared" si="80"/>
        <v>43414.619444444441</v>
      </c>
      <c r="AH221" s="26" t="str">
        <f t="shared" si="81"/>
        <v>43414.598611111143414.6194444444</v>
      </c>
      <c r="AI221" s="26" t="str">
        <f>VLOOKUP(AH221,simple_survey!$P$1530:$Q$1810,2,FALSE)</f>
        <v>肯定的</v>
      </c>
    </row>
    <row r="222" spans="1:36" s="7" customFormat="1" hidden="1" x14ac:dyDescent="0.4">
      <c r="A222" s="16" t="str">
        <f t="shared" si="83"/>
        <v>-</v>
      </c>
      <c r="B222" s="16" t="str">
        <f t="shared" si="84"/>
        <v>-</v>
      </c>
      <c r="C222" s="3">
        <v>14</v>
      </c>
      <c r="D222" s="2">
        <v>43414.600023148145</v>
      </c>
      <c r="E222" s="3" t="s">
        <v>564</v>
      </c>
      <c r="F222" s="3">
        <v>11999</v>
      </c>
      <c r="G222" s="3" t="s">
        <v>32</v>
      </c>
      <c r="H222" s="3">
        <v>3674</v>
      </c>
      <c r="I222" s="3">
        <v>741</v>
      </c>
      <c r="J222" s="3">
        <v>10</v>
      </c>
      <c r="K222" s="3">
        <v>1</v>
      </c>
      <c r="L222" s="3"/>
      <c r="M222" s="2">
        <v>43414.613321759258</v>
      </c>
      <c r="N222" s="2">
        <v>43414.619560185187</v>
      </c>
      <c r="O222" s="3" t="s">
        <v>77</v>
      </c>
      <c r="P222" s="3" t="s">
        <v>78</v>
      </c>
      <c r="Q222" s="3" t="s">
        <v>67</v>
      </c>
      <c r="R222" s="3" t="s">
        <v>68</v>
      </c>
      <c r="S222" s="2">
        <v>43414.614710648151</v>
      </c>
      <c r="T222" s="2">
        <v>43414.614710648151</v>
      </c>
      <c r="U222" s="2">
        <v>43414.621793981481</v>
      </c>
      <c r="V222" s="2">
        <v>43414.621793981481</v>
      </c>
      <c r="W222" s="3"/>
      <c r="X222" s="2">
        <f t="shared" si="67"/>
        <v>43414.600023148145</v>
      </c>
      <c r="Y222" s="33">
        <f t="shared" si="68"/>
        <v>6.2384259290411137E-3</v>
      </c>
      <c r="Z222" s="33">
        <f t="shared" si="69"/>
        <v>6.2384259290411137E-3</v>
      </c>
      <c r="AA222" s="30"/>
      <c r="AB222" s="30">
        <f t="shared" si="70"/>
        <v>0</v>
      </c>
      <c r="AC222" s="30">
        <f t="shared" si="71"/>
        <v>1.3298611112986691E-2</v>
      </c>
      <c r="AD222" s="30"/>
      <c r="AE222" s="30"/>
      <c r="AF222" s="78">
        <f t="shared" si="79"/>
        <v>43414.6</v>
      </c>
      <c r="AG222" s="78">
        <f t="shared" si="80"/>
        <v>43414.619444444441</v>
      </c>
      <c r="AH222" s="26" t="str">
        <f t="shared" si="81"/>
        <v>43414.643414.6194444444</v>
      </c>
      <c r="AI222" s="26" t="e">
        <f>VLOOKUP(AH222,simple_survey!$P$1530:$Q$1810,2,FALSE)</f>
        <v>#N/A</v>
      </c>
    </row>
    <row r="223" spans="1:36" s="7" customFormat="1" hidden="1" x14ac:dyDescent="0.4">
      <c r="A223" s="16" t="str">
        <f t="shared" si="83"/>
        <v>-</v>
      </c>
      <c r="B223" s="16" t="str">
        <f t="shared" si="84"/>
        <v>-</v>
      </c>
      <c r="C223" s="3">
        <v>14</v>
      </c>
      <c r="D223" s="2">
        <v>43414.600081018521</v>
      </c>
      <c r="E223" s="3" t="s">
        <v>459</v>
      </c>
      <c r="F223" s="3">
        <v>12000</v>
      </c>
      <c r="G223" s="3" t="s">
        <v>18</v>
      </c>
      <c r="H223" s="3">
        <v>3162</v>
      </c>
      <c r="I223" s="3">
        <v>293</v>
      </c>
      <c r="J223" s="3">
        <v>8</v>
      </c>
      <c r="K223" s="3">
        <v>1</v>
      </c>
      <c r="L223" s="3"/>
      <c r="M223" s="2">
        <v>43414.603159722225</v>
      </c>
      <c r="N223" s="2">
        <v>43414.614675925928</v>
      </c>
      <c r="O223" s="3" t="s">
        <v>64</v>
      </c>
      <c r="P223" s="3" t="s">
        <v>65</v>
      </c>
      <c r="Q223" s="3" t="s">
        <v>26</v>
      </c>
      <c r="R223" s="3" t="s">
        <v>27</v>
      </c>
      <c r="S223" s="2">
        <v>43414.603993055556</v>
      </c>
      <c r="T223" s="2">
        <v>43414.603993055556</v>
      </c>
      <c r="U223" s="2">
        <v>43414.622870370367</v>
      </c>
      <c r="V223" s="2">
        <v>43414.622870370367</v>
      </c>
      <c r="W223" s="3"/>
      <c r="X223" s="2">
        <f t="shared" si="67"/>
        <v>43414.600081018521</v>
      </c>
      <c r="Y223" s="33">
        <f t="shared" si="68"/>
        <v>1.1516203703649808E-2</v>
      </c>
      <c r="Z223" s="33">
        <f t="shared" si="69"/>
        <v>1.1516203703649808E-2</v>
      </c>
      <c r="AA223" s="30"/>
      <c r="AB223" s="30">
        <f t="shared" si="70"/>
        <v>0</v>
      </c>
      <c r="AC223" s="30">
        <f t="shared" si="71"/>
        <v>3.0787037030677311E-3</v>
      </c>
      <c r="AD223" s="30"/>
      <c r="AE223" s="30"/>
      <c r="AF223" s="78">
        <f t="shared" si="79"/>
        <v>43414.6</v>
      </c>
      <c r="AG223" s="78">
        <f t="shared" si="80"/>
        <v>43414.614583333336</v>
      </c>
      <c r="AH223" s="26" t="str">
        <f t="shared" si="81"/>
        <v>43414.643414.6145833333</v>
      </c>
      <c r="AI223" s="26" t="e">
        <f>VLOOKUP(AH223,simple_survey!$P$1530:$Q$1810,2,FALSE)</f>
        <v>#N/A</v>
      </c>
    </row>
    <row r="224" spans="1:36" s="7" customFormat="1" hidden="1" x14ac:dyDescent="0.4">
      <c r="A224" s="16" t="str">
        <f t="shared" si="83"/>
        <v>★</v>
      </c>
      <c r="B224" s="16" t="str">
        <f t="shared" si="84"/>
        <v>-</v>
      </c>
      <c r="C224" s="3">
        <v>14</v>
      </c>
      <c r="D224" s="2">
        <v>43414.600590277776</v>
      </c>
      <c r="E224" s="3" t="s">
        <v>565</v>
      </c>
      <c r="F224" s="3">
        <v>12002</v>
      </c>
      <c r="G224" s="3" t="s">
        <v>32</v>
      </c>
      <c r="H224" s="3">
        <v>4156</v>
      </c>
      <c r="I224" s="3">
        <v>490</v>
      </c>
      <c r="J224" s="3">
        <v>9</v>
      </c>
      <c r="K224" s="3">
        <v>2</v>
      </c>
      <c r="L224" s="3"/>
      <c r="M224" s="2">
        <v>43414.611377314817</v>
      </c>
      <c r="N224" s="2">
        <v>43414.619375000002</v>
      </c>
      <c r="O224" s="3" t="s">
        <v>133</v>
      </c>
      <c r="P224" s="3" t="s">
        <v>19</v>
      </c>
      <c r="Q224" s="3" t="s">
        <v>20</v>
      </c>
      <c r="R224" s="3" t="s">
        <v>21</v>
      </c>
      <c r="S224" s="2">
        <v>43414.609791666669</v>
      </c>
      <c r="T224" s="2">
        <v>43414.609791666669</v>
      </c>
      <c r="U224" s="2">
        <v>43414.625428240739</v>
      </c>
      <c r="V224" s="2">
        <v>43414.625428240739</v>
      </c>
      <c r="W224" s="2">
        <v>43414.607523148145</v>
      </c>
      <c r="X224" s="2">
        <f t="shared" si="67"/>
        <v>43414.607523148145</v>
      </c>
      <c r="Y224" s="33">
        <f t="shared" si="68"/>
        <v>7.9976851848186925E-3</v>
      </c>
      <c r="Z224" s="33">
        <f t="shared" si="69"/>
        <v>1.5995370369637385E-2</v>
      </c>
      <c r="AA224" s="30"/>
      <c r="AB224" s="30">
        <f t="shared" si="70"/>
        <v>1.5856481477385387E-3</v>
      </c>
      <c r="AC224" s="30">
        <f t="shared" si="71"/>
        <v>3.8541666726814583E-3</v>
      </c>
      <c r="AD224" s="30"/>
      <c r="AE224" s="30"/>
      <c r="AF224" s="78">
        <f t="shared" si="79"/>
        <v>43414.6</v>
      </c>
      <c r="AG224" s="78">
        <f t="shared" si="80"/>
        <v>43414.618750000001</v>
      </c>
      <c r="AH224" s="26" t="str">
        <f t="shared" si="81"/>
        <v>43414.643414.61875</v>
      </c>
      <c r="AI224" s="26" t="e">
        <f>VLOOKUP(AH224,simple_survey!$P$1530:$Q$1810,2,FALSE)</f>
        <v>#N/A</v>
      </c>
    </row>
    <row r="225" spans="1:36" s="7" customFormat="1" hidden="1" x14ac:dyDescent="0.4">
      <c r="A225" s="16" t="str">
        <f t="shared" si="83"/>
        <v>-</v>
      </c>
      <c r="B225" s="16" t="str">
        <f t="shared" si="84"/>
        <v>-</v>
      </c>
      <c r="C225" s="3">
        <v>14</v>
      </c>
      <c r="D225" s="2">
        <v>43414.600590277776</v>
      </c>
      <c r="E225" s="3" t="s">
        <v>566</v>
      </c>
      <c r="F225" s="3">
        <v>12001</v>
      </c>
      <c r="G225" s="3" t="s">
        <v>18</v>
      </c>
      <c r="H225" s="3">
        <v>5703</v>
      </c>
      <c r="I225" s="3">
        <v>754</v>
      </c>
      <c r="J225" s="3">
        <v>5</v>
      </c>
      <c r="K225" s="3">
        <v>1</v>
      </c>
      <c r="L225" s="3"/>
      <c r="M225" s="2">
        <v>43414.606145833335</v>
      </c>
      <c r="N225" s="2">
        <v>43414.626921296294</v>
      </c>
      <c r="O225" s="3" t="s">
        <v>133</v>
      </c>
      <c r="P225" s="3" t="s">
        <v>19</v>
      </c>
      <c r="Q225" s="3" t="s">
        <v>54</v>
      </c>
      <c r="R225" s="3" t="s">
        <v>55</v>
      </c>
      <c r="S225" s="2">
        <v>43414.609988425924</v>
      </c>
      <c r="T225" s="2">
        <v>43414.609988425924</v>
      </c>
      <c r="U225" s="2">
        <v>43414.619432870371</v>
      </c>
      <c r="V225" s="2">
        <v>43414.619432870371</v>
      </c>
      <c r="W225" s="3"/>
      <c r="X225" s="2">
        <f t="shared" si="67"/>
        <v>43414.600590277776</v>
      </c>
      <c r="Y225" s="33">
        <f t="shared" si="68"/>
        <v>2.0775462959136348E-2</v>
      </c>
      <c r="Z225" s="33">
        <f t="shared" si="69"/>
        <v>2.0775462959136348E-2</v>
      </c>
      <c r="AA225" s="30"/>
      <c r="AB225" s="30">
        <f t="shared" si="70"/>
        <v>0</v>
      </c>
      <c r="AC225" s="30">
        <f t="shared" si="71"/>
        <v>5.5555555591126904E-3</v>
      </c>
      <c r="AD225" s="30"/>
      <c r="AE225" s="30"/>
      <c r="AF225" s="78">
        <f t="shared" si="79"/>
        <v>43414.6</v>
      </c>
      <c r="AG225" s="78">
        <f t="shared" si="80"/>
        <v>43414.626388888886</v>
      </c>
      <c r="AH225" s="26" t="str">
        <f t="shared" si="81"/>
        <v>43414.643414.6263888889</v>
      </c>
      <c r="AI225" s="26" t="e">
        <f>VLOOKUP(AH225,simple_survey!$P$1530:$Q$1810,2,FALSE)</f>
        <v>#N/A</v>
      </c>
    </row>
    <row r="226" spans="1:36" s="7" customFormat="1" hidden="1" x14ac:dyDescent="0.4">
      <c r="A226" s="16" t="str">
        <f t="shared" si="83"/>
        <v>-</v>
      </c>
      <c r="B226" s="16" t="str">
        <f t="shared" si="84"/>
        <v>-</v>
      </c>
      <c r="C226" s="3">
        <v>14</v>
      </c>
      <c r="D226" s="2">
        <v>43414.60261574074</v>
      </c>
      <c r="E226" s="3" t="s">
        <v>567</v>
      </c>
      <c r="F226" s="3">
        <v>12004</v>
      </c>
      <c r="G226" s="3" t="s">
        <v>32</v>
      </c>
      <c r="H226" s="3">
        <v>4860</v>
      </c>
      <c r="I226" s="3">
        <v>2</v>
      </c>
      <c r="J226" s="3">
        <v>1</v>
      </c>
      <c r="K226" s="3">
        <v>2</v>
      </c>
      <c r="L226" s="3"/>
      <c r="M226" s="2">
        <v>43414.619085648148</v>
      </c>
      <c r="N226" s="2">
        <v>43414.624652777777</v>
      </c>
      <c r="O226" s="3" t="s">
        <v>28</v>
      </c>
      <c r="P226" s="3" t="s">
        <v>29</v>
      </c>
      <c r="Q226" s="3" t="s">
        <v>36</v>
      </c>
      <c r="R226" s="3" t="s">
        <v>37</v>
      </c>
      <c r="S226" s="2">
        <v>43414.617592592593</v>
      </c>
      <c r="T226" s="2">
        <v>43414.618275462963</v>
      </c>
      <c r="U226" s="2">
        <v>43414.6252662037</v>
      </c>
      <c r="V226" s="2">
        <v>43414.625949074078</v>
      </c>
      <c r="W226" s="3"/>
      <c r="X226" s="2">
        <f t="shared" si="67"/>
        <v>43414.60261574074</v>
      </c>
      <c r="Y226" s="33">
        <f t="shared" si="68"/>
        <v>5.5671296286163852E-3</v>
      </c>
      <c r="Z226" s="33">
        <f t="shared" si="69"/>
        <v>1.113425925723277E-2</v>
      </c>
      <c r="AA226" s="30"/>
      <c r="AB226" s="30">
        <f t="shared" si="70"/>
        <v>1.4930555553291924E-3</v>
      </c>
      <c r="AC226" s="30">
        <f t="shared" si="71"/>
        <v>1.6469907408463769E-2</v>
      </c>
      <c r="AD226" s="30"/>
      <c r="AE226" s="30"/>
      <c r="AF226" s="78">
        <f t="shared" si="79"/>
        <v>43414.602083333331</v>
      </c>
      <c r="AG226" s="78">
        <f t="shared" si="80"/>
        <v>43414.624305555553</v>
      </c>
      <c r="AH226" s="26" t="str">
        <f t="shared" si="81"/>
        <v>43414.602083333343414.6243055556</v>
      </c>
      <c r="AI226" s="26" t="e">
        <f>VLOOKUP(AH226,simple_survey!$P$1530:$Q$1810,2,FALSE)</f>
        <v>#N/A</v>
      </c>
    </row>
    <row r="227" spans="1:36" s="7" customFormat="1" x14ac:dyDescent="0.4">
      <c r="A227" s="16" t="str">
        <f t="shared" si="83"/>
        <v>-</v>
      </c>
      <c r="B227" s="16" t="str">
        <f t="shared" si="84"/>
        <v>-</v>
      </c>
      <c r="C227" s="3">
        <v>14</v>
      </c>
      <c r="D227" s="2">
        <v>43414.605405092596</v>
      </c>
      <c r="E227" s="3" t="s">
        <v>544</v>
      </c>
      <c r="F227" s="3">
        <v>12005</v>
      </c>
      <c r="G227" s="3" t="s">
        <v>32</v>
      </c>
      <c r="H227" s="3">
        <v>3445</v>
      </c>
      <c r="I227" s="3">
        <v>696</v>
      </c>
      <c r="J227" s="3">
        <v>7</v>
      </c>
      <c r="K227" s="3">
        <v>1</v>
      </c>
      <c r="L227" s="3"/>
      <c r="M227" s="2">
        <v>43414.607939814814</v>
      </c>
      <c r="N227" s="2">
        <v>43414.615277777775</v>
      </c>
      <c r="O227" s="3" t="s">
        <v>49</v>
      </c>
      <c r="P227" s="3" t="s">
        <v>50</v>
      </c>
      <c r="Q227" s="3" t="s">
        <v>67</v>
      </c>
      <c r="R227" s="3" t="s">
        <v>68</v>
      </c>
      <c r="S227" s="2">
        <v>43414.606886574074</v>
      </c>
      <c r="T227" s="2">
        <v>43414.606886574074</v>
      </c>
      <c r="U227" s="2">
        <v>43414.612800925926</v>
      </c>
      <c r="V227" s="2">
        <v>43414.612800925926</v>
      </c>
      <c r="W227" s="3"/>
      <c r="X227" s="2">
        <f t="shared" si="67"/>
        <v>43414.605405092596</v>
      </c>
      <c r="Y227" s="33">
        <f t="shared" si="68"/>
        <v>7.3379629611736163E-3</v>
      </c>
      <c r="Z227" s="33">
        <f t="shared" si="69"/>
        <v>7.3379629611736163E-3</v>
      </c>
      <c r="AA227" s="30"/>
      <c r="AB227" s="30">
        <f t="shared" si="70"/>
        <v>1.0532407395658083E-3</v>
      </c>
      <c r="AC227" s="30">
        <f t="shared" si="71"/>
        <v>2.5347222181153484E-3</v>
      </c>
      <c r="AD227" s="30"/>
      <c r="AE227" s="30"/>
      <c r="AF227" s="78">
        <f t="shared" si="79"/>
        <v>43414.604861111111</v>
      </c>
      <c r="AG227" s="78">
        <f t="shared" si="80"/>
        <v>43414.615277777775</v>
      </c>
      <c r="AH227" s="26" t="str">
        <f t="shared" si="81"/>
        <v>43414.604861111143414.6152777778</v>
      </c>
      <c r="AI227" s="26" t="str">
        <f>VLOOKUP(AH227,simple_survey!$P$1530:$Q$1810,2,FALSE)</f>
        <v>肯定的</v>
      </c>
    </row>
    <row r="228" spans="1:36" s="7" customFormat="1" hidden="1" x14ac:dyDescent="0.4">
      <c r="A228" s="16" t="str">
        <f t="shared" si="83"/>
        <v>-</v>
      </c>
      <c r="B228" s="16" t="str">
        <f t="shared" si="84"/>
        <v>-</v>
      </c>
      <c r="C228" s="3">
        <v>14</v>
      </c>
      <c r="D228" s="2">
        <v>43414.605636574073</v>
      </c>
      <c r="E228" s="3" t="s">
        <v>568</v>
      </c>
      <c r="F228" s="3">
        <v>12006</v>
      </c>
      <c r="G228" s="3" t="s">
        <v>18</v>
      </c>
      <c r="H228" s="3">
        <v>5767</v>
      </c>
      <c r="I228" s="3">
        <v>552</v>
      </c>
      <c r="J228" s="3">
        <v>11</v>
      </c>
      <c r="K228" s="3">
        <v>1</v>
      </c>
      <c r="L228" s="3"/>
      <c r="M228" s="2">
        <v>43414.607372685183</v>
      </c>
      <c r="N228" s="2">
        <v>43414.614594907405</v>
      </c>
      <c r="O228" s="3" t="s">
        <v>30</v>
      </c>
      <c r="P228" s="3" t="s">
        <v>31</v>
      </c>
      <c r="Q228" s="3" t="s">
        <v>36</v>
      </c>
      <c r="R228" s="3" t="s">
        <v>37</v>
      </c>
      <c r="S228" s="2">
        <v>43414.609780092593</v>
      </c>
      <c r="T228" s="2">
        <v>43414.609780092593</v>
      </c>
      <c r="U228" s="2">
        <v>43414.623101851852</v>
      </c>
      <c r="V228" s="2">
        <v>43414.623101851852</v>
      </c>
      <c r="W228" s="3"/>
      <c r="X228" s="2">
        <f t="shared" si="67"/>
        <v>43414.605636574073</v>
      </c>
      <c r="Y228" s="33">
        <f t="shared" si="68"/>
        <v>7.2222222224809229E-3</v>
      </c>
      <c r="Z228" s="33">
        <f t="shared" si="69"/>
        <v>7.2222222224809229E-3</v>
      </c>
      <c r="AA228" s="30"/>
      <c r="AB228" s="30">
        <f t="shared" si="70"/>
        <v>0</v>
      </c>
      <c r="AC228" s="30">
        <f t="shared" si="71"/>
        <v>1.7361111094942316E-3</v>
      </c>
      <c r="AD228" s="30"/>
      <c r="AE228" s="30"/>
      <c r="AF228" s="78">
        <f t="shared" si="79"/>
        <v>43414.605555555558</v>
      </c>
      <c r="AG228" s="78">
        <f t="shared" si="80"/>
        <v>43414.614583333336</v>
      </c>
      <c r="AH228" s="26" t="str">
        <f t="shared" si="81"/>
        <v>43414.605555555643414.6145833333</v>
      </c>
      <c r="AI228" s="26" t="e">
        <f>VLOOKUP(AH228,simple_survey!$P$1530:$Q$1810,2,FALSE)</f>
        <v>#N/A</v>
      </c>
    </row>
    <row r="229" spans="1:36" s="7" customFormat="1" hidden="1" x14ac:dyDescent="0.4">
      <c r="A229" s="16" t="str">
        <f t="shared" si="83"/>
        <v>★</v>
      </c>
      <c r="B229" s="16" t="str">
        <f t="shared" si="84"/>
        <v>-</v>
      </c>
      <c r="C229" s="3">
        <v>14</v>
      </c>
      <c r="D229" s="2">
        <v>43414.60732638889</v>
      </c>
      <c r="E229" s="3" t="s">
        <v>570</v>
      </c>
      <c r="F229" s="3">
        <v>12008</v>
      </c>
      <c r="G229" s="3" t="s">
        <v>66</v>
      </c>
      <c r="H229" s="3">
        <v>2518</v>
      </c>
      <c r="I229" s="3">
        <v>783</v>
      </c>
      <c r="J229" s="3">
        <v>5</v>
      </c>
      <c r="K229" s="3">
        <v>2</v>
      </c>
      <c r="L229" s="3"/>
      <c r="M229" s="2">
        <v>43414.614733796298</v>
      </c>
      <c r="N229" s="2">
        <v>43414.619398148148</v>
      </c>
      <c r="O229" s="3" t="s">
        <v>71</v>
      </c>
      <c r="P229" s="3" t="s">
        <v>72</v>
      </c>
      <c r="Q229" s="3" t="s">
        <v>44</v>
      </c>
      <c r="R229" s="3" t="s">
        <v>91</v>
      </c>
      <c r="S229" s="2">
        <v>43414.614270833335</v>
      </c>
      <c r="T229" s="2">
        <v>43414.614270833335</v>
      </c>
      <c r="U229" s="2">
        <v>43414.620972222219</v>
      </c>
      <c r="V229" s="2">
        <v>43414.620972222219</v>
      </c>
      <c r="W229" s="2">
        <v>43414.614270833335</v>
      </c>
      <c r="X229" s="2">
        <f t="shared" si="67"/>
        <v>43414.614270833335</v>
      </c>
      <c r="Y229" s="33">
        <f t="shared" si="68"/>
        <v>4.6643518508062698E-3</v>
      </c>
      <c r="Z229" s="33">
        <f t="shared" si="69"/>
        <v>9.3287037016125396E-3</v>
      </c>
      <c r="AA229" s="30"/>
      <c r="AB229" s="30">
        <f t="shared" si="70"/>
        <v>4.6296296204673126E-4</v>
      </c>
      <c r="AC229" s="30">
        <f t="shared" si="71"/>
        <v>4.6296296204673126E-4</v>
      </c>
      <c r="AD229" s="30"/>
      <c r="AE229" s="30"/>
      <c r="AF229" s="78">
        <f t="shared" si="79"/>
        <v>43414.606944444444</v>
      </c>
      <c r="AG229" s="78">
        <f t="shared" si="80"/>
        <v>43414.618750000001</v>
      </c>
      <c r="AH229" s="26" t="str">
        <f t="shared" si="81"/>
        <v>43414.606944444443414.61875</v>
      </c>
      <c r="AI229" s="26" t="e">
        <f>VLOOKUP(AH229,simple_survey!$P$1530:$Q$1810,2,FALSE)</f>
        <v>#N/A</v>
      </c>
    </row>
    <row r="230" spans="1:36" s="7" customFormat="1" hidden="1" x14ac:dyDescent="0.4">
      <c r="A230" s="16" t="str">
        <f t="shared" si="83"/>
        <v>-</v>
      </c>
      <c r="B230" s="16" t="str">
        <f t="shared" si="84"/>
        <v>-</v>
      </c>
      <c r="C230" s="7">
        <v>14</v>
      </c>
      <c r="D230" s="2">
        <v>43414.608402777776</v>
      </c>
      <c r="E230" s="3" t="s">
        <v>514</v>
      </c>
      <c r="F230" s="3">
        <v>12009</v>
      </c>
      <c r="G230" s="3" t="s">
        <v>32</v>
      </c>
      <c r="H230" s="3">
        <v>3738</v>
      </c>
      <c r="I230" s="3">
        <v>950</v>
      </c>
      <c r="J230" s="3">
        <v>13</v>
      </c>
      <c r="K230" s="3">
        <v>2</v>
      </c>
      <c r="L230" s="3"/>
      <c r="M230" s="2">
        <v>43414.609375</v>
      </c>
      <c r="N230" s="2">
        <v>43414.617847222224</v>
      </c>
      <c r="O230" s="3" t="s">
        <v>20</v>
      </c>
      <c r="P230" s="3" t="s">
        <v>21</v>
      </c>
      <c r="Q230" s="3" t="s">
        <v>22</v>
      </c>
      <c r="R230" s="3" t="s">
        <v>23</v>
      </c>
      <c r="S230" s="2">
        <v>43414.609942129631</v>
      </c>
      <c r="T230" s="2">
        <v>43414.609942129631</v>
      </c>
      <c r="U230" s="2">
        <v>43414.619398148148</v>
      </c>
      <c r="V230" s="2">
        <v>43414.619398148148</v>
      </c>
      <c r="W230" s="3"/>
      <c r="X230" s="2">
        <f t="shared" si="67"/>
        <v>43414.608402777776</v>
      </c>
      <c r="Y230" s="33">
        <f t="shared" si="68"/>
        <v>8.4722222236450762E-3</v>
      </c>
      <c r="Z230" s="33">
        <f t="shared" si="69"/>
        <v>1.6944444447290152E-2</v>
      </c>
      <c r="AA230" s="10"/>
      <c r="AB230" s="10">
        <f t="shared" si="70"/>
        <v>0</v>
      </c>
      <c r="AC230" s="10">
        <f t="shared" si="71"/>
        <v>9.7222222393611446E-4</v>
      </c>
      <c r="AD230" s="10"/>
      <c r="AE230" s="10"/>
      <c r="AF230" s="78">
        <f t="shared" si="79"/>
        <v>43414.60833333333</v>
      </c>
      <c r="AG230" s="78">
        <f t="shared" si="80"/>
        <v>43414.617361111108</v>
      </c>
      <c r="AH230" s="26" t="str">
        <f t="shared" si="81"/>
        <v>43414.608333333343414.6173611111</v>
      </c>
      <c r="AI230" s="26" t="e">
        <f>VLOOKUP(AH230,simple_survey!$P$1530:$Q$1810,2,FALSE)</f>
        <v>#N/A</v>
      </c>
    </row>
    <row r="231" spans="1:36" s="7" customFormat="1" hidden="1" x14ac:dyDescent="0.4">
      <c r="A231" s="16" t="str">
        <f t="shared" si="83"/>
        <v>-</v>
      </c>
      <c r="B231" s="16" t="str">
        <f t="shared" si="84"/>
        <v>-</v>
      </c>
      <c r="C231" s="3">
        <v>14</v>
      </c>
      <c r="D231" s="2">
        <v>43414.608854166669</v>
      </c>
      <c r="E231" s="3" t="s">
        <v>572</v>
      </c>
      <c r="F231" s="3">
        <v>12011</v>
      </c>
      <c r="G231" s="3" t="s">
        <v>98</v>
      </c>
      <c r="H231" s="3">
        <v>0</v>
      </c>
      <c r="I231" s="3">
        <v>841</v>
      </c>
      <c r="J231" s="3">
        <v>7</v>
      </c>
      <c r="K231" s="3">
        <v>3</v>
      </c>
      <c r="L231" s="3"/>
      <c r="M231" s="2">
        <v>43414.624305555553</v>
      </c>
      <c r="N231" s="2">
        <v>43414.630624999998</v>
      </c>
      <c r="O231" s="3" t="s">
        <v>64</v>
      </c>
      <c r="P231" s="3" t="s">
        <v>65</v>
      </c>
      <c r="Q231" s="3" t="s">
        <v>75</v>
      </c>
      <c r="R231" s="3" t="s">
        <v>76</v>
      </c>
      <c r="S231" s="2">
        <v>43414.621828703705</v>
      </c>
      <c r="T231" s="2">
        <v>43414.621828703705</v>
      </c>
      <c r="U231" s="2">
        <v>43414.628460648149</v>
      </c>
      <c r="V231" s="2">
        <v>43414.628460648149</v>
      </c>
      <c r="W231" s="3"/>
      <c r="X231" s="2">
        <f t="shared" si="67"/>
        <v>43414.608854166669</v>
      </c>
      <c r="Y231" s="33">
        <f t="shared" si="68"/>
        <v>6.3194444446708076E-3</v>
      </c>
      <c r="Z231" s="33">
        <f t="shared" si="69"/>
        <v>1.8958333334012423E-2</v>
      </c>
      <c r="AA231" s="30"/>
      <c r="AB231" s="30">
        <f t="shared" si="70"/>
        <v>2.4768518487690017E-3</v>
      </c>
      <c r="AC231" s="30">
        <f t="shared" si="71"/>
        <v>1.5451388884685002E-2</v>
      </c>
      <c r="AD231" s="30"/>
      <c r="AE231" s="30"/>
      <c r="AF231" s="78">
        <f t="shared" si="79"/>
        <v>43414.60833333333</v>
      </c>
      <c r="AG231" s="78">
        <f t="shared" si="80"/>
        <v>43414.630555555559</v>
      </c>
      <c r="AH231" s="26" t="str">
        <f t="shared" si="81"/>
        <v>43414.608333333343414.6305555556</v>
      </c>
      <c r="AI231" s="26" t="e">
        <f>VLOOKUP(AH231,simple_survey!$P$1530:$Q$1810,2,FALSE)</f>
        <v>#N/A</v>
      </c>
    </row>
    <row r="232" spans="1:36" s="7" customFormat="1" hidden="1" x14ac:dyDescent="0.4">
      <c r="A232" s="16" t="str">
        <f t="shared" si="83"/>
        <v>-</v>
      </c>
      <c r="B232" s="16" t="str">
        <f t="shared" si="84"/>
        <v>-</v>
      </c>
      <c r="C232" s="3">
        <v>14</v>
      </c>
      <c r="D232" s="2">
        <v>43414.610648148147</v>
      </c>
      <c r="E232" s="3" t="s">
        <v>431</v>
      </c>
      <c r="F232" s="3">
        <v>12012</v>
      </c>
      <c r="G232" s="3" t="s">
        <v>66</v>
      </c>
      <c r="H232" s="3">
        <v>5675</v>
      </c>
      <c r="I232" s="3">
        <v>56</v>
      </c>
      <c r="J232" s="3">
        <v>13</v>
      </c>
      <c r="K232" s="3">
        <v>3</v>
      </c>
      <c r="L232" s="3"/>
      <c r="M232" s="2">
        <v>43414.629490740743</v>
      </c>
      <c r="N232" s="2">
        <v>43414.630868055552</v>
      </c>
      <c r="O232" s="3" t="s">
        <v>75</v>
      </c>
      <c r="P232" s="3" t="s">
        <v>76</v>
      </c>
      <c r="Q232" s="3" t="s">
        <v>64</v>
      </c>
      <c r="R232" s="3" t="s">
        <v>65</v>
      </c>
      <c r="S232" s="2">
        <v>43414.623819444445</v>
      </c>
      <c r="T232" s="2">
        <v>43414.62773148148</v>
      </c>
      <c r="U232" s="2">
        <v>43414.631666666668</v>
      </c>
      <c r="V232" s="2">
        <v>43414.635578703703</v>
      </c>
      <c r="W232" s="3"/>
      <c r="X232" s="2">
        <f t="shared" si="67"/>
        <v>43414.610648148147</v>
      </c>
      <c r="Y232" s="33">
        <f t="shared" si="68"/>
        <v>1.3773148093605414E-3</v>
      </c>
      <c r="Z232" s="33">
        <f t="shared" si="69"/>
        <v>4.1319444280816242E-3</v>
      </c>
      <c r="AA232" s="30"/>
      <c r="AB232" s="30">
        <f t="shared" si="70"/>
        <v>5.6712962978053838E-3</v>
      </c>
      <c r="AC232" s="30">
        <f t="shared" si="71"/>
        <v>1.8842592595319729E-2</v>
      </c>
      <c r="AD232" s="30"/>
      <c r="AE232" s="30"/>
      <c r="AF232" s="78">
        <f t="shared" si="79"/>
        <v>43414.61041666667</v>
      </c>
      <c r="AG232" s="78">
        <f t="shared" si="80"/>
        <v>43414.630555555559</v>
      </c>
      <c r="AH232" s="26" t="str">
        <f t="shared" si="81"/>
        <v>43414.610416666743414.6305555556</v>
      </c>
      <c r="AI232" s="26" t="e">
        <f>VLOOKUP(AH232,simple_survey!$P$1530:$Q$1810,2,FALSE)</f>
        <v>#N/A</v>
      </c>
    </row>
    <row r="233" spans="1:36" s="7" customFormat="1" hidden="1" x14ac:dyDescent="0.4">
      <c r="A233" s="16" t="str">
        <f t="shared" si="83"/>
        <v>-</v>
      </c>
      <c r="B233" s="16" t="str">
        <f t="shared" si="84"/>
        <v>-</v>
      </c>
      <c r="C233" s="3">
        <v>14</v>
      </c>
      <c r="D233" s="2">
        <v>43414.611944444441</v>
      </c>
      <c r="E233" s="3" t="s">
        <v>573</v>
      </c>
      <c r="F233" s="3">
        <v>12014</v>
      </c>
      <c r="G233" s="3" t="s">
        <v>98</v>
      </c>
      <c r="H233" s="3">
        <v>0</v>
      </c>
      <c r="I233" s="3">
        <v>612</v>
      </c>
      <c r="J233" s="3">
        <v>11</v>
      </c>
      <c r="K233" s="3">
        <v>2</v>
      </c>
      <c r="L233" s="3"/>
      <c r="M233" s="2">
        <v>43414.622442129628</v>
      </c>
      <c r="N233" s="2">
        <v>43414.630300925928</v>
      </c>
      <c r="O233" s="3" t="s">
        <v>64</v>
      </c>
      <c r="P233" s="3" t="s">
        <v>65</v>
      </c>
      <c r="Q233" s="3" t="s">
        <v>40</v>
      </c>
      <c r="R233" s="3" t="s">
        <v>41</v>
      </c>
      <c r="S233" s="2">
        <v>43414.625289351854</v>
      </c>
      <c r="T233" s="2">
        <v>43414.625289351854</v>
      </c>
      <c r="U233" s="2">
        <v>43414.63758101852</v>
      </c>
      <c r="V233" s="2">
        <v>43414.639710648145</v>
      </c>
      <c r="W233" s="3"/>
      <c r="X233" s="2">
        <f t="shared" si="67"/>
        <v>43414.611944444441</v>
      </c>
      <c r="Y233" s="33">
        <f t="shared" si="68"/>
        <v>7.8587962998426519E-3</v>
      </c>
      <c r="Z233" s="33">
        <f t="shared" si="69"/>
        <v>1.5717592599685304E-2</v>
      </c>
      <c r="AA233" s="30"/>
      <c r="AB233" s="30">
        <f t="shared" si="70"/>
        <v>0</v>
      </c>
      <c r="AC233" s="30">
        <f t="shared" si="71"/>
        <v>1.0497685187146999E-2</v>
      </c>
      <c r="AD233" s="30"/>
      <c r="AE233" s="30"/>
      <c r="AF233" s="78">
        <f t="shared" si="79"/>
        <v>43414.611805555556</v>
      </c>
      <c r="AG233" s="78">
        <f t="shared" si="80"/>
        <v>43414.629861111112</v>
      </c>
      <c r="AH233" s="26" t="str">
        <f t="shared" si="81"/>
        <v>43414.611805555643414.6298611111</v>
      </c>
      <c r="AI233" s="26" t="e">
        <f>VLOOKUP(AH233,simple_survey!$P$1530:$Q$1810,2,FALSE)</f>
        <v>#N/A</v>
      </c>
    </row>
    <row r="234" spans="1:36" s="7" customFormat="1" hidden="1" x14ac:dyDescent="0.4">
      <c r="A234" s="16" t="str">
        <f t="shared" si="83"/>
        <v>-</v>
      </c>
      <c r="B234" s="16" t="str">
        <f t="shared" si="84"/>
        <v>-</v>
      </c>
      <c r="C234" s="3">
        <v>14</v>
      </c>
      <c r="D234" s="2">
        <v>43414.61246527778</v>
      </c>
      <c r="E234" s="3" t="s">
        <v>574</v>
      </c>
      <c r="F234" s="3">
        <v>12015</v>
      </c>
      <c r="G234" s="3" t="s">
        <v>32</v>
      </c>
      <c r="H234" s="3">
        <v>5758</v>
      </c>
      <c r="I234" s="3">
        <v>771</v>
      </c>
      <c r="J234" s="3">
        <v>10</v>
      </c>
      <c r="K234" s="3">
        <v>6</v>
      </c>
      <c r="L234" s="3"/>
      <c r="M234" s="2">
        <v>43414.625254629631</v>
      </c>
      <c r="N234" s="2">
        <v>43414.629837962966</v>
      </c>
      <c r="O234" s="3" t="s">
        <v>40</v>
      </c>
      <c r="P234" s="3" t="s">
        <v>41</v>
      </c>
      <c r="Q234" s="3" t="s">
        <v>44</v>
      </c>
      <c r="R234" s="3" t="s">
        <v>91</v>
      </c>
      <c r="S234" s="2">
        <v>43414.626793981479</v>
      </c>
      <c r="T234" s="2">
        <v>43414.627106481479</v>
      </c>
      <c r="U234" s="2">
        <v>43414.634918981479</v>
      </c>
      <c r="V234" s="2">
        <v>43414.635231481479</v>
      </c>
      <c r="W234" s="3"/>
      <c r="X234" s="2">
        <f t="shared" si="67"/>
        <v>43414.61246527778</v>
      </c>
      <c r="Y234" s="33">
        <f t="shared" si="68"/>
        <v>4.5833333351765759E-3</v>
      </c>
      <c r="Z234" s="33">
        <f t="shared" si="69"/>
        <v>2.7500000011059456E-2</v>
      </c>
      <c r="AA234" s="30"/>
      <c r="AB234" s="30">
        <f t="shared" si="70"/>
        <v>0</v>
      </c>
      <c r="AC234" s="30">
        <f t="shared" si="71"/>
        <v>1.2789351851097308E-2</v>
      </c>
      <c r="AD234" s="30"/>
      <c r="AE234" s="30"/>
      <c r="AF234" s="78">
        <f t="shared" si="79"/>
        <v>43414.611805555556</v>
      </c>
      <c r="AG234" s="78">
        <f t="shared" si="80"/>
        <v>43414.629166666666</v>
      </c>
      <c r="AH234" s="26" t="str">
        <f t="shared" si="81"/>
        <v>43414.611805555643414.6291666667</v>
      </c>
      <c r="AI234" s="26" t="e">
        <f>VLOOKUP(AH234,simple_survey!$P$1530:$Q$1810,2,FALSE)</f>
        <v>#N/A</v>
      </c>
    </row>
    <row r="235" spans="1:36" s="7" customFormat="1" hidden="1" x14ac:dyDescent="0.4">
      <c r="A235" s="16" t="str">
        <f t="shared" si="83"/>
        <v>-</v>
      </c>
      <c r="B235" s="16" t="str">
        <f t="shared" si="84"/>
        <v>-</v>
      </c>
      <c r="C235" s="3">
        <v>14</v>
      </c>
      <c r="D235" s="2">
        <v>43414.614039351851</v>
      </c>
      <c r="E235" s="3" t="s">
        <v>492</v>
      </c>
      <c r="F235" s="3">
        <v>12018</v>
      </c>
      <c r="G235" s="3" t="s">
        <v>32</v>
      </c>
      <c r="H235" s="3">
        <v>5739</v>
      </c>
      <c r="I235" s="3">
        <v>733</v>
      </c>
      <c r="J235" s="3">
        <v>8</v>
      </c>
      <c r="K235" s="3">
        <v>2</v>
      </c>
      <c r="L235" s="3"/>
      <c r="M235" s="2">
        <v>43414.627303240741</v>
      </c>
      <c r="N235" s="2">
        <v>43414.631805555553</v>
      </c>
      <c r="O235" s="3" t="s">
        <v>79</v>
      </c>
      <c r="P235" s="3" t="s">
        <v>80</v>
      </c>
      <c r="Q235" s="3" t="s">
        <v>133</v>
      </c>
      <c r="R235" s="3" t="s">
        <v>19</v>
      </c>
      <c r="S235" s="2">
        <v>43414.626145833332</v>
      </c>
      <c r="T235" s="2">
        <v>43414.626145833332</v>
      </c>
      <c r="U235" s="2">
        <v>43414.634988425925</v>
      </c>
      <c r="V235" s="2">
        <v>43414.634988425925</v>
      </c>
      <c r="W235" s="3"/>
      <c r="X235" s="2">
        <f t="shared" si="67"/>
        <v>43414.614039351851</v>
      </c>
      <c r="Y235" s="33">
        <f t="shared" si="68"/>
        <v>4.5023148122709244E-3</v>
      </c>
      <c r="Z235" s="33">
        <f t="shared" si="69"/>
        <v>9.0046296245418489E-3</v>
      </c>
      <c r="AA235" s="30"/>
      <c r="AB235" s="30">
        <f t="shared" si="70"/>
        <v>1.157407408754807E-3</v>
      </c>
      <c r="AC235" s="30">
        <f t="shared" si="71"/>
        <v>1.3263888889923692E-2</v>
      </c>
      <c r="AD235" s="30"/>
      <c r="AE235" s="30"/>
      <c r="AF235" s="78">
        <f t="shared" si="79"/>
        <v>43414.613888888889</v>
      </c>
      <c r="AG235" s="78">
        <f t="shared" si="80"/>
        <v>43414.631249999999</v>
      </c>
      <c r="AH235" s="26" t="str">
        <f t="shared" si="81"/>
        <v>43414.613888888943414.63125</v>
      </c>
      <c r="AI235" s="26" t="e">
        <f>VLOOKUP(AH235,simple_survey!$P$1530:$Q$1810,2,FALSE)</f>
        <v>#N/A</v>
      </c>
    </row>
    <row r="236" spans="1:36" s="7" customFormat="1" hidden="1" x14ac:dyDescent="0.4">
      <c r="A236" s="16" t="str">
        <f t="shared" si="83"/>
        <v>-</v>
      </c>
      <c r="B236" s="16" t="str">
        <f t="shared" si="84"/>
        <v>-</v>
      </c>
      <c r="C236" s="3">
        <v>14</v>
      </c>
      <c r="D236" s="2">
        <v>43414.615949074076</v>
      </c>
      <c r="E236" s="3" t="s">
        <v>544</v>
      </c>
      <c r="F236" s="3">
        <v>12019</v>
      </c>
      <c r="G236" s="3" t="s">
        <v>32</v>
      </c>
      <c r="H236" s="3">
        <v>3445</v>
      </c>
      <c r="I236" s="3">
        <v>802</v>
      </c>
      <c r="J236" s="3">
        <v>9</v>
      </c>
      <c r="K236" s="3">
        <v>1</v>
      </c>
      <c r="L236" s="3"/>
      <c r="M236" s="2">
        <v>43414.626400462963</v>
      </c>
      <c r="N236" s="2">
        <v>43414.629340277781</v>
      </c>
      <c r="O236" s="3" t="s">
        <v>67</v>
      </c>
      <c r="P236" s="3" t="s">
        <v>68</v>
      </c>
      <c r="Q236" s="3" t="s">
        <v>26</v>
      </c>
      <c r="R236" s="3" t="s">
        <v>27</v>
      </c>
      <c r="S236" s="2">
        <v>43414.626446759263</v>
      </c>
      <c r="T236" s="2">
        <v>43414.626446759263</v>
      </c>
      <c r="U236" s="2">
        <v>43414.63003472222</v>
      </c>
      <c r="V236" s="2">
        <v>43414.63003472222</v>
      </c>
      <c r="W236" s="3"/>
      <c r="X236" s="2">
        <f t="shared" si="67"/>
        <v>43414.615949074076</v>
      </c>
      <c r="Y236" s="33">
        <f t="shared" si="68"/>
        <v>2.9398148180916905E-3</v>
      </c>
      <c r="Z236" s="33">
        <f t="shared" si="69"/>
        <v>2.9398148180916905E-3</v>
      </c>
      <c r="AA236" s="30"/>
      <c r="AB236" s="30">
        <f t="shared" si="70"/>
        <v>0</v>
      </c>
      <c r="AC236" s="30">
        <f t="shared" si="71"/>
        <v>1.0451388887304347E-2</v>
      </c>
      <c r="AD236" s="30"/>
      <c r="AE236" s="30"/>
      <c r="AF236" s="78">
        <f t="shared" si="79"/>
        <v>43414.615277777775</v>
      </c>
      <c r="AG236" s="78">
        <f t="shared" si="80"/>
        <v>43414.629166666666</v>
      </c>
      <c r="AH236" s="26" t="str">
        <f t="shared" si="81"/>
        <v>43414.615277777843414.6291666667</v>
      </c>
      <c r="AI236" s="26" t="e">
        <f>VLOOKUP(AH236,simple_survey!$P$1530:$Q$1810,2,FALSE)</f>
        <v>#N/A</v>
      </c>
    </row>
    <row r="237" spans="1:36" s="7" customFormat="1" hidden="1" x14ac:dyDescent="0.4">
      <c r="A237" s="16" t="str">
        <f t="shared" si="83"/>
        <v>-</v>
      </c>
      <c r="B237" s="16" t="str">
        <f t="shared" si="84"/>
        <v>-</v>
      </c>
      <c r="C237" s="7">
        <v>14</v>
      </c>
      <c r="D237" s="2">
        <v>43414.616076388891</v>
      </c>
      <c r="E237" s="3" t="s">
        <v>576</v>
      </c>
      <c r="F237" s="3">
        <v>12020</v>
      </c>
      <c r="G237" s="3" t="s">
        <v>98</v>
      </c>
      <c r="H237" s="3">
        <v>0</v>
      </c>
      <c r="I237" s="3">
        <v>881</v>
      </c>
      <c r="J237" s="3">
        <v>4</v>
      </c>
      <c r="K237" s="3">
        <v>3</v>
      </c>
      <c r="L237" s="3"/>
      <c r="M237" s="2">
        <v>43414.620081018518</v>
      </c>
      <c r="N237" s="2">
        <v>43414.628472222219</v>
      </c>
      <c r="O237" s="3" t="s">
        <v>62</v>
      </c>
      <c r="P237" s="3" t="s">
        <v>63</v>
      </c>
      <c r="Q237" s="3" t="s">
        <v>30</v>
      </c>
      <c r="R237" s="3" t="s">
        <v>31</v>
      </c>
      <c r="S237" s="2">
        <v>43414.627685185187</v>
      </c>
      <c r="T237" s="2">
        <v>43414.627685185187</v>
      </c>
      <c r="U237" s="2">
        <v>43414.638831018521</v>
      </c>
      <c r="V237" s="2">
        <v>43414.638831018521</v>
      </c>
      <c r="W237" s="3"/>
      <c r="X237" s="2">
        <f t="shared" si="67"/>
        <v>43414.616076388891</v>
      </c>
      <c r="Y237" s="33">
        <f t="shared" si="68"/>
        <v>8.3912037007394247E-3</v>
      </c>
      <c r="Z237" s="33">
        <f t="shared" si="69"/>
        <v>2.5173611102218274E-2</v>
      </c>
      <c r="AA237" s="10"/>
      <c r="AB237" s="10">
        <f t="shared" si="70"/>
        <v>0</v>
      </c>
      <c r="AC237" s="10">
        <f t="shared" si="71"/>
        <v>4.0046296271611936E-3</v>
      </c>
      <c r="AD237" s="10"/>
      <c r="AE237" s="10"/>
      <c r="AF237" s="78">
        <f t="shared" si="79"/>
        <v>43414.615972222222</v>
      </c>
      <c r="AG237" s="78">
        <f t="shared" si="80"/>
        <v>43414.628472222219</v>
      </c>
      <c r="AH237" s="26" t="str">
        <f t="shared" si="81"/>
        <v>43414.615972222243414.6284722222</v>
      </c>
      <c r="AI237" s="26" t="e">
        <f>VLOOKUP(AH237,simple_survey!$P$1530:$Q$1810,2,FALSE)</f>
        <v>#N/A</v>
      </c>
    </row>
    <row r="238" spans="1:36" s="7" customFormat="1" hidden="1" x14ac:dyDescent="0.4">
      <c r="A238" s="16" t="str">
        <f t="shared" si="83"/>
        <v>-</v>
      </c>
      <c r="B238" s="16" t="str">
        <f t="shared" si="84"/>
        <v>-</v>
      </c>
      <c r="C238" s="7">
        <v>14</v>
      </c>
      <c r="D238" s="2">
        <v>43414.616701388892</v>
      </c>
      <c r="E238" s="3" t="s">
        <v>578</v>
      </c>
      <c r="F238" s="3">
        <v>12023</v>
      </c>
      <c r="G238" s="3" t="s">
        <v>99</v>
      </c>
      <c r="H238" s="3">
        <v>0</v>
      </c>
      <c r="I238" s="3">
        <v>749</v>
      </c>
      <c r="J238" s="3">
        <v>10</v>
      </c>
      <c r="K238" s="3">
        <v>4</v>
      </c>
      <c r="L238" s="3"/>
      <c r="M238" s="2">
        <v>43414.633645833332</v>
      </c>
      <c r="N238" s="2">
        <v>43414.639780092592</v>
      </c>
      <c r="O238" s="3" t="s">
        <v>44</v>
      </c>
      <c r="P238" s="3" t="s">
        <v>91</v>
      </c>
      <c r="Q238" s="3" t="s">
        <v>24</v>
      </c>
      <c r="R238" s="3" t="s">
        <v>25</v>
      </c>
      <c r="S238" s="2">
        <v>43414.635231481479</v>
      </c>
      <c r="T238" s="2">
        <v>43414.635231481479</v>
      </c>
      <c r="U238" s="2">
        <v>43414.645462962966</v>
      </c>
      <c r="V238" s="2">
        <v>43414.645462962966</v>
      </c>
      <c r="W238" s="3"/>
      <c r="X238" s="2">
        <f t="shared" si="67"/>
        <v>43414.616701388892</v>
      </c>
      <c r="Y238" s="33">
        <f t="shared" si="68"/>
        <v>6.1342592598521151E-3</v>
      </c>
      <c r="Z238" s="33">
        <f t="shared" si="69"/>
        <v>2.453703703940846E-2</v>
      </c>
      <c r="AA238" s="10"/>
      <c r="AB238" s="10">
        <f t="shared" si="70"/>
        <v>0</v>
      </c>
      <c r="AC238" s="10">
        <f t="shared" si="71"/>
        <v>1.6944444440014195E-2</v>
      </c>
      <c r="AD238" s="10"/>
      <c r="AE238" s="10"/>
      <c r="AF238" s="78">
        <f t="shared" si="79"/>
        <v>43414.616666666669</v>
      </c>
      <c r="AG238" s="78">
        <f t="shared" si="80"/>
        <v>43414.63958333333</v>
      </c>
      <c r="AH238" s="26" t="str">
        <f t="shared" si="81"/>
        <v>43414.616666666743414.6395833333</v>
      </c>
      <c r="AI238" s="26" t="e">
        <f>VLOOKUP(AH238,simple_survey!$P$1530:$Q$1810,2,FALSE)</f>
        <v>#N/A</v>
      </c>
      <c r="AJ238" s="3" t="s">
        <v>105</v>
      </c>
    </row>
    <row r="239" spans="1:36" s="7" customFormat="1" hidden="1" x14ac:dyDescent="0.4">
      <c r="A239" s="16" t="str">
        <f t="shared" si="83"/>
        <v>★</v>
      </c>
      <c r="B239" s="16" t="str">
        <f t="shared" si="84"/>
        <v>-</v>
      </c>
      <c r="C239" s="7">
        <v>14</v>
      </c>
      <c r="D239" s="2">
        <v>43414.617407407408</v>
      </c>
      <c r="E239" s="3" t="s">
        <v>579</v>
      </c>
      <c r="F239" s="3">
        <v>12024</v>
      </c>
      <c r="G239" s="3" t="s">
        <v>98</v>
      </c>
      <c r="H239" s="3">
        <v>0</v>
      </c>
      <c r="I239" s="3">
        <v>557</v>
      </c>
      <c r="J239" s="3">
        <v>1</v>
      </c>
      <c r="K239" s="3">
        <v>4</v>
      </c>
      <c r="L239" s="3"/>
      <c r="M239" s="2">
        <v>43414.636689814812</v>
      </c>
      <c r="N239" s="2">
        <v>43414.647488425922</v>
      </c>
      <c r="O239" s="3" t="s">
        <v>49</v>
      </c>
      <c r="P239" s="3" t="s">
        <v>50</v>
      </c>
      <c r="Q239" s="3" t="s">
        <v>36</v>
      </c>
      <c r="R239" s="3" t="s">
        <v>37</v>
      </c>
      <c r="S239" s="2">
        <v>43414.634641203702</v>
      </c>
      <c r="T239" s="2">
        <v>43414.634641203702</v>
      </c>
      <c r="U239" s="2">
        <v>43414.648402777777</v>
      </c>
      <c r="V239" s="2">
        <v>43414.648402777777</v>
      </c>
      <c r="W239" s="2">
        <v>43414.624131944445</v>
      </c>
      <c r="X239" s="2">
        <f t="shared" si="67"/>
        <v>43414.624131944445</v>
      </c>
      <c r="Y239" s="33">
        <f t="shared" si="68"/>
        <v>1.0798611110658385E-2</v>
      </c>
      <c r="Z239" s="33">
        <f t="shared" si="69"/>
        <v>4.3194444442633539E-2</v>
      </c>
      <c r="AA239" s="10"/>
      <c r="AB239" s="10">
        <f t="shared" si="70"/>
        <v>2.0486111097852699E-3</v>
      </c>
      <c r="AC239" s="10">
        <f t="shared" si="71"/>
        <v>1.2557870366435964E-2</v>
      </c>
      <c r="AD239" s="10"/>
      <c r="AE239" s="10"/>
      <c r="AF239" s="78">
        <f t="shared" si="79"/>
        <v>43414.617361111108</v>
      </c>
      <c r="AG239" s="78">
        <f t="shared" si="80"/>
        <v>43414.647222222222</v>
      </c>
      <c r="AH239" s="26" t="str">
        <f t="shared" si="81"/>
        <v>43414.617361111143414.6472222222</v>
      </c>
      <c r="AI239" s="26" t="e">
        <f>VLOOKUP(AH239,simple_survey!$P$1530:$Q$1810,2,FALSE)</f>
        <v>#N/A</v>
      </c>
    </row>
    <row r="240" spans="1:36" s="7" customFormat="1" x14ac:dyDescent="0.4">
      <c r="A240" s="16" t="str">
        <f t="shared" si="83"/>
        <v>-</v>
      </c>
      <c r="B240" s="16" t="str">
        <f t="shared" si="84"/>
        <v>-</v>
      </c>
      <c r="C240" s="3">
        <v>14</v>
      </c>
      <c r="D240" s="2">
        <v>43414.618842592594</v>
      </c>
      <c r="E240" s="3" t="s">
        <v>580</v>
      </c>
      <c r="F240" s="3">
        <v>12027</v>
      </c>
      <c r="G240" s="3" t="s">
        <v>18</v>
      </c>
      <c r="H240" s="3">
        <v>5753</v>
      </c>
      <c r="I240" s="3">
        <v>942</v>
      </c>
      <c r="J240" s="3">
        <v>11</v>
      </c>
      <c r="K240" s="3">
        <v>2</v>
      </c>
      <c r="L240" s="3"/>
      <c r="M240" s="2">
        <v>43414.625081018516</v>
      </c>
      <c r="N240" s="2">
        <v>43414.630254629628</v>
      </c>
      <c r="O240" s="3" t="s">
        <v>47</v>
      </c>
      <c r="P240" s="3" t="s">
        <v>48</v>
      </c>
      <c r="Q240" s="3" t="s">
        <v>40</v>
      </c>
      <c r="R240" s="3" t="s">
        <v>41</v>
      </c>
      <c r="S240" s="2">
        <v>43414.628379629627</v>
      </c>
      <c r="T240" s="2">
        <v>43414.628379629627</v>
      </c>
      <c r="U240" s="2">
        <v>43414.639016203706</v>
      </c>
      <c r="V240" s="2">
        <v>43414.639016203706</v>
      </c>
      <c r="W240" s="3"/>
      <c r="X240" s="2">
        <f t="shared" ref="X240:X297" si="85">IF(W240&gt;0,W240,D240)</f>
        <v>43414.618842592594</v>
      </c>
      <c r="Y240" s="33">
        <f t="shared" ref="Y240:Y297" si="86">N240-M240</f>
        <v>5.173611112695653E-3</v>
      </c>
      <c r="Z240" s="33">
        <f t="shared" ref="Z240:Z297" si="87">Y240*K240</f>
        <v>1.0347222225391306E-2</v>
      </c>
      <c r="AA240" s="30"/>
      <c r="AB240" s="30">
        <f t="shared" ref="AB240:AB297" si="88">IF(IF(A240="☆",L240-S240,M240-S240)&lt;0,0,IF(A240="☆",L240-S240,M240-S240))</f>
        <v>0</v>
      </c>
      <c r="AC240" s="30">
        <f t="shared" ref="AC240:AC297" si="89">IF(IF(B240="☆",(IF(L240&gt;S240,L240-X240,S240-X240)),M240-X240)&lt;0,0,IF(B240="☆",(IF(L240&gt;S240,L240-X240,S240-X240)),M240-X240))</f>
        <v>6.2384259217651561E-3</v>
      </c>
      <c r="AD240" s="30"/>
      <c r="AE240" s="30"/>
      <c r="AF240" s="78">
        <f t="shared" si="79"/>
        <v>43414.618750000001</v>
      </c>
      <c r="AG240" s="78">
        <f t="shared" si="80"/>
        <v>43414.629861111112</v>
      </c>
      <c r="AH240" s="26" t="str">
        <f t="shared" si="81"/>
        <v>43414.6187543414.6298611111</v>
      </c>
      <c r="AI240" s="26" t="str">
        <f>VLOOKUP(AH240,simple_survey!$P$1530:$Q$1810,2,FALSE)</f>
        <v>肯定的</v>
      </c>
      <c r="AJ240" s="3" t="s">
        <v>107</v>
      </c>
    </row>
    <row r="241" spans="1:36" s="7" customFormat="1" x14ac:dyDescent="0.4">
      <c r="A241" s="16" t="str">
        <f t="shared" si="83"/>
        <v>-</v>
      </c>
      <c r="B241" s="16" t="str">
        <f t="shared" si="84"/>
        <v>-</v>
      </c>
      <c r="C241" s="3">
        <v>14</v>
      </c>
      <c r="D241" s="2">
        <v>43414.618958333333</v>
      </c>
      <c r="E241" s="3" t="s">
        <v>326</v>
      </c>
      <c r="F241" s="3">
        <v>12029</v>
      </c>
      <c r="G241" s="3" t="s">
        <v>32</v>
      </c>
      <c r="H241" s="3">
        <v>4924</v>
      </c>
      <c r="I241" s="3">
        <v>632</v>
      </c>
      <c r="J241" s="3">
        <v>5</v>
      </c>
      <c r="K241" s="3">
        <v>1</v>
      </c>
      <c r="L241" s="3"/>
      <c r="M241" s="2">
        <v>43414.634131944447</v>
      </c>
      <c r="N241" s="2">
        <v>43414.642175925925</v>
      </c>
      <c r="O241" s="3" t="s">
        <v>44</v>
      </c>
      <c r="P241" s="3" t="s">
        <v>91</v>
      </c>
      <c r="Q241" s="3" t="s">
        <v>40</v>
      </c>
      <c r="R241" s="3" t="s">
        <v>41</v>
      </c>
      <c r="S241" s="2">
        <v>43414.638819444444</v>
      </c>
      <c r="T241" s="2">
        <v>43414.638819444444</v>
      </c>
      <c r="U241" s="2">
        <v>43414.64335648148</v>
      </c>
      <c r="V241" s="2">
        <v>43414.645844907405</v>
      </c>
      <c r="W241" s="3"/>
      <c r="X241" s="2">
        <f t="shared" si="85"/>
        <v>43414.618958333333</v>
      </c>
      <c r="Y241" s="33">
        <f t="shared" si="86"/>
        <v>8.0439814773853868E-3</v>
      </c>
      <c r="Z241" s="33">
        <f t="shared" si="87"/>
        <v>8.0439814773853868E-3</v>
      </c>
      <c r="AA241" s="30"/>
      <c r="AB241" s="30">
        <f t="shared" si="88"/>
        <v>0</v>
      </c>
      <c r="AC241" s="30">
        <f t="shared" si="89"/>
        <v>1.5173611114732921E-2</v>
      </c>
      <c r="AD241" s="30"/>
      <c r="AE241" s="30"/>
      <c r="AF241" s="78">
        <f t="shared" si="79"/>
        <v>43414.618750000001</v>
      </c>
      <c r="AG241" s="78">
        <f t="shared" si="80"/>
        <v>43414.64166666667</v>
      </c>
      <c r="AH241" s="26" t="str">
        <f t="shared" si="81"/>
        <v>43414.6187543414.6416666667</v>
      </c>
      <c r="AI241" s="26" t="str">
        <f>VLOOKUP(AH241,simple_survey!$P$1530:$Q$1810,2,FALSE)</f>
        <v>肯定的</v>
      </c>
      <c r="AJ241" s="3" t="s">
        <v>106</v>
      </c>
    </row>
    <row r="242" spans="1:36" s="7" customFormat="1" hidden="1" x14ac:dyDescent="0.4">
      <c r="A242" s="16" t="str">
        <f t="shared" si="83"/>
        <v>-</v>
      </c>
      <c r="B242" s="16" t="str">
        <f t="shared" si="84"/>
        <v>-</v>
      </c>
      <c r="C242" s="7">
        <v>14</v>
      </c>
      <c r="D242" s="2">
        <v>43414.619629629633</v>
      </c>
      <c r="E242" s="3" t="s">
        <v>182</v>
      </c>
      <c r="F242" s="3">
        <v>12030</v>
      </c>
      <c r="G242" s="3" t="s">
        <v>32</v>
      </c>
      <c r="H242" s="3">
        <v>1888</v>
      </c>
      <c r="I242" s="3">
        <v>716</v>
      </c>
      <c r="J242" s="3">
        <v>2</v>
      </c>
      <c r="K242" s="3">
        <v>1</v>
      </c>
      <c r="L242" s="3"/>
      <c r="M242" s="2">
        <v>43414.622789351852</v>
      </c>
      <c r="N242" s="2">
        <v>43414.634618055556</v>
      </c>
      <c r="O242" s="3" t="s">
        <v>40</v>
      </c>
      <c r="P242" s="3" t="s">
        <v>41</v>
      </c>
      <c r="Q242" s="3" t="s">
        <v>28</v>
      </c>
      <c r="R242" s="3" t="s">
        <v>29</v>
      </c>
      <c r="S242" s="2">
        <v>43414.622569444444</v>
      </c>
      <c r="T242" s="2">
        <v>43414.624537037038</v>
      </c>
      <c r="U242" s="2">
        <v>43414.633831018517</v>
      </c>
      <c r="V242" s="2">
        <v>43414.640104166669</v>
      </c>
      <c r="W242" s="3"/>
      <c r="X242" s="2">
        <f t="shared" si="85"/>
        <v>43414.619629629633</v>
      </c>
      <c r="Y242" s="33">
        <f t="shared" si="86"/>
        <v>1.1828703703940846E-2</v>
      </c>
      <c r="Z242" s="33">
        <f t="shared" si="87"/>
        <v>1.1828703703940846E-2</v>
      </c>
      <c r="AA242" s="10"/>
      <c r="AB242" s="10">
        <f t="shared" si="88"/>
        <v>2.1990740788169205E-4</v>
      </c>
      <c r="AC242" s="10">
        <f t="shared" si="89"/>
        <v>3.159722218697425E-3</v>
      </c>
      <c r="AD242" s="10"/>
      <c r="AE242" s="10"/>
      <c r="AF242" s="78">
        <f t="shared" si="79"/>
        <v>43414.619444444441</v>
      </c>
      <c r="AG242" s="78">
        <f t="shared" si="80"/>
        <v>43414.634027777778</v>
      </c>
      <c r="AH242" s="26" t="str">
        <f t="shared" si="81"/>
        <v>43414.619444444443414.6340277778</v>
      </c>
      <c r="AI242" s="26" t="e">
        <f>VLOOKUP(AH242,simple_survey!$P$1530:$Q$1810,2,FALSE)</f>
        <v>#N/A</v>
      </c>
      <c r="AJ242" s="3" t="s">
        <v>108</v>
      </c>
    </row>
    <row r="243" spans="1:36" s="7" customFormat="1" hidden="1" x14ac:dyDescent="0.4">
      <c r="A243" s="16" t="str">
        <f t="shared" si="83"/>
        <v>-</v>
      </c>
      <c r="B243" s="16" t="str">
        <f t="shared" si="84"/>
        <v>-</v>
      </c>
      <c r="C243" s="3">
        <v>14</v>
      </c>
      <c r="D243" s="2">
        <v>43414.62127314815</v>
      </c>
      <c r="E243" s="3" t="s">
        <v>582</v>
      </c>
      <c r="F243" s="3">
        <v>12034</v>
      </c>
      <c r="G243" s="3" t="s">
        <v>32</v>
      </c>
      <c r="H243" s="3">
        <v>2530</v>
      </c>
      <c r="I243" s="3">
        <v>11</v>
      </c>
      <c r="J243" s="3">
        <v>2</v>
      </c>
      <c r="K243" s="3">
        <v>2</v>
      </c>
      <c r="L243" s="3"/>
      <c r="M243" s="2">
        <v>43414.630208333336</v>
      </c>
      <c r="N243" s="2">
        <v>43414.638958333337</v>
      </c>
      <c r="O243" s="3" t="s">
        <v>20</v>
      </c>
      <c r="P243" s="3" t="s">
        <v>21</v>
      </c>
      <c r="Q243" s="3" t="s">
        <v>22</v>
      </c>
      <c r="R243" s="3" t="s">
        <v>23</v>
      </c>
      <c r="S243" s="2">
        <v>43414.633136574077</v>
      </c>
      <c r="T243" s="2">
        <v>43414.633136574077</v>
      </c>
      <c r="U243" s="2">
        <v>43414.644513888888</v>
      </c>
      <c r="V243" s="2">
        <v>43414.644513888888</v>
      </c>
      <c r="W243" s="3"/>
      <c r="X243" s="2">
        <f t="shared" si="85"/>
        <v>43414.62127314815</v>
      </c>
      <c r="Y243" s="33">
        <f t="shared" si="86"/>
        <v>8.7500000008731149E-3</v>
      </c>
      <c r="Z243" s="33">
        <f t="shared" si="87"/>
        <v>1.750000000174623E-2</v>
      </c>
      <c r="AA243" s="30"/>
      <c r="AB243" s="30">
        <f t="shared" si="88"/>
        <v>0</v>
      </c>
      <c r="AC243" s="30">
        <f t="shared" si="89"/>
        <v>8.9351851856918074E-3</v>
      </c>
      <c r="AD243" s="30"/>
      <c r="AE243" s="30"/>
      <c r="AF243" s="78">
        <f t="shared" si="79"/>
        <v>43414.620833333334</v>
      </c>
      <c r="AG243" s="78">
        <f t="shared" si="80"/>
        <v>43414.638888888891</v>
      </c>
      <c r="AH243" s="26" t="str">
        <f t="shared" si="81"/>
        <v>43414.620833333343414.6388888889</v>
      </c>
      <c r="AI243" s="26" t="e">
        <f>VLOOKUP(AH243,simple_survey!$P$1530:$Q$1810,2,FALSE)</f>
        <v>#N/A</v>
      </c>
    </row>
    <row r="244" spans="1:36" s="7" customFormat="1" hidden="1" x14ac:dyDescent="0.4">
      <c r="A244" s="16" t="str">
        <f t="shared" si="83"/>
        <v>-</v>
      </c>
      <c r="B244" s="16" t="str">
        <f t="shared" si="84"/>
        <v>-</v>
      </c>
      <c r="C244" s="3">
        <v>14</v>
      </c>
      <c r="D244" s="2">
        <v>43414.624791666669</v>
      </c>
      <c r="E244" s="3" t="s">
        <v>522</v>
      </c>
      <c r="F244" s="3">
        <v>12038</v>
      </c>
      <c r="G244" s="3" t="s">
        <v>18</v>
      </c>
      <c r="H244" s="3">
        <v>4855</v>
      </c>
      <c r="I244" s="3">
        <v>220</v>
      </c>
      <c r="J244" s="3">
        <v>13</v>
      </c>
      <c r="K244" s="3">
        <v>2</v>
      </c>
      <c r="L244" s="3"/>
      <c r="M244" s="2">
        <v>43414.638368055559</v>
      </c>
      <c r="N244" s="2">
        <v>43414.644178240742</v>
      </c>
      <c r="O244" s="3" t="s">
        <v>73</v>
      </c>
      <c r="P244" s="3" t="s">
        <v>74</v>
      </c>
      <c r="Q244" s="3" t="s">
        <v>77</v>
      </c>
      <c r="R244" s="3" t="s">
        <v>78</v>
      </c>
      <c r="S244" s="2">
        <v>43414.642928240741</v>
      </c>
      <c r="T244" s="2">
        <v>43414.642928240741</v>
      </c>
      <c r="U244" s="2">
        <v>43414.650787037041</v>
      </c>
      <c r="V244" s="2">
        <v>43414.650787037041</v>
      </c>
      <c r="W244" s="3"/>
      <c r="X244" s="2">
        <f t="shared" si="85"/>
        <v>43414.624791666669</v>
      </c>
      <c r="Y244" s="33">
        <f t="shared" si="86"/>
        <v>5.8101851827814244E-3</v>
      </c>
      <c r="Z244" s="33">
        <f t="shared" si="87"/>
        <v>1.1620370365562849E-2</v>
      </c>
      <c r="AA244" s="30"/>
      <c r="AB244" s="30">
        <f t="shared" si="88"/>
        <v>0</v>
      </c>
      <c r="AC244" s="30">
        <f t="shared" si="89"/>
        <v>1.357638889021473E-2</v>
      </c>
      <c r="AD244" s="30"/>
      <c r="AE244" s="30"/>
      <c r="AF244" s="78">
        <f t="shared" si="79"/>
        <v>43414.624305555553</v>
      </c>
      <c r="AG244" s="78">
        <f t="shared" si="80"/>
        <v>43414.643750000003</v>
      </c>
      <c r="AH244" s="26" t="str">
        <f t="shared" si="81"/>
        <v>43414.624305555643414.64375</v>
      </c>
      <c r="AI244" s="26" t="e">
        <f>VLOOKUP(AH244,simple_survey!$P$1530:$Q$1810,2,FALSE)</f>
        <v>#N/A</v>
      </c>
      <c r="AJ244" s="3"/>
    </row>
    <row r="245" spans="1:36" s="7" customFormat="1" hidden="1" x14ac:dyDescent="0.4">
      <c r="A245" s="16" t="str">
        <f t="shared" ref="A245:A270" si="90">IF(W245&gt;0, "★", "-")</f>
        <v>★</v>
      </c>
      <c r="B245" s="16" t="str">
        <f t="shared" ref="B245:B270" si="91">IF(L245&gt;0, "☆", "-")</f>
        <v>☆</v>
      </c>
      <c r="C245" s="7">
        <v>14</v>
      </c>
      <c r="D245" s="2">
        <v>43414.583368055559</v>
      </c>
      <c r="E245" s="3" t="s">
        <v>551</v>
      </c>
      <c r="F245" s="3">
        <v>11976</v>
      </c>
      <c r="G245" s="3" t="s">
        <v>98</v>
      </c>
      <c r="H245" s="3">
        <v>0</v>
      </c>
      <c r="I245" s="3">
        <v>213</v>
      </c>
      <c r="J245" s="3">
        <v>8</v>
      </c>
      <c r="K245" s="3">
        <v>1</v>
      </c>
      <c r="L245" s="2">
        <v>43414.588854166665</v>
      </c>
      <c r="M245" s="3"/>
      <c r="N245" s="3"/>
      <c r="O245" s="3" t="s">
        <v>40</v>
      </c>
      <c r="P245" s="3" t="s">
        <v>41</v>
      </c>
      <c r="Q245" s="3" t="s">
        <v>44</v>
      </c>
      <c r="R245" s="3" t="s">
        <v>91</v>
      </c>
      <c r="S245" s="2">
        <v>43414.589930555558</v>
      </c>
      <c r="T245" s="3"/>
      <c r="U245" s="2">
        <v>43414.594583333332</v>
      </c>
      <c r="V245" s="3"/>
      <c r="W245" s="2">
        <v>43414.589930555558</v>
      </c>
      <c r="X245" s="2">
        <f t="shared" ref="X245:X270" si="92">IF(W245&gt;0,W245,D245)</f>
        <v>43414.589930555558</v>
      </c>
      <c r="Y245" s="33">
        <f t="shared" ref="Y245:Y270" si="93">N245-M245</f>
        <v>0</v>
      </c>
      <c r="Z245" s="33">
        <f t="shared" ref="Z245:Z270" si="94">Y245*K245</f>
        <v>0</v>
      </c>
      <c r="AA245" s="10"/>
      <c r="AB245" s="10">
        <f t="shared" ref="AB245:AB270" si="95">IF(IF(A245="☆",L245-S245,M245-S245)&lt;0,0,IF(A245="☆",L245-S245,M245-S245))</f>
        <v>0</v>
      </c>
      <c r="AC245" s="10">
        <f>IF(IF(B245="☆",(IF(L245&gt;S245,L245-X245,S245-X245)),M245-X245)&lt;0,0,IF(B245="☆",(IF(L245&gt;S245,L245-X245,S245-X245)),M245-X245))</f>
        <v>0</v>
      </c>
      <c r="AD245" s="10"/>
      <c r="AE245" s="10"/>
      <c r="AF245" s="78">
        <f t="shared" si="79"/>
        <v>43414.583333333336</v>
      </c>
      <c r="AG245" s="78">
        <f t="shared" si="80"/>
        <v>0</v>
      </c>
      <c r="AH245" s="26" t="str">
        <f t="shared" si="81"/>
        <v>43414.58333333330</v>
      </c>
      <c r="AI245" s="26" t="e">
        <f>VLOOKUP(AH245,simple_survey!$P$1530:$Q$1810,2,FALSE)</f>
        <v>#N/A</v>
      </c>
    </row>
    <row r="246" spans="1:36" s="7" customFormat="1" hidden="1" x14ac:dyDescent="0.4">
      <c r="A246" s="16" t="str">
        <f t="shared" si="90"/>
        <v>-</v>
      </c>
      <c r="B246" s="16" t="str">
        <f t="shared" si="91"/>
        <v>☆</v>
      </c>
      <c r="C246" s="7">
        <v>14</v>
      </c>
      <c r="D246" s="2">
        <v>43414.587476851855</v>
      </c>
      <c r="E246" s="3" t="s">
        <v>516</v>
      </c>
      <c r="F246" s="3">
        <v>11980</v>
      </c>
      <c r="G246" s="3" t="s">
        <v>98</v>
      </c>
      <c r="H246" s="3">
        <v>0</v>
      </c>
      <c r="I246" s="3">
        <v>203</v>
      </c>
      <c r="J246" s="3">
        <v>9</v>
      </c>
      <c r="K246" s="3">
        <v>2</v>
      </c>
      <c r="L246" s="2">
        <v>43414.587905092594</v>
      </c>
      <c r="M246" s="3"/>
      <c r="N246" s="3"/>
      <c r="O246" s="3" t="s">
        <v>52</v>
      </c>
      <c r="P246" s="3" t="s">
        <v>53</v>
      </c>
      <c r="Q246" s="3" t="s">
        <v>30</v>
      </c>
      <c r="R246" s="3" t="s">
        <v>31</v>
      </c>
      <c r="S246" s="2">
        <v>43414.598425925928</v>
      </c>
      <c r="T246" s="3"/>
      <c r="U246" s="2">
        <v>43414.607835648145</v>
      </c>
      <c r="V246" s="3"/>
      <c r="W246" s="3"/>
      <c r="X246" s="2">
        <f t="shared" si="92"/>
        <v>43414.587476851855</v>
      </c>
      <c r="Y246" s="33">
        <f t="shared" si="93"/>
        <v>0</v>
      </c>
      <c r="Z246" s="33">
        <f t="shared" si="94"/>
        <v>0</v>
      </c>
      <c r="AA246" s="10"/>
      <c r="AB246" s="10">
        <f t="shared" si="95"/>
        <v>0</v>
      </c>
      <c r="AC246" s="10">
        <f>IF(IF(B246="☆",(IF(L246&gt;S246,L246-X246,S246-X246)),M246-X246)&lt;0,0,IF(B246="☆",(IF(L246&gt;S246,L246-X246,S246-X246)),M246-X246))</f>
        <v>1.0949074072414078E-2</v>
      </c>
      <c r="AD246" s="10"/>
      <c r="AE246" s="10"/>
      <c r="AF246" s="78">
        <f t="shared" si="79"/>
        <v>43414.586805555555</v>
      </c>
      <c r="AG246" s="78">
        <f t="shared" si="80"/>
        <v>0</v>
      </c>
      <c r="AH246" s="26" t="str">
        <f t="shared" si="81"/>
        <v>43414.58680555560</v>
      </c>
      <c r="AI246" s="26" t="e">
        <f>VLOOKUP(AH246,simple_survey!$P$1530:$Q$1810,2,FALSE)</f>
        <v>#N/A</v>
      </c>
    </row>
    <row r="247" spans="1:36" s="7" customFormat="1" hidden="1" x14ac:dyDescent="0.4">
      <c r="A247" s="16" t="str">
        <f t="shared" si="90"/>
        <v>★</v>
      </c>
      <c r="B247" s="16" t="str">
        <f t="shared" si="91"/>
        <v>☆</v>
      </c>
      <c r="C247" s="7">
        <v>14</v>
      </c>
      <c r="D247" s="2">
        <v>43414.590150462966</v>
      </c>
      <c r="E247" s="3" t="s">
        <v>555</v>
      </c>
      <c r="F247" s="3">
        <v>11983</v>
      </c>
      <c r="G247" s="3" t="s">
        <v>66</v>
      </c>
      <c r="H247" s="3">
        <v>5550</v>
      </c>
      <c r="I247" s="3">
        <v>343</v>
      </c>
      <c r="J247" s="3">
        <v>9</v>
      </c>
      <c r="K247" s="3">
        <v>4</v>
      </c>
      <c r="L247" s="2">
        <v>43414.590694444443</v>
      </c>
      <c r="M247" s="3"/>
      <c r="N247" s="3"/>
      <c r="O247" s="3" t="s">
        <v>49</v>
      </c>
      <c r="P247" s="3" t="s">
        <v>50</v>
      </c>
      <c r="Q247" s="3" t="s">
        <v>133</v>
      </c>
      <c r="R247" s="3" t="s">
        <v>19</v>
      </c>
      <c r="S247" s="2">
        <v>43414.597800925927</v>
      </c>
      <c r="T247" s="3"/>
      <c r="U247" s="2">
        <v>43414.607407407406</v>
      </c>
      <c r="V247" s="3"/>
      <c r="W247" s="2">
        <v>43414.597083333334</v>
      </c>
      <c r="X247" s="2">
        <f t="shared" si="92"/>
        <v>43414.597083333334</v>
      </c>
      <c r="Y247" s="33">
        <f t="shared" si="93"/>
        <v>0</v>
      </c>
      <c r="Z247" s="33">
        <f t="shared" si="94"/>
        <v>0</v>
      </c>
      <c r="AA247" s="10"/>
      <c r="AB247" s="10">
        <f t="shared" si="95"/>
        <v>0</v>
      </c>
      <c r="AC247" s="10">
        <f>IF(IF(B247="☆",(IF(L247&gt;S247,L247-X247,S247-X247)),M247-X247)&lt;0,0,IF(B247="☆",(IF(L247&gt;S247,L247-X247,S247-X247)),M247-X247))</f>
        <v>7.1759259299142286E-4</v>
      </c>
      <c r="AD247" s="10"/>
      <c r="AE247" s="10"/>
      <c r="AF247" s="78">
        <f t="shared" si="79"/>
        <v>43414.589583333334</v>
      </c>
      <c r="AG247" s="78">
        <f t="shared" si="80"/>
        <v>0</v>
      </c>
      <c r="AH247" s="26" t="str">
        <f t="shared" si="81"/>
        <v>43414.58958333330</v>
      </c>
      <c r="AI247" s="26" t="e">
        <f>VLOOKUP(AH247,simple_survey!$P$1530:$Q$1810,2,FALSE)</f>
        <v>#N/A</v>
      </c>
    </row>
    <row r="248" spans="1:36" s="7" customFormat="1" hidden="1" x14ac:dyDescent="0.4">
      <c r="A248" s="16" t="str">
        <f t="shared" si="90"/>
        <v>-</v>
      </c>
      <c r="B248" s="16" t="str">
        <f t="shared" si="91"/>
        <v>☆</v>
      </c>
      <c r="C248" s="7">
        <v>14</v>
      </c>
      <c r="D248" s="2">
        <v>43414.592268518521</v>
      </c>
      <c r="E248" s="3" t="s">
        <v>556</v>
      </c>
      <c r="F248" s="3">
        <v>11984</v>
      </c>
      <c r="G248" s="3" t="s">
        <v>32</v>
      </c>
      <c r="H248" s="3">
        <v>4202</v>
      </c>
      <c r="I248" s="3">
        <v>623</v>
      </c>
      <c r="J248" s="3">
        <v>6</v>
      </c>
      <c r="K248" s="3">
        <v>2</v>
      </c>
      <c r="L248" s="2">
        <v>43414.598356481481</v>
      </c>
      <c r="M248" s="3"/>
      <c r="N248" s="3"/>
      <c r="O248" s="3" t="s">
        <v>26</v>
      </c>
      <c r="P248" s="3" t="s">
        <v>27</v>
      </c>
      <c r="Q248" s="3" t="s">
        <v>36</v>
      </c>
      <c r="R248" s="3" t="s">
        <v>37</v>
      </c>
      <c r="S248" s="2">
        <v>43414.601203703707</v>
      </c>
      <c r="T248" s="3"/>
      <c r="U248" s="2">
        <v>43414.610891203702</v>
      </c>
      <c r="V248" s="3"/>
      <c r="W248" s="3"/>
      <c r="X248" s="2">
        <f t="shared" si="92"/>
        <v>43414.592268518521</v>
      </c>
      <c r="Y248" s="33">
        <f t="shared" si="93"/>
        <v>0</v>
      </c>
      <c r="Z248" s="33">
        <f t="shared" si="94"/>
        <v>0</v>
      </c>
      <c r="AA248" s="10"/>
      <c r="AB248" s="10">
        <f t="shared" si="95"/>
        <v>0</v>
      </c>
      <c r="AC248" s="10">
        <f>IF(IF(B248="☆",(IF(L248&gt;S248,L248-X248,S248-X248)),M248-X248)&lt;0,0,IF(B248="☆",(IF(L248&gt;S248,L248-X248,S248-X248)),M248-X248))</f>
        <v>8.9351851856918074E-3</v>
      </c>
      <c r="AD248" s="10"/>
      <c r="AE248" s="10"/>
      <c r="AF248" s="78">
        <f t="shared" si="79"/>
        <v>43414.591666666667</v>
      </c>
      <c r="AG248" s="78">
        <f t="shared" si="80"/>
        <v>0</v>
      </c>
      <c r="AH248" s="26" t="str">
        <f t="shared" si="81"/>
        <v>43414.59166666670</v>
      </c>
      <c r="AI248" s="26" t="e">
        <f>VLOOKUP(AH248,simple_survey!$P$1530:$Q$1810,2,FALSE)</f>
        <v>#N/A</v>
      </c>
    </row>
    <row r="249" spans="1:36" s="7" customFormat="1" hidden="1" x14ac:dyDescent="0.4">
      <c r="A249" s="16" t="str">
        <f t="shared" si="90"/>
        <v>-</v>
      </c>
      <c r="B249" s="16" t="str">
        <f t="shared" si="91"/>
        <v>☆</v>
      </c>
      <c r="C249" s="7">
        <v>14</v>
      </c>
      <c r="D249" s="2">
        <v>43414.597210648149</v>
      </c>
      <c r="E249" s="3" t="s">
        <v>544</v>
      </c>
      <c r="F249" s="3">
        <v>11990</v>
      </c>
      <c r="G249" s="3" t="s">
        <v>32</v>
      </c>
      <c r="H249" s="3">
        <v>3445</v>
      </c>
      <c r="I249" s="3">
        <v>706</v>
      </c>
      <c r="J249" s="3">
        <v>7</v>
      </c>
      <c r="K249" s="3">
        <v>1</v>
      </c>
      <c r="L249" s="2">
        <v>43414.597349537034</v>
      </c>
      <c r="M249" s="3"/>
      <c r="N249" s="3"/>
      <c r="O249" s="3" t="s">
        <v>49</v>
      </c>
      <c r="P249" s="3" t="s">
        <v>50</v>
      </c>
      <c r="Q249" s="3" t="s">
        <v>30</v>
      </c>
      <c r="R249" s="3" t="s">
        <v>31</v>
      </c>
      <c r="S249" s="2">
        <v>43414.609039351853</v>
      </c>
      <c r="T249" s="3"/>
      <c r="U249" s="2">
        <v>43414.618645833332</v>
      </c>
      <c r="V249" s="3"/>
      <c r="W249" s="3"/>
      <c r="X249" s="2">
        <f t="shared" si="92"/>
        <v>43414.597210648149</v>
      </c>
      <c r="Y249" s="33">
        <f t="shared" si="93"/>
        <v>0</v>
      </c>
      <c r="Z249" s="33">
        <f t="shared" si="94"/>
        <v>0</v>
      </c>
      <c r="AA249" s="10"/>
      <c r="AB249" s="10">
        <f t="shared" si="95"/>
        <v>0</v>
      </c>
      <c r="AC249" s="10"/>
      <c r="AD249" s="10"/>
      <c r="AE249" s="10"/>
      <c r="AF249" s="78">
        <f t="shared" si="79"/>
        <v>43414.59652777778</v>
      </c>
      <c r="AG249" s="78">
        <f t="shared" si="80"/>
        <v>0</v>
      </c>
      <c r="AH249" s="26" t="str">
        <f t="shared" si="81"/>
        <v>43414.59652777780</v>
      </c>
      <c r="AI249" s="26" t="e">
        <f>VLOOKUP(AH249,simple_survey!$P$1530:$Q$1810,2,FALSE)</f>
        <v>#N/A</v>
      </c>
      <c r="AJ249" s="3" t="s">
        <v>749</v>
      </c>
    </row>
    <row r="250" spans="1:36" s="7" customFormat="1" hidden="1" x14ac:dyDescent="0.4">
      <c r="A250" s="16" t="str">
        <f t="shared" si="90"/>
        <v>-</v>
      </c>
      <c r="B250" s="16" t="str">
        <f t="shared" si="91"/>
        <v>☆</v>
      </c>
      <c r="C250" s="7">
        <v>14</v>
      </c>
      <c r="D250" s="2">
        <v>43414.597569444442</v>
      </c>
      <c r="E250" s="3" t="s">
        <v>544</v>
      </c>
      <c r="F250" s="3">
        <v>11992</v>
      </c>
      <c r="G250" s="3" t="s">
        <v>32</v>
      </c>
      <c r="H250" s="3">
        <v>3445</v>
      </c>
      <c r="I250" s="3">
        <v>788</v>
      </c>
      <c r="J250" s="3">
        <v>7</v>
      </c>
      <c r="K250" s="3">
        <v>1</v>
      </c>
      <c r="L250" s="2">
        <v>43414.597719907404</v>
      </c>
      <c r="M250" s="3"/>
      <c r="N250" s="3"/>
      <c r="O250" s="3" t="s">
        <v>49</v>
      </c>
      <c r="P250" s="3" t="s">
        <v>50</v>
      </c>
      <c r="Q250" s="3" t="s">
        <v>42</v>
      </c>
      <c r="R250" s="3" t="s">
        <v>43</v>
      </c>
      <c r="S250" s="2">
        <v>43414.608263888891</v>
      </c>
      <c r="T250" s="3"/>
      <c r="U250" s="2">
        <v>43414.613668981481</v>
      </c>
      <c r="V250" s="3"/>
      <c r="W250" s="3"/>
      <c r="X250" s="2">
        <f t="shared" si="92"/>
        <v>43414.597569444442</v>
      </c>
      <c r="Y250" s="33">
        <f t="shared" si="93"/>
        <v>0</v>
      </c>
      <c r="Z250" s="33">
        <f t="shared" si="94"/>
        <v>0</v>
      </c>
      <c r="AA250" s="10"/>
      <c r="AB250" s="10">
        <f t="shared" si="95"/>
        <v>0</v>
      </c>
      <c r="AC250" s="10"/>
      <c r="AD250" s="10"/>
      <c r="AE250" s="10"/>
      <c r="AF250" s="78">
        <f t="shared" si="79"/>
        <v>43414.597222222219</v>
      </c>
      <c r="AG250" s="78">
        <f t="shared" si="80"/>
        <v>0</v>
      </c>
      <c r="AH250" s="26" t="str">
        <f t="shared" si="81"/>
        <v>43414.59722222220</v>
      </c>
      <c r="AI250" s="26" t="e">
        <f>VLOOKUP(AH250,simple_survey!$P$1530:$Q$1810,2,FALSE)</f>
        <v>#N/A</v>
      </c>
      <c r="AJ250" s="3" t="s">
        <v>750</v>
      </c>
    </row>
    <row r="251" spans="1:36" s="7" customFormat="1" hidden="1" x14ac:dyDescent="0.4">
      <c r="A251" s="16" t="str">
        <f t="shared" si="90"/>
        <v>-</v>
      </c>
      <c r="B251" s="16" t="str">
        <f t="shared" si="91"/>
        <v>☆</v>
      </c>
      <c r="C251" s="7">
        <v>14</v>
      </c>
      <c r="D251" s="2">
        <v>43414.597881944443</v>
      </c>
      <c r="E251" s="3" t="s">
        <v>516</v>
      </c>
      <c r="F251" s="3">
        <v>11993</v>
      </c>
      <c r="G251" s="3" t="s">
        <v>98</v>
      </c>
      <c r="H251" s="3">
        <v>0</v>
      </c>
      <c r="I251" s="3">
        <v>598</v>
      </c>
      <c r="J251" s="3">
        <v>11</v>
      </c>
      <c r="K251" s="3">
        <v>2</v>
      </c>
      <c r="L251" s="2">
        <v>43414.611377314817</v>
      </c>
      <c r="M251" s="3"/>
      <c r="N251" s="3"/>
      <c r="O251" s="3" t="s">
        <v>30</v>
      </c>
      <c r="P251" s="3" t="s">
        <v>31</v>
      </c>
      <c r="Q251" s="3" t="s">
        <v>47</v>
      </c>
      <c r="R251" s="3" t="s">
        <v>48</v>
      </c>
      <c r="S251" s="2">
        <v>43414.609085648146</v>
      </c>
      <c r="T251" s="3"/>
      <c r="U251" s="2">
        <v>43414.618888888886</v>
      </c>
      <c r="V251" s="3"/>
      <c r="W251" s="3"/>
      <c r="X251" s="2">
        <f t="shared" si="92"/>
        <v>43414.597881944443</v>
      </c>
      <c r="Y251" s="33">
        <f t="shared" si="93"/>
        <v>0</v>
      </c>
      <c r="Z251" s="33">
        <f t="shared" si="94"/>
        <v>0</v>
      </c>
      <c r="AA251" s="10"/>
      <c r="AB251" s="10">
        <f t="shared" si="95"/>
        <v>0</v>
      </c>
      <c r="AC251" s="10">
        <f>IF(IF(B251="☆",(IF(L251&gt;S251,L251-X251,S251-X251)),M251-X251)&lt;0,0,IF(B251="☆",(IF(L251&gt;S251,L251-X251,S251-X251)),M251-X251))</f>
        <v>1.3495370374585036E-2</v>
      </c>
      <c r="AD251" s="10"/>
      <c r="AE251" s="10"/>
      <c r="AF251" s="78">
        <f t="shared" si="79"/>
        <v>43414.597222222219</v>
      </c>
      <c r="AG251" s="78">
        <f t="shared" si="80"/>
        <v>0</v>
      </c>
      <c r="AH251" s="26" t="str">
        <f t="shared" si="81"/>
        <v>43414.59722222220</v>
      </c>
      <c r="AI251" s="26" t="e">
        <f>VLOOKUP(AH251,simple_survey!$P$1530:$Q$1810,2,FALSE)</f>
        <v>#N/A</v>
      </c>
    </row>
    <row r="252" spans="1:36" s="7" customFormat="1" hidden="1" x14ac:dyDescent="0.4">
      <c r="A252" s="16" t="str">
        <f t="shared" si="90"/>
        <v>-</v>
      </c>
      <c r="B252" s="16" t="str">
        <f t="shared" si="91"/>
        <v>☆</v>
      </c>
      <c r="C252" s="7">
        <v>14</v>
      </c>
      <c r="D252" s="2">
        <v>43414.597939814812</v>
      </c>
      <c r="E252" s="3" t="s">
        <v>544</v>
      </c>
      <c r="F252" s="3">
        <v>11994</v>
      </c>
      <c r="G252" s="3" t="s">
        <v>32</v>
      </c>
      <c r="H252" s="3">
        <v>3445</v>
      </c>
      <c r="I252" s="3">
        <v>202</v>
      </c>
      <c r="J252" s="3">
        <v>7</v>
      </c>
      <c r="K252" s="3">
        <v>1</v>
      </c>
      <c r="L252" s="2">
        <v>43414.601979166669</v>
      </c>
      <c r="M252" s="3"/>
      <c r="N252" s="3"/>
      <c r="O252" s="3" t="s">
        <v>49</v>
      </c>
      <c r="P252" s="3" t="s">
        <v>50</v>
      </c>
      <c r="Q252" s="3" t="s">
        <v>28</v>
      </c>
      <c r="R252" s="3" t="s">
        <v>29</v>
      </c>
      <c r="S252" s="2">
        <v>43414.607187499998</v>
      </c>
      <c r="T252" s="3"/>
      <c r="U252" s="2">
        <v>43414.619004629632</v>
      </c>
      <c r="V252" s="3"/>
      <c r="W252" s="3"/>
      <c r="X252" s="2">
        <f t="shared" si="92"/>
        <v>43414.597939814812</v>
      </c>
      <c r="Y252" s="33">
        <f t="shared" si="93"/>
        <v>0</v>
      </c>
      <c r="Z252" s="33">
        <f t="shared" si="94"/>
        <v>0</v>
      </c>
      <c r="AA252" s="10"/>
      <c r="AB252" s="10">
        <f t="shared" si="95"/>
        <v>0</v>
      </c>
      <c r="AC252" s="10"/>
      <c r="AD252" s="10"/>
      <c r="AE252" s="10"/>
      <c r="AF252" s="78">
        <f t="shared" si="79"/>
        <v>43414.597916666666</v>
      </c>
      <c r="AG252" s="78">
        <f t="shared" si="80"/>
        <v>0</v>
      </c>
      <c r="AH252" s="26" t="str">
        <f t="shared" si="81"/>
        <v>43414.59791666670</v>
      </c>
      <c r="AI252" s="26" t="e">
        <f>VLOOKUP(AH252,simple_survey!$P$1530:$Q$1810,2,FALSE)</f>
        <v>#N/A</v>
      </c>
      <c r="AJ252" s="3" t="s">
        <v>748</v>
      </c>
    </row>
    <row r="253" spans="1:36" s="7" customFormat="1" hidden="1" x14ac:dyDescent="0.4">
      <c r="A253" s="16" t="str">
        <f t="shared" si="90"/>
        <v>-</v>
      </c>
      <c r="B253" s="16" t="str">
        <f t="shared" si="91"/>
        <v>☆</v>
      </c>
      <c r="C253" s="7">
        <v>14</v>
      </c>
      <c r="D253" s="2">
        <v>43414.598981481482</v>
      </c>
      <c r="E253" s="3" t="s">
        <v>562</v>
      </c>
      <c r="F253" s="3">
        <v>11996</v>
      </c>
      <c r="G253" s="3" t="s">
        <v>32</v>
      </c>
      <c r="H253" s="3">
        <v>4202</v>
      </c>
      <c r="I253" s="3">
        <v>851</v>
      </c>
      <c r="J253" s="3">
        <v>7</v>
      </c>
      <c r="K253" s="3">
        <v>3</v>
      </c>
      <c r="L253" s="2">
        <v>43414.599490740744</v>
      </c>
      <c r="M253" s="3"/>
      <c r="N253" s="3"/>
      <c r="O253" s="3" t="s">
        <v>26</v>
      </c>
      <c r="P253" s="3" t="s">
        <v>27</v>
      </c>
      <c r="Q253" s="3" t="s">
        <v>36</v>
      </c>
      <c r="R253" s="3" t="s">
        <v>37</v>
      </c>
      <c r="S253" s="2">
        <v>43414.610868055555</v>
      </c>
      <c r="T253" s="3"/>
      <c r="U253" s="2">
        <v>43414.621249999997</v>
      </c>
      <c r="V253" s="3"/>
      <c r="W253" s="3"/>
      <c r="X253" s="2">
        <f t="shared" si="92"/>
        <v>43414.598981481482</v>
      </c>
      <c r="Y253" s="33">
        <f t="shared" si="93"/>
        <v>0</v>
      </c>
      <c r="Z253" s="33">
        <f t="shared" si="94"/>
        <v>0</v>
      </c>
      <c r="AA253" s="10"/>
      <c r="AB253" s="10">
        <f t="shared" si="95"/>
        <v>0</v>
      </c>
      <c r="AC253" s="10">
        <f t="shared" ref="AC253:AC258" si="96">IF(IF(B253="☆",(IF(L253&gt;S253,L253-X253,S253-X253)),M253-X253)&lt;0,0,IF(B253="☆",(IF(L253&gt;S253,L253-X253,S253-X253)),M253-X253))</f>
        <v>1.1886574073287193E-2</v>
      </c>
      <c r="AD253" s="10"/>
      <c r="AE253" s="10"/>
      <c r="AF253" s="78">
        <f t="shared" si="79"/>
        <v>43414.598611111112</v>
      </c>
      <c r="AG253" s="78">
        <f t="shared" si="80"/>
        <v>0</v>
      </c>
      <c r="AH253" s="26" t="str">
        <f t="shared" si="81"/>
        <v>43414.59861111110</v>
      </c>
      <c r="AI253" s="26" t="e">
        <f>VLOOKUP(AH253,simple_survey!$P$1530:$Q$1810,2,FALSE)</f>
        <v>#N/A</v>
      </c>
    </row>
    <row r="254" spans="1:36" s="7" customFormat="1" hidden="1" x14ac:dyDescent="0.4">
      <c r="A254" s="16" t="str">
        <f t="shared" si="90"/>
        <v>-</v>
      </c>
      <c r="B254" s="16" t="str">
        <f t="shared" si="91"/>
        <v>☆</v>
      </c>
      <c r="C254" s="3">
        <v>14</v>
      </c>
      <c r="D254" s="2">
        <v>43414.599675925929</v>
      </c>
      <c r="E254" s="3" t="s">
        <v>531</v>
      </c>
      <c r="F254" s="3">
        <v>11998</v>
      </c>
      <c r="G254" s="3" t="s">
        <v>32</v>
      </c>
      <c r="H254" s="3">
        <v>3738</v>
      </c>
      <c r="I254" s="3">
        <v>630</v>
      </c>
      <c r="J254" s="3">
        <v>13</v>
      </c>
      <c r="K254" s="3">
        <v>1</v>
      </c>
      <c r="L254" s="2">
        <v>43414.60765046296</v>
      </c>
      <c r="M254" s="3"/>
      <c r="N254" s="3"/>
      <c r="O254" s="3" t="s">
        <v>20</v>
      </c>
      <c r="P254" s="3" t="s">
        <v>21</v>
      </c>
      <c r="Q254" s="3" t="s">
        <v>22</v>
      </c>
      <c r="R254" s="3" t="s">
        <v>23</v>
      </c>
      <c r="S254" s="2">
        <v>43414.611759259256</v>
      </c>
      <c r="T254" s="3"/>
      <c r="U254" s="2">
        <v>43414.620520833334</v>
      </c>
      <c r="V254" s="3"/>
      <c r="W254" s="3"/>
      <c r="X254" s="2">
        <f t="shared" si="92"/>
        <v>43414.599675925929</v>
      </c>
      <c r="Y254" s="33">
        <f t="shared" si="93"/>
        <v>0</v>
      </c>
      <c r="Z254" s="33">
        <f t="shared" si="94"/>
        <v>0</v>
      </c>
      <c r="AA254" s="30"/>
      <c r="AB254" s="30">
        <f t="shared" si="95"/>
        <v>0</v>
      </c>
      <c r="AC254" s="30">
        <f t="shared" si="96"/>
        <v>1.208333332760958E-2</v>
      </c>
      <c r="AD254" s="30"/>
      <c r="AE254" s="30"/>
      <c r="AF254" s="78">
        <f t="shared" si="79"/>
        <v>43414.599305555559</v>
      </c>
      <c r="AG254" s="78">
        <f t="shared" si="80"/>
        <v>0</v>
      </c>
      <c r="AH254" s="26" t="str">
        <f t="shared" si="81"/>
        <v>43414.59930555560</v>
      </c>
      <c r="AI254" s="26" t="e">
        <f>VLOOKUP(AH254,simple_survey!$P$1530:$Q$1810,2,FALSE)</f>
        <v>#N/A</v>
      </c>
    </row>
    <row r="255" spans="1:36" s="7" customFormat="1" hidden="1" x14ac:dyDescent="0.4">
      <c r="A255" s="16" t="str">
        <f t="shared" si="90"/>
        <v>-</v>
      </c>
      <c r="B255" s="16" t="str">
        <f t="shared" si="91"/>
        <v>☆</v>
      </c>
      <c r="C255" s="3">
        <v>14</v>
      </c>
      <c r="D255" s="2">
        <v>43414.60255787037</v>
      </c>
      <c r="E255" s="3" t="s">
        <v>544</v>
      </c>
      <c r="F255" s="3">
        <v>12003</v>
      </c>
      <c r="G255" s="3" t="s">
        <v>32</v>
      </c>
      <c r="H255" s="3">
        <v>3445</v>
      </c>
      <c r="I255" s="3">
        <v>15</v>
      </c>
      <c r="J255" s="3">
        <v>7</v>
      </c>
      <c r="K255" s="3">
        <v>1</v>
      </c>
      <c r="L255" s="2">
        <v>43414.605208333334</v>
      </c>
      <c r="M255" s="3"/>
      <c r="N255" s="3"/>
      <c r="O255" s="3" t="s">
        <v>49</v>
      </c>
      <c r="P255" s="3" t="s">
        <v>50</v>
      </c>
      <c r="Q255" s="3" t="s">
        <v>26</v>
      </c>
      <c r="R255" s="3" t="s">
        <v>27</v>
      </c>
      <c r="S255" s="2">
        <v>43414.606527777774</v>
      </c>
      <c r="T255" s="3"/>
      <c r="U255" s="2">
        <v>43414.610543981478</v>
      </c>
      <c r="V255" s="3"/>
      <c r="W255" s="3"/>
      <c r="X255" s="2">
        <f t="shared" si="92"/>
        <v>43414.60255787037</v>
      </c>
      <c r="Y255" s="33">
        <f t="shared" si="93"/>
        <v>0</v>
      </c>
      <c r="Z255" s="33">
        <f t="shared" si="94"/>
        <v>0</v>
      </c>
      <c r="AA255" s="30"/>
      <c r="AB255" s="30">
        <f t="shared" si="95"/>
        <v>0</v>
      </c>
      <c r="AC255" s="30">
        <f t="shared" si="96"/>
        <v>3.9699074040981941E-3</v>
      </c>
      <c r="AD255" s="30"/>
      <c r="AE255" s="30"/>
      <c r="AF255" s="78">
        <f t="shared" si="79"/>
        <v>43414.602083333331</v>
      </c>
      <c r="AG255" s="78">
        <f t="shared" si="80"/>
        <v>0</v>
      </c>
      <c r="AH255" s="26" t="str">
        <f t="shared" si="81"/>
        <v>43414.60208333330</v>
      </c>
      <c r="AI255" s="26" t="e">
        <f>VLOOKUP(AH255,simple_survey!$P$1530:$Q$1810,2,FALSE)</f>
        <v>#N/A</v>
      </c>
      <c r="AJ255" s="3" t="s">
        <v>747</v>
      </c>
    </row>
    <row r="256" spans="1:36" s="7" customFormat="1" hidden="1" x14ac:dyDescent="0.4">
      <c r="A256" s="16" t="str">
        <f t="shared" si="90"/>
        <v>-</v>
      </c>
      <c r="B256" s="16" t="str">
        <f t="shared" si="91"/>
        <v>☆</v>
      </c>
      <c r="C256" s="3">
        <v>14</v>
      </c>
      <c r="D256" s="2">
        <v>43414.606689814813</v>
      </c>
      <c r="E256" s="3" t="s">
        <v>569</v>
      </c>
      <c r="F256" s="3">
        <v>12007</v>
      </c>
      <c r="G256" s="3" t="s">
        <v>98</v>
      </c>
      <c r="H256" s="3">
        <v>0</v>
      </c>
      <c r="I256" s="3">
        <v>172</v>
      </c>
      <c r="J256" s="3">
        <v>2</v>
      </c>
      <c r="K256" s="3">
        <v>1</v>
      </c>
      <c r="L256" s="2">
        <v>43414.607534722221</v>
      </c>
      <c r="M256" s="3"/>
      <c r="N256" s="3"/>
      <c r="O256" s="3" t="s">
        <v>40</v>
      </c>
      <c r="P256" s="3" t="s">
        <v>41</v>
      </c>
      <c r="Q256" s="3" t="s">
        <v>49</v>
      </c>
      <c r="R256" s="3" t="s">
        <v>50</v>
      </c>
      <c r="S256" s="2">
        <v>43414.618287037039</v>
      </c>
      <c r="T256" s="3"/>
      <c r="U256" s="2">
        <v>43414.622395833336</v>
      </c>
      <c r="V256" s="3"/>
      <c r="W256" s="3"/>
      <c r="X256" s="2">
        <f t="shared" si="92"/>
        <v>43414.606689814813</v>
      </c>
      <c r="Y256" s="33">
        <f t="shared" si="93"/>
        <v>0</v>
      </c>
      <c r="Z256" s="33">
        <f t="shared" si="94"/>
        <v>0</v>
      </c>
      <c r="AA256" s="30"/>
      <c r="AB256" s="30">
        <f t="shared" si="95"/>
        <v>0</v>
      </c>
      <c r="AC256" s="30">
        <f t="shared" si="96"/>
        <v>1.1597222226555459E-2</v>
      </c>
      <c r="AD256" s="30"/>
      <c r="AE256" s="30"/>
      <c r="AF256" s="78">
        <f t="shared" si="79"/>
        <v>43414.606249999997</v>
      </c>
      <c r="AG256" s="78">
        <f t="shared" si="80"/>
        <v>0</v>
      </c>
      <c r="AH256" s="26" t="str">
        <f t="shared" si="81"/>
        <v>43414.606250</v>
      </c>
      <c r="AI256" s="26" t="e">
        <f>VLOOKUP(AH256,simple_survey!$P$1530:$Q$1810,2,FALSE)</f>
        <v>#N/A</v>
      </c>
    </row>
    <row r="257" spans="1:36" s="7" customFormat="1" hidden="1" x14ac:dyDescent="0.4">
      <c r="A257" s="16" t="str">
        <f t="shared" si="90"/>
        <v>-</v>
      </c>
      <c r="B257" s="16" t="str">
        <f t="shared" si="91"/>
        <v>☆</v>
      </c>
      <c r="C257" s="3">
        <v>14</v>
      </c>
      <c r="D257" s="2">
        <v>43414.608773148146</v>
      </c>
      <c r="E257" s="3" t="s">
        <v>571</v>
      </c>
      <c r="F257" s="3">
        <v>12010</v>
      </c>
      <c r="G257" s="3" t="s">
        <v>32</v>
      </c>
      <c r="H257" s="3">
        <v>2097</v>
      </c>
      <c r="I257" s="3">
        <v>779</v>
      </c>
      <c r="J257" s="3">
        <v>13</v>
      </c>
      <c r="K257" s="3">
        <v>2</v>
      </c>
      <c r="L257" s="2">
        <v>43414.60900462963</v>
      </c>
      <c r="M257" s="3"/>
      <c r="N257" s="3"/>
      <c r="O257" s="3" t="s">
        <v>22</v>
      </c>
      <c r="P257" s="3" t="s">
        <v>23</v>
      </c>
      <c r="Q257" s="3" t="s">
        <v>64</v>
      </c>
      <c r="R257" s="3" t="s">
        <v>65</v>
      </c>
      <c r="S257" s="2">
        <v>43414.619398148148</v>
      </c>
      <c r="T257" s="3"/>
      <c r="U257" s="2">
        <v>43414.624247685184</v>
      </c>
      <c r="V257" s="3"/>
      <c r="W257" s="3"/>
      <c r="X257" s="2">
        <f t="shared" si="92"/>
        <v>43414.608773148146</v>
      </c>
      <c r="Y257" s="33">
        <f t="shared" si="93"/>
        <v>0</v>
      </c>
      <c r="Z257" s="33">
        <f t="shared" si="94"/>
        <v>0</v>
      </c>
      <c r="AA257" s="30"/>
      <c r="AB257" s="30">
        <f t="shared" si="95"/>
        <v>0</v>
      </c>
      <c r="AC257" s="30">
        <f t="shared" si="96"/>
        <v>1.0625000002619345E-2</v>
      </c>
      <c r="AD257" s="30"/>
      <c r="AE257" s="30"/>
      <c r="AF257" s="78">
        <f t="shared" si="79"/>
        <v>43414.60833333333</v>
      </c>
      <c r="AG257" s="78">
        <f t="shared" si="80"/>
        <v>0</v>
      </c>
      <c r="AH257" s="26" t="str">
        <f t="shared" si="81"/>
        <v>43414.60833333330</v>
      </c>
      <c r="AI257" s="26" t="e">
        <f>VLOOKUP(AH257,simple_survey!$P$1530:$Q$1810,2,FALSE)</f>
        <v>#N/A</v>
      </c>
    </row>
    <row r="258" spans="1:36" s="7" customFormat="1" hidden="1" x14ac:dyDescent="0.4">
      <c r="A258" s="16" t="str">
        <f t="shared" si="90"/>
        <v>-</v>
      </c>
      <c r="B258" s="16" t="str">
        <f t="shared" si="91"/>
        <v>☆</v>
      </c>
      <c r="C258" s="3">
        <v>14</v>
      </c>
      <c r="D258" s="2">
        <v>43414.610659722224</v>
      </c>
      <c r="E258" s="3" t="s">
        <v>522</v>
      </c>
      <c r="F258" s="3">
        <v>12013</v>
      </c>
      <c r="G258" s="3" t="s">
        <v>32</v>
      </c>
      <c r="H258" s="3">
        <v>4855</v>
      </c>
      <c r="I258" s="3">
        <v>366</v>
      </c>
      <c r="J258" s="3">
        <v>10</v>
      </c>
      <c r="K258" s="3">
        <v>2</v>
      </c>
      <c r="L258" s="2">
        <v>43414.610868055555</v>
      </c>
      <c r="M258" s="3"/>
      <c r="N258" s="3"/>
      <c r="O258" s="3" t="s">
        <v>73</v>
      </c>
      <c r="P258" s="3" t="s">
        <v>74</v>
      </c>
      <c r="Q258" s="3" t="s">
        <v>60</v>
      </c>
      <c r="R258" s="3" t="s">
        <v>61</v>
      </c>
      <c r="S258" s="2">
        <v>43414.622384259259</v>
      </c>
      <c r="T258" s="3"/>
      <c r="U258" s="2">
        <v>43414.630439814813</v>
      </c>
      <c r="V258" s="3"/>
      <c r="W258" s="3"/>
      <c r="X258" s="2">
        <f t="shared" si="92"/>
        <v>43414.610659722224</v>
      </c>
      <c r="Y258" s="33">
        <f t="shared" si="93"/>
        <v>0</v>
      </c>
      <c r="Z258" s="33">
        <f t="shared" si="94"/>
        <v>0</v>
      </c>
      <c r="AA258" s="30"/>
      <c r="AB258" s="30">
        <f t="shared" si="95"/>
        <v>0</v>
      </c>
      <c r="AC258" s="30">
        <f t="shared" si="96"/>
        <v>1.1724537034751847E-2</v>
      </c>
      <c r="AD258" s="30"/>
      <c r="AE258" s="30"/>
      <c r="AF258" s="78">
        <f t="shared" si="79"/>
        <v>43414.61041666667</v>
      </c>
      <c r="AG258" s="78">
        <f t="shared" si="80"/>
        <v>0</v>
      </c>
      <c r="AH258" s="26" t="str">
        <f t="shared" si="81"/>
        <v>43414.61041666670</v>
      </c>
      <c r="AI258" s="26" t="e">
        <f>VLOOKUP(AH258,simple_survey!$P$1530:$Q$1810,2,FALSE)</f>
        <v>#N/A</v>
      </c>
    </row>
    <row r="259" spans="1:36" s="7" customFormat="1" hidden="1" x14ac:dyDescent="0.4">
      <c r="A259" s="16" t="str">
        <f t="shared" si="90"/>
        <v>-</v>
      </c>
      <c r="B259" s="16" t="str">
        <f t="shared" si="91"/>
        <v>☆</v>
      </c>
      <c r="C259" s="3">
        <v>14</v>
      </c>
      <c r="D259" s="2">
        <v>43414.612557870372</v>
      </c>
      <c r="E259" s="3" t="s">
        <v>575</v>
      </c>
      <c r="F259" s="3">
        <v>12016</v>
      </c>
      <c r="G259" s="3" t="s">
        <v>32</v>
      </c>
      <c r="H259" s="3">
        <v>4185</v>
      </c>
      <c r="I259" s="3">
        <v>801</v>
      </c>
      <c r="J259" s="3">
        <v>4</v>
      </c>
      <c r="K259" s="3">
        <v>3</v>
      </c>
      <c r="L259" s="2">
        <v>43414.613263888888</v>
      </c>
      <c r="M259" s="3"/>
      <c r="N259" s="3"/>
      <c r="O259" s="3" t="s">
        <v>47</v>
      </c>
      <c r="P259" s="3" t="s">
        <v>48</v>
      </c>
      <c r="Q259" s="3" t="s">
        <v>26</v>
      </c>
      <c r="R259" s="3" t="s">
        <v>27</v>
      </c>
      <c r="S259" s="2">
        <v>43414.627997685187</v>
      </c>
      <c r="T259" s="3"/>
      <c r="U259" s="2">
        <v>43414.637291666666</v>
      </c>
      <c r="V259" s="3"/>
      <c r="W259" s="3"/>
      <c r="X259" s="2">
        <f t="shared" si="92"/>
        <v>43414.612557870372</v>
      </c>
      <c r="Y259" s="33">
        <f t="shared" si="93"/>
        <v>0</v>
      </c>
      <c r="Z259" s="33">
        <f t="shared" si="94"/>
        <v>0</v>
      </c>
      <c r="AA259" s="30"/>
      <c r="AB259" s="30">
        <f t="shared" si="95"/>
        <v>0</v>
      </c>
      <c r="AC259" s="30"/>
      <c r="AD259" s="30"/>
      <c r="AE259" s="30"/>
      <c r="AF259" s="78">
        <f t="shared" ref="AF259:AF322" si="97">INT(D259*1440)/1440</f>
        <v>43414.612500000003</v>
      </c>
      <c r="AG259" s="78">
        <f t="shared" ref="AG259:AG322" si="98">INT(N259*1440)/1440</f>
        <v>0</v>
      </c>
      <c r="AH259" s="26" t="str">
        <f t="shared" ref="AH259:AH322" si="99">CONCATENATE(AF259,AG259)</f>
        <v>43414.61250</v>
      </c>
      <c r="AI259" s="26" t="e">
        <f>VLOOKUP(AH259,simple_survey!$P$1530:$Q$1810,2,FALSE)</f>
        <v>#N/A</v>
      </c>
      <c r="AJ259" s="3" t="s">
        <v>751</v>
      </c>
    </row>
    <row r="260" spans="1:36" s="7" customFormat="1" hidden="1" x14ac:dyDescent="0.4">
      <c r="A260" s="16" t="str">
        <f t="shared" si="90"/>
        <v>-</v>
      </c>
      <c r="B260" s="16" t="str">
        <f t="shared" si="91"/>
        <v>☆</v>
      </c>
      <c r="C260" s="3">
        <v>14</v>
      </c>
      <c r="D260" s="2">
        <v>43414.613761574074</v>
      </c>
      <c r="E260" s="3" t="s">
        <v>575</v>
      </c>
      <c r="F260" s="3">
        <v>12017</v>
      </c>
      <c r="G260" s="3" t="s">
        <v>32</v>
      </c>
      <c r="H260" s="3">
        <v>4185</v>
      </c>
      <c r="I260" s="3">
        <v>774</v>
      </c>
      <c r="J260" s="3">
        <v>3</v>
      </c>
      <c r="K260" s="3">
        <v>3</v>
      </c>
      <c r="L260" s="2">
        <v>43414.619363425925</v>
      </c>
      <c r="M260" s="3"/>
      <c r="N260" s="3"/>
      <c r="O260" s="3" t="s">
        <v>58</v>
      </c>
      <c r="P260" s="3" t="s">
        <v>59</v>
      </c>
      <c r="Q260" s="3" t="s">
        <v>26</v>
      </c>
      <c r="R260" s="3" t="s">
        <v>27</v>
      </c>
      <c r="S260" s="2">
        <v>43414.62599537037</v>
      </c>
      <c r="T260" s="3"/>
      <c r="U260" s="2">
        <v>43414.635023148148</v>
      </c>
      <c r="V260" s="3"/>
      <c r="W260" s="3"/>
      <c r="X260" s="2">
        <f t="shared" si="92"/>
        <v>43414.613761574074</v>
      </c>
      <c r="Y260" s="33">
        <f t="shared" si="93"/>
        <v>0</v>
      </c>
      <c r="Z260" s="33">
        <f t="shared" si="94"/>
        <v>0</v>
      </c>
      <c r="AA260" s="30"/>
      <c r="AB260" s="30">
        <f t="shared" si="95"/>
        <v>0</v>
      </c>
      <c r="AC260" s="30">
        <f t="shared" ref="AC260:AC270" si="100">IF(IF(B260="☆",(IF(L260&gt;S260,L260-X260,S260-X260)),M260-X260)&lt;0,0,IF(B260="☆",(IF(L260&gt;S260,L260-X260,S260-X260)),M260-X260))</f>
        <v>1.2233796296641231E-2</v>
      </c>
      <c r="AD260" s="30"/>
      <c r="AE260" s="30"/>
      <c r="AF260" s="78">
        <f t="shared" si="97"/>
        <v>43414.613194444442</v>
      </c>
      <c r="AG260" s="78">
        <f t="shared" si="98"/>
        <v>0</v>
      </c>
      <c r="AH260" s="26" t="str">
        <f t="shared" si="99"/>
        <v>43414.61319444440</v>
      </c>
      <c r="AI260" s="26" t="e">
        <f>VLOOKUP(AH260,simple_survey!$P$1530:$Q$1810,2,FALSE)</f>
        <v>#N/A</v>
      </c>
      <c r="AJ260" s="3" t="s">
        <v>752</v>
      </c>
    </row>
    <row r="261" spans="1:36" s="7" customFormat="1" hidden="1" x14ac:dyDescent="0.4">
      <c r="A261" s="16" t="str">
        <f t="shared" si="90"/>
        <v>-</v>
      </c>
      <c r="B261" s="16" t="str">
        <f t="shared" si="91"/>
        <v>☆</v>
      </c>
      <c r="C261" s="7">
        <v>14</v>
      </c>
      <c r="D261" s="2">
        <v>43414.616412037038</v>
      </c>
      <c r="E261" s="3" t="s">
        <v>577</v>
      </c>
      <c r="F261" s="3">
        <v>12021</v>
      </c>
      <c r="G261" s="3" t="s">
        <v>98</v>
      </c>
      <c r="H261" s="3">
        <v>0</v>
      </c>
      <c r="I261" s="3">
        <v>985</v>
      </c>
      <c r="J261" s="3">
        <v>1</v>
      </c>
      <c r="K261" s="3">
        <v>4</v>
      </c>
      <c r="L261" s="2">
        <v>43414.616886574076</v>
      </c>
      <c r="M261" s="3"/>
      <c r="N261" s="3"/>
      <c r="O261" s="3" t="s">
        <v>49</v>
      </c>
      <c r="P261" s="3" t="s">
        <v>50</v>
      </c>
      <c r="Q261" s="3" t="s">
        <v>36</v>
      </c>
      <c r="R261" s="3" t="s">
        <v>37</v>
      </c>
      <c r="S261" s="2">
        <v>43414.633981481478</v>
      </c>
      <c r="T261" s="3"/>
      <c r="U261" s="2">
        <v>43414.647743055553</v>
      </c>
      <c r="V261" s="3"/>
      <c r="W261" s="3"/>
      <c r="X261" s="2">
        <f t="shared" si="92"/>
        <v>43414.616412037038</v>
      </c>
      <c r="Y261" s="33">
        <f t="shared" si="93"/>
        <v>0</v>
      </c>
      <c r="Z261" s="33">
        <f t="shared" si="94"/>
        <v>0</v>
      </c>
      <c r="AA261" s="10"/>
      <c r="AB261" s="10">
        <f t="shared" si="95"/>
        <v>0</v>
      </c>
      <c r="AC261" s="10">
        <f t="shared" si="100"/>
        <v>1.7569444440596271E-2</v>
      </c>
      <c r="AD261" s="10"/>
      <c r="AE261" s="10"/>
      <c r="AF261" s="78">
        <f t="shared" si="97"/>
        <v>43414.615972222222</v>
      </c>
      <c r="AG261" s="78">
        <f t="shared" si="98"/>
        <v>0</v>
      </c>
      <c r="AH261" s="26" t="str">
        <f t="shared" si="99"/>
        <v>43414.61597222220</v>
      </c>
      <c r="AI261" s="26" t="e">
        <f>VLOOKUP(AH261,simple_survey!$P$1530:$Q$1810,2,FALSE)</f>
        <v>#N/A</v>
      </c>
      <c r="AJ261" s="3"/>
    </row>
    <row r="262" spans="1:36" s="7" customFormat="1" hidden="1" x14ac:dyDescent="0.4">
      <c r="A262" s="16" t="str">
        <f t="shared" si="90"/>
        <v>-</v>
      </c>
      <c r="B262" s="16" t="str">
        <f t="shared" si="91"/>
        <v>☆</v>
      </c>
      <c r="C262" s="7">
        <v>14</v>
      </c>
      <c r="D262" s="2">
        <v>43414.61650462963</v>
      </c>
      <c r="E262" s="3" t="s">
        <v>516</v>
      </c>
      <c r="F262" s="3">
        <v>12022</v>
      </c>
      <c r="G262" s="3" t="s">
        <v>98</v>
      </c>
      <c r="H262" s="3">
        <v>0</v>
      </c>
      <c r="I262" s="3">
        <v>672</v>
      </c>
      <c r="J262" s="3">
        <v>4</v>
      </c>
      <c r="K262" s="3">
        <v>2</v>
      </c>
      <c r="L262" s="2">
        <v>43414.617152777777</v>
      </c>
      <c r="M262" s="3"/>
      <c r="N262" s="3"/>
      <c r="O262" s="3" t="s">
        <v>30</v>
      </c>
      <c r="P262" s="3" t="s">
        <v>31</v>
      </c>
      <c r="Q262" s="3" t="s">
        <v>47</v>
      </c>
      <c r="R262" s="3" t="s">
        <v>48</v>
      </c>
      <c r="S262" s="2">
        <v>43414.638831018521</v>
      </c>
      <c r="T262" s="3"/>
      <c r="U262" s="2">
        <v>43414.648634259262</v>
      </c>
      <c r="V262" s="3"/>
      <c r="W262" s="3"/>
      <c r="X262" s="2">
        <f t="shared" si="92"/>
        <v>43414.61650462963</v>
      </c>
      <c r="Y262" s="33">
        <f t="shared" si="93"/>
        <v>0</v>
      </c>
      <c r="Z262" s="33">
        <f t="shared" si="94"/>
        <v>0</v>
      </c>
      <c r="AA262" s="10"/>
      <c r="AB262" s="10">
        <f t="shared" si="95"/>
        <v>0</v>
      </c>
      <c r="AC262" s="10">
        <f t="shared" si="100"/>
        <v>2.2326388891087845E-2</v>
      </c>
      <c r="AD262" s="10"/>
      <c r="AE262" s="10"/>
      <c r="AF262" s="78">
        <f t="shared" si="97"/>
        <v>43414.615972222222</v>
      </c>
      <c r="AG262" s="78">
        <f t="shared" si="98"/>
        <v>0</v>
      </c>
      <c r="AH262" s="26" t="str">
        <f t="shared" si="99"/>
        <v>43414.61597222220</v>
      </c>
      <c r="AI262" s="26" t="e">
        <f>VLOOKUP(AH262,simple_survey!$P$1530:$Q$1810,2,FALSE)</f>
        <v>#N/A</v>
      </c>
      <c r="AJ262" s="3"/>
    </row>
    <row r="263" spans="1:36" s="7" customFormat="1" hidden="1" x14ac:dyDescent="0.4">
      <c r="A263" s="16" t="str">
        <f t="shared" si="90"/>
        <v>★</v>
      </c>
      <c r="B263" s="16" t="str">
        <f t="shared" si="91"/>
        <v>☆</v>
      </c>
      <c r="C263" s="7">
        <v>14</v>
      </c>
      <c r="D263" s="2">
        <v>43414.617442129631</v>
      </c>
      <c r="E263" s="3" t="s">
        <v>326</v>
      </c>
      <c r="F263" s="3">
        <v>12025</v>
      </c>
      <c r="G263" s="3" t="s">
        <v>32</v>
      </c>
      <c r="H263" s="3">
        <v>4924</v>
      </c>
      <c r="I263" s="3">
        <v>690</v>
      </c>
      <c r="J263" s="3">
        <v>9</v>
      </c>
      <c r="K263" s="3">
        <v>1</v>
      </c>
      <c r="L263" s="2">
        <v>43414.617719907408</v>
      </c>
      <c r="M263" s="3"/>
      <c r="N263" s="3"/>
      <c r="O263" s="3" t="s">
        <v>44</v>
      </c>
      <c r="P263" s="3" t="s">
        <v>91</v>
      </c>
      <c r="Q263" s="3" t="s">
        <v>40</v>
      </c>
      <c r="R263" s="3" t="s">
        <v>41</v>
      </c>
      <c r="S263" s="2">
        <v>43414.635405092595</v>
      </c>
      <c r="T263" s="3"/>
      <c r="U263" s="2">
        <v>43414.63994212963</v>
      </c>
      <c r="V263" s="3"/>
      <c r="W263" s="2">
        <v>43414.624374999999</v>
      </c>
      <c r="X263" s="2">
        <f t="shared" si="92"/>
        <v>43414.624374999999</v>
      </c>
      <c r="Y263" s="33">
        <f t="shared" si="93"/>
        <v>0</v>
      </c>
      <c r="Z263" s="33">
        <f t="shared" si="94"/>
        <v>0</v>
      </c>
      <c r="AA263" s="10"/>
      <c r="AB263" s="10">
        <f t="shared" si="95"/>
        <v>0</v>
      </c>
      <c r="AC263" s="10">
        <f t="shared" si="100"/>
        <v>1.1030092595319729E-2</v>
      </c>
      <c r="AD263" s="10"/>
      <c r="AE263" s="10"/>
      <c r="AF263" s="78">
        <f t="shared" si="97"/>
        <v>43414.617361111108</v>
      </c>
      <c r="AG263" s="78">
        <f t="shared" si="98"/>
        <v>0</v>
      </c>
      <c r="AH263" s="26" t="str">
        <f t="shared" si="99"/>
        <v>43414.61736111110</v>
      </c>
      <c r="AI263" s="26" t="e">
        <f>VLOOKUP(AH263,simple_survey!$P$1530:$Q$1810,2,FALSE)</f>
        <v>#N/A</v>
      </c>
      <c r="AJ263" s="3"/>
    </row>
    <row r="264" spans="1:36" s="7" customFormat="1" hidden="1" x14ac:dyDescent="0.4">
      <c r="A264" s="16" t="str">
        <f t="shared" si="90"/>
        <v>-</v>
      </c>
      <c r="B264" s="16" t="str">
        <f t="shared" si="91"/>
        <v>☆</v>
      </c>
      <c r="C264" s="3">
        <v>14</v>
      </c>
      <c r="D264" s="2">
        <v>43414.617847222224</v>
      </c>
      <c r="E264" s="3" t="s">
        <v>580</v>
      </c>
      <c r="F264" s="3">
        <v>12026</v>
      </c>
      <c r="G264" s="3" t="s">
        <v>18</v>
      </c>
      <c r="H264" s="3">
        <v>5753</v>
      </c>
      <c r="I264" s="3">
        <v>924</v>
      </c>
      <c r="J264" s="3">
        <v>11</v>
      </c>
      <c r="K264" s="3">
        <v>2</v>
      </c>
      <c r="L264" s="2">
        <v>43414.618518518517</v>
      </c>
      <c r="M264" s="3"/>
      <c r="N264" s="3"/>
      <c r="O264" s="3" t="s">
        <v>58</v>
      </c>
      <c r="P264" s="3" t="s">
        <v>59</v>
      </c>
      <c r="Q264" s="3" t="s">
        <v>40</v>
      </c>
      <c r="R264" s="3" t="s">
        <v>41</v>
      </c>
      <c r="S264" s="2">
        <v>43414.629270833335</v>
      </c>
      <c r="T264" s="3"/>
      <c r="U264" s="2">
        <v>43414.639641203707</v>
      </c>
      <c r="V264" s="3"/>
      <c r="W264" s="3"/>
      <c r="X264" s="2">
        <f t="shared" si="92"/>
        <v>43414.617847222224</v>
      </c>
      <c r="Y264" s="33">
        <f t="shared" si="93"/>
        <v>0</v>
      </c>
      <c r="Z264" s="33">
        <f t="shared" si="94"/>
        <v>0</v>
      </c>
      <c r="AA264" s="30"/>
      <c r="AB264" s="30">
        <f t="shared" si="95"/>
        <v>0</v>
      </c>
      <c r="AC264" s="30">
        <f t="shared" si="100"/>
        <v>1.1423611111240461E-2</v>
      </c>
      <c r="AD264" s="30"/>
      <c r="AE264" s="30"/>
      <c r="AF264" s="78">
        <f t="shared" si="97"/>
        <v>43414.617361111108</v>
      </c>
      <c r="AG264" s="78">
        <f t="shared" si="98"/>
        <v>0</v>
      </c>
      <c r="AH264" s="26" t="str">
        <f t="shared" si="99"/>
        <v>43414.61736111110</v>
      </c>
      <c r="AI264" s="26" t="e">
        <f>VLOOKUP(AH264,simple_survey!$P$1530:$Q$1810,2,FALSE)</f>
        <v>#N/A</v>
      </c>
      <c r="AJ264" s="3"/>
    </row>
    <row r="265" spans="1:36" s="7" customFormat="1" hidden="1" x14ac:dyDescent="0.4">
      <c r="A265" s="16" t="str">
        <f t="shared" si="90"/>
        <v>-</v>
      </c>
      <c r="B265" s="16" t="str">
        <f t="shared" si="91"/>
        <v>☆</v>
      </c>
      <c r="C265" s="7">
        <v>14</v>
      </c>
      <c r="D265" s="2">
        <v>43414.619629629633</v>
      </c>
      <c r="E265" s="3" t="s">
        <v>575</v>
      </c>
      <c r="F265" s="3">
        <v>12031</v>
      </c>
      <c r="G265" s="3" t="s">
        <v>32</v>
      </c>
      <c r="H265" s="3">
        <v>4185</v>
      </c>
      <c r="I265" s="3">
        <v>215</v>
      </c>
      <c r="J265" s="3">
        <v>13</v>
      </c>
      <c r="K265" s="3">
        <v>3</v>
      </c>
      <c r="L265" s="2">
        <v>43414.619768518518</v>
      </c>
      <c r="M265" s="3"/>
      <c r="N265" s="3"/>
      <c r="O265" s="3" t="s">
        <v>47</v>
      </c>
      <c r="P265" s="3" t="s">
        <v>48</v>
      </c>
      <c r="Q265" s="3" t="s">
        <v>26</v>
      </c>
      <c r="R265" s="3" t="s">
        <v>27</v>
      </c>
      <c r="S265" s="2">
        <v>43414.634062500001</v>
      </c>
      <c r="T265" s="3"/>
      <c r="U265" s="2">
        <v>43414.64335648148</v>
      </c>
      <c r="V265" s="3"/>
      <c r="W265" s="3"/>
      <c r="X265" s="2">
        <f t="shared" si="92"/>
        <v>43414.619629629633</v>
      </c>
      <c r="Y265" s="33">
        <f t="shared" si="93"/>
        <v>0</v>
      </c>
      <c r="Z265" s="33">
        <f t="shared" si="94"/>
        <v>0</v>
      </c>
      <c r="AA265" s="10"/>
      <c r="AB265" s="10">
        <f t="shared" si="95"/>
        <v>0</v>
      </c>
      <c r="AC265" s="10">
        <f t="shared" si="100"/>
        <v>1.4432870368182193E-2</v>
      </c>
      <c r="AD265" s="10"/>
      <c r="AE265" s="10"/>
      <c r="AF265" s="78">
        <f t="shared" si="97"/>
        <v>43414.619444444441</v>
      </c>
      <c r="AG265" s="78">
        <f t="shared" si="98"/>
        <v>0</v>
      </c>
      <c r="AH265" s="26" t="str">
        <f t="shared" si="99"/>
        <v>43414.61944444440</v>
      </c>
      <c r="AI265" s="26" t="e">
        <f>VLOOKUP(AH265,simple_survey!$P$1530:$Q$1810,2,FALSE)</f>
        <v>#N/A</v>
      </c>
    </row>
    <row r="266" spans="1:36" s="7" customFormat="1" hidden="1" x14ac:dyDescent="0.4">
      <c r="A266" s="16" t="str">
        <f t="shared" si="90"/>
        <v>-</v>
      </c>
      <c r="B266" s="16" t="str">
        <f t="shared" si="91"/>
        <v>☆</v>
      </c>
      <c r="C266" s="3">
        <v>14</v>
      </c>
      <c r="D266" s="2">
        <v>43414.621168981481</v>
      </c>
      <c r="E266" s="3" t="s">
        <v>507</v>
      </c>
      <c r="F266" s="3">
        <v>12033</v>
      </c>
      <c r="G266" s="3" t="s">
        <v>32</v>
      </c>
      <c r="H266" s="3">
        <v>5735</v>
      </c>
      <c r="I266" s="3">
        <v>795</v>
      </c>
      <c r="J266" s="3">
        <v>13</v>
      </c>
      <c r="K266" s="3">
        <v>2</v>
      </c>
      <c r="L266" s="2">
        <v>43414.621446759258</v>
      </c>
      <c r="M266" s="3"/>
      <c r="N266" s="3"/>
      <c r="O266" s="3" t="s">
        <v>20</v>
      </c>
      <c r="P266" s="3" t="s">
        <v>21</v>
      </c>
      <c r="Q266" s="3" t="s">
        <v>36</v>
      </c>
      <c r="R266" s="3" t="s">
        <v>37</v>
      </c>
      <c r="S266" s="2">
        <v>43414.63894675926</v>
      </c>
      <c r="T266" s="3"/>
      <c r="U266" s="2">
        <v>43414.649942129632</v>
      </c>
      <c r="V266" s="3"/>
      <c r="W266" s="3"/>
      <c r="X266" s="2">
        <f t="shared" si="92"/>
        <v>43414.621168981481</v>
      </c>
      <c r="Y266" s="33">
        <f t="shared" si="93"/>
        <v>0</v>
      </c>
      <c r="Z266" s="33">
        <f t="shared" si="94"/>
        <v>0</v>
      </c>
      <c r="AA266" s="30"/>
      <c r="AB266" s="30">
        <f t="shared" si="95"/>
        <v>0</v>
      </c>
      <c r="AC266" s="30">
        <f t="shared" si="100"/>
        <v>1.7777777778974269E-2</v>
      </c>
      <c r="AD266" s="30"/>
      <c r="AE266" s="30"/>
      <c r="AF266" s="78">
        <f t="shared" si="97"/>
        <v>43414.620833333334</v>
      </c>
      <c r="AG266" s="78">
        <f t="shared" si="98"/>
        <v>0</v>
      </c>
      <c r="AH266" s="26" t="str">
        <f t="shared" si="99"/>
        <v>43414.62083333330</v>
      </c>
      <c r="AI266" s="26" t="e">
        <f>VLOOKUP(AH266,simple_survey!$P$1530:$Q$1810,2,FALSE)</f>
        <v>#N/A</v>
      </c>
      <c r="AJ266" s="3"/>
    </row>
    <row r="267" spans="1:36" s="12" customFormat="1" hidden="1" x14ac:dyDescent="0.4">
      <c r="A267" s="17" t="str">
        <f t="shared" si="90"/>
        <v>-</v>
      </c>
      <c r="B267" s="17" t="str">
        <f t="shared" si="91"/>
        <v>☆</v>
      </c>
      <c r="C267" s="5">
        <v>14</v>
      </c>
      <c r="D267" s="4">
        <v>43414.62190972222</v>
      </c>
      <c r="E267" s="5" t="s">
        <v>522</v>
      </c>
      <c r="F267" s="5">
        <v>12035</v>
      </c>
      <c r="G267" s="5" t="s">
        <v>32</v>
      </c>
      <c r="H267" s="5">
        <v>4855</v>
      </c>
      <c r="I267" s="5">
        <v>221</v>
      </c>
      <c r="J267" s="5">
        <v>13</v>
      </c>
      <c r="K267" s="5">
        <v>2</v>
      </c>
      <c r="L267" s="4">
        <v>43414.622083333335</v>
      </c>
      <c r="M267" s="5"/>
      <c r="N267" s="5"/>
      <c r="O267" s="5" t="s">
        <v>73</v>
      </c>
      <c r="P267" s="5" t="s">
        <v>74</v>
      </c>
      <c r="Q267" s="5" t="s">
        <v>60</v>
      </c>
      <c r="R267" s="5" t="s">
        <v>61</v>
      </c>
      <c r="S267" s="4">
        <v>43414.640081018515</v>
      </c>
      <c r="T267" s="5"/>
      <c r="U267" s="4">
        <v>43414.648136574076</v>
      </c>
      <c r="V267" s="5"/>
      <c r="W267" s="5"/>
      <c r="X267" s="4">
        <f t="shared" si="92"/>
        <v>43414.62190972222</v>
      </c>
      <c r="Y267" s="34">
        <f t="shared" si="93"/>
        <v>0</v>
      </c>
      <c r="Z267" s="34">
        <f t="shared" si="94"/>
        <v>0</v>
      </c>
      <c r="AA267" s="31"/>
      <c r="AB267" s="31">
        <f t="shared" si="95"/>
        <v>0</v>
      </c>
      <c r="AC267" s="31">
        <f t="shared" si="100"/>
        <v>1.8171296294895001E-2</v>
      </c>
      <c r="AD267" s="31"/>
      <c r="AE267" s="31"/>
      <c r="AF267" s="78">
        <f t="shared" si="97"/>
        <v>43414.621527777781</v>
      </c>
      <c r="AG267" s="78">
        <f t="shared" si="98"/>
        <v>0</v>
      </c>
      <c r="AH267" s="26" t="str">
        <f t="shared" si="99"/>
        <v>43414.62152777780</v>
      </c>
      <c r="AI267" s="26" t="e">
        <f>VLOOKUP(AH267,simple_survey!$P$1530:$Q$1810,2,FALSE)</f>
        <v>#N/A</v>
      </c>
    </row>
    <row r="268" spans="1:36" s="23" customFormat="1" x14ac:dyDescent="0.4">
      <c r="A268" s="20" t="str">
        <f t="shared" si="90"/>
        <v>★</v>
      </c>
      <c r="B268" s="20" t="str">
        <f t="shared" si="91"/>
        <v>-</v>
      </c>
      <c r="C268" s="21">
        <v>15</v>
      </c>
      <c r="D268" s="22">
        <v>43414.618900462963</v>
      </c>
      <c r="E268" s="21" t="s">
        <v>553</v>
      </c>
      <c r="F268" s="21">
        <v>12028</v>
      </c>
      <c r="G268" s="21" t="s">
        <v>66</v>
      </c>
      <c r="H268" s="21">
        <v>5646</v>
      </c>
      <c r="I268" s="21">
        <v>171</v>
      </c>
      <c r="J268" s="21">
        <v>9</v>
      </c>
      <c r="K268" s="21">
        <v>1</v>
      </c>
      <c r="L268" s="21"/>
      <c r="M268" s="22">
        <v>43414.636076388888</v>
      </c>
      <c r="N268" s="22">
        <v>43414.639050925929</v>
      </c>
      <c r="O268" s="21" t="s">
        <v>40</v>
      </c>
      <c r="P268" s="21" t="s">
        <v>41</v>
      </c>
      <c r="Q268" s="21" t="s">
        <v>77</v>
      </c>
      <c r="R268" s="21" t="s">
        <v>78</v>
      </c>
      <c r="S268" s="22">
        <v>43414.636481481481</v>
      </c>
      <c r="T268" s="22">
        <v>43414.636481481481</v>
      </c>
      <c r="U268" s="22">
        <v>43414.641400462962</v>
      </c>
      <c r="V268" s="22">
        <v>43414.642094907409</v>
      </c>
      <c r="W268" s="22">
        <v>43414.625833333332</v>
      </c>
      <c r="X268" s="22">
        <f t="shared" si="92"/>
        <v>43414.625833333332</v>
      </c>
      <c r="Y268" s="35">
        <f t="shared" si="93"/>
        <v>2.9745370411546901E-3</v>
      </c>
      <c r="Z268" s="35">
        <f t="shared" si="94"/>
        <v>2.9745370411546901E-3</v>
      </c>
      <c r="AA268" s="32">
        <f>SUM(Z268:Z342)</f>
        <v>0.60774305555969477</v>
      </c>
      <c r="AB268" s="32">
        <f t="shared" si="95"/>
        <v>0</v>
      </c>
      <c r="AC268" s="32">
        <f t="shared" si="100"/>
        <v>1.0243055556202307E-2</v>
      </c>
      <c r="AD268" s="32">
        <f>AVERAGE(AC268:AC342)</f>
        <v>1.4239685457355603E-2</v>
      </c>
      <c r="AE268" s="32">
        <f>MEDIAN(AC268:AC342)</f>
        <v>1.4340277779410826E-2</v>
      </c>
      <c r="AF268" s="78">
        <f t="shared" si="97"/>
        <v>43414.618750000001</v>
      </c>
      <c r="AG268" s="78">
        <f t="shared" si="98"/>
        <v>43414.638888888891</v>
      </c>
      <c r="AH268" s="26" t="str">
        <f t="shared" si="99"/>
        <v>43414.6187543414.6388888889</v>
      </c>
      <c r="AI268" s="26" t="str">
        <f>VLOOKUP(AH268,simple_survey!$P$1530:$Q$1810,2,FALSE)</f>
        <v>肯定的</v>
      </c>
    </row>
    <row r="269" spans="1:36" s="7" customFormat="1" hidden="1" x14ac:dyDescent="0.4">
      <c r="A269" s="16" t="str">
        <f t="shared" si="90"/>
        <v>★</v>
      </c>
      <c r="B269" s="16" t="str">
        <f t="shared" si="91"/>
        <v>-</v>
      </c>
      <c r="C269" s="3">
        <v>15</v>
      </c>
      <c r="D269" s="2">
        <v>43414.620520833334</v>
      </c>
      <c r="E269" s="3" t="s">
        <v>581</v>
      </c>
      <c r="F269" s="3">
        <v>12032</v>
      </c>
      <c r="G269" s="3" t="s">
        <v>100</v>
      </c>
      <c r="H269" s="3">
        <v>4622</v>
      </c>
      <c r="I269" s="3">
        <v>992</v>
      </c>
      <c r="J269" s="3">
        <v>4</v>
      </c>
      <c r="K269" s="3">
        <v>1</v>
      </c>
      <c r="L269" s="3"/>
      <c r="M269" s="2">
        <v>43414.625104166669</v>
      </c>
      <c r="N269" s="2">
        <v>43414.635185185187</v>
      </c>
      <c r="O269" s="3" t="s">
        <v>22</v>
      </c>
      <c r="P269" s="3" t="s">
        <v>23</v>
      </c>
      <c r="Q269" s="3" t="s">
        <v>44</v>
      </c>
      <c r="R269" s="3" t="s">
        <v>91</v>
      </c>
      <c r="S269" s="2">
        <v>43414.628449074073</v>
      </c>
      <c r="T269" s="2">
        <v>43414.628449074073</v>
      </c>
      <c r="U269" s="2">
        <v>43414.643263888887</v>
      </c>
      <c r="V269" s="2">
        <v>43414.643263888887</v>
      </c>
      <c r="W269" s="2">
        <v>43414.627083333333</v>
      </c>
      <c r="X269" s="2">
        <f t="shared" si="92"/>
        <v>43414.627083333333</v>
      </c>
      <c r="Y269" s="33">
        <f t="shared" si="93"/>
        <v>1.0081018517666962E-2</v>
      </c>
      <c r="Z269" s="33">
        <f t="shared" si="94"/>
        <v>1.0081018517666962E-2</v>
      </c>
      <c r="AA269" s="30"/>
      <c r="AB269" s="30">
        <f t="shared" si="95"/>
        <v>0</v>
      </c>
      <c r="AC269" s="30">
        <f t="shared" si="100"/>
        <v>0</v>
      </c>
      <c r="AD269" s="30"/>
      <c r="AE269" s="30"/>
      <c r="AF269" s="78">
        <f t="shared" si="97"/>
        <v>43414.620138888888</v>
      </c>
      <c r="AG269" s="78">
        <f t="shared" si="98"/>
        <v>43414.634722222225</v>
      </c>
      <c r="AH269" s="26" t="str">
        <f t="shared" si="99"/>
        <v>43414.620138888943414.6347222222</v>
      </c>
      <c r="AI269" s="26" t="e">
        <f>VLOOKUP(AH269,simple_survey!$P$1530:$Q$1810,2,FALSE)</f>
        <v>#N/A</v>
      </c>
    </row>
    <row r="270" spans="1:36" s="7" customFormat="1" hidden="1" x14ac:dyDescent="0.4">
      <c r="A270" s="16" t="str">
        <f t="shared" si="90"/>
        <v>★</v>
      </c>
      <c r="B270" s="16" t="str">
        <f t="shared" si="91"/>
        <v>-</v>
      </c>
      <c r="C270" s="3">
        <v>15</v>
      </c>
      <c r="D270" s="2">
        <v>43414.624178240738</v>
      </c>
      <c r="E270" s="3" t="s">
        <v>584</v>
      </c>
      <c r="F270" s="3">
        <v>12037</v>
      </c>
      <c r="G270" s="3" t="s">
        <v>32</v>
      </c>
      <c r="H270" s="3">
        <v>1569</v>
      </c>
      <c r="I270" s="3">
        <v>369</v>
      </c>
      <c r="J270" s="3">
        <v>6</v>
      </c>
      <c r="K270" s="3">
        <v>1</v>
      </c>
      <c r="L270" s="3"/>
      <c r="M270" s="2">
        <v>43414.640057870369</v>
      </c>
      <c r="N270" s="2">
        <v>43414.644872685189</v>
      </c>
      <c r="O270" s="3" t="s">
        <v>26</v>
      </c>
      <c r="P270" s="3" t="s">
        <v>27</v>
      </c>
      <c r="Q270" s="3" t="s">
        <v>24</v>
      </c>
      <c r="R270" s="3" t="s">
        <v>25</v>
      </c>
      <c r="S270" s="2">
        <v>43414.645162037035</v>
      </c>
      <c r="T270" s="2">
        <v>43414.645162037035</v>
      </c>
      <c r="U270" s="2">
        <v>43414.651990740742</v>
      </c>
      <c r="V270" s="2">
        <v>43414.651990740742</v>
      </c>
      <c r="W270" s="2">
        <v>43414.63108796296</v>
      </c>
      <c r="X270" s="2">
        <f t="shared" si="92"/>
        <v>43414.63108796296</v>
      </c>
      <c r="Y270" s="33">
        <f t="shared" si="93"/>
        <v>4.8148148198379204E-3</v>
      </c>
      <c r="Z270" s="33">
        <f t="shared" si="94"/>
        <v>4.8148148198379204E-3</v>
      </c>
      <c r="AA270" s="30"/>
      <c r="AB270" s="30">
        <f t="shared" si="95"/>
        <v>0</v>
      </c>
      <c r="AC270" s="30">
        <f t="shared" si="100"/>
        <v>8.969907408754807E-3</v>
      </c>
      <c r="AD270" s="30"/>
      <c r="AE270" s="30"/>
      <c r="AF270" s="78">
        <f t="shared" si="97"/>
        <v>43414.623611111114</v>
      </c>
      <c r="AG270" s="78">
        <f t="shared" si="98"/>
        <v>43414.644444444442</v>
      </c>
      <c r="AH270" s="26" t="str">
        <f t="shared" si="99"/>
        <v>43414.623611111143414.6444444444</v>
      </c>
      <c r="AI270" s="26" t="e">
        <f>VLOOKUP(AH270,simple_survey!$P$1530:$Q$1810,2,FALSE)</f>
        <v>#N/A</v>
      </c>
    </row>
    <row r="271" spans="1:36" s="3" customFormat="1" hidden="1" x14ac:dyDescent="0.4">
      <c r="A271" s="16" t="str">
        <f t="shared" ref="A271:A278" si="101">IF(W271&gt;0, "★", "-")</f>
        <v>-</v>
      </c>
      <c r="B271" s="16" t="str">
        <f t="shared" ref="B271:B278" si="102">IF(L271&gt;0, "☆", "-")</f>
        <v>-</v>
      </c>
      <c r="C271" s="3">
        <v>15</v>
      </c>
      <c r="D271" s="2">
        <v>43414.625</v>
      </c>
      <c r="E271" s="3" t="s">
        <v>585</v>
      </c>
      <c r="F271" s="3">
        <v>12039</v>
      </c>
      <c r="G271" s="3" t="s">
        <v>99</v>
      </c>
      <c r="H271" s="3">
        <v>0</v>
      </c>
      <c r="I271" s="3">
        <v>762</v>
      </c>
      <c r="J271" s="3">
        <v>11</v>
      </c>
      <c r="K271" s="3">
        <v>1</v>
      </c>
      <c r="M271" s="2">
        <v>43414.641412037039</v>
      </c>
      <c r="N271" s="2">
        <v>43414.645231481481</v>
      </c>
      <c r="O271" s="3" t="s">
        <v>71</v>
      </c>
      <c r="P271" s="3" t="s">
        <v>72</v>
      </c>
      <c r="Q271" s="3" t="s">
        <v>26</v>
      </c>
      <c r="R271" s="3" t="s">
        <v>27</v>
      </c>
      <c r="S271" s="2">
        <v>43414.646828703706</v>
      </c>
      <c r="T271" s="2">
        <v>43414.646828703706</v>
      </c>
      <c r="U271" s="2">
        <v>43414.651712962965</v>
      </c>
      <c r="V271" s="2">
        <v>43414.652407407404</v>
      </c>
      <c r="X271" s="2">
        <f t="shared" si="85"/>
        <v>43414.625</v>
      </c>
      <c r="Y271" s="33">
        <f t="shared" si="86"/>
        <v>3.8194444423425011E-3</v>
      </c>
      <c r="Z271" s="33">
        <f t="shared" si="87"/>
        <v>3.8194444423425011E-3</v>
      </c>
      <c r="AA271" s="30"/>
      <c r="AB271" s="30">
        <f t="shared" si="88"/>
        <v>0</v>
      </c>
      <c r="AC271" s="30">
        <f t="shared" si="89"/>
        <v>1.6412037039117422E-2</v>
      </c>
      <c r="AD271" s="30"/>
      <c r="AE271" s="30"/>
      <c r="AF271" s="78">
        <f t="shared" si="97"/>
        <v>43414.625</v>
      </c>
      <c r="AG271" s="78">
        <f t="shared" si="98"/>
        <v>43414.645138888889</v>
      </c>
      <c r="AH271" s="26" t="str">
        <f t="shared" si="99"/>
        <v>43414.62543414.6451388889</v>
      </c>
      <c r="AI271" s="26" t="e">
        <f>VLOOKUP(AH271,simple_survey!$P$1530:$Q$1810,2,FALSE)</f>
        <v>#N/A</v>
      </c>
    </row>
    <row r="272" spans="1:36" s="3" customFormat="1" hidden="1" x14ac:dyDescent="0.4">
      <c r="A272" s="16" t="str">
        <f t="shared" si="101"/>
        <v>★</v>
      </c>
      <c r="B272" s="16" t="str">
        <f t="shared" si="102"/>
        <v>-</v>
      </c>
      <c r="C272" s="3">
        <v>15</v>
      </c>
      <c r="D272" s="2">
        <v>43414.625162037039</v>
      </c>
      <c r="E272" s="3" t="s">
        <v>586</v>
      </c>
      <c r="F272" s="3">
        <v>12040</v>
      </c>
      <c r="G272" s="3" t="s">
        <v>98</v>
      </c>
      <c r="H272" s="3">
        <v>0</v>
      </c>
      <c r="I272" s="3">
        <v>781</v>
      </c>
      <c r="J272" s="3">
        <v>3</v>
      </c>
      <c r="K272" s="3">
        <v>2</v>
      </c>
      <c r="M272" s="2">
        <v>43414.632210648146</v>
      </c>
      <c r="N272" s="2">
        <v>43414.635127314818</v>
      </c>
      <c r="O272" s="3" t="s">
        <v>24</v>
      </c>
      <c r="P272" s="3" t="s">
        <v>25</v>
      </c>
      <c r="Q272" s="3" t="s">
        <v>30</v>
      </c>
      <c r="R272" s="3" t="s">
        <v>31</v>
      </c>
      <c r="S272" s="2">
        <v>43414.633842592593</v>
      </c>
      <c r="T272" s="2">
        <v>43414.634120370371</v>
      </c>
      <c r="U272" s="2">
        <v>43414.639293981483</v>
      </c>
      <c r="V272" s="2">
        <v>43414.63957175926</v>
      </c>
      <c r="W272" s="2">
        <v>43414.631226851852</v>
      </c>
      <c r="X272" s="2">
        <f t="shared" si="85"/>
        <v>43414.631226851852</v>
      </c>
      <c r="Y272" s="33">
        <f t="shared" si="86"/>
        <v>2.9166666718083434E-3</v>
      </c>
      <c r="Z272" s="33">
        <f t="shared" si="87"/>
        <v>5.8333333436166868E-3</v>
      </c>
      <c r="AA272" s="30"/>
      <c r="AB272" s="30">
        <f t="shared" si="88"/>
        <v>0</v>
      </c>
      <c r="AC272" s="30">
        <f t="shared" si="89"/>
        <v>9.8379629343980923E-4</v>
      </c>
      <c r="AD272" s="30"/>
      <c r="AE272" s="30"/>
      <c r="AF272" s="78">
        <f t="shared" si="97"/>
        <v>43414.625</v>
      </c>
      <c r="AG272" s="78">
        <f t="shared" si="98"/>
        <v>43414.634722222225</v>
      </c>
      <c r="AH272" s="26" t="str">
        <f t="shared" si="99"/>
        <v>43414.62543414.6347222222</v>
      </c>
      <c r="AI272" s="26" t="e">
        <f>VLOOKUP(AH272,simple_survey!$P$1530:$Q$1810,2,FALSE)</f>
        <v>#N/A</v>
      </c>
    </row>
    <row r="273" spans="1:35" s="7" customFormat="1" hidden="1" x14ac:dyDescent="0.4">
      <c r="A273" s="16" t="str">
        <f t="shared" si="101"/>
        <v>-</v>
      </c>
      <c r="B273" s="16" t="str">
        <f t="shared" si="102"/>
        <v>-</v>
      </c>
      <c r="C273" s="3">
        <v>15</v>
      </c>
      <c r="D273" s="2">
        <v>43414.626655092594</v>
      </c>
      <c r="E273" s="3" t="s">
        <v>513</v>
      </c>
      <c r="F273" s="3">
        <v>12043</v>
      </c>
      <c r="G273" s="3" t="s">
        <v>18</v>
      </c>
      <c r="H273" s="3">
        <v>5404</v>
      </c>
      <c r="I273" s="3">
        <v>787</v>
      </c>
      <c r="J273" s="3">
        <v>4</v>
      </c>
      <c r="K273" s="3">
        <v>4</v>
      </c>
      <c r="L273" s="3"/>
      <c r="M273" s="2">
        <v>43414.642800925925</v>
      </c>
      <c r="N273" s="2">
        <v>43414.650023148148</v>
      </c>
      <c r="O273" s="3" t="s">
        <v>26</v>
      </c>
      <c r="P273" s="3" t="s">
        <v>27</v>
      </c>
      <c r="Q273" s="3" t="s">
        <v>30</v>
      </c>
      <c r="R273" s="3" t="s">
        <v>31</v>
      </c>
      <c r="S273" s="2">
        <v>43414.643217592595</v>
      </c>
      <c r="T273" s="2">
        <v>43414.643576388888</v>
      </c>
      <c r="U273" s="2">
        <v>43414.653587962966</v>
      </c>
      <c r="V273" s="2">
        <v>43414.653946759259</v>
      </c>
      <c r="W273" s="3"/>
      <c r="X273" s="2">
        <f t="shared" si="85"/>
        <v>43414.626655092594</v>
      </c>
      <c r="Y273" s="33">
        <f t="shared" si="86"/>
        <v>7.2222222224809229E-3</v>
      </c>
      <c r="Z273" s="33">
        <f t="shared" si="87"/>
        <v>2.8888888889923692E-2</v>
      </c>
      <c r="AA273" s="30"/>
      <c r="AB273" s="30">
        <f t="shared" si="88"/>
        <v>0</v>
      </c>
      <c r="AC273" s="30">
        <f t="shared" si="89"/>
        <v>1.6145833331393078E-2</v>
      </c>
      <c r="AD273" s="30"/>
      <c r="AE273" s="30"/>
      <c r="AF273" s="78">
        <f t="shared" si="97"/>
        <v>43414.626388888886</v>
      </c>
      <c r="AG273" s="78">
        <f t="shared" si="98"/>
        <v>43414.65</v>
      </c>
      <c r="AH273" s="26" t="str">
        <f t="shared" si="99"/>
        <v>43414.626388888943414.65</v>
      </c>
      <c r="AI273" s="26" t="e">
        <f>VLOOKUP(AH273,simple_survey!$P$1530:$Q$1810,2,FALSE)</f>
        <v>#N/A</v>
      </c>
    </row>
    <row r="274" spans="1:35" s="7" customFormat="1" hidden="1" x14ac:dyDescent="0.4">
      <c r="A274" s="16" t="str">
        <f t="shared" si="101"/>
        <v>★</v>
      </c>
      <c r="B274" s="16" t="str">
        <f t="shared" si="102"/>
        <v>-</v>
      </c>
      <c r="C274" s="3">
        <v>15</v>
      </c>
      <c r="D274" s="2">
        <v>43414.629907407405</v>
      </c>
      <c r="E274" s="3" t="s">
        <v>531</v>
      </c>
      <c r="F274" s="3">
        <v>12045</v>
      </c>
      <c r="G274" s="3" t="s">
        <v>32</v>
      </c>
      <c r="H274" s="3">
        <v>3738</v>
      </c>
      <c r="I274" s="3">
        <v>356</v>
      </c>
      <c r="J274" s="3">
        <v>3</v>
      </c>
      <c r="K274" s="3">
        <v>1</v>
      </c>
      <c r="L274" s="3"/>
      <c r="M274" s="2">
        <v>43414.64675925926</v>
      </c>
      <c r="N274" s="2">
        <v>43414.669525462959</v>
      </c>
      <c r="O274" s="3" t="s">
        <v>22</v>
      </c>
      <c r="P274" s="3" t="s">
        <v>23</v>
      </c>
      <c r="Q274" s="3" t="s">
        <v>54</v>
      </c>
      <c r="R274" s="3" t="s">
        <v>55</v>
      </c>
      <c r="S274" s="2">
        <v>43414.647650462961</v>
      </c>
      <c r="T274" s="2">
        <v>43414.647650462961</v>
      </c>
      <c r="U274" s="2">
        <v>43414.661724537036</v>
      </c>
      <c r="V274" s="2">
        <v>43414.671550925923</v>
      </c>
      <c r="W274" s="2">
        <v>43414.636840277781</v>
      </c>
      <c r="X274" s="2">
        <f t="shared" si="85"/>
        <v>43414.636840277781</v>
      </c>
      <c r="Y274" s="33">
        <f t="shared" si="86"/>
        <v>2.2766203699575271E-2</v>
      </c>
      <c r="Z274" s="33">
        <f t="shared" si="87"/>
        <v>2.2766203699575271E-2</v>
      </c>
      <c r="AA274" s="30"/>
      <c r="AB274" s="30">
        <f t="shared" si="88"/>
        <v>0</v>
      </c>
      <c r="AC274" s="30">
        <f t="shared" si="89"/>
        <v>9.9189814791316167E-3</v>
      </c>
      <c r="AD274" s="30"/>
      <c r="AE274" s="30"/>
      <c r="AF274" s="78">
        <f t="shared" si="97"/>
        <v>43414.629861111112</v>
      </c>
      <c r="AG274" s="78">
        <f t="shared" si="98"/>
        <v>43414.669444444444</v>
      </c>
      <c r="AH274" s="26" t="str">
        <f t="shared" si="99"/>
        <v>43414.629861111143414.6694444444</v>
      </c>
      <c r="AI274" s="26" t="e">
        <f>VLOOKUP(AH274,simple_survey!$P$1530:$Q$1810,2,FALSE)</f>
        <v>#N/A</v>
      </c>
    </row>
    <row r="275" spans="1:35" s="7" customFormat="1" x14ac:dyDescent="0.4">
      <c r="A275" s="16" t="str">
        <f t="shared" si="101"/>
        <v>-</v>
      </c>
      <c r="B275" s="16" t="str">
        <f t="shared" si="102"/>
        <v>-</v>
      </c>
      <c r="C275" s="3">
        <v>15</v>
      </c>
      <c r="D275" s="2">
        <v>43414.629988425928</v>
      </c>
      <c r="E275" s="3" t="s">
        <v>590</v>
      </c>
      <c r="F275" s="3">
        <v>12046</v>
      </c>
      <c r="G275" s="3" t="s">
        <v>66</v>
      </c>
      <c r="H275" s="3">
        <v>2462</v>
      </c>
      <c r="I275" s="3">
        <v>286</v>
      </c>
      <c r="J275" s="3">
        <v>5</v>
      </c>
      <c r="K275" s="3">
        <v>1</v>
      </c>
      <c r="L275" s="3"/>
      <c r="M275" s="2">
        <v>43414.63784722222</v>
      </c>
      <c r="N275" s="2">
        <v>43414.647893518515</v>
      </c>
      <c r="O275" s="3" t="s">
        <v>77</v>
      </c>
      <c r="P275" s="3" t="s">
        <v>78</v>
      </c>
      <c r="Q275" s="3" t="s">
        <v>20</v>
      </c>
      <c r="R275" s="3" t="s">
        <v>21</v>
      </c>
      <c r="S275" s="2">
        <v>43414.640740740739</v>
      </c>
      <c r="T275" s="2">
        <v>43414.640740740739</v>
      </c>
      <c r="U275" s="2">
        <v>43414.654444444444</v>
      </c>
      <c r="V275" s="2">
        <v>43414.656701388885</v>
      </c>
      <c r="W275" s="3"/>
      <c r="X275" s="2">
        <f t="shared" si="85"/>
        <v>43414.629988425928</v>
      </c>
      <c r="Y275" s="33">
        <f t="shared" si="86"/>
        <v>1.0046296294603962E-2</v>
      </c>
      <c r="Z275" s="33">
        <f t="shared" si="87"/>
        <v>1.0046296294603962E-2</v>
      </c>
      <c r="AA275" s="30"/>
      <c r="AB275" s="30">
        <f t="shared" si="88"/>
        <v>0</v>
      </c>
      <c r="AC275" s="30">
        <f t="shared" si="89"/>
        <v>7.8587962925666943E-3</v>
      </c>
      <c r="AD275" s="30"/>
      <c r="AE275" s="30"/>
      <c r="AF275" s="78">
        <f t="shared" si="97"/>
        <v>43414.629861111112</v>
      </c>
      <c r="AG275" s="78">
        <f t="shared" si="98"/>
        <v>43414.647222222222</v>
      </c>
      <c r="AH275" s="26" t="str">
        <f t="shared" si="99"/>
        <v>43414.629861111143414.6472222222</v>
      </c>
      <c r="AI275" s="26" t="str">
        <f>VLOOKUP(AH275,simple_survey!$P$1530:$Q$1810,2,FALSE)</f>
        <v>肯定的</v>
      </c>
    </row>
    <row r="276" spans="1:35" s="7" customFormat="1" hidden="1" x14ac:dyDescent="0.4">
      <c r="A276" s="16" t="str">
        <f t="shared" si="101"/>
        <v>-</v>
      </c>
      <c r="B276" s="16" t="str">
        <f t="shared" si="102"/>
        <v>-</v>
      </c>
      <c r="C276" s="3">
        <v>15</v>
      </c>
      <c r="D276" s="2">
        <v>43414.63008101852</v>
      </c>
      <c r="E276" s="3" t="s">
        <v>592</v>
      </c>
      <c r="F276" s="3">
        <v>12048</v>
      </c>
      <c r="G276" s="3" t="s">
        <v>18</v>
      </c>
      <c r="H276" s="3">
        <v>5128</v>
      </c>
      <c r="I276" s="3">
        <v>308</v>
      </c>
      <c r="J276" s="3">
        <v>8</v>
      </c>
      <c r="K276" s="3">
        <v>2</v>
      </c>
      <c r="L276" s="3"/>
      <c r="M276" s="2">
        <v>43414.648773148147</v>
      </c>
      <c r="N276" s="2">
        <v>43414.654699074075</v>
      </c>
      <c r="O276" s="3" t="s">
        <v>33</v>
      </c>
      <c r="P276" s="3" t="s">
        <v>34</v>
      </c>
      <c r="Q276" s="3" t="s">
        <v>75</v>
      </c>
      <c r="R276" s="3" t="s">
        <v>76</v>
      </c>
      <c r="S276" s="2">
        <v>43414.648136574076</v>
      </c>
      <c r="T276" s="2">
        <v>43414.648634259262</v>
      </c>
      <c r="U276" s="2">
        <v>43414.655844907407</v>
      </c>
      <c r="V276" s="2">
        <v>43414.656342592592</v>
      </c>
      <c r="W276" s="3"/>
      <c r="X276" s="2">
        <f t="shared" si="85"/>
        <v>43414.63008101852</v>
      </c>
      <c r="Y276" s="33">
        <f t="shared" si="86"/>
        <v>5.9259259287500754E-3</v>
      </c>
      <c r="Z276" s="33">
        <f t="shared" si="87"/>
        <v>1.1851851857500151E-2</v>
      </c>
      <c r="AA276" s="30"/>
      <c r="AB276" s="30">
        <f t="shared" si="88"/>
        <v>6.3657407008577138E-4</v>
      </c>
      <c r="AC276" s="30">
        <f t="shared" si="89"/>
        <v>1.8692129626288079E-2</v>
      </c>
      <c r="AD276" s="30"/>
      <c r="AE276" s="30"/>
      <c r="AF276" s="78">
        <f t="shared" si="97"/>
        <v>43414.629861111112</v>
      </c>
      <c r="AG276" s="78">
        <f t="shared" si="98"/>
        <v>43414.654166666667</v>
      </c>
      <c r="AH276" s="26" t="str">
        <f t="shared" si="99"/>
        <v>43414.629861111143414.6541666667</v>
      </c>
      <c r="AI276" s="26" t="e">
        <f>VLOOKUP(AH276,simple_survey!$P$1530:$Q$1810,2,FALSE)</f>
        <v>#N/A</v>
      </c>
    </row>
    <row r="277" spans="1:35" s="3" customFormat="1" hidden="1" x14ac:dyDescent="0.4">
      <c r="A277" s="16" t="str">
        <f t="shared" si="101"/>
        <v>-</v>
      </c>
      <c r="B277" s="16" t="str">
        <f t="shared" si="102"/>
        <v>-</v>
      </c>
      <c r="C277" s="3">
        <v>15</v>
      </c>
      <c r="D277" s="2">
        <v>43414.631099537037</v>
      </c>
      <c r="E277" s="3" t="s">
        <v>593</v>
      </c>
      <c r="F277" s="3">
        <v>12050</v>
      </c>
      <c r="G277" s="3" t="s">
        <v>99</v>
      </c>
      <c r="H277" s="3">
        <v>0</v>
      </c>
      <c r="I277" s="3">
        <v>586</v>
      </c>
      <c r="J277" s="3">
        <v>9</v>
      </c>
      <c r="K277" s="3">
        <v>2</v>
      </c>
      <c r="M277" s="2">
        <v>43414.636041666665</v>
      </c>
      <c r="N277" s="2">
        <v>43414.645173611112</v>
      </c>
      <c r="O277" s="3" t="s">
        <v>40</v>
      </c>
      <c r="P277" s="3" t="s">
        <v>41</v>
      </c>
      <c r="Q277" s="3" t="s">
        <v>54</v>
      </c>
      <c r="R277" s="3" t="s">
        <v>55</v>
      </c>
      <c r="S277" s="2">
        <v>43414.636828703704</v>
      </c>
      <c r="T277" s="2">
        <v>43414.636828703704</v>
      </c>
      <c r="U277" s="2">
        <v>43414.645115740743</v>
      </c>
      <c r="V277" s="2">
        <v>43414.645115740743</v>
      </c>
      <c r="X277" s="2">
        <f t="shared" si="85"/>
        <v>43414.631099537037</v>
      </c>
      <c r="Y277" s="33">
        <f t="shared" si="86"/>
        <v>9.1319444472901523E-3</v>
      </c>
      <c r="Z277" s="33">
        <f t="shared" si="87"/>
        <v>1.8263888894580305E-2</v>
      </c>
      <c r="AA277" s="30"/>
      <c r="AB277" s="30">
        <f t="shared" si="88"/>
        <v>0</v>
      </c>
      <c r="AC277" s="30">
        <f t="shared" si="89"/>
        <v>4.9421296280343086E-3</v>
      </c>
      <c r="AD277" s="30"/>
      <c r="AE277" s="30"/>
      <c r="AF277" s="78">
        <f t="shared" si="97"/>
        <v>43414.630555555559</v>
      </c>
      <c r="AG277" s="78">
        <f t="shared" si="98"/>
        <v>43414.645138888889</v>
      </c>
      <c r="AH277" s="26" t="str">
        <f t="shared" si="99"/>
        <v>43414.630555555643414.6451388889</v>
      </c>
      <c r="AI277" s="26" t="e">
        <f>VLOOKUP(AH277,simple_survey!$P$1530:$Q$1810,2,FALSE)</f>
        <v>#N/A</v>
      </c>
    </row>
    <row r="278" spans="1:35" s="3" customFormat="1" x14ac:dyDescent="0.4">
      <c r="A278" s="16" t="str">
        <f t="shared" si="101"/>
        <v>-</v>
      </c>
      <c r="B278" s="16" t="str">
        <f t="shared" si="102"/>
        <v>-</v>
      </c>
      <c r="C278" s="3">
        <v>15</v>
      </c>
      <c r="D278" s="2">
        <v>43414.634560185186</v>
      </c>
      <c r="E278" s="3" t="s">
        <v>541</v>
      </c>
      <c r="F278" s="3">
        <v>12057</v>
      </c>
      <c r="G278" s="3" t="s">
        <v>32</v>
      </c>
      <c r="H278" s="3">
        <v>3845</v>
      </c>
      <c r="I278" s="3">
        <v>670</v>
      </c>
      <c r="J278" s="3">
        <v>5</v>
      </c>
      <c r="K278" s="3">
        <v>3</v>
      </c>
      <c r="M278" s="2">
        <v>43414.643703703703</v>
      </c>
      <c r="N278" s="2">
        <v>43414.658541666664</v>
      </c>
      <c r="O278" s="3" t="s">
        <v>52</v>
      </c>
      <c r="P278" s="3" t="s">
        <v>53</v>
      </c>
      <c r="Q278" s="3" t="s">
        <v>22</v>
      </c>
      <c r="R278" s="3" t="s">
        <v>23</v>
      </c>
      <c r="S278" s="2">
        <v>43414.647465277776</v>
      </c>
      <c r="T278" s="2">
        <v>43414.647465277776</v>
      </c>
      <c r="U278" s="2">
        <v>43414.665810185186</v>
      </c>
      <c r="V278" s="2">
        <v>43414.665810185186</v>
      </c>
      <c r="X278" s="2">
        <f t="shared" si="85"/>
        <v>43414.634560185186</v>
      </c>
      <c r="Y278" s="33">
        <f t="shared" si="86"/>
        <v>1.4837962960882578E-2</v>
      </c>
      <c r="Z278" s="33">
        <f t="shared" si="87"/>
        <v>4.4513888882647734E-2</v>
      </c>
      <c r="AA278" s="30"/>
      <c r="AB278" s="30">
        <f t="shared" si="88"/>
        <v>0</v>
      </c>
      <c r="AC278" s="30">
        <f t="shared" si="89"/>
        <v>9.1435185167938471E-3</v>
      </c>
      <c r="AD278" s="30"/>
      <c r="AE278" s="30"/>
      <c r="AF278" s="78">
        <f t="shared" si="97"/>
        <v>43414.634027777778</v>
      </c>
      <c r="AG278" s="78">
        <f t="shared" si="98"/>
        <v>43414.658333333333</v>
      </c>
      <c r="AH278" s="26" t="str">
        <f t="shared" si="99"/>
        <v>43414.634027777843414.6583333333</v>
      </c>
      <c r="AI278" s="26" t="str">
        <f>VLOOKUP(AH278,simple_survey!$P$1530:$Q$1810,2,FALSE)</f>
        <v>肯定的</v>
      </c>
    </row>
    <row r="279" spans="1:35" s="3" customFormat="1" hidden="1" x14ac:dyDescent="0.4">
      <c r="A279" s="16" t="str">
        <f t="shared" ref="A279:A291" si="103">IF(W279&gt;0, "★", "-")</f>
        <v>-</v>
      </c>
      <c r="B279" s="16" t="str">
        <f t="shared" ref="B279:B291" si="104">IF(L279&gt;0, "☆", "-")</f>
        <v>-</v>
      </c>
      <c r="C279" s="3">
        <v>15</v>
      </c>
      <c r="D279" s="2">
        <v>43414.637129629627</v>
      </c>
      <c r="E279" s="3" t="s">
        <v>596</v>
      </c>
      <c r="F279" s="3">
        <v>12061</v>
      </c>
      <c r="G279" s="3" t="s">
        <v>32</v>
      </c>
      <c r="H279" s="3">
        <v>4965</v>
      </c>
      <c r="I279" s="3">
        <v>294</v>
      </c>
      <c r="J279" s="3">
        <v>4</v>
      </c>
      <c r="K279" s="3">
        <v>1</v>
      </c>
      <c r="M279" s="2">
        <v>43414.651018518518</v>
      </c>
      <c r="N279" s="2">
        <v>43414.655844907407</v>
      </c>
      <c r="O279" s="3" t="s">
        <v>20</v>
      </c>
      <c r="P279" s="3" t="s">
        <v>21</v>
      </c>
      <c r="Q279" s="3" t="s">
        <v>49</v>
      </c>
      <c r="R279" s="3" t="s">
        <v>50</v>
      </c>
      <c r="S279" s="2">
        <v>43414.654386574075</v>
      </c>
      <c r="T279" s="2">
        <v>43414.654386574075</v>
      </c>
      <c r="U279" s="2">
        <v>43414.661469907405</v>
      </c>
      <c r="V279" s="2">
        <v>43414.661469907405</v>
      </c>
      <c r="X279" s="2">
        <f t="shared" si="85"/>
        <v>43414.637129629627</v>
      </c>
      <c r="Y279" s="33">
        <f t="shared" si="86"/>
        <v>4.8263888893416151E-3</v>
      </c>
      <c r="Z279" s="33">
        <f t="shared" si="87"/>
        <v>4.8263888893416151E-3</v>
      </c>
      <c r="AA279" s="30"/>
      <c r="AB279" s="30">
        <f t="shared" si="88"/>
        <v>0</v>
      </c>
      <c r="AC279" s="30">
        <f t="shared" si="89"/>
        <v>1.3888888890505768E-2</v>
      </c>
      <c r="AD279" s="30"/>
      <c r="AE279" s="30"/>
      <c r="AF279" s="78">
        <f t="shared" si="97"/>
        <v>43414.636805555558</v>
      </c>
      <c r="AG279" s="78">
        <f t="shared" si="98"/>
        <v>43414.655555555553</v>
      </c>
      <c r="AH279" s="26" t="str">
        <f t="shared" si="99"/>
        <v>43414.636805555643414.6555555556</v>
      </c>
      <c r="AI279" s="26" t="e">
        <f>VLOOKUP(AH279,simple_survey!$P$1530:$Q$1810,2,FALSE)</f>
        <v>#N/A</v>
      </c>
    </row>
    <row r="280" spans="1:35" s="3" customFormat="1" x14ac:dyDescent="0.4">
      <c r="A280" s="16" t="str">
        <f t="shared" si="103"/>
        <v>-</v>
      </c>
      <c r="B280" s="16" t="str">
        <f t="shared" si="104"/>
        <v>-</v>
      </c>
      <c r="C280" s="3">
        <v>15</v>
      </c>
      <c r="D280" s="2">
        <v>43414.637766203705</v>
      </c>
      <c r="E280" s="3" t="s">
        <v>557</v>
      </c>
      <c r="F280" s="3">
        <v>12062</v>
      </c>
      <c r="G280" s="3" t="s">
        <v>32</v>
      </c>
      <c r="H280" s="3">
        <v>3336</v>
      </c>
      <c r="I280" s="3">
        <v>895</v>
      </c>
      <c r="J280" s="3">
        <v>6</v>
      </c>
      <c r="K280" s="3">
        <v>2</v>
      </c>
      <c r="M280" s="2">
        <v>43414.656122685185</v>
      </c>
      <c r="N280" s="2">
        <v>43414.664629629631</v>
      </c>
      <c r="O280" s="3" t="s">
        <v>30</v>
      </c>
      <c r="P280" s="3" t="s">
        <v>31</v>
      </c>
      <c r="Q280" s="3" t="s">
        <v>47</v>
      </c>
      <c r="R280" s="3" t="s">
        <v>48</v>
      </c>
      <c r="S280" s="2">
        <v>43414.656053240738</v>
      </c>
      <c r="T280" s="2">
        <v>43414.656053240738</v>
      </c>
      <c r="U280" s="2">
        <v>43414.665856481479</v>
      </c>
      <c r="V280" s="2">
        <v>43414.668067129627</v>
      </c>
      <c r="X280" s="2">
        <f t="shared" si="85"/>
        <v>43414.637766203705</v>
      </c>
      <c r="Y280" s="33">
        <f t="shared" si="86"/>
        <v>8.5069444467080757E-3</v>
      </c>
      <c r="Z280" s="33">
        <f t="shared" si="87"/>
        <v>1.7013888893416151E-2</v>
      </c>
      <c r="AA280" s="30"/>
      <c r="AB280" s="30">
        <f t="shared" si="88"/>
        <v>6.9444446125999093E-5</v>
      </c>
      <c r="AC280" s="30">
        <f t="shared" si="89"/>
        <v>1.8356481479713693E-2</v>
      </c>
      <c r="AD280" s="30"/>
      <c r="AE280" s="30"/>
      <c r="AF280" s="78">
        <f t="shared" si="97"/>
        <v>43414.637499999997</v>
      </c>
      <c r="AG280" s="78">
        <f t="shared" si="98"/>
        <v>43414.664583333331</v>
      </c>
      <c r="AH280" s="26" t="str">
        <f t="shared" si="99"/>
        <v>43414.637543414.6645833333</v>
      </c>
      <c r="AI280" s="26" t="str">
        <f>VLOOKUP(AH280,simple_survey!$P$1530:$Q$1810,2,FALSE)</f>
        <v>肯定的</v>
      </c>
    </row>
    <row r="281" spans="1:35" s="3" customFormat="1" hidden="1" x14ac:dyDescent="0.4">
      <c r="A281" s="16" t="str">
        <f t="shared" si="103"/>
        <v>-</v>
      </c>
      <c r="B281" s="16" t="str">
        <f t="shared" si="104"/>
        <v>-</v>
      </c>
      <c r="C281" s="3">
        <v>15</v>
      </c>
      <c r="D281" s="2">
        <v>43414.638020833336</v>
      </c>
      <c r="E281" s="3" t="s">
        <v>597</v>
      </c>
      <c r="F281" s="3">
        <v>12063</v>
      </c>
      <c r="G281" s="3" t="s">
        <v>98</v>
      </c>
      <c r="H281" s="3">
        <v>0</v>
      </c>
      <c r="I281" s="3">
        <v>974</v>
      </c>
      <c r="J281" s="3">
        <v>2</v>
      </c>
      <c r="K281" s="3">
        <v>2</v>
      </c>
      <c r="M281" s="2">
        <v>43414.652685185189</v>
      </c>
      <c r="N281" s="2">
        <v>43414.658796296295</v>
      </c>
      <c r="O281" s="3" t="s">
        <v>47</v>
      </c>
      <c r="P281" s="3" t="s">
        <v>48</v>
      </c>
      <c r="Q281" s="3" t="s">
        <v>26</v>
      </c>
      <c r="R281" s="3" t="s">
        <v>27</v>
      </c>
      <c r="S281" s="2">
        <v>43414.652627314812</v>
      </c>
      <c r="T281" s="2">
        <v>43414.653715277775</v>
      </c>
      <c r="U281" s="2">
        <v>43414.661226851851</v>
      </c>
      <c r="V281" s="2">
        <v>43414.662314814814</v>
      </c>
      <c r="X281" s="2">
        <f t="shared" si="85"/>
        <v>43414.638020833336</v>
      </c>
      <c r="Y281" s="33">
        <f t="shared" si="86"/>
        <v>6.1111111062928103E-3</v>
      </c>
      <c r="Z281" s="33">
        <f t="shared" si="87"/>
        <v>1.2222222212585621E-2</v>
      </c>
      <c r="AA281" s="30"/>
      <c r="AB281" s="30">
        <f t="shared" si="88"/>
        <v>5.787037662230432E-5</v>
      </c>
      <c r="AC281" s="30">
        <f t="shared" si="89"/>
        <v>1.4664351852843538E-2</v>
      </c>
      <c r="AD281" s="30"/>
      <c r="AE281" s="30"/>
      <c r="AF281" s="78">
        <f t="shared" si="97"/>
        <v>43414.637499999997</v>
      </c>
      <c r="AG281" s="78">
        <f t="shared" si="98"/>
        <v>43414.658333333333</v>
      </c>
      <c r="AH281" s="26" t="str">
        <f t="shared" si="99"/>
        <v>43414.637543414.6583333333</v>
      </c>
      <c r="AI281" s="26" t="e">
        <f>VLOOKUP(AH281,simple_survey!$P$1530:$Q$1810,2,FALSE)</f>
        <v>#N/A</v>
      </c>
    </row>
    <row r="282" spans="1:35" s="3" customFormat="1" hidden="1" x14ac:dyDescent="0.4">
      <c r="A282" s="16" t="str">
        <f t="shared" si="103"/>
        <v>-</v>
      </c>
      <c r="B282" s="16" t="str">
        <f t="shared" si="104"/>
        <v>-</v>
      </c>
      <c r="C282" s="3">
        <v>15</v>
      </c>
      <c r="D282" s="2">
        <v>43414.638854166667</v>
      </c>
      <c r="E282" s="3" t="s">
        <v>599</v>
      </c>
      <c r="F282" s="3">
        <v>12065</v>
      </c>
      <c r="G282" s="3" t="s">
        <v>32</v>
      </c>
      <c r="H282" s="3">
        <v>2622</v>
      </c>
      <c r="I282" s="3">
        <v>314</v>
      </c>
      <c r="J282" s="3">
        <v>3</v>
      </c>
      <c r="K282" s="3">
        <v>1</v>
      </c>
      <c r="M282" s="2">
        <v>43414.651574074072</v>
      </c>
      <c r="N282" s="2">
        <v>43414.661261574074</v>
      </c>
      <c r="O282" s="3" t="s">
        <v>64</v>
      </c>
      <c r="P282" s="3" t="s">
        <v>65</v>
      </c>
      <c r="Q282" s="3" t="s">
        <v>26</v>
      </c>
      <c r="R282" s="3" t="s">
        <v>27</v>
      </c>
      <c r="S282" s="2">
        <v>43414.651458333334</v>
      </c>
      <c r="T282" s="2">
        <v>43414.651458333334</v>
      </c>
      <c r="U282" s="2">
        <v>43414.66101851852</v>
      </c>
      <c r="V282" s="2">
        <v>43414.661365740743</v>
      </c>
      <c r="X282" s="2">
        <f t="shared" si="85"/>
        <v>43414.638854166667</v>
      </c>
      <c r="Y282" s="33">
        <f t="shared" si="86"/>
        <v>9.6875000017462298E-3</v>
      </c>
      <c r="Z282" s="33">
        <f t="shared" si="87"/>
        <v>9.6875000017462298E-3</v>
      </c>
      <c r="AA282" s="30"/>
      <c r="AB282" s="30">
        <f t="shared" si="88"/>
        <v>1.1574073869269341E-4</v>
      </c>
      <c r="AC282" s="30">
        <f t="shared" si="89"/>
        <v>1.2719907404971309E-2</v>
      </c>
      <c r="AD282" s="30"/>
      <c r="AE282" s="30"/>
      <c r="AF282" s="78">
        <f t="shared" si="97"/>
        <v>43414.638194444444</v>
      </c>
      <c r="AG282" s="78">
        <f t="shared" si="98"/>
        <v>43414.661111111112</v>
      </c>
      <c r="AH282" s="26" t="str">
        <f t="shared" si="99"/>
        <v>43414.638194444443414.6611111111</v>
      </c>
      <c r="AI282" s="26" t="e">
        <f>VLOOKUP(AH282,simple_survey!$P$1530:$Q$1810,2,FALSE)</f>
        <v>#N/A</v>
      </c>
    </row>
    <row r="283" spans="1:35" s="3" customFormat="1" hidden="1" x14ac:dyDescent="0.4">
      <c r="A283" s="16" t="str">
        <f t="shared" si="103"/>
        <v>★</v>
      </c>
      <c r="B283" s="16" t="str">
        <f t="shared" si="104"/>
        <v>-</v>
      </c>
      <c r="C283" s="3">
        <v>15</v>
      </c>
      <c r="D283" s="2">
        <v>43414.638969907406</v>
      </c>
      <c r="E283" s="3" t="s">
        <v>594</v>
      </c>
      <c r="F283" s="3">
        <v>12066</v>
      </c>
      <c r="G283" s="3" t="s">
        <v>32</v>
      </c>
      <c r="H283" s="3">
        <v>5775</v>
      </c>
      <c r="I283" s="3">
        <v>931</v>
      </c>
      <c r="J283" s="3">
        <v>8</v>
      </c>
      <c r="K283" s="3">
        <v>4</v>
      </c>
      <c r="M283" s="2">
        <v>43414.656851851854</v>
      </c>
      <c r="N283" s="2">
        <v>43414.663159722222</v>
      </c>
      <c r="O283" s="3" t="s">
        <v>30</v>
      </c>
      <c r="P283" s="3" t="s">
        <v>31</v>
      </c>
      <c r="Q283" s="3" t="s">
        <v>54</v>
      </c>
      <c r="R283" s="3" t="s">
        <v>55</v>
      </c>
      <c r="S283" s="2">
        <v>43414.659328703703</v>
      </c>
      <c r="T283" s="2">
        <v>43414.659328703703</v>
      </c>
      <c r="U283" s="2">
        <v>43414.669976851852</v>
      </c>
      <c r="V283" s="2">
        <v>43414.669976851852</v>
      </c>
      <c r="W283" s="2">
        <v>43414.645902777775</v>
      </c>
      <c r="X283" s="2">
        <f t="shared" si="85"/>
        <v>43414.645902777775</v>
      </c>
      <c r="Y283" s="33">
        <f t="shared" si="86"/>
        <v>6.3078703678911552E-3</v>
      </c>
      <c r="Z283" s="33">
        <f t="shared" si="87"/>
        <v>2.5231481471564621E-2</v>
      </c>
      <c r="AA283" s="30"/>
      <c r="AB283" s="30">
        <f t="shared" si="88"/>
        <v>0</v>
      </c>
      <c r="AC283" s="30">
        <f t="shared" si="89"/>
        <v>1.0949074079690035E-2</v>
      </c>
      <c r="AD283" s="30"/>
      <c r="AE283" s="30"/>
      <c r="AF283" s="78">
        <f t="shared" si="97"/>
        <v>43414.638888888891</v>
      </c>
      <c r="AG283" s="78">
        <f t="shared" si="98"/>
        <v>43414.662499999999</v>
      </c>
      <c r="AH283" s="26" t="str">
        <f t="shared" si="99"/>
        <v>43414.638888888943414.6625</v>
      </c>
      <c r="AI283" s="26" t="e">
        <f>VLOOKUP(AH283,simple_survey!$P$1530:$Q$1810,2,FALSE)</f>
        <v>#N/A</v>
      </c>
    </row>
    <row r="284" spans="1:35" s="3" customFormat="1" x14ac:dyDescent="0.4">
      <c r="A284" s="16" t="str">
        <f t="shared" si="103"/>
        <v>-</v>
      </c>
      <c r="B284" s="16" t="str">
        <f t="shared" si="104"/>
        <v>-</v>
      </c>
      <c r="C284" s="3">
        <v>15</v>
      </c>
      <c r="D284" s="2">
        <v>43414.639363425929</v>
      </c>
      <c r="E284" s="3" t="s">
        <v>600</v>
      </c>
      <c r="F284" s="3">
        <v>12067</v>
      </c>
      <c r="G284" s="3" t="s">
        <v>18</v>
      </c>
      <c r="H284" s="3">
        <v>4492</v>
      </c>
      <c r="I284" s="3">
        <v>650</v>
      </c>
      <c r="J284" s="3">
        <v>10</v>
      </c>
      <c r="K284" s="3">
        <v>2</v>
      </c>
      <c r="M284" s="2">
        <v>43414.663576388892</v>
      </c>
      <c r="N284" s="2">
        <v>43414.672210648147</v>
      </c>
      <c r="O284" s="3" t="s">
        <v>22</v>
      </c>
      <c r="P284" s="3" t="s">
        <v>23</v>
      </c>
      <c r="Q284" s="3" t="s">
        <v>40</v>
      </c>
      <c r="R284" s="3" t="s">
        <v>41</v>
      </c>
      <c r="S284" s="2">
        <v>43414.662002314813</v>
      </c>
      <c r="T284" s="2">
        <v>43414.66443287037</v>
      </c>
      <c r="U284" s="2">
        <v>43414.67428240741</v>
      </c>
      <c r="V284" s="2">
        <v>43414.683483796296</v>
      </c>
      <c r="X284" s="2">
        <f t="shared" si="85"/>
        <v>43414.639363425929</v>
      </c>
      <c r="Y284" s="33">
        <f t="shared" si="86"/>
        <v>8.6342592549044639E-3</v>
      </c>
      <c r="Z284" s="33">
        <f t="shared" si="87"/>
        <v>1.7268518509808928E-2</v>
      </c>
      <c r="AA284" s="30"/>
      <c r="AB284" s="30">
        <f t="shared" si="88"/>
        <v>1.5740740782348439E-3</v>
      </c>
      <c r="AC284" s="30">
        <f t="shared" si="89"/>
        <v>2.421296296233777E-2</v>
      </c>
      <c r="AD284" s="30"/>
      <c r="AE284" s="30"/>
      <c r="AF284" s="78">
        <f t="shared" si="97"/>
        <v>43414.638888888891</v>
      </c>
      <c r="AG284" s="78">
        <f t="shared" si="98"/>
        <v>43414.671527777777</v>
      </c>
      <c r="AH284" s="26" t="str">
        <f t="shared" si="99"/>
        <v>43414.638888888943414.6715277778</v>
      </c>
      <c r="AI284" s="26" t="str">
        <f>VLOOKUP(AH284,simple_survey!$P$1530:$Q$1810,2,FALSE)</f>
        <v>肯定的</v>
      </c>
    </row>
    <row r="285" spans="1:35" s="3" customFormat="1" hidden="1" x14ac:dyDescent="0.4">
      <c r="A285" s="16" t="str">
        <f t="shared" si="103"/>
        <v>-</v>
      </c>
      <c r="B285" s="16" t="str">
        <f t="shared" si="104"/>
        <v>-</v>
      </c>
      <c r="C285" s="3">
        <v>15</v>
      </c>
      <c r="D285" s="2">
        <v>43414.641377314816</v>
      </c>
      <c r="E285" s="3" t="s">
        <v>605</v>
      </c>
      <c r="F285" s="3">
        <v>12072</v>
      </c>
      <c r="G285" s="3" t="s">
        <v>32</v>
      </c>
      <c r="H285" s="3">
        <v>5594</v>
      </c>
      <c r="I285" s="3">
        <v>823</v>
      </c>
      <c r="J285" s="3">
        <v>3</v>
      </c>
      <c r="K285" s="3">
        <v>1</v>
      </c>
      <c r="M285" s="2">
        <v>43414.650578703702</v>
      </c>
      <c r="N285" s="2">
        <v>43414.665601851855</v>
      </c>
      <c r="O285" s="3" t="s">
        <v>64</v>
      </c>
      <c r="P285" s="3" t="s">
        <v>65</v>
      </c>
      <c r="Q285" s="3" t="s">
        <v>38</v>
      </c>
      <c r="R285" s="3" t="s">
        <v>39</v>
      </c>
      <c r="S285" s="2">
        <v>43414.651805555557</v>
      </c>
      <c r="T285" s="2">
        <v>43414.651805555557</v>
      </c>
      <c r="U285" s="2">
        <v>43414.668738425928</v>
      </c>
      <c r="V285" s="2">
        <v>43414.668738425928</v>
      </c>
      <c r="X285" s="2">
        <f t="shared" si="85"/>
        <v>43414.641377314816</v>
      </c>
      <c r="Y285" s="33">
        <f t="shared" si="86"/>
        <v>1.5023148152977228E-2</v>
      </c>
      <c r="Z285" s="33">
        <f t="shared" si="87"/>
        <v>1.5023148152977228E-2</v>
      </c>
      <c r="AA285" s="30"/>
      <c r="AB285" s="30">
        <f t="shared" si="88"/>
        <v>0</v>
      </c>
      <c r="AC285" s="30">
        <f t="shared" si="89"/>
        <v>9.2013888861401938E-3</v>
      </c>
      <c r="AD285" s="30"/>
      <c r="AE285" s="30"/>
      <c r="AF285" s="78">
        <f t="shared" si="97"/>
        <v>43414.640972222223</v>
      </c>
      <c r="AG285" s="78">
        <f t="shared" si="98"/>
        <v>43414.665277777778</v>
      </c>
      <c r="AH285" s="26" t="str">
        <f t="shared" si="99"/>
        <v>43414.640972222243414.6652777778</v>
      </c>
      <c r="AI285" s="26" t="e">
        <f>VLOOKUP(AH285,simple_survey!$P$1530:$Q$1810,2,FALSE)</f>
        <v>#N/A</v>
      </c>
    </row>
    <row r="286" spans="1:35" s="3" customFormat="1" hidden="1" x14ac:dyDescent="0.4">
      <c r="A286" s="16" t="str">
        <f t="shared" si="103"/>
        <v>★</v>
      </c>
      <c r="B286" s="16" t="str">
        <f t="shared" si="104"/>
        <v>-</v>
      </c>
      <c r="C286" s="3">
        <v>15</v>
      </c>
      <c r="D286" s="2">
        <v>43414.641782407409</v>
      </c>
      <c r="E286" s="3" t="s">
        <v>603</v>
      </c>
      <c r="F286" s="3">
        <v>12073</v>
      </c>
      <c r="G286" s="3" t="s">
        <v>98</v>
      </c>
      <c r="H286" s="3">
        <v>0</v>
      </c>
      <c r="I286" s="3">
        <v>78</v>
      </c>
      <c r="J286" s="3">
        <v>6</v>
      </c>
      <c r="K286" s="3">
        <v>2</v>
      </c>
      <c r="M286" s="2">
        <v>43414.648136574076</v>
      </c>
      <c r="N286" s="2">
        <v>43414.651030092595</v>
      </c>
      <c r="O286" s="3" t="s">
        <v>24</v>
      </c>
      <c r="P286" s="3" t="s">
        <v>25</v>
      </c>
      <c r="Q286" s="3" t="s">
        <v>28</v>
      </c>
      <c r="R286" s="3" t="s">
        <v>29</v>
      </c>
      <c r="S286" s="2">
        <v>43414.648541666669</v>
      </c>
      <c r="T286" s="2">
        <v>43414.648541666669</v>
      </c>
      <c r="U286" s="2">
        <v>43414.65353009259</v>
      </c>
      <c r="V286" s="2">
        <v>43414.65353009259</v>
      </c>
      <c r="W286" s="2">
        <v>43414.648541666669</v>
      </c>
      <c r="X286" s="2">
        <f t="shared" si="85"/>
        <v>43414.648541666669</v>
      </c>
      <c r="Y286" s="33">
        <f t="shared" si="86"/>
        <v>2.8935185182490386E-3</v>
      </c>
      <c r="Z286" s="33">
        <f t="shared" si="87"/>
        <v>5.7870370364980772E-3</v>
      </c>
      <c r="AA286" s="30"/>
      <c r="AB286" s="30">
        <f t="shared" si="88"/>
        <v>0</v>
      </c>
      <c r="AC286" s="30">
        <f t="shared" si="89"/>
        <v>0</v>
      </c>
      <c r="AD286" s="30"/>
      <c r="AE286" s="30"/>
      <c r="AF286" s="78">
        <f t="shared" si="97"/>
        <v>43414.64166666667</v>
      </c>
      <c r="AG286" s="78">
        <f t="shared" si="98"/>
        <v>43414.650694444441</v>
      </c>
      <c r="AH286" s="26" t="str">
        <f t="shared" si="99"/>
        <v>43414.641666666743414.6506944444</v>
      </c>
      <c r="AI286" s="26" t="e">
        <f>VLOOKUP(AH286,simple_survey!$P$1530:$Q$1810,2,FALSE)</f>
        <v>#N/A</v>
      </c>
    </row>
    <row r="287" spans="1:35" s="3" customFormat="1" x14ac:dyDescent="0.4">
      <c r="A287" s="16" t="str">
        <f t="shared" si="103"/>
        <v>-</v>
      </c>
      <c r="B287" s="16" t="str">
        <f t="shared" si="104"/>
        <v>-</v>
      </c>
      <c r="C287" s="3">
        <v>15</v>
      </c>
      <c r="D287" s="2">
        <v>43414.643333333333</v>
      </c>
      <c r="E287" s="3" t="s">
        <v>544</v>
      </c>
      <c r="F287" s="3">
        <v>12074</v>
      </c>
      <c r="G287" s="3" t="s">
        <v>32</v>
      </c>
      <c r="H287" s="3">
        <v>3445</v>
      </c>
      <c r="I287" s="3">
        <v>616</v>
      </c>
      <c r="J287" s="3">
        <v>11</v>
      </c>
      <c r="K287" s="3">
        <v>1</v>
      </c>
      <c r="M287" s="2">
        <v>43414.646678240744</v>
      </c>
      <c r="N287" s="2">
        <v>43414.651377314818</v>
      </c>
      <c r="O287" s="3" t="s">
        <v>26</v>
      </c>
      <c r="P287" s="3" t="s">
        <v>27</v>
      </c>
      <c r="Q287" s="3" t="s">
        <v>58</v>
      </c>
      <c r="R287" s="3" t="s">
        <v>59</v>
      </c>
      <c r="S287" s="2">
        <v>43414.645613425928</v>
      </c>
      <c r="T287" s="2">
        <v>43414.645613425928</v>
      </c>
      <c r="U287" s="2">
        <v>43414.652719907404</v>
      </c>
      <c r="V287" s="2">
        <v>43414.652719907404</v>
      </c>
      <c r="X287" s="2">
        <f t="shared" si="85"/>
        <v>43414.643333333333</v>
      </c>
      <c r="Y287" s="33">
        <f t="shared" si="86"/>
        <v>4.6990740738692693E-3</v>
      </c>
      <c r="Z287" s="33">
        <f t="shared" si="87"/>
        <v>4.6990740738692693E-3</v>
      </c>
      <c r="AA287" s="30"/>
      <c r="AB287" s="30">
        <f t="shared" si="88"/>
        <v>1.0648148163454607E-3</v>
      </c>
      <c r="AC287" s="30">
        <f t="shared" si="89"/>
        <v>3.3449074107920751E-3</v>
      </c>
      <c r="AD287" s="30"/>
      <c r="AE287" s="30"/>
      <c r="AF287" s="78">
        <f t="shared" si="97"/>
        <v>43414.643055555556</v>
      </c>
      <c r="AG287" s="78">
        <f t="shared" si="98"/>
        <v>43414.650694444441</v>
      </c>
      <c r="AH287" s="26" t="str">
        <f t="shared" si="99"/>
        <v>43414.643055555643414.6506944444</v>
      </c>
      <c r="AI287" s="26" t="str">
        <f>VLOOKUP(AH287,simple_survey!$P$1530:$Q$1810,2,FALSE)</f>
        <v>肯定的</v>
      </c>
    </row>
    <row r="288" spans="1:35" s="3" customFormat="1" hidden="1" x14ac:dyDescent="0.4">
      <c r="A288" s="16" t="str">
        <f t="shared" si="103"/>
        <v>-</v>
      </c>
      <c r="B288" s="16" t="str">
        <f t="shared" si="104"/>
        <v>-</v>
      </c>
      <c r="C288" s="3">
        <v>15</v>
      </c>
      <c r="D288" s="2">
        <v>43414.645185185182</v>
      </c>
      <c r="E288" s="3" t="s">
        <v>606</v>
      </c>
      <c r="F288" s="3">
        <v>12076</v>
      </c>
      <c r="G288" s="3" t="s">
        <v>66</v>
      </c>
      <c r="H288" s="3">
        <v>5673</v>
      </c>
      <c r="I288" s="3">
        <v>550</v>
      </c>
      <c r="J288" s="3">
        <v>9</v>
      </c>
      <c r="K288" s="3">
        <v>1</v>
      </c>
      <c r="M288" s="2">
        <v>43414.669085648151</v>
      </c>
      <c r="N288" s="2">
        <v>43414.690694444442</v>
      </c>
      <c r="O288" s="3" t="s">
        <v>62</v>
      </c>
      <c r="P288" s="3" t="s">
        <v>63</v>
      </c>
      <c r="Q288" s="3" t="s">
        <v>54</v>
      </c>
      <c r="R288" s="3" t="s">
        <v>55</v>
      </c>
      <c r="S288" s="2">
        <v>43414.672060185185</v>
      </c>
      <c r="T288" s="2">
        <v>43414.672060185185</v>
      </c>
      <c r="U288" s="2">
        <v>43414.686006944445</v>
      </c>
      <c r="V288" s="2">
        <v>43414.693379629629</v>
      </c>
      <c r="X288" s="2">
        <f t="shared" si="85"/>
        <v>43414.645185185182</v>
      </c>
      <c r="Y288" s="33">
        <f t="shared" si="86"/>
        <v>2.1608796290820464E-2</v>
      </c>
      <c r="Z288" s="33">
        <f t="shared" si="87"/>
        <v>2.1608796290820464E-2</v>
      </c>
      <c r="AA288" s="30"/>
      <c r="AB288" s="30">
        <f t="shared" si="88"/>
        <v>0</v>
      </c>
      <c r="AC288" s="30">
        <f t="shared" si="89"/>
        <v>2.3900462969322689E-2</v>
      </c>
      <c r="AD288" s="30"/>
      <c r="AE288" s="30"/>
      <c r="AF288" s="78">
        <f t="shared" si="97"/>
        <v>43414.645138888889</v>
      </c>
      <c r="AG288" s="78">
        <f t="shared" si="98"/>
        <v>43414.69027777778</v>
      </c>
      <c r="AH288" s="26" t="str">
        <f t="shared" si="99"/>
        <v>43414.645138888943414.6902777778</v>
      </c>
      <c r="AI288" s="26" t="e">
        <f>VLOOKUP(AH288,simple_survey!$P$1530:$Q$1810,2,FALSE)</f>
        <v>#N/A</v>
      </c>
    </row>
    <row r="289" spans="1:36" s="3" customFormat="1" hidden="1" x14ac:dyDescent="0.4">
      <c r="A289" s="16" t="str">
        <f t="shared" si="103"/>
        <v>-</v>
      </c>
      <c r="B289" s="16" t="str">
        <f t="shared" si="104"/>
        <v>-</v>
      </c>
      <c r="C289" s="3">
        <v>15</v>
      </c>
      <c r="D289" s="2">
        <v>43414.647291666668</v>
      </c>
      <c r="E289" s="3" t="s">
        <v>353</v>
      </c>
      <c r="F289" s="3">
        <v>12077</v>
      </c>
      <c r="G289" s="3" t="s">
        <v>32</v>
      </c>
      <c r="H289" s="3">
        <v>5429</v>
      </c>
      <c r="I289" s="3">
        <v>926</v>
      </c>
      <c r="J289" s="3">
        <v>7</v>
      </c>
      <c r="K289" s="3">
        <v>1</v>
      </c>
      <c r="M289" s="2">
        <v>43414.654363425929</v>
      </c>
      <c r="N289" s="2">
        <v>43414.665046296293</v>
      </c>
      <c r="O289" s="3" t="s">
        <v>64</v>
      </c>
      <c r="P289" s="3" t="s">
        <v>65</v>
      </c>
      <c r="Q289" s="3" t="s">
        <v>49</v>
      </c>
      <c r="R289" s="3" t="s">
        <v>50</v>
      </c>
      <c r="S289" s="2">
        <v>43414.654780092591</v>
      </c>
      <c r="T289" s="2">
        <v>43414.654976851853</v>
      </c>
      <c r="U289" s="2">
        <v>43414.665509259263</v>
      </c>
      <c r="V289" s="2">
        <v>43414.670219907406</v>
      </c>
      <c r="X289" s="2">
        <f t="shared" si="85"/>
        <v>43414.647291666668</v>
      </c>
      <c r="Y289" s="33">
        <f t="shared" si="86"/>
        <v>1.0682870364689734E-2</v>
      </c>
      <c r="Z289" s="33">
        <f t="shared" si="87"/>
        <v>1.0682870364689734E-2</v>
      </c>
      <c r="AA289" s="30"/>
      <c r="AB289" s="30">
        <f t="shared" si="88"/>
        <v>0</v>
      </c>
      <c r="AC289" s="30">
        <f t="shared" si="89"/>
        <v>7.07175926072523E-3</v>
      </c>
      <c r="AD289" s="30"/>
      <c r="AE289" s="30"/>
      <c r="AF289" s="78">
        <f t="shared" si="97"/>
        <v>43414.647222222222</v>
      </c>
      <c r="AG289" s="78">
        <f t="shared" si="98"/>
        <v>43414.664583333331</v>
      </c>
      <c r="AH289" s="26" t="str">
        <f t="shared" si="99"/>
        <v>43414.647222222243414.6645833333</v>
      </c>
      <c r="AI289" s="26" t="e">
        <f>VLOOKUP(AH289,simple_survey!$P$1530:$Q$1810,2,FALSE)</f>
        <v>#N/A</v>
      </c>
    </row>
    <row r="290" spans="1:36" s="3" customFormat="1" hidden="1" x14ac:dyDescent="0.4">
      <c r="A290" s="16" t="str">
        <f t="shared" si="103"/>
        <v>-</v>
      </c>
      <c r="B290" s="16" t="str">
        <f t="shared" si="104"/>
        <v>-</v>
      </c>
      <c r="C290" s="3">
        <v>15</v>
      </c>
      <c r="D290" s="2">
        <v>43414.647488425922</v>
      </c>
      <c r="E290" s="3" t="s">
        <v>595</v>
      </c>
      <c r="F290" s="3">
        <v>12078</v>
      </c>
      <c r="G290" s="3" t="s">
        <v>32</v>
      </c>
      <c r="H290" s="3">
        <v>4146</v>
      </c>
      <c r="I290" s="3">
        <v>258</v>
      </c>
      <c r="J290" s="3">
        <v>7</v>
      </c>
      <c r="K290" s="3">
        <v>2</v>
      </c>
      <c r="M290" s="2">
        <v>43414.654467592591</v>
      </c>
      <c r="N290" s="2">
        <v>43414.65902777778</v>
      </c>
      <c r="O290" s="3" t="s">
        <v>64</v>
      </c>
      <c r="P290" s="3" t="s">
        <v>65</v>
      </c>
      <c r="Q290" s="3" t="s">
        <v>30</v>
      </c>
      <c r="R290" s="3" t="s">
        <v>31</v>
      </c>
      <c r="S290" s="2">
        <v>43414.655324074076</v>
      </c>
      <c r="T290" s="2">
        <v>43414.655324074076</v>
      </c>
      <c r="U290" s="2">
        <v>43414.664247685185</v>
      </c>
      <c r="V290" s="2">
        <v>43414.664247685185</v>
      </c>
      <c r="X290" s="2">
        <f t="shared" si="85"/>
        <v>43414.647488425922</v>
      </c>
      <c r="Y290" s="33">
        <f t="shared" si="86"/>
        <v>4.5601851888932288E-3</v>
      </c>
      <c r="Z290" s="33">
        <f t="shared" si="87"/>
        <v>9.1203703777864575E-3</v>
      </c>
      <c r="AA290" s="30"/>
      <c r="AB290" s="30">
        <f t="shared" si="88"/>
        <v>0</v>
      </c>
      <c r="AC290" s="30">
        <f t="shared" si="89"/>
        <v>6.9791666683158837E-3</v>
      </c>
      <c r="AD290" s="30"/>
      <c r="AE290" s="30"/>
      <c r="AF290" s="78">
        <f t="shared" si="97"/>
        <v>43414.647222222222</v>
      </c>
      <c r="AG290" s="78">
        <f t="shared" si="98"/>
        <v>43414.65902777778</v>
      </c>
      <c r="AH290" s="26" t="str">
        <f t="shared" si="99"/>
        <v>43414.647222222243414.6590277778</v>
      </c>
      <c r="AI290" s="26" t="e">
        <f>VLOOKUP(AH290,simple_survey!$P$1530:$Q$1810,2,FALSE)</f>
        <v>#N/A</v>
      </c>
    </row>
    <row r="291" spans="1:36" s="3" customFormat="1" hidden="1" x14ac:dyDescent="0.4">
      <c r="A291" s="16" t="str">
        <f t="shared" si="103"/>
        <v>-</v>
      </c>
      <c r="B291" s="16" t="str">
        <f t="shared" si="104"/>
        <v>-</v>
      </c>
      <c r="C291" s="3">
        <v>15</v>
      </c>
      <c r="D291" s="2">
        <v>43414.6481712963</v>
      </c>
      <c r="E291" s="3" t="s">
        <v>607</v>
      </c>
      <c r="F291" s="3">
        <v>12079</v>
      </c>
      <c r="G291" s="3" t="s">
        <v>18</v>
      </c>
      <c r="H291" s="3">
        <v>4745</v>
      </c>
      <c r="I291" s="3">
        <v>371</v>
      </c>
      <c r="J291" s="3">
        <v>5</v>
      </c>
      <c r="K291" s="3">
        <v>1</v>
      </c>
      <c r="M291" s="2">
        <v>43414.656064814815</v>
      </c>
      <c r="N291" s="2">
        <v>43414.665972222225</v>
      </c>
      <c r="O291" s="3" t="s">
        <v>24</v>
      </c>
      <c r="P291" s="3" t="s">
        <v>25</v>
      </c>
      <c r="Q291" s="3" t="s">
        <v>33</v>
      </c>
      <c r="R291" s="3" t="s">
        <v>34</v>
      </c>
      <c r="S291" s="2">
        <v>43414.652349537035</v>
      </c>
      <c r="T291" s="2">
        <v>43414.65247685185</v>
      </c>
      <c r="U291" s="2">
        <v>43414.666597222225</v>
      </c>
      <c r="V291" s="2">
        <v>43414.66741898148</v>
      </c>
      <c r="X291" s="2">
        <f t="shared" si="85"/>
        <v>43414.6481712963</v>
      </c>
      <c r="Y291" s="33">
        <f t="shared" si="86"/>
        <v>9.9074074096279219E-3</v>
      </c>
      <c r="Z291" s="33">
        <f t="shared" si="87"/>
        <v>9.9074074096279219E-3</v>
      </c>
      <c r="AA291" s="30"/>
      <c r="AB291" s="30">
        <f t="shared" si="88"/>
        <v>3.7152777804294601E-3</v>
      </c>
      <c r="AC291" s="30">
        <f t="shared" si="89"/>
        <v>7.8935185156296939E-3</v>
      </c>
      <c r="AD291" s="30"/>
      <c r="AE291" s="30"/>
      <c r="AF291" s="78">
        <f t="shared" si="97"/>
        <v>43414.647916666669</v>
      </c>
      <c r="AG291" s="78">
        <f t="shared" si="98"/>
        <v>43414.665972222225</v>
      </c>
      <c r="AH291" s="26" t="str">
        <f t="shared" si="99"/>
        <v>43414.647916666743414.6659722222</v>
      </c>
      <c r="AI291" s="26" t="e">
        <f>VLOOKUP(AH291,simple_survey!$P$1530:$Q$1810,2,FALSE)</f>
        <v>#N/A</v>
      </c>
    </row>
    <row r="292" spans="1:36" s="7" customFormat="1" hidden="1" x14ac:dyDescent="0.4">
      <c r="A292" s="16" t="str">
        <f t="shared" ref="A292:A308" si="105">IF(W292&gt;0, "★", "-")</f>
        <v>-</v>
      </c>
      <c r="B292" s="16" t="str">
        <f t="shared" ref="B292:B308" si="106">IF(L292&gt;0, "☆", "-")</f>
        <v>-</v>
      </c>
      <c r="C292" s="7">
        <v>15</v>
      </c>
      <c r="D292" s="2">
        <v>43414.650659722225</v>
      </c>
      <c r="E292" s="3" t="s">
        <v>609</v>
      </c>
      <c r="F292" s="3">
        <v>12082</v>
      </c>
      <c r="G292" s="3" t="s">
        <v>98</v>
      </c>
      <c r="H292" s="3">
        <v>0</v>
      </c>
      <c r="I292" s="3">
        <v>235</v>
      </c>
      <c r="J292" s="3">
        <v>4</v>
      </c>
      <c r="K292" s="3">
        <v>2</v>
      </c>
      <c r="L292" s="3"/>
      <c r="M292" s="2">
        <v>43414.663148148145</v>
      </c>
      <c r="N292" s="2">
        <v>43414.668113425927</v>
      </c>
      <c r="O292" s="3" t="s">
        <v>38</v>
      </c>
      <c r="P292" s="3" t="s">
        <v>39</v>
      </c>
      <c r="Q292" s="3" t="s">
        <v>40</v>
      </c>
      <c r="R292" s="3" t="s">
        <v>41</v>
      </c>
      <c r="S292" s="2">
        <v>43414.666747685187</v>
      </c>
      <c r="T292" s="2">
        <v>43414.666747685187</v>
      </c>
      <c r="U292" s="2">
        <v>43414.672581018516</v>
      </c>
      <c r="V292" s="2">
        <v>43414.672581018516</v>
      </c>
      <c r="W292" s="3"/>
      <c r="X292" s="2">
        <f t="shared" si="85"/>
        <v>43414.650659722225</v>
      </c>
      <c r="Y292" s="33">
        <f t="shared" si="86"/>
        <v>4.9652777815936133E-3</v>
      </c>
      <c r="Z292" s="33">
        <f t="shared" si="87"/>
        <v>9.9305555631872267E-3</v>
      </c>
      <c r="AA292" s="10"/>
      <c r="AB292" s="10">
        <f t="shared" si="88"/>
        <v>0</v>
      </c>
      <c r="AC292" s="10">
        <f t="shared" si="89"/>
        <v>1.2488425920309965E-2</v>
      </c>
      <c r="AD292" s="10"/>
      <c r="AE292" s="10"/>
      <c r="AF292" s="78">
        <f t="shared" si="97"/>
        <v>43414.65</v>
      </c>
      <c r="AG292" s="78">
        <f t="shared" si="98"/>
        <v>43414.668055555558</v>
      </c>
      <c r="AH292" s="26" t="str">
        <f t="shared" si="99"/>
        <v>43414.6543414.6680555556</v>
      </c>
      <c r="AI292" s="26" t="e">
        <f>VLOOKUP(AH292,simple_survey!$P$1530:$Q$1810,2,FALSE)</f>
        <v>#N/A</v>
      </c>
    </row>
    <row r="293" spans="1:36" s="3" customFormat="1" hidden="1" x14ac:dyDescent="0.4">
      <c r="A293" s="16" t="str">
        <f t="shared" si="105"/>
        <v>-</v>
      </c>
      <c r="B293" s="16" t="str">
        <f t="shared" si="106"/>
        <v>-</v>
      </c>
      <c r="C293" s="3">
        <v>15</v>
      </c>
      <c r="D293" s="2">
        <v>43414.651203703703</v>
      </c>
      <c r="E293" s="3" t="s">
        <v>610</v>
      </c>
      <c r="F293" s="3">
        <v>12083</v>
      </c>
      <c r="G293" s="3" t="s">
        <v>98</v>
      </c>
      <c r="H293" s="3">
        <v>0</v>
      </c>
      <c r="I293" s="3">
        <v>176</v>
      </c>
      <c r="J293" s="3">
        <v>2</v>
      </c>
      <c r="K293" s="3">
        <v>2</v>
      </c>
      <c r="M293" s="2">
        <v>43414.666527777779</v>
      </c>
      <c r="N293" s="2">
        <v>43414.675567129627</v>
      </c>
      <c r="O293" s="3" t="s">
        <v>79</v>
      </c>
      <c r="P293" s="3" t="s">
        <v>80</v>
      </c>
      <c r="Q293" s="3" t="s">
        <v>133</v>
      </c>
      <c r="R293" s="3" t="s">
        <v>19</v>
      </c>
      <c r="S293" s="2">
        <v>43414.668645833335</v>
      </c>
      <c r="T293" s="2">
        <v>43414.668645833335</v>
      </c>
      <c r="U293" s="2">
        <v>43414.677488425928</v>
      </c>
      <c r="V293" s="2">
        <v>43414.67931712963</v>
      </c>
      <c r="X293" s="2">
        <f t="shared" si="85"/>
        <v>43414.651203703703</v>
      </c>
      <c r="Y293" s="33">
        <f t="shared" si="86"/>
        <v>9.0393518476048484E-3</v>
      </c>
      <c r="Z293" s="33">
        <f t="shared" si="87"/>
        <v>1.8078703695209697E-2</v>
      </c>
      <c r="AA293" s="30"/>
      <c r="AB293" s="30">
        <f t="shared" si="88"/>
        <v>0</v>
      </c>
      <c r="AC293" s="30">
        <f t="shared" si="89"/>
        <v>1.5324074076488614E-2</v>
      </c>
      <c r="AD293" s="30"/>
      <c r="AE293" s="30"/>
      <c r="AF293" s="78">
        <f t="shared" si="97"/>
        <v>43414.650694444441</v>
      </c>
      <c r="AG293" s="78">
        <f t="shared" si="98"/>
        <v>43414.675000000003</v>
      </c>
      <c r="AH293" s="26" t="str">
        <f t="shared" si="99"/>
        <v>43414.650694444443414.675</v>
      </c>
      <c r="AI293" s="26" t="e">
        <f>VLOOKUP(AH293,simple_survey!$P$1530:$Q$1810,2,FALSE)</f>
        <v>#N/A</v>
      </c>
    </row>
    <row r="294" spans="1:36" s="3" customFormat="1" hidden="1" x14ac:dyDescent="0.4">
      <c r="A294" s="16" t="str">
        <f t="shared" si="105"/>
        <v>-</v>
      </c>
      <c r="B294" s="16" t="str">
        <f t="shared" si="106"/>
        <v>-</v>
      </c>
      <c r="C294" s="3">
        <v>15</v>
      </c>
      <c r="D294" s="2">
        <v>43414.652349537035</v>
      </c>
      <c r="E294" s="3" t="s">
        <v>582</v>
      </c>
      <c r="F294" s="3">
        <v>12085</v>
      </c>
      <c r="G294" s="3" t="s">
        <v>18</v>
      </c>
      <c r="H294" s="3">
        <v>2530</v>
      </c>
      <c r="I294" s="3">
        <v>92</v>
      </c>
      <c r="J294" s="3">
        <v>5</v>
      </c>
      <c r="K294" s="3">
        <v>2</v>
      </c>
      <c r="M294" s="2">
        <v>43414.659004629626</v>
      </c>
      <c r="N294" s="2">
        <v>43414.674560185187</v>
      </c>
      <c r="O294" s="3" t="s">
        <v>22</v>
      </c>
      <c r="P294" s="3" t="s">
        <v>23</v>
      </c>
      <c r="Q294" s="3" t="s">
        <v>20</v>
      </c>
      <c r="R294" s="3" t="s">
        <v>21</v>
      </c>
      <c r="S294" s="2">
        <v>43414.659618055557</v>
      </c>
      <c r="T294" s="2">
        <v>43414.659618055557</v>
      </c>
      <c r="U294" s="2">
        <v>43414.677164351851</v>
      </c>
      <c r="V294" s="2">
        <v>43414.679942129631</v>
      </c>
      <c r="X294" s="2">
        <f t="shared" si="85"/>
        <v>43414.652349537035</v>
      </c>
      <c r="Y294" s="33">
        <f t="shared" si="86"/>
        <v>1.5555555561149959E-2</v>
      </c>
      <c r="Z294" s="33">
        <f t="shared" si="87"/>
        <v>3.1111111122299917E-2</v>
      </c>
      <c r="AA294" s="30"/>
      <c r="AB294" s="30">
        <f t="shared" si="88"/>
        <v>0</v>
      </c>
      <c r="AC294" s="30">
        <f t="shared" si="89"/>
        <v>6.655092591245193E-3</v>
      </c>
      <c r="AD294" s="30"/>
      <c r="AE294" s="30"/>
      <c r="AF294" s="78">
        <f t="shared" si="97"/>
        <v>43414.652083333334</v>
      </c>
      <c r="AG294" s="78">
        <f t="shared" si="98"/>
        <v>43414.674305555556</v>
      </c>
      <c r="AH294" s="26" t="str">
        <f t="shared" si="99"/>
        <v>43414.652083333343414.6743055556</v>
      </c>
      <c r="AI294" s="26" t="e">
        <f>VLOOKUP(AH294,simple_survey!$P$1530:$Q$1810,2,FALSE)</f>
        <v>#N/A</v>
      </c>
    </row>
    <row r="295" spans="1:36" s="3" customFormat="1" hidden="1" x14ac:dyDescent="0.4">
      <c r="A295" s="16" t="str">
        <f t="shared" si="105"/>
        <v>-</v>
      </c>
      <c r="B295" s="16" t="str">
        <f t="shared" si="106"/>
        <v>-</v>
      </c>
      <c r="C295" s="3">
        <v>15</v>
      </c>
      <c r="D295" s="2">
        <v>43414.653425925928</v>
      </c>
      <c r="E295" s="3" t="s">
        <v>553</v>
      </c>
      <c r="F295" s="3">
        <v>12086</v>
      </c>
      <c r="G295" s="3" t="s">
        <v>66</v>
      </c>
      <c r="H295" s="3">
        <v>5646</v>
      </c>
      <c r="I295" s="3">
        <v>220</v>
      </c>
      <c r="J295" s="3">
        <v>3</v>
      </c>
      <c r="K295" s="3">
        <v>1</v>
      </c>
      <c r="M295" s="2">
        <v>43414.674722222226</v>
      </c>
      <c r="N295" s="2">
        <v>43414.685486111113</v>
      </c>
      <c r="O295" s="3" t="s">
        <v>69</v>
      </c>
      <c r="P295" s="3" t="s">
        <v>70</v>
      </c>
      <c r="Q295" s="3" t="s">
        <v>133</v>
      </c>
      <c r="R295" s="3" t="s">
        <v>19</v>
      </c>
      <c r="S295" s="2">
        <v>43414.671793981484</v>
      </c>
      <c r="T295" s="2">
        <v>43414.671793981484</v>
      </c>
      <c r="U295" s="2">
        <v>43414.68109953704</v>
      </c>
      <c r="V295" s="2">
        <v>43414.685486111113</v>
      </c>
      <c r="X295" s="2">
        <f t="shared" si="85"/>
        <v>43414.653425925928</v>
      </c>
      <c r="Y295" s="33">
        <f t="shared" si="86"/>
        <v>1.0763888887595385E-2</v>
      </c>
      <c r="Z295" s="33">
        <f t="shared" si="87"/>
        <v>1.0763888887595385E-2</v>
      </c>
      <c r="AA295" s="30"/>
      <c r="AB295" s="30">
        <f t="shared" si="88"/>
        <v>2.9282407413120382E-3</v>
      </c>
      <c r="AC295" s="30">
        <f t="shared" si="89"/>
        <v>2.1296296297805384E-2</v>
      </c>
      <c r="AD295" s="30"/>
      <c r="AE295" s="30"/>
      <c r="AF295" s="78">
        <f t="shared" si="97"/>
        <v>43414.652777777781</v>
      </c>
      <c r="AG295" s="78">
        <f t="shared" si="98"/>
        <v>43414.685416666667</v>
      </c>
      <c r="AH295" s="26" t="str">
        <f t="shared" si="99"/>
        <v>43414.652777777843414.6854166667</v>
      </c>
      <c r="AI295" s="26" t="e">
        <f>VLOOKUP(AH295,simple_survey!$P$1530:$Q$1810,2,FALSE)</f>
        <v>#N/A</v>
      </c>
    </row>
    <row r="296" spans="1:36" s="3" customFormat="1" x14ac:dyDescent="0.4">
      <c r="A296" s="16" t="str">
        <f t="shared" si="105"/>
        <v>-</v>
      </c>
      <c r="B296" s="16" t="str">
        <f t="shared" si="106"/>
        <v>-</v>
      </c>
      <c r="C296" s="3">
        <v>15</v>
      </c>
      <c r="D296" s="2">
        <v>43414.653773148151</v>
      </c>
      <c r="E296" s="3" t="s">
        <v>519</v>
      </c>
      <c r="F296" s="3">
        <v>12087</v>
      </c>
      <c r="G296" s="3" t="s">
        <v>66</v>
      </c>
      <c r="H296" s="3">
        <v>5747</v>
      </c>
      <c r="I296" s="3">
        <v>820</v>
      </c>
      <c r="J296" s="3">
        <v>6</v>
      </c>
      <c r="K296" s="3">
        <v>1</v>
      </c>
      <c r="M296" s="2">
        <v>43414.660277777781</v>
      </c>
      <c r="N296" s="2">
        <v>43414.672592592593</v>
      </c>
      <c r="O296" s="3" t="s">
        <v>28</v>
      </c>
      <c r="P296" s="3" t="s">
        <v>29</v>
      </c>
      <c r="Q296" s="3" t="s">
        <v>71</v>
      </c>
      <c r="R296" s="3" t="s">
        <v>72</v>
      </c>
      <c r="S296" s="2">
        <v>43414.662673611114</v>
      </c>
      <c r="T296" s="2">
        <v>43414.662673611114</v>
      </c>
      <c r="U296" s="2">
        <v>43414.671932870369</v>
      </c>
      <c r="V296" s="2">
        <v>43414.673634259256</v>
      </c>
      <c r="X296" s="2">
        <f t="shared" si="85"/>
        <v>43414.653773148151</v>
      </c>
      <c r="Y296" s="33">
        <f t="shared" si="86"/>
        <v>1.2314814812270924E-2</v>
      </c>
      <c r="Z296" s="33">
        <f t="shared" si="87"/>
        <v>1.2314814812270924E-2</v>
      </c>
      <c r="AA296" s="30"/>
      <c r="AB296" s="30">
        <f t="shared" si="88"/>
        <v>0</v>
      </c>
      <c r="AC296" s="30">
        <f t="shared" si="89"/>
        <v>6.5046296294895001E-3</v>
      </c>
      <c r="AD296" s="30"/>
      <c r="AE296" s="30"/>
      <c r="AF296" s="78">
        <f t="shared" si="97"/>
        <v>43414.65347222222</v>
      </c>
      <c r="AG296" s="78">
        <f t="shared" si="98"/>
        <v>43414.672222222223</v>
      </c>
      <c r="AH296" s="26" t="str">
        <f t="shared" si="99"/>
        <v>43414.653472222243414.6722222222</v>
      </c>
      <c r="AI296" s="26" t="str">
        <f>VLOOKUP(AH296,simple_survey!$P$1530:$Q$1810,2,FALSE)</f>
        <v>肯定的</v>
      </c>
    </row>
    <row r="297" spans="1:36" s="3" customFormat="1" hidden="1" x14ac:dyDescent="0.4">
      <c r="A297" s="16" t="str">
        <f t="shared" si="105"/>
        <v>-</v>
      </c>
      <c r="B297" s="16" t="str">
        <f t="shared" si="106"/>
        <v>-</v>
      </c>
      <c r="C297" s="3">
        <v>15</v>
      </c>
      <c r="D297" s="2">
        <v>43414.653946759259</v>
      </c>
      <c r="E297" s="3" t="s">
        <v>326</v>
      </c>
      <c r="F297" s="3">
        <v>12088</v>
      </c>
      <c r="G297" s="3" t="s">
        <v>32</v>
      </c>
      <c r="H297" s="3">
        <v>4924</v>
      </c>
      <c r="I297" s="3">
        <v>49</v>
      </c>
      <c r="J297" s="3">
        <v>4</v>
      </c>
      <c r="K297" s="3">
        <v>1</v>
      </c>
      <c r="M297" s="2">
        <v>43414.668298611112</v>
      </c>
      <c r="N297" s="2">
        <v>43414.68173611111</v>
      </c>
      <c r="O297" s="3" t="s">
        <v>40</v>
      </c>
      <c r="P297" s="3" t="s">
        <v>41</v>
      </c>
      <c r="Q297" s="3" t="s">
        <v>22</v>
      </c>
      <c r="R297" s="3" t="s">
        <v>23</v>
      </c>
      <c r="S297" s="2">
        <v>43414.672581018516</v>
      </c>
      <c r="T297" s="2">
        <v>43414.672581018516</v>
      </c>
      <c r="U297" s="2">
        <v>43414.685995370368</v>
      </c>
      <c r="V297" s="2">
        <v>43414.690243055556</v>
      </c>
      <c r="X297" s="2">
        <f t="shared" si="85"/>
        <v>43414.653946759259</v>
      </c>
      <c r="Y297" s="33">
        <f t="shared" si="86"/>
        <v>1.3437499997962732E-2</v>
      </c>
      <c r="Z297" s="33">
        <f t="shared" si="87"/>
        <v>1.3437499997962732E-2</v>
      </c>
      <c r="AA297" s="30"/>
      <c r="AB297" s="30">
        <f t="shared" si="88"/>
        <v>0</v>
      </c>
      <c r="AC297" s="30">
        <f t="shared" si="89"/>
        <v>1.43518518525525E-2</v>
      </c>
      <c r="AD297" s="30"/>
      <c r="AE297" s="30"/>
      <c r="AF297" s="78">
        <f t="shared" si="97"/>
        <v>43414.65347222222</v>
      </c>
      <c r="AG297" s="78">
        <f t="shared" si="98"/>
        <v>43414.681250000001</v>
      </c>
      <c r="AH297" s="26" t="str">
        <f t="shared" si="99"/>
        <v>43414.653472222243414.68125</v>
      </c>
      <c r="AI297" s="26" t="e">
        <f>VLOOKUP(AH297,simple_survey!$P$1530:$Q$1810,2,FALSE)</f>
        <v>#N/A</v>
      </c>
    </row>
    <row r="298" spans="1:36" s="3" customFormat="1" hidden="1" x14ac:dyDescent="0.4">
      <c r="A298" s="16" t="str">
        <f t="shared" si="105"/>
        <v>-</v>
      </c>
      <c r="B298" s="16" t="str">
        <f t="shared" si="106"/>
        <v>-</v>
      </c>
      <c r="C298" s="3">
        <v>15</v>
      </c>
      <c r="D298" s="2">
        <v>43414.65520833333</v>
      </c>
      <c r="E298" s="3" t="s">
        <v>573</v>
      </c>
      <c r="F298" s="3">
        <v>12091</v>
      </c>
      <c r="G298" s="3" t="s">
        <v>98</v>
      </c>
      <c r="H298" s="3">
        <v>0</v>
      </c>
      <c r="I298" s="3">
        <v>150</v>
      </c>
      <c r="J298" s="3">
        <v>8</v>
      </c>
      <c r="K298" s="3">
        <v>2</v>
      </c>
      <c r="M298" s="2">
        <v>43414.673611111109</v>
      </c>
      <c r="N298" s="2">
        <v>43414.680706018517</v>
      </c>
      <c r="O298" s="3" t="s">
        <v>40</v>
      </c>
      <c r="P298" s="3" t="s">
        <v>41</v>
      </c>
      <c r="Q298" s="3" t="s">
        <v>30</v>
      </c>
      <c r="R298" s="3" t="s">
        <v>31</v>
      </c>
      <c r="S298" s="2">
        <v>43414.676087962966</v>
      </c>
      <c r="T298" s="2">
        <v>43414.676087962966</v>
      </c>
      <c r="U298" s="2">
        <v>43414.685902777775</v>
      </c>
      <c r="V298" s="2">
        <v>43414.687465277777</v>
      </c>
      <c r="X298" s="2">
        <f t="shared" ref="X298:X310" si="107">IF(W298&gt;0,W298,D298)</f>
        <v>43414.65520833333</v>
      </c>
      <c r="Y298" s="33">
        <f t="shared" ref="Y298:Y310" si="108">N298-M298</f>
        <v>7.0949074070085771E-3</v>
      </c>
      <c r="Z298" s="33">
        <f t="shared" ref="Z298:Z310" si="109">Y298*K298</f>
        <v>1.4189814814017154E-2</v>
      </c>
      <c r="AA298" s="30"/>
      <c r="AB298" s="30">
        <f t="shared" ref="AB298:AB310" si="110">IF(IF(A298="☆",L298-S298,M298-S298)&lt;0,0,IF(A298="☆",L298-S298,M298-S298))</f>
        <v>0</v>
      </c>
      <c r="AC298" s="30">
        <f t="shared" ref="AC298:AC312" si="111">IF(IF(B298="☆",(IF(L298&gt;S298,L298-X298,S298-X298)),M298-X298)&lt;0,0,IF(B298="☆",(IF(L298&gt;S298,L298-X298,S298-X298)),M298-X298))</f>
        <v>1.8402777779556345E-2</v>
      </c>
      <c r="AD298" s="30"/>
      <c r="AE298" s="30"/>
      <c r="AF298" s="78">
        <f t="shared" si="97"/>
        <v>43414.654861111114</v>
      </c>
      <c r="AG298" s="78">
        <f t="shared" si="98"/>
        <v>43414.680555555555</v>
      </c>
      <c r="AH298" s="26" t="str">
        <f t="shared" si="99"/>
        <v>43414.654861111143414.6805555556</v>
      </c>
      <c r="AI298" s="26" t="e">
        <f>VLOOKUP(AH298,simple_survey!$P$1530:$Q$1810,2,FALSE)</f>
        <v>#N/A</v>
      </c>
    </row>
    <row r="299" spans="1:36" s="3" customFormat="1" hidden="1" x14ac:dyDescent="0.4">
      <c r="A299" s="16" t="str">
        <f t="shared" si="105"/>
        <v>-</v>
      </c>
      <c r="B299" s="16" t="str">
        <f t="shared" si="106"/>
        <v>-</v>
      </c>
      <c r="C299" s="3">
        <v>15</v>
      </c>
      <c r="D299" s="2">
        <v>43414.655358796299</v>
      </c>
      <c r="E299" s="3" t="s">
        <v>611</v>
      </c>
      <c r="F299" s="3">
        <v>12092</v>
      </c>
      <c r="G299" s="3" t="s">
        <v>98</v>
      </c>
      <c r="H299" s="3">
        <v>0</v>
      </c>
      <c r="I299" s="3">
        <v>287</v>
      </c>
      <c r="J299" s="3">
        <v>7</v>
      </c>
      <c r="K299" s="3">
        <v>1</v>
      </c>
      <c r="M299" s="2">
        <v>43414.663124999999</v>
      </c>
      <c r="N299" s="2">
        <v>43414.685162037036</v>
      </c>
      <c r="O299" s="3" t="s">
        <v>52</v>
      </c>
      <c r="P299" s="3" t="s">
        <v>53</v>
      </c>
      <c r="Q299" s="3" t="s">
        <v>133</v>
      </c>
      <c r="R299" s="3" t="s">
        <v>19</v>
      </c>
      <c r="S299" s="2">
        <v>43414.666759259257</v>
      </c>
      <c r="T299" s="2">
        <v>43414.666759259257</v>
      </c>
      <c r="U299" s="2">
        <v>43414.676423611112</v>
      </c>
      <c r="V299" s="2">
        <v>43414.677881944444</v>
      </c>
      <c r="X299" s="2">
        <f t="shared" si="107"/>
        <v>43414.655358796299</v>
      </c>
      <c r="Y299" s="33">
        <f t="shared" si="108"/>
        <v>2.2037037037080154E-2</v>
      </c>
      <c r="Z299" s="33">
        <f t="shared" si="109"/>
        <v>2.2037037037080154E-2</v>
      </c>
      <c r="AA299" s="30"/>
      <c r="AB299" s="30">
        <f t="shared" si="110"/>
        <v>0</v>
      </c>
      <c r="AC299" s="30">
        <f t="shared" si="111"/>
        <v>7.7662037001573481E-3</v>
      </c>
      <c r="AD299" s="30"/>
      <c r="AE299" s="30"/>
      <c r="AF299" s="78">
        <f t="shared" si="97"/>
        <v>43414.654861111114</v>
      </c>
      <c r="AG299" s="78">
        <f t="shared" si="98"/>
        <v>43414.68472222222</v>
      </c>
      <c r="AH299" s="26" t="str">
        <f t="shared" si="99"/>
        <v>43414.654861111143414.6847222222</v>
      </c>
      <c r="AI299" s="26" t="e">
        <f>VLOOKUP(AH299,simple_survey!$P$1530:$Q$1810,2,FALSE)</f>
        <v>#N/A</v>
      </c>
    </row>
    <row r="300" spans="1:36" s="3" customFormat="1" x14ac:dyDescent="0.4">
      <c r="A300" s="16" t="str">
        <f t="shared" si="105"/>
        <v>-</v>
      </c>
      <c r="B300" s="16" t="str">
        <f t="shared" si="106"/>
        <v>-</v>
      </c>
      <c r="C300" s="3">
        <v>15</v>
      </c>
      <c r="D300" s="2">
        <v>43414.656840277778</v>
      </c>
      <c r="E300" s="3" t="s">
        <v>544</v>
      </c>
      <c r="F300" s="3">
        <v>12095</v>
      </c>
      <c r="G300" s="3" t="s">
        <v>32</v>
      </c>
      <c r="H300" s="3">
        <v>3445</v>
      </c>
      <c r="I300" s="3">
        <v>337</v>
      </c>
      <c r="J300" s="3">
        <v>6</v>
      </c>
      <c r="K300" s="3">
        <v>1</v>
      </c>
      <c r="M300" s="2">
        <v>43414.679502314815</v>
      </c>
      <c r="N300" s="2">
        <v>43414.683703703704</v>
      </c>
      <c r="O300" s="3" t="s">
        <v>58</v>
      </c>
      <c r="P300" s="3" t="s">
        <v>59</v>
      </c>
      <c r="Q300" s="3" t="s">
        <v>24</v>
      </c>
      <c r="R300" s="3" t="s">
        <v>25</v>
      </c>
      <c r="S300" s="2">
        <v>43414.669398148151</v>
      </c>
      <c r="T300" s="2">
        <v>43414.671296296299</v>
      </c>
      <c r="U300" s="2">
        <v>43414.677581018521</v>
      </c>
      <c r="V300" s="2">
        <v>43414.679479166669</v>
      </c>
      <c r="X300" s="2">
        <f t="shared" si="107"/>
        <v>43414.656840277778</v>
      </c>
      <c r="Y300" s="33">
        <f t="shared" si="108"/>
        <v>4.2013888887595385E-3</v>
      </c>
      <c r="Z300" s="33">
        <f t="shared" si="109"/>
        <v>4.2013888887595385E-3</v>
      </c>
      <c r="AA300" s="30"/>
      <c r="AB300" s="30">
        <f t="shared" si="110"/>
        <v>1.0104166663950309E-2</v>
      </c>
      <c r="AC300" s="30">
        <f t="shared" si="111"/>
        <v>2.266203703766223E-2</v>
      </c>
      <c r="AD300" s="30"/>
      <c r="AE300" s="30"/>
      <c r="AF300" s="78">
        <f t="shared" si="97"/>
        <v>43414.65625</v>
      </c>
      <c r="AG300" s="78">
        <f t="shared" si="98"/>
        <v>43414.683333333334</v>
      </c>
      <c r="AH300" s="26" t="str">
        <f t="shared" si="99"/>
        <v>43414.6562543414.6833333333</v>
      </c>
      <c r="AI300" s="26" t="str">
        <f>VLOOKUP(AH300,simple_survey!$P$1530:$Q$1810,2,FALSE)</f>
        <v>否定的</v>
      </c>
      <c r="AJ300" s="3" t="s">
        <v>109</v>
      </c>
    </row>
    <row r="301" spans="1:36" s="3" customFormat="1" x14ac:dyDescent="0.4">
      <c r="A301" s="16" t="str">
        <f t="shared" si="105"/>
        <v>-</v>
      </c>
      <c r="B301" s="16" t="str">
        <f t="shared" si="106"/>
        <v>-</v>
      </c>
      <c r="C301" s="3">
        <v>15</v>
      </c>
      <c r="D301" s="2">
        <v>43414.657187500001</v>
      </c>
      <c r="E301" s="3" t="s">
        <v>580</v>
      </c>
      <c r="F301" s="3">
        <v>12096</v>
      </c>
      <c r="G301" s="3" t="s">
        <v>18</v>
      </c>
      <c r="H301" s="3">
        <v>5753</v>
      </c>
      <c r="I301" s="3">
        <v>309</v>
      </c>
      <c r="J301" s="3">
        <v>1</v>
      </c>
      <c r="K301" s="3">
        <v>2</v>
      </c>
      <c r="M301" s="2">
        <v>43414.664525462962</v>
      </c>
      <c r="N301" s="2">
        <v>43414.688425925924</v>
      </c>
      <c r="O301" s="3" t="s">
        <v>40</v>
      </c>
      <c r="P301" s="3" t="s">
        <v>41</v>
      </c>
      <c r="Q301" s="3" t="s">
        <v>24</v>
      </c>
      <c r="R301" s="3" t="s">
        <v>25</v>
      </c>
      <c r="S301" s="2">
        <v>43414.664930555555</v>
      </c>
      <c r="T301" s="2">
        <v>43414.664930555555</v>
      </c>
      <c r="U301" s="2">
        <v>43414.67328703704</v>
      </c>
      <c r="V301" s="2">
        <v>43414.681215277778</v>
      </c>
      <c r="X301" s="2">
        <f t="shared" si="107"/>
        <v>43414.657187500001</v>
      </c>
      <c r="Y301" s="33">
        <f t="shared" si="108"/>
        <v>2.3900462962046731E-2</v>
      </c>
      <c r="Z301" s="33">
        <f t="shared" si="109"/>
        <v>4.7800925924093463E-2</v>
      </c>
      <c r="AA301" s="30"/>
      <c r="AB301" s="30">
        <f t="shared" si="110"/>
        <v>0</v>
      </c>
      <c r="AC301" s="30">
        <f t="shared" si="111"/>
        <v>7.3379629611736163E-3</v>
      </c>
      <c r="AD301" s="30"/>
      <c r="AE301" s="30"/>
      <c r="AF301" s="78">
        <f t="shared" si="97"/>
        <v>43414.656944444447</v>
      </c>
      <c r="AG301" s="78">
        <f t="shared" si="98"/>
        <v>43414.688194444447</v>
      </c>
      <c r="AH301" s="26" t="str">
        <f t="shared" si="99"/>
        <v>43414.656944444443414.6881944444</v>
      </c>
      <c r="AI301" s="26" t="str">
        <f>VLOOKUP(AH301,simple_survey!$P$1530:$Q$1810,2,FALSE)</f>
        <v>肯定的</v>
      </c>
    </row>
    <row r="302" spans="1:36" s="3" customFormat="1" hidden="1" x14ac:dyDescent="0.4">
      <c r="A302" s="16" t="str">
        <f t="shared" si="105"/>
        <v>-</v>
      </c>
      <c r="B302" s="16" t="str">
        <f t="shared" si="106"/>
        <v>-</v>
      </c>
      <c r="C302" s="3">
        <v>15</v>
      </c>
      <c r="D302" s="2">
        <v>43414.65730324074</v>
      </c>
      <c r="E302" s="3" t="s">
        <v>593</v>
      </c>
      <c r="F302" s="3">
        <v>12097</v>
      </c>
      <c r="G302" s="3" t="s">
        <v>66</v>
      </c>
      <c r="H302" s="3">
        <v>5773</v>
      </c>
      <c r="I302" s="3">
        <v>542</v>
      </c>
      <c r="J302" s="3">
        <v>1</v>
      </c>
      <c r="K302" s="3">
        <v>2</v>
      </c>
      <c r="M302" s="2">
        <v>43414.678449074076</v>
      </c>
      <c r="N302" s="2">
        <v>43414.686747685184</v>
      </c>
      <c r="O302" s="3" t="s">
        <v>69</v>
      </c>
      <c r="P302" s="3" t="s">
        <v>70</v>
      </c>
      <c r="Q302" s="3" t="s">
        <v>24</v>
      </c>
      <c r="R302" s="3" t="s">
        <v>25</v>
      </c>
      <c r="S302" s="2">
        <v>43414.670567129629</v>
      </c>
      <c r="T302" s="2">
        <v>43414.670567129629</v>
      </c>
      <c r="U302" s="2">
        <v>43414.680520833332</v>
      </c>
      <c r="V302" s="2">
        <v>43414.680520833332</v>
      </c>
      <c r="X302" s="2">
        <f t="shared" si="107"/>
        <v>43414.65730324074</v>
      </c>
      <c r="Y302" s="33">
        <f t="shared" si="108"/>
        <v>8.2986111083300784E-3</v>
      </c>
      <c r="Z302" s="33">
        <f t="shared" si="109"/>
        <v>1.6597222216660157E-2</v>
      </c>
      <c r="AA302" s="30"/>
      <c r="AB302" s="30">
        <f t="shared" si="110"/>
        <v>7.8819444461259991E-3</v>
      </c>
      <c r="AC302" s="30">
        <f t="shared" si="111"/>
        <v>2.1145833336049691E-2</v>
      </c>
      <c r="AD302" s="30"/>
      <c r="AE302" s="30"/>
      <c r="AF302" s="78">
        <f t="shared" si="97"/>
        <v>43414.656944444447</v>
      </c>
      <c r="AG302" s="78">
        <f t="shared" si="98"/>
        <v>43414.686111111114</v>
      </c>
      <c r="AH302" s="26" t="str">
        <f t="shared" si="99"/>
        <v>43414.656944444443414.6861111111</v>
      </c>
      <c r="AI302" s="26" t="e">
        <f>VLOOKUP(AH302,simple_survey!$P$1530:$Q$1810,2,FALSE)</f>
        <v>#N/A</v>
      </c>
    </row>
    <row r="303" spans="1:36" s="3" customFormat="1" x14ac:dyDescent="0.4">
      <c r="A303" s="16" t="str">
        <f t="shared" si="105"/>
        <v>★</v>
      </c>
      <c r="B303" s="16" t="str">
        <f t="shared" si="106"/>
        <v>-</v>
      </c>
      <c r="C303" s="3">
        <v>15</v>
      </c>
      <c r="D303" s="2">
        <v>43414.657523148147</v>
      </c>
      <c r="E303" s="3" t="s">
        <v>612</v>
      </c>
      <c r="F303" s="3">
        <v>12098</v>
      </c>
      <c r="G303" s="3" t="s">
        <v>18</v>
      </c>
      <c r="H303" s="3">
        <v>5781</v>
      </c>
      <c r="I303" s="3">
        <v>248</v>
      </c>
      <c r="J303" s="3">
        <v>5</v>
      </c>
      <c r="K303" s="3">
        <v>1</v>
      </c>
      <c r="M303" s="2">
        <v>43414.670289351852</v>
      </c>
      <c r="N303" s="2">
        <v>43414.673946759256</v>
      </c>
      <c r="O303" s="3" t="s">
        <v>58</v>
      </c>
      <c r="P303" s="3" t="s">
        <v>59</v>
      </c>
      <c r="Q303" s="3" t="s">
        <v>30</v>
      </c>
      <c r="R303" s="3" t="s">
        <v>31</v>
      </c>
      <c r="S303" s="2">
        <v>43414.670451388891</v>
      </c>
      <c r="T303" s="2">
        <v>43414.670451388891</v>
      </c>
      <c r="U303" s="2">
        <v>43414.677754629629</v>
      </c>
      <c r="V303" s="2">
        <v>43414.678449074076</v>
      </c>
      <c r="W303" s="2">
        <v>43414.664467592593</v>
      </c>
      <c r="X303" s="2">
        <f t="shared" si="107"/>
        <v>43414.664467592593</v>
      </c>
      <c r="Y303" s="33">
        <f t="shared" si="108"/>
        <v>3.6574074038071558E-3</v>
      </c>
      <c r="Z303" s="33">
        <f t="shared" si="109"/>
        <v>3.6574074038071558E-3</v>
      </c>
      <c r="AA303" s="30"/>
      <c r="AB303" s="30">
        <f t="shared" si="110"/>
        <v>0</v>
      </c>
      <c r="AC303" s="30">
        <f t="shared" si="111"/>
        <v>5.8217592595610768E-3</v>
      </c>
      <c r="AD303" s="30"/>
      <c r="AE303" s="30"/>
      <c r="AF303" s="78">
        <f t="shared" si="97"/>
        <v>43414.656944444447</v>
      </c>
      <c r="AG303" s="78">
        <f t="shared" si="98"/>
        <v>43414.673611111109</v>
      </c>
      <c r="AH303" s="26" t="str">
        <f t="shared" si="99"/>
        <v>43414.656944444443414.6736111111</v>
      </c>
      <c r="AI303" s="26" t="str">
        <f>VLOOKUP(AH303,simple_survey!$P$1530:$Q$1810,2,FALSE)</f>
        <v>肯定的</v>
      </c>
    </row>
    <row r="304" spans="1:36" s="3" customFormat="1" hidden="1" x14ac:dyDescent="0.4">
      <c r="A304" s="16" t="str">
        <f t="shared" si="105"/>
        <v>★</v>
      </c>
      <c r="B304" s="16" t="str">
        <f t="shared" si="106"/>
        <v>-</v>
      </c>
      <c r="C304" s="3">
        <v>15</v>
      </c>
      <c r="D304" s="2">
        <v>43414.657534722224</v>
      </c>
      <c r="E304" s="3" t="s">
        <v>613</v>
      </c>
      <c r="F304" s="3">
        <v>12099</v>
      </c>
      <c r="G304" s="3" t="s">
        <v>18</v>
      </c>
      <c r="H304" s="3">
        <v>5780</v>
      </c>
      <c r="I304" s="3">
        <v>743</v>
      </c>
      <c r="J304" s="3">
        <v>5</v>
      </c>
      <c r="K304" s="3">
        <v>1</v>
      </c>
      <c r="M304" s="2">
        <v>43414.670451388891</v>
      </c>
      <c r="N304" s="2">
        <v>43414.673726851855</v>
      </c>
      <c r="O304" s="3" t="s">
        <v>58</v>
      </c>
      <c r="P304" s="3" t="s">
        <v>59</v>
      </c>
      <c r="Q304" s="3" t="s">
        <v>30</v>
      </c>
      <c r="R304" s="3" t="s">
        <v>31</v>
      </c>
      <c r="S304" s="2">
        <v>43414.670798611114</v>
      </c>
      <c r="T304" s="2">
        <v>43414.670798611114</v>
      </c>
      <c r="U304" s="2">
        <v>43414.678101851852</v>
      </c>
      <c r="V304" s="2">
        <v>43414.678101851852</v>
      </c>
      <c r="W304" s="2">
        <v>43414.66443287037</v>
      </c>
      <c r="X304" s="2">
        <f t="shared" si="107"/>
        <v>43414.66443287037</v>
      </c>
      <c r="Y304" s="33">
        <f t="shared" si="108"/>
        <v>3.275462964666076E-3</v>
      </c>
      <c r="Z304" s="33">
        <f t="shared" si="109"/>
        <v>3.275462964666076E-3</v>
      </c>
      <c r="AA304" s="30"/>
      <c r="AB304" s="30">
        <f t="shared" si="110"/>
        <v>0</v>
      </c>
      <c r="AC304" s="30">
        <f t="shared" si="111"/>
        <v>6.0185185211594217E-3</v>
      </c>
      <c r="AD304" s="30"/>
      <c r="AE304" s="30"/>
      <c r="AF304" s="78">
        <f t="shared" si="97"/>
        <v>43414.656944444447</v>
      </c>
      <c r="AG304" s="78">
        <f t="shared" si="98"/>
        <v>43414.673611111109</v>
      </c>
      <c r="AH304" s="26" t="str">
        <f t="shared" si="99"/>
        <v>43414.656944444443414.6736111111</v>
      </c>
      <c r="AI304" s="26" t="s">
        <v>1321</v>
      </c>
    </row>
    <row r="305" spans="1:36" s="3" customFormat="1" hidden="1" x14ac:dyDescent="0.4">
      <c r="A305" s="16" t="str">
        <f t="shared" si="105"/>
        <v>-</v>
      </c>
      <c r="B305" s="16" t="str">
        <f t="shared" si="106"/>
        <v>-</v>
      </c>
      <c r="C305" s="3">
        <v>15</v>
      </c>
      <c r="D305" s="2">
        <v>43414.658912037034</v>
      </c>
      <c r="E305" s="3" t="s">
        <v>614</v>
      </c>
      <c r="F305" s="3">
        <v>12100</v>
      </c>
      <c r="G305" s="3" t="s">
        <v>32</v>
      </c>
      <c r="H305" s="3">
        <v>2974</v>
      </c>
      <c r="I305" s="3">
        <v>53</v>
      </c>
      <c r="J305" s="3">
        <v>7</v>
      </c>
      <c r="K305" s="3">
        <v>1</v>
      </c>
      <c r="M305" s="2">
        <v>43414.670682870368</v>
      </c>
      <c r="N305" s="2">
        <v>43414.69295138889</v>
      </c>
      <c r="O305" s="3" t="s">
        <v>73</v>
      </c>
      <c r="P305" s="3" t="s">
        <v>74</v>
      </c>
      <c r="Q305" s="3" t="s">
        <v>22</v>
      </c>
      <c r="R305" s="3" t="s">
        <v>23</v>
      </c>
      <c r="S305" s="2">
        <v>43414.673981481479</v>
      </c>
      <c r="T305" s="2">
        <v>43414.673981481479</v>
      </c>
      <c r="U305" s="2">
        <v>43414.68645833333</v>
      </c>
      <c r="V305" s="2">
        <v>43414.68645833333</v>
      </c>
      <c r="X305" s="2">
        <f t="shared" si="107"/>
        <v>43414.658912037034</v>
      </c>
      <c r="Y305" s="33">
        <f t="shared" si="108"/>
        <v>2.2268518521741498E-2</v>
      </c>
      <c r="Z305" s="33">
        <f t="shared" si="109"/>
        <v>2.2268518521741498E-2</v>
      </c>
      <c r="AA305" s="30"/>
      <c r="AB305" s="30">
        <f t="shared" si="110"/>
        <v>0</v>
      </c>
      <c r="AC305" s="30">
        <f t="shared" si="111"/>
        <v>1.1770833334594499E-2</v>
      </c>
      <c r="AD305" s="30"/>
      <c r="AE305" s="30"/>
      <c r="AF305" s="78">
        <f t="shared" si="97"/>
        <v>43414.658333333333</v>
      </c>
      <c r="AG305" s="78">
        <f t="shared" si="98"/>
        <v>43414.692361111112</v>
      </c>
      <c r="AH305" s="26" t="str">
        <f t="shared" si="99"/>
        <v>43414.658333333343414.6923611111</v>
      </c>
      <c r="AI305" s="26" t="e">
        <f>VLOOKUP(AH305,simple_survey!$P$1530:$Q$1810,2,FALSE)</f>
        <v>#N/A</v>
      </c>
    </row>
    <row r="306" spans="1:36" s="3" customFormat="1" hidden="1" x14ac:dyDescent="0.4">
      <c r="A306" s="16" t="str">
        <f t="shared" si="105"/>
        <v>-</v>
      </c>
      <c r="B306" s="16" t="str">
        <f t="shared" si="106"/>
        <v>-</v>
      </c>
      <c r="C306" s="3">
        <v>15</v>
      </c>
      <c r="D306" s="2">
        <v>43414.66065972222</v>
      </c>
      <c r="E306" s="3" t="s">
        <v>538</v>
      </c>
      <c r="F306" s="3">
        <v>12103</v>
      </c>
      <c r="G306" s="3" t="s">
        <v>32</v>
      </c>
      <c r="H306" s="3">
        <v>4241</v>
      </c>
      <c r="I306" s="3">
        <v>352</v>
      </c>
      <c r="J306" s="3">
        <v>2</v>
      </c>
      <c r="K306" s="3">
        <v>1</v>
      </c>
      <c r="M306" s="2">
        <v>43414.670497685183</v>
      </c>
      <c r="N306" s="2">
        <v>43414.675462962965</v>
      </c>
      <c r="O306" s="3" t="s">
        <v>44</v>
      </c>
      <c r="P306" s="3" t="s">
        <v>91</v>
      </c>
      <c r="Q306" s="3" t="s">
        <v>133</v>
      </c>
      <c r="R306" s="3" t="s">
        <v>19</v>
      </c>
      <c r="S306" s="2">
        <v>43414.670497685183</v>
      </c>
      <c r="T306" s="2">
        <v>43414.67224537037</v>
      </c>
      <c r="U306" s="2">
        <v>43414.678622685184</v>
      </c>
      <c r="V306" s="2">
        <v>43414.68037037037</v>
      </c>
      <c r="X306" s="2">
        <f t="shared" si="107"/>
        <v>43414.66065972222</v>
      </c>
      <c r="Y306" s="33">
        <f t="shared" si="108"/>
        <v>4.9652777815936133E-3</v>
      </c>
      <c r="Z306" s="33">
        <f t="shared" si="109"/>
        <v>4.9652777815936133E-3</v>
      </c>
      <c r="AA306" s="30"/>
      <c r="AB306" s="30">
        <f t="shared" si="110"/>
        <v>0</v>
      </c>
      <c r="AC306" s="30">
        <f t="shared" si="111"/>
        <v>9.8379629635019228E-3</v>
      </c>
      <c r="AD306" s="30"/>
      <c r="AE306" s="30"/>
      <c r="AF306" s="78">
        <f t="shared" si="97"/>
        <v>43414.660416666666</v>
      </c>
      <c r="AG306" s="78">
        <f t="shared" si="98"/>
        <v>43414.675000000003</v>
      </c>
      <c r="AH306" s="26" t="str">
        <f t="shared" si="99"/>
        <v>43414.660416666743414.675</v>
      </c>
      <c r="AI306" s="26" t="e">
        <f>VLOOKUP(AH306,simple_survey!$P$1530:$Q$1810,2,FALSE)</f>
        <v>#N/A</v>
      </c>
    </row>
    <row r="307" spans="1:36" s="3" customFormat="1" hidden="1" x14ac:dyDescent="0.4">
      <c r="A307" s="16" t="str">
        <f t="shared" si="105"/>
        <v>-</v>
      </c>
      <c r="B307" s="16" t="str">
        <f t="shared" si="106"/>
        <v>-</v>
      </c>
      <c r="C307" s="3">
        <v>15</v>
      </c>
      <c r="D307" s="2">
        <v>43414.660752314812</v>
      </c>
      <c r="E307" s="3" t="s">
        <v>465</v>
      </c>
      <c r="F307" s="3">
        <v>12104</v>
      </c>
      <c r="G307" s="3" t="s">
        <v>32</v>
      </c>
      <c r="H307" s="3">
        <v>5277</v>
      </c>
      <c r="I307" s="3">
        <v>866</v>
      </c>
      <c r="J307" s="3">
        <v>10</v>
      </c>
      <c r="K307" s="3">
        <v>2</v>
      </c>
      <c r="M307" s="2">
        <v>43414.666481481479</v>
      </c>
      <c r="N307" s="2">
        <v>43414.675891203704</v>
      </c>
      <c r="O307" s="3" t="s">
        <v>36</v>
      </c>
      <c r="P307" s="3" t="s">
        <v>37</v>
      </c>
      <c r="Q307" s="3" t="s">
        <v>49</v>
      </c>
      <c r="R307" s="3" t="s">
        <v>50</v>
      </c>
      <c r="S307" s="2">
        <v>43414.671932870369</v>
      </c>
      <c r="T307" s="2">
        <v>43414.671932870369</v>
      </c>
      <c r="U307" s="2">
        <v>43414.685856481483</v>
      </c>
      <c r="V307" s="2">
        <v>43414.687592592592</v>
      </c>
      <c r="X307" s="2">
        <f t="shared" si="107"/>
        <v>43414.660752314812</v>
      </c>
      <c r="Y307" s="33">
        <f t="shared" si="108"/>
        <v>9.4097222245181911E-3</v>
      </c>
      <c r="Z307" s="33">
        <f t="shared" si="109"/>
        <v>1.8819444449036382E-2</v>
      </c>
      <c r="AA307" s="30"/>
      <c r="AB307" s="30">
        <f t="shared" si="110"/>
        <v>0</v>
      </c>
      <c r="AC307" s="30">
        <f t="shared" si="111"/>
        <v>5.7291666671517305E-3</v>
      </c>
      <c r="AD307" s="30"/>
      <c r="AE307" s="30"/>
      <c r="AF307" s="78">
        <f t="shared" si="97"/>
        <v>43414.660416666666</v>
      </c>
      <c r="AG307" s="78">
        <f t="shared" si="98"/>
        <v>43414.675694444442</v>
      </c>
      <c r="AH307" s="26" t="str">
        <f t="shared" si="99"/>
        <v>43414.660416666743414.6756944444</v>
      </c>
      <c r="AI307" s="26" t="e">
        <f>VLOOKUP(AH307,simple_survey!$P$1530:$Q$1810,2,FALSE)</f>
        <v>#N/A</v>
      </c>
    </row>
    <row r="308" spans="1:36" s="3" customFormat="1" hidden="1" x14ac:dyDescent="0.4">
      <c r="A308" s="16" t="str">
        <f t="shared" si="105"/>
        <v>-</v>
      </c>
      <c r="B308" s="16" t="str">
        <f t="shared" si="106"/>
        <v>-</v>
      </c>
      <c r="C308" s="3">
        <v>15</v>
      </c>
      <c r="D308" s="2">
        <v>43414.661319444444</v>
      </c>
      <c r="E308" s="3" t="s">
        <v>474</v>
      </c>
      <c r="F308" s="3">
        <v>12107</v>
      </c>
      <c r="G308" s="3" t="s">
        <v>98</v>
      </c>
      <c r="H308" s="3">
        <v>0</v>
      </c>
      <c r="I308" s="3">
        <v>977</v>
      </c>
      <c r="J308" s="3">
        <v>2</v>
      </c>
      <c r="K308" s="3">
        <v>1</v>
      </c>
      <c r="M308" s="2">
        <v>43414.67564814815</v>
      </c>
      <c r="N308" s="2">
        <v>43414.68891203704</v>
      </c>
      <c r="O308" s="3" t="s">
        <v>133</v>
      </c>
      <c r="P308" s="3" t="s">
        <v>19</v>
      </c>
      <c r="Q308" s="3" t="s">
        <v>75</v>
      </c>
      <c r="R308" s="3" t="s">
        <v>76</v>
      </c>
      <c r="S308" s="2">
        <v>43414.67931712963</v>
      </c>
      <c r="T308" s="2">
        <v>43414.67931712963</v>
      </c>
      <c r="U308" s="2">
        <v>43414.68822916667</v>
      </c>
      <c r="V308" s="2">
        <v>43414.689074074071</v>
      </c>
      <c r="X308" s="2">
        <f t="shared" si="107"/>
        <v>43414.661319444444</v>
      </c>
      <c r="Y308" s="33">
        <f t="shared" si="108"/>
        <v>1.3263888889923692E-2</v>
      </c>
      <c r="Z308" s="33">
        <f t="shared" si="109"/>
        <v>1.3263888889923692E-2</v>
      </c>
      <c r="AA308" s="30"/>
      <c r="AB308" s="30">
        <f t="shared" si="110"/>
        <v>0</v>
      </c>
      <c r="AC308" s="30">
        <f t="shared" si="111"/>
        <v>1.4328703706269152E-2</v>
      </c>
      <c r="AD308" s="30"/>
      <c r="AE308" s="30"/>
      <c r="AF308" s="78">
        <f t="shared" si="97"/>
        <v>43414.661111111112</v>
      </c>
      <c r="AG308" s="78">
        <f t="shared" si="98"/>
        <v>43414.688888888886</v>
      </c>
      <c r="AH308" s="26" t="str">
        <f t="shared" si="99"/>
        <v>43414.661111111143414.6888888889</v>
      </c>
      <c r="AI308" s="26" t="e">
        <f>VLOOKUP(AH308,simple_survey!$P$1530:$Q$1810,2,FALSE)</f>
        <v>#N/A</v>
      </c>
    </row>
    <row r="309" spans="1:36" s="3" customFormat="1" hidden="1" x14ac:dyDescent="0.4">
      <c r="A309" s="16" t="str">
        <f>IF(W309&gt;0, "★", "-")</f>
        <v>-</v>
      </c>
      <c r="B309" s="16" t="str">
        <f>IF(L309&gt;0, "☆", "-")</f>
        <v>-</v>
      </c>
      <c r="C309" s="3">
        <v>15</v>
      </c>
      <c r="D309" s="2">
        <v>43414.665752314817</v>
      </c>
      <c r="E309" s="3" t="s">
        <v>621</v>
      </c>
      <c r="F309" s="3">
        <v>12115</v>
      </c>
      <c r="G309" s="3" t="s">
        <v>98</v>
      </c>
      <c r="H309" s="3">
        <v>0</v>
      </c>
      <c r="I309" s="3">
        <v>821</v>
      </c>
      <c r="J309" s="3">
        <v>8</v>
      </c>
      <c r="K309" s="3">
        <v>1</v>
      </c>
      <c r="M309" s="2">
        <v>43414.675462962965</v>
      </c>
      <c r="N309" s="2">
        <v>43414.689560185187</v>
      </c>
      <c r="O309" s="3" t="s">
        <v>52</v>
      </c>
      <c r="P309" s="3" t="s">
        <v>53</v>
      </c>
      <c r="Q309" s="3" t="s">
        <v>33</v>
      </c>
      <c r="R309" s="3" t="s">
        <v>34</v>
      </c>
      <c r="S309" s="2">
        <v>43414.678402777776</v>
      </c>
      <c r="T309" s="2">
        <v>43414.678402777776</v>
      </c>
      <c r="U309" s="2">
        <v>43414.69635416667</v>
      </c>
      <c r="V309" s="2">
        <v>43414.69635416667</v>
      </c>
      <c r="X309" s="2">
        <f t="shared" si="107"/>
        <v>43414.665752314817</v>
      </c>
      <c r="Y309" s="33">
        <f t="shared" si="108"/>
        <v>1.4097222221607808E-2</v>
      </c>
      <c r="Z309" s="33">
        <f t="shared" si="109"/>
        <v>1.4097222221607808E-2</v>
      </c>
      <c r="AA309" s="30"/>
      <c r="AB309" s="30">
        <f t="shared" si="110"/>
        <v>0</v>
      </c>
      <c r="AC309" s="30">
        <f t="shared" si="111"/>
        <v>9.710648148029577E-3</v>
      </c>
      <c r="AD309" s="30"/>
      <c r="AE309" s="30"/>
      <c r="AF309" s="78">
        <f t="shared" si="97"/>
        <v>43414.665277777778</v>
      </c>
      <c r="AG309" s="78">
        <f t="shared" si="98"/>
        <v>43414.688888888886</v>
      </c>
      <c r="AH309" s="26" t="str">
        <f t="shared" si="99"/>
        <v>43414.665277777843414.6888888889</v>
      </c>
      <c r="AI309" s="26" t="e">
        <f>VLOOKUP(AH309,simple_survey!$P$1530:$Q$1810,2,FALSE)</f>
        <v>#N/A</v>
      </c>
    </row>
    <row r="310" spans="1:36" s="3" customFormat="1" hidden="1" x14ac:dyDescent="0.4">
      <c r="A310" s="16" t="str">
        <f>IF(W310&gt;0, "★", "-")</f>
        <v>-</v>
      </c>
      <c r="B310" s="16" t="str">
        <f>IF(L310&gt;0, "☆", "-")</f>
        <v>☆</v>
      </c>
      <c r="C310" s="3">
        <v>15</v>
      </c>
      <c r="D310" s="2">
        <v>43414.66646990741</v>
      </c>
      <c r="E310" s="3" t="s">
        <v>620</v>
      </c>
      <c r="F310" s="3">
        <v>12116</v>
      </c>
      <c r="G310" s="3" t="s">
        <v>32</v>
      </c>
      <c r="H310" s="3">
        <v>3880</v>
      </c>
      <c r="I310" s="3">
        <v>723</v>
      </c>
      <c r="J310" s="3">
        <v>5</v>
      </c>
      <c r="K310" s="3">
        <v>3</v>
      </c>
      <c r="L310" s="2">
        <v>43414.666712962964</v>
      </c>
      <c r="O310" s="3" t="s">
        <v>26</v>
      </c>
      <c r="P310" s="3" t="s">
        <v>27</v>
      </c>
      <c r="Q310" s="3" t="s">
        <v>77</v>
      </c>
      <c r="R310" s="3" t="s">
        <v>78</v>
      </c>
      <c r="S310" s="2">
        <v>43414.687986111108</v>
      </c>
      <c r="U310" s="2">
        <v>43414.697013888886</v>
      </c>
      <c r="X310" s="2">
        <f t="shared" si="107"/>
        <v>43414.66646990741</v>
      </c>
      <c r="Y310" s="33">
        <f t="shared" si="108"/>
        <v>0</v>
      </c>
      <c r="Z310" s="33">
        <f t="shared" si="109"/>
        <v>0</v>
      </c>
      <c r="AA310" s="30"/>
      <c r="AB310" s="30">
        <f t="shared" si="110"/>
        <v>0</v>
      </c>
      <c r="AC310" s="30">
        <f t="shared" si="111"/>
        <v>2.1516203698411118E-2</v>
      </c>
      <c r="AD310" s="30"/>
      <c r="AE310" s="30"/>
      <c r="AF310" s="78">
        <f t="shared" si="97"/>
        <v>43414.665972222225</v>
      </c>
      <c r="AG310" s="78">
        <f t="shared" si="98"/>
        <v>0</v>
      </c>
      <c r="AH310" s="26" t="str">
        <f t="shared" si="99"/>
        <v>43414.66597222220</v>
      </c>
      <c r="AI310" s="26" t="e">
        <f>VLOOKUP(AH310,simple_survey!$P$1530:$Q$1810,2,FALSE)</f>
        <v>#N/A</v>
      </c>
    </row>
    <row r="311" spans="1:36" s="7" customFormat="1" hidden="1" x14ac:dyDescent="0.4">
      <c r="A311" s="16" t="str">
        <f t="shared" ref="A311:A347" si="112">IF(W311&gt;0, "★", "-")</f>
        <v>★</v>
      </c>
      <c r="B311" s="16" t="str">
        <f t="shared" ref="B311:B347" si="113">IF(L311&gt;0, "☆", "-")</f>
        <v>☆</v>
      </c>
      <c r="C311" s="3">
        <v>15</v>
      </c>
      <c r="D311" s="2">
        <v>43414.622476851851</v>
      </c>
      <c r="E311" s="3" t="s">
        <v>583</v>
      </c>
      <c r="F311" s="3">
        <v>12036</v>
      </c>
      <c r="G311" s="3" t="s">
        <v>32</v>
      </c>
      <c r="H311" s="3">
        <v>4855</v>
      </c>
      <c r="I311" s="3">
        <v>32</v>
      </c>
      <c r="J311" s="3">
        <v>13</v>
      </c>
      <c r="K311" s="3">
        <v>1</v>
      </c>
      <c r="L311" s="2">
        <v>43414.624282407407</v>
      </c>
      <c r="M311" s="3"/>
      <c r="N311" s="3"/>
      <c r="O311" s="3" t="s">
        <v>73</v>
      </c>
      <c r="P311" s="3" t="s">
        <v>74</v>
      </c>
      <c r="Q311" s="3" t="s">
        <v>60</v>
      </c>
      <c r="R311" s="3" t="s">
        <v>61</v>
      </c>
      <c r="S311" s="2">
        <v>43414.640648148146</v>
      </c>
      <c r="T311" s="3"/>
      <c r="U311" s="2">
        <v>43414.648009259261</v>
      </c>
      <c r="V311" s="3"/>
      <c r="W311" s="2">
        <v>43414.62939814815</v>
      </c>
      <c r="X311" s="2">
        <f t="shared" ref="X311:X347" si="114">IF(W311&gt;0,W311,D311)</f>
        <v>43414.62939814815</v>
      </c>
      <c r="Y311" s="33">
        <f t="shared" ref="Y311:Y347" si="115">N311-M311</f>
        <v>0</v>
      </c>
      <c r="Z311" s="33">
        <f t="shared" ref="Z311:Z347" si="116">Y311*K311</f>
        <v>0</v>
      </c>
      <c r="AA311" s="30"/>
      <c r="AB311" s="30">
        <f t="shared" ref="AB311:AB347" si="117">IF(IF(A311="☆",L311-S311,M311-S311)&lt;0,0,IF(A311="☆",L311-S311,M311-S311))</f>
        <v>0</v>
      </c>
      <c r="AC311" s="30">
        <f t="shared" si="111"/>
        <v>1.1249999995925464E-2</v>
      </c>
      <c r="AD311" s="30"/>
      <c r="AE311" s="30"/>
      <c r="AF311" s="78">
        <f t="shared" si="97"/>
        <v>43414.62222222222</v>
      </c>
      <c r="AG311" s="78">
        <f t="shared" si="98"/>
        <v>0</v>
      </c>
      <c r="AH311" s="26" t="str">
        <f t="shared" si="99"/>
        <v>43414.62222222220</v>
      </c>
      <c r="AI311" s="26" t="e">
        <f>VLOOKUP(AH311,simple_survey!$P$1530:$Q$1810,2,FALSE)</f>
        <v>#N/A</v>
      </c>
    </row>
    <row r="312" spans="1:36" s="3" customFormat="1" hidden="1" x14ac:dyDescent="0.4">
      <c r="A312" s="16" t="str">
        <f t="shared" si="112"/>
        <v>★</v>
      </c>
      <c r="B312" s="16" t="str">
        <f t="shared" si="113"/>
        <v>☆</v>
      </c>
      <c r="C312" s="3">
        <v>15</v>
      </c>
      <c r="D312" s="2">
        <v>43414.626192129632</v>
      </c>
      <c r="E312" s="3" t="s">
        <v>587</v>
      </c>
      <c r="F312" s="3">
        <v>12041</v>
      </c>
      <c r="G312" s="3" t="s">
        <v>66</v>
      </c>
      <c r="H312" s="3">
        <v>2470</v>
      </c>
      <c r="I312" s="3">
        <v>110</v>
      </c>
      <c r="J312" s="3">
        <v>2</v>
      </c>
      <c r="K312" s="3">
        <v>2</v>
      </c>
      <c r="L312" s="2">
        <v>43414.627118055556</v>
      </c>
      <c r="O312" s="3" t="s">
        <v>62</v>
      </c>
      <c r="P312" s="3" t="s">
        <v>63</v>
      </c>
      <c r="Q312" s="3" t="s">
        <v>77</v>
      </c>
      <c r="R312" s="3" t="s">
        <v>78</v>
      </c>
      <c r="S312" s="2">
        <v>43414.6487037037</v>
      </c>
      <c r="U312" s="2">
        <v>43414.662731481483</v>
      </c>
      <c r="W312" s="2">
        <v>43414.633125</v>
      </c>
      <c r="X312" s="2">
        <f t="shared" si="114"/>
        <v>43414.633125</v>
      </c>
      <c r="Y312" s="33">
        <f t="shared" si="115"/>
        <v>0</v>
      </c>
      <c r="Z312" s="33">
        <f t="shared" si="116"/>
        <v>0</v>
      </c>
      <c r="AA312" s="30"/>
      <c r="AB312" s="30">
        <f t="shared" si="117"/>
        <v>0</v>
      </c>
      <c r="AC312" s="30">
        <f t="shared" si="111"/>
        <v>1.5578703700157348E-2</v>
      </c>
      <c r="AD312" s="30"/>
      <c r="AE312" s="30"/>
      <c r="AF312" s="78">
        <f t="shared" si="97"/>
        <v>43414.625694444447</v>
      </c>
      <c r="AG312" s="78">
        <f t="shared" si="98"/>
        <v>0</v>
      </c>
      <c r="AH312" s="26" t="str">
        <f t="shared" si="99"/>
        <v>43414.62569444440</v>
      </c>
      <c r="AI312" s="26" t="e">
        <f>VLOOKUP(AH312,simple_survey!$P$1530:$Q$1810,2,FALSE)</f>
        <v>#N/A</v>
      </c>
      <c r="AJ312" s="3" t="s">
        <v>754</v>
      </c>
    </row>
    <row r="313" spans="1:36" s="7" customFormat="1" hidden="1" x14ac:dyDescent="0.4">
      <c r="A313" s="16" t="str">
        <f t="shared" si="112"/>
        <v>-</v>
      </c>
      <c r="B313" s="16" t="str">
        <f t="shared" si="113"/>
        <v>☆</v>
      </c>
      <c r="C313" s="3">
        <v>15</v>
      </c>
      <c r="D313" s="2">
        <v>43414.628865740742</v>
      </c>
      <c r="E313" s="3" t="s">
        <v>589</v>
      </c>
      <c r="F313" s="3">
        <v>12044</v>
      </c>
      <c r="G313" s="3" t="s">
        <v>66</v>
      </c>
      <c r="H313" s="3">
        <v>2470</v>
      </c>
      <c r="I313" s="3">
        <v>211</v>
      </c>
      <c r="J313" s="3">
        <v>2</v>
      </c>
      <c r="K313" s="3">
        <v>2</v>
      </c>
      <c r="L313" s="2">
        <v>43414.648958333331</v>
      </c>
      <c r="M313" s="3"/>
      <c r="N313" s="3"/>
      <c r="O313" s="3" t="s">
        <v>62</v>
      </c>
      <c r="P313" s="3" t="s">
        <v>63</v>
      </c>
      <c r="Q313" s="3" t="s">
        <v>77</v>
      </c>
      <c r="R313" s="3" t="s">
        <v>78</v>
      </c>
      <c r="S313" s="2">
        <v>43414.6487037037</v>
      </c>
      <c r="T313" s="3"/>
      <c r="U313" s="2">
        <v>43414.662731481483</v>
      </c>
      <c r="V313" s="3"/>
      <c r="W313" s="3"/>
      <c r="X313" s="2">
        <f t="shared" si="114"/>
        <v>43414.628865740742</v>
      </c>
      <c r="Y313" s="33">
        <f t="shared" si="115"/>
        <v>0</v>
      </c>
      <c r="Z313" s="33">
        <f t="shared" si="116"/>
        <v>0</v>
      </c>
      <c r="AA313" s="30"/>
      <c r="AB313" s="30">
        <f t="shared" si="117"/>
        <v>0</v>
      </c>
      <c r="AC313" s="30"/>
      <c r="AD313" s="30"/>
      <c r="AE313" s="30"/>
      <c r="AF313" s="78">
        <f t="shared" si="97"/>
        <v>43414.628472222219</v>
      </c>
      <c r="AG313" s="78">
        <f t="shared" si="98"/>
        <v>0</v>
      </c>
      <c r="AH313" s="26" t="str">
        <f t="shared" si="99"/>
        <v>43414.62847222220</v>
      </c>
      <c r="AI313" s="26" t="e">
        <f>VLOOKUP(AH313,simple_survey!$P$1530:$Q$1810,2,FALSE)</f>
        <v>#N/A</v>
      </c>
      <c r="AJ313" s="3" t="s">
        <v>755</v>
      </c>
    </row>
    <row r="314" spans="1:36" s="7" customFormat="1" hidden="1" x14ac:dyDescent="0.4">
      <c r="A314" s="16" t="str">
        <f t="shared" si="112"/>
        <v>-</v>
      </c>
      <c r="B314" s="16" t="str">
        <f t="shared" si="113"/>
        <v>☆</v>
      </c>
      <c r="C314" s="7">
        <v>15</v>
      </c>
      <c r="D314" s="2">
        <v>43414.630057870374</v>
      </c>
      <c r="E314" s="3" t="s">
        <v>591</v>
      </c>
      <c r="F314" s="3">
        <v>12047</v>
      </c>
      <c r="G314" s="3" t="s">
        <v>32</v>
      </c>
      <c r="H314" s="3">
        <v>4775</v>
      </c>
      <c r="I314" s="3">
        <v>669</v>
      </c>
      <c r="J314" s="3">
        <v>11</v>
      </c>
      <c r="K314" s="3">
        <v>1</v>
      </c>
      <c r="L314" s="2">
        <v>43414.641759259262</v>
      </c>
      <c r="M314" s="3"/>
      <c r="N314" s="3"/>
      <c r="O314" s="3" t="s">
        <v>71</v>
      </c>
      <c r="P314" s="3" t="s">
        <v>72</v>
      </c>
      <c r="Q314" s="3" t="s">
        <v>26</v>
      </c>
      <c r="R314" s="3" t="s">
        <v>27</v>
      </c>
      <c r="S314" s="2">
        <v>43414.647175925929</v>
      </c>
      <c r="T314" s="3"/>
      <c r="U314" s="2">
        <v>43414.652060185188</v>
      </c>
      <c r="V314" s="3"/>
      <c r="W314" s="3"/>
      <c r="X314" s="2">
        <f t="shared" si="114"/>
        <v>43414.630057870374</v>
      </c>
      <c r="Y314" s="33">
        <f t="shared" si="115"/>
        <v>0</v>
      </c>
      <c r="Z314" s="33">
        <f t="shared" si="116"/>
        <v>0</v>
      </c>
      <c r="AA314" s="30"/>
      <c r="AB314" s="10">
        <f t="shared" si="117"/>
        <v>0</v>
      </c>
      <c r="AC314" s="10">
        <f>IF(IF(B314="☆",(IF(L314&gt;S314,L314-X314,S314-X314)),M314-X314)&lt;0,0,IF(B314="☆",(IF(L314&gt;S314,L314-X314,S314-X314)),M314-X314))</f>
        <v>1.7118055555329192E-2</v>
      </c>
      <c r="AD314" s="30"/>
      <c r="AE314" s="30"/>
      <c r="AF314" s="78">
        <f t="shared" si="97"/>
        <v>43414.629861111112</v>
      </c>
      <c r="AG314" s="78">
        <f t="shared" si="98"/>
        <v>0</v>
      </c>
      <c r="AH314" s="26" t="str">
        <f t="shared" si="99"/>
        <v>43414.62986111110</v>
      </c>
      <c r="AI314" s="26" t="e">
        <f>VLOOKUP(AH314,simple_survey!$P$1530:$Q$1810,2,FALSE)</f>
        <v>#N/A</v>
      </c>
    </row>
    <row r="315" spans="1:36" s="3" customFormat="1" hidden="1" x14ac:dyDescent="0.4">
      <c r="A315" s="16" t="str">
        <f t="shared" si="112"/>
        <v>-</v>
      </c>
      <c r="B315" s="16" t="str">
        <f t="shared" si="113"/>
        <v>☆</v>
      </c>
      <c r="C315" s="3">
        <v>15</v>
      </c>
      <c r="D315" s="2">
        <v>43414.63040509259</v>
      </c>
      <c r="E315" s="3" t="s">
        <v>438</v>
      </c>
      <c r="F315" s="3">
        <v>12049</v>
      </c>
      <c r="G315" s="3" t="s">
        <v>99</v>
      </c>
      <c r="H315" s="3">
        <v>0</v>
      </c>
      <c r="I315" s="3">
        <v>168</v>
      </c>
      <c r="J315" s="3">
        <v>7</v>
      </c>
      <c r="K315" s="3">
        <v>1</v>
      </c>
      <c r="L315" s="2">
        <v>43414.630868055552</v>
      </c>
      <c r="O315" s="3" t="s">
        <v>49</v>
      </c>
      <c r="P315" s="3" t="s">
        <v>50</v>
      </c>
      <c r="Q315" s="3" t="s">
        <v>36</v>
      </c>
      <c r="R315" s="3" t="s">
        <v>37</v>
      </c>
      <c r="S315" s="2">
        <v>43414.653124999997</v>
      </c>
      <c r="U315" s="2">
        <v>43414.664803240739</v>
      </c>
      <c r="X315" s="2">
        <f t="shared" si="114"/>
        <v>43414.63040509259</v>
      </c>
      <c r="Y315" s="33">
        <f t="shared" si="115"/>
        <v>0</v>
      </c>
      <c r="Z315" s="33">
        <f t="shared" si="116"/>
        <v>0</v>
      </c>
      <c r="AA315" s="30"/>
      <c r="AB315" s="30">
        <f t="shared" si="117"/>
        <v>0</v>
      </c>
      <c r="AC315" s="30">
        <f>IF(IF(B315="☆",(IF(L315&gt;S315,L315-X315,S315-X315)),M315-X315)&lt;0,0,IF(B315="☆",(IF(L315&gt;S315,L315-X315,S315-X315)),M315-X315))</f>
        <v>2.2719907407008577E-2</v>
      </c>
      <c r="AD315" s="30"/>
      <c r="AE315" s="30"/>
      <c r="AF315" s="78">
        <f t="shared" si="97"/>
        <v>43414.629861111112</v>
      </c>
      <c r="AG315" s="78">
        <f t="shared" si="98"/>
        <v>0</v>
      </c>
      <c r="AH315" s="26" t="str">
        <f t="shared" si="99"/>
        <v>43414.62986111110</v>
      </c>
      <c r="AI315" s="26" t="e">
        <f>VLOOKUP(AH315,simple_survey!$P$1530:$Q$1810,2,FALSE)</f>
        <v>#N/A</v>
      </c>
      <c r="AJ315" s="3" t="s">
        <v>753</v>
      </c>
    </row>
    <row r="316" spans="1:36" s="3" customFormat="1" hidden="1" x14ac:dyDescent="0.4">
      <c r="A316" s="16" t="str">
        <f t="shared" si="112"/>
        <v>-</v>
      </c>
      <c r="B316" s="16" t="str">
        <f t="shared" si="113"/>
        <v>☆</v>
      </c>
      <c r="C316" s="3">
        <v>15</v>
      </c>
      <c r="D316" s="2">
        <v>43414.631979166668</v>
      </c>
      <c r="E316" s="3" t="s">
        <v>438</v>
      </c>
      <c r="F316" s="3">
        <v>12051</v>
      </c>
      <c r="G316" s="3" t="s">
        <v>99</v>
      </c>
      <c r="H316" s="3">
        <v>0</v>
      </c>
      <c r="I316" s="3">
        <v>784</v>
      </c>
      <c r="J316" s="3">
        <v>1</v>
      </c>
      <c r="K316" s="3">
        <v>1</v>
      </c>
      <c r="L316" s="2">
        <v>43414.656701388885</v>
      </c>
      <c r="O316" s="3" t="s">
        <v>49</v>
      </c>
      <c r="P316" s="3" t="s">
        <v>50</v>
      </c>
      <c r="Q316" s="3" t="s">
        <v>36</v>
      </c>
      <c r="R316" s="3" t="s">
        <v>37</v>
      </c>
      <c r="S316" s="2">
        <v>43414.657094907408</v>
      </c>
      <c r="U316" s="2">
        <v>43414.668773148151</v>
      </c>
      <c r="X316" s="2">
        <f t="shared" si="114"/>
        <v>43414.631979166668</v>
      </c>
      <c r="Y316" s="33">
        <f t="shared" si="115"/>
        <v>0</v>
      </c>
      <c r="Z316" s="33">
        <f t="shared" si="116"/>
        <v>0</v>
      </c>
      <c r="AA316" s="30"/>
      <c r="AB316" s="30">
        <f t="shared" si="117"/>
        <v>0</v>
      </c>
      <c r="AC316" s="30"/>
      <c r="AD316" s="30"/>
      <c r="AE316" s="30"/>
      <c r="AF316" s="78">
        <f t="shared" si="97"/>
        <v>43414.631944444445</v>
      </c>
      <c r="AG316" s="78">
        <f t="shared" si="98"/>
        <v>0</v>
      </c>
      <c r="AH316" s="26" t="str">
        <f t="shared" si="99"/>
        <v>43414.63194444440</v>
      </c>
      <c r="AI316" s="26" t="e">
        <f>VLOOKUP(AH316,simple_survey!$P$1530:$Q$1810,2,FALSE)</f>
        <v>#N/A</v>
      </c>
      <c r="AJ316" s="3" t="s">
        <v>125</v>
      </c>
    </row>
    <row r="317" spans="1:36" s="3" customFormat="1" hidden="1" x14ac:dyDescent="0.4">
      <c r="A317" s="16" t="str">
        <f t="shared" si="112"/>
        <v>-</v>
      </c>
      <c r="B317" s="16" t="str">
        <f t="shared" si="113"/>
        <v>☆</v>
      </c>
      <c r="C317" s="3">
        <v>15</v>
      </c>
      <c r="D317" s="2">
        <v>43414.632187499999</v>
      </c>
      <c r="E317" s="3" t="s">
        <v>541</v>
      </c>
      <c r="F317" s="3">
        <v>12052</v>
      </c>
      <c r="G317" s="3" t="s">
        <v>32</v>
      </c>
      <c r="H317" s="3">
        <v>3845</v>
      </c>
      <c r="I317" s="3">
        <v>977</v>
      </c>
      <c r="J317" s="3">
        <v>5</v>
      </c>
      <c r="K317" s="3">
        <v>3</v>
      </c>
      <c r="L317" s="2">
        <v>43414.632430555554</v>
      </c>
      <c r="O317" s="3" t="s">
        <v>52</v>
      </c>
      <c r="P317" s="3" t="s">
        <v>53</v>
      </c>
      <c r="Q317" s="3" t="s">
        <v>22</v>
      </c>
      <c r="R317" s="3" t="s">
        <v>23</v>
      </c>
      <c r="S317" s="2">
        <v>43414.647465277776</v>
      </c>
      <c r="U317" s="2">
        <v>43414.665810185186</v>
      </c>
      <c r="X317" s="2">
        <f t="shared" si="114"/>
        <v>43414.632187499999</v>
      </c>
      <c r="Y317" s="33">
        <f t="shared" si="115"/>
        <v>0</v>
      </c>
      <c r="Z317" s="33">
        <f t="shared" si="116"/>
        <v>0</v>
      </c>
      <c r="AA317" s="30"/>
      <c r="AB317" s="30">
        <f t="shared" si="117"/>
        <v>0</v>
      </c>
      <c r="AC317" s="30"/>
      <c r="AD317" s="30"/>
      <c r="AE317" s="30"/>
      <c r="AF317" s="78">
        <f t="shared" si="97"/>
        <v>43414.631944444445</v>
      </c>
      <c r="AG317" s="78">
        <f t="shared" si="98"/>
        <v>0</v>
      </c>
      <c r="AH317" s="26" t="str">
        <f t="shared" si="99"/>
        <v>43414.63194444440</v>
      </c>
      <c r="AI317" s="26" t="e">
        <f>VLOOKUP(AH317,simple_survey!$P$1530:$Q$1810,2,FALSE)</f>
        <v>#N/A</v>
      </c>
      <c r="AJ317" s="3" t="s">
        <v>756</v>
      </c>
    </row>
    <row r="318" spans="1:36" s="3" customFormat="1" hidden="1" x14ac:dyDescent="0.4">
      <c r="A318" s="16" t="str">
        <f t="shared" si="112"/>
        <v>-</v>
      </c>
      <c r="B318" s="16" t="str">
        <f t="shared" si="113"/>
        <v>☆</v>
      </c>
      <c r="C318" s="3">
        <v>15</v>
      </c>
      <c r="D318" s="2">
        <v>43414.632905092592</v>
      </c>
      <c r="E318" s="3" t="s">
        <v>541</v>
      </c>
      <c r="F318" s="3">
        <v>12053</v>
      </c>
      <c r="G318" s="3" t="s">
        <v>32</v>
      </c>
      <c r="H318" s="3">
        <v>3845</v>
      </c>
      <c r="I318" s="3">
        <v>554</v>
      </c>
      <c r="J318" s="3">
        <v>7</v>
      </c>
      <c r="K318" s="3">
        <v>3</v>
      </c>
      <c r="L318" s="2">
        <v>43414.633055555554</v>
      </c>
      <c r="O318" s="3" t="s">
        <v>90</v>
      </c>
      <c r="P318" s="3" t="s">
        <v>35</v>
      </c>
      <c r="Q318" s="3" t="s">
        <v>22</v>
      </c>
      <c r="R318" s="3" t="s">
        <v>23</v>
      </c>
      <c r="S318" s="2">
        <v>43414.650381944448</v>
      </c>
      <c r="U318" s="2">
        <v>43414.663877314815</v>
      </c>
      <c r="X318" s="2">
        <f t="shared" si="114"/>
        <v>43414.632905092592</v>
      </c>
      <c r="Y318" s="33">
        <f t="shared" si="115"/>
        <v>0</v>
      </c>
      <c r="Z318" s="33">
        <f t="shared" si="116"/>
        <v>0</v>
      </c>
      <c r="AA318" s="30"/>
      <c r="AB318" s="30">
        <f t="shared" si="117"/>
        <v>0</v>
      </c>
      <c r="AC318" s="30"/>
      <c r="AD318" s="30"/>
      <c r="AE318" s="30"/>
      <c r="AF318" s="78">
        <f t="shared" si="97"/>
        <v>43414.632638888892</v>
      </c>
      <c r="AG318" s="78">
        <f t="shared" si="98"/>
        <v>0</v>
      </c>
      <c r="AH318" s="26" t="str">
        <f t="shared" si="99"/>
        <v>43414.63263888890</v>
      </c>
      <c r="AI318" s="26" t="e">
        <f>VLOOKUP(AH318,simple_survey!$P$1530:$Q$1810,2,FALSE)</f>
        <v>#N/A</v>
      </c>
      <c r="AJ318" s="3" t="s">
        <v>758</v>
      </c>
    </row>
    <row r="319" spans="1:36" s="3" customFormat="1" hidden="1" x14ac:dyDescent="0.4">
      <c r="A319" s="16" t="str">
        <f t="shared" si="112"/>
        <v>-</v>
      </c>
      <c r="B319" s="16" t="str">
        <f t="shared" si="113"/>
        <v>☆</v>
      </c>
      <c r="C319" s="3">
        <v>15</v>
      </c>
      <c r="D319" s="2">
        <v>43414.633472222224</v>
      </c>
      <c r="E319" s="3" t="s">
        <v>541</v>
      </c>
      <c r="F319" s="3">
        <v>12054</v>
      </c>
      <c r="G319" s="3" t="s">
        <v>32</v>
      </c>
      <c r="H319" s="3">
        <v>3845</v>
      </c>
      <c r="I319" s="3">
        <v>866</v>
      </c>
      <c r="J319" s="3">
        <v>7</v>
      </c>
      <c r="K319" s="3">
        <v>3</v>
      </c>
      <c r="L319" s="2">
        <v>43414.633657407408</v>
      </c>
      <c r="O319" s="3" t="s">
        <v>49</v>
      </c>
      <c r="P319" s="3" t="s">
        <v>50</v>
      </c>
      <c r="Q319" s="3" t="s">
        <v>22</v>
      </c>
      <c r="R319" s="3" t="s">
        <v>23</v>
      </c>
      <c r="S319" s="2">
        <v>43414.653078703705</v>
      </c>
      <c r="U319" s="2">
        <v>43414.668437499997</v>
      </c>
      <c r="X319" s="2">
        <f t="shared" si="114"/>
        <v>43414.633472222224</v>
      </c>
      <c r="Y319" s="33">
        <f t="shared" si="115"/>
        <v>0</v>
      </c>
      <c r="Z319" s="33">
        <f t="shared" si="116"/>
        <v>0</v>
      </c>
      <c r="AA319" s="30"/>
      <c r="AB319" s="30">
        <f t="shared" si="117"/>
        <v>0</v>
      </c>
      <c r="AC319" s="30"/>
      <c r="AD319" s="30"/>
      <c r="AE319" s="30"/>
      <c r="AF319" s="78">
        <f t="shared" si="97"/>
        <v>43414.633333333331</v>
      </c>
      <c r="AG319" s="78">
        <f t="shared" si="98"/>
        <v>0</v>
      </c>
      <c r="AH319" s="26" t="str">
        <f t="shared" si="99"/>
        <v>43414.63333333330</v>
      </c>
      <c r="AI319" s="26" t="e">
        <f>VLOOKUP(AH319,simple_survey!$P$1530:$Q$1810,2,FALSE)</f>
        <v>#N/A</v>
      </c>
      <c r="AJ319" s="3" t="s">
        <v>759</v>
      </c>
    </row>
    <row r="320" spans="1:36" s="3" customFormat="1" hidden="1" x14ac:dyDescent="0.4">
      <c r="A320" s="16" t="str">
        <f t="shared" si="112"/>
        <v>-</v>
      </c>
      <c r="B320" s="16" t="str">
        <f t="shared" si="113"/>
        <v>☆</v>
      </c>
      <c r="C320" s="3">
        <v>15</v>
      </c>
      <c r="D320" s="2">
        <v>43414.633888888886</v>
      </c>
      <c r="E320" s="3" t="s">
        <v>594</v>
      </c>
      <c r="F320" s="3">
        <v>12055</v>
      </c>
      <c r="G320" s="3" t="s">
        <v>66</v>
      </c>
      <c r="H320" s="3">
        <v>5775</v>
      </c>
      <c r="I320" s="3">
        <v>500</v>
      </c>
      <c r="J320" s="3">
        <v>7</v>
      </c>
      <c r="K320" s="3">
        <v>4</v>
      </c>
      <c r="L320" s="2">
        <v>43414.635000000002</v>
      </c>
      <c r="O320" s="3" t="s">
        <v>58</v>
      </c>
      <c r="P320" s="3" t="s">
        <v>59</v>
      </c>
      <c r="Q320" s="3" t="s">
        <v>54</v>
      </c>
      <c r="R320" s="3" t="s">
        <v>55</v>
      </c>
      <c r="S320" s="2">
        <v>43414.652789351851</v>
      </c>
      <c r="U320" s="2">
        <v>43414.66605324074</v>
      </c>
      <c r="X320" s="2">
        <f t="shared" si="114"/>
        <v>43414.633888888886</v>
      </c>
      <c r="Y320" s="33">
        <f t="shared" si="115"/>
        <v>0</v>
      </c>
      <c r="Z320" s="33">
        <f t="shared" si="116"/>
        <v>0</v>
      </c>
      <c r="AA320" s="30"/>
      <c r="AB320" s="30">
        <f t="shared" si="117"/>
        <v>0</v>
      </c>
      <c r="AC320" s="30">
        <f t="shared" ref="AC320:AC331" si="118">IF(IF(B320="☆",(IF(L320&gt;S320,L320-X320,S320-X320)),M320-X320)&lt;0,0,IF(B320="☆",(IF(L320&gt;S320,L320-X320,S320-X320)),M320-X320))</f>
        <v>1.8900462964666076E-2</v>
      </c>
      <c r="AD320" s="30"/>
      <c r="AE320" s="30"/>
      <c r="AF320" s="78">
        <f t="shared" si="97"/>
        <v>43414.633333333331</v>
      </c>
      <c r="AG320" s="78">
        <f t="shared" si="98"/>
        <v>0</v>
      </c>
      <c r="AH320" s="26" t="str">
        <f t="shared" si="99"/>
        <v>43414.63333333330</v>
      </c>
      <c r="AI320" s="26" t="e">
        <f>VLOOKUP(AH320,simple_survey!$P$1530:$Q$1810,2,FALSE)</f>
        <v>#N/A</v>
      </c>
    </row>
    <row r="321" spans="1:36" s="3" customFormat="1" hidden="1" x14ac:dyDescent="0.4">
      <c r="A321" s="16" t="str">
        <f t="shared" si="112"/>
        <v>-</v>
      </c>
      <c r="B321" s="16" t="str">
        <f t="shared" si="113"/>
        <v>☆</v>
      </c>
      <c r="C321" s="3">
        <v>15</v>
      </c>
      <c r="D321" s="2">
        <v>43414.634050925924</v>
      </c>
      <c r="E321" s="3" t="s">
        <v>541</v>
      </c>
      <c r="F321" s="3">
        <v>12056</v>
      </c>
      <c r="G321" s="3" t="s">
        <v>32</v>
      </c>
      <c r="H321" s="3">
        <v>3845</v>
      </c>
      <c r="I321" s="3">
        <v>983</v>
      </c>
      <c r="J321" s="3">
        <v>5</v>
      </c>
      <c r="K321" s="3">
        <v>3</v>
      </c>
      <c r="L321" s="2">
        <v>43414.634189814817</v>
      </c>
      <c r="O321" s="3" t="s">
        <v>79</v>
      </c>
      <c r="P321" s="3" t="s">
        <v>80</v>
      </c>
      <c r="Q321" s="3" t="s">
        <v>22</v>
      </c>
      <c r="R321" s="3" t="s">
        <v>23</v>
      </c>
      <c r="S321" s="2">
        <v>43414.648726851854</v>
      </c>
      <c r="U321" s="2">
        <v>43414.667453703703</v>
      </c>
      <c r="X321" s="2">
        <f t="shared" si="114"/>
        <v>43414.634050925924</v>
      </c>
      <c r="Y321" s="33">
        <f t="shared" si="115"/>
        <v>0</v>
      </c>
      <c r="Z321" s="33">
        <f t="shared" si="116"/>
        <v>0</v>
      </c>
      <c r="AA321" s="30"/>
      <c r="AB321" s="30">
        <f t="shared" si="117"/>
        <v>0</v>
      </c>
      <c r="AC321" s="30">
        <f t="shared" si="118"/>
        <v>1.467592592962319E-2</v>
      </c>
      <c r="AD321" s="30"/>
      <c r="AE321" s="30"/>
      <c r="AF321" s="78">
        <f t="shared" si="97"/>
        <v>43414.634027777778</v>
      </c>
      <c r="AG321" s="78">
        <f t="shared" si="98"/>
        <v>0</v>
      </c>
      <c r="AH321" s="26" t="str">
        <f t="shared" si="99"/>
        <v>43414.63402777780</v>
      </c>
      <c r="AI321" s="26" t="e">
        <f>VLOOKUP(AH321,simple_survey!$P$1530:$Q$1810,2,FALSE)</f>
        <v>#N/A</v>
      </c>
      <c r="AJ321" s="3" t="s">
        <v>757</v>
      </c>
    </row>
    <row r="322" spans="1:36" s="3" customFormat="1" hidden="1" x14ac:dyDescent="0.4">
      <c r="A322" s="16" t="str">
        <f t="shared" si="112"/>
        <v>-</v>
      </c>
      <c r="B322" s="16" t="str">
        <f t="shared" si="113"/>
        <v>☆</v>
      </c>
      <c r="C322" s="3">
        <v>15</v>
      </c>
      <c r="D322" s="2">
        <v>43414.635057870371</v>
      </c>
      <c r="E322" s="3" t="s">
        <v>595</v>
      </c>
      <c r="F322" s="3">
        <v>12058</v>
      </c>
      <c r="G322" s="3" t="s">
        <v>32</v>
      </c>
      <c r="H322" s="3">
        <v>4146</v>
      </c>
      <c r="I322" s="3">
        <v>253</v>
      </c>
      <c r="J322" s="3">
        <v>7</v>
      </c>
      <c r="K322" s="3">
        <v>2</v>
      </c>
      <c r="L322" s="2">
        <v>43414.646585648145</v>
      </c>
      <c r="O322" s="3" t="s">
        <v>62</v>
      </c>
      <c r="P322" s="3" t="s">
        <v>63</v>
      </c>
      <c r="Q322" s="3" t="s">
        <v>30</v>
      </c>
      <c r="R322" s="3" t="s">
        <v>31</v>
      </c>
      <c r="S322" s="2">
        <v>43414.655127314814</v>
      </c>
      <c r="U322" s="2">
        <v>43414.665578703702</v>
      </c>
      <c r="X322" s="2">
        <f t="shared" si="114"/>
        <v>43414.635057870371</v>
      </c>
      <c r="Y322" s="33">
        <f t="shared" si="115"/>
        <v>0</v>
      </c>
      <c r="Z322" s="33">
        <f t="shared" si="116"/>
        <v>0</v>
      </c>
      <c r="AA322" s="30"/>
      <c r="AB322" s="30">
        <f t="shared" si="117"/>
        <v>0</v>
      </c>
      <c r="AC322" s="30">
        <f t="shared" si="118"/>
        <v>2.0069444442924578E-2</v>
      </c>
      <c r="AD322" s="30"/>
      <c r="AE322" s="30"/>
      <c r="AF322" s="78">
        <f t="shared" si="97"/>
        <v>43414.634722222225</v>
      </c>
      <c r="AG322" s="78">
        <f t="shared" si="98"/>
        <v>0</v>
      </c>
      <c r="AH322" s="26" t="str">
        <f t="shared" si="99"/>
        <v>43414.63472222220</v>
      </c>
      <c r="AI322" s="26" t="e">
        <f>VLOOKUP(AH322,simple_survey!$P$1530:$Q$1810,2,FALSE)</f>
        <v>#N/A</v>
      </c>
    </row>
    <row r="323" spans="1:36" s="3" customFormat="1" hidden="1" x14ac:dyDescent="0.4">
      <c r="A323" s="16" t="str">
        <f t="shared" si="112"/>
        <v>-</v>
      </c>
      <c r="B323" s="16" t="str">
        <f t="shared" si="113"/>
        <v>☆</v>
      </c>
      <c r="C323" s="3">
        <v>15</v>
      </c>
      <c r="D323" s="2">
        <v>43414.636712962965</v>
      </c>
      <c r="E323" s="3" t="s">
        <v>596</v>
      </c>
      <c r="F323" s="3">
        <v>12060</v>
      </c>
      <c r="G323" s="3" t="s">
        <v>32</v>
      </c>
      <c r="H323" s="3">
        <v>4965</v>
      </c>
      <c r="I323" s="3">
        <v>941</v>
      </c>
      <c r="J323" s="3">
        <v>4</v>
      </c>
      <c r="K323" s="3">
        <v>1</v>
      </c>
      <c r="L323" s="2">
        <v>43414.636944444443</v>
      </c>
      <c r="O323" s="3" t="s">
        <v>20</v>
      </c>
      <c r="P323" s="3" t="s">
        <v>21</v>
      </c>
      <c r="Q323" s="3" t="s">
        <v>49</v>
      </c>
      <c r="R323" s="3" t="s">
        <v>50</v>
      </c>
      <c r="S323" s="2">
        <v>43414.654386574075</v>
      </c>
      <c r="U323" s="2">
        <v>43414.661469907405</v>
      </c>
      <c r="X323" s="2">
        <f t="shared" si="114"/>
        <v>43414.636712962965</v>
      </c>
      <c r="Y323" s="33">
        <f t="shared" si="115"/>
        <v>0</v>
      </c>
      <c r="Z323" s="33">
        <f t="shared" si="116"/>
        <v>0</v>
      </c>
      <c r="AA323" s="30"/>
      <c r="AB323" s="30">
        <f t="shared" si="117"/>
        <v>0</v>
      </c>
      <c r="AC323" s="30">
        <f t="shared" si="118"/>
        <v>1.767361110978527E-2</v>
      </c>
      <c r="AD323" s="30"/>
      <c r="AE323" s="30"/>
      <c r="AF323" s="78">
        <f t="shared" ref="AF323:AF386" si="119">INT(D323*1440)/1440</f>
        <v>43414.636111111111</v>
      </c>
      <c r="AG323" s="78">
        <f t="shared" ref="AG323:AG386" si="120">INT(N323*1440)/1440</f>
        <v>0</v>
      </c>
      <c r="AH323" s="26" t="str">
        <f t="shared" ref="AH323:AH386" si="121">CONCATENATE(AF323,AG323)</f>
        <v>43414.63611111110</v>
      </c>
      <c r="AI323" s="26" t="e">
        <f>VLOOKUP(AH323,simple_survey!$P$1530:$Q$1810,2,FALSE)</f>
        <v>#N/A</v>
      </c>
    </row>
    <row r="324" spans="1:36" s="3" customFormat="1" hidden="1" x14ac:dyDescent="0.4">
      <c r="A324" s="16" t="str">
        <f t="shared" si="112"/>
        <v>-</v>
      </c>
      <c r="B324" s="16" t="str">
        <f t="shared" si="113"/>
        <v>☆</v>
      </c>
      <c r="C324" s="3">
        <v>15</v>
      </c>
      <c r="D324" s="2">
        <v>43414.638067129628</v>
      </c>
      <c r="E324" s="3" t="s">
        <v>598</v>
      </c>
      <c r="F324" s="3">
        <v>12064</v>
      </c>
      <c r="G324" s="3" t="s">
        <v>32</v>
      </c>
      <c r="H324" s="3">
        <v>1756</v>
      </c>
      <c r="I324" s="3">
        <v>479</v>
      </c>
      <c r="J324" s="3">
        <v>9</v>
      </c>
      <c r="K324" s="3">
        <v>1</v>
      </c>
      <c r="L324" s="2">
        <v>43414.638599537036</v>
      </c>
      <c r="O324" s="3" t="s">
        <v>56</v>
      </c>
      <c r="P324" s="3" t="s">
        <v>57</v>
      </c>
      <c r="Q324" s="3" t="s">
        <v>28</v>
      </c>
      <c r="R324" s="3" t="s">
        <v>29</v>
      </c>
      <c r="S324" s="2">
        <v>43414.661030092589</v>
      </c>
      <c r="U324" s="2">
        <v>43414.671342592592</v>
      </c>
      <c r="X324" s="2">
        <f t="shared" si="114"/>
        <v>43414.638067129628</v>
      </c>
      <c r="Y324" s="33">
        <f t="shared" si="115"/>
        <v>0</v>
      </c>
      <c r="Z324" s="33">
        <f t="shared" si="116"/>
        <v>0</v>
      </c>
      <c r="AA324" s="30"/>
      <c r="AB324" s="30">
        <f t="shared" si="117"/>
        <v>0</v>
      </c>
      <c r="AC324" s="30">
        <f t="shared" si="118"/>
        <v>2.2962962961173616E-2</v>
      </c>
      <c r="AD324" s="30"/>
      <c r="AE324" s="30"/>
      <c r="AF324" s="78">
        <f t="shared" si="119"/>
        <v>43414.637499999997</v>
      </c>
      <c r="AG324" s="78">
        <f t="shared" si="120"/>
        <v>0</v>
      </c>
      <c r="AH324" s="26" t="str">
        <f t="shared" si="121"/>
        <v>43414.63750</v>
      </c>
      <c r="AI324" s="26" t="e">
        <f>VLOOKUP(AH324,simple_survey!$P$1530:$Q$1810,2,FALSE)</f>
        <v>#N/A</v>
      </c>
    </row>
    <row r="325" spans="1:36" s="3" customFormat="1" hidden="1" x14ac:dyDescent="0.4">
      <c r="A325" s="16" t="str">
        <f t="shared" si="112"/>
        <v>-</v>
      </c>
      <c r="B325" s="16" t="str">
        <f t="shared" si="113"/>
        <v>☆</v>
      </c>
      <c r="C325" s="3">
        <v>15</v>
      </c>
      <c r="D325" s="2">
        <v>43414.639398148145</v>
      </c>
      <c r="E325" s="3" t="s">
        <v>601</v>
      </c>
      <c r="F325" s="3">
        <v>12068</v>
      </c>
      <c r="G325" s="3" t="s">
        <v>18</v>
      </c>
      <c r="H325" s="3">
        <v>5778</v>
      </c>
      <c r="I325" s="3">
        <v>139</v>
      </c>
      <c r="J325" s="3">
        <v>9</v>
      </c>
      <c r="K325" s="3">
        <v>1</v>
      </c>
      <c r="L325" s="2">
        <v>43414.657800925925</v>
      </c>
      <c r="O325" s="3" t="s">
        <v>69</v>
      </c>
      <c r="P325" s="3" t="s">
        <v>70</v>
      </c>
      <c r="Q325" s="3" t="s">
        <v>62</v>
      </c>
      <c r="R325" s="3" t="s">
        <v>63</v>
      </c>
      <c r="S325" s="2">
        <v>43414.657592592594</v>
      </c>
      <c r="U325" s="2">
        <v>43414.672060185185</v>
      </c>
      <c r="X325" s="2">
        <f t="shared" si="114"/>
        <v>43414.639398148145</v>
      </c>
      <c r="Y325" s="33">
        <f t="shared" si="115"/>
        <v>0</v>
      </c>
      <c r="Z325" s="33">
        <f t="shared" si="116"/>
        <v>0</v>
      </c>
      <c r="AA325" s="30"/>
      <c r="AB325" s="30">
        <f t="shared" si="117"/>
        <v>0</v>
      </c>
      <c r="AC325" s="30">
        <f t="shared" si="118"/>
        <v>1.8402777779556345E-2</v>
      </c>
      <c r="AD325" s="30"/>
      <c r="AE325" s="30"/>
      <c r="AF325" s="78">
        <f t="shared" si="119"/>
        <v>43414.638888888891</v>
      </c>
      <c r="AG325" s="78">
        <f t="shared" si="120"/>
        <v>0</v>
      </c>
      <c r="AH325" s="26" t="str">
        <f t="shared" si="121"/>
        <v>43414.63888888890</v>
      </c>
      <c r="AI325" s="26" t="e">
        <f>VLOOKUP(AH325,simple_survey!$P$1530:$Q$1810,2,FALSE)</f>
        <v>#N/A</v>
      </c>
    </row>
    <row r="326" spans="1:36" s="3" customFormat="1" hidden="1" x14ac:dyDescent="0.4">
      <c r="A326" s="16" t="str">
        <f t="shared" si="112"/>
        <v>-</v>
      </c>
      <c r="B326" s="16" t="str">
        <f t="shared" si="113"/>
        <v>☆</v>
      </c>
      <c r="C326" s="3">
        <v>15</v>
      </c>
      <c r="D326" s="2">
        <v>43414.639930555553</v>
      </c>
      <c r="E326" s="3" t="s">
        <v>602</v>
      </c>
      <c r="F326" s="3">
        <v>12069</v>
      </c>
      <c r="G326" s="3" t="s">
        <v>98</v>
      </c>
      <c r="H326" s="3">
        <v>0</v>
      </c>
      <c r="I326" s="3">
        <v>788</v>
      </c>
      <c r="J326" s="3">
        <v>6</v>
      </c>
      <c r="K326" s="3">
        <v>1</v>
      </c>
      <c r="L326" s="2">
        <v>43414.640393518515</v>
      </c>
      <c r="O326" s="3" t="s">
        <v>45</v>
      </c>
      <c r="P326" s="3" t="s">
        <v>46</v>
      </c>
      <c r="Q326" s="3" t="s">
        <v>133</v>
      </c>
      <c r="R326" s="3" t="s">
        <v>19</v>
      </c>
      <c r="S326" s="2">
        <v>43414.659166666665</v>
      </c>
      <c r="U326" s="2">
        <v>43414.670902777776</v>
      </c>
      <c r="X326" s="2">
        <f t="shared" si="114"/>
        <v>43414.639930555553</v>
      </c>
      <c r="Y326" s="33">
        <f t="shared" si="115"/>
        <v>0</v>
      </c>
      <c r="Z326" s="33">
        <f t="shared" si="116"/>
        <v>0</v>
      </c>
      <c r="AA326" s="30"/>
      <c r="AB326" s="30">
        <f t="shared" si="117"/>
        <v>0</v>
      </c>
      <c r="AC326" s="30">
        <f t="shared" si="118"/>
        <v>1.9236111111240461E-2</v>
      </c>
      <c r="AD326" s="30"/>
      <c r="AE326" s="30"/>
      <c r="AF326" s="78">
        <f t="shared" si="119"/>
        <v>43414.63958333333</v>
      </c>
      <c r="AG326" s="78">
        <f t="shared" si="120"/>
        <v>0</v>
      </c>
      <c r="AH326" s="26" t="str">
        <f t="shared" si="121"/>
        <v>43414.63958333330</v>
      </c>
      <c r="AI326" s="26" t="e">
        <f>VLOOKUP(AH326,simple_survey!$P$1530:$Q$1810,2,FALSE)</f>
        <v>#N/A</v>
      </c>
    </row>
    <row r="327" spans="1:36" s="3" customFormat="1" hidden="1" x14ac:dyDescent="0.4">
      <c r="A327" s="16" t="str">
        <f t="shared" si="112"/>
        <v>-</v>
      </c>
      <c r="B327" s="16" t="str">
        <f t="shared" si="113"/>
        <v>☆</v>
      </c>
      <c r="C327" s="3">
        <v>15</v>
      </c>
      <c r="D327" s="2">
        <v>43414.640706018516</v>
      </c>
      <c r="E327" s="3" t="s">
        <v>603</v>
      </c>
      <c r="F327" s="3">
        <v>12070</v>
      </c>
      <c r="G327" s="3" t="s">
        <v>98</v>
      </c>
      <c r="H327" s="3">
        <v>0</v>
      </c>
      <c r="I327" s="3">
        <v>621</v>
      </c>
      <c r="J327" s="3">
        <v>6</v>
      </c>
      <c r="K327" s="3">
        <v>2</v>
      </c>
      <c r="L327" s="2">
        <v>43414.641435185185</v>
      </c>
      <c r="O327" s="3" t="s">
        <v>24</v>
      </c>
      <c r="P327" s="3" t="s">
        <v>25</v>
      </c>
      <c r="Q327" s="3" t="s">
        <v>28</v>
      </c>
      <c r="R327" s="3" t="s">
        <v>29</v>
      </c>
      <c r="S327" s="2">
        <v>43414.660057870373</v>
      </c>
      <c r="U327" s="2">
        <v>43414.665046296293</v>
      </c>
      <c r="X327" s="2">
        <f t="shared" si="114"/>
        <v>43414.640706018516</v>
      </c>
      <c r="Y327" s="33">
        <f t="shared" si="115"/>
        <v>0</v>
      </c>
      <c r="Z327" s="33">
        <f t="shared" si="116"/>
        <v>0</v>
      </c>
      <c r="AA327" s="30"/>
      <c r="AB327" s="30">
        <f t="shared" si="117"/>
        <v>0</v>
      </c>
      <c r="AC327" s="30">
        <f t="shared" si="118"/>
        <v>1.9351851857209112E-2</v>
      </c>
      <c r="AD327" s="30"/>
      <c r="AE327" s="30"/>
      <c r="AF327" s="78">
        <f t="shared" si="119"/>
        <v>43414.640277777777</v>
      </c>
      <c r="AG327" s="78">
        <f t="shared" si="120"/>
        <v>0</v>
      </c>
      <c r="AH327" s="26" t="str">
        <f t="shared" si="121"/>
        <v>43414.64027777780</v>
      </c>
      <c r="AI327" s="26" t="e">
        <f>VLOOKUP(AH327,simple_survey!$P$1530:$Q$1810,2,FALSE)</f>
        <v>#N/A</v>
      </c>
    </row>
    <row r="328" spans="1:36" s="3" customFormat="1" hidden="1" x14ac:dyDescent="0.4">
      <c r="A328" s="16" t="str">
        <f t="shared" si="112"/>
        <v>-</v>
      </c>
      <c r="B328" s="16" t="str">
        <f t="shared" si="113"/>
        <v>☆</v>
      </c>
      <c r="C328" s="3">
        <v>15</v>
      </c>
      <c r="D328" s="2">
        <v>43414.640763888892</v>
      </c>
      <c r="E328" s="3" t="s">
        <v>604</v>
      </c>
      <c r="F328" s="3">
        <v>12071</v>
      </c>
      <c r="G328" s="3" t="s">
        <v>99</v>
      </c>
      <c r="H328" s="3">
        <v>0</v>
      </c>
      <c r="I328" s="3">
        <v>424</v>
      </c>
      <c r="J328" s="3">
        <v>4</v>
      </c>
      <c r="K328" s="3">
        <v>6</v>
      </c>
      <c r="L328" s="2">
        <v>43414.641643518517</v>
      </c>
      <c r="O328" s="3" t="s">
        <v>133</v>
      </c>
      <c r="P328" s="3" t="s">
        <v>19</v>
      </c>
      <c r="Q328" s="3" t="s">
        <v>30</v>
      </c>
      <c r="R328" s="3" t="s">
        <v>31</v>
      </c>
      <c r="S328" s="2">
        <v>43414.668657407405</v>
      </c>
      <c r="U328" s="2">
        <v>43414.679699074077</v>
      </c>
      <c r="X328" s="2">
        <f t="shared" si="114"/>
        <v>43414.640763888892</v>
      </c>
      <c r="Y328" s="33">
        <f t="shared" si="115"/>
        <v>0</v>
      </c>
      <c r="Z328" s="33">
        <f t="shared" si="116"/>
        <v>0</v>
      </c>
      <c r="AA328" s="30"/>
      <c r="AB328" s="30">
        <f t="shared" si="117"/>
        <v>0</v>
      </c>
      <c r="AC328" s="30">
        <f t="shared" si="118"/>
        <v>2.7893518512428273E-2</v>
      </c>
      <c r="AD328" s="30"/>
      <c r="AE328" s="30"/>
      <c r="AF328" s="78">
        <f t="shared" si="119"/>
        <v>43414.640277777777</v>
      </c>
      <c r="AG328" s="78">
        <f t="shared" si="120"/>
        <v>0</v>
      </c>
      <c r="AH328" s="26" t="str">
        <f t="shared" si="121"/>
        <v>43414.64027777780</v>
      </c>
      <c r="AI328" s="26" t="e">
        <f>VLOOKUP(AH328,simple_survey!$P$1530:$Q$1810,2,FALSE)</f>
        <v>#N/A</v>
      </c>
    </row>
    <row r="329" spans="1:36" s="3" customFormat="1" hidden="1" x14ac:dyDescent="0.4">
      <c r="A329" s="16" t="str">
        <f t="shared" si="112"/>
        <v>-</v>
      </c>
      <c r="B329" s="16" t="str">
        <f t="shared" si="113"/>
        <v>☆</v>
      </c>
      <c r="C329" s="3">
        <v>15</v>
      </c>
      <c r="D329" s="2">
        <v>43414.644791666666</v>
      </c>
      <c r="E329" s="3" t="s">
        <v>353</v>
      </c>
      <c r="F329" s="3">
        <v>12075</v>
      </c>
      <c r="G329" s="3" t="s">
        <v>32</v>
      </c>
      <c r="H329" s="3">
        <v>5429</v>
      </c>
      <c r="I329" s="3">
        <v>708</v>
      </c>
      <c r="J329" s="3">
        <v>5</v>
      </c>
      <c r="K329" s="3">
        <v>1</v>
      </c>
      <c r="L329" s="2">
        <v>43414.646898148145</v>
      </c>
      <c r="O329" s="3" t="s">
        <v>64</v>
      </c>
      <c r="P329" s="3" t="s">
        <v>65</v>
      </c>
      <c r="Q329" s="3" t="s">
        <v>20</v>
      </c>
      <c r="R329" s="3" t="s">
        <v>21</v>
      </c>
      <c r="S329" s="2">
        <v>43414.664988425924</v>
      </c>
      <c r="U329" s="2">
        <v>43414.672962962963</v>
      </c>
      <c r="X329" s="2">
        <f t="shared" si="114"/>
        <v>43414.644791666666</v>
      </c>
      <c r="Y329" s="33">
        <f t="shared" si="115"/>
        <v>0</v>
      </c>
      <c r="Z329" s="33">
        <f t="shared" si="116"/>
        <v>0</v>
      </c>
      <c r="AA329" s="30"/>
      <c r="AB329" s="30">
        <f t="shared" si="117"/>
        <v>0</v>
      </c>
      <c r="AC329" s="30">
        <f t="shared" si="118"/>
        <v>2.0196759258396924E-2</v>
      </c>
      <c r="AD329" s="30"/>
      <c r="AE329" s="30"/>
      <c r="AF329" s="78">
        <f t="shared" si="119"/>
        <v>43414.644444444442</v>
      </c>
      <c r="AG329" s="78">
        <f t="shared" si="120"/>
        <v>0</v>
      </c>
      <c r="AH329" s="26" t="str">
        <f t="shared" si="121"/>
        <v>43414.64444444440</v>
      </c>
      <c r="AI329" s="26" t="e">
        <f>VLOOKUP(AH329,simple_survey!$P$1530:$Q$1810,2,FALSE)</f>
        <v>#N/A</v>
      </c>
    </row>
    <row r="330" spans="1:36" s="3" customFormat="1" hidden="1" x14ac:dyDescent="0.4">
      <c r="A330" s="16" t="str">
        <f t="shared" si="112"/>
        <v>-</v>
      </c>
      <c r="B330" s="16" t="str">
        <f t="shared" si="113"/>
        <v>☆</v>
      </c>
      <c r="C330" s="3">
        <v>15</v>
      </c>
      <c r="D330" s="2">
        <v>43414.649976851855</v>
      </c>
      <c r="E330" s="3" t="s">
        <v>608</v>
      </c>
      <c r="F330" s="3">
        <v>12081</v>
      </c>
      <c r="G330" s="3" t="s">
        <v>66</v>
      </c>
      <c r="H330" s="3">
        <v>2470</v>
      </c>
      <c r="I330" s="3">
        <v>953</v>
      </c>
      <c r="J330" s="3">
        <v>5</v>
      </c>
      <c r="K330" s="3">
        <v>3</v>
      </c>
      <c r="L330" s="2">
        <v>43414.652233796296</v>
      </c>
      <c r="O330" s="3" t="s">
        <v>62</v>
      </c>
      <c r="P330" s="3" t="s">
        <v>63</v>
      </c>
      <c r="Q330" s="3" t="s">
        <v>77</v>
      </c>
      <c r="R330" s="3" t="s">
        <v>78</v>
      </c>
      <c r="S330" s="2">
        <v>43414.663680555554</v>
      </c>
      <c r="U330" s="2">
        <v>43414.681747685187</v>
      </c>
      <c r="X330" s="2">
        <f t="shared" si="114"/>
        <v>43414.649976851855</v>
      </c>
      <c r="Y330" s="33">
        <f t="shared" si="115"/>
        <v>0</v>
      </c>
      <c r="Z330" s="33">
        <f t="shared" si="116"/>
        <v>0</v>
      </c>
      <c r="AA330" s="30"/>
      <c r="AB330" s="30">
        <f t="shared" si="117"/>
        <v>0</v>
      </c>
      <c r="AC330" s="30">
        <f t="shared" si="118"/>
        <v>1.3703703698411118E-2</v>
      </c>
      <c r="AD330" s="30"/>
      <c r="AE330" s="30"/>
      <c r="AF330" s="78">
        <f t="shared" si="119"/>
        <v>43414.649305555555</v>
      </c>
      <c r="AG330" s="78">
        <f t="shared" si="120"/>
        <v>0</v>
      </c>
      <c r="AH330" s="26" t="str">
        <f t="shared" si="121"/>
        <v>43414.64930555560</v>
      </c>
      <c r="AI330" s="26" t="e">
        <f>VLOOKUP(AH330,simple_survey!$P$1530:$Q$1810,2,FALSE)</f>
        <v>#N/A</v>
      </c>
    </row>
    <row r="331" spans="1:36" s="7" customFormat="1" hidden="1" x14ac:dyDescent="0.4">
      <c r="A331" s="16" t="str">
        <f t="shared" si="112"/>
        <v>★</v>
      </c>
      <c r="B331" s="16" t="str">
        <f t="shared" si="113"/>
        <v>☆</v>
      </c>
      <c r="C331" s="3">
        <v>15</v>
      </c>
      <c r="D331" s="2">
        <v>43414.652037037034</v>
      </c>
      <c r="E331" s="3" t="s">
        <v>544</v>
      </c>
      <c r="F331" s="3">
        <v>12084</v>
      </c>
      <c r="G331" s="3" t="s">
        <v>32</v>
      </c>
      <c r="H331" s="3">
        <v>3445</v>
      </c>
      <c r="I331" s="3">
        <v>90</v>
      </c>
      <c r="J331" s="3">
        <v>6</v>
      </c>
      <c r="K331" s="3">
        <v>1</v>
      </c>
      <c r="L331" s="2">
        <v>43414.652245370373</v>
      </c>
      <c r="M331" s="3"/>
      <c r="N331" s="3"/>
      <c r="O331" s="3" t="s">
        <v>58</v>
      </c>
      <c r="P331" s="3" t="s">
        <v>59</v>
      </c>
      <c r="Q331" s="3" t="s">
        <v>49</v>
      </c>
      <c r="R331" s="3" t="s">
        <v>50</v>
      </c>
      <c r="S331" s="2">
        <v>43414.668136574073</v>
      </c>
      <c r="T331" s="3"/>
      <c r="U331" s="2">
        <v>43414.676944444444</v>
      </c>
      <c r="V331" s="3"/>
      <c r="W331" s="2">
        <v>43414.65896990741</v>
      </c>
      <c r="X331" s="2">
        <f t="shared" si="114"/>
        <v>43414.65896990741</v>
      </c>
      <c r="Y331" s="33">
        <f t="shared" si="115"/>
        <v>0</v>
      </c>
      <c r="Z331" s="33">
        <f t="shared" si="116"/>
        <v>0</v>
      </c>
      <c r="AA331" s="30"/>
      <c r="AB331" s="30">
        <f t="shared" si="117"/>
        <v>0</v>
      </c>
      <c r="AC331" s="30">
        <f t="shared" si="118"/>
        <v>9.1666666630771942E-3</v>
      </c>
      <c r="AD331" s="30"/>
      <c r="AE331" s="30"/>
      <c r="AF331" s="78">
        <f t="shared" si="119"/>
        <v>43414.651388888888</v>
      </c>
      <c r="AG331" s="78">
        <f t="shared" si="120"/>
        <v>0</v>
      </c>
      <c r="AH331" s="26" t="str">
        <f t="shared" si="121"/>
        <v>43414.65138888890</v>
      </c>
      <c r="AI331" s="26" t="e">
        <f>VLOOKUP(AH331,simple_survey!$P$1530:$Q$1810,2,FALSE)</f>
        <v>#N/A</v>
      </c>
    </row>
    <row r="332" spans="1:36" s="3" customFormat="1" hidden="1" x14ac:dyDescent="0.4">
      <c r="A332" s="16" t="str">
        <f t="shared" si="112"/>
        <v>-</v>
      </c>
      <c r="B332" s="16" t="str">
        <f t="shared" si="113"/>
        <v>☆</v>
      </c>
      <c r="C332" s="3">
        <v>15</v>
      </c>
      <c r="D332" s="2">
        <v>43414.654317129629</v>
      </c>
      <c r="E332" s="3" t="s">
        <v>538</v>
      </c>
      <c r="F332" s="3">
        <v>12089</v>
      </c>
      <c r="G332" s="3" t="s">
        <v>32</v>
      </c>
      <c r="H332" s="3">
        <v>4241</v>
      </c>
      <c r="I332" s="3">
        <v>221</v>
      </c>
      <c r="J332" s="3">
        <v>8</v>
      </c>
      <c r="K332" s="3">
        <v>1</v>
      </c>
      <c r="L332" s="2">
        <v>43414.654548611114</v>
      </c>
      <c r="O332" s="3" t="s">
        <v>38</v>
      </c>
      <c r="P332" s="3" t="s">
        <v>39</v>
      </c>
      <c r="Q332" s="3" t="s">
        <v>133</v>
      </c>
      <c r="R332" s="3" t="s">
        <v>19</v>
      </c>
      <c r="S332" s="2">
        <v>43414.67459490741</v>
      </c>
      <c r="U332" s="2">
        <v>43414.683796296296</v>
      </c>
      <c r="X332" s="2">
        <f t="shared" si="114"/>
        <v>43414.654317129629</v>
      </c>
      <c r="Y332" s="33">
        <f t="shared" si="115"/>
        <v>0</v>
      </c>
      <c r="Z332" s="33">
        <f t="shared" si="116"/>
        <v>0</v>
      </c>
      <c r="AA332" s="30"/>
      <c r="AB332" s="30">
        <f t="shared" si="117"/>
        <v>0</v>
      </c>
      <c r="AC332" s="30"/>
      <c r="AD332" s="30"/>
      <c r="AE332" s="30"/>
      <c r="AF332" s="78">
        <f t="shared" si="119"/>
        <v>43414.654166666667</v>
      </c>
      <c r="AG332" s="78">
        <f t="shared" si="120"/>
        <v>0</v>
      </c>
      <c r="AH332" s="26" t="str">
        <f t="shared" si="121"/>
        <v>43414.65416666670</v>
      </c>
      <c r="AI332" s="26" t="e">
        <f>VLOOKUP(AH332,simple_survey!$P$1530:$Q$1810,2,FALSE)</f>
        <v>#N/A</v>
      </c>
      <c r="AJ332" s="3" t="s">
        <v>760</v>
      </c>
    </row>
    <row r="333" spans="1:36" s="3" customFormat="1" hidden="1" x14ac:dyDescent="0.4">
      <c r="A333" s="16" t="str">
        <f t="shared" si="112"/>
        <v>★</v>
      </c>
      <c r="B333" s="16" t="str">
        <f t="shared" si="113"/>
        <v>☆</v>
      </c>
      <c r="C333" s="3">
        <v>15</v>
      </c>
      <c r="D333" s="2">
        <v>43414.655011574076</v>
      </c>
      <c r="E333" s="3" t="s">
        <v>538</v>
      </c>
      <c r="F333" s="3">
        <v>12090</v>
      </c>
      <c r="G333" s="3" t="s">
        <v>32</v>
      </c>
      <c r="H333" s="3">
        <v>4241</v>
      </c>
      <c r="I333" s="3">
        <v>94</v>
      </c>
      <c r="J333" s="3">
        <v>7</v>
      </c>
      <c r="K333" s="3">
        <v>1</v>
      </c>
      <c r="L333" s="2">
        <v>43414.655324074076</v>
      </c>
      <c r="O333" s="3" t="s">
        <v>38</v>
      </c>
      <c r="P333" s="3" t="s">
        <v>39</v>
      </c>
      <c r="Q333" s="3" t="s">
        <v>133</v>
      </c>
      <c r="R333" s="3" t="s">
        <v>19</v>
      </c>
      <c r="S333" s="2">
        <v>43414.674143518518</v>
      </c>
      <c r="U333" s="2">
        <v>43414.683344907404</v>
      </c>
      <c r="W333" s="2">
        <v>43414.661944444444</v>
      </c>
      <c r="X333" s="2">
        <f t="shared" si="114"/>
        <v>43414.661944444444</v>
      </c>
      <c r="Y333" s="33">
        <f t="shared" si="115"/>
        <v>0</v>
      </c>
      <c r="Z333" s="33">
        <f t="shared" si="116"/>
        <v>0</v>
      </c>
      <c r="AA333" s="30"/>
      <c r="AB333" s="30">
        <f t="shared" si="117"/>
        <v>0</v>
      </c>
      <c r="AC333" s="30">
        <f>IF(IF(B333="☆",(IF(L333&gt;S333,L333-X333,S333-X333)),M333-X333)&lt;0,0,IF(B333="☆",(IF(L333&gt;S333,L333-X333,S333-X333)),M333-X333))</f>
        <v>1.2199074073578231E-2</v>
      </c>
      <c r="AD333" s="30"/>
      <c r="AE333" s="30"/>
      <c r="AF333" s="78">
        <f t="shared" si="119"/>
        <v>43414.654861111114</v>
      </c>
      <c r="AG333" s="78">
        <f t="shared" si="120"/>
        <v>0</v>
      </c>
      <c r="AH333" s="26" t="str">
        <f t="shared" si="121"/>
        <v>43414.65486111110</v>
      </c>
      <c r="AI333" s="26" t="e">
        <f>VLOOKUP(AH333,simple_survey!$P$1530:$Q$1810,2,FALSE)</f>
        <v>#N/A</v>
      </c>
      <c r="AJ333" s="3" t="s">
        <v>101</v>
      </c>
    </row>
    <row r="334" spans="1:36" s="3" customFormat="1" hidden="1" x14ac:dyDescent="0.4">
      <c r="A334" s="16" t="str">
        <f t="shared" si="112"/>
        <v>-</v>
      </c>
      <c r="B334" s="16" t="str">
        <f t="shared" si="113"/>
        <v>☆</v>
      </c>
      <c r="C334" s="3">
        <v>15</v>
      </c>
      <c r="D334" s="2">
        <v>43414.655624999999</v>
      </c>
      <c r="E334" s="3" t="s">
        <v>515</v>
      </c>
      <c r="F334" s="3">
        <v>12093</v>
      </c>
      <c r="G334" s="3" t="s">
        <v>32</v>
      </c>
      <c r="H334" s="3">
        <v>1591</v>
      </c>
      <c r="I334" s="3">
        <v>281</v>
      </c>
      <c r="J334" s="3">
        <v>6</v>
      </c>
      <c r="K334" s="3">
        <v>1</v>
      </c>
      <c r="L334" s="2">
        <v>43414.655844907407</v>
      </c>
      <c r="O334" s="3" t="s">
        <v>54</v>
      </c>
      <c r="P334" s="3" t="s">
        <v>55</v>
      </c>
      <c r="Q334" s="3" t="s">
        <v>47</v>
      </c>
      <c r="R334" s="3" t="s">
        <v>48</v>
      </c>
      <c r="S334" s="2">
        <v>43414.679178240738</v>
      </c>
      <c r="U334" s="2">
        <v>43414.69326388889</v>
      </c>
      <c r="X334" s="2">
        <f t="shared" si="114"/>
        <v>43414.655624999999</v>
      </c>
      <c r="Y334" s="33">
        <f t="shared" si="115"/>
        <v>0</v>
      </c>
      <c r="Z334" s="33">
        <f t="shared" si="116"/>
        <v>0</v>
      </c>
      <c r="AA334" s="30"/>
      <c r="AB334" s="30">
        <f t="shared" si="117"/>
        <v>0</v>
      </c>
      <c r="AC334" s="30"/>
      <c r="AD334" s="30"/>
      <c r="AE334" s="30"/>
      <c r="AF334" s="78">
        <f t="shared" si="119"/>
        <v>43414.655555555553</v>
      </c>
      <c r="AG334" s="78">
        <f t="shared" si="120"/>
        <v>0</v>
      </c>
      <c r="AH334" s="26" t="str">
        <f t="shared" si="121"/>
        <v>43414.65555555560</v>
      </c>
      <c r="AI334" s="26" t="e">
        <f>VLOOKUP(AH334,simple_survey!$P$1530:$Q$1810,2,FALSE)</f>
        <v>#N/A</v>
      </c>
      <c r="AJ334" s="3" t="s">
        <v>761</v>
      </c>
    </row>
    <row r="335" spans="1:36" s="3" customFormat="1" hidden="1" x14ac:dyDescent="0.4">
      <c r="A335" s="16" t="str">
        <f t="shared" si="112"/>
        <v>★</v>
      </c>
      <c r="B335" s="16" t="str">
        <f t="shared" si="113"/>
        <v>☆</v>
      </c>
      <c r="C335" s="3">
        <v>15</v>
      </c>
      <c r="D335" s="2">
        <v>43414.656701388885</v>
      </c>
      <c r="E335" s="3" t="s">
        <v>515</v>
      </c>
      <c r="F335" s="3">
        <v>12094</v>
      </c>
      <c r="G335" s="3" t="s">
        <v>32</v>
      </c>
      <c r="H335" s="3">
        <v>1591</v>
      </c>
      <c r="I335" s="3">
        <v>767</v>
      </c>
      <c r="J335" s="3">
        <v>6</v>
      </c>
      <c r="K335" s="3">
        <v>1</v>
      </c>
      <c r="L335" s="2">
        <v>43414.656840277778</v>
      </c>
      <c r="O335" s="3" t="s">
        <v>54</v>
      </c>
      <c r="P335" s="3" t="s">
        <v>55</v>
      </c>
      <c r="Q335" s="3" t="s">
        <v>47</v>
      </c>
      <c r="R335" s="3" t="s">
        <v>48</v>
      </c>
      <c r="S335" s="2">
        <v>43414.678877314815</v>
      </c>
      <c r="U335" s="2">
        <v>43414.692962962959</v>
      </c>
      <c r="W335" s="2">
        <v>43414.663634259261</v>
      </c>
      <c r="X335" s="2">
        <f t="shared" si="114"/>
        <v>43414.663634259261</v>
      </c>
      <c r="Y335" s="33">
        <f t="shared" si="115"/>
        <v>0</v>
      </c>
      <c r="Z335" s="33">
        <f t="shared" si="116"/>
        <v>0</v>
      </c>
      <c r="AA335" s="30"/>
      <c r="AB335" s="30">
        <f t="shared" si="117"/>
        <v>0</v>
      </c>
      <c r="AC335" s="30">
        <f t="shared" ref="AC335:AC347" si="122">IF(IF(B335="☆",(IF(L335&gt;S335,L335-X335,S335-X335)),M335-X335)&lt;0,0,IF(B335="☆",(IF(L335&gt;S335,L335-X335,S335-X335)),M335-X335))</f>
        <v>1.5243055553582963E-2</v>
      </c>
      <c r="AD335" s="30"/>
      <c r="AE335" s="30"/>
      <c r="AF335" s="78">
        <f t="shared" si="119"/>
        <v>43414.65625</v>
      </c>
      <c r="AG335" s="78">
        <f t="shared" si="120"/>
        <v>0</v>
      </c>
      <c r="AH335" s="26" t="str">
        <f t="shared" si="121"/>
        <v>43414.656250</v>
      </c>
      <c r="AI335" s="26" t="e">
        <f>VLOOKUP(AH335,simple_survey!$P$1530:$Q$1810,2,FALSE)</f>
        <v>#N/A</v>
      </c>
      <c r="AJ335" s="3" t="s">
        <v>102</v>
      </c>
    </row>
    <row r="336" spans="1:36" s="3" customFormat="1" hidden="1" x14ac:dyDescent="0.4">
      <c r="A336" s="16" t="str">
        <f t="shared" si="112"/>
        <v>-</v>
      </c>
      <c r="B336" s="16" t="str">
        <f t="shared" si="113"/>
        <v>☆</v>
      </c>
      <c r="C336" s="3">
        <v>15</v>
      </c>
      <c r="D336" s="2">
        <v>43414.659398148149</v>
      </c>
      <c r="E336" s="3" t="s">
        <v>615</v>
      </c>
      <c r="F336" s="3">
        <v>12101</v>
      </c>
      <c r="G336" s="3" t="s">
        <v>18</v>
      </c>
      <c r="H336" s="3">
        <v>5778</v>
      </c>
      <c r="I336" s="3">
        <v>703</v>
      </c>
      <c r="J336" s="3">
        <v>3</v>
      </c>
      <c r="K336" s="3">
        <v>2</v>
      </c>
      <c r="L336" s="2">
        <v>43414.660856481481</v>
      </c>
      <c r="O336" s="3" t="s">
        <v>69</v>
      </c>
      <c r="P336" s="3" t="s">
        <v>70</v>
      </c>
      <c r="Q336" s="3" t="s">
        <v>62</v>
      </c>
      <c r="R336" s="3" t="s">
        <v>63</v>
      </c>
      <c r="S336" s="2">
        <v>43414.672708333332</v>
      </c>
      <c r="U336" s="2">
        <v>43414.690428240741</v>
      </c>
      <c r="X336" s="2">
        <f t="shared" si="114"/>
        <v>43414.659398148149</v>
      </c>
      <c r="Y336" s="33">
        <f t="shared" si="115"/>
        <v>0</v>
      </c>
      <c r="Z336" s="33">
        <f t="shared" si="116"/>
        <v>0</v>
      </c>
      <c r="AA336" s="30"/>
      <c r="AB336" s="30">
        <f t="shared" si="117"/>
        <v>0</v>
      </c>
      <c r="AC336" s="30">
        <f t="shared" si="122"/>
        <v>1.3310185182490386E-2</v>
      </c>
      <c r="AD336" s="30"/>
      <c r="AE336" s="30"/>
      <c r="AF336" s="78">
        <f t="shared" si="119"/>
        <v>43414.65902777778</v>
      </c>
      <c r="AG336" s="78">
        <f t="shared" si="120"/>
        <v>0</v>
      </c>
      <c r="AH336" s="26" t="str">
        <f t="shared" si="121"/>
        <v>43414.65902777780</v>
      </c>
      <c r="AI336" s="26" t="e">
        <f>VLOOKUP(AH336,simple_survey!$P$1530:$Q$1810,2,FALSE)</f>
        <v>#N/A</v>
      </c>
    </row>
    <row r="337" spans="1:35" s="3" customFormat="1" hidden="1" x14ac:dyDescent="0.4">
      <c r="A337" s="16" t="str">
        <f t="shared" si="112"/>
        <v>-</v>
      </c>
      <c r="B337" s="16" t="str">
        <f t="shared" si="113"/>
        <v>☆</v>
      </c>
      <c r="C337" s="3">
        <v>15</v>
      </c>
      <c r="D337" s="2">
        <v>43414.659421296295</v>
      </c>
      <c r="E337" s="3" t="s">
        <v>465</v>
      </c>
      <c r="F337" s="3">
        <v>12102</v>
      </c>
      <c r="G337" s="3" t="s">
        <v>32</v>
      </c>
      <c r="H337" s="3">
        <v>5277</v>
      </c>
      <c r="I337" s="3">
        <v>394</v>
      </c>
      <c r="J337" s="3">
        <v>2</v>
      </c>
      <c r="K337" s="3">
        <v>2</v>
      </c>
      <c r="L337" s="2">
        <v>43414.660393518519</v>
      </c>
      <c r="O337" s="3" t="s">
        <v>36</v>
      </c>
      <c r="P337" s="3" t="s">
        <v>37</v>
      </c>
      <c r="Q337" s="3" t="s">
        <v>49</v>
      </c>
      <c r="R337" s="3" t="s">
        <v>50</v>
      </c>
      <c r="S337" s="2">
        <v>43414.68445601852</v>
      </c>
      <c r="U337" s="2">
        <v>43414.694537037038</v>
      </c>
      <c r="X337" s="2">
        <f t="shared" si="114"/>
        <v>43414.659421296295</v>
      </c>
      <c r="Y337" s="33">
        <f t="shared" si="115"/>
        <v>0</v>
      </c>
      <c r="Z337" s="33">
        <f t="shared" si="116"/>
        <v>0</v>
      </c>
      <c r="AA337" s="30"/>
      <c r="AB337" s="30">
        <f t="shared" si="117"/>
        <v>0</v>
      </c>
      <c r="AC337" s="30">
        <f t="shared" si="122"/>
        <v>2.5034722224518191E-2</v>
      </c>
      <c r="AD337" s="30"/>
      <c r="AE337" s="30"/>
      <c r="AF337" s="78">
        <f t="shared" si="119"/>
        <v>43414.65902777778</v>
      </c>
      <c r="AG337" s="78">
        <f t="shared" si="120"/>
        <v>0</v>
      </c>
      <c r="AH337" s="26" t="str">
        <f t="shared" si="121"/>
        <v>43414.65902777780</v>
      </c>
      <c r="AI337" s="26" t="e">
        <f>VLOOKUP(AH337,simple_survey!$P$1530:$Q$1810,2,FALSE)</f>
        <v>#N/A</v>
      </c>
    </row>
    <row r="338" spans="1:35" s="3" customFormat="1" hidden="1" x14ac:dyDescent="0.4">
      <c r="A338" s="16" t="str">
        <f t="shared" si="112"/>
        <v>-</v>
      </c>
      <c r="B338" s="16" t="str">
        <f t="shared" si="113"/>
        <v>☆</v>
      </c>
      <c r="C338" s="3">
        <v>15</v>
      </c>
      <c r="D338" s="2">
        <v>43414.664861111109</v>
      </c>
      <c r="E338" s="3" t="s">
        <v>566</v>
      </c>
      <c r="F338" s="3">
        <v>12110</v>
      </c>
      <c r="G338" s="3" t="s">
        <v>32</v>
      </c>
      <c r="H338" s="3">
        <v>5703</v>
      </c>
      <c r="I338" s="3">
        <v>933</v>
      </c>
      <c r="J338" s="3">
        <v>5</v>
      </c>
      <c r="K338" s="3">
        <v>1</v>
      </c>
      <c r="L338" s="2">
        <v>43414.665046296293</v>
      </c>
      <c r="O338" s="3" t="s">
        <v>69</v>
      </c>
      <c r="P338" s="3" t="s">
        <v>70</v>
      </c>
      <c r="Q338" s="3" t="s">
        <v>26</v>
      </c>
      <c r="R338" s="3" t="s">
        <v>27</v>
      </c>
      <c r="S338" s="2">
        <v>43414.687997685185</v>
      </c>
      <c r="U338" s="2">
        <v>43414.694907407407</v>
      </c>
      <c r="X338" s="2">
        <f t="shared" si="114"/>
        <v>43414.664861111109</v>
      </c>
      <c r="Y338" s="33">
        <f t="shared" si="115"/>
        <v>0</v>
      </c>
      <c r="Z338" s="33">
        <f t="shared" si="116"/>
        <v>0</v>
      </c>
      <c r="AA338" s="30"/>
      <c r="AB338" s="30">
        <f t="shared" si="117"/>
        <v>0</v>
      </c>
      <c r="AC338" s="30">
        <f t="shared" si="122"/>
        <v>2.3136574076488614E-2</v>
      </c>
      <c r="AD338" s="30"/>
      <c r="AE338" s="30"/>
      <c r="AF338" s="78">
        <f t="shared" si="119"/>
        <v>43414.664583333331</v>
      </c>
      <c r="AG338" s="78">
        <f t="shared" si="120"/>
        <v>0</v>
      </c>
      <c r="AH338" s="26" t="str">
        <f t="shared" si="121"/>
        <v>43414.66458333330</v>
      </c>
      <c r="AI338" s="26" t="e">
        <f>VLOOKUP(AH338,simple_survey!$P$1530:$Q$1810,2,FALSE)</f>
        <v>#N/A</v>
      </c>
    </row>
    <row r="339" spans="1:35" s="3" customFormat="1" hidden="1" x14ac:dyDescent="0.4">
      <c r="A339" s="16" t="str">
        <f t="shared" si="112"/>
        <v>-</v>
      </c>
      <c r="B339" s="16" t="str">
        <f t="shared" si="113"/>
        <v>☆</v>
      </c>
      <c r="C339" s="3">
        <v>15</v>
      </c>
      <c r="D339" s="2">
        <v>43414.664988425924</v>
      </c>
      <c r="E339" s="3" t="s">
        <v>619</v>
      </c>
      <c r="F339" s="3">
        <v>12111</v>
      </c>
      <c r="G339" s="3" t="s">
        <v>32</v>
      </c>
      <c r="H339" s="3">
        <v>3880</v>
      </c>
      <c r="I339" s="3">
        <v>681</v>
      </c>
      <c r="J339" s="3">
        <v>10</v>
      </c>
      <c r="K339" s="3">
        <v>3</v>
      </c>
      <c r="L339" s="2">
        <v>43414.665416666663</v>
      </c>
      <c r="O339" s="3" t="s">
        <v>26</v>
      </c>
      <c r="P339" s="3" t="s">
        <v>27</v>
      </c>
      <c r="Q339" s="3" t="s">
        <v>28</v>
      </c>
      <c r="R339" s="3" t="s">
        <v>29</v>
      </c>
      <c r="S339" s="2">
        <v>43414.691608796296</v>
      </c>
      <c r="U339" s="2">
        <v>43414.703425925924</v>
      </c>
      <c r="X339" s="2">
        <f t="shared" si="114"/>
        <v>43414.664988425924</v>
      </c>
      <c r="Y339" s="33">
        <f t="shared" si="115"/>
        <v>0</v>
      </c>
      <c r="Z339" s="33">
        <f t="shared" si="116"/>
        <v>0</v>
      </c>
      <c r="AA339" s="30"/>
      <c r="AB339" s="30">
        <f t="shared" si="117"/>
        <v>0</v>
      </c>
      <c r="AC339" s="30">
        <f t="shared" si="122"/>
        <v>2.662037037225673E-2</v>
      </c>
      <c r="AD339" s="30"/>
      <c r="AE339" s="30"/>
      <c r="AF339" s="78">
        <f t="shared" si="119"/>
        <v>43414.664583333331</v>
      </c>
      <c r="AG339" s="78">
        <f t="shared" si="120"/>
        <v>0</v>
      </c>
      <c r="AH339" s="26" t="str">
        <f t="shared" si="121"/>
        <v>43414.66458333330</v>
      </c>
      <c r="AI339" s="26" t="e">
        <f>VLOOKUP(AH339,simple_survey!$P$1530:$Q$1810,2,FALSE)</f>
        <v>#N/A</v>
      </c>
    </row>
    <row r="340" spans="1:35" s="3" customFormat="1" hidden="1" x14ac:dyDescent="0.4">
      <c r="A340" s="16" t="str">
        <f t="shared" si="112"/>
        <v>-</v>
      </c>
      <c r="B340" s="16" t="str">
        <f t="shared" si="113"/>
        <v>☆</v>
      </c>
      <c r="C340" s="3">
        <v>15</v>
      </c>
      <c r="D340" s="2">
        <v>43414.665393518517</v>
      </c>
      <c r="E340" s="3" t="s">
        <v>566</v>
      </c>
      <c r="F340" s="3">
        <v>12112</v>
      </c>
      <c r="G340" s="3" t="s">
        <v>32</v>
      </c>
      <c r="H340" s="3">
        <v>5703</v>
      </c>
      <c r="I340" s="3">
        <v>586</v>
      </c>
      <c r="J340" s="3">
        <v>9</v>
      </c>
      <c r="K340" s="3">
        <v>1</v>
      </c>
      <c r="L340" s="2">
        <v>43414.665555555555</v>
      </c>
      <c r="O340" s="3" t="s">
        <v>69</v>
      </c>
      <c r="P340" s="3" t="s">
        <v>70</v>
      </c>
      <c r="Q340" s="3" t="s">
        <v>67</v>
      </c>
      <c r="R340" s="3" t="s">
        <v>68</v>
      </c>
      <c r="S340" s="2">
        <v>43414.687349537038</v>
      </c>
      <c r="U340" s="2">
        <v>43414.693831018521</v>
      </c>
      <c r="X340" s="2">
        <f t="shared" si="114"/>
        <v>43414.665393518517</v>
      </c>
      <c r="Y340" s="33">
        <f t="shared" si="115"/>
        <v>0</v>
      </c>
      <c r="Z340" s="33">
        <f t="shared" si="116"/>
        <v>0</v>
      </c>
      <c r="AA340" s="30"/>
      <c r="AB340" s="30">
        <f t="shared" si="117"/>
        <v>0</v>
      </c>
      <c r="AC340" s="30">
        <f t="shared" si="122"/>
        <v>2.195601852145046E-2</v>
      </c>
      <c r="AD340" s="30"/>
      <c r="AE340" s="30"/>
      <c r="AF340" s="78">
        <f t="shared" si="119"/>
        <v>43414.665277777778</v>
      </c>
      <c r="AG340" s="78">
        <f t="shared" si="120"/>
        <v>0</v>
      </c>
      <c r="AH340" s="26" t="str">
        <f t="shared" si="121"/>
        <v>43414.66527777780</v>
      </c>
      <c r="AI340" s="26" t="e">
        <f>VLOOKUP(AH340,simple_survey!$P$1530:$Q$1810,2,FALSE)</f>
        <v>#N/A</v>
      </c>
    </row>
    <row r="341" spans="1:35" s="3" customFormat="1" hidden="1" x14ac:dyDescent="0.4">
      <c r="A341" s="16" t="str">
        <f t="shared" si="112"/>
        <v>-</v>
      </c>
      <c r="B341" s="16" t="str">
        <f t="shared" si="113"/>
        <v>☆</v>
      </c>
      <c r="C341" s="3">
        <v>15</v>
      </c>
      <c r="D341" s="2">
        <v>43414.66547453704</v>
      </c>
      <c r="E341" s="3" t="s">
        <v>438</v>
      </c>
      <c r="F341" s="3">
        <v>12113</v>
      </c>
      <c r="G341" s="3" t="s">
        <v>99</v>
      </c>
      <c r="H341" s="3">
        <v>0</v>
      </c>
      <c r="I341" s="3">
        <v>202</v>
      </c>
      <c r="J341" s="3">
        <v>5</v>
      </c>
      <c r="K341" s="3">
        <v>1</v>
      </c>
      <c r="L341" s="2">
        <v>43414.666215277779</v>
      </c>
      <c r="O341" s="3" t="s">
        <v>49</v>
      </c>
      <c r="P341" s="3" t="s">
        <v>50</v>
      </c>
      <c r="Q341" s="3" t="s">
        <v>36</v>
      </c>
      <c r="R341" s="3" t="s">
        <v>37</v>
      </c>
      <c r="S341" s="2">
        <v>43414.686331018522</v>
      </c>
      <c r="U341" s="2">
        <v>43414.698009259257</v>
      </c>
      <c r="X341" s="2">
        <f t="shared" si="114"/>
        <v>43414.66547453704</v>
      </c>
      <c r="Y341" s="33">
        <f t="shared" si="115"/>
        <v>0</v>
      </c>
      <c r="Z341" s="33">
        <f t="shared" si="116"/>
        <v>0</v>
      </c>
      <c r="AA341" s="30"/>
      <c r="AB341" s="30">
        <f t="shared" si="117"/>
        <v>0</v>
      </c>
      <c r="AC341" s="30">
        <f t="shared" si="122"/>
        <v>2.0856481482042E-2</v>
      </c>
      <c r="AD341" s="30"/>
      <c r="AE341" s="30"/>
      <c r="AF341" s="78">
        <f t="shared" si="119"/>
        <v>43414.665277777778</v>
      </c>
      <c r="AG341" s="78">
        <f t="shared" si="120"/>
        <v>0</v>
      </c>
      <c r="AH341" s="26" t="str">
        <f t="shared" si="121"/>
        <v>43414.66527777780</v>
      </c>
      <c r="AI341" s="26" t="e">
        <f>VLOOKUP(AH341,simple_survey!$P$1530:$Q$1810,2,FALSE)</f>
        <v>#N/A</v>
      </c>
    </row>
    <row r="342" spans="1:35" s="5" customFormat="1" hidden="1" x14ac:dyDescent="0.4">
      <c r="A342" s="17" t="str">
        <f t="shared" si="112"/>
        <v>-</v>
      </c>
      <c r="B342" s="17" t="str">
        <f t="shared" si="113"/>
        <v>☆</v>
      </c>
      <c r="C342" s="5">
        <v>15</v>
      </c>
      <c r="D342" s="4">
        <v>43414.665729166663</v>
      </c>
      <c r="E342" s="5" t="s">
        <v>620</v>
      </c>
      <c r="F342" s="5">
        <v>12114</v>
      </c>
      <c r="G342" s="5" t="s">
        <v>32</v>
      </c>
      <c r="H342" s="5">
        <v>3880</v>
      </c>
      <c r="I342" s="5">
        <v>159</v>
      </c>
      <c r="J342" s="5">
        <v>10</v>
      </c>
      <c r="K342" s="5">
        <v>3</v>
      </c>
      <c r="L342" s="4">
        <v>43414.665891203702</v>
      </c>
      <c r="O342" s="5" t="s">
        <v>26</v>
      </c>
      <c r="P342" s="5" t="s">
        <v>27</v>
      </c>
      <c r="Q342" s="5" t="s">
        <v>28</v>
      </c>
      <c r="R342" s="5" t="s">
        <v>29</v>
      </c>
      <c r="S342" s="4">
        <v>43414.691608796296</v>
      </c>
      <c r="U342" s="4">
        <v>43414.703425925924</v>
      </c>
      <c r="X342" s="4">
        <f t="shared" si="114"/>
        <v>43414.665729166663</v>
      </c>
      <c r="Y342" s="34">
        <f t="shared" si="115"/>
        <v>0</v>
      </c>
      <c r="Z342" s="34">
        <f t="shared" si="116"/>
        <v>0</v>
      </c>
      <c r="AA342" s="31"/>
      <c r="AB342" s="31">
        <f t="shared" si="117"/>
        <v>0</v>
      </c>
      <c r="AC342" s="31">
        <f t="shared" si="122"/>
        <v>2.587962963298196E-2</v>
      </c>
      <c r="AD342" s="31"/>
      <c r="AE342" s="31"/>
      <c r="AF342" s="78">
        <f t="shared" si="119"/>
        <v>43414.665277777778</v>
      </c>
      <c r="AG342" s="78">
        <f t="shared" si="120"/>
        <v>0</v>
      </c>
      <c r="AH342" s="26" t="str">
        <f t="shared" si="121"/>
        <v>43414.66527777780</v>
      </c>
      <c r="AI342" s="26" t="e">
        <f>VLOOKUP(AH342,simple_survey!$P$1530:$Q$1810,2,FALSE)</f>
        <v>#N/A</v>
      </c>
    </row>
    <row r="343" spans="1:35" s="21" customFormat="1" hidden="1" x14ac:dyDescent="0.4">
      <c r="A343" s="20" t="str">
        <f t="shared" si="112"/>
        <v>★</v>
      </c>
      <c r="B343" s="20" t="str">
        <f t="shared" si="113"/>
        <v>-</v>
      </c>
      <c r="C343" s="21">
        <v>16</v>
      </c>
      <c r="D343" s="22">
        <v>43414.636122685188</v>
      </c>
      <c r="E343" s="21" t="s">
        <v>588</v>
      </c>
      <c r="F343" s="21">
        <v>12059</v>
      </c>
      <c r="G343" s="21" t="s">
        <v>103</v>
      </c>
      <c r="H343" s="21">
        <v>5638</v>
      </c>
      <c r="I343" s="21">
        <v>560</v>
      </c>
      <c r="J343" s="21">
        <v>11</v>
      </c>
      <c r="K343" s="21">
        <v>1</v>
      </c>
      <c r="M343" s="22">
        <v>43414.674560185187</v>
      </c>
      <c r="N343" s="22">
        <v>43414.686979166669</v>
      </c>
      <c r="O343" s="21" t="s">
        <v>49</v>
      </c>
      <c r="P343" s="21" t="s">
        <v>50</v>
      </c>
      <c r="Q343" s="21" t="s">
        <v>75</v>
      </c>
      <c r="R343" s="21" t="s">
        <v>76</v>
      </c>
      <c r="S343" s="22">
        <v>43414.677789351852</v>
      </c>
      <c r="T343" s="22">
        <v>43414.677789351852</v>
      </c>
      <c r="U343" s="22">
        <v>43414.689571759256</v>
      </c>
      <c r="V343" s="22">
        <v>43414.699212962965</v>
      </c>
      <c r="W343" s="22">
        <v>43414.677789351852</v>
      </c>
      <c r="X343" s="22">
        <f t="shared" si="114"/>
        <v>43414.677789351852</v>
      </c>
      <c r="Y343" s="35">
        <f t="shared" si="115"/>
        <v>1.2418981481459923E-2</v>
      </c>
      <c r="Z343" s="35">
        <f t="shared" si="116"/>
        <v>1.2418981481459923E-2</v>
      </c>
      <c r="AA343" s="32">
        <f>SUM(Z343:Z411)</f>
        <v>0.75376157408754807</v>
      </c>
      <c r="AB343" s="32">
        <f t="shared" si="117"/>
        <v>0</v>
      </c>
      <c r="AC343" s="32">
        <f t="shared" si="122"/>
        <v>0</v>
      </c>
      <c r="AD343" s="32">
        <f>AVERAGE(AC343:AC411)</f>
        <v>8.3724396743381276E-3</v>
      </c>
      <c r="AE343" s="32">
        <f>MEDIAN(AC343:AC411)</f>
        <v>7.4768518534256145E-3</v>
      </c>
      <c r="AF343" s="78">
        <f t="shared" si="119"/>
        <v>43414.636111111111</v>
      </c>
      <c r="AG343" s="78">
        <f t="shared" si="120"/>
        <v>43414.686805555553</v>
      </c>
      <c r="AH343" s="26" t="str">
        <f t="shared" si="121"/>
        <v>43414.636111111143414.6868055556</v>
      </c>
      <c r="AI343" s="26" t="e">
        <f>VLOOKUP(AH343,simple_survey!$P$1530:$Q$1810,2,FALSE)</f>
        <v>#N/A</v>
      </c>
    </row>
    <row r="344" spans="1:35" s="3" customFormat="1" hidden="1" x14ac:dyDescent="0.4">
      <c r="A344" s="16" t="str">
        <f t="shared" si="112"/>
        <v>★</v>
      </c>
      <c r="B344" s="16" t="str">
        <f t="shared" si="113"/>
        <v>-</v>
      </c>
      <c r="C344" s="3">
        <v>16</v>
      </c>
      <c r="D344" s="2">
        <v>43414.660914351851</v>
      </c>
      <c r="E344" s="3" t="s">
        <v>507</v>
      </c>
      <c r="F344" s="3">
        <v>12105</v>
      </c>
      <c r="G344" s="3" t="s">
        <v>32</v>
      </c>
      <c r="H344" s="3">
        <v>5735</v>
      </c>
      <c r="I344" s="3">
        <v>48</v>
      </c>
      <c r="J344" s="3">
        <v>10</v>
      </c>
      <c r="K344" s="3">
        <v>2</v>
      </c>
      <c r="M344" s="2">
        <v>43414.666886574072</v>
      </c>
      <c r="N344" s="2">
        <v>43414.678252314814</v>
      </c>
      <c r="O344" s="3" t="s">
        <v>36</v>
      </c>
      <c r="P344" s="3" t="s">
        <v>37</v>
      </c>
      <c r="Q344" s="3" t="s">
        <v>26</v>
      </c>
      <c r="R344" s="3" t="s">
        <v>27</v>
      </c>
      <c r="S344" s="2">
        <v>43414.673668981479</v>
      </c>
      <c r="T344" s="2">
        <v>43414.673668981479</v>
      </c>
      <c r="U344" s="2">
        <v>43414.691608796296</v>
      </c>
      <c r="V344" s="2">
        <v>43414.691608796296</v>
      </c>
      <c r="W344" s="2">
        <v>43414.667847222219</v>
      </c>
      <c r="X344" s="2">
        <f t="shared" si="114"/>
        <v>43414.667847222219</v>
      </c>
      <c r="Y344" s="33">
        <f t="shared" si="115"/>
        <v>1.1365740741894115E-2</v>
      </c>
      <c r="Z344" s="33">
        <f t="shared" si="116"/>
        <v>2.273148148378823E-2</v>
      </c>
      <c r="AA344" s="30"/>
      <c r="AB344" s="30">
        <f t="shared" si="117"/>
        <v>0</v>
      </c>
      <c r="AC344" s="30">
        <f t="shared" si="122"/>
        <v>0</v>
      </c>
      <c r="AD344" s="30"/>
      <c r="AE344" s="30"/>
      <c r="AF344" s="78">
        <f t="shared" si="119"/>
        <v>43414.660416666666</v>
      </c>
      <c r="AG344" s="78">
        <f t="shared" si="120"/>
        <v>43414.677777777775</v>
      </c>
      <c r="AH344" s="26" t="str">
        <f t="shared" si="121"/>
        <v>43414.660416666743414.6777777778</v>
      </c>
      <c r="AI344" s="26" t="e">
        <f>VLOOKUP(AH344,simple_survey!$P$1530:$Q$1810,2,FALSE)</f>
        <v>#N/A</v>
      </c>
    </row>
    <row r="345" spans="1:35" s="3" customFormat="1" hidden="1" x14ac:dyDescent="0.4">
      <c r="A345" s="16" t="str">
        <f t="shared" si="112"/>
        <v>★</v>
      </c>
      <c r="B345" s="16" t="str">
        <f t="shared" si="113"/>
        <v>-</v>
      </c>
      <c r="C345" s="3">
        <v>16</v>
      </c>
      <c r="D345" s="2">
        <v>43414.661307870374</v>
      </c>
      <c r="E345" s="3" t="s">
        <v>616</v>
      </c>
      <c r="F345" s="3">
        <v>12106</v>
      </c>
      <c r="G345" s="3" t="s">
        <v>66</v>
      </c>
      <c r="H345" s="3">
        <v>5681</v>
      </c>
      <c r="I345" s="3">
        <v>338</v>
      </c>
      <c r="J345" s="3">
        <v>4</v>
      </c>
      <c r="K345" s="3">
        <v>2</v>
      </c>
      <c r="M345" s="2">
        <v>43414.672002314815</v>
      </c>
      <c r="N345" s="2">
        <v>43414.677743055552</v>
      </c>
      <c r="O345" s="3" t="s">
        <v>79</v>
      </c>
      <c r="P345" s="3" t="s">
        <v>80</v>
      </c>
      <c r="Q345" s="3" t="s">
        <v>24</v>
      </c>
      <c r="R345" s="3" t="s">
        <v>25</v>
      </c>
      <c r="S345" s="2">
        <v>43414.675810185188</v>
      </c>
      <c r="T345" s="2">
        <v>43414.675810185188</v>
      </c>
      <c r="U345" s="2">
        <v>43414.68414351852</v>
      </c>
      <c r="V345" s="2">
        <v>43414.68414351852</v>
      </c>
      <c r="W345" s="2">
        <v>43414.668240740742</v>
      </c>
      <c r="X345" s="2">
        <f t="shared" si="114"/>
        <v>43414.668240740742</v>
      </c>
      <c r="Y345" s="33">
        <f t="shared" si="115"/>
        <v>5.7407407366554253E-3</v>
      </c>
      <c r="Z345" s="33">
        <f t="shared" si="116"/>
        <v>1.1481481473310851E-2</v>
      </c>
      <c r="AA345" s="30"/>
      <c r="AB345" s="30">
        <f t="shared" si="117"/>
        <v>0</v>
      </c>
      <c r="AC345" s="30">
        <f t="shared" si="122"/>
        <v>3.7615740729961544E-3</v>
      </c>
      <c r="AD345" s="30"/>
      <c r="AE345" s="30"/>
      <c r="AF345" s="78">
        <f t="shared" si="119"/>
        <v>43414.661111111112</v>
      </c>
      <c r="AG345" s="78">
        <f t="shared" si="120"/>
        <v>43414.677083333336</v>
      </c>
      <c r="AH345" s="26" t="str">
        <f t="shared" si="121"/>
        <v>43414.661111111143414.6770833333</v>
      </c>
      <c r="AI345" s="26" t="e">
        <f>VLOOKUP(AH345,simple_survey!$P$1530:$Q$1810,2,FALSE)</f>
        <v>#N/A</v>
      </c>
    </row>
    <row r="346" spans="1:35" s="3" customFormat="1" hidden="1" x14ac:dyDescent="0.4">
      <c r="A346" s="16" t="str">
        <f t="shared" si="112"/>
        <v>★</v>
      </c>
      <c r="B346" s="16" t="str">
        <f t="shared" si="113"/>
        <v>-</v>
      </c>
      <c r="C346" s="3">
        <v>16</v>
      </c>
      <c r="D346" s="2">
        <v>43414.662789351853</v>
      </c>
      <c r="E346" s="3" t="s">
        <v>617</v>
      </c>
      <c r="F346" s="3">
        <v>12108</v>
      </c>
      <c r="G346" s="3" t="s">
        <v>32</v>
      </c>
      <c r="H346" s="3">
        <v>2737</v>
      </c>
      <c r="I346" s="3">
        <v>715</v>
      </c>
      <c r="J346" s="3">
        <v>3</v>
      </c>
      <c r="K346" s="3">
        <v>1</v>
      </c>
      <c r="M346" s="2">
        <v>43414.682233796295</v>
      </c>
      <c r="N346" s="2">
        <v>43414.687152777777</v>
      </c>
      <c r="O346" s="3" t="s">
        <v>26</v>
      </c>
      <c r="P346" s="3" t="s">
        <v>27</v>
      </c>
      <c r="Q346" s="3" t="s">
        <v>33</v>
      </c>
      <c r="R346" s="3" t="s">
        <v>34</v>
      </c>
      <c r="S346" s="2">
        <v>43414.678356481483</v>
      </c>
      <c r="T346" s="2">
        <v>43414.682951388888</v>
      </c>
      <c r="U346" s="2">
        <v>43414.686053240737</v>
      </c>
      <c r="V346" s="2">
        <v>43414.690648148149</v>
      </c>
      <c r="W346" s="2">
        <v>43414.669722222221</v>
      </c>
      <c r="X346" s="2">
        <f t="shared" si="114"/>
        <v>43414.669722222221</v>
      </c>
      <c r="Y346" s="33">
        <f t="shared" si="115"/>
        <v>4.9189814817509614E-3</v>
      </c>
      <c r="Z346" s="33">
        <f t="shared" si="116"/>
        <v>4.9189814817509614E-3</v>
      </c>
      <c r="AA346" s="30"/>
      <c r="AB346" s="30">
        <f t="shared" si="117"/>
        <v>3.8773148116888478E-3</v>
      </c>
      <c r="AC346" s="30">
        <f t="shared" si="122"/>
        <v>1.2511574073869269E-2</v>
      </c>
      <c r="AD346" s="30"/>
      <c r="AE346" s="30"/>
      <c r="AF346" s="78">
        <f t="shared" si="119"/>
        <v>43414.662499999999</v>
      </c>
      <c r="AG346" s="78">
        <f t="shared" si="120"/>
        <v>43414.686805555553</v>
      </c>
      <c r="AH346" s="26" t="str">
        <f t="shared" si="121"/>
        <v>43414.662543414.6868055556</v>
      </c>
      <c r="AI346" s="26" t="e">
        <f>VLOOKUP(AH346,simple_survey!$P$1530:$Q$1810,2,FALSE)</f>
        <v>#N/A</v>
      </c>
    </row>
    <row r="347" spans="1:35" s="3" customFormat="1" hidden="1" x14ac:dyDescent="0.4">
      <c r="A347" s="16" t="str">
        <f t="shared" si="112"/>
        <v>★</v>
      </c>
      <c r="B347" s="16" t="str">
        <f t="shared" si="113"/>
        <v>-</v>
      </c>
      <c r="C347" s="3">
        <v>16</v>
      </c>
      <c r="D347" s="2">
        <v>43414.66337962963</v>
      </c>
      <c r="E347" s="3" t="s">
        <v>618</v>
      </c>
      <c r="F347" s="3">
        <v>12109</v>
      </c>
      <c r="G347" s="3" t="s">
        <v>99</v>
      </c>
      <c r="H347" s="3">
        <v>0</v>
      </c>
      <c r="I347" s="3">
        <v>980</v>
      </c>
      <c r="J347" s="3">
        <v>6</v>
      </c>
      <c r="K347" s="3">
        <v>4</v>
      </c>
      <c r="M347" s="2">
        <v>43414.688761574071</v>
      </c>
      <c r="N347" s="2">
        <v>43414.699629629627</v>
      </c>
      <c r="O347" s="3" t="s">
        <v>64</v>
      </c>
      <c r="P347" s="3" t="s">
        <v>65</v>
      </c>
      <c r="Q347" s="3" t="s">
        <v>60</v>
      </c>
      <c r="R347" s="3" t="s">
        <v>61</v>
      </c>
      <c r="S347" s="2">
        <v>43414.685833333337</v>
      </c>
      <c r="T347" s="2">
        <v>43414.692118055558</v>
      </c>
      <c r="U347" s="2">
        <v>43414.700567129628</v>
      </c>
      <c r="V347" s="2">
        <v>43414.70888888889</v>
      </c>
      <c r="W347" s="2">
        <v>43414.66951388889</v>
      </c>
      <c r="X347" s="2">
        <f t="shared" si="114"/>
        <v>43414.66951388889</v>
      </c>
      <c r="Y347" s="33">
        <f t="shared" si="115"/>
        <v>1.0868055556784384E-2</v>
      </c>
      <c r="Z347" s="33">
        <f t="shared" si="116"/>
        <v>4.3472222227137536E-2</v>
      </c>
      <c r="AA347" s="30"/>
      <c r="AB347" s="30">
        <f t="shared" si="117"/>
        <v>2.9282407340360805E-3</v>
      </c>
      <c r="AC347" s="30">
        <f t="shared" si="122"/>
        <v>1.9247685180744156E-2</v>
      </c>
      <c r="AD347" s="30"/>
      <c r="AE347" s="30"/>
      <c r="AF347" s="78">
        <f t="shared" si="119"/>
        <v>43414.663194444445</v>
      </c>
      <c r="AG347" s="78">
        <f t="shared" si="120"/>
        <v>43414.699305555558</v>
      </c>
      <c r="AH347" s="26" t="str">
        <f t="shared" si="121"/>
        <v>43414.663194444443414.6993055556</v>
      </c>
      <c r="AI347" s="26" t="e">
        <f>VLOOKUP(AH347,simple_survey!$P$1530:$Q$1810,2,FALSE)</f>
        <v>#N/A</v>
      </c>
    </row>
    <row r="348" spans="1:35" s="3" customFormat="1" x14ac:dyDescent="0.4">
      <c r="A348" s="16" t="str">
        <f t="shared" ref="A348:A389" si="123">IF(W348&gt;0, "★", "-")</f>
        <v>-</v>
      </c>
      <c r="B348" s="16" t="str">
        <f t="shared" ref="B348:B389" si="124">IF(L348&gt;0, "☆", "-")</f>
        <v>-</v>
      </c>
      <c r="C348" s="3">
        <v>16</v>
      </c>
      <c r="D348" s="2">
        <v>43414.666724537034</v>
      </c>
      <c r="E348" s="3" t="s">
        <v>622</v>
      </c>
      <c r="F348" s="3">
        <v>12117</v>
      </c>
      <c r="G348" s="3" t="s">
        <v>18</v>
      </c>
      <c r="H348" s="3">
        <v>5777</v>
      </c>
      <c r="I348" s="3">
        <v>548</v>
      </c>
      <c r="J348" s="3">
        <v>9</v>
      </c>
      <c r="K348" s="3">
        <v>2</v>
      </c>
      <c r="M348" s="2">
        <v>43414.677974537037</v>
      </c>
      <c r="N348" s="2">
        <v>43414.681886574072</v>
      </c>
      <c r="O348" s="3" t="s">
        <v>71</v>
      </c>
      <c r="P348" s="3" t="s">
        <v>72</v>
      </c>
      <c r="Q348" s="3" t="s">
        <v>30</v>
      </c>
      <c r="R348" s="3" t="s">
        <v>31</v>
      </c>
      <c r="S348" s="2">
        <v>43414.678715277776</v>
      </c>
      <c r="T348" s="2">
        <v>43414.678715277776</v>
      </c>
      <c r="U348" s="2">
        <v>43414.685162037036</v>
      </c>
      <c r="V348" s="2">
        <v>43414.685162037036</v>
      </c>
      <c r="X348" s="2">
        <f t="shared" ref="X348:X368" si="125">IF(W348&gt;0,W348,D348)</f>
        <v>43414.666724537034</v>
      </c>
      <c r="Y348" s="33">
        <f t="shared" ref="Y348:Y368" si="126">N348-M348</f>
        <v>3.9120370347518474E-3</v>
      </c>
      <c r="Z348" s="33">
        <f t="shared" ref="Z348:Z368" si="127">Y348*K348</f>
        <v>7.8240740695036948E-3</v>
      </c>
      <c r="AA348" s="30"/>
      <c r="AB348" s="30">
        <f t="shared" ref="AB348:AB369" si="128">IF(IF(A348="☆",L348-S348,M348-S348)&lt;0,0,IF(A348="☆",L348-S348,M348-S348))</f>
        <v>0</v>
      </c>
      <c r="AC348" s="30">
        <f t="shared" ref="AC348:AC369" si="129">IF(IF(B348="☆",(IF(L348&gt;S348,L348-X348,S348-X348)),M348-X348)&lt;0,0,IF(B348="☆",(IF(L348&gt;S348,L348-X348,S348-X348)),M348-X348))</f>
        <v>1.1250000003201421E-2</v>
      </c>
      <c r="AD348" s="30"/>
      <c r="AE348" s="30"/>
      <c r="AF348" s="78">
        <f t="shared" si="119"/>
        <v>43414.666666666664</v>
      </c>
      <c r="AG348" s="78">
        <f t="shared" si="120"/>
        <v>43414.681250000001</v>
      </c>
      <c r="AH348" s="26" t="str">
        <f t="shared" si="121"/>
        <v>43414.666666666743414.68125</v>
      </c>
      <c r="AI348" s="26" t="str">
        <f>VLOOKUP(AH348,simple_survey!$P$1530:$Q$1810,2,FALSE)</f>
        <v>肯定的</v>
      </c>
    </row>
    <row r="349" spans="1:35" s="3" customFormat="1" hidden="1" x14ac:dyDescent="0.4">
      <c r="A349" s="16" t="str">
        <f t="shared" si="123"/>
        <v>★</v>
      </c>
      <c r="B349" s="16" t="str">
        <f t="shared" si="124"/>
        <v>-</v>
      </c>
      <c r="C349" s="3">
        <v>16</v>
      </c>
      <c r="D349" s="2">
        <v>43414.666990740741</v>
      </c>
      <c r="E349" s="3" t="s">
        <v>620</v>
      </c>
      <c r="F349" s="3">
        <v>12118</v>
      </c>
      <c r="G349" s="3" t="s">
        <v>32</v>
      </c>
      <c r="H349" s="3">
        <v>3880</v>
      </c>
      <c r="I349" s="3">
        <v>938</v>
      </c>
      <c r="J349" s="3">
        <v>13</v>
      </c>
      <c r="K349" s="3">
        <v>3</v>
      </c>
      <c r="M349" s="2">
        <v>43414.671122685184</v>
      </c>
      <c r="N349" s="2">
        <v>43414.677812499998</v>
      </c>
      <c r="O349" s="3" t="s">
        <v>26</v>
      </c>
      <c r="P349" s="3" t="s">
        <v>27</v>
      </c>
      <c r="Q349" s="3" t="s">
        <v>28</v>
      </c>
      <c r="R349" s="3" t="s">
        <v>29</v>
      </c>
      <c r="S349" s="2">
        <v>43414.67392361111</v>
      </c>
      <c r="T349" s="2">
        <v>43414.67392361111</v>
      </c>
      <c r="U349" s="2">
        <v>43414.685740740744</v>
      </c>
      <c r="V349" s="2">
        <v>43414.685740740744</v>
      </c>
      <c r="W349" s="2">
        <v>43414.67392361111</v>
      </c>
      <c r="X349" s="2">
        <f t="shared" si="125"/>
        <v>43414.67392361111</v>
      </c>
      <c r="Y349" s="33">
        <f t="shared" si="126"/>
        <v>6.6898148143081926E-3</v>
      </c>
      <c r="Z349" s="33">
        <f t="shared" si="127"/>
        <v>2.0069444442924578E-2</v>
      </c>
      <c r="AA349" s="30"/>
      <c r="AB349" s="30">
        <f t="shared" si="128"/>
        <v>0</v>
      </c>
      <c r="AC349" s="30">
        <f t="shared" si="129"/>
        <v>0</v>
      </c>
      <c r="AD349" s="30"/>
      <c r="AE349" s="30"/>
      <c r="AF349" s="78">
        <f t="shared" si="119"/>
        <v>43414.666666666664</v>
      </c>
      <c r="AG349" s="78">
        <f t="shared" si="120"/>
        <v>43414.677777777775</v>
      </c>
      <c r="AH349" s="26" t="str">
        <f t="shared" si="121"/>
        <v>43414.666666666743414.6777777778</v>
      </c>
      <c r="AI349" s="26" t="e">
        <f>VLOOKUP(AH349,simple_survey!$P$1530:$Q$1810,2,FALSE)</f>
        <v>#N/A</v>
      </c>
    </row>
    <row r="350" spans="1:35" s="3" customFormat="1" hidden="1" x14ac:dyDescent="0.4">
      <c r="A350" s="16" t="str">
        <f t="shared" si="123"/>
        <v>-</v>
      </c>
      <c r="B350" s="16" t="str">
        <f t="shared" si="124"/>
        <v>-</v>
      </c>
      <c r="C350" s="3">
        <v>16</v>
      </c>
      <c r="D350" s="2">
        <v>43414.667962962965</v>
      </c>
      <c r="E350" s="3" t="s">
        <v>623</v>
      </c>
      <c r="F350" s="3">
        <v>12119</v>
      </c>
      <c r="G350" s="3" t="s">
        <v>99</v>
      </c>
      <c r="H350" s="3">
        <v>0</v>
      </c>
      <c r="I350" s="3">
        <v>741</v>
      </c>
      <c r="J350" s="3">
        <v>11</v>
      </c>
      <c r="K350" s="3">
        <v>1</v>
      </c>
      <c r="M350" s="2">
        <v>43414.67224537037</v>
      </c>
      <c r="N350" s="2">
        <v>43414.683159722219</v>
      </c>
      <c r="O350" s="3" t="s">
        <v>52</v>
      </c>
      <c r="P350" s="3" t="s">
        <v>53</v>
      </c>
      <c r="Q350" s="3" t="s">
        <v>133</v>
      </c>
      <c r="R350" s="3" t="s">
        <v>19</v>
      </c>
      <c r="S350" s="2">
        <v>43414.673101851855</v>
      </c>
      <c r="T350" s="2">
        <v>43414.673101851855</v>
      </c>
      <c r="U350" s="2">
        <v>43414.685312499998</v>
      </c>
      <c r="V350" s="2">
        <v>43414.685312499998</v>
      </c>
      <c r="X350" s="2">
        <f t="shared" si="125"/>
        <v>43414.667962962965</v>
      </c>
      <c r="Y350" s="33">
        <f t="shared" si="126"/>
        <v>1.0914351849351078E-2</v>
      </c>
      <c r="Z350" s="33">
        <f t="shared" si="127"/>
        <v>1.0914351849351078E-2</v>
      </c>
      <c r="AA350" s="30"/>
      <c r="AB350" s="30">
        <f t="shared" si="128"/>
        <v>0</v>
      </c>
      <c r="AC350" s="30">
        <f t="shared" si="129"/>
        <v>4.2824074043892324E-3</v>
      </c>
      <c r="AD350" s="30"/>
      <c r="AE350" s="30"/>
      <c r="AF350" s="78">
        <f t="shared" si="119"/>
        <v>43414.667361111111</v>
      </c>
      <c r="AG350" s="78">
        <f t="shared" si="120"/>
        <v>43414.682638888888</v>
      </c>
      <c r="AH350" s="26" t="str">
        <f t="shared" si="121"/>
        <v>43414.667361111143414.6826388889</v>
      </c>
      <c r="AI350" s="26" t="e">
        <f>VLOOKUP(AH350,simple_survey!$P$1530:$Q$1810,2,FALSE)</f>
        <v>#N/A</v>
      </c>
    </row>
    <row r="351" spans="1:35" s="3" customFormat="1" hidden="1" x14ac:dyDescent="0.4">
      <c r="A351" s="16" t="str">
        <f t="shared" si="123"/>
        <v>-</v>
      </c>
      <c r="B351" s="16" t="str">
        <f t="shared" si="124"/>
        <v>-</v>
      </c>
      <c r="C351" s="3">
        <v>16</v>
      </c>
      <c r="D351" s="2">
        <v>43414.668425925927</v>
      </c>
      <c r="E351" s="3" t="s">
        <v>624</v>
      </c>
      <c r="F351" s="3">
        <v>12121</v>
      </c>
      <c r="G351" s="3" t="s">
        <v>32</v>
      </c>
      <c r="H351" s="3">
        <v>4983</v>
      </c>
      <c r="I351" s="3">
        <v>435</v>
      </c>
      <c r="J351" s="3">
        <v>7</v>
      </c>
      <c r="K351" s="3">
        <v>2</v>
      </c>
      <c r="M351" s="2">
        <v>43414.693206018521</v>
      </c>
      <c r="N351" s="2">
        <v>43414.706354166665</v>
      </c>
      <c r="O351" s="3" t="s">
        <v>22</v>
      </c>
      <c r="P351" s="3" t="s">
        <v>23</v>
      </c>
      <c r="Q351" s="3" t="s">
        <v>69</v>
      </c>
      <c r="R351" s="3" t="s">
        <v>70</v>
      </c>
      <c r="S351" s="2">
        <v>43414.68645833333</v>
      </c>
      <c r="T351" s="2">
        <v>43414.693935185183</v>
      </c>
      <c r="U351" s="2">
        <v>43414.700648148151</v>
      </c>
      <c r="V351" s="2">
        <v>43414.711296296293</v>
      </c>
      <c r="X351" s="2">
        <f t="shared" si="125"/>
        <v>43414.668425925927</v>
      </c>
      <c r="Y351" s="33">
        <f t="shared" si="126"/>
        <v>1.3148148143955041E-2</v>
      </c>
      <c r="Z351" s="33">
        <f t="shared" si="127"/>
        <v>2.6296296287910081E-2</v>
      </c>
      <c r="AA351" s="30"/>
      <c r="AB351" s="30">
        <f t="shared" si="128"/>
        <v>6.7476851909304969E-3</v>
      </c>
      <c r="AC351" s="30">
        <f t="shared" si="129"/>
        <v>2.4780092593573499E-2</v>
      </c>
      <c r="AD351" s="30"/>
      <c r="AE351" s="30"/>
      <c r="AF351" s="78">
        <f t="shared" si="119"/>
        <v>43414.668055555558</v>
      </c>
      <c r="AG351" s="78">
        <f t="shared" si="120"/>
        <v>43414.706250000003</v>
      </c>
      <c r="AH351" s="26" t="str">
        <f t="shared" si="121"/>
        <v>43414.668055555643414.70625</v>
      </c>
      <c r="AI351" s="26" t="e">
        <f>VLOOKUP(AH351,simple_survey!$P$1530:$Q$1810,2,FALSE)</f>
        <v>#N/A</v>
      </c>
    </row>
    <row r="352" spans="1:35" s="3" customFormat="1" hidden="1" x14ac:dyDescent="0.4">
      <c r="A352" s="16" t="str">
        <f t="shared" si="123"/>
        <v>-</v>
      </c>
      <c r="B352" s="16" t="str">
        <f t="shared" si="124"/>
        <v>-</v>
      </c>
      <c r="C352" s="3">
        <v>16</v>
      </c>
      <c r="D352" s="2">
        <v>43414.670057870368</v>
      </c>
      <c r="E352" s="3" t="s">
        <v>626</v>
      </c>
      <c r="F352" s="3">
        <v>12123</v>
      </c>
      <c r="G352" s="3" t="s">
        <v>99</v>
      </c>
      <c r="H352" s="3">
        <v>0</v>
      </c>
      <c r="I352" s="3">
        <v>318</v>
      </c>
      <c r="J352" s="3">
        <v>5</v>
      </c>
      <c r="K352" s="3">
        <v>1</v>
      </c>
      <c r="M352" s="2">
        <v>43414.682488425926</v>
      </c>
      <c r="N352" s="2">
        <v>43414.693148148152</v>
      </c>
      <c r="O352" s="3" t="s">
        <v>42</v>
      </c>
      <c r="P352" s="3" t="s">
        <v>43</v>
      </c>
      <c r="Q352" s="3" t="s">
        <v>20</v>
      </c>
      <c r="R352" s="3" t="s">
        <v>21</v>
      </c>
      <c r="S352" s="2">
        <v>43414.687696759262</v>
      </c>
      <c r="T352" s="2">
        <v>43414.687696759262</v>
      </c>
      <c r="U352" s="2">
        <v>43414.698703703703</v>
      </c>
      <c r="V352" s="2">
        <v>43414.703263888892</v>
      </c>
      <c r="X352" s="2">
        <f t="shared" si="125"/>
        <v>43414.670057870368</v>
      </c>
      <c r="Y352" s="33">
        <f t="shared" si="126"/>
        <v>1.0659722225682344E-2</v>
      </c>
      <c r="Z352" s="33">
        <f t="shared" si="127"/>
        <v>1.0659722225682344E-2</v>
      </c>
      <c r="AA352" s="30"/>
      <c r="AB352" s="30">
        <f t="shared" si="128"/>
        <v>0</v>
      </c>
      <c r="AC352" s="30">
        <f t="shared" si="129"/>
        <v>1.2430555558239575E-2</v>
      </c>
      <c r="AD352" s="30"/>
      <c r="AE352" s="30"/>
      <c r="AF352" s="78">
        <f t="shared" si="119"/>
        <v>43414.669444444444</v>
      </c>
      <c r="AG352" s="78">
        <f t="shared" si="120"/>
        <v>43414.693055555559</v>
      </c>
      <c r="AH352" s="26" t="str">
        <f t="shared" si="121"/>
        <v>43414.669444444443414.6930555556</v>
      </c>
      <c r="AI352" s="26" t="e">
        <f>VLOOKUP(AH352,simple_survey!$P$1530:$Q$1810,2,FALSE)</f>
        <v>#N/A</v>
      </c>
    </row>
    <row r="353" spans="1:35" s="3" customFormat="1" hidden="1" x14ac:dyDescent="0.4">
      <c r="A353" s="16" t="str">
        <f t="shared" si="123"/>
        <v>-</v>
      </c>
      <c r="B353" s="16" t="str">
        <f t="shared" si="124"/>
        <v>-</v>
      </c>
      <c r="C353" s="3">
        <v>16</v>
      </c>
      <c r="D353" s="2">
        <v>43414.670173611114</v>
      </c>
      <c r="E353" s="3" t="s">
        <v>627</v>
      </c>
      <c r="F353" s="3">
        <v>12124</v>
      </c>
      <c r="G353" s="3" t="s">
        <v>32</v>
      </c>
      <c r="H353" s="3">
        <v>5739</v>
      </c>
      <c r="I353" s="3">
        <v>959</v>
      </c>
      <c r="J353" s="3">
        <v>5</v>
      </c>
      <c r="K353" s="3">
        <v>2</v>
      </c>
      <c r="M353" s="2">
        <v>43414.685960648145</v>
      </c>
      <c r="N353" s="2">
        <v>43414.691979166666</v>
      </c>
      <c r="O353" s="3" t="s">
        <v>60</v>
      </c>
      <c r="P353" s="3" t="s">
        <v>61</v>
      </c>
      <c r="Q353" s="3" t="s">
        <v>30</v>
      </c>
      <c r="R353" s="3" t="s">
        <v>31</v>
      </c>
      <c r="S353" s="2">
        <v>43414.691087962965</v>
      </c>
      <c r="T353" s="2">
        <v>43414.691087962965</v>
      </c>
      <c r="U353" s="2">
        <v>43414.702118055553</v>
      </c>
      <c r="V353" s="2">
        <v>43414.69630787037</v>
      </c>
      <c r="X353" s="2">
        <f t="shared" si="125"/>
        <v>43414.670173611114</v>
      </c>
      <c r="Y353" s="33">
        <f t="shared" si="126"/>
        <v>6.0185185211594217E-3</v>
      </c>
      <c r="Z353" s="33">
        <f t="shared" si="127"/>
        <v>1.2037037042318843E-2</v>
      </c>
      <c r="AA353" s="30"/>
      <c r="AB353" s="30">
        <f t="shared" si="128"/>
        <v>0</v>
      </c>
      <c r="AC353" s="30">
        <f t="shared" si="129"/>
        <v>1.5787037031259388E-2</v>
      </c>
      <c r="AD353" s="30"/>
      <c r="AE353" s="30"/>
      <c r="AF353" s="78">
        <f t="shared" si="119"/>
        <v>43414.670138888891</v>
      </c>
      <c r="AG353" s="78">
        <f t="shared" si="120"/>
        <v>43414.691666666666</v>
      </c>
      <c r="AH353" s="26" t="str">
        <f t="shared" si="121"/>
        <v>43414.670138888943414.6916666667</v>
      </c>
      <c r="AI353" s="26" t="e">
        <f>VLOOKUP(AH353,simple_survey!$P$1530:$Q$1810,2,FALSE)</f>
        <v>#N/A</v>
      </c>
    </row>
    <row r="354" spans="1:35" s="3" customFormat="1" hidden="1" x14ac:dyDescent="0.4">
      <c r="A354" s="16" t="str">
        <f t="shared" si="123"/>
        <v>-</v>
      </c>
      <c r="B354" s="16" t="str">
        <f t="shared" si="124"/>
        <v>-</v>
      </c>
      <c r="C354" s="3">
        <v>16</v>
      </c>
      <c r="D354" s="2">
        <v>43414.673541666663</v>
      </c>
      <c r="E354" s="3" t="s">
        <v>428</v>
      </c>
      <c r="F354" s="3">
        <v>12127</v>
      </c>
      <c r="G354" s="3" t="s">
        <v>32</v>
      </c>
      <c r="H354" s="3">
        <v>1727</v>
      </c>
      <c r="I354" s="3">
        <v>166</v>
      </c>
      <c r="J354" s="3">
        <v>10</v>
      </c>
      <c r="K354" s="3">
        <v>1</v>
      </c>
      <c r="M354" s="2">
        <v>43414.686365740738</v>
      </c>
      <c r="N354" s="2">
        <v>43414.706006944441</v>
      </c>
      <c r="O354" s="3" t="s">
        <v>40</v>
      </c>
      <c r="P354" s="3" t="s">
        <v>41</v>
      </c>
      <c r="Q354" s="3" t="s">
        <v>36</v>
      </c>
      <c r="R354" s="3" t="s">
        <v>37</v>
      </c>
      <c r="S354" s="2">
        <v>43414.686782407407</v>
      </c>
      <c r="T354" s="2">
        <v>43414.686782407407</v>
      </c>
      <c r="U354" s="2">
        <v>43414.700532407405</v>
      </c>
      <c r="V354" s="2">
        <v>43414.704988425925</v>
      </c>
      <c r="X354" s="2">
        <f t="shared" si="125"/>
        <v>43414.673541666663</v>
      </c>
      <c r="Y354" s="33">
        <f t="shared" si="126"/>
        <v>1.9641203703940846E-2</v>
      </c>
      <c r="Z354" s="33">
        <f t="shared" si="127"/>
        <v>1.9641203703940846E-2</v>
      </c>
      <c r="AA354" s="30"/>
      <c r="AB354" s="30">
        <f t="shared" si="128"/>
        <v>0</v>
      </c>
      <c r="AC354" s="30">
        <f t="shared" si="129"/>
        <v>1.2824074074160308E-2</v>
      </c>
      <c r="AD354" s="30"/>
      <c r="AE354" s="30"/>
      <c r="AF354" s="78">
        <f t="shared" si="119"/>
        <v>43414.67291666667</v>
      </c>
      <c r="AG354" s="78">
        <f t="shared" si="120"/>
        <v>43414.705555555556</v>
      </c>
      <c r="AH354" s="26" t="str">
        <f t="shared" si="121"/>
        <v>43414.672916666743414.7055555556</v>
      </c>
      <c r="AI354" s="26" t="e">
        <f>VLOOKUP(AH354,simple_survey!$P$1530:$Q$1810,2,FALSE)</f>
        <v>#N/A</v>
      </c>
    </row>
    <row r="355" spans="1:35" s="3" customFormat="1" hidden="1" x14ac:dyDescent="0.4">
      <c r="A355" s="16" t="str">
        <f t="shared" si="123"/>
        <v>-</v>
      </c>
      <c r="B355" s="16" t="str">
        <f t="shared" si="124"/>
        <v>-</v>
      </c>
      <c r="C355" s="3">
        <v>16</v>
      </c>
      <c r="D355" s="2">
        <v>43414.675451388888</v>
      </c>
      <c r="E355" s="3" t="s">
        <v>536</v>
      </c>
      <c r="F355" s="3">
        <v>12132</v>
      </c>
      <c r="G355" s="3" t="s">
        <v>32</v>
      </c>
      <c r="H355" s="3">
        <v>2568</v>
      </c>
      <c r="I355" s="3">
        <v>587</v>
      </c>
      <c r="J355" s="3">
        <v>9</v>
      </c>
      <c r="K355" s="3">
        <v>2</v>
      </c>
      <c r="M355" s="2">
        <v>43414.69090277778</v>
      </c>
      <c r="N355" s="2">
        <v>43414.704363425924</v>
      </c>
      <c r="O355" s="3" t="s">
        <v>54</v>
      </c>
      <c r="P355" s="3" t="s">
        <v>55</v>
      </c>
      <c r="Q355" s="3" t="s">
        <v>24</v>
      </c>
      <c r="R355" s="3" t="s">
        <v>25</v>
      </c>
      <c r="S355" s="2">
        <v>43414.693379629629</v>
      </c>
      <c r="T355" s="2">
        <v>43414.693379629629</v>
      </c>
      <c r="U355" s="2">
        <v>43414.704421296294</v>
      </c>
      <c r="V355" s="2">
        <v>43414.708541666667</v>
      </c>
      <c r="X355" s="2">
        <f t="shared" si="125"/>
        <v>43414.675451388888</v>
      </c>
      <c r="Y355" s="33">
        <f t="shared" si="126"/>
        <v>1.3460648144246079E-2</v>
      </c>
      <c r="Z355" s="33">
        <f t="shared" si="127"/>
        <v>2.6921296288492158E-2</v>
      </c>
      <c r="AA355" s="30"/>
      <c r="AB355" s="30">
        <f t="shared" si="128"/>
        <v>0</v>
      </c>
      <c r="AC355" s="30">
        <f t="shared" si="129"/>
        <v>1.545138889196096E-2</v>
      </c>
      <c r="AD355" s="30"/>
      <c r="AE355" s="30"/>
      <c r="AF355" s="78">
        <f t="shared" si="119"/>
        <v>43414.675000000003</v>
      </c>
      <c r="AG355" s="78">
        <f t="shared" si="120"/>
        <v>43414.70416666667</v>
      </c>
      <c r="AH355" s="26" t="str">
        <f t="shared" si="121"/>
        <v>43414.67543414.7041666667</v>
      </c>
      <c r="AI355" s="26" t="e">
        <f>VLOOKUP(AH355,simple_survey!$P$1530:$Q$1810,2,FALSE)</f>
        <v>#N/A</v>
      </c>
    </row>
    <row r="356" spans="1:35" s="3" customFormat="1" hidden="1" x14ac:dyDescent="0.4">
      <c r="A356" s="16" t="str">
        <f t="shared" si="123"/>
        <v>★</v>
      </c>
      <c r="B356" s="16" t="str">
        <f t="shared" si="124"/>
        <v>-</v>
      </c>
      <c r="C356" s="3">
        <v>16</v>
      </c>
      <c r="D356" s="2">
        <v>43414.675613425927</v>
      </c>
      <c r="E356" s="3" t="s">
        <v>630</v>
      </c>
      <c r="F356" s="3">
        <v>12133</v>
      </c>
      <c r="G356" s="3" t="s">
        <v>32</v>
      </c>
      <c r="H356" s="3">
        <v>3401</v>
      </c>
      <c r="I356" s="3">
        <v>10</v>
      </c>
      <c r="J356" s="3">
        <v>13</v>
      </c>
      <c r="K356" s="3">
        <v>1</v>
      </c>
      <c r="M356" s="2">
        <v>43414.687627314815</v>
      </c>
      <c r="N356" s="2">
        <v>43414.699525462966</v>
      </c>
      <c r="O356" s="3" t="s">
        <v>62</v>
      </c>
      <c r="P356" s="3" t="s">
        <v>63</v>
      </c>
      <c r="Q356" s="3" t="s">
        <v>44</v>
      </c>
      <c r="R356" s="3" t="s">
        <v>91</v>
      </c>
      <c r="S356" s="2">
        <v>43414.691458333335</v>
      </c>
      <c r="T356" s="2">
        <v>43414.691458333335</v>
      </c>
      <c r="U356" s="2">
        <v>43414.707824074074</v>
      </c>
      <c r="V356" s="2">
        <v>43414.708865740744</v>
      </c>
      <c r="W356" s="2">
        <v>43414.682546296295</v>
      </c>
      <c r="X356" s="2">
        <f t="shared" si="125"/>
        <v>43414.682546296295</v>
      </c>
      <c r="Y356" s="33">
        <f t="shared" si="126"/>
        <v>1.1898148150066845E-2</v>
      </c>
      <c r="Z356" s="33">
        <f t="shared" si="127"/>
        <v>1.1898148150066845E-2</v>
      </c>
      <c r="AA356" s="30"/>
      <c r="AB356" s="30">
        <f t="shared" si="128"/>
        <v>0</v>
      </c>
      <c r="AC356" s="30">
        <f t="shared" si="129"/>
        <v>5.0810185202863067E-3</v>
      </c>
      <c r="AD356" s="30"/>
      <c r="AE356" s="30"/>
      <c r="AF356" s="78">
        <f t="shared" si="119"/>
        <v>43414.675000000003</v>
      </c>
      <c r="AG356" s="78">
        <f t="shared" si="120"/>
        <v>43414.699305555558</v>
      </c>
      <c r="AH356" s="26" t="str">
        <f t="shared" si="121"/>
        <v>43414.67543414.6993055556</v>
      </c>
      <c r="AI356" s="26" t="e">
        <f>VLOOKUP(AH356,simple_survey!$P$1530:$Q$1810,2,FALSE)</f>
        <v>#N/A</v>
      </c>
    </row>
    <row r="357" spans="1:35" s="3" customFormat="1" x14ac:dyDescent="0.4">
      <c r="A357" s="16" t="str">
        <f t="shared" si="123"/>
        <v>★</v>
      </c>
      <c r="B357" s="16" t="str">
        <f t="shared" si="124"/>
        <v>-</v>
      </c>
      <c r="C357" s="3">
        <v>16</v>
      </c>
      <c r="D357" s="2">
        <v>43414.676377314812</v>
      </c>
      <c r="E357" s="3" t="s">
        <v>305</v>
      </c>
      <c r="F357" s="3">
        <v>12134</v>
      </c>
      <c r="G357" s="3" t="s">
        <v>32</v>
      </c>
      <c r="H357" s="3">
        <v>1605</v>
      </c>
      <c r="I357" s="3">
        <v>227</v>
      </c>
      <c r="J357" s="3">
        <v>4</v>
      </c>
      <c r="K357" s="3">
        <v>1</v>
      </c>
      <c r="M357" s="2">
        <v>43414.686111111114</v>
      </c>
      <c r="N357" s="2">
        <v>43414.693460648145</v>
      </c>
      <c r="O357" s="3" t="s">
        <v>62</v>
      </c>
      <c r="P357" s="3" t="s">
        <v>63</v>
      </c>
      <c r="Q357" s="3" t="s">
        <v>26</v>
      </c>
      <c r="R357" s="3" t="s">
        <v>27</v>
      </c>
      <c r="S357" s="2">
        <v>43414.692372685182</v>
      </c>
      <c r="T357" s="2">
        <v>43414.692372685182</v>
      </c>
      <c r="U357" s="2">
        <v>43414.704467592594</v>
      </c>
      <c r="V357" s="2">
        <v>43414.706342592595</v>
      </c>
      <c r="W357" s="2">
        <v>43414.683287037034</v>
      </c>
      <c r="X357" s="2">
        <f t="shared" si="125"/>
        <v>43414.683287037034</v>
      </c>
      <c r="Y357" s="33">
        <f t="shared" si="126"/>
        <v>7.3495370306773111E-3</v>
      </c>
      <c r="Z357" s="33">
        <f t="shared" si="127"/>
        <v>7.3495370306773111E-3</v>
      </c>
      <c r="AA357" s="30"/>
      <c r="AB357" s="30">
        <f t="shared" si="128"/>
        <v>0</v>
      </c>
      <c r="AC357" s="30">
        <f t="shared" si="129"/>
        <v>2.8240740793989971E-3</v>
      </c>
      <c r="AD357" s="30"/>
      <c r="AE357" s="30"/>
      <c r="AF357" s="78">
        <f t="shared" si="119"/>
        <v>43414.675694444442</v>
      </c>
      <c r="AG357" s="78">
        <f t="shared" si="120"/>
        <v>43414.693055555559</v>
      </c>
      <c r="AH357" s="26" t="str">
        <f t="shared" si="121"/>
        <v>43414.675694444443414.6930555556</v>
      </c>
      <c r="AI357" s="26" t="str">
        <f>VLOOKUP(AH357,simple_survey!$P$1530:$Q$1810,2,FALSE)</f>
        <v>肯定的</v>
      </c>
    </row>
    <row r="358" spans="1:35" s="3" customFormat="1" hidden="1" x14ac:dyDescent="0.4">
      <c r="A358" s="16" t="str">
        <f t="shared" si="123"/>
        <v>-</v>
      </c>
      <c r="B358" s="16" t="str">
        <f t="shared" si="124"/>
        <v>-</v>
      </c>
      <c r="C358" s="3">
        <v>16</v>
      </c>
      <c r="D358" s="2">
        <v>43414.677129629628</v>
      </c>
      <c r="E358" s="3" t="s">
        <v>555</v>
      </c>
      <c r="F358" s="3">
        <v>12137</v>
      </c>
      <c r="G358" s="3" t="s">
        <v>66</v>
      </c>
      <c r="H358" s="3">
        <v>5550</v>
      </c>
      <c r="I358" s="3">
        <v>704</v>
      </c>
      <c r="J358" s="3">
        <v>10</v>
      </c>
      <c r="K358" s="3">
        <v>1</v>
      </c>
      <c r="M358" s="2">
        <v>43414.691111111111</v>
      </c>
      <c r="N358" s="2">
        <v>43414.697465277779</v>
      </c>
      <c r="O358" s="3" t="s">
        <v>49</v>
      </c>
      <c r="P358" s="3" t="s">
        <v>50</v>
      </c>
      <c r="Q358" s="3" t="s">
        <v>33</v>
      </c>
      <c r="R358" s="3" t="s">
        <v>34</v>
      </c>
      <c r="S358" s="2">
        <v>43414.691018518519</v>
      </c>
      <c r="T358" s="2">
        <v>43414.691018518519</v>
      </c>
      <c r="U358" s="2">
        <v>43414.699374999997</v>
      </c>
      <c r="V358" s="2">
        <v>43414.69972222222</v>
      </c>
      <c r="X358" s="2">
        <f t="shared" si="125"/>
        <v>43414.677129629628</v>
      </c>
      <c r="Y358" s="33">
        <f t="shared" si="126"/>
        <v>6.3541666677338071E-3</v>
      </c>
      <c r="Z358" s="33">
        <f t="shared" si="127"/>
        <v>6.3541666677338071E-3</v>
      </c>
      <c r="AA358" s="30"/>
      <c r="AB358" s="30">
        <f t="shared" si="128"/>
        <v>9.2592592409346253E-5</v>
      </c>
      <c r="AC358" s="30">
        <f t="shared" si="129"/>
        <v>1.3981481482915115E-2</v>
      </c>
      <c r="AD358" s="30"/>
      <c r="AE358" s="30"/>
      <c r="AF358" s="78">
        <f t="shared" si="119"/>
        <v>43414.677083333336</v>
      </c>
      <c r="AG358" s="78">
        <f t="shared" si="120"/>
        <v>43414.697222222225</v>
      </c>
      <c r="AH358" s="26" t="str">
        <f t="shared" si="121"/>
        <v>43414.677083333343414.6972222222</v>
      </c>
      <c r="AI358" s="26" t="e">
        <f>VLOOKUP(AH358,simple_survey!$P$1530:$Q$1810,2,FALSE)</f>
        <v>#N/A</v>
      </c>
    </row>
    <row r="359" spans="1:35" s="3" customFormat="1" hidden="1" x14ac:dyDescent="0.4">
      <c r="A359" s="16" t="str">
        <f t="shared" si="123"/>
        <v>-</v>
      </c>
      <c r="B359" s="16" t="str">
        <f t="shared" si="124"/>
        <v>-</v>
      </c>
      <c r="C359" s="3">
        <v>16</v>
      </c>
      <c r="D359" s="2">
        <v>43414.680266203701</v>
      </c>
      <c r="E359" s="3" t="s">
        <v>565</v>
      </c>
      <c r="F359" s="3">
        <v>12139</v>
      </c>
      <c r="G359" s="3" t="s">
        <v>32</v>
      </c>
      <c r="H359" s="3">
        <v>4156</v>
      </c>
      <c r="I359" s="3">
        <v>544</v>
      </c>
      <c r="J359" s="3">
        <v>11</v>
      </c>
      <c r="K359" s="3">
        <v>2</v>
      </c>
      <c r="M359" s="2">
        <v>43414.694085648145</v>
      </c>
      <c r="N359" s="2">
        <v>43414.69939814815</v>
      </c>
      <c r="O359" s="3" t="s">
        <v>30</v>
      </c>
      <c r="P359" s="3" t="s">
        <v>31</v>
      </c>
      <c r="Q359" s="3" t="s">
        <v>133</v>
      </c>
      <c r="R359" s="3" t="s">
        <v>19</v>
      </c>
      <c r="S359" s="2">
        <v>43414.698657407411</v>
      </c>
      <c r="T359" s="2">
        <v>43414.698657407411</v>
      </c>
      <c r="U359" s="2">
        <v>43414.707754629628</v>
      </c>
      <c r="V359" s="2">
        <v>43414.707754629628</v>
      </c>
      <c r="X359" s="2">
        <f t="shared" si="125"/>
        <v>43414.680266203701</v>
      </c>
      <c r="Y359" s="33">
        <f t="shared" si="126"/>
        <v>5.3125000049476512E-3</v>
      </c>
      <c r="Z359" s="33">
        <f t="shared" si="127"/>
        <v>1.0625000009895302E-2</v>
      </c>
      <c r="AA359" s="30"/>
      <c r="AB359" s="30">
        <f t="shared" si="128"/>
        <v>0</v>
      </c>
      <c r="AC359" s="30">
        <f t="shared" si="129"/>
        <v>1.3819444444379769E-2</v>
      </c>
      <c r="AD359" s="30"/>
      <c r="AE359" s="30"/>
      <c r="AF359" s="78">
        <f t="shared" si="119"/>
        <v>43414.679861111108</v>
      </c>
      <c r="AG359" s="78">
        <f t="shared" si="120"/>
        <v>43414.699305555558</v>
      </c>
      <c r="AH359" s="26" t="str">
        <f t="shared" si="121"/>
        <v>43414.679861111143414.6993055556</v>
      </c>
      <c r="AI359" s="26" t="e">
        <f>VLOOKUP(AH359,simple_survey!$P$1530:$Q$1810,2,FALSE)</f>
        <v>#N/A</v>
      </c>
    </row>
    <row r="360" spans="1:35" s="3" customFormat="1" x14ac:dyDescent="0.4">
      <c r="A360" s="16" t="str">
        <f t="shared" si="123"/>
        <v>-</v>
      </c>
      <c r="B360" s="16" t="str">
        <f t="shared" si="124"/>
        <v>-</v>
      </c>
      <c r="C360" s="3">
        <v>16</v>
      </c>
      <c r="D360" s="2">
        <v>43414.680902777778</v>
      </c>
      <c r="E360" s="3" t="s">
        <v>519</v>
      </c>
      <c r="F360" s="3">
        <v>12140</v>
      </c>
      <c r="G360" s="3" t="s">
        <v>66</v>
      </c>
      <c r="H360" s="3">
        <v>5747</v>
      </c>
      <c r="I360" s="3">
        <v>176</v>
      </c>
      <c r="J360" s="3">
        <v>8</v>
      </c>
      <c r="K360" s="3">
        <v>1</v>
      </c>
      <c r="M360" s="2">
        <v>43414.686493055553</v>
      </c>
      <c r="N360" s="2">
        <v>43414.702974537038</v>
      </c>
      <c r="O360" s="3" t="s">
        <v>71</v>
      </c>
      <c r="P360" s="3" t="s">
        <v>72</v>
      </c>
      <c r="Q360" s="3" t="s">
        <v>62</v>
      </c>
      <c r="R360" s="3" t="s">
        <v>63</v>
      </c>
      <c r="S360" s="2">
        <v>43414.687592592592</v>
      </c>
      <c r="T360" s="2">
        <v>43414.687592592592</v>
      </c>
      <c r="U360" s="2">
        <v>43414.700150462966</v>
      </c>
      <c r="V360" s="2">
        <v>43414.700844907406</v>
      </c>
      <c r="X360" s="2">
        <f t="shared" si="125"/>
        <v>43414.680902777778</v>
      </c>
      <c r="Y360" s="33">
        <f t="shared" si="126"/>
        <v>1.6481481485243421E-2</v>
      </c>
      <c r="Z360" s="33">
        <f t="shared" si="127"/>
        <v>1.6481481485243421E-2</v>
      </c>
      <c r="AA360" s="30"/>
      <c r="AB360" s="30">
        <f t="shared" si="128"/>
        <v>0</v>
      </c>
      <c r="AC360" s="30">
        <f t="shared" si="129"/>
        <v>5.5902777748997323E-3</v>
      </c>
      <c r="AD360" s="30"/>
      <c r="AE360" s="30"/>
      <c r="AF360" s="78">
        <f t="shared" si="119"/>
        <v>43414.680555555555</v>
      </c>
      <c r="AG360" s="78">
        <f t="shared" si="120"/>
        <v>43414.702777777777</v>
      </c>
      <c r="AH360" s="26" t="str">
        <f t="shared" si="121"/>
        <v>43414.680555555643414.7027777778</v>
      </c>
      <c r="AI360" s="26" t="str">
        <f>VLOOKUP(AH360,simple_survey!$P$1530:$Q$1810,2,FALSE)</f>
        <v>肯定的</v>
      </c>
    </row>
    <row r="361" spans="1:35" s="3" customFormat="1" hidden="1" x14ac:dyDescent="0.4">
      <c r="A361" s="16" t="str">
        <f t="shared" si="123"/>
        <v>-</v>
      </c>
      <c r="B361" s="16" t="str">
        <f t="shared" si="124"/>
        <v>-</v>
      </c>
      <c r="C361" s="3">
        <v>16</v>
      </c>
      <c r="D361" s="2">
        <v>43414.681574074071</v>
      </c>
      <c r="E361" s="3" t="s">
        <v>633</v>
      </c>
      <c r="F361" s="3">
        <v>12141</v>
      </c>
      <c r="G361" s="3" t="s">
        <v>98</v>
      </c>
      <c r="H361" s="3">
        <v>0</v>
      </c>
      <c r="I361" s="3">
        <v>708</v>
      </c>
      <c r="J361" s="3">
        <v>4</v>
      </c>
      <c r="K361" s="3">
        <v>3</v>
      </c>
      <c r="M361" s="2">
        <v>43414.685532407406</v>
      </c>
      <c r="N361" s="2">
        <v>43414.689166666663</v>
      </c>
      <c r="O361" s="3" t="s">
        <v>62</v>
      </c>
      <c r="P361" s="3" t="s">
        <v>63</v>
      </c>
      <c r="Q361" s="3" t="s">
        <v>133</v>
      </c>
      <c r="R361" s="3" t="s">
        <v>19</v>
      </c>
      <c r="S361" s="2">
        <v>43414.692719907405</v>
      </c>
      <c r="T361" s="2">
        <v>43414.692719907405</v>
      </c>
      <c r="U361" s="2">
        <v>43414.70039351852</v>
      </c>
      <c r="V361" s="2">
        <v>43414.70039351852</v>
      </c>
      <c r="X361" s="2">
        <f t="shared" si="125"/>
        <v>43414.681574074071</v>
      </c>
      <c r="Y361" s="33">
        <f t="shared" si="126"/>
        <v>3.6342592575238086E-3</v>
      </c>
      <c r="Z361" s="33">
        <f t="shared" si="127"/>
        <v>1.0902777772571426E-2</v>
      </c>
      <c r="AA361" s="30"/>
      <c r="AB361" s="30">
        <f t="shared" si="128"/>
        <v>0</v>
      </c>
      <c r="AC361" s="30">
        <f t="shared" si="129"/>
        <v>3.9583333345944993E-3</v>
      </c>
      <c r="AD361" s="30"/>
      <c r="AE361" s="30"/>
      <c r="AF361" s="78">
        <f t="shared" si="119"/>
        <v>43414.681250000001</v>
      </c>
      <c r="AG361" s="78">
        <f t="shared" si="120"/>
        <v>43414.688888888886</v>
      </c>
      <c r="AH361" s="26" t="str">
        <f t="shared" si="121"/>
        <v>43414.6812543414.6888888889</v>
      </c>
      <c r="AI361" s="26" t="e">
        <f>VLOOKUP(AH361,simple_survey!$P$1530:$Q$1810,2,FALSE)</f>
        <v>#N/A</v>
      </c>
    </row>
    <row r="362" spans="1:35" s="3" customFormat="1" hidden="1" x14ac:dyDescent="0.4">
      <c r="A362" s="16" t="str">
        <f t="shared" si="123"/>
        <v>-</v>
      </c>
      <c r="B362" s="16" t="str">
        <f t="shared" si="124"/>
        <v>-</v>
      </c>
      <c r="C362" s="3">
        <v>16</v>
      </c>
      <c r="D362" s="2">
        <v>43414.681898148148</v>
      </c>
      <c r="E362" s="3" t="s">
        <v>518</v>
      </c>
      <c r="F362" s="3">
        <v>12142</v>
      </c>
      <c r="G362" s="3" t="s">
        <v>98</v>
      </c>
      <c r="H362" s="3">
        <v>0</v>
      </c>
      <c r="I362" s="3">
        <v>552</v>
      </c>
      <c r="J362" s="3">
        <v>3</v>
      </c>
      <c r="K362" s="3">
        <v>3</v>
      </c>
      <c r="M362" s="2">
        <v>43414.694374999999</v>
      </c>
      <c r="N362" s="2">
        <v>43414.699756944443</v>
      </c>
      <c r="O362" s="3" t="s">
        <v>24</v>
      </c>
      <c r="P362" s="3" t="s">
        <v>25</v>
      </c>
      <c r="Q362" s="3" t="s">
        <v>44</v>
      </c>
      <c r="R362" s="3" t="s">
        <v>91</v>
      </c>
      <c r="S362" s="2">
        <v>43414.699155092596</v>
      </c>
      <c r="T362" s="2">
        <v>43414.699155092596</v>
      </c>
      <c r="U362" s="2">
        <v>43414.71020833333</v>
      </c>
      <c r="V362" s="2">
        <v>43414.713993055557</v>
      </c>
      <c r="X362" s="2">
        <f t="shared" si="125"/>
        <v>43414.681898148148</v>
      </c>
      <c r="Y362" s="33">
        <f t="shared" si="126"/>
        <v>5.3819444437976927E-3</v>
      </c>
      <c r="Z362" s="33">
        <f t="shared" si="127"/>
        <v>1.6145833331393078E-2</v>
      </c>
      <c r="AA362" s="30"/>
      <c r="AB362" s="30">
        <f t="shared" si="128"/>
        <v>0</v>
      </c>
      <c r="AC362" s="30">
        <f t="shared" si="129"/>
        <v>1.247685185080627E-2</v>
      </c>
      <c r="AD362" s="30"/>
      <c r="AE362" s="30"/>
      <c r="AF362" s="78">
        <f t="shared" si="119"/>
        <v>43414.681250000001</v>
      </c>
      <c r="AG362" s="78">
        <f t="shared" si="120"/>
        <v>43414.699305555558</v>
      </c>
      <c r="AH362" s="26" t="str">
        <f t="shared" si="121"/>
        <v>43414.6812543414.6993055556</v>
      </c>
      <c r="AI362" s="26" t="e">
        <f>VLOOKUP(AH362,simple_survey!$P$1530:$Q$1810,2,FALSE)</f>
        <v>#N/A</v>
      </c>
    </row>
    <row r="363" spans="1:35" s="3" customFormat="1" x14ac:dyDescent="0.4">
      <c r="A363" s="16" t="str">
        <f t="shared" si="123"/>
        <v>-</v>
      </c>
      <c r="B363" s="16" t="str">
        <f t="shared" si="124"/>
        <v>-</v>
      </c>
      <c r="C363" s="3">
        <v>16</v>
      </c>
      <c r="D363" s="2">
        <v>43414.68209490741</v>
      </c>
      <c r="E363" s="3" t="s">
        <v>634</v>
      </c>
      <c r="F363" s="3">
        <v>12143</v>
      </c>
      <c r="G363" s="3" t="s">
        <v>98</v>
      </c>
      <c r="H363" s="3">
        <v>0</v>
      </c>
      <c r="I363" s="3">
        <v>824</v>
      </c>
      <c r="J363" s="3">
        <v>6</v>
      </c>
      <c r="K363" s="3">
        <v>1</v>
      </c>
      <c r="M363" s="2">
        <v>43414.692384259259</v>
      </c>
      <c r="N363" s="2">
        <v>43414.697384259256</v>
      </c>
      <c r="O363" s="3" t="s">
        <v>47</v>
      </c>
      <c r="P363" s="3" t="s">
        <v>48</v>
      </c>
      <c r="Q363" s="3" t="s">
        <v>44</v>
      </c>
      <c r="R363" s="3" t="s">
        <v>91</v>
      </c>
      <c r="S363" s="2">
        <v>43414.695902777778</v>
      </c>
      <c r="T363" s="2">
        <v>43414.695902777778</v>
      </c>
      <c r="U363" s="2">
        <v>43414.705729166664</v>
      </c>
      <c r="V363" s="2">
        <v>43414.705729166664</v>
      </c>
      <c r="X363" s="2">
        <f t="shared" si="125"/>
        <v>43414.68209490741</v>
      </c>
      <c r="Y363" s="33">
        <f t="shared" si="126"/>
        <v>4.9999999973806553E-3</v>
      </c>
      <c r="Z363" s="33">
        <f t="shared" si="127"/>
        <v>4.9999999973806553E-3</v>
      </c>
      <c r="AA363" s="30"/>
      <c r="AB363" s="30">
        <f t="shared" si="128"/>
        <v>0</v>
      </c>
      <c r="AC363" s="30">
        <f t="shared" si="129"/>
        <v>1.0289351848769002E-2</v>
      </c>
      <c r="AD363" s="30"/>
      <c r="AE363" s="30"/>
      <c r="AF363" s="78">
        <f t="shared" si="119"/>
        <v>43414.681944444441</v>
      </c>
      <c r="AG363" s="78">
        <f t="shared" si="120"/>
        <v>43414.697222222225</v>
      </c>
      <c r="AH363" s="26" t="str">
        <f t="shared" si="121"/>
        <v>43414.681944444443414.6972222222</v>
      </c>
      <c r="AI363" s="26" t="str">
        <f>VLOOKUP(AH363,simple_survey!$P$1530:$Q$1810,2,FALSE)</f>
        <v>肯定的</v>
      </c>
    </row>
    <row r="364" spans="1:35" s="3" customFormat="1" x14ac:dyDescent="0.4">
      <c r="A364" s="16" t="str">
        <f t="shared" si="123"/>
        <v>-</v>
      </c>
      <c r="B364" s="16" t="str">
        <f t="shared" si="124"/>
        <v>-</v>
      </c>
      <c r="C364" s="3">
        <v>16</v>
      </c>
      <c r="D364" s="2">
        <v>43414.684976851851</v>
      </c>
      <c r="E364" s="3" t="s">
        <v>635</v>
      </c>
      <c r="F364" s="3">
        <v>12145</v>
      </c>
      <c r="G364" s="3" t="s">
        <v>32</v>
      </c>
      <c r="H364" s="3">
        <v>5567</v>
      </c>
      <c r="I364" s="3">
        <v>255</v>
      </c>
      <c r="J364" s="3">
        <v>8</v>
      </c>
      <c r="K364" s="3">
        <v>1</v>
      </c>
      <c r="M364" s="2">
        <v>43414.693773148145</v>
      </c>
      <c r="N364" s="2">
        <v>43414.702928240738</v>
      </c>
      <c r="O364" s="3" t="s">
        <v>33</v>
      </c>
      <c r="P364" s="3" t="s">
        <v>34</v>
      </c>
      <c r="Q364" s="3" t="s">
        <v>62</v>
      </c>
      <c r="R364" s="3" t="s">
        <v>63</v>
      </c>
      <c r="S364" s="2">
        <v>43414.693067129629</v>
      </c>
      <c r="T364" s="2">
        <v>43414.695347222223</v>
      </c>
      <c r="U364" s="2">
        <v>43414.700497685182</v>
      </c>
      <c r="V364" s="2">
        <v>43414.702777777777</v>
      </c>
      <c r="X364" s="2">
        <f t="shared" si="125"/>
        <v>43414.684976851851</v>
      </c>
      <c r="Y364" s="33">
        <f t="shared" si="126"/>
        <v>9.1550925935734995E-3</v>
      </c>
      <c r="Z364" s="33">
        <f t="shared" si="127"/>
        <v>9.1550925935734995E-3</v>
      </c>
      <c r="AA364" s="30"/>
      <c r="AB364" s="30">
        <f t="shared" si="128"/>
        <v>7.0601851621177047E-4</v>
      </c>
      <c r="AC364" s="30">
        <f t="shared" si="129"/>
        <v>8.7962962934398092E-3</v>
      </c>
      <c r="AD364" s="30"/>
      <c r="AE364" s="30"/>
      <c r="AF364" s="78">
        <f t="shared" si="119"/>
        <v>43414.68472222222</v>
      </c>
      <c r="AG364" s="78">
        <f t="shared" si="120"/>
        <v>43414.702777777777</v>
      </c>
      <c r="AH364" s="26" t="str">
        <f t="shared" si="121"/>
        <v>43414.684722222243414.7027777778</v>
      </c>
      <c r="AI364" s="26" t="str">
        <f>VLOOKUP(AH364,simple_survey!$P$1530:$Q$1810,2,FALSE)</f>
        <v>肯定的</v>
      </c>
    </row>
    <row r="365" spans="1:35" s="3" customFormat="1" hidden="1" x14ac:dyDescent="0.4">
      <c r="A365" s="16" t="str">
        <f t="shared" si="123"/>
        <v>-</v>
      </c>
      <c r="B365" s="16" t="str">
        <f t="shared" si="124"/>
        <v>-</v>
      </c>
      <c r="C365" s="3">
        <v>16</v>
      </c>
      <c r="D365" s="2">
        <v>43414.685150462959</v>
      </c>
      <c r="E365" s="3" t="s">
        <v>636</v>
      </c>
      <c r="F365" s="3">
        <v>12146</v>
      </c>
      <c r="G365" s="3" t="s">
        <v>18</v>
      </c>
      <c r="H365" s="3">
        <v>5787</v>
      </c>
      <c r="I365" s="3">
        <v>656</v>
      </c>
      <c r="J365" s="3">
        <v>13</v>
      </c>
      <c r="K365" s="3">
        <v>2</v>
      </c>
      <c r="M365" s="2">
        <v>43414.686782407407</v>
      </c>
      <c r="N365" s="2">
        <v>43414.691331018519</v>
      </c>
      <c r="O365" s="3" t="s">
        <v>62</v>
      </c>
      <c r="P365" s="3" t="s">
        <v>63</v>
      </c>
      <c r="Q365" s="3" t="s">
        <v>36</v>
      </c>
      <c r="R365" s="3" t="s">
        <v>37</v>
      </c>
      <c r="S365" s="2">
        <v>43414.691805555558</v>
      </c>
      <c r="T365" s="2">
        <v>43414.691805555558</v>
      </c>
      <c r="U365" s="2">
        <v>43414.699212962965</v>
      </c>
      <c r="V365" s="2">
        <v>43414.699212962965</v>
      </c>
      <c r="X365" s="2">
        <f t="shared" si="125"/>
        <v>43414.685150462959</v>
      </c>
      <c r="Y365" s="33">
        <f t="shared" si="126"/>
        <v>4.5486111121135764E-3</v>
      </c>
      <c r="Z365" s="33">
        <f t="shared" si="127"/>
        <v>9.0972222242271528E-3</v>
      </c>
      <c r="AA365" s="30"/>
      <c r="AB365" s="30">
        <f t="shared" si="128"/>
        <v>0</v>
      </c>
      <c r="AC365" s="30">
        <f t="shared" si="129"/>
        <v>1.6319444475811906E-3</v>
      </c>
      <c r="AD365" s="30"/>
      <c r="AE365" s="30"/>
      <c r="AF365" s="78">
        <f t="shared" si="119"/>
        <v>43414.68472222222</v>
      </c>
      <c r="AG365" s="78">
        <f t="shared" si="120"/>
        <v>43414.690972222219</v>
      </c>
      <c r="AH365" s="26" t="str">
        <f t="shared" si="121"/>
        <v>43414.684722222243414.6909722222</v>
      </c>
      <c r="AI365" s="26" t="e">
        <f>VLOOKUP(AH365,simple_survey!$P$1530:$Q$1810,2,FALSE)</f>
        <v>#N/A</v>
      </c>
    </row>
    <row r="366" spans="1:35" s="3" customFormat="1" hidden="1" x14ac:dyDescent="0.4">
      <c r="A366" s="16" t="str">
        <f t="shared" si="123"/>
        <v>-</v>
      </c>
      <c r="B366" s="16" t="str">
        <f t="shared" si="124"/>
        <v>-</v>
      </c>
      <c r="C366" s="3">
        <v>16</v>
      </c>
      <c r="D366" s="2">
        <v>43414.685312499998</v>
      </c>
      <c r="E366" s="3" t="s">
        <v>637</v>
      </c>
      <c r="F366" s="3">
        <v>12147</v>
      </c>
      <c r="G366" s="3" t="s">
        <v>18</v>
      </c>
      <c r="H366" s="3">
        <v>5794</v>
      </c>
      <c r="I366" s="3">
        <v>452</v>
      </c>
      <c r="J366" s="3">
        <v>2</v>
      </c>
      <c r="K366" s="3">
        <v>4</v>
      </c>
      <c r="M366" s="2">
        <v>43414.691388888888</v>
      </c>
      <c r="N366" s="2">
        <v>43414.697893518518</v>
      </c>
      <c r="O366" s="3" t="s">
        <v>30</v>
      </c>
      <c r="P366" s="3" t="s">
        <v>31</v>
      </c>
      <c r="Q366" s="3" t="s">
        <v>36</v>
      </c>
      <c r="R366" s="3" t="s">
        <v>37</v>
      </c>
      <c r="S366" s="2">
        <v>43414.692060185182</v>
      </c>
      <c r="T366" s="2">
        <v>43414.692060185182</v>
      </c>
      <c r="U366" s="2">
        <v>43414.708993055552</v>
      </c>
      <c r="V366" s="2">
        <v>43414.706122685187</v>
      </c>
      <c r="X366" s="2">
        <f t="shared" si="125"/>
        <v>43414.685312499998</v>
      </c>
      <c r="Y366" s="33">
        <f t="shared" si="126"/>
        <v>6.5046296294895001E-3</v>
      </c>
      <c r="Z366" s="33">
        <f t="shared" si="127"/>
        <v>2.6018518517958E-2</v>
      </c>
      <c r="AA366" s="30"/>
      <c r="AB366" s="30">
        <f t="shared" si="128"/>
        <v>0</v>
      </c>
      <c r="AC366" s="30">
        <f t="shared" si="129"/>
        <v>6.0763888905057684E-3</v>
      </c>
      <c r="AD366" s="30"/>
      <c r="AE366" s="30"/>
      <c r="AF366" s="78">
        <f t="shared" si="119"/>
        <v>43414.68472222222</v>
      </c>
      <c r="AG366" s="78">
        <f t="shared" si="120"/>
        <v>43414.697222222225</v>
      </c>
      <c r="AH366" s="26" t="str">
        <f t="shared" si="121"/>
        <v>43414.684722222243414.6972222222</v>
      </c>
      <c r="AI366" s="26" t="e">
        <f>VLOOKUP(AH366,simple_survey!$P$1530:$Q$1810,2,FALSE)</f>
        <v>#N/A</v>
      </c>
    </row>
    <row r="367" spans="1:35" s="3" customFormat="1" hidden="1" x14ac:dyDescent="0.4">
      <c r="A367" s="16" t="str">
        <f t="shared" si="123"/>
        <v>-</v>
      </c>
      <c r="B367" s="16" t="str">
        <f t="shared" si="124"/>
        <v>-</v>
      </c>
      <c r="C367" s="3">
        <v>16</v>
      </c>
      <c r="D367" s="2">
        <v>43414.685347222221</v>
      </c>
      <c r="E367" s="3" t="s">
        <v>605</v>
      </c>
      <c r="F367" s="3">
        <v>12148</v>
      </c>
      <c r="G367" s="3" t="s">
        <v>32</v>
      </c>
      <c r="H367" s="3">
        <v>5594</v>
      </c>
      <c r="I367" s="3">
        <v>941</v>
      </c>
      <c r="J367" s="3">
        <v>10</v>
      </c>
      <c r="K367" s="3">
        <v>1</v>
      </c>
      <c r="M367" s="2">
        <v>43414.691238425927</v>
      </c>
      <c r="N367" s="2">
        <v>43414.711400462962</v>
      </c>
      <c r="O367" s="3" t="s">
        <v>49</v>
      </c>
      <c r="P367" s="3" t="s">
        <v>50</v>
      </c>
      <c r="Q367" s="3" t="s">
        <v>62</v>
      </c>
      <c r="R367" s="3" t="s">
        <v>63</v>
      </c>
      <c r="S367" s="2">
        <v>43414.691365740742</v>
      </c>
      <c r="T367" s="2">
        <v>43414.691365740742</v>
      </c>
      <c r="U367" s="2">
        <v>43414.710787037038</v>
      </c>
      <c r="V367" s="2">
        <v>43414.710787037038</v>
      </c>
      <c r="X367" s="2">
        <f t="shared" si="125"/>
        <v>43414.685347222221</v>
      </c>
      <c r="Y367" s="33">
        <f t="shared" si="126"/>
        <v>2.0162037035333924E-2</v>
      </c>
      <c r="Z367" s="33">
        <f t="shared" si="127"/>
        <v>2.0162037035333924E-2</v>
      </c>
      <c r="AA367" s="30"/>
      <c r="AB367" s="30">
        <f t="shared" si="128"/>
        <v>0</v>
      </c>
      <c r="AC367" s="30">
        <f t="shared" si="129"/>
        <v>5.8912037056870759E-3</v>
      </c>
      <c r="AD367" s="30"/>
      <c r="AE367" s="30"/>
      <c r="AF367" s="78">
        <f t="shared" si="119"/>
        <v>43414.68472222222</v>
      </c>
      <c r="AG367" s="78">
        <f t="shared" si="120"/>
        <v>43414.711111111108</v>
      </c>
      <c r="AH367" s="26" t="str">
        <f t="shared" si="121"/>
        <v>43414.684722222243414.7111111111</v>
      </c>
      <c r="AI367" s="26" t="e">
        <f>VLOOKUP(AH367,simple_survey!$P$1530:$Q$1810,2,FALSE)</f>
        <v>#N/A</v>
      </c>
    </row>
    <row r="368" spans="1:35" s="3" customFormat="1" hidden="1" x14ac:dyDescent="0.4">
      <c r="A368" s="16" t="str">
        <f t="shared" si="123"/>
        <v>-</v>
      </c>
      <c r="B368" s="16" t="str">
        <f t="shared" si="124"/>
        <v>-</v>
      </c>
      <c r="C368" s="3">
        <v>16</v>
      </c>
      <c r="D368" s="2">
        <v>43414.685972222222</v>
      </c>
      <c r="E368" s="3" t="s">
        <v>590</v>
      </c>
      <c r="F368" s="3">
        <v>12150</v>
      </c>
      <c r="G368" s="3" t="s">
        <v>32</v>
      </c>
      <c r="H368" s="3">
        <v>2462</v>
      </c>
      <c r="I368" s="3">
        <v>440</v>
      </c>
      <c r="J368" s="3">
        <v>5</v>
      </c>
      <c r="K368" s="3">
        <v>1</v>
      </c>
      <c r="M368" s="2">
        <v>43414.694120370368</v>
      </c>
      <c r="N368" s="2">
        <v>43414.707418981481</v>
      </c>
      <c r="O368" s="3" t="s">
        <v>20</v>
      </c>
      <c r="P368" s="3" t="s">
        <v>21</v>
      </c>
      <c r="Q368" s="3" t="s">
        <v>38</v>
      </c>
      <c r="R368" s="3" t="s">
        <v>39</v>
      </c>
      <c r="S368" s="2">
        <v>43414.697453703702</v>
      </c>
      <c r="T368" s="2">
        <v>43414.697824074072</v>
      </c>
      <c r="U368" s="2">
        <v>43414.70590277778</v>
      </c>
      <c r="V368" s="2">
        <v>43414.709988425922</v>
      </c>
      <c r="X368" s="2">
        <f t="shared" si="125"/>
        <v>43414.685972222222</v>
      </c>
      <c r="Y368" s="33">
        <f t="shared" si="126"/>
        <v>1.3298611112986691E-2</v>
      </c>
      <c r="Z368" s="33">
        <f t="shared" si="127"/>
        <v>1.3298611112986691E-2</v>
      </c>
      <c r="AA368" s="30"/>
      <c r="AB368" s="30">
        <f t="shared" si="128"/>
        <v>0</v>
      </c>
      <c r="AC368" s="30">
        <f t="shared" si="129"/>
        <v>8.1481481465743855E-3</v>
      </c>
      <c r="AD368" s="30"/>
      <c r="AE368" s="30"/>
      <c r="AF368" s="78">
        <f t="shared" si="119"/>
        <v>43414.685416666667</v>
      </c>
      <c r="AG368" s="78">
        <f t="shared" si="120"/>
        <v>43414.706944444442</v>
      </c>
      <c r="AH368" s="26" t="str">
        <f t="shared" si="121"/>
        <v>43414.685416666743414.7069444444</v>
      </c>
      <c r="AI368" s="26" t="e">
        <f>VLOOKUP(AH368,simple_survey!$P$1530:$Q$1810,2,FALSE)</f>
        <v>#N/A</v>
      </c>
    </row>
    <row r="369" spans="1:35" s="3" customFormat="1" hidden="1" x14ac:dyDescent="0.4">
      <c r="A369" s="16" t="str">
        <f t="shared" si="123"/>
        <v>-</v>
      </c>
      <c r="B369" s="16" t="str">
        <f t="shared" si="124"/>
        <v>-</v>
      </c>
      <c r="C369" s="3">
        <v>16</v>
      </c>
      <c r="D369" s="2">
        <v>43414.688391203701</v>
      </c>
      <c r="E369" s="3" t="s">
        <v>640</v>
      </c>
      <c r="F369" s="3">
        <v>12153</v>
      </c>
      <c r="G369" s="3" t="s">
        <v>66</v>
      </c>
      <c r="H369" s="3">
        <v>5464</v>
      </c>
      <c r="I369" s="3">
        <v>976</v>
      </c>
      <c r="J369" s="3">
        <v>9</v>
      </c>
      <c r="K369" s="3">
        <v>2</v>
      </c>
      <c r="M369" s="2">
        <v>43414.69871527778</v>
      </c>
      <c r="N369" s="2">
        <v>43414.706828703704</v>
      </c>
      <c r="O369" s="3" t="s">
        <v>40</v>
      </c>
      <c r="P369" s="3" t="s">
        <v>41</v>
      </c>
      <c r="Q369" s="3" t="s">
        <v>30</v>
      </c>
      <c r="R369" s="3" t="s">
        <v>31</v>
      </c>
      <c r="S369" s="2">
        <v>43414.700185185182</v>
      </c>
      <c r="T369" s="2">
        <v>43414.700185185182</v>
      </c>
      <c r="U369" s="2">
        <v>43414.71329861111</v>
      </c>
      <c r="V369" s="2">
        <v>43414.71329861111</v>
      </c>
      <c r="X369" s="2">
        <f t="shared" ref="X369:X433" si="130">IF(W369&gt;0,W369,D369)</f>
        <v>43414.688391203701</v>
      </c>
      <c r="Y369" s="33">
        <f t="shared" ref="Y369:Y433" si="131">N369-M369</f>
        <v>8.1134259235113859E-3</v>
      </c>
      <c r="Z369" s="33">
        <f t="shared" ref="Z369:Z433" si="132">Y369*K369</f>
        <v>1.6226851847022772E-2</v>
      </c>
      <c r="AA369" s="30"/>
      <c r="AB369" s="30">
        <f t="shared" si="128"/>
        <v>0</v>
      </c>
      <c r="AC369" s="30">
        <f t="shared" si="129"/>
        <v>1.0324074079107959E-2</v>
      </c>
      <c r="AD369" s="30"/>
      <c r="AE369" s="30"/>
      <c r="AF369" s="78">
        <f t="shared" si="119"/>
        <v>43414.688194444447</v>
      </c>
      <c r="AG369" s="78">
        <f t="shared" si="120"/>
        <v>43414.706250000003</v>
      </c>
      <c r="AH369" s="26" t="str">
        <f t="shared" si="121"/>
        <v>43414.688194444443414.70625</v>
      </c>
      <c r="AI369" s="26" t="e">
        <f>VLOOKUP(AH369,simple_survey!$P$1530:$Q$1810,2,FALSE)</f>
        <v>#N/A</v>
      </c>
    </row>
    <row r="370" spans="1:35" s="3" customFormat="1" hidden="1" x14ac:dyDescent="0.4">
      <c r="A370" s="16" t="str">
        <f t="shared" si="123"/>
        <v>★</v>
      </c>
      <c r="B370" s="16" t="str">
        <f t="shared" si="124"/>
        <v>-</v>
      </c>
      <c r="C370" s="3">
        <v>16</v>
      </c>
      <c r="D370" s="2">
        <v>43414.689050925925</v>
      </c>
      <c r="E370" s="3" t="s">
        <v>586</v>
      </c>
      <c r="F370" s="3">
        <v>12154</v>
      </c>
      <c r="G370" s="3" t="s">
        <v>18</v>
      </c>
      <c r="H370" s="3">
        <v>5725</v>
      </c>
      <c r="I370" s="3">
        <v>57</v>
      </c>
      <c r="J370" s="3">
        <v>5</v>
      </c>
      <c r="K370" s="3">
        <v>2</v>
      </c>
      <c r="M370" s="2">
        <v>43414.692465277774</v>
      </c>
      <c r="N370" s="2">
        <v>43414.704293981478</v>
      </c>
      <c r="O370" s="3" t="s">
        <v>30</v>
      </c>
      <c r="P370" s="3" t="s">
        <v>31</v>
      </c>
      <c r="Q370" s="3" t="s">
        <v>40</v>
      </c>
      <c r="R370" s="3" t="s">
        <v>41</v>
      </c>
      <c r="S370" s="2">
        <v>43414.695983796293</v>
      </c>
      <c r="T370" s="2">
        <v>43414.695983796293</v>
      </c>
      <c r="U370" s="2">
        <v>43414.705000000002</v>
      </c>
      <c r="V370" s="2">
        <v>43414.705000000002</v>
      </c>
      <c r="W370" s="2">
        <v>43414.695983796293</v>
      </c>
      <c r="X370" s="2">
        <f t="shared" si="130"/>
        <v>43414.695983796293</v>
      </c>
      <c r="Y370" s="33">
        <f t="shared" si="131"/>
        <v>1.1828703703940846E-2</v>
      </c>
      <c r="Z370" s="33">
        <f t="shared" si="132"/>
        <v>2.3657407407881692E-2</v>
      </c>
      <c r="AA370" s="30"/>
      <c r="AB370" s="30">
        <f t="shared" ref="AB370:AB434" si="133">IF(IF(A370="☆",L370-S370,M370-S370)&lt;0,0,IF(A370="☆",L370-S370,M370-S370))</f>
        <v>0</v>
      </c>
      <c r="AC370" s="30">
        <f t="shared" ref="AC370:AC434" si="134">IF(IF(B370="☆",(IF(L370&gt;S370,L370-X370,S370-X370)),M370-X370)&lt;0,0,IF(B370="☆",(IF(L370&gt;S370,L370-X370,S370-X370)),M370-X370))</f>
        <v>0</v>
      </c>
      <c r="AD370" s="30"/>
      <c r="AE370" s="30"/>
      <c r="AF370" s="78">
        <f t="shared" si="119"/>
        <v>43414.688888888886</v>
      </c>
      <c r="AG370" s="78">
        <f t="shared" si="120"/>
        <v>43414.70416666667</v>
      </c>
      <c r="AH370" s="26" t="str">
        <f t="shared" si="121"/>
        <v>43414.688888888943414.7041666667</v>
      </c>
      <c r="AI370" s="26" t="e">
        <f>VLOOKUP(AH370,simple_survey!$P$1530:$Q$1810,2,FALSE)</f>
        <v>#N/A</v>
      </c>
    </row>
    <row r="371" spans="1:35" s="3" customFormat="1" hidden="1" x14ac:dyDescent="0.4">
      <c r="A371" s="16" t="str">
        <f t="shared" si="123"/>
        <v>-</v>
      </c>
      <c r="B371" s="16" t="str">
        <f t="shared" si="124"/>
        <v>-</v>
      </c>
      <c r="C371" s="3">
        <v>16</v>
      </c>
      <c r="D371" s="2">
        <v>43414.69</v>
      </c>
      <c r="E371" s="3" t="s">
        <v>584</v>
      </c>
      <c r="F371" s="3">
        <v>12155</v>
      </c>
      <c r="G371" s="3" t="s">
        <v>32</v>
      </c>
      <c r="H371" s="3">
        <v>1569</v>
      </c>
      <c r="I371" s="3">
        <v>497</v>
      </c>
      <c r="J371" s="3">
        <v>2</v>
      </c>
      <c r="K371" s="3">
        <v>1</v>
      </c>
      <c r="M371" s="2">
        <v>43414.694340277776</v>
      </c>
      <c r="N371" s="2">
        <v>43414.697743055556</v>
      </c>
      <c r="O371" s="3" t="s">
        <v>24</v>
      </c>
      <c r="P371" s="3" t="s">
        <v>25</v>
      </c>
      <c r="Q371" s="3" t="s">
        <v>36</v>
      </c>
      <c r="R371" s="3" t="s">
        <v>37</v>
      </c>
      <c r="S371" s="2">
        <v>43414.696759259263</v>
      </c>
      <c r="T371" s="2">
        <v>43414.696759259263</v>
      </c>
      <c r="U371" s="2">
        <v>43414.704733796294</v>
      </c>
      <c r="V371" s="2">
        <v>43414.704733796294</v>
      </c>
      <c r="X371" s="2">
        <f t="shared" si="130"/>
        <v>43414.69</v>
      </c>
      <c r="Y371" s="33">
        <f t="shared" si="131"/>
        <v>3.4027777801384218E-3</v>
      </c>
      <c r="Z371" s="33">
        <f t="shared" si="132"/>
        <v>3.4027777801384218E-3</v>
      </c>
      <c r="AA371" s="30"/>
      <c r="AB371" s="30">
        <f t="shared" si="133"/>
        <v>0</v>
      </c>
      <c r="AC371" s="30">
        <f t="shared" si="134"/>
        <v>4.3402777737355791E-3</v>
      </c>
      <c r="AD371" s="30"/>
      <c r="AE371" s="30"/>
      <c r="AF371" s="78">
        <f t="shared" si="119"/>
        <v>43414.689583333333</v>
      </c>
      <c r="AG371" s="78">
        <f t="shared" si="120"/>
        <v>43414.697222222225</v>
      </c>
      <c r="AH371" s="26" t="str">
        <f t="shared" si="121"/>
        <v>43414.689583333343414.6972222222</v>
      </c>
      <c r="AI371" s="26" t="e">
        <f>VLOOKUP(AH371,simple_survey!$P$1530:$Q$1810,2,FALSE)</f>
        <v>#N/A</v>
      </c>
    </row>
    <row r="372" spans="1:35" s="3" customFormat="1" hidden="1" x14ac:dyDescent="0.4">
      <c r="A372" s="16" t="str">
        <f t="shared" si="123"/>
        <v>-</v>
      </c>
      <c r="B372" s="16" t="str">
        <f t="shared" si="124"/>
        <v>-</v>
      </c>
      <c r="C372" s="3">
        <v>16</v>
      </c>
      <c r="D372" s="2">
        <v>43414.690694444442</v>
      </c>
      <c r="E372" s="3" t="s">
        <v>641</v>
      </c>
      <c r="F372" s="3">
        <v>12156</v>
      </c>
      <c r="G372" s="3" t="s">
        <v>99</v>
      </c>
      <c r="H372" s="3">
        <v>0</v>
      </c>
      <c r="I372" s="3">
        <v>85</v>
      </c>
      <c r="J372" s="3">
        <v>7</v>
      </c>
      <c r="K372" s="3">
        <v>2</v>
      </c>
      <c r="M372" s="2">
        <v>43414.69866898148</v>
      </c>
      <c r="N372" s="2">
        <v>43414.708958333336</v>
      </c>
      <c r="O372" s="3" t="s">
        <v>47</v>
      </c>
      <c r="P372" s="3" t="s">
        <v>48</v>
      </c>
      <c r="Q372" s="3" t="s">
        <v>54</v>
      </c>
      <c r="R372" s="3" t="s">
        <v>55</v>
      </c>
      <c r="S372" s="2">
        <v>43414.699733796297</v>
      </c>
      <c r="T372" s="2">
        <v>43414.699733796297</v>
      </c>
      <c r="U372" s="2">
        <v>43414.714062500003</v>
      </c>
      <c r="V372" s="2">
        <v>43414.714062500003</v>
      </c>
      <c r="X372" s="2">
        <f t="shared" si="130"/>
        <v>43414.690694444442</v>
      </c>
      <c r="Y372" s="33">
        <f t="shared" si="131"/>
        <v>1.0289351856044959E-2</v>
      </c>
      <c r="Z372" s="33">
        <f t="shared" si="132"/>
        <v>2.0578703712089919E-2</v>
      </c>
      <c r="AA372" s="30"/>
      <c r="AB372" s="30">
        <f t="shared" si="133"/>
        <v>0</v>
      </c>
      <c r="AC372" s="30">
        <f t="shared" si="134"/>
        <v>7.9745370385353453E-3</v>
      </c>
      <c r="AD372" s="30"/>
      <c r="AE372" s="30"/>
      <c r="AF372" s="78">
        <f t="shared" si="119"/>
        <v>43414.69027777778</v>
      </c>
      <c r="AG372" s="78">
        <f t="shared" si="120"/>
        <v>43414.708333333336</v>
      </c>
      <c r="AH372" s="26" t="str">
        <f t="shared" si="121"/>
        <v>43414.690277777843414.7083333333</v>
      </c>
      <c r="AI372" s="26" t="e">
        <f>VLOOKUP(AH372,simple_survey!$P$1530:$Q$1810,2,FALSE)</f>
        <v>#N/A</v>
      </c>
    </row>
    <row r="373" spans="1:35" s="3" customFormat="1" hidden="1" x14ac:dyDescent="0.4">
      <c r="A373" s="16" t="str">
        <f t="shared" si="123"/>
        <v>-</v>
      </c>
      <c r="B373" s="16" t="str">
        <f t="shared" si="124"/>
        <v>-</v>
      </c>
      <c r="C373" s="3">
        <v>16</v>
      </c>
      <c r="D373" s="2">
        <v>43414.691099537034</v>
      </c>
      <c r="E373" s="3" t="s">
        <v>644</v>
      </c>
      <c r="F373" s="3">
        <v>12159</v>
      </c>
      <c r="G373" s="3" t="s">
        <v>98</v>
      </c>
      <c r="H373" s="3">
        <v>0</v>
      </c>
      <c r="I373" s="3">
        <v>11</v>
      </c>
      <c r="J373" s="3">
        <v>8</v>
      </c>
      <c r="K373" s="3">
        <v>2</v>
      </c>
      <c r="M373" s="2">
        <v>43414.712152777778</v>
      </c>
      <c r="N373" s="2">
        <v>43414.716238425928</v>
      </c>
      <c r="O373" s="3" t="s">
        <v>73</v>
      </c>
      <c r="P373" s="3" t="s">
        <v>74</v>
      </c>
      <c r="Q373" s="3" t="s">
        <v>30</v>
      </c>
      <c r="R373" s="3" t="s">
        <v>31</v>
      </c>
      <c r="S373" s="2">
        <v>43414.710625</v>
      </c>
      <c r="T373" s="2">
        <v>43414.715775462966</v>
      </c>
      <c r="U373" s="2">
        <v>43414.718576388892</v>
      </c>
      <c r="V373" s="2">
        <v>43414.724074074074</v>
      </c>
      <c r="X373" s="2">
        <f t="shared" si="130"/>
        <v>43414.691099537034</v>
      </c>
      <c r="Y373" s="33">
        <f t="shared" si="131"/>
        <v>4.0856481500668451E-3</v>
      </c>
      <c r="Z373" s="33">
        <f t="shared" si="132"/>
        <v>8.1712963001336902E-3</v>
      </c>
      <c r="AA373" s="30"/>
      <c r="AB373" s="30">
        <f t="shared" si="133"/>
        <v>1.527777778392192E-3</v>
      </c>
      <c r="AC373" s="30">
        <f t="shared" si="134"/>
        <v>2.1053240743640345E-2</v>
      </c>
      <c r="AD373" s="30"/>
      <c r="AE373" s="30"/>
      <c r="AF373" s="78">
        <f t="shared" si="119"/>
        <v>43414.690972222219</v>
      </c>
      <c r="AG373" s="78">
        <f t="shared" si="120"/>
        <v>43414.71597222222</v>
      </c>
      <c r="AH373" s="26" t="str">
        <f t="shared" si="121"/>
        <v>43414.690972222243414.7159722222</v>
      </c>
      <c r="AI373" s="26" t="e">
        <f>VLOOKUP(AH373,simple_survey!$P$1530:$Q$1810,2,FALSE)</f>
        <v>#N/A</v>
      </c>
    </row>
    <row r="374" spans="1:35" s="3" customFormat="1" hidden="1" x14ac:dyDescent="0.4">
      <c r="A374" s="16" t="str">
        <f t="shared" si="123"/>
        <v>-</v>
      </c>
      <c r="B374" s="16" t="str">
        <f t="shared" si="124"/>
        <v>-</v>
      </c>
      <c r="C374" s="3">
        <v>16</v>
      </c>
      <c r="D374" s="2">
        <v>43414.693680555552</v>
      </c>
      <c r="E374" s="3" t="s">
        <v>648</v>
      </c>
      <c r="F374" s="3">
        <v>12163</v>
      </c>
      <c r="G374" s="3" t="s">
        <v>99</v>
      </c>
      <c r="H374" s="3">
        <v>0</v>
      </c>
      <c r="I374" s="3">
        <v>111</v>
      </c>
      <c r="J374" s="3">
        <v>1</v>
      </c>
      <c r="K374" s="3">
        <v>2</v>
      </c>
      <c r="M374" s="2">
        <v>43414.702094907407</v>
      </c>
      <c r="N374" s="2">
        <v>43414.709004629629</v>
      </c>
      <c r="O374" s="3" t="s">
        <v>36</v>
      </c>
      <c r="P374" s="3" t="s">
        <v>37</v>
      </c>
      <c r="Q374" s="3" t="s">
        <v>33</v>
      </c>
      <c r="R374" s="3" t="s">
        <v>34</v>
      </c>
      <c r="S374" s="2">
        <v>43414.702384259261</v>
      </c>
      <c r="T374" s="2">
        <v>43414.702384259261</v>
      </c>
      <c r="U374" s="2">
        <v>43414.709560185183</v>
      </c>
      <c r="V374" s="2">
        <v>43414.70853009259</v>
      </c>
      <c r="X374" s="2">
        <f t="shared" si="130"/>
        <v>43414.693680555552</v>
      </c>
      <c r="Y374" s="33">
        <f t="shared" si="131"/>
        <v>6.9097222221898846E-3</v>
      </c>
      <c r="Z374" s="33">
        <f t="shared" si="132"/>
        <v>1.3819444444379769E-2</v>
      </c>
      <c r="AA374" s="30"/>
      <c r="AB374" s="30">
        <f t="shared" si="133"/>
        <v>0</v>
      </c>
      <c r="AC374" s="30">
        <f t="shared" si="134"/>
        <v>8.4143518542987294E-3</v>
      </c>
      <c r="AD374" s="30"/>
      <c r="AE374" s="30"/>
      <c r="AF374" s="78">
        <f t="shared" si="119"/>
        <v>43414.693055555559</v>
      </c>
      <c r="AG374" s="78">
        <f t="shared" si="120"/>
        <v>43414.708333333336</v>
      </c>
      <c r="AH374" s="26" t="str">
        <f t="shared" si="121"/>
        <v>43414.693055555643414.7083333333</v>
      </c>
      <c r="AI374" s="26" t="e">
        <f>VLOOKUP(AH374,simple_survey!$P$1530:$Q$1810,2,FALSE)</f>
        <v>#N/A</v>
      </c>
    </row>
    <row r="375" spans="1:35" s="3" customFormat="1" hidden="1" x14ac:dyDescent="0.4">
      <c r="A375" s="16" t="str">
        <f t="shared" si="123"/>
        <v>★</v>
      </c>
      <c r="B375" s="16" t="str">
        <f t="shared" si="124"/>
        <v>-</v>
      </c>
      <c r="C375" s="3">
        <v>16</v>
      </c>
      <c r="D375" s="2">
        <v>43414.696793981479</v>
      </c>
      <c r="E375" s="3" t="s">
        <v>650</v>
      </c>
      <c r="F375" s="3">
        <v>12165</v>
      </c>
      <c r="G375" s="3" t="s">
        <v>32</v>
      </c>
      <c r="H375" s="3">
        <v>5751</v>
      </c>
      <c r="I375" s="3">
        <v>420</v>
      </c>
      <c r="J375" s="3">
        <v>11</v>
      </c>
      <c r="K375" s="3">
        <v>1</v>
      </c>
      <c r="M375" s="2">
        <v>43414.705335648148</v>
      </c>
      <c r="N375" s="2">
        <v>43414.714953703704</v>
      </c>
      <c r="O375" s="3" t="s">
        <v>64</v>
      </c>
      <c r="P375" s="3" t="s">
        <v>65</v>
      </c>
      <c r="Q375" s="3" t="s">
        <v>26</v>
      </c>
      <c r="R375" s="3" t="s">
        <v>27</v>
      </c>
      <c r="S375" s="2">
        <v>43414.710509259261</v>
      </c>
      <c r="T375" s="2">
        <v>43414.710787037038</v>
      </c>
      <c r="U375" s="2">
        <v>43414.720069444447</v>
      </c>
      <c r="V375" s="2">
        <v>43414.715983796297</v>
      </c>
      <c r="W375" s="2">
        <v>43414.703726851854</v>
      </c>
      <c r="X375" s="2">
        <f t="shared" si="130"/>
        <v>43414.703726851854</v>
      </c>
      <c r="Y375" s="33">
        <f t="shared" si="131"/>
        <v>9.6180555556202307E-3</v>
      </c>
      <c r="Z375" s="33">
        <f t="shared" si="132"/>
        <v>9.6180555556202307E-3</v>
      </c>
      <c r="AA375" s="30"/>
      <c r="AB375" s="30">
        <f t="shared" si="133"/>
        <v>0</v>
      </c>
      <c r="AC375" s="30">
        <f t="shared" si="134"/>
        <v>1.6087962940218858E-3</v>
      </c>
      <c r="AD375" s="30"/>
      <c r="AE375" s="30"/>
      <c r="AF375" s="78">
        <f t="shared" si="119"/>
        <v>43414.696527777778</v>
      </c>
      <c r="AG375" s="78">
        <f t="shared" si="120"/>
        <v>43414.714583333334</v>
      </c>
      <c r="AH375" s="26" t="str">
        <f t="shared" si="121"/>
        <v>43414.696527777843414.7145833333</v>
      </c>
      <c r="AI375" s="26" t="e">
        <f>VLOOKUP(AH375,simple_survey!$P$1530:$Q$1810,2,FALSE)</f>
        <v>#N/A</v>
      </c>
    </row>
    <row r="376" spans="1:35" s="3" customFormat="1" x14ac:dyDescent="0.4">
      <c r="A376" s="16" t="str">
        <f t="shared" si="123"/>
        <v>-</v>
      </c>
      <c r="B376" s="16" t="str">
        <f t="shared" si="124"/>
        <v>-</v>
      </c>
      <c r="C376" s="3">
        <v>16</v>
      </c>
      <c r="D376" s="2">
        <v>43414.696932870371</v>
      </c>
      <c r="E376" s="3" t="s">
        <v>651</v>
      </c>
      <c r="F376" s="3">
        <v>12166</v>
      </c>
      <c r="G376" s="3" t="s">
        <v>18</v>
      </c>
      <c r="H376" s="3">
        <v>2813</v>
      </c>
      <c r="I376" s="3">
        <v>3</v>
      </c>
      <c r="J376" s="3">
        <v>10</v>
      </c>
      <c r="K376" s="3">
        <v>3</v>
      </c>
      <c r="M376" s="2">
        <v>43414.706331018519</v>
      </c>
      <c r="N376" s="2">
        <v>43414.719247685185</v>
      </c>
      <c r="O376" s="3" t="s">
        <v>36</v>
      </c>
      <c r="P376" s="3" t="s">
        <v>37</v>
      </c>
      <c r="Q376" s="3" t="s">
        <v>26</v>
      </c>
      <c r="R376" s="3" t="s">
        <v>27</v>
      </c>
      <c r="S376" s="2">
        <v>43414.703472222223</v>
      </c>
      <c r="T376" s="2">
        <v>43414.703472222223</v>
      </c>
      <c r="U376" s="2">
        <v>43414.721064814818</v>
      </c>
      <c r="V376" s="2">
        <v>43414.721064814818</v>
      </c>
      <c r="X376" s="2">
        <f t="shared" si="130"/>
        <v>43414.696932870371</v>
      </c>
      <c r="Y376" s="33">
        <f t="shared" si="131"/>
        <v>1.2916666666569654E-2</v>
      </c>
      <c r="Z376" s="33">
        <f t="shared" si="132"/>
        <v>3.8749999999708962E-2</v>
      </c>
      <c r="AA376" s="30"/>
      <c r="AB376" s="30">
        <f t="shared" si="133"/>
        <v>2.8587962951860391E-3</v>
      </c>
      <c r="AC376" s="30">
        <f t="shared" si="134"/>
        <v>9.3981481477385387E-3</v>
      </c>
      <c r="AD376" s="30"/>
      <c r="AE376" s="30"/>
      <c r="AF376" s="78">
        <f t="shared" si="119"/>
        <v>43414.696527777778</v>
      </c>
      <c r="AG376" s="78">
        <f t="shared" si="120"/>
        <v>43414.71875</v>
      </c>
      <c r="AH376" s="26" t="str">
        <f t="shared" si="121"/>
        <v>43414.696527777843414.71875</v>
      </c>
      <c r="AI376" s="26" t="str">
        <f>VLOOKUP(AH376,simple_survey!$P$1530:$Q$1810,2,FALSE)</f>
        <v>否定的</v>
      </c>
    </row>
    <row r="377" spans="1:35" s="3" customFormat="1" hidden="1" x14ac:dyDescent="0.4">
      <c r="A377" s="16" t="str">
        <f t="shared" si="123"/>
        <v>★</v>
      </c>
      <c r="B377" s="16" t="str">
        <f t="shared" si="124"/>
        <v>-</v>
      </c>
      <c r="C377" s="3">
        <v>16</v>
      </c>
      <c r="D377" s="2">
        <v>43414.697060185186</v>
      </c>
      <c r="E377" s="3" t="s">
        <v>652</v>
      </c>
      <c r="F377" s="3">
        <v>12167</v>
      </c>
      <c r="G377" s="3" t="s">
        <v>32</v>
      </c>
      <c r="H377" s="3">
        <v>5733</v>
      </c>
      <c r="I377" s="3">
        <v>624</v>
      </c>
      <c r="J377" s="3">
        <v>11</v>
      </c>
      <c r="K377" s="3">
        <v>2</v>
      </c>
      <c r="M377" s="2">
        <v>43414.705462962964</v>
      </c>
      <c r="N377" s="2">
        <v>43414.714999999997</v>
      </c>
      <c r="O377" s="3" t="s">
        <v>64</v>
      </c>
      <c r="P377" s="3" t="s">
        <v>65</v>
      </c>
      <c r="Q377" s="3" t="s">
        <v>26</v>
      </c>
      <c r="R377" s="3" t="s">
        <v>27</v>
      </c>
      <c r="S377" s="2">
        <v>43414.711134259262</v>
      </c>
      <c r="T377" s="2">
        <v>43414.711134259262</v>
      </c>
      <c r="U377" s="2">
        <v>43414.721736111111</v>
      </c>
      <c r="V377" s="2">
        <v>43414.716678240744</v>
      </c>
      <c r="W377" s="2">
        <v>43414.703460648147</v>
      </c>
      <c r="X377" s="2">
        <f t="shared" si="130"/>
        <v>43414.703460648147</v>
      </c>
      <c r="Y377" s="33">
        <f t="shared" si="131"/>
        <v>9.5370370327145793E-3</v>
      </c>
      <c r="Z377" s="33">
        <f t="shared" si="132"/>
        <v>1.9074074065429159E-2</v>
      </c>
      <c r="AA377" s="30"/>
      <c r="AB377" s="30">
        <f t="shared" si="133"/>
        <v>0</v>
      </c>
      <c r="AC377" s="30">
        <f t="shared" si="134"/>
        <v>2.0023148172185756E-3</v>
      </c>
      <c r="AD377" s="30"/>
      <c r="AE377" s="30"/>
      <c r="AF377" s="78">
        <f t="shared" si="119"/>
        <v>43414.696527777778</v>
      </c>
      <c r="AG377" s="78">
        <f t="shared" si="120"/>
        <v>43414.714583333334</v>
      </c>
      <c r="AH377" s="26" t="str">
        <f t="shared" si="121"/>
        <v>43414.696527777843414.7145833333</v>
      </c>
      <c r="AI377" s="26" t="e">
        <f>VLOOKUP(AH377,simple_survey!$P$1530:$Q$1810,2,FALSE)</f>
        <v>#N/A</v>
      </c>
    </row>
    <row r="378" spans="1:35" s="3" customFormat="1" hidden="1" x14ac:dyDescent="0.4">
      <c r="A378" s="16" t="str">
        <f t="shared" si="123"/>
        <v>★</v>
      </c>
      <c r="B378" s="16" t="str">
        <f t="shared" si="124"/>
        <v>-</v>
      </c>
      <c r="C378" s="3">
        <v>16</v>
      </c>
      <c r="D378" s="2">
        <v>43414.698842592596</v>
      </c>
      <c r="E378" s="3" t="s">
        <v>496</v>
      </c>
      <c r="F378" s="3">
        <v>12168</v>
      </c>
      <c r="G378" s="3" t="s">
        <v>100</v>
      </c>
      <c r="H378" s="3">
        <v>5740</v>
      </c>
      <c r="I378" s="3">
        <v>712</v>
      </c>
      <c r="J378" s="3">
        <v>2</v>
      </c>
      <c r="K378" s="3">
        <v>1</v>
      </c>
      <c r="M378" s="2">
        <v>43414.704259259262</v>
      </c>
      <c r="N378" s="2">
        <v>43414.718391203707</v>
      </c>
      <c r="O378" s="3" t="s">
        <v>28</v>
      </c>
      <c r="P378" s="3" t="s">
        <v>29</v>
      </c>
      <c r="Q378" s="3" t="s">
        <v>33</v>
      </c>
      <c r="R378" s="3" t="s">
        <v>34</v>
      </c>
      <c r="S378" s="2">
        <v>43414.705555555556</v>
      </c>
      <c r="T378" s="2">
        <v>43414.705555555556</v>
      </c>
      <c r="U378" s="2">
        <v>43414.721539351849</v>
      </c>
      <c r="V378" s="2">
        <v>43414.721539351849</v>
      </c>
      <c r="W378" s="2">
        <v>43414.705555555556</v>
      </c>
      <c r="X378" s="2">
        <f t="shared" si="130"/>
        <v>43414.705555555556</v>
      </c>
      <c r="Y378" s="33">
        <f t="shared" si="131"/>
        <v>1.4131944444670808E-2</v>
      </c>
      <c r="Z378" s="33">
        <f t="shared" si="132"/>
        <v>1.4131944444670808E-2</v>
      </c>
      <c r="AA378" s="30"/>
      <c r="AB378" s="30">
        <f t="shared" si="133"/>
        <v>0</v>
      </c>
      <c r="AC378" s="30">
        <f t="shared" si="134"/>
        <v>0</v>
      </c>
      <c r="AD378" s="30"/>
      <c r="AE378" s="30"/>
      <c r="AF378" s="78">
        <f t="shared" si="119"/>
        <v>43414.698611111111</v>
      </c>
      <c r="AG378" s="78">
        <f t="shared" si="120"/>
        <v>43414.718055555553</v>
      </c>
      <c r="AH378" s="26" t="str">
        <f t="shared" si="121"/>
        <v>43414.698611111143414.7180555556</v>
      </c>
      <c r="AI378" s="26" t="e">
        <f>VLOOKUP(AH378,simple_survey!$P$1530:$Q$1810,2,FALSE)</f>
        <v>#N/A</v>
      </c>
    </row>
    <row r="379" spans="1:35" s="3" customFormat="1" hidden="1" x14ac:dyDescent="0.4">
      <c r="A379" s="16" t="str">
        <f t="shared" si="123"/>
        <v>★</v>
      </c>
      <c r="B379" s="16" t="str">
        <f t="shared" si="124"/>
        <v>-</v>
      </c>
      <c r="C379" s="3">
        <v>16</v>
      </c>
      <c r="D379" s="2">
        <v>43414.700543981482</v>
      </c>
      <c r="E379" s="3" t="s">
        <v>439</v>
      </c>
      <c r="F379" s="3">
        <v>12169</v>
      </c>
      <c r="G379" s="3" t="s">
        <v>32</v>
      </c>
      <c r="H379" s="3">
        <v>2892</v>
      </c>
      <c r="I379" s="3">
        <v>937</v>
      </c>
      <c r="J379" s="3">
        <v>3</v>
      </c>
      <c r="K379" s="3">
        <v>3</v>
      </c>
      <c r="M379" s="2">
        <v>43414.713078703702</v>
      </c>
      <c r="N379" s="2">
        <v>43414.719444444447</v>
      </c>
      <c r="O379" s="3" t="s">
        <v>36</v>
      </c>
      <c r="P379" s="3" t="s">
        <v>37</v>
      </c>
      <c r="Q379" s="3" t="s">
        <v>56</v>
      </c>
      <c r="R379" s="3" t="s">
        <v>57</v>
      </c>
      <c r="S379" s="2">
        <v>43414.712870370371</v>
      </c>
      <c r="T379" s="2">
        <v>43414.712870370371</v>
      </c>
      <c r="U379" s="2">
        <v>43414.722662037035</v>
      </c>
      <c r="V379" s="2">
        <v>43414.722662037035</v>
      </c>
      <c r="W379" s="2">
        <v>43414.707476851851</v>
      </c>
      <c r="X379" s="2">
        <f t="shared" si="130"/>
        <v>43414.707476851851</v>
      </c>
      <c r="Y379" s="33">
        <f t="shared" si="131"/>
        <v>6.3657407445134595E-3</v>
      </c>
      <c r="Z379" s="33">
        <f t="shared" si="132"/>
        <v>1.9097222233540379E-2</v>
      </c>
      <c r="AA379" s="30"/>
      <c r="AB379" s="30">
        <f t="shared" si="133"/>
        <v>2.0833333110203966E-4</v>
      </c>
      <c r="AC379" s="30">
        <f t="shared" si="134"/>
        <v>5.6018518516793847E-3</v>
      </c>
      <c r="AD379" s="30"/>
      <c r="AE379" s="30"/>
      <c r="AF379" s="78">
        <f t="shared" si="119"/>
        <v>43414.7</v>
      </c>
      <c r="AG379" s="78">
        <f t="shared" si="120"/>
        <v>43414.719444444447</v>
      </c>
      <c r="AH379" s="26" t="str">
        <f t="shared" si="121"/>
        <v>43414.743414.7194444444</v>
      </c>
      <c r="AI379" s="26" t="e">
        <f>VLOOKUP(AH379,simple_survey!$P$1530:$Q$1810,2,FALSE)</f>
        <v>#N/A</v>
      </c>
    </row>
    <row r="380" spans="1:35" s="3" customFormat="1" hidden="1" x14ac:dyDescent="0.4">
      <c r="A380" s="16" t="str">
        <f t="shared" si="123"/>
        <v>-</v>
      </c>
      <c r="B380" s="16" t="str">
        <f t="shared" si="124"/>
        <v>-</v>
      </c>
      <c r="C380" s="3">
        <v>16</v>
      </c>
      <c r="D380" s="2">
        <v>43414.701597222222</v>
      </c>
      <c r="E380" s="3" t="s">
        <v>626</v>
      </c>
      <c r="F380" s="3">
        <v>12171</v>
      </c>
      <c r="G380" s="3" t="s">
        <v>99</v>
      </c>
      <c r="H380" s="3">
        <v>0</v>
      </c>
      <c r="I380" s="3">
        <v>810</v>
      </c>
      <c r="J380" s="3">
        <v>6</v>
      </c>
      <c r="K380" s="3">
        <v>1</v>
      </c>
      <c r="M380" s="2">
        <v>43414.706909722219</v>
      </c>
      <c r="N380" s="2">
        <v>43414.712048611109</v>
      </c>
      <c r="O380" s="3" t="s">
        <v>20</v>
      </c>
      <c r="P380" s="3" t="s">
        <v>21</v>
      </c>
      <c r="Q380" s="3" t="s">
        <v>40</v>
      </c>
      <c r="R380" s="3" t="s">
        <v>41</v>
      </c>
      <c r="S380" s="2">
        <v>43414.709861111114</v>
      </c>
      <c r="T380" s="2">
        <v>43414.709861111114</v>
      </c>
      <c r="U380" s="2">
        <v>43414.716689814813</v>
      </c>
      <c r="V380" s="2">
        <v>43414.718807870369</v>
      </c>
      <c r="X380" s="2">
        <f t="shared" si="130"/>
        <v>43414.701597222222</v>
      </c>
      <c r="Y380" s="33">
        <f t="shared" si="131"/>
        <v>5.1388888896326534E-3</v>
      </c>
      <c r="Z380" s="33">
        <f t="shared" si="132"/>
        <v>5.1388888896326534E-3</v>
      </c>
      <c r="AA380" s="30"/>
      <c r="AB380" s="30">
        <f t="shared" si="133"/>
        <v>0</v>
      </c>
      <c r="AC380" s="30">
        <f t="shared" si="134"/>
        <v>5.3124999976716936E-3</v>
      </c>
      <c r="AD380" s="30"/>
      <c r="AE380" s="30"/>
      <c r="AF380" s="78">
        <f t="shared" si="119"/>
        <v>43414.701388888891</v>
      </c>
      <c r="AG380" s="78">
        <f t="shared" si="120"/>
        <v>43414.711805555555</v>
      </c>
      <c r="AH380" s="26" t="str">
        <f t="shared" si="121"/>
        <v>43414.701388888943414.7118055556</v>
      </c>
      <c r="AI380" s="26" t="e">
        <f>VLOOKUP(AH380,simple_survey!$P$1530:$Q$1810,2,FALSE)</f>
        <v>#N/A</v>
      </c>
    </row>
    <row r="381" spans="1:35" s="3" customFormat="1" hidden="1" x14ac:dyDescent="0.4">
      <c r="A381" s="16" t="str">
        <f t="shared" si="123"/>
        <v>-</v>
      </c>
      <c r="B381" s="16" t="str">
        <f t="shared" si="124"/>
        <v>-</v>
      </c>
      <c r="C381" s="3">
        <v>16</v>
      </c>
      <c r="D381" s="2">
        <v>43414.702118055553</v>
      </c>
      <c r="E381" s="3" t="s">
        <v>434</v>
      </c>
      <c r="F381" s="3">
        <v>12173</v>
      </c>
      <c r="G381" s="3" t="s">
        <v>18</v>
      </c>
      <c r="H381" s="3">
        <v>3600</v>
      </c>
      <c r="I381" s="3">
        <v>561</v>
      </c>
      <c r="J381" s="3">
        <v>1</v>
      </c>
      <c r="K381" s="3">
        <v>1</v>
      </c>
      <c r="M381" s="2">
        <v>43414.717060185183</v>
      </c>
      <c r="N381" s="2">
        <v>43414.724259259259</v>
      </c>
      <c r="O381" s="3" t="s">
        <v>26</v>
      </c>
      <c r="P381" s="3" t="s">
        <v>27</v>
      </c>
      <c r="Q381" s="3" t="s">
        <v>36</v>
      </c>
      <c r="R381" s="3" t="s">
        <v>37</v>
      </c>
      <c r="S381" s="2">
        <v>43414.714699074073</v>
      </c>
      <c r="T381" s="2">
        <v>43414.717557870368</v>
      </c>
      <c r="U381" s="2">
        <v>43414.723692129628</v>
      </c>
      <c r="V381" s="2">
        <v>43414.726550925923</v>
      </c>
      <c r="X381" s="2">
        <f t="shared" si="130"/>
        <v>43414.702118055553</v>
      </c>
      <c r="Y381" s="33">
        <f t="shared" si="131"/>
        <v>7.1990740761975758E-3</v>
      </c>
      <c r="Z381" s="33">
        <f t="shared" si="132"/>
        <v>7.1990740761975758E-3</v>
      </c>
      <c r="AA381" s="30"/>
      <c r="AB381" s="30">
        <f t="shared" si="133"/>
        <v>2.3611111100763083E-3</v>
      </c>
      <c r="AC381" s="30">
        <f t="shared" si="134"/>
        <v>1.4942129630071577E-2</v>
      </c>
      <c r="AD381" s="30"/>
      <c r="AE381" s="30"/>
      <c r="AF381" s="78">
        <f t="shared" si="119"/>
        <v>43414.70208333333</v>
      </c>
      <c r="AG381" s="78">
        <f t="shared" si="120"/>
        <v>43414.723611111112</v>
      </c>
      <c r="AH381" s="26" t="str">
        <f t="shared" si="121"/>
        <v>43414.702083333343414.7236111111</v>
      </c>
      <c r="AI381" s="26" t="e">
        <f>VLOOKUP(AH381,simple_survey!$P$1530:$Q$1810,2,FALSE)</f>
        <v>#N/A</v>
      </c>
    </row>
    <row r="382" spans="1:35" s="3" customFormat="1" hidden="1" x14ac:dyDescent="0.4">
      <c r="A382" s="16" t="str">
        <f t="shared" si="123"/>
        <v>-</v>
      </c>
      <c r="B382" s="16" t="str">
        <f t="shared" si="124"/>
        <v>-</v>
      </c>
      <c r="C382" s="3">
        <v>16</v>
      </c>
      <c r="D382" s="2">
        <v>43414.702418981484</v>
      </c>
      <c r="E382" s="3" t="s">
        <v>620</v>
      </c>
      <c r="F382" s="3">
        <v>12174</v>
      </c>
      <c r="G382" s="3" t="s">
        <v>32</v>
      </c>
      <c r="H382" s="3">
        <v>3880</v>
      </c>
      <c r="I382" s="3">
        <v>626</v>
      </c>
      <c r="J382" s="3">
        <v>4</v>
      </c>
      <c r="K382" s="3">
        <v>3</v>
      </c>
      <c r="M382" s="2">
        <v>43414.708726851852</v>
      </c>
      <c r="N382" s="2">
        <v>43414.732476851852</v>
      </c>
      <c r="O382" s="3" t="s">
        <v>28</v>
      </c>
      <c r="P382" s="3" t="s">
        <v>29</v>
      </c>
      <c r="Q382" s="3" t="s">
        <v>54</v>
      </c>
      <c r="R382" s="3" t="s">
        <v>55</v>
      </c>
      <c r="S382" s="2">
        <v>43414.707361111112</v>
      </c>
      <c r="T382" s="2">
        <v>43414.70853009259</v>
      </c>
      <c r="U382" s="2">
        <v>43414.722233796296</v>
      </c>
      <c r="V382" s="2">
        <v>43414.72792824074</v>
      </c>
      <c r="X382" s="2">
        <f t="shared" si="130"/>
        <v>43414.702418981484</v>
      </c>
      <c r="Y382" s="33">
        <f t="shared" si="131"/>
        <v>2.3750000000291038E-2</v>
      </c>
      <c r="Z382" s="33">
        <f t="shared" si="132"/>
        <v>7.1250000000873115E-2</v>
      </c>
      <c r="AA382" s="30"/>
      <c r="AB382" s="30">
        <f t="shared" si="133"/>
        <v>1.3657407398568466E-3</v>
      </c>
      <c r="AC382" s="30">
        <f t="shared" si="134"/>
        <v>6.3078703678911552E-3</v>
      </c>
      <c r="AD382" s="30"/>
      <c r="AE382" s="30"/>
      <c r="AF382" s="78">
        <f t="shared" si="119"/>
        <v>43414.70208333333</v>
      </c>
      <c r="AG382" s="78">
        <f t="shared" si="120"/>
        <v>43414.731944444444</v>
      </c>
      <c r="AH382" s="26" t="str">
        <f t="shared" si="121"/>
        <v>43414.702083333343414.7319444444</v>
      </c>
      <c r="AI382" s="26" t="e">
        <f>VLOOKUP(AH382,simple_survey!$P$1530:$Q$1810,2,FALSE)</f>
        <v>#N/A</v>
      </c>
    </row>
    <row r="383" spans="1:35" s="3" customFormat="1" x14ac:dyDescent="0.4">
      <c r="A383" s="16" t="str">
        <f t="shared" si="123"/>
        <v>-</v>
      </c>
      <c r="B383" s="16" t="str">
        <f t="shared" si="124"/>
        <v>-</v>
      </c>
      <c r="C383" s="3">
        <v>16</v>
      </c>
      <c r="D383" s="2">
        <v>43414.702696759261</v>
      </c>
      <c r="E383" s="3" t="s">
        <v>612</v>
      </c>
      <c r="F383" s="3">
        <v>12176</v>
      </c>
      <c r="G383" s="3" t="s">
        <v>18</v>
      </c>
      <c r="H383" s="3">
        <v>5781</v>
      </c>
      <c r="I383" s="3">
        <v>990</v>
      </c>
      <c r="J383" s="3">
        <v>9</v>
      </c>
      <c r="K383" s="3">
        <v>1</v>
      </c>
      <c r="M383" s="2">
        <v>43414.707592592589</v>
      </c>
      <c r="N383" s="2">
        <v>43414.719548611109</v>
      </c>
      <c r="O383" s="3" t="s">
        <v>30</v>
      </c>
      <c r="P383" s="3" t="s">
        <v>31</v>
      </c>
      <c r="Q383" s="3" t="s">
        <v>62</v>
      </c>
      <c r="R383" s="3" t="s">
        <v>63</v>
      </c>
      <c r="S383" s="2">
        <v>43414.712557870371</v>
      </c>
      <c r="T383" s="2">
        <v>43414.712557870371</v>
      </c>
      <c r="U383" s="2">
        <v>43414.722986111112</v>
      </c>
      <c r="V383" s="2">
        <v>43414.723680555559</v>
      </c>
      <c r="X383" s="2">
        <f t="shared" si="130"/>
        <v>43414.702696759261</v>
      </c>
      <c r="Y383" s="33">
        <f t="shared" si="131"/>
        <v>1.1956018519413192E-2</v>
      </c>
      <c r="Z383" s="33">
        <f t="shared" si="132"/>
        <v>1.1956018519413192E-2</v>
      </c>
      <c r="AA383" s="30"/>
      <c r="AB383" s="30">
        <f t="shared" si="133"/>
        <v>0</v>
      </c>
      <c r="AC383" s="30">
        <f t="shared" si="134"/>
        <v>4.8958333281916566E-3</v>
      </c>
      <c r="AD383" s="30"/>
      <c r="AE383" s="30"/>
      <c r="AF383" s="78">
        <f t="shared" si="119"/>
        <v>43414.70208333333</v>
      </c>
      <c r="AG383" s="78">
        <f t="shared" si="120"/>
        <v>43414.719444444447</v>
      </c>
      <c r="AH383" s="26" t="str">
        <f t="shared" si="121"/>
        <v>43414.702083333343414.7194444444</v>
      </c>
      <c r="AI383" s="26" t="str">
        <f>VLOOKUP(AH383,simple_survey!$P$1530:$Q$1810,2,FALSE)</f>
        <v>肯定的</v>
      </c>
    </row>
    <row r="384" spans="1:35" s="3" customFormat="1" hidden="1" x14ac:dyDescent="0.4">
      <c r="A384" s="16" t="str">
        <f t="shared" si="123"/>
        <v>-</v>
      </c>
      <c r="B384" s="16" t="str">
        <f t="shared" si="124"/>
        <v>-</v>
      </c>
      <c r="C384" s="3">
        <v>16</v>
      </c>
      <c r="D384" s="2">
        <v>43414.702696759261</v>
      </c>
      <c r="E384" s="3" t="s">
        <v>613</v>
      </c>
      <c r="F384" s="3">
        <v>12175</v>
      </c>
      <c r="G384" s="3" t="s">
        <v>32</v>
      </c>
      <c r="H384" s="3">
        <v>5780</v>
      </c>
      <c r="I384" s="3">
        <v>789</v>
      </c>
      <c r="J384" s="3">
        <v>9</v>
      </c>
      <c r="K384" s="3">
        <v>1</v>
      </c>
      <c r="M384" s="2">
        <v>43414.707546296297</v>
      </c>
      <c r="N384" s="2">
        <v>43414.719606481478</v>
      </c>
      <c r="O384" s="3" t="s">
        <v>30</v>
      </c>
      <c r="P384" s="3" t="s">
        <v>31</v>
      </c>
      <c r="Q384" s="3" t="s">
        <v>62</v>
      </c>
      <c r="R384" s="3" t="s">
        <v>63</v>
      </c>
      <c r="S384" s="2">
        <v>43414.712199074071</v>
      </c>
      <c r="T384" s="2">
        <v>43414.712210648147</v>
      </c>
      <c r="U384" s="2">
        <v>43414.722627314812</v>
      </c>
      <c r="V384" s="2">
        <v>43414.724027777775</v>
      </c>
      <c r="X384" s="2">
        <f t="shared" si="130"/>
        <v>43414.702696759261</v>
      </c>
      <c r="Y384" s="33">
        <f t="shared" si="131"/>
        <v>1.2060185181326233E-2</v>
      </c>
      <c r="Z384" s="33">
        <f t="shared" si="132"/>
        <v>1.2060185181326233E-2</v>
      </c>
      <c r="AA384" s="30"/>
      <c r="AB384" s="30">
        <f t="shared" si="133"/>
        <v>0</v>
      </c>
      <c r="AC384" s="30">
        <f t="shared" si="134"/>
        <v>4.8495370356249623E-3</v>
      </c>
      <c r="AD384" s="30"/>
      <c r="AE384" s="30"/>
      <c r="AF384" s="78">
        <f t="shared" si="119"/>
        <v>43414.70208333333</v>
      </c>
      <c r="AG384" s="78">
        <f t="shared" si="120"/>
        <v>43414.719444444447</v>
      </c>
      <c r="AH384" s="26" t="str">
        <f t="shared" si="121"/>
        <v>43414.702083333343414.7194444444</v>
      </c>
      <c r="AI384" s="26" t="s">
        <v>1321</v>
      </c>
    </row>
    <row r="385" spans="1:36" s="3" customFormat="1" hidden="1" x14ac:dyDescent="0.4">
      <c r="A385" s="16" t="str">
        <f t="shared" si="123"/>
        <v>-</v>
      </c>
      <c r="B385" s="16" t="str">
        <f t="shared" si="124"/>
        <v>-</v>
      </c>
      <c r="C385" s="3">
        <v>16</v>
      </c>
      <c r="D385" s="2">
        <v>43414.703483796293</v>
      </c>
      <c r="E385" s="3" t="s">
        <v>515</v>
      </c>
      <c r="F385" s="3">
        <v>12177</v>
      </c>
      <c r="G385" s="3" t="s">
        <v>32</v>
      </c>
      <c r="H385" s="3">
        <v>1591</v>
      </c>
      <c r="I385" s="3">
        <v>602</v>
      </c>
      <c r="J385" s="3">
        <v>7</v>
      </c>
      <c r="K385" s="3">
        <v>1</v>
      </c>
      <c r="M385" s="2">
        <v>43414.712442129632</v>
      </c>
      <c r="N385" s="2">
        <v>43414.724039351851</v>
      </c>
      <c r="O385" s="3" t="s">
        <v>44</v>
      </c>
      <c r="P385" s="3" t="s">
        <v>91</v>
      </c>
      <c r="Q385" s="3" t="s">
        <v>133</v>
      </c>
      <c r="R385" s="3" t="s">
        <v>19</v>
      </c>
      <c r="S385" s="2">
        <v>43414.71166666667</v>
      </c>
      <c r="T385" s="2">
        <v>43414.713530092595</v>
      </c>
      <c r="U385" s="2">
        <v>43414.71979166667</v>
      </c>
      <c r="V385" s="2">
        <v>43414.724421296298</v>
      </c>
      <c r="X385" s="2">
        <f t="shared" si="130"/>
        <v>43414.703483796293</v>
      </c>
      <c r="Y385" s="33">
        <f t="shared" si="131"/>
        <v>1.1597222219279502E-2</v>
      </c>
      <c r="Z385" s="33">
        <f t="shared" si="132"/>
        <v>1.1597222219279502E-2</v>
      </c>
      <c r="AA385" s="30"/>
      <c r="AB385" s="30">
        <f t="shared" si="133"/>
        <v>7.7546296233776957E-4</v>
      </c>
      <c r="AC385" s="30">
        <f t="shared" si="134"/>
        <v>8.9583333392511122E-3</v>
      </c>
      <c r="AD385" s="30"/>
      <c r="AE385" s="30"/>
      <c r="AF385" s="78">
        <f t="shared" si="119"/>
        <v>43414.703472222223</v>
      </c>
      <c r="AG385" s="78">
        <f t="shared" si="120"/>
        <v>43414.723611111112</v>
      </c>
      <c r="AH385" s="26" t="str">
        <f t="shared" si="121"/>
        <v>43414.703472222243414.7236111111</v>
      </c>
      <c r="AI385" s="26" t="e">
        <f>VLOOKUP(AH385,simple_survey!$P$1530:$Q$1810,2,FALSE)</f>
        <v>#N/A</v>
      </c>
    </row>
    <row r="386" spans="1:36" s="3" customFormat="1" hidden="1" x14ac:dyDescent="0.4">
      <c r="A386" s="16" t="str">
        <f t="shared" si="123"/>
        <v>-</v>
      </c>
      <c r="B386" s="16" t="str">
        <f t="shared" si="124"/>
        <v>-</v>
      </c>
      <c r="C386" s="3">
        <v>16</v>
      </c>
      <c r="D386" s="2">
        <v>43414.70417824074</v>
      </c>
      <c r="E386" s="3" t="s">
        <v>513</v>
      </c>
      <c r="F386" s="3">
        <v>12179</v>
      </c>
      <c r="G386" s="3" t="s">
        <v>18</v>
      </c>
      <c r="H386" s="3">
        <v>5404</v>
      </c>
      <c r="I386" s="3">
        <v>568</v>
      </c>
      <c r="J386" s="3">
        <v>6</v>
      </c>
      <c r="K386" s="3">
        <v>4</v>
      </c>
      <c r="M386" s="2">
        <v>43414.70821759259</v>
      </c>
      <c r="N386" s="2">
        <v>43414.711851851855</v>
      </c>
      <c r="O386" s="3" t="s">
        <v>30</v>
      </c>
      <c r="P386" s="3" t="s">
        <v>31</v>
      </c>
      <c r="Q386" s="3" t="s">
        <v>40</v>
      </c>
      <c r="R386" s="3" t="s">
        <v>41</v>
      </c>
      <c r="S386" s="2">
        <v>43414.711701388886</v>
      </c>
      <c r="T386" s="2">
        <v>43414.711701388886</v>
      </c>
      <c r="U386" s="2">
        <v>43414.720196759263</v>
      </c>
      <c r="V386" s="2">
        <v>43414.720196759263</v>
      </c>
      <c r="X386" s="2">
        <f t="shared" si="130"/>
        <v>43414.70417824074</v>
      </c>
      <c r="Y386" s="33">
        <f t="shared" si="131"/>
        <v>3.6342592647997662E-3</v>
      </c>
      <c r="Z386" s="33">
        <f t="shared" si="132"/>
        <v>1.4537037059199065E-2</v>
      </c>
      <c r="AA386" s="30"/>
      <c r="AB386" s="30">
        <f t="shared" si="133"/>
        <v>0</v>
      </c>
      <c r="AC386" s="30">
        <f t="shared" si="134"/>
        <v>4.0393518502241932E-3</v>
      </c>
      <c r="AD386" s="30"/>
      <c r="AE386" s="30"/>
      <c r="AF386" s="78">
        <f t="shared" si="119"/>
        <v>43414.70416666667</v>
      </c>
      <c r="AG386" s="78">
        <f t="shared" si="120"/>
        <v>43414.711805555555</v>
      </c>
      <c r="AH386" s="26" t="str">
        <f t="shared" si="121"/>
        <v>43414.704166666743414.7118055556</v>
      </c>
      <c r="AI386" s="26" t="e">
        <f>VLOOKUP(AH386,simple_survey!$P$1530:$Q$1810,2,FALSE)</f>
        <v>#N/A</v>
      </c>
    </row>
    <row r="387" spans="1:36" s="3" customFormat="1" x14ac:dyDescent="0.4">
      <c r="A387" s="16" t="str">
        <f t="shared" si="123"/>
        <v>-</v>
      </c>
      <c r="B387" s="16" t="str">
        <f t="shared" si="124"/>
        <v>-</v>
      </c>
      <c r="C387" s="3">
        <v>16</v>
      </c>
      <c r="D387" s="2">
        <v>43414.704594907409</v>
      </c>
      <c r="E387" s="3" t="s">
        <v>654</v>
      </c>
      <c r="F387" s="3">
        <v>12180</v>
      </c>
      <c r="G387" s="3" t="s">
        <v>103</v>
      </c>
      <c r="H387" s="3">
        <v>5795</v>
      </c>
      <c r="I387" s="3">
        <v>567</v>
      </c>
      <c r="J387" s="3">
        <v>5</v>
      </c>
      <c r="K387" s="3">
        <v>1</v>
      </c>
      <c r="M387" s="2">
        <v>43414.713437500002</v>
      </c>
      <c r="N387" s="2">
        <v>43414.725462962961</v>
      </c>
      <c r="O387" s="3" t="s">
        <v>26</v>
      </c>
      <c r="P387" s="3" t="s">
        <v>27</v>
      </c>
      <c r="Q387" s="3" t="s">
        <v>22</v>
      </c>
      <c r="R387" s="3" t="s">
        <v>23</v>
      </c>
      <c r="S387" s="2">
        <v>43414.714849537035</v>
      </c>
      <c r="T387" s="2">
        <v>43414.714849537035</v>
      </c>
      <c r="U387" s="2">
        <v>43414.7265162037</v>
      </c>
      <c r="V387" s="2">
        <v>43414.7265162037</v>
      </c>
      <c r="X387" s="2">
        <f t="shared" si="130"/>
        <v>43414.704594907409</v>
      </c>
      <c r="Y387" s="33">
        <f t="shared" si="131"/>
        <v>1.2025462958263233E-2</v>
      </c>
      <c r="Z387" s="33">
        <f t="shared" si="132"/>
        <v>1.2025462958263233E-2</v>
      </c>
      <c r="AA387" s="30"/>
      <c r="AB387" s="30">
        <f t="shared" si="133"/>
        <v>0</v>
      </c>
      <c r="AC387" s="30">
        <f t="shared" si="134"/>
        <v>8.8425925932824612E-3</v>
      </c>
      <c r="AD387" s="30"/>
      <c r="AE387" s="30"/>
      <c r="AF387" s="78">
        <f t="shared" ref="AF387:AF450" si="135">INT(D387*1440)/1440</f>
        <v>43414.70416666667</v>
      </c>
      <c r="AG387" s="78">
        <f t="shared" ref="AG387:AG450" si="136">INT(N387*1440)/1440</f>
        <v>43414.724999999999</v>
      </c>
      <c r="AH387" s="26" t="str">
        <f t="shared" ref="AH387:AH450" si="137">CONCATENATE(AF387,AG387)</f>
        <v>43414.704166666743414.725</v>
      </c>
      <c r="AI387" s="26" t="str">
        <f>VLOOKUP(AH387,simple_survey!$P$1530:$Q$1810,2,FALSE)</f>
        <v>肯定的</v>
      </c>
    </row>
    <row r="388" spans="1:36" s="3" customFormat="1" x14ac:dyDescent="0.4">
      <c r="A388" s="16" t="str">
        <f t="shared" si="123"/>
        <v>-</v>
      </c>
      <c r="B388" s="16" t="str">
        <f t="shared" si="124"/>
        <v>-</v>
      </c>
      <c r="C388" s="3">
        <v>16</v>
      </c>
      <c r="D388" s="2">
        <v>43414.707407407404</v>
      </c>
      <c r="E388" s="3" t="s">
        <v>622</v>
      </c>
      <c r="F388" s="3">
        <v>12186</v>
      </c>
      <c r="G388" s="3" t="s">
        <v>32</v>
      </c>
      <c r="H388" s="3">
        <v>5777</v>
      </c>
      <c r="I388" s="3">
        <v>156</v>
      </c>
      <c r="J388" s="3">
        <v>9</v>
      </c>
      <c r="K388" s="3">
        <v>2</v>
      </c>
      <c r="M388" s="2">
        <v>43414.710902777777</v>
      </c>
      <c r="N388" s="2">
        <v>43414.72210648148</v>
      </c>
      <c r="O388" s="3" t="s">
        <v>30</v>
      </c>
      <c r="P388" s="3" t="s">
        <v>31</v>
      </c>
      <c r="Q388" s="3" t="s">
        <v>47</v>
      </c>
      <c r="R388" s="3" t="s">
        <v>48</v>
      </c>
      <c r="S388" s="2">
        <v>43414.712905092594</v>
      </c>
      <c r="T388" s="2">
        <v>43414.712905092594</v>
      </c>
      <c r="U388" s="2">
        <v>43414.727951388886</v>
      </c>
      <c r="V388" s="2">
        <v>43414.727951388886</v>
      </c>
      <c r="X388" s="2">
        <f t="shared" si="130"/>
        <v>43414.707407407404</v>
      </c>
      <c r="Y388" s="33">
        <f t="shared" si="131"/>
        <v>1.1203703703358769E-2</v>
      </c>
      <c r="Z388" s="33">
        <f t="shared" si="132"/>
        <v>2.2407407406717539E-2</v>
      </c>
      <c r="AA388" s="30"/>
      <c r="AB388" s="30">
        <f t="shared" si="133"/>
        <v>0</v>
      </c>
      <c r="AC388" s="30">
        <f t="shared" si="134"/>
        <v>3.4953703725477681E-3</v>
      </c>
      <c r="AD388" s="30"/>
      <c r="AE388" s="30"/>
      <c r="AF388" s="78">
        <f t="shared" si="135"/>
        <v>43414.706944444442</v>
      </c>
      <c r="AG388" s="78">
        <f t="shared" si="136"/>
        <v>43414.72152777778</v>
      </c>
      <c r="AH388" s="26" t="str">
        <f t="shared" si="137"/>
        <v>43414.706944444443414.7215277778</v>
      </c>
      <c r="AI388" s="26" t="str">
        <f>VLOOKUP(AH388,simple_survey!$P$1530:$Q$1810,2,FALSE)</f>
        <v>肯定的</v>
      </c>
    </row>
    <row r="389" spans="1:36" s="3" customFormat="1" x14ac:dyDescent="0.4">
      <c r="A389" s="16" t="str">
        <f t="shared" si="123"/>
        <v>-</v>
      </c>
      <c r="B389" s="16" t="str">
        <f t="shared" si="124"/>
        <v>-</v>
      </c>
      <c r="C389" s="3">
        <v>16</v>
      </c>
      <c r="D389" s="2">
        <v>43414.707638888889</v>
      </c>
      <c r="E389" s="3" t="s">
        <v>544</v>
      </c>
      <c r="F389" s="3">
        <v>12187</v>
      </c>
      <c r="G389" s="3" t="s">
        <v>32</v>
      </c>
      <c r="H389" s="3">
        <v>3445</v>
      </c>
      <c r="I389" s="3">
        <v>110</v>
      </c>
      <c r="J389" s="3">
        <v>4</v>
      </c>
      <c r="K389" s="3">
        <v>1</v>
      </c>
      <c r="M389" s="2">
        <v>43414.713703703703</v>
      </c>
      <c r="N389" s="2">
        <v>43414.720891203702</v>
      </c>
      <c r="O389" s="3" t="s">
        <v>24</v>
      </c>
      <c r="P389" s="3" t="s">
        <v>25</v>
      </c>
      <c r="Q389" s="3" t="s">
        <v>44</v>
      </c>
      <c r="R389" s="3" t="s">
        <v>91</v>
      </c>
      <c r="S389" s="2">
        <v>43414.71497685185</v>
      </c>
      <c r="T389" s="2">
        <v>43414.71497685185</v>
      </c>
      <c r="U389" s="2">
        <v>43414.724641203706</v>
      </c>
      <c r="V389" s="2">
        <v>43414.724641203706</v>
      </c>
      <c r="X389" s="2">
        <f t="shared" si="130"/>
        <v>43414.707638888889</v>
      </c>
      <c r="Y389" s="33">
        <f t="shared" si="131"/>
        <v>7.1874999994179234E-3</v>
      </c>
      <c r="Z389" s="33">
        <f t="shared" si="132"/>
        <v>7.1874999994179234E-3</v>
      </c>
      <c r="AA389" s="30"/>
      <c r="AB389" s="30">
        <f t="shared" si="133"/>
        <v>0</v>
      </c>
      <c r="AC389" s="30">
        <f t="shared" si="134"/>
        <v>6.064814813726116E-3</v>
      </c>
      <c r="AD389" s="30"/>
      <c r="AE389" s="30"/>
      <c r="AF389" s="78">
        <f t="shared" si="135"/>
        <v>43414.707638888889</v>
      </c>
      <c r="AG389" s="78">
        <f t="shared" si="136"/>
        <v>43414.720833333333</v>
      </c>
      <c r="AH389" s="26" t="str">
        <f t="shared" si="137"/>
        <v>43414.707638888943414.7208333333</v>
      </c>
      <c r="AI389" s="26" t="str">
        <f>VLOOKUP(AH389,simple_survey!$P$1530:$Q$1810,2,FALSE)</f>
        <v>肯定的</v>
      </c>
    </row>
    <row r="390" spans="1:36" s="3" customFormat="1" hidden="1" x14ac:dyDescent="0.4">
      <c r="A390" s="16" t="str">
        <f t="shared" ref="A390:A417" si="138">IF(W390&gt;0, "★", "-")</f>
        <v>★</v>
      </c>
      <c r="B390" s="16" t="str">
        <f t="shared" ref="B390:B417" si="139">IF(L390&gt;0, "☆", "-")</f>
        <v>☆</v>
      </c>
      <c r="C390" s="3">
        <v>16</v>
      </c>
      <c r="D390" s="2">
        <v>43414.626342592594</v>
      </c>
      <c r="E390" s="3" t="s">
        <v>588</v>
      </c>
      <c r="F390" s="3">
        <v>12042</v>
      </c>
      <c r="G390" s="3" t="s">
        <v>103</v>
      </c>
      <c r="H390" s="3">
        <v>5638</v>
      </c>
      <c r="I390" s="3">
        <v>806</v>
      </c>
      <c r="J390" s="3">
        <v>4</v>
      </c>
      <c r="K390" s="3">
        <v>1</v>
      </c>
      <c r="L390" s="2">
        <v>43414.627002314817</v>
      </c>
      <c r="O390" s="3" t="s">
        <v>49</v>
      </c>
      <c r="P390" s="3" t="s">
        <v>50</v>
      </c>
      <c r="Q390" s="3" t="s">
        <v>75</v>
      </c>
      <c r="R390" s="3" t="s">
        <v>76</v>
      </c>
      <c r="S390" s="2">
        <v>43414.668009259258</v>
      </c>
      <c r="U390" s="2">
        <v>43414.679791666669</v>
      </c>
      <c r="W390" s="2">
        <v>43414.668009259258</v>
      </c>
      <c r="X390" s="2">
        <f t="shared" ref="X390:X417" si="140">IF(W390&gt;0,W390,D390)</f>
        <v>43414.668009259258</v>
      </c>
      <c r="Y390" s="33">
        <f t="shared" ref="Y390:Y417" si="141">N390-M390</f>
        <v>0</v>
      </c>
      <c r="Z390" s="33">
        <f t="shared" ref="Z390:Z417" si="142">Y390*K390</f>
        <v>0</v>
      </c>
      <c r="AA390" s="30"/>
      <c r="AB390" s="30">
        <f t="shared" ref="AB390:AB417" si="143">IF(IF(A390="☆",L390-S390,M390-S390)&lt;0,0,IF(A390="☆",L390-S390,M390-S390))</f>
        <v>0</v>
      </c>
      <c r="AC390" s="30">
        <f>IF(IF(B390="☆",(IF(L390&gt;S390,L390-X390,S390-X390)),M390-X390)&lt;0,0,IF(B390="☆",(IF(L390&gt;S390,L390-X390,S390-X390)),M390-X390))</f>
        <v>0</v>
      </c>
      <c r="AD390" s="30"/>
      <c r="AE390" s="30"/>
      <c r="AF390" s="78">
        <f t="shared" si="135"/>
        <v>43414.625694444447</v>
      </c>
      <c r="AG390" s="78">
        <f t="shared" si="136"/>
        <v>0</v>
      </c>
      <c r="AH390" s="26" t="str">
        <f t="shared" si="137"/>
        <v>43414.62569444440</v>
      </c>
      <c r="AI390" s="26" t="e">
        <f>VLOOKUP(AH390,simple_survey!$P$1530:$Q$1810,2,FALSE)</f>
        <v>#N/A</v>
      </c>
    </row>
    <row r="391" spans="1:36" s="3" customFormat="1" hidden="1" x14ac:dyDescent="0.4">
      <c r="A391" s="16" t="str">
        <f t="shared" si="138"/>
        <v>★</v>
      </c>
      <c r="B391" s="16" t="str">
        <f t="shared" si="139"/>
        <v>☆</v>
      </c>
      <c r="C391" s="3">
        <v>16</v>
      </c>
      <c r="D391" s="2">
        <v>43414.649201388886</v>
      </c>
      <c r="E391" s="3" t="s">
        <v>536</v>
      </c>
      <c r="F391" s="3">
        <v>12080</v>
      </c>
      <c r="G391" s="3" t="s">
        <v>32</v>
      </c>
      <c r="H391" s="3">
        <v>2568</v>
      </c>
      <c r="I391" s="3">
        <v>408</v>
      </c>
      <c r="J391" s="3">
        <v>3</v>
      </c>
      <c r="K391" s="3">
        <v>2</v>
      </c>
      <c r="L391" s="2">
        <v>43414.649571759262</v>
      </c>
      <c r="O391" s="3" t="s">
        <v>54</v>
      </c>
      <c r="P391" s="3" t="s">
        <v>55</v>
      </c>
      <c r="Q391" s="3" t="s">
        <v>24</v>
      </c>
      <c r="R391" s="3" t="s">
        <v>25</v>
      </c>
      <c r="S391" s="2">
        <v>43414.69090277778</v>
      </c>
      <c r="U391" s="2">
        <v>43414.701944444445</v>
      </c>
      <c r="W391" s="2">
        <v>43414.69090277778</v>
      </c>
      <c r="X391" s="2">
        <f t="shared" si="140"/>
        <v>43414.69090277778</v>
      </c>
      <c r="Y391" s="33">
        <f t="shared" si="141"/>
        <v>0</v>
      </c>
      <c r="Z391" s="33">
        <f t="shared" si="142"/>
        <v>0</v>
      </c>
      <c r="AA391" s="30"/>
      <c r="AB391" s="30">
        <f t="shared" si="143"/>
        <v>0</v>
      </c>
      <c r="AC391" s="30">
        <f>IF(IF(B391="☆",(IF(L391&gt;S391,L391-X391,S391-X391)),M391-X391)&lt;0,0,IF(B391="☆",(IF(L391&gt;S391,L391-X391,S391-X391)),M391-X391))</f>
        <v>0</v>
      </c>
      <c r="AD391" s="30"/>
      <c r="AE391" s="30"/>
      <c r="AF391" s="78">
        <f t="shared" si="135"/>
        <v>43414.648611111108</v>
      </c>
      <c r="AG391" s="78">
        <f t="shared" si="136"/>
        <v>0</v>
      </c>
      <c r="AH391" s="26" t="str">
        <f t="shared" si="137"/>
        <v>43414.64861111110</v>
      </c>
      <c r="AI391" s="26" t="e">
        <f>VLOOKUP(AH391,simple_survey!$P$1530:$Q$1810,2,FALSE)</f>
        <v>#N/A</v>
      </c>
    </row>
    <row r="392" spans="1:36" s="3" customFormat="1" hidden="1" x14ac:dyDescent="0.4">
      <c r="A392" s="16" t="str">
        <f t="shared" si="138"/>
        <v>-</v>
      </c>
      <c r="B392" s="16" t="str">
        <f t="shared" si="139"/>
        <v>☆</v>
      </c>
      <c r="C392" s="3">
        <v>16</v>
      </c>
      <c r="D392" s="2">
        <v>43414.668287037035</v>
      </c>
      <c r="E392" s="3" t="s">
        <v>566</v>
      </c>
      <c r="F392" s="3">
        <v>12120</v>
      </c>
      <c r="G392" s="3" t="s">
        <v>32</v>
      </c>
      <c r="H392" s="3">
        <v>5703</v>
      </c>
      <c r="I392" s="3">
        <v>348</v>
      </c>
      <c r="J392" s="3">
        <v>10</v>
      </c>
      <c r="K392" s="3">
        <v>1</v>
      </c>
      <c r="L392" s="2">
        <v>43414.673055555555</v>
      </c>
      <c r="O392" s="3" t="s">
        <v>44</v>
      </c>
      <c r="P392" s="3" t="s">
        <v>91</v>
      </c>
      <c r="Q392" s="3" t="s">
        <v>40</v>
      </c>
      <c r="R392" s="3" t="s">
        <v>41</v>
      </c>
      <c r="S392" s="2">
        <v>43414.688703703701</v>
      </c>
      <c r="U392" s="2">
        <v>43414.693240740744</v>
      </c>
      <c r="X392" s="2">
        <f t="shared" si="140"/>
        <v>43414.668287037035</v>
      </c>
      <c r="Y392" s="33">
        <f t="shared" si="141"/>
        <v>0</v>
      </c>
      <c r="Z392" s="33">
        <f t="shared" si="142"/>
        <v>0</v>
      </c>
      <c r="AA392" s="30"/>
      <c r="AB392" s="30">
        <f t="shared" si="143"/>
        <v>0</v>
      </c>
      <c r="AC392" s="30">
        <f>IF(IF(B392="☆",(IF(L392&gt;S392,L392-X392,S392-X392)),M392-X392)&lt;0,0,IF(B392="☆",(IF(L392&gt;S392,L392-X392,S392-X392)),M392-X392))</f>
        <v>2.0416666666278616E-2</v>
      </c>
      <c r="AD392" s="30"/>
      <c r="AE392" s="30"/>
      <c r="AF392" s="78">
        <f t="shared" si="135"/>
        <v>43414.668055555558</v>
      </c>
      <c r="AG392" s="78">
        <f t="shared" si="136"/>
        <v>0</v>
      </c>
      <c r="AH392" s="26" t="str">
        <f t="shared" si="137"/>
        <v>43414.66805555560</v>
      </c>
      <c r="AI392" s="26" t="e">
        <f>VLOOKUP(AH392,simple_survey!$P$1530:$Q$1810,2,FALSE)</f>
        <v>#N/A</v>
      </c>
    </row>
    <row r="393" spans="1:36" s="3" customFormat="1" hidden="1" x14ac:dyDescent="0.4">
      <c r="A393" s="16" t="str">
        <f t="shared" si="138"/>
        <v>-</v>
      </c>
      <c r="B393" s="16" t="str">
        <f t="shared" si="139"/>
        <v>☆</v>
      </c>
      <c r="C393" s="3">
        <v>16</v>
      </c>
      <c r="D393" s="2">
        <v>43414.669930555552</v>
      </c>
      <c r="E393" s="3" t="s">
        <v>625</v>
      </c>
      <c r="F393" s="3">
        <v>12122</v>
      </c>
      <c r="G393" s="3" t="s">
        <v>18</v>
      </c>
      <c r="H393" s="3">
        <v>2858</v>
      </c>
      <c r="I393" s="3">
        <v>148</v>
      </c>
      <c r="J393" s="3">
        <v>2</v>
      </c>
      <c r="K393" s="3">
        <v>5</v>
      </c>
      <c r="L393" s="2">
        <v>43414.670671296299</v>
      </c>
      <c r="O393" s="3" t="s">
        <v>28</v>
      </c>
      <c r="P393" s="3" t="s">
        <v>29</v>
      </c>
      <c r="Q393" s="3" t="s">
        <v>133</v>
      </c>
      <c r="R393" s="3" t="s">
        <v>19</v>
      </c>
      <c r="S393" s="2">
        <v>43414.692986111113</v>
      </c>
      <c r="U393" s="2">
        <v>43414.702638888892</v>
      </c>
      <c r="X393" s="2">
        <f t="shared" si="140"/>
        <v>43414.669930555552</v>
      </c>
      <c r="Y393" s="33">
        <f t="shared" si="141"/>
        <v>0</v>
      </c>
      <c r="Z393" s="33">
        <f t="shared" si="142"/>
        <v>0</v>
      </c>
      <c r="AA393" s="30"/>
      <c r="AB393" s="30">
        <f t="shared" si="143"/>
        <v>0</v>
      </c>
      <c r="AC393" s="30"/>
      <c r="AD393" s="30"/>
      <c r="AE393" s="30"/>
      <c r="AF393" s="78">
        <f t="shared" si="135"/>
        <v>43414.669444444444</v>
      </c>
      <c r="AG393" s="78">
        <f t="shared" si="136"/>
        <v>0</v>
      </c>
      <c r="AH393" s="26" t="str">
        <f t="shared" si="137"/>
        <v>43414.66944444440</v>
      </c>
      <c r="AI393" s="26" t="e">
        <f>VLOOKUP(AH393,simple_survey!$P$1530:$Q$1810,2,FALSE)</f>
        <v>#N/A</v>
      </c>
      <c r="AJ393" s="3" t="s">
        <v>766</v>
      </c>
    </row>
    <row r="394" spans="1:36" s="3" customFormat="1" hidden="1" x14ac:dyDescent="0.4">
      <c r="A394" s="16" t="str">
        <f t="shared" si="138"/>
        <v>★</v>
      </c>
      <c r="B394" s="16" t="str">
        <f t="shared" si="139"/>
        <v>☆</v>
      </c>
      <c r="C394" s="3">
        <v>16</v>
      </c>
      <c r="D394" s="2">
        <v>43414.671076388891</v>
      </c>
      <c r="E394" s="3" t="s">
        <v>628</v>
      </c>
      <c r="F394" s="3">
        <v>12125</v>
      </c>
      <c r="G394" s="3" t="s">
        <v>66</v>
      </c>
      <c r="H394" s="3">
        <v>5787</v>
      </c>
      <c r="I394" s="3">
        <v>124</v>
      </c>
      <c r="J394" s="3">
        <v>13</v>
      </c>
      <c r="K394" s="3">
        <v>1</v>
      </c>
      <c r="L394" s="2">
        <v>43414.684340277781</v>
      </c>
      <c r="O394" s="3" t="s">
        <v>62</v>
      </c>
      <c r="P394" s="3" t="s">
        <v>63</v>
      </c>
      <c r="Q394" s="3" t="s">
        <v>36</v>
      </c>
      <c r="R394" s="3" t="s">
        <v>37</v>
      </c>
      <c r="S394" s="2">
        <v>43414.691111111111</v>
      </c>
      <c r="U394" s="2">
        <v>43414.697824074072</v>
      </c>
      <c r="W394" s="2">
        <v>43414.678020833337</v>
      </c>
      <c r="X394" s="2">
        <f t="shared" si="140"/>
        <v>43414.678020833337</v>
      </c>
      <c r="Y394" s="33">
        <f t="shared" si="141"/>
        <v>0</v>
      </c>
      <c r="Z394" s="33">
        <f t="shared" si="142"/>
        <v>0</v>
      </c>
      <c r="AA394" s="30"/>
      <c r="AB394" s="30">
        <f t="shared" si="143"/>
        <v>0</v>
      </c>
      <c r="AC394" s="30">
        <f>IF(IF(B394="☆",(IF(L394&gt;S394,L394-X394,S394-X394)),M394-X394)&lt;0,0,IF(B394="☆",(IF(L394&gt;S394,L394-X394,S394-X394)),M394-X394))</f>
        <v>1.3090277774608694E-2</v>
      </c>
      <c r="AD394" s="30"/>
      <c r="AE394" s="30"/>
      <c r="AF394" s="78">
        <f t="shared" si="135"/>
        <v>43414.67083333333</v>
      </c>
      <c r="AG394" s="78">
        <f t="shared" si="136"/>
        <v>0</v>
      </c>
      <c r="AH394" s="26" t="str">
        <f t="shared" si="137"/>
        <v>43414.67083333330</v>
      </c>
      <c r="AI394" s="26" t="e">
        <f>VLOOKUP(AH394,simple_survey!$P$1530:$Q$1810,2,FALSE)</f>
        <v>#N/A</v>
      </c>
    </row>
    <row r="395" spans="1:36" s="3" customFormat="1" hidden="1" x14ac:dyDescent="0.4">
      <c r="A395" s="16" t="str">
        <f t="shared" si="138"/>
        <v>-</v>
      </c>
      <c r="B395" s="16" t="str">
        <f t="shared" si="139"/>
        <v>☆</v>
      </c>
      <c r="C395" s="3">
        <v>16</v>
      </c>
      <c r="D395" s="2">
        <v>43414.671087962961</v>
      </c>
      <c r="E395" s="3" t="s">
        <v>629</v>
      </c>
      <c r="F395" s="3">
        <v>12126</v>
      </c>
      <c r="G395" s="3" t="s">
        <v>18</v>
      </c>
      <c r="H395" s="3">
        <v>2858</v>
      </c>
      <c r="I395" s="3">
        <v>448</v>
      </c>
      <c r="J395" s="3">
        <v>2</v>
      </c>
      <c r="K395" s="3">
        <v>3</v>
      </c>
      <c r="L395" s="2">
        <v>43414.671203703707</v>
      </c>
      <c r="O395" s="3" t="s">
        <v>28</v>
      </c>
      <c r="P395" s="3" t="s">
        <v>29</v>
      </c>
      <c r="Q395" s="3" t="s">
        <v>133</v>
      </c>
      <c r="R395" s="3" t="s">
        <v>19</v>
      </c>
      <c r="S395" s="2">
        <v>43414.692037037035</v>
      </c>
      <c r="U395" s="2">
        <v>43414.700300925928</v>
      </c>
      <c r="X395" s="2">
        <f t="shared" si="140"/>
        <v>43414.671087962961</v>
      </c>
      <c r="Y395" s="33">
        <f t="shared" si="141"/>
        <v>0</v>
      </c>
      <c r="Z395" s="33">
        <f t="shared" si="142"/>
        <v>0</v>
      </c>
      <c r="AA395" s="30"/>
      <c r="AB395" s="30">
        <f t="shared" si="143"/>
        <v>0</v>
      </c>
      <c r="AC395" s="30">
        <f>IF(IF(B395="☆",(IF(L395&gt;S395,L395-X395,S395-X395)),M395-X395)&lt;0,0,IF(B395="☆",(IF(L395&gt;S395,L395-X395,S395-X395)),M395-X395))</f>
        <v>2.0949074074451346E-2</v>
      </c>
      <c r="AD395" s="30"/>
      <c r="AE395" s="30"/>
      <c r="AF395" s="78">
        <f t="shared" si="135"/>
        <v>43414.67083333333</v>
      </c>
      <c r="AG395" s="78">
        <f t="shared" si="136"/>
        <v>0</v>
      </c>
      <c r="AH395" s="26" t="str">
        <f t="shared" si="137"/>
        <v>43414.67083333330</v>
      </c>
      <c r="AI395" s="26" t="e">
        <f>VLOOKUP(AH395,simple_survey!$P$1530:$Q$1810,2,FALSE)</f>
        <v>#N/A</v>
      </c>
      <c r="AJ395" s="3" t="s">
        <v>767</v>
      </c>
    </row>
    <row r="396" spans="1:36" s="3" customFormat="1" hidden="1" x14ac:dyDescent="0.4">
      <c r="A396" s="16" t="str">
        <f t="shared" si="138"/>
        <v>-</v>
      </c>
      <c r="B396" s="16" t="str">
        <f t="shared" si="139"/>
        <v>☆</v>
      </c>
      <c r="C396" s="3">
        <v>16</v>
      </c>
      <c r="D396" s="2">
        <v>43414.67392361111</v>
      </c>
      <c r="E396" s="3" t="s">
        <v>567</v>
      </c>
      <c r="F396" s="3">
        <v>12128</v>
      </c>
      <c r="G396" s="3" t="s">
        <v>32</v>
      </c>
      <c r="H396" s="3">
        <v>4860</v>
      </c>
      <c r="I396" s="3">
        <v>108</v>
      </c>
      <c r="J396" s="3">
        <v>2</v>
      </c>
      <c r="K396" s="3">
        <v>2</v>
      </c>
      <c r="L396" s="2">
        <v>43414.687418981484</v>
      </c>
      <c r="O396" s="3" t="s">
        <v>36</v>
      </c>
      <c r="P396" s="3" t="s">
        <v>37</v>
      </c>
      <c r="Q396" s="3" t="s">
        <v>33</v>
      </c>
      <c r="R396" s="3" t="s">
        <v>34</v>
      </c>
      <c r="S396" s="2">
        <v>43414.686631944445</v>
      </c>
      <c r="U396" s="2">
        <v>43414.695625</v>
      </c>
      <c r="X396" s="2">
        <f t="shared" si="140"/>
        <v>43414.67392361111</v>
      </c>
      <c r="Y396" s="33">
        <f t="shared" si="141"/>
        <v>0</v>
      </c>
      <c r="Z396" s="33">
        <f t="shared" si="142"/>
        <v>0</v>
      </c>
      <c r="AA396" s="30"/>
      <c r="AB396" s="30">
        <f t="shared" si="143"/>
        <v>0</v>
      </c>
      <c r="AC396" s="30">
        <f>IF(IF(B396="☆",(IF(L396&gt;S396,L396-X396,S396-X396)),M396-X396)&lt;0,0,IF(B396="☆",(IF(L396&gt;S396,L396-X396,S396-X396)),M396-X396))</f>
        <v>1.3495370374585036E-2</v>
      </c>
      <c r="AD396" s="30"/>
      <c r="AE396" s="30"/>
      <c r="AF396" s="78">
        <f t="shared" si="135"/>
        <v>43414.673611111109</v>
      </c>
      <c r="AG396" s="78">
        <f t="shared" si="136"/>
        <v>0</v>
      </c>
      <c r="AH396" s="26" t="str">
        <f t="shared" si="137"/>
        <v>43414.67361111110</v>
      </c>
      <c r="AI396" s="26" t="e">
        <f>VLOOKUP(AH396,simple_survey!$P$1530:$Q$1810,2,FALSE)</f>
        <v>#N/A</v>
      </c>
    </row>
    <row r="397" spans="1:36" s="3" customFormat="1" hidden="1" x14ac:dyDescent="0.4">
      <c r="A397" s="16" t="str">
        <f t="shared" si="138"/>
        <v>★</v>
      </c>
      <c r="B397" s="16" t="str">
        <f t="shared" si="139"/>
        <v>☆</v>
      </c>
      <c r="C397" s="3">
        <v>16</v>
      </c>
      <c r="D397" s="2">
        <v>43414.674826388888</v>
      </c>
      <c r="E397" s="3" t="s">
        <v>584</v>
      </c>
      <c r="F397" s="3">
        <v>12129</v>
      </c>
      <c r="G397" s="3" t="s">
        <v>32</v>
      </c>
      <c r="H397" s="3">
        <v>1569</v>
      </c>
      <c r="I397" s="3">
        <v>774</v>
      </c>
      <c r="J397" s="3">
        <v>4</v>
      </c>
      <c r="K397" s="3">
        <v>1</v>
      </c>
      <c r="L397" s="2">
        <v>43414.676724537036</v>
      </c>
      <c r="O397" s="3" t="s">
        <v>24</v>
      </c>
      <c r="P397" s="3" t="s">
        <v>25</v>
      </c>
      <c r="Q397" s="3" t="s">
        <v>33</v>
      </c>
      <c r="R397" s="3" t="s">
        <v>34</v>
      </c>
      <c r="S397" s="2">
        <v>43414.68173611111</v>
      </c>
      <c r="U397" s="2">
        <v>43414.695289351854</v>
      </c>
      <c r="W397" s="2">
        <v>43414.68173611111</v>
      </c>
      <c r="X397" s="2">
        <f t="shared" si="140"/>
        <v>43414.68173611111</v>
      </c>
      <c r="Y397" s="33">
        <f t="shared" si="141"/>
        <v>0</v>
      </c>
      <c r="Z397" s="33">
        <f t="shared" si="142"/>
        <v>0</v>
      </c>
      <c r="AA397" s="30"/>
      <c r="AB397" s="30">
        <f t="shared" si="143"/>
        <v>0</v>
      </c>
      <c r="AC397" s="30">
        <f>IF(IF(B397="☆",(IF(L397&gt;S397,L397-X397,S397-X397)),M397-X397)&lt;0,0,IF(B397="☆",(IF(L397&gt;S397,L397-X397,S397-X397)),M397-X397))</f>
        <v>0</v>
      </c>
      <c r="AD397" s="30"/>
      <c r="AE397" s="30"/>
      <c r="AF397" s="78">
        <f t="shared" si="135"/>
        <v>43414.674305555556</v>
      </c>
      <c r="AG397" s="78">
        <f t="shared" si="136"/>
        <v>0</v>
      </c>
      <c r="AH397" s="26" t="str">
        <f t="shared" si="137"/>
        <v>43414.67430555560</v>
      </c>
      <c r="AI397" s="26" t="e">
        <f>VLOOKUP(AH397,simple_survey!$P$1530:$Q$1810,2,FALSE)</f>
        <v>#N/A</v>
      </c>
    </row>
    <row r="398" spans="1:36" s="3" customFormat="1" hidden="1" x14ac:dyDescent="0.4">
      <c r="A398" s="16" t="str">
        <f t="shared" si="138"/>
        <v>★</v>
      </c>
      <c r="B398" s="16" t="str">
        <f t="shared" si="139"/>
        <v>☆</v>
      </c>
      <c r="C398" s="3">
        <v>16</v>
      </c>
      <c r="D398" s="2">
        <v>43414.674826388888</v>
      </c>
      <c r="E398" s="3" t="s">
        <v>600</v>
      </c>
      <c r="F398" s="3">
        <v>12130</v>
      </c>
      <c r="G398" s="3" t="s">
        <v>32</v>
      </c>
      <c r="H398" s="3">
        <v>4492</v>
      </c>
      <c r="I398" s="3">
        <v>756</v>
      </c>
      <c r="J398" s="3">
        <v>11</v>
      </c>
      <c r="K398" s="3">
        <v>2</v>
      </c>
      <c r="L398" s="2">
        <v>43414.678576388891</v>
      </c>
      <c r="O398" s="3" t="s">
        <v>40</v>
      </c>
      <c r="P398" s="3" t="s">
        <v>41</v>
      </c>
      <c r="Q398" s="3" t="s">
        <v>62</v>
      </c>
      <c r="R398" s="3" t="s">
        <v>63</v>
      </c>
      <c r="S398" s="2">
        <v>43414.681747685187</v>
      </c>
      <c r="U398" s="2">
        <v>43414.706724537034</v>
      </c>
      <c r="W398" s="2">
        <v>43414.681747685187</v>
      </c>
      <c r="X398" s="2">
        <f t="shared" si="140"/>
        <v>43414.681747685187</v>
      </c>
      <c r="Y398" s="33">
        <f t="shared" si="141"/>
        <v>0</v>
      </c>
      <c r="Z398" s="33">
        <f t="shared" si="142"/>
        <v>0</v>
      </c>
      <c r="AA398" s="30"/>
      <c r="AB398" s="30">
        <f t="shared" si="143"/>
        <v>0</v>
      </c>
      <c r="AC398" s="30">
        <f>IF(IF(B398="☆",(IF(L398&gt;S398,L398-X398,S398-X398)),M398-X398)&lt;0,0,IF(B398="☆",(IF(L398&gt;S398,L398-X398,S398-X398)),M398-X398))</f>
        <v>0</v>
      </c>
      <c r="AD398" s="30"/>
      <c r="AE398" s="30"/>
      <c r="AF398" s="78">
        <f t="shared" si="135"/>
        <v>43414.674305555556</v>
      </c>
      <c r="AG398" s="78">
        <f t="shared" si="136"/>
        <v>0</v>
      </c>
      <c r="AH398" s="26" t="str">
        <f t="shared" si="137"/>
        <v>43414.67430555560</v>
      </c>
      <c r="AI398" s="26" t="e">
        <f>VLOOKUP(AH398,simple_survey!$P$1530:$Q$1810,2,FALSE)</f>
        <v>#N/A</v>
      </c>
    </row>
    <row r="399" spans="1:36" s="3" customFormat="1" hidden="1" x14ac:dyDescent="0.4">
      <c r="A399" s="16" t="str">
        <f t="shared" si="138"/>
        <v>-</v>
      </c>
      <c r="B399" s="16" t="str">
        <f t="shared" si="139"/>
        <v>☆</v>
      </c>
      <c r="C399" s="3">
        <v>16</v>
      </c>
      <c r="D399" s="2">
        <v>43414.674895833334</v>
      </c>
      <c r="E399" s="3" t="s">
        <v>519</v>
      </c>
      <c r="F399" s="3">
        <v>12131</v>
      </c>
      <c r="G399" s="3" t="s">
        <v>66</v>
      </c>
      <c r="H399" s="3">
        <v>5747</v>
      </c>
      <c r="I399" s="3">
        <v>170</v>
      </c>
      <c r="J399" s="3">
        <v>3</v>
      </c>
      <c r="K399" s="3">
        <v>1</v>
      </c>
      <c r="L399" s="2">
        <v>43414.678287037037</v>
      </c>
      <c r="O399" s="3" t="s">
        <v>71</v>
      </c>
      <c r="P399" s="3" t="s">
        <v>72</v>
      </c>
      <c r="Q399" s="3" t="s">
        <v>62</v>
      </c>
      <c r="R399" s="3" t="s">
        <v>63</v>
      </c>
      <c r="S399" s="2">
        <v>43414.693298611113</v>
      </c>
      <c r="U399" s="2">
        <v>43414.702916666669</v>
      </c>
      <c r="X399" s="2">
        <f t="shared" si="140"/>
        <v>43414.674895833334</v>
      </c>
      <c r="Y399" s="33">
        <f t="shared" si="141"/>
        <v>0</v>
      </c>
      <c r="Z399" s="33">
        <f t="shared" si="142"/>
        <v>0</v>
      </c>
      <c r="AA399" s="30"/>
      <c r="AB399" s="30">
        <f t="shared" si="143"/>
        <v>0</v>
      </c>
      <c r="AC399" s="30"/>
      <c r="AD399" s="30"/>
      <c r="AE399" s="30"/>
      <c r="AF399" s="78">
        <f t="shared" si="135"/>
        <v>43414.674305555556</v>
      </c>
      <c r="AG399" s="78">
        <f t="shared" si="136"/>
        <v>0</v>
      </c>
      <c r="AH399" s="26" t="str">
        <f t="shared" si="137"/>
        <v>43414.67430555560</v>
      </c>
      <c r="AI399" s="26" t="e">
        <f>VLOOKUP(AH399,simple_survey!$P$1530:$Q$1810,2,FALSE)</f>
        <v>#N/A</v>
      </c>
      <c r="AJ399" s="3" t="s">
        <v>765</v>
      </c>
    </row>
    <row r="400" spans="1:36" s="3" customFormat="1" hidden="1" x14ac:dyDescent="0.4">
      <c r="A400" s="16" t="str">
        <f t="shared" si="138"/>
        <v>-</v>
      </c>
      <c r="B400" s="16" t="str">
        <f t="shared" si="139"/>
        <v>☆</v>
      </c>
      <c r="C400" s="3">
        <v>16</v>
      </c>
      <c r="D400" s="2">
        <v>43414.676574074074</v>
      </c>
      <c r="E400" s="3" t="s">
        <v>631</v>
      </c>
      <c r="F400" s="3">
        <v>12135</v>
      </c>
      <c r="G400" s="3" t="s">
        <v>18</v>
      </c>
      <c r="H400" s="3">
        <v>5351</v>
      </c>
      <c r="I400" s="3">
        <v>686</v>
      </c>
      <c r="J400" s="3">
        <v>7</v>
      </c>
      <c r="K400" s="3">
        <v>1</v>
      </c>
      <c r="L400" s="2">
        <v>43414.676840277774</v>
      </c>
      <c r="O400" s="3" t="s">
        <v>64</v>
      </c>
      <c r="P400" s="3" t="s">
        <v>65</v>
      </c>
      <c r="Q400" s="3" t="s">
        <v>133</v>
      </c>
      <c r="R400" s="3" t="s">
        <v>19</v>
      </c>
      <c r="S400" s="2">
        <v>43414.692789351851</v>
      </c>
      <c r="U400" s="2">
        <v>43414.698229166665</v>
      </c>
      <c r="X400" s="2">
        <f t="shared" si="140"/>
        <v>43414.676574074074</v>
      </c>
      <c r="Y400" s="33">
        <f t="shared" si="141"/>
        <v>0</v>
      </c>
      <c r="Z400" s="33">
        <f t="shared" si="142"/>
        <v>0</v>
      </c>
      <c r="AA400" s="30"/>
      <c r="AB400" s="30">
        <f t="shared" si="143"/>
        <v>0</v>
      </c>
      <c r="AC400" s="30">
        <f t="shared" ref="AC400:AC410" si="144">IF(IF(B400="☆",(IF(L400&gt;S400,L400-X400,S400-X400)),M400-X400)&lt;0,0,IF(B400="☆",(IF(L400&gt;S400,L400-X400,S400-X400)),M400-X400))</f>
        <v>1.6215277777519077E-2</v>
      </c>
      <c r="AD400" s="30"/>
      <c r="AE400" s="30"/>
      <c r="AF400" s="78">
        <f t="shared" si="135"/>
        <v>43414.676388888889</v>
      </c>
      <c r="AG400" s="78">
        <f t="shared" si="136"/>
        <v>0</v>
      </c>
      <c r="AH400" s="26" t="str">
        <f t="shared" si="137"/>
        <v>43414.67638888890</v>
      </c>
      <c r="AI400" s="26" t="e">
        <f>VLOOKUP(AH400,simple_survey!$P$1530:$Q$1810,2,FALSE)</f>
        <v>#N/A</v>
      </c>
    </row>
    <row r="401" spans="1:36" s="3" customFormat="1" hidden="1" x14ac:dyDescent="0.4">
      <c r="A401" s="16" t="str">
        <f t="shared" si="138"/>
        <v>-</v>
      </c>
      <c r="B401" s="16" t="str">
        <f t="shared" si="139"/>
        <v>☆</v>
      </c>
      <c r="C401" s="3">
        <v>16</v>
      </c>
      <c r="D401" s="2">
        <v>43414.679293981484</v>
      </c>
      <c r="E401" s="3" t="s">
        <v>519</v>
      </c>
      <c r="F401" s="3">
        <v>12138</v>
      </c>
      <c r="G401" s="3" t="s">
        <v>66</v>
      </c>
      <c r="H401" s="3">
        <v>5747</v>
      </c>
      <c r="I401" s="3">
        <v>130</v>
      </c>
      <c r="J401" s="3">
        <v>8</v>
      </c>
      <c r="K401" s="3">
        <v>1</v>
      </c>
      <c r="L401" s="2">
        <v>43414.680439814816</v>
      </c>
      <c r="O401" s="3" t="s">
        <v>71</v>
      </c>
      <c r="P401" s="3" t="s">
        <v>72</v>
      </c>
      <c r="Q401" s="3" t="s">
        <v>36</v>
      </c>
      <c r="R401" s="3" t="s">
        <v>37</v>
      </c>
      <c r="S401" s="2">
        <v>43414.688148148147</v>
      </c>
      <c r="U401" s="2">
        <v>43414.698888888888</v>
      </c>
      <c r="X401" s="2">
        <f t="shared" si="140"/>
        <v>43414.679293981484</v>
      </c>
      <c r="Y401" s="33">
        <f t="shared" si="141"/>
        <v>0</v>
      </c>
      <c r="Z401" s="33">
        <f t="shared" si="142"/>
        <v>0</v>
      </c>
      <c r="AA401" s="30"/>
      <c r="AB401" s="30">
        <f t="shared" si="143"/>
        <v>0</v>
      </c>
      <c r="AC401" s="30">
        <f t="shared" si="144"/>
        <v>8.8541666627861559E-3</v>
      </c>
      <c r="AD401" s="30"/>
      <c r="AE401" s="30"/>
      <c r="AF401" s="78">
        <f t="shared" si="135"/>
        <v>43414.679166666669</v>
      </c>
      <c r="AG401" s="78">
        <f t="shared" si="136"/>
        <v>0</v>
      </c>
      <c r="AH401" s="26" t="str">
        <f t="shared" si="137"/>
        <v>43414.67916666670</v>
      </c>
      <c r="AI401" s="26" t="e">
        <f>VLOOKUP(AH401,simple_survey!$P$1530:$Q$1810,2,FALSE)</f>
        <v>#N/A</v>
      </c>
      <c r="AJ401" s="3" t="s">
        <v>764</v>
      </c>
    </row>
    <row r="402" spans="1:36" s="3" customFormat="1" hidden="1" x14ac:dyDescent="0.4">
      <c r="A402" s="16" t="str">
        <f t="shared" si="138"/>
        <v>-</v>
      </c>
      <c r="B402" s="16" t="str">
        <f t="shared" si="139"/>
        <v>☆</v>
      </c>
      <c r="C402" s="3">
        <v>16</v>
      </c>
      <c r="D402" s="2">
        <v>43414.68482638889</v>
      </c>
      <c r="E402" s="3" t="s">
        <v>628</v>
      </c>
      <c r="F402" s="3">
        <v>12144</v>
      </c>
      <c r="G402" s="3" t="s">
        <v>18</v>
      </c>
      <c r="H402" s="3">
        <v>5787</v>
      </c>
      <c r="I402" s="3">
        <v>6</v>
      </c>
      <c r="J402" s="3">
        <v>13</v>
      </c>
      <c r="K402" s="3">
        <v>1</v>
      </c>
      <c r="L402" s="2">
        <v>43414.684918981482</v>
      </c>
      <c r="O402" s="3" t="s">
        <v>62</v>
      </c>
      <c r="P402" s="3" t="s">
        <v>63</v>
      </c>
      <c r="Q402" s="3" t="s">
        <v>36</v>
      </c>
      <c r="R402" s="3" t="s">
        <v>37</v>
      </c>
      <c r="S402" s="2">
        <v>43414.691805555558</v>
      </c>
      <c r="U402" s="2">
        <v>43414.698518518519</v>
      </c>
      <c r="X402" s="2">
        <f t="shared" si="140"/>
        <v>43414.68482638889</v>
      </c>
      <c r="Y402" s="33">
        <f t="shared" si="141"/>
        <v>0</v>
      </c>
      <c r="Z402" s="33">
        <f t="shared" si="142"/>
        <v>0</v>
      </c>
      <c r="AA402" s="30"/>
      <c r="AB402" s="30">
        <f t="shared" si="143"/>
        <v>0</v>
      </c>
      <c r="AC402" s="30">
        <f t="shared" si="144"/>
        <v>6.9791666683158837E-3</v>
      </c>
      <c r="AD402" s="30"/>
      <c r="AE402" s="30"/>
      <c r="AF402" s="78">
        <f t="shared" si="135"/>
        <v>43414.68472222222</v>
      </c>
      <c r="AG402" s="78">
        <f t="shared" si="136"/>
        <v>0</v>
      </c>
      <c r="AH402" s="26" t="str">
        <f t="shared" si="137"/>
        <v>43414.68472222220</v>
      </c>
      <c r="AI402" s="26" t="e">
        <f>VLOOKUP(AH402,simple_survey!$P$1530:$Q$1810,2,FALSE)</f>
        <v>#N/A</v>
      </c>
    </row>
    <row r="403" spans="1:36" s="3" customFormat="1" hidden="1" x14ac:dyDescent="0.4">
      <c r="A403" s="16" t="str">
        <f t="shared" si="138"/>
        <v>-</v>
      </c>
      <c r="B403" s="16" t="str">
        <f t="shared" si="139"/>
        <v>☆</v>
      </c>
      <c r="C403" s="3">
        <v>16</v>
      </c>
      <c r="D403" s="2">
        <v>43414.685520833336</v>
      </c>
      <c r="E403" s="3" t="s">
        <v>638</v>
      </c>
      <c r="F403" s="3">
        <v>12149</v>
      </c>
      <c r="G403" s="3" t="s">
        <v>98</v>
      </c>
      <c r="H403" s="3">
        <v>0</v>
      </c>
      <c r="I403" s="3">
        <v>990</v>
      </c>
      <c r="J403" s="3">
        <v>3</v>
      </c>
      <c r="K403" s="3">
        <v>1</v>
      </c>
      <c r="L403" s="2">
        <v>43414.686851851853</v>
      </c>
      <c r="O403" s="3" t="s">
        <v>24</v>
      </c>
      <c r="P403" s="3" t="s">
        <v>25</v>
      </c>
      <c r="Q403" s="3" t="s">
        <v>49</v>
      </c>
      <c r="R403" s="3" t="s">
        <v>50</v>
      </c>
      <c r="S403" s="2">
        <v>43414.700196759259</v>
      </c>
      <c r="U403" s="2">
        <v>43414.709247685183</v>
      </c>
      <c r="X403" s="2">
        <f t="shared" si="140"/>
        <v>43414.685520833336</v>
      </c>
      <c r="Y403" s="33">
        <f t="shared" si="141"/>
        <v>0</v>
      </c>
      <c r="Z403" s="33">
        <f t="shared" si="142"/>
        <v>0</v>
      </c>
      <c r="AA403" s="30"/>
      <c r="AB403" s="30">
        <f t="shared" si="143"/>
        <v>0</v>
      </c>
      <c r="AC403" s="30">
        <f t="shared" si="144"/>
        <v>1.4675925922347233E-2</v>
      </c>
      <c r="AD403" s="30"/>
      <c r="AE403" s="30"/>
      <c r="AF403" s="78">
        <f t="shared" si="135"/>
        <v>43414.685416666667</v>
      </c>
      <c r="AG403" s="78">
        <f t="shared" si="136"/>
        <v>0</v>
      </c>
      <c r="AH403" s="26" t="str">
        <f t="shared" si="137"/>
        <v>43414.68541666670</v>
      </c>
      <c r="AI403" s="26" t="e">
        <f>VLOOKUP(AH403,simple_survey!$P$1530:$Q$1810,2,FALSE)</f>
        <v>#N/A</v>
      </c>
    </row>
    <row r="404" spans="1:36" s="3" customFormat="1" hidden="1" x14ac:dyDescent="0.4">
      <c r="A404" s="16" t="str">
        <f t="shared" si="138"/>
        <v>-</v>
      </c>
      <c r="B404" s="16" t="str">
        <f t="shared" si="139"/>
        <v>☆</v>
      </c>
      <c r="C404" s="3">
        <v>16</v>
      </c>
      <c r="D404" s="2">
        <v>43414.687372685185</v>
      </c>
      <c r="E404" s="3" t="s">
        <v>638</v>
      </c>
      <c r="F404" s="3">
        <v>12151</v>
      </c>
      <c r="G404" s="3" t="s">
        <v>98</v>
      </c>
      <c r="H404" s="3">
        <v>0</v>
      </c>
      <c r="I404" s="3">
        <v>485</v>
      </c>
      <c r="J404" s="3">
        <v>3</v>
      </c>
      <c r="K404" s="3">
        <v>1</v>
      </c>
      <c r="L404" s="2">
        <v>43414.688206018516</v>
      </c>
      <c r="O404" s="3" t="s">
        <v>24</v>
      </c>
      <c r="P404" s="3" t="s">
        <v>25</v>
      </c>
      <c r="Q404" s="3" t="s">
        <v>40</v>
      </c>
      <c r="R404" s="3" t="s">
        <v>41</v>
      </c>
      <c r="S404" s="2">
        <v>43414.700196759259</v>
      </c>
      <c r="U404" s="2">
        <v>43414.708993055552</v>
      </c>
      <c r="X404" s="2">
        <f t="shared" si="140"/>
        <v>43414.687372685185</v>
      </c>
      <c r="Y404" s="33">
        <f t="shared" si="141"/>
        <v>0</v>
      </c>
      <c r="Z404" s="33">
        <f t="shared" si="142"/>
        <v>0</v>
      </c>
      <c r="AA404" s="30"/>
      <c r="AB404" s="30">
        <f t="shared" si="143"/>
        <v>0</v>
      </c>
      <c r="AC404" s="30">
        <f t="shared" si="144"/>
        <v>1.2824074074160308E-2</v>
      </c>
      <c r="AD404" s="30"/>
      <c r="AE404" s="30"/>
      <c r="AF404" s="78">
        <f t="shared" si="135"/>
        <v>43414.686805555553</v>
      </c>
      <c r="AG404" s="78">
        <f t="shared" si="136"/>
        <v>0</v>
      </c>
      <c r="AH404" s="26" t="str">
        <f t="shared" si="137"/>
        <v>43414.68680555560</v>
      </c>
      <c r="AI404" s="26" t="e">
        <f>VLOOKUP(AH404,simple_survey!$P$1530:$Q$1810,2,FALSE)</f>
        <v>#N/A</v>
      </c>
    </row>
    <row r="405" spans="1:36" s="3" customFormat="1" hidden="1" x14ac:dyDescent="0.4">
      <c r="A405" s="16" t="str">
        <f t="shared" si="138"/>
        <v>-</v>
      </c>
      <c r="B405" s="16" t="str">
        <f t="shared" si="139"/>
        <v>☆</v>
      </c>
      <c r="C405" s="3">
        <v>16</v>
      </c>
      <c r="D405" s="2">
        <v>43414.687962962962</v>
      </c>
      <c r="E405" s="3" t="s">
        <v>639</v>
      </c>
      <c r="F405" s="3">
        <v>12152</v>
      </c>
      <c r="G405" s="3" t="s">
        <v>98</v>
      </c>
      <c r="H405" s="3">
        <v>0</v>
      </c>
      <c r="I405" s="3">
        <v>796</v>
      </c>
      <c r="J405" s="3">
        <v>4</v>
      </c>
      <c r="K405" s="3">
        <v>1</v>
      </c>
      <c r="L405" s="2">
        <v>43414.704548611109</v>
      </c>
      <c r="O405" s="3" t="s">
        <v>24</v>
      </c>
      <c r="P405" s="3" t="s">
        <v>25</v>
      </c>
      <c r="Q405" s="3" t="s">
        <v>44</v>
      </c>
      <c r="R405" s="3" t="s">
        <v>91</v>
      </c>
      <c r="S405" s="2">
        <v>43414.703414351854</v>
      </c>
      <c r="U405" s="2">
        <v>43414.713078703702</v>
      </c>
      <c r="X405" s="2">
        <f t="shared" si="140"/>
        <v>43414.687962962962</v>
      </c>
      <c r="Y405" s="33">
        <f t="shared" si="141"/>
        <v>0</v>
      </c>
      <c r="Z405" s="33">
        <f t="shared" si="142"/>
        <v>0</v>
      </c>
      <c r="AA405" s="30"/>
      <c r="AB405" s="30">
        <f t="shared" si="143"/>
        <v>0</v>
      </c>
      <c r="AC405" s="30">
        <f t="shared" si="144"/>
        <v>1.6585648147156462E-2</v>
      </c>
      <c r="AD405" s="30"/>
      <c r="AE405" s="30"/>
      <c r="AF405" s="78">
        <f t="shared" si="135"/>
        <v>43414.6875</v>
      </c>
      <c r="AG405" s="78">
        <f t="shared" si="136"/>
        <v>0</v>
      </c>
      <c r="AH405" s="26" t="str">
        <f t="shared" si="137"/>
        <v>43414.68750</v>
      </c>
      <c r="AI405" s="26" t="e">
        <f>VLOOKUP(AH405,simple_survey!$P$1530:$Q$1810,2,FALSE)</f>
        <v>#N/A</v>
      </c>
    </row>
    <row r="406" spans="1:36" s="3" customFormat="1" hidden="1" x14ac:dyDescent="0.4">
      <c r="A406" s="16" t="str">
        <f t="shared" si="138"/>
        <v>-</v>
      </c>
      <c r="B406" s="16" t="str">
        <f t="shared" si="139"/>
        <v>☆</v>
      </c>
      <c r="C406" s="3">
        <v>16</v>
      </c>
      <c r="D406" s="2">
        <v>43414.701145833336</v>
      </c>
      <c r="E406" s="3" t="s">
        <v>515</v>
      </c>
      <c r="F406" s="3">
        <v>12170</v>
      </c>
      <c r="G406" s="3" t="s">
        <v>32</v>
      </c>
      <c r="H406" s="3">
        <v>1591</v>
      </c>
      <c r="I406" s="3">
        <v>916</v>
      </c>
      <c r="J406" s="3">
        <v>13</v>
      </c>
      <c r="K406" s="3">
        <v>1</v>
      </c>
      <c r="L406" s="2">
        <v>43414.701319444444</v>
      </c>
      <c r="O406" s="3" t="s">
        <v>44</v>
      </c>
      <c r="P406" s="3" t="s">
        <v>91</v>
      </c>
      <c r="Q406" s="3" t="s">
        <v>133</v>
      </c>
      <c r="R406" s="3" t="s">
        <v>19</v>
      </c>
      <c r="S406" s="2">
        <v>43414.70275462963</v>
      </c>
      <c r="U406" s="2">
        <v>43414.710879629631</v>
      </c>
      <c r="X406" s="2">
        <f t="shared" si="140"/>
        <v>43414.701145833336</v>
      </c>
      <c r="Y406" s="33">
        <f t="shared" si="141"/>
        <v>0</v>
      </c>
      <c r="Z406" s="33">
        <f t="shared" si="142"/>
        <v>0</v>
      </c>
      <c r="AA406" s="30"/>
      <c r="AB406" s="30">
        <f t="shared" si="143"/>
        <v>0</v>
      </c>
      <c r="AC406" s="30">
        <f t="shared" si="144"/>
        <v>1.6087962940218858E-3</v>
      </c>
      <c r="AD406" s="30"/>
      <c r="AE406" s="30"/>
      <c r="AF406" s="78">
        <f t="shared" si="135"/>
        <v>43414.700694444444</v>
      </c>
      <c r="AG406" s="78">
        <f t="shared" si="136"/>
        <v>0</v>
      </c>
      <c r="AH406" s="26" t="str">
        <f t="shared" si="137"/>
        <v>43414.70069444440</v>
      </c>
      <c r="AI406" s="26" t="e">
        <f>VLOOKUP(AH406,simple_survey!$P$1530:$Q$1810,2,FALSE)</f>
        <v>#N/A</v>
      </c>
    </row>
    <row r="407" spans="1:36" s="3" customFormat="1" hidden="1" x14ac:dyDescent="0.4">
      <c r="A407" s="16" t="str">
        <f t="shared" si="138"/>
        <v>-</v>
      </c>
      <c r="B407" s="16" t="str">
        <f t="shared" si="139"/>
        <v>☆</v>
      </c>
      <c r="C407" s="3">
        <v>16</v>
      </c>
      <c r="D407" s="2">
        <v>43414.701840277776</v>
      </c>
      <c r="E407" s="3" t="s">
        <v>653</v>
      </c>
      <c r="F407" s="3">
        <v>12172</v>
      </c>
      <c r="G407" s="3" t="s">
        <v>32</v>
      </c>
      <c r="H407" s="3">
        <v>5743</v>
      </c>
      <c r="I407" s="3">
        <v>15</v>
      </c>
      <c r="J407" s="3">
        <v>13</v>
      </c>
      <c r="K407" s="3">
        <v>1</v>
      </c>
      <c r="L407" s="2">
        <v>43414.708194444444</v>
      </c>
      <c r="O407" s="3" t="s">
        <v>69</v>
      </c>
      <c r="P407" s="3" t="s">
        <v>70</v>
      </c>
      <c r="Q407" s="3" t="s">
        <v>62</v>
      </c>
      <c r="R407" s="3" t="s">
        <v>63</v>
      </c>
      <c r="S407" s="2">
        <v>43414.706157407411</v>
      </c>
      <c r="U407" s="2">
        <v>43414.720625000002</v>
      </c>
      <c r="X407" s="2">
        <f t="shared" si="140"/>
        <v>43414.701840277776</v>
      </c>
      <c r="Y407" s="33">
        <f t="shared" si="141"/>
        <v>0</v>
      </c>
      <c r="Z407" s="33">
        <f t="shared" si="142"/>
        <v>0</v>
      </c>
      <c r="AA407" s="30"/>
      <c r="AB407" s="30">
        <f t="shared" si="143"/>
        <v>0</v>
      </c>
      <c r="AC407" s="30">
        <f t="shared" si="144"/>
        <v>6.3541666677338071E-3</v>
      </c>
      <c r="AD407" s="30"/>
      <c r="AE407" s="30"/>
      <c r="AF407" s="78">
        <f t="shared" si="135"/>
        <v>43414.701388888891</v>
      </c>
      <c r="AG407" s="78">
        <f t="shared" si="136"/>
        <v>0</v>
      </c>
      <c r="AH407" s="26" t="str">
        <f t="shared" si="137"/>
        <v>43414.70138888890</v>
      </c>
      <c r="AI407" s="26" t="e">
        <f>VLOOKUP(AH407,simple_survey!$P$1530:$Q$1810,2,FALSE)</f>
        <v>#N/A</v>
      </c>
    </row>
    <row r="408" spans="1:36" s="3" customFormat="1" hidden="1" x14ac:dyDescent="0.4">
      <c r="A408" s="16" t="str">
        <f t="shared" si="138"/>
        <v>-</v>
      </c>
      <c r="B408" s="16" t="str">
        <f t="shared" si="139"/>
        <v>☆</v>
      </c>
      <c r="C408" s="3">
        <v>16</v>
      </c>
      <c r="D408" s="2">
        <v>43414.703946759262</v>
      </c>
      <c r="E408" s="3" t="s">
        <v>621</v>
      </c>
      <c r="F408" s="3">
        <v>12178</v>
      </c>
      <c r="G408" s="3" t="s">
        <v>18</v>
      </c>
      <c r="H408" s="3">
        <v>1162</v>
      </c>
      <c r="I408" s="3">
        <v>60</v>
      </c>
      <c r="J408" s="3">
        <v>5</v>
      </c>
      <c r="K408" s="3">
        <v>1</v>
      </c>
      <c r="L408" s="2">
        <v>43414.70412037037</v>
      </c>
      <c r="O408" s="3" t="s">
        <v>133</v>
      </c>
      <c r="P408" s="3" t="s">
        <v>19</v>
      </c>
      <c r="Q408" s="3" t="s">
        <v>67</v>
      </c>
      <c r="R408" s="3" t="s">
        <v>68</v>
      </c>
      <c r="S408" s="2">
        <v>43414.720185185186</v>
      </c>
      <c r="U408" s="2">
        <v>43414.723969907405</v>
      </c>
      <c r="X408" s="2">
        <f t="shared" si="140"/>
        <v>43414.703946759262</v>
      </c>
      <c r="Y408" s="33">
        <f t="shared" si="141"/>
        <v>0</v>
      </c>
      <c r="Z408" s="33">
        <f t="shared" si="142"/>
        <v>0</v>
      </c>
      <c r="AA408" s="30"/>
      <c r="AB408" s="30">
        <f t="shared" si="143"/>
        <v>0</v>
      </c>
      <c r="AC408" s="30">
        <f t="shared" si="144"/>
        <v>1.6238425923802424E-2</v>
      </c>
      <c r="AD408" s="30"/>
      <c r="AE408" s="30"/>
      <c r="AF408" s="78">
        <f t="shared" si="135"/>
        <v>43414.703472222223</v>
      </c>
      <c r="AG408" s="78">
        <f t="shared" si="136"/>
        <v>0</v>
      </c>
      <c r="AH408" s="26" t="str">
        <f t="shared" si="137"/>
        <v>43414.70347222220</v>
      </c>
      <c r="AI408" s="26" t="e">
        <f>VLOOKUP(AH408,simple_survey!$P$1530:$Q$1810,2,FALSE)</f>
        <v>#N/A</v>
      </c>
    </row>
    <row r="409" spans="1:36" s="3" customFormat="1" hidden="1" x14ac:dyDescent="0.4">
      <c r="A409" s="16" t="str">
        <f t="shared" si="138"/>
        <v>-</v>
      </c>
      <c r="B409" s="16" t="str">
        <f t="shared" si="139"/>
        <v>☆</v>
      </c>
      <c r="C409" s="3">
        <v>16</v>
      </c>
      <c r="D409" s="2">
        <v>43414.705474537041</v>
      </c>
      <c r="E409" s="3" t="s">
        <v>564</v>
      </c>
      <c r="F409" s="3">
        <v>12182</v>
      </c>
      <c r="G409" s="3" t="s">
        <v>32</v>
      </c>
      <c r="H409" s="3">
        <v>3674</v>
      </c>
      <c r="I409" s="3">
        <v>993</v>
      </c>
      <c r="J409" s="3">
        <v>11</v>
      </c>
      <c r="K409" s="3">
        <v>1</v>
      </c>
      <c r="L409" s="2">
        <v>43414.705601851849</v>
      </c>
      <c r="O409" s="3" t="s">
        <v>67</v>
      </c>
      <c r="P409" s="3" t="s">
        <v>68</v>
      </c>
      <c r="Q409" s="3" t="s">
        <v>69</v>
      </c>
      <c r="R409" s="3" t="s">
        <v>70</v>
      </c>
      <c r="S409" s="2">
        <v>43414.712395833332</v>
      </c>
      <c r="U409" s="2">
        <v>43414.723078703704</v>
      </c>
      <c r="X409" s="2">
        <f t="shared" si="140"/>
        <v>43414.705474537041</v>
      </c>
      <c r="Y409" s="33">
        <f t="shared" si="141"/>
        <v>0</v>
      </c>
      <c r="Z409" s="33">
        <f t="shared" si="142"/>
        <v>0</v>
      </c>
      <c r="AA409" s="30"/>
      <c r="AB409" s="30">
        <f t="shared" si="143"/>
        <v>0</v>
      </c>
      <c r="AC409" s="30">
        <f t="shared" si="144"/>
        <v>6.9212962916935794E-3</v>
      </c>
      <c r="AD409" s="30"/>
      <c r="AE409" s="30"/>
      <c r="AF409" s="78">
        <f t="shared" si="135"/>
        <v>43414.704861111109</v>
      </c>
      <c r="AG409" s="78">
        <f t="shared" si="136"/>
        <v>0</v>
      </c>
      <c r="AH409" s="26" t="str">
        <f t="shared" si="137"/>
        <v>43414.70486111110</v>
      </c>
      <c r="AI409" s="26" t="e">
        <f>VLOOKUP(AH409,simple_survey!$P$1530:$Q$1810,2,FALSE)</f>
        <v>#N/A</v>
      </c>
    </row>
    <row r="410" spans="1:36" s="3" customFormat="1" hidden="1" x14ac:dyDescent="0.4">
      <c r="A410" s="16" t="str">
        <f t="shared" si="138"/>
        <v>-</v>
      </c>
      <c r="B410" s="16" t="str">
        <f t="shared" si="139"/>
        <v>☆</v>
      </c>
      <c r="C410" s="3">
        <v>16</v>
      </c>
      <c r="D410" s="2">
        <v>43414.705752314818</v>
      </c>
      <c r="E410" s="3" t="s">
        <v>544</v>
      </c>
      <c r="F410" s="3">
        <v>12183</v>
      </c>
      <c r="G410" s="3" t="s">
        <v>32</v>
      </c>
      <c r="H410" s="3">
        <v>3445</v>
      </c>
      <c r="I410" s="3">
        <v>814</v>
      </c>
      <c r="J410" s="3">
        <v>4</v>
      </c>
      <c r="K410" s="3">
        <v>1</v>
      </c>
      <c r="L410" s="2">
        <v>43414.705960648149</v>
      </c>
      <c r="O410" s="3" t="s">
        <v>24</v>
      </c>
      <c r="P410" s="3" t="s">
        <v>25</v>
      </c>
      <c r="Q410" s="3" t="s">
        <v>44</v>
      </c>
      <c r="R410" s="3" t="s">
        <v>91</v>
      </c>
      <c r="S410" s="2">
        <v>43414.713807870372</v>
      </c>
      <c r="U410" s="2">
        <v>43414.72347222222</v>
      </c>
      <c r="X410" s="2">
        <f t="shared" si="140"/>
        <v>43414.705752314818</v>
      </c>
      <c r="Y410" s="33">
        <f t="shared" si="141"/>
        <v>0</v>
      </c>
      <c r="Z410" s="33">
        <f t="shared" si="142"/>
        <v>0</v>
      </c>
      <c r="AA410" s="30"/>
      <c r="AB410" s="30">
        <f t="shared" si="143"/>
        <v>0</v>
      </c>
      <c r="AC410" s="30">
        <f t="shared" si="144"/>
        <v>8.0555555541650392E-3</v>
      </c>
      <c r="AD410" s="30"/>
      <c r="AE410" s="30"/>
      <c r="AF410" s="78">
        <f t="shared" si="135"/>
        <v>43414.705555555556</v>
      </c>
      <c r="AG410" s="78">
        <f t="shared" si="136"/>
        <v>0</v>
      </c>
      <c r="AH410" s="26" t="str">
        <f t="shared" si="137"/>
        <v>43414.70555555560</v>
      </c>
      <c r="AI410" s="26" t="e">
        <f>VLOOKUP(AH410,simple_survey!$P$1530:$Q$1810,2,FALSE)</f>
        <v>#N/A</v>
      </c>
      <c r="AJ410" s="3" t="s">
        <v>763</v>
      </c>
    </row>
    <row r="411" spans="1:36" s="5" customFormat="1" hidden="1" x14ac:dyDescent="0.4">
      <c r="A411" s="17" t="str">
        <f t="shared" si="138"/>
        <v>-</v>
      </c>
      <c r="B411" s="17" t="str">
        <f t="shared" si="139"/>
        <v>☆</v>
      </c>
      <c r="C411" s="5">
        <v>16</v>
      </c>
      <c r="D411" s="4">
        <v>43414.70621527778</v>
      </c>
      <c r="E411" s="5" t="s">
        <v>544</v>
      </c>
      <c r="F411" s="5">
        <v>12184</v>
      </c>
      <c r="G411" s="5" t="s">
        <v>32</v>
      </c>
      <c r="H411" s="5">
        <v>3445</v>
      </c>
      <c r="I411" s="5">
        <v>207</v>
      </c>
      <c r="J411" s="5">
        <v>4</v>
      </c>
      <c r="K411" s="5">
        <v>1</v>
      </c>
      <c r="L411" s="4">
        <v>43414.707407407404</v>
      </c>
      <c r="O411" s="5" t="s">
        <v>30</v>
      </c>
      <c r="P411" s="5" t="s">
        <v>31</v>
      </c>
      <c r="Q411" s="5" t="s">
        <v>44</v>
      </c>
      <c r="R411" s="5" t="s">
        <v>91</v>
      </c>
      <c r="S411" s="4">
        <v>43414.713912037034</v>
      </c>
      <c r="U411" s="4">
        <v>43414.72084490741</v>
      </c>
      <c r="X411" s="4">
        <f t="shared" si="140"/>
        <v>43414.70621527778</v>
      </c>
      <c r="Y411" s="34">
        <f t="shared" si="141"/>
        <v>0</v>
      </c>
      <c r="Z411" s="34">
        <f t="shared" si="142"/>
        <v>0</v>
      </c>
      <c r="AA411" s="31"/>
      <c r="AB411" s="31">
        <f t="shared" si="143"/>
        <v>0</v>
      </c>
      <c r="AC411" s="31"/>
      <c r="AD411" s="31"/>
      <c r="AE411" s="31"/>
      <c r="AF411" s="78">
        <f t="shared" si="135"/>
        <v>43414.705555555556</v>
      </c>
      <c r="AG411" s="78">
        <f t="shared" si="136"/>
        <v>0</v>
      </c>
      <c r="AH411" s="26" t="str">
        <f t="shared" si="137"/>
        <v>43414.70555555560</v>
      </c>
      <c r="AI411" s="26" t="e">
        <f>VLOOKUP(AH411,simple_survey!$P$1530:$Q$1810,2,FALSE)</f>
        <v>#N/A</v>
      </c>
      <c r="AJ411" s="3" t="s">
        <v>762</v>
      </c>
    </row>
    <row r="412" spans="1:36" s="21" customFormat="1" hidden="1" x14ac:dyDescent="0.4">
      <c r="A412" s="20" t="str">
        <f t="shared" si="138"/>
        <v>★</v>
      </c>
      <c r="B412" s="20" t="str">
        <f t="shared" si="139"/>
        <v>-</v>
      </c>
      <c r="C412" s="21">
        <v>17</v>
      </c>
      <c r="D412" s="22">
        <v>43414.676886574074</v>
      </c>
      <c r="E412" s="21" t="s">
        <v>632</v>
      </c>
      <c r="F412" s="21">
        <v>12136</v>
      </c>
      <c r="G412" s="21" t="s">
        <v>32</v>
      </c>
      <c r="H412" s="21">
        <v>2867</v>
      </c>
      <c r="I412" s="21">
        <v>356</v>
      </c>
      <c r="J412" s="21">
        <v>2</v>
      </c>
      <c r="K412" s="21">
        <v>1</v>
      </c>
      <c r="M412" s="22">
        <v>43414.716932870368</v>
      </c>
      <c r="N412" s="22">
        <v>43414.725868055553</v>
      </c>
      <c r="O412" s="21" t="s">
        <v>133</v>
      </c>
      <c r="P412" s="21" t="s">
        <v>19</v>
      </c>
      <c r="Q412" s="21" t="s">
        <v>36</v>
      </c>
      <c r="R412" s="21" t="s">
        <v>37</v>
      </c>
      <c r="S412" s="22">
        <v>43414.718541666669</v>
      </c>
      <c r="T412" s="22">
        <v>43414.718541666669</v>
      </c>
      <c r="U412" s="22">
        <v>43414.726203703707</v>
      </c>
      <c r="V412" s="22">
        <v>43414.726805555554</v>
      </c>
      <c r="W412" s="22">
        <v>43414.718541666669</v>
      </c>
      <c r="X412" s="22">
        <f t="shared" si="140"/>
        <v>43414.718541666669</v>
      </c>
      <c r="Y412" s="35">
        <f t="shared" si="141"/>
        <v>8.9351851856918074E-3</v>
      </c>
      <c r="Z412" s="35">
        <f t="shared" si="142"/>
        <v>8.9351851856918074E-3</v>
      </c>
      <c r="AA412" s="32">
        <f>SUM(Z412:Z473)</f>
        <v>0.48612268521537771</v>
      </c>
      <c r="AB412" s="32">
        <f t="shared" si="143"/>
        <v>0</v>
      </c>
      <c r="AC412" s="32">
        <f t="shared" ref="AC412:AC417" si="145">IF(IF(B412="☆",(IF(L412&gt;S412,L412-X412,S412-X412)),M412-X412)&lt;0,0,IF(B412="☆",(IF(L412&gt;S412,L412-X412,S412-X412)),M412-X412))</f>
        <v>0</v>
      </c>
      <c r="AD412" s="32">
        <f>AVERAGE(AC412:AC473)</f>
        <v>7.526535682079223E-3</v>
      </c>
      <c r="AE412" s="32">
        <f>MEDIAN(AC412:AC473)</f>
        <v>4.6990740738692693E-3</v>
      </c>
      <c r="AF412" s="78">
        <f t="shared" si="135"/>
        <v>43414.676388888889</v>
      </c>
      <c r="AG412" s="78">
        <f t="shared" si="136"/>
        <v>43414.725694444445</v>
      </c>
      <c r="AH412" s="26" t="str">
        <f t="shared" si="137"/>
        <v>43414.676388888943414.7256944444</v>
      </c>
      <c r="AI412" s="26" t="e">
        <f>VLOOKUP(AH412,simple_survey!$P$1530:$Q$1810,2,FALSE)</f>
        <v>#N/A</v>
      </c>
    </row>
    <row r="413" spans="1:36" s="3" customFormat="1" hidden="1" x14ac:dyDescent="0.4">
      <c r="A413" s="16" t="str">
        <f t="shared" si="138"/>
        <v>★</v>
      </c>
      <c r="B413" s="16" t="str">
        <f t="shared" si="139"/>
        <v>-</v>
      </c>
      <c r="C413" s="3">
        <v>17</v>
      </c>
      <c r="D413" s="2">
        <v>43414.690844907411</v>
      </c>
      <c r="E413" s="3" t="s">
        <v>642</v>
      </c>
      <c r="F413" s="3">
        <v>12157</v>
      </c>
      <c r="G413" s="3" t="s">
        <v>98</v>
      </c>
      <c r="H413" s="3">
        <v>0</v>
      </c>
      <c r="I413" s="3">
        <v>242</v>
      </c>
      <c r="J413" s="3">
        <v>6</v>
      </c>
      <c r="K413" s="3">
        <v>6</v>
      </c>
      <c r="M413" s="2">
        <v>43414.731979166667</v>
      </c>
      <c r="N413" s="2">
        <v>43414.737893518519</v>
      </c>
      <c r="O413" s="3" t="s">
        <v>67</v>
      </c>
      <c r="P413" s="3" t="s">
        <v>68</v>
      </c>
      <c r="Q413" s="3" t="s">
        <v>77</v>
      </c>
      <c r="R413" s="3" t="s">
        <v>78</v>
      </c>
      <c r="S413" s="2">
        <v>43414.731608796297</v>
      </c>
      <c r="T413" s="2">
        <v>43414.731608796297</v>
      </c>
      <c r="U413" s="2">
        <v>43414.741631944446</v>
      </c>
      <c r="V413" s="2">
        <v>43414.741631944446</v>
      </c>
      <c r="W413" s="2">
        <v>43414.731608796297</v>
      </c>
      <c r="X413" s="2">
        <f t="shared" si="140"/>
        <v>43414.731608796297</v>
      </c>
      <c r="Y413" s="33">
        <f t="shared" si="141"/>
        <v>5.914351851970423E-3</v>
      </c>
      <c r="Z413" s="33">
        <f t="shared" si="142"/>
        <v>3.5486111111822538E-2</v>
      </c>
      <c r="AA413" s="30"/>
      <c r="AB413" s="30">
        <f t="shared" si="143"/>
        <v>3.7037036963738501E-4</v>
      </c>
      <c r="AC413" s="30">
        <f t="shared" si="145"/>
        <v>3.7037036963738501E-4</v>
      </c>
      <c r="AD413" s="30"/>
      <c r="AE413" s="30"/>
      <c r="AF413" s="78">
        <f t="shared" si="135"/>
        <v>43414.69027777778</v>
      </c>
      <c r="AG413" s="78">
        <f t="shared" si="136"/>
        <v>43414.737500000003</v>
      </c>
      <c r="AH413" s="26" t="str">
        <f t="shared" si="137"/>
        <v>43414.690277777843414.7375</v>
      </c>
      <c r="AI413" s="26" t="e">
        <f>VLOOKUP(AH413,simple_survey!$P$1530:$Q$1810,2,FALSE)</f>
        <v>#N/A</v>
      </c>
    </row>
    <row r="414" spans="1:36" s="3" customFormat="1" hidden="1" x14ac:dyDescent="0.4">
      <c r="A414" s="16" t="str">
        <f t="shared" si="138"/>
        <v>★</v>
      </c>
      <c r="B414" s="16" t="str">
        <f t="shared" si="139"/>
        <v>-</v>
      </c>
      <c r="C414" s="3">
        <v>17</v>
      </c>
      <c r="D414" s="2">
        <v>43414.692118055558</v>
      </c>
      <c r="E414" s="3" t="s">
        <v>646</v>
      </c>
      <c r="F414" s="3">
        <v>12161</v>
      </c>
      <c r="G414" s="3" t="s">
        <v>98</v>
      </c>
      <c r="H414" s="3">
        <v>0</v>
      </c>
      <c r="I414" s="3">
        <v>831</v>
      </c>
      <c r="J414" s="3">
        <v>13</v>
      </c>
      <c r="K414" s="3">
        <v>1</v>
      </c>
      <c r="M414" s="2">
        <v>43414.733206018522</v>
      </c>
      <c r="N414" s="2">
        <v>43414.74255787037</v>
      </c>
      <c r="O414" s="3" t="s">
        <v>67</v>
      </c>
      <c r="P414" s="3" t="s">
        <v>68</v>
      </c>
      <c r="Q414" s="3" t="s">
        <v>77</v>
      </c>
      <c r="R414" s="3" t="s">
        <v>78</v>
      </c>
      <c r="S414" s="2">
        <v>43414.73364583333</v>
      </c>
      <c r="T414" s="2">
        <v>43414.73364583333</v>
      </c>
      <c r="U414" s="2">
        <v>43414.74019675926</v>
      </c>
      <c r="V414" s="2">
        <v>43414.748287037037</v>
      </c>
      <c r="W414" s="2">
        <v>43414.73364583333</v>
      </c>
      <c r="X414" s="2">
        <f t="shared" si="140"/>
        <v>43414.73364583333</v>
      </c>
      <c r="Y414" s="33">
        <f t="shared" si="141"/>
        <v>9.3518518478958867E-3</v>
      </c>
      <c r="Z414" s="33">
        <f t="shared" si="142"/>
        <v>9.3518518478958867E-3</v>
      </c>
      <c r="AA414" s="30"/>
      <c r="AB414" s="30">
        <f t="shared" si="143"/>
        <v>0</v>
      </c>
      <c r="AC414" s="30">
        <f t="shared" si="145"/>
        <v>0</v>
      </c>
      <c r="AD414" s="30"/>
      <c r="AE414" s="30"/>
      <c r="AF414" s="78">
        <f t="shared" si="135"/>
        <v>43414.691666666666</v>
      </c>
      <c r="AG414" s="78">
        <f t="shared" si="136"/>
        <v>43414.742361111108</v>
      </c>
      <c r="AH414" s="26" t="str">
        <f t="shared" si="137"/>
        <v>43414.691666666743414.7423611111</v>
      </c>
      <c r="AI414" s="26" t="e">
        <f>VLOOKUP(AH414,simple_survey!$P$1530:$Q$1810,2,FALSE)</f>
        <v>#N/A</v>
      </c>
    </row>
    <row r="415" spans="1:36" s="3" customFormat="1" hidden="1" x14ac:dyDescent="0.4">
      <c r="A415" s="16" t="str">
        <f t="shared" si="138"/>
        <v>★</v>
      </c>
      <c r="B415" s="16" t="str">
        <f t="shared" si="139"/>
        <v>-</v>
      </c>
      <c r="C415" s="3">
        <v>17</v>
      </c>
      <c r="D415" s="2">
        <v>43414.69290509259</v>
      </c>
      <c r="E415" s="3" t="s">
        <v>647</v>
      </c>
      <c r="F415" s="3">
        <v>12162</v>
      </c>
      <c r="G415" s="3" t="s">
        <v>98</v>
      </c>
      <c r="H415" s="3">
        <v>0</v>
      </c>
      <c r="I415" s="3">
        <v>982</v>
      </c>
      <c r="J415" s="3">
        <v>10</v>
      </c>
      <c r="K415" s="3">
        <v>6</v>
      </c>
      <c r="M415" s="2">
        <v>43414.729270833333</v>
      </c>
      <c r="N415" s="2">
        <v>43414.735115740739</v>
      </c>
      <c r="O415" s="3" t="s">
        <v>67</v>
      </c>
      <c r="P415" s="3" t="s">
        <v>68</v>
      </c>
      <c r="Q415" s="3" t="s">
        <v>77</v>
      </c>
      <c r="R415" s="3" t="s">
        <v>78</v>
      </c>
      <c r="S415" s="2">
        <v>43414.7341087963</v>
      </c>
      <c r="T415" s="2">
        <v>43414.7341087963</v>
      </c>
      <c r="U415" s="2">
        <v>43414.744131944448</v>
      </c>
      <c r="V415" s="2">
        <v>43414.744131944448</v>
      </c>
      <c r="W415" s="2">
        <v>43414.7341087963</v>
      </c>
      <c r="X415" s="2">
        <f t="shared" si="140"/>
        <v>43414.7341087963</v>
      </c>
      <c r="Y415" s="33">
        <f t="shared" si="141"/>
        <v>5.8449074058444239E-3</v>
      </c>
      <c r="Z415" s="33">
        <f t="shared" si="142"/>
        <v>3.5069444435066544E-2</v>
      </c>
      <c r="AA415" s="30"/>
      <c r="AB415" s="30">
        <f t="shared" si="143"/>
        <v>0</v>
      </c>
      <c r="AC415" s="30">
        <f t="shared" si="145"/>
        <v>0</v>
      </c>
      <c r="AD415" s="30"/>
      <c r="AE415" s="30"/>
      <c r="AF415" s="78">
        <f t="shared" si="135"/>
        <v>43414.692361111112</v>
      </c>
      <c r="AG415" s="78">
        <f t="shared" si="136"/>
        <v>43414.734722222223</v>
      </c>
      <c r="AH415" s="26" t="str">
        <f t="shared" si="137"/>
        <v>43414.692361111143414.7347222222</v>
      </c>
      <c r="AI415" s="26" t="e">
        <f>VLOOKUP(AH415,simple_survey!$P$1530:$Q$1810,2,FALSE)</f>
        <v>#N/A</v>
      </c>
    </row>
    <row r="416" spans="1:36" s="3" customFormat="1" hidden="1" x14ac:dyDescent="0.4">
      <c r="A416" s="16" t="str">
        <f t="shared" si="138"/>
        <v>★</v>
      </c>
      <c r="B416" s="16" t="str">
        <f t="shared" si="139"/>
        <v>-</v>
      </c>
      <c r="C416" s="3">
        <v>17</v>
      </c>
      <c r="D416" s="2">
        <v>43414.69458333333</v>
      </c>
      <c r="E416" s="3" t="s">
        <v>649</v>
      </c>
      <c r="F416" s="3">
        <v>12164</v>
      </c>
      <c r="G416" s="3" t="s">
        <v>98</v>
      </c>
      <c r="H416" s="3">
        <v>0</v>
      </c>
      <c r="I416" s="3">
        <v>506</v>
      </c>
      <c r="J416" s="3">
        <v>13</v>
      </c>
      <c r="K416" s="3">
        <v>2</v>
      </c>
      <c r="M416" s="2">
        <v>43414.733252314814</v>
      </c>
      <c r="N416" s="2">
        <v>43414.742604166669</v>
      </c>
      <c r="O416" s="3" t="s">
        <v>67</v>
      </c>
      <c r="P416" s="3" t="s">
        <v>68</v>
      </c>
      <c r="Q416" s="3" t="s">
        <v>77</v>
      </c>
      <c r="R416" s="3" t="s">
        <v>78</v>
      </c>
      <c r="S416" s="2">
        <v>43414.736111111109</v>
      </c>
      <c r="T416" s="2">
        <v>43414.736111111109</v>
      </c>
      <c r="U416" s="2">
        <v>43414.743703703702</v>
      </c>
      <c r="V416" s="2">
        <v>43414.748981481483</v>
      </c>
      <c r="W416" s="2">
        <v>43414.736111111109</v>
      </c>
      <c r="X416" s="2">
        <f t="shared" si="140"/>
        <v>43414.736111111109</v>
      </c>
      <c r="Y416" s="33">
        <f t="shared" si="141"/>
        <v>9.3518518551718444E-3</v>
      </c>
      <c r="Z416" s="33">
        <f t="shared" si="142"/>
        <v>1.8703703710343689E-2</v>
      </c>
      <c r="AA416" s="30"/>
      <c r="AB416" s="30">
        <f t="shared" si="143"/>
        <v>0</v>
      </c>
      <c r="AC416" s="30">
        <f t="shared" si="145"/>
        <v>0</v>
      </c>
      <c r="AD416" s="30"/>
      <c r="AE416" s="30"/>
      <c r="AF416" s="78">
        <f t="shared" si="135"/>
        <v>43414.694444444445</v>
      </c>
      <c r="AG416" s="78">
        <f t="shared" si="136"/>
        <v>43414.742361111108</v>
      </c>
      <c r="AH416" s="26" t="str">
        <f t="shared" si="137"/>
        <v>43414.694444444443414.7423611111</v>
      </c>
      <c r="AI416" s="26" t="e">
        <f>VLOOKUP(AH416,simple_survey!$P$1530:$Q$1810,2,FALSE)</f>
        <v>#N/A</v>
      </c>
    </row>
    <row r="417" spans="1:35" s="3" customFormat="1" x14ac:dyDescent="0.4">
      <c r="A417" s="16" t="str">
        <f t="shared" si="138"/>
        <v>★</v>
      </c>
      <c r="B417" s="16" t="str">
        <f t="shared" si="139"/>
        <v>-</v>
      </c>
      <c r="C417" s="3">
        <v>17</v>
      </c>
      <c r="D417" s="2">
        <v>43414.70480324074</v>
      </c>
      <c r="E417" s="3" t="s">
        <v>655</v>
      </c>
      <c r="F417" s="3">
        <v>12181</v>
      </c>
      <c r="G417" s="3" t="s">
        <v>32</v>
      </c>
      <c r="H417" s="3">
        <v>4549</v>
      </c>
      <c r="I417" s="3">
        <v>29</v>
      </c>
      <c r="J417" s="3">
        <v>8</v>
      </c>
      <c r="K417" s="3">
        <v>1</v>
      </c>
      <c r="M417" s="2">
        <v>43414.709224537037</v>
      </c>
      <c r="N417" s="2">
        <v>43414.716145833336</v>
      </c>
      <c r="O417" s="3" t="s">
        <v>133</v>
      </c>
      <c r="P417" s="3" t="s">
        <v>19</v>
      </c>
      <c r="Q417" s="3" t="s">
        <v>30</v>
      </c>
      <c r="R417" s="3" t="s">
        <v>31</v>
      </c>
      <c r="S417" s="2">
        <v>43414.711736111109</v>
      </c>
      <c r="T417" s="2">
        <v>43414.711736111109</v>
      </c>
      <c r="U417" s="2">
        <v>43414.723379629628</v>
      </c>
      <c r="V417" s="2">
        <v>43414.723379629628</v>
      </c>
      <c r="W417" s="2">
        <v>43414.711736111109</v>
      </c>
      <c r="X417" s="2">
        <f t="shared" si="140"/>
        <v>43414.711736111109</v>
      </c>
      <c r="Y417" s="33">
        <f t="shared" si="141"/>
        <v>6.921296298969537E-3</v>
      </c>
      <c r="Z417" s="33">
        <f t="shared" si="142"/>
        <v>6.921296298969537E-3</v>
      </c>
      <c r="AA417" s="30"/>
      <c r="AB417" s="30">
        <f t="shared" si="143"/>
        <v>0</v>
      </c>
      <c r="AC417" s="30">
        <f t="shared" si="145"/>
        <v>0</v>
      </c>
      <c r="AD417" s="30"/>
      <c r="AE417" s="30"/>
      <c r="AF417" s="78">
        <f t="shared" si="135"/>
        <v>43414.70416666667</v>
      </c>
      <c r="AG417" s="78">
        <f t="shared" si="136"/>
        <v>43414.71597222222</v>
      </c>
      <c r="AH417" s="26" t="str">
        <f t="shared" si="137"/>
        <v>43414.704166666743414.7159722222</v>
      </c>
      <c r="AI417" s="26" t="str">
        <f>VLOOKUP(AH417,simple_survey!$P$1530:$Q$1810,2,FALSE)</f>
        <v>肯定的</v>
      </c>
    </row>
    <row r="418" spans="1:35" s="3" customFormat="1" hidden="1" x14ac:dyDescent="0.4">
      <c r="A418" s="16" t="str">
        <f t="shared" ref="A418:A442" si="146">IF(W418&gt;0, "★", "-")</f>
        <v>-</v>
      </c>
      <c r="B418" s="16" t="str">
        <f t="shared" ref="B418:B442" si="147">IF(L418&gt;0, "☆", "-")</f>
        <v>-</v>
      </c>
      <c r="C418" s="3">
        <v>17</v>
      </c>
      <c r="D418" s="2">
        <v>43414.708611111113</v>
      </c>
      <c r="E418" s="3" t="s">
        <v>653</v>
      </c>
      <c r="F418" s="3">
        <v>12188</v>
      </c>
      <c r="G418" s="3" t="s">
        <v>32</v>
      </c>
      <c r="H418" s="3">
        <v>5743</v>
      </c>
      <c r="I418" s="3">
        <v>201</v>
      </c>
      <c r="J418" s="3">
        <v>7</v>
      </c>
      <c r="K418" s="3">
        <v>1</v>
      </c>
      <c r="M418" s="2">
        <v>43414.715486111112</v>
      </c>
      <c r="N418" s="2">
        <v>43414.728888888887</v>
      </c>
      <c r="O418" s="3" t="s">
        <v>69</v>
      </c>
      <c r="P418" s="3" t="s">
        <v>70</v>
      </c>
      <c r="Q418" s="3" t="s">
        <v>62</v>
      </c>
      <c r="R418" s="3" t="s">
        <v>63</v>
      </c>
      <c r="S418" s="2">
        <v>43414.715115740742</v>
      </c>
      <c r="T418" s="2">
        <v>43414.715115740742</v>
      </c>
      <c r="U418" s="2">
        <v>43414.732141203705</v>
      </c>
      <c r="V418" s="2">
        <v>43414.732141203705</v>
      </c>
      <c r="X418" s="2">
        <f t="shared" si="130"/>
        <v>43414.708611111113</v>
      </c>
      <c r="Y418" s="33">
        <f t="shared" si="131"/>
        <v>1.3402777774899732E-2</v>
      </c>
      <c r="Z418" s="33">
        <f t="shared" si="132"/>
        <v>1.3402777774899732E-2</v>
      </c>
      <c r="AA418" s="30"/>
      <c r="AB418" s="30">
        <f t="shared" si="133"/>
        <v>3.7037036963738501E-4</v>
      </c>
      <c r="AC418" s="30">
        <f t="shared" si="134"/>
        <v>6.8749999991268851E-3</v>
      </c>
      <c r="AD418" s="30"/>
      <c r="AE418" s="30"/>
      <c r="AF418" s="78">
        <f t="shared" si="135"/>
        <v>43414.708333333336</v>
      </c>
      <c r="AG418" s="78">
        <f t="shared" si="136"/>
        <v>43414.728472222225</v>
      </c>
      <c r="AH418" s="26" t="str">
        <f t="shared" si="137"/>
        <v>43414.708333333343414.7284722222</v>
      </c>
      <c r="AI418" s="26" t="e">
        <f>VLOOKUP(AH418,simple_survey!$P$1530:$Q$1810,2,FALSE)</f>
        <v>#N/A</v>
      </c>
    </row>
    <row r="419" spans="1:35" s="3" customFormat="1" hidden="1" x14ac:dyDescent="0.4">
      <c r="A419" s="16" t="str">
        <f t="shared" si="146"/>
        <v>-</v>
      </c>
      <c r="B419" s="16" t="str">
        <f t="shared" si="147"/>
        <v>-</v>
      </c>
      <c r="C419" s="3">
        <v>17</v>
      </c>
      <c r="D419" s="2">
        <v>43414.710798611108</v>
      </c>
      <c r="E419" s="3" t="s">
        <v>657</v>
      </c>
      <c r="F419" s="3">
        <v>12189</v>
      </c>
      <c r="G419" s="3" t="s">
        <v>98</v>
      </c>
      <c r="H419" s="3">
        <v>0</v>
      </c>
      <c r="I419" s="3">
        <v>742</v>
      </c>
      <c r="J419" s="3">
        <v>13</v>
      </c>
      <c r="K419" s="3">
        <v>3</v>
      </c>
      <c r="M419" s="2">
        <v>43414.716516203705</v>
      </c>
      <c r="N419" s="2">
        <v>43414.718807870369</v>
      </c>
      <c r="O419" s="3" t="s">
        <v>49</v>
      </c>
      <c r="P419" s="3" t="s">
        <v>50</v>
      </c>
      <c r="Q419" s="3" t="s">
        <v>69</v>
      </c>
      <c r="R419" s="3" t="s">
        <v>70</v>
      </c>
      <c r="S419" s="2">
        <v>43414.713067129633</v>
      </c>
      <c r="T419" s="2">
        <v>43414.713067129633</v>
      </c>
      <c r="U419" s="2">
        <v>43414.718124999999</v>
      </c>
      <c r="V419" s="2">
        <v>43414.718124999999</v>
      </c>
      <c r="X419" s="2">
        <f t="shared" si="130"/>
        <v>43414.710798611108</v>
      </c>
      <c r="Y419" s="33">
        <f t="shared" si="131"/>
        <v>2.2916666639503092E-3</v>
      </c>
      <c r="Z419" s="33">
        <f t="shared" si="132"/>
        <v>6.8749999918509275E-3</v>
      </c>
      <c r="AA419" s="30"/>
      <c r="AB419" s="30">
        <f t="shared" si="133"/>
        <v>3.4490740727051161E-3</v>
      </c>
      <c r="AC419" s="30">
        <f t="shared" si="134"/>
        <v>5.7175925976480357E-3</v>
      </c>
      <c r="AD419" s="30"/>
      <c r="AE419" s="30"/>
      <c r="AF419" s="78">
        <f t="shared" si="135"/>
        <v>43414.710416666669</v>
      </c>
      <c r="AG419" s="78">
        <f t="shared" si="136"/>
        <v>43414.71875</v>
      </c>
      <c r="AH419" s="26" t="str">
        <f t="shared" si="137"/>
        <v>43414.710416666743414.71875</v>
      </c>
      <c r="AI419" s="26" t="e">
        <f>VLOOKUP(AH419,simple_survey!$P$1530:$Q$1810,2,FALSE)</f>
        <v>#N/A</v>
      </c>
    </row>
    <row r="420" spans="1:35" s="3" customFormat="1" hidden="1" x14ac:dyDescent="0.4">
      <c r="A420" s="16" t="str">
        <f t="shared" si="146"/>
        <v>-</v>
      </c>
      <c r="B420" s="16" t="str">
        <f t="shared" si="147"/>
        <v>-</v>
      </c>
      <c r="C420" s="3">
        <v>17</v>
      </c>
      <c r="D420" s="2">
        <v>43414.714513888888</v>
      </c>
      <c r="E420" s="3" t="s">
        <v>353</v>
      </c>
      <c r="F420" s="3">
        <v>12192</v>
      </c>
      <c r="G420" s="3" t="s">
        <v>32</v>
      </c>
      <c r="H420" s="3">
        <v>5429</v>
      </c>
      <c r="I420" s="3">
        <v>778</v>
      </c>
      <c r="J420" s="3">
        <v>6</v>
      </c>
      <c r="K420" s="3">
        <v>1</v>
      </c>
      <c r="M420" s="2">
        <v>43414.717604166668</v>
      </c>
      <c r="N420" s="2">
        <v>43414.723553240743</v>
      </c>
      <c r="O420" s="3" t="s">
        <v>24</v>
      </c>
      <c r="P420" s="3" t="s">
        <v>25</v>
      </c>
      <c r="Q420" s="3" t="s">
        <v>133</v>
      </c>
      <c r="R420" s="3" t="s">
        <v>19</v>
      </c>
      <c r="S420" s="2">
        <v>43414.720092592594</v>
      </c>
      <c r="T420" s="2">
        <v>43414.720092592594</v>
      </c>
      <c r="U420" s="2">
        <v>43414.727962962963</v>
      </c>
      <c r="V420" s="2">
        <v>43414.727962962963</v>
      </c>
      <c r="X420" s="2">
        <f t="shared" si="130"/>
        <v>43414.714513888888</v>
      </c>
      <c r="Y420" s="33">
        <f t="shared" si="131"/>
        <v>5.9490740750334226E-3</v>
      </c>
      <c r="Z420" s="33">
        <f t="shared" si="132"/>
        <v>5.9490740750334226E-3</v>
      </c>
      <c r="AA420" s="30"/>
      <c r="AB420" s="30">
        <f t="shared" si="133"/>
        <v>0</v>
      </c>
      <c r="AC420" s="30">
        <f t="shared" si="134"/>
        <v>3.0902777798473835E-3</v>
      </c>
      <c r="AD420" s="30"/>
      <c r="AE420" s="30"/>
      <c r="AF420" s="78">
        <f t="shared" si="135"/>
        <v>43414.713888888888</v>
      </c>
      <c r="AG420" s="78">
        <f t="shared" si="136"/>
        <v>43414.722916666666</v>
      </c>
      <c r="AH420" s="26" t="str">
        <f t="shared" si="137"/>
        <v>43414.713888888943414.7229166667</v>
      </c>
      <c r="AI420" s="26" t="e">
        <f>VLOOKUP(AH420,simple_survey!$P$1530:$Q$1810,2,FALSE)</f>
        <v>#N/A</v>
      </c>
    </row>
    <row r="421" spans="1:35" s="3" customFormat="1" hidden="1" x14ac:dyDescent="0.4">
      <c r="A421" s="16" t="str">
        <f t="shared" si="146"/>
        <v>-</v>
      </c>
      <c r="B421" s="16" t="str">
        <f t="shared" si="147"/>
        <v>-</v>
      </c>
      <c r="C421" s="3">
        <v>17</v>
      </c>
      <c r="D421" s="2">
        <v>43414.714629629627</v>
      </c>
      <c r="E421" s="3" t="s">
        <v>660</v>
      </c>
      <c r="F421" s="3">
        <v>12193</v>
      </c>
      <c r="G421" s="3" t="s">
        <v>98</v>
      </c>
      <c r="H421" s="3">
        <v>0</v>
      </c>
      <c r="I421" s="3">
        <v>709</v>
      </c>
      <c r="J421" s="3">
        <v>3</v>
      </c>
      <c r="K421" s="3">
        <v>2</v>
      </c>
      <c r="M421" s="2">
        <v>43414.724189814813</v>
      </c>
      <c r="N421" s="2">
        <v>43414.730763888889</v>
      </c>
      <c r="O421" s="3" t="s">
        <v>38</v>
      </c>
      <c r="P421" s="3" t="s">
        <v>39</v>
      </c>
      <c r="Q421" s="3" t="s">
        <v>30</v>
      </c>
      <c r="R421" s="3" t="s">
        <v>31</v>
      </c>
      <c r="S421" s="2">
        <v>43414.726157407407</v>
      </c>
      <c r="T421" s="2">
        <v>43414.726157407407</v>
      </c>
      <c r="U421" s="2">
        <v>43414.737349537034</v>
      </c>
      <c r="V421" s="2">
        <v>43414.737349537034</v>
      </c>
      <c r="X421" s="2">
        <f t="shared" si="130"/>
        <v>43414.714629629627</v>
      </c>
      <c r="Y421" s="33">
        <f t="shared" si="131"/>
        <v>6.5740740756154992E-3</v>
      </c>
      <c r="Z421" s="33">
        <f t="shared" si="132"/>
        <v>1.3148148151230998E-2</v>
      </c>
      <c r="AA421" s="30"/>
      <c r="AB421" s="30">
        <f t="shared" si="133"/>
        <v>0</v>
      </c>
      <c r="AC421" s="30">
        <f t="shared" si="134"/>
        <v>9.560185186273884E-3</v>
      </c>
      <c r="AD421" s="30"/>
      <c r="AE421" s="30"/>
      <c r="AF421" s="78">
        <f t="shared" si="135"/>
        <v>43414.714583333334</v>
      </c>
      <c r="AG421" s="78">
        <f t="shared" si="136"/>
        <v>43414.730555555558</v>
      </c>
      <c r="AH421" s="26" t="str">
        <f t="shared" si="137"/>
        <v>43414.714583333343414.7305555556</v>
      </c>
      <c r="AI421" s="26" t="e">
        <f>VLOOKUP(AH421,simple_survey!$P$1530:$Q$1810,2,FALSE)</f>
        <v>#N/A</v>
      </c>
    </row>
    <row r="422" spans="1:35" s="3" customFormat="1" hidden="1" x14ac:dyDescent="0.4">
      <c r="A422" s="16" t="str">
        <f t="shared" si="146"/>
        <v>-</v>
      </c>
      <c r="B422" s="16" t="str">
        <f t="shared" si="147"/>
        <v>-</v>
      </c>
      <c r="C422" s="3">
        <v>17</v>
      </c>
      <c r="D422" s="2">
        <v>43414.715324074074</v>
      </c>
      <c r="E422" s="3" t="s">
        <v>595</v>
      </c>
      <c r="F422" s="3">
        <v>12194</v>
      </c>
      <c r="G422" s="3" t="s">
        <v>32</v>
      </c>
      <c r="H422" s="3">
        <v>4146</v>
      </c>
      <c r="I422" s="3">
        <v>471</v>
      </c>
      <c r="J422" s="3">
        <v>11</v>
      </c>
      <c r="K422" s="3">
        <v>2</v>
      </c>
      <c r="M422" s="2">
        <v>43414.722349537034</v>
      </c>
      <c r="N422" s="2">
        <v>43414.741377314815</v>
      </c>
      <c r="O422" s="3" t="s">
        <v>40</v>
      </c>
      <c r="P422" s="3" t="s">
        <v>41</v>
      </c>
      <c r="Q422" s="3" t="s">
        <v>62</v>
      </c>
      <c r="R422" s="3" t="s">
        <v>63</v>
      </c>
      <c r="S422" s="2">
        <v>43414.723923611113</v>
      </c>
      <c r="T422" s="2">
        <v>43414.723923611113</v>
      </c>
      <c r="U422" s="2">
        <v>43414.74690972222</v>
      </c>
      <c r="V422" s="2">
        <v>43414.74690972222</v>
      </c>
      <c r="X422" s="2">
        <f t="shared" si="130"/>
        <v>43414.715324074074</v>
      </c>
      <c r="Y422" s="33">
        <f t="shared" si="131"/>
        <v>1.9027777780138422E-2</v>
      </c>
      <c r="Z422" s="33">
        <f t="shared" si="132"/>
        <v>3.8055555560276844E-2</v>
      </c>
      <c r="AA422" s="30"/>
      <c r="AB422" s="30">
        <f t="shared" si="133"/>
        <v>0</v>
      </c>
      <c r="AC422" s="30">
        <f t="shared" si="134"/>
        <v>7.025462960882578E-3</v>
      </c>
      <c r="AD422" s="30"/>
      <c r="AE422" s="30"/>
      <c r="AF422" s="78">
        <f t="shared" si="135"/>
        <v>43414.715277777781</v>
      </c>
      <c r="AG422" s="78">
        <f t="shared" si="136"/>
        <v>43414.740972222222</v>
      </c>
      <c r="AH422" s="26" t="str">
        <f t="shared" si="137"/>
        <v>43414.715277777843414.7409722222</v>
      </c>
      <c r="AI422" s="26" t="e">
        <f>VLOOKUP(AH422,simple_survey!$P$1530:$Q$1810,2,FALSE)</f>
        <v>#N/A</v>
      </c>
    </row>
    <row r="423" spans="1:35" s="3" customFormat="1" hidden="1" x14ac:dyDescent="0.4">
      <c r="A423" s="16" t="str">
        <f t="shared" si="146"/>
        <v>★</v>
      </c>
      <c r="B423" s="16" t="str">
        <f t="shared" si="147"/>
        <v>-</v>
      </c>
      <c r="C423" s="3">
        <v>17</v>
      </c>
      <c r="D423" s="2">
        <v>43414.716249999998</v>
      </c>
      <c r="E423" s="3" t="s">
        <v>661</v>
      </c>
      <c r="F423" s="3">
        <v>12195</v>
      </c>
      <c r="G423" s="3" t="s">
        <v>32</v>
      </c>
      <c r="H423" s="3">
        <v>5737</v>
      </c>
      <c r="I423" s="3">
        <v>862</v>
      </c>
      <c r="J423" s="3">
        <v>5</v>
      </c>
      <c r="K423" s="3">
        <v>2</v>
      </c>
      <c r="M423" s="2">
        <v>43414.720879629633</v>
      </c>
      <c r="N423" s="2">
        <v>43414.7419212963</v>
      </c>
      <c r="O423" s="3" t="s">
        <v>28</v>
      </c>
      <c r="P423" s="3" t="s">
        <v>29</v>
      </c>
      <c r="Q423" s="3" t="s">
        <v>54</v>
      </c>
      <c r="R423" s="3" t="s">
        <v>55</v>
      </c>
      <c r="S423" s="2">
        <v>43414.723182870373</v>
      </c>
      <c r="T423" s="2">
        <v>43414.723182870373</v>
      </c>
      <c r="U423" s="2">
        <v>43414.742013888892</v>
      </c>
      <c r="V423" s="2">
        <v>43414.742013888892</v>
      </c>
      <c r="W423" s="2">
        <v>43414.723182870373</v>
      </c>
      <c r="X423" s="2">
        <f t="shared" si="130"/>
        <v>43414.723182870373</v>
      </c>
      <c r="Y423" s="33">
        <f t="shared" si="131"/>
        <v>2.1041666666860692E-2</v>
      </c>
      <c r="Z423" s="33">
        <f t="shared" si="132"/>
        <v>4.2083333333721384E-2</v>
      </c>
      <c r="AA423" s="30"/>
      <c r="AB423" s="30">
        <f t="shared" si="133"/>
        <v>0</v>
      </c>
      <c r="AC423" s="30">
        <f t="shared" si="134"/>
        <v>0</v>
      </c>
      <c r="AD423" s="30"/>
      <c r="AE423" s="30"/>
      <c r="AF423" s="78">
        <f t="shared" si="135"/>
        <v>43414.71597222222</v>
      </c>
      <c r="AG423" s="78">
        <f t="shared" si="136"/>
        <v>43414.741666666669</v>
      </c>
      <c r="AH423" s="26" t="str">
        <f t="shared" si="137"/>
        <v>43414.715972222243414.7416666667</v>
      </c>
      <c r="AI423" s="26" t="e">
        <f>VLOOKUP(AH423,simple_survey!$P$1530:$Q$1810,2,FALSE)</f>
        <v>#N/A</v>
      </c>
    </row>
    <row r="424" spans="1:35" s="3" customFormat="1" hidden="1" x14ac:dyDescent="0.4">
      <c r="A424" s="16" t="str">
        <f t="shared" si="146"/>
        <v>-</v>
      </c>
      <c r="B424" s="16" t="str">
        <f t="shared" si="147"/>
        <v>-</v>
      </c>
      <c r="C424" s="3">
        <v>17</v>
      </c>
      <c r="D424" s="2">
        <v>43414.718090277776</v>
      </c>
      <c r="E424" s="3" t="s">
        <v>572</v>
      </c>
      <c r="F424" s="3">
        <v>12199</v>
      </c>
      <c r="G424" s="3" t="s">
        <v>98</v>
      </c>
      <c r="H424" s="3">
        <v>0</v>
      </c>
      <c r="I424" s="3">
        <v>266</v>
      </c>
      <c r="J424" s="3">
        <v>9</v>
      </c>
      <c r="K424" s="3">
        <v>3</v>
      </c>
      <c r="M424" s="2">
        <v>43414.725405092591</v>
      </c>
      <c r="N424" s="2">
        <v>43414.72892361111</v>
      </c>
      <c r="O424" s="3" t="s">
        <v>36</v>
      </c>
      <c r="P424" s="3" t="s">
        <v>37</v>
      </c>
      <c r="Q424" s="3" t="s">
        <v>133</v>
      </c>
      <c r="R424" s="3" t="s">
        <v>19</v>
      </c>
      <c r="S424" s="2">
        <v>43414.730081018519</v>
      </c>
      <c r="T424" s="2">
        <v>43414.730081018519</v>
      </c>
      <c r="U424" s="2">
        <v>43414.738657407404</v>
      </c>
      <c r="V424" s="2">
        <v>43414.738657407404</v>
      </c>
      <c r="X424" s="2">
        <f t="shared" si="130"/>
        <v>43414.718090277776</v>
      </c>
      <c r="Y424" s="33">
        <f t="shared" si="131"/>
        <v>3.5185185188311152E-3</v>
      </c>
      <c r="Z424" s="33">
        <f t="shared" si="132"/>
        <v>1.0555555556493346E-2</v>
      </c>
      <c r="AA424" s="30"/>
      <c r="AB424" s="30">
        <f t="shared" si="133"/>
        <v>0</v>
      </c>
      <c r="AC424" s="30">
        <f t="shared" si="134"/>
        <v>7.3148148148902692E-3</v>
      </c>
      <c r="AD424" s="30"/>
      <c r="AE424" s="30"/>
      <c r="AF424" s="78">
        <f t="shared" si="135"/>
        <v>43414.718055555553</v>
      </c>
      <c r="AG424" s="78">
        <f t="shared" si="136"/>
        <v>43414.728472222225</v>
      </c>
      <c r="AH424" s="26" t="str">
        <f t="shared" si="137"/>
        <v>43414.718055555643414.7284722222</v>
      </c>
      <c r="AI424" s="26" t="e">
        <f>VLOOKUP(AH424,simple_survey!$P$1530:$Q$1810,2,FALSE)</f>
        <v>#N/A</v>
      </c>
    </row>
    <row r="425" spans="1:35" s="3" customFormat="1" hidden="1" x14ac:dyDescent="0.4">
      <c r="A425" s="16" t="str">
        <f t="shared" si="146"/>
        <v>★</v>
      </c>
      <c r="B425" s="16" t="str">
        <f t="shared" si="147"/>
        <v>-</v>
      </c>
      <c r="C425" s="3">
        <v>17</v>
      </c>
      <c r="D425" s="2">
        <v>43414.719560185185</v>
      </c>
      <c r="E425" s="3" t="s">
        <v>609</v>
      </c>
      <c r="F425" s="3">
        <v>12200</v>
      </c>
      <c r="G425" s="3" t="s">
        <v>32</v>
      </c>
      <c r="H425" s="3">
        <v>5779</v>
      </c>
      <c r="I425" s="3">
        <v>995</v>
      </c>
      <c r="J425" s="3">
        <v>8</v>
      </c>
      <c r="K425" s="3">
        <v>2</v>
      </c>
      <c r="M425" s="2">
        <v>43414.725868055553</v>
      </c>
      <c r="N425" s="2">
        <v>43414.731064814812</v>
      </c>
      <c r="O425" s="3" t="s">
        <v>30</v>
      </c>
      <c r="P425" s="3" t="s">
        <v>31</v>
      </c>
      <c r="Q425" s="3" t="s">
        <v>133</v>
      </c>
      <c r="R425" s="3" t="s">
        <v>19</v>
      </c>
      <c r="S425" s="2">
        <v>43414.726493055554</v>
      </c>
      <c r="T425" s="2">
        <v>43414.726493055554</v>
      </c>
      <c r="U425" s="2">
        <v>43414.735590277778</v>
      </c>
      <c r="V425" s="2">
        <v>43414.735590277778</v>
      </c>
      <c r="W425" s="2">
        <v>43414.726493055554</v>
      </c>
      <c r="X425" s="2">
        <f t="shared" si="130"/>
        <v>43414.726493055554</v>
      </c>
      <c r="Y425" s="33">
        <f t="shared" si="131"/>
        <v>5.1967592589790002E-3</v>
      </c>
      <c r="Z425" s="33">
        <f t="shared" si="132"/>
        <v>1.0393518517958E-2</v>
      </c>
      <c r="AA425" s="30"/>
      <c r="AB425" s="30">
        <f t="shared" si="133"/>
        <v>0</v>
      </c>
      <c r="AC425" s="30">
        <f t="shared" si="134"/>
        <v>0</v>
      </c>
      <c r="AD425" s="30"/>
      <c r="AE425" s="30"/>
      <c r="AF425" s="78">
        <f t="shared" si="135"/>
        <v>43414.719444444447</v>
      </c>
      <c r="AG425" s="78">
        <f t="shared" si="136"/>
        <v>43414.730555555558</v>
      </c>
      <c r="AH425" s="26" t="str">
        <f t="shared" si="137"/>
        <v>43414.719444444443414.7305555556</v>
      </c>
      <c r="AI425" s="26" t="e">
        <f>VLOOKUP(AH425,simple_survey!$P$1530:$Q$1810,2,FALSE)</f>
        <v>#N/A</v>
      </c>
    </row>
    <row r="426" spans="1:35" s="3" customFormat="1" hidden="1" x14ac:dyDescent="0.4">
      <c r="A426" s="16" t="str">
        <f t="shared" si="146"/>
        <v>-</v>
      </c>
      <c r="B426" s="16" t="str">
        <f t="shared" si="147"/>
        <v>-</v>
      </c>
      <c r="C426" s="3">
        <v>17</v>
      </c>
      <c r="D426" s="2">
        <v>43414.719606481478</v>
      </c>
      <c r="E426" s="3" t="s">
        <v>567</v>
      </c>
      <c r="F426" s="3">
        <v>12201</v>
      </c>
      <c r="G426" s="3" t="s">
        <v>32</v>
      </c>
      <c r="H426" s="3">
        <v>4860</v>
      </c>
      <c r="I426" s="3">
        <v>279</v>
      </c>
      <c r="J426" s="3">
        <v>7</v>
      </c>
      <c r="K426" s="3">
        <v>2</v>
      </c>
      <c r="M426" s="2">
        <v>43414.741099537037</v>
      </c>
      <c r="N426" s="2">
        <v>43414.745462962965</v>
      </c>
      <c r="O426" s="3" t="s">
        <v>58</v>
      </c>
      <c r="P426" s="3" t="s">
        <v>59</v>
      </c>
      <c r="Q426" s="3" t="s">
        <v>33</v>
      </c>
      <c r="R426" s="3" t="s">
        <v>34</v>
      </c>
      <c r="S426" s="2">
        <v>43414.738541666666</v>
      </c>
      <c r="T426" s="2">
        <v>43414.738541666666</v>
      </c>
      <c r="U426" s="2">
        <v>43414.742025462961</v>
      </c>
      <c r="V426" s="2">
        <v>43414.742025462961</v>
      </c>
      <c r="X426" s="2">
        <f t="shared" si="130"/>
        <v>43414.719606481478</v>
      </c>
      <c r="Y426" s="33">
        <f t="shared" si="131"/>
        <v>4.3634259272948839E-3</v>
      </c>
      <c r="Z426" s="33">
        <f t="shared" si="132"/>
        <v>8.7268518545897678E-3</v>
      </c>
      <c r="AA426" s="30"/>
      <c r="AB426" s="30">
        <f t="shared" si="133"/>
        <v>2.5578703716746531E-3</v>
      </c>
      <c r="AC426" s="30">
        <f t="shared" si="134"/>
        <v>2.1493055559403729E-2</v>
      </c>
      <c r="AD426" s="30"/>
      <c r="AE426" s="30"/>
      <c r="AF426" s="78">
        <f t="shared" si="135"/>
        <v>43414.719444444447</v>
      </c>
      <c r="AG426" s="78">
        <f t="shared" si="136"/>
        <v>43414.745138888888</v>
      </c>
      <c r="AH426" s="26" t="str">
        <f t="shared" si="137"/>
        <v>43414.719444444443414.7451388889</v>
      </c>
      <c r="AI426" s="26" t="e">
        <f>VLOOKUP(AH426,simple_survey!$P$1530:$Q$1810,2,FALSE)</f>
        <v>#N/A</v>
      </c>
    </row>
    <row r="427" spans="1:35" s="3" customFormat="1" hidden="1" x14ac:dyDescent="0.4">
      <c r="A427" s="16" t="str">
        <f t="shared" si="146"/>
        <v>★</v>
      </c>
      <c r="B427" s="16" t="str">
        <f t="shared" si="147"/>
        <v>-</v>
      </c>
      <c r="C427" s="3">
        <v>17</v>
      </c>
      <c r="D427" s="2">
        <v>43414.719837962963</v>
      </c>
      <c r="E427" s="3" t="s">
        <v>591</v>
      </c>
      <c r="F427" s="3">
        <v>12202</v>
      </c>
      <c r="G427" s="3" t="s">
        <v>32</v>
      </c>
      <c r="H427" s="3">
        <v>4775</v>
      </c>
      <c r="I427" s="3">
        <v>596</v>
      </c>
      <c r="J427" s="3">
        <v>13</v>
      </c>
      <c r="K427" s="3">
        <v>1</v>
      </c>
      <c r="M427" s="2">
        <v>43414.727766203701</v>
      </c>
      <c r="N427" s="2">
        <v>43414.737685185188</v>
      </c>
      <c r="O427" s="3" t="s">
        <v>49</v>
      </c>
      <c r="P427" s="3" t="s">
        <v>50</v>
      </c>
      <c r="Q427" s="3" t="s">
        <v>71</v>
      </c>
      <c r="R427" s="3" t="s">
        <v>72</v>
      </c>
      <c r="S427" s="2">
        <v>43414.726770833331</v>
      </c>
      <c r="T427" s="2">
        <v>43414.726770833331</v>
      </c>
      <c r="U427" s="2">
        <v>43414.741608796299</v>
      </c>
      <c r="V427" s="2">
        <v>43414.741608796299</v>
      </c>
      <c r="W427" s="2">
        <v>43414.726770833331</v>
      </c>
      <c r="X427" s="2">
        <f t="shared" si="130"/>
        <v>43414.726770833331</v>
      </c>
      <c r="Y427" s="33">
        <f t="shared" si="131"/>
        <v>9.9189814864075743E-3</v>
      </c>
      <c r="Z427" s="33">
        <f t="shared" si="132"/>
        <v>9.9189814864075743E-3</v>
      </c>
      <c r="AA427" s="30"/>
      <c r="AB427" s="30">
        <f t="shared" si="133"/>
        <v>9.9537037021946162E-4</v>
      </c>
      <c r="AC427" s="30">
        <f t="shared" si="134"/>
        <v>9.9537037021946162E-4</v>
      </c>
      <c r="AD427" s="30"/>
      <c r="AE427" s="30"/>
      <c r="AF427" s="78">
        <f t="shared" si="135"/>
        <v>43414.719444444447</v>
      </c>
      <c r="AG427" s="78">
        <f t="shared" si="136"/>
        <v>43414.737500000003</v>
      </c>
      <c r="AH427" s="26" t="str">
        <f t="shared" si="137"/>
        <v>43414.719444444443414.7375</v>
      </c>
      <c r="AI427" s="26" t="e">
        <f>VLOOKUP(AH427,simple_survey!$P$1530:$Q$1810,2,FALSE)</f>
        <v>#N/A</v>
      </c>
    </row>
    <row r="428" spans="1:35" s="3" customFormat="1" hidden="1" x14ac:dyDescent="0.4">
      <c r="A428" s="16" t="str">
        <f t="shared" si="146"/>
        <v>★</v>
      </c>
      <c r="B428" s="16" t="str">
        <f t="shared" si="147"/>
        <v>-</v>
      </c>
      <c r="C428" s="3">
        <v>17</v>
      </c>
      <c r="D428" s="2">
        <v>43414.720729166664</v>
      </c>
      <c r="E428" s="3" t="s">
        <v>665</v>
      </c>
      <c r="F428" s="3">
        <v>12203</v>
      </c>
      <c r="G428" s="3" t="s">
        <v>18</v>
      </c>
      <c r="H428" s="3">
        <v>5428</v>
      </c>
      <c r="I428" s="3">
        <v>783</v>
      </c>
      <c r="J428" s="3">
        <v>4</v>
      </c>
      <c r="K428" s="3">
        <v>1</v>
      </c>
      <c r="M428" s="2">
        <v>43414.723240740743</v>
      </c>
      <c r="N428" s="2">
        <v>43414.737291666665</v>
      </c>
      <c r="O428" s="3" t="s">
        <v>77</v>
      </c>
      <c r="P428" s="3" t="s">
        <v>78</v>
      </c>
      <c r="Q428" s="3" t="s">
        <v>40</v>
      </c>
      <c r="R428" s="3" t="s">
        <v>41</v>
      </c>
      <c r="S428" s="2">
        <v>43414.727662037039</v>
      </c>
      <c r="T428" s="2">
        <v>43414.727662037039</v>
      </c>
      <c r="U428" s="2">
        <v>43414.737835648149</v>
      </c>
      <c r="V428" s="2">
        <v>43414.737835648149</v>
      </c>
      <c r="W428" s="2">
        <v>43414.727662037039</v>
      </c>
      <c r="X428" s="2">
        <f t="shared" si="130"/>
        <v>43414.727662037039</v>
      </c>
      <c r="Y428" s="33">
        <f t="shared" si="131"/>
        <v>1.4050925921765156E-2</v>
      </c>
      <c r="Z428" s="33">
        <f t="shared" si="132"/>
        <v>1.4050925921765156E-2</v>
      </c>
      <c r="AA428" s="30"/>
      <c r="AB428" s="30">
        <f t="shared" si="133"/>
        <v>0</v>
      </c>
      <c r="AC428" s="30">
        <f t="shared" si="134"/>
        <v>0</v>
      </c>
      <c r="AD428" s="30"/>
      <c r="AE428" s="30"/>
      <c r="AF428" s="78">
        <f t="shared" si="135"/>
        <v>43414.720138888886</v>
      </c>
      <c r="AG428" s="78">
        <f t="shared" si="136"/>
        <v>43414.736805555556</v>
      </c>
      <c r="AH428" s="26" t="str">
        <f t="shared" si="137"/>
        <v>43414.720138888943414.7368055556</v>
      </c>
      <c r="AI428" s="26" t="e">
        <f>VLOOKUP(AH428,simple_survey!$P$1530:$Q$1810,2,FALSE)</f>
        <v>#N/A</v>
      </c>
    </row>
    <row r="429" spans="1:35" s="3" customFormat="1" hidden="1" x14ac:dyDescent="0.4">
      <c r="A429" s="16" t="str">
        <f t="shared" si="146"/>
        <v>-</v>
      </c>
      <c r="B429" s="16" t="str">
        <f t="shared" si="147"/>
        <v>-</v>
      </c>
      <c r="C429" s="3">
        <v>17</v>
      </c>
      <c r="D429" s="2">
        <v>43414.720983796295</v>
      </c>
      <c r="E429" s="3" t="s">
        <v>666</v>
      </c>
      <c r="F429" s="3">
        <v>12204</v>
      </c>
      <c r="G429" s="3" t="s">
        <v>18</v>
      </c>
      <c r="H429" s="3">
        <v>5756</v>
      </c>
      <c r="I429" s="3">
        <v>272</v>
      </c>
      <c r="J429" s="3">
        <v>10</v>
      </c>
      <c r="K429" s="3">
        <v>1</v>
      </c>
      <c r="M429" s="2">
        <v>43414.740208333336</v>
      </c>
      <c r="N429" s="2">
        <v>43414.746562499997</v>
      </c>
      <c r="O429" s="3" t="s">
        <v>56</v>
      </c>
      <c r="P429" s="3" t="s">
        <v>57</v>
      </c>
      <c r="Q429" s="3" t="s">
        <v>47</v>
      </c>
      <c r="R429" s="3" t="s">
        <v>48</v>
      </c>
      <c r="S429" s="2">
        <v>43414.748576388891</v>
      </c>
      <c r="T429" s="2">
        <v>43414.748576388891</v>
      </c>
      <c r="U429" s="2">
        <v>43414.759745370371</v>
      </c>
      <c r="V429" s="2">
        <v>43414.759745370371</v>
      </c>
      <c r="X429" s="2">
        <f t="shared" si="130"/>
        <v>43414.720983796295</v>
      </c>
      <c r="Y429" s="33">
        <f t="shared" si="131"/>
        <v>6.3541666604578495E-3</v>
      </c>
      <c r="Z429" s="33">
        <f t="shared" si="132"/>
        <v>6.3541666604578495E-3</v>
      </c>
      <c r="AA429" s="30"/>
      <c r="AB429" s="30">
        <f t="shared" si="133"/>
        <v>0</v>
      </c>
      <c r="AC429" s="30">
        <f t="shared" si="134"/>
        <v>1.9224537041736767E-2</v>
      </c>
      <c r="AD429" s="30"/>
      <c r="AE429" s="30"/>
      <c r="AF429" s="78">
        <f t="shared" si="135"/>
        <v>43414.720833333333</v>
      </c>
      <c r="AG429" s="78">
        <f t="shared" si="136"/>
        <v>43414.746527777781</v>
      </c>
      <c r="AH429" s="26" t="str">
        <f t="shared" si="137"/>
        <v>43414.720833333343414.7465277778</v>
      </c>
      <c r="AI429" s="26" t="e">
        <f>VLOOKUP(AH429,simple_survey!$P$1530:$Q$1810,2,FALSE)</f>
        <v>#N/A</v>
      </c>
    </row>
    <row r="430" spans="1:35" s="3" customFormat="1" hidden="1" x14ac:dyDescent="0.4">
      <c r="A430" s="16" t="str">
        <f t="shared" si="146"/>
        <v>★</v>
      </c>
      <c r="B430" s="16" t="str">
        <f t="shared" si="147"/>
        <v>-</v>
      </c>
      <c r="C430" s="3">
        <v>17</v>
      </c>
      <c r="D430" s="2">
        <v>43414.722291666665</v>
      </c>
      <c r="E430" s="3" t="s">
        <v>667</v>
      </c>
      <c r="F430" s="3">
        <v>12206</v>
      </c>
      <c r="G430" s="3" t="s">
        <v>32</v>
      </c>
      <c r="H430" s="3">
        <v>5684</v>
      </c>
      <c r="I430" s="3">
        <v>656</v>
      </c>
      <c r="J430" s="3">
        <v>5</v>
      </c>
      <c r="K430" s="3">
        <v>1</v>
      </c>
      <c r="M430" s="2">
        <v>43414.729016203702</v>
      </c>
      <c r="N430" s="2">
        <v>43414.735150462962</v>
      </c>
      <c r="O430" s="3" t="s">
        <v>20</v>
      </c>
      <c r="P430" s="3" t="s">
        <v>21</v>
      </c>
      <c r="Q430" s="3" t="s">
        <v>71</v>
      </c>
      <c r="R430" s="3" t="s">
        <v>72</v>
      </c>
      <c r="S430" s="2">
        <v>43414.733553240738</v>
      </c>
      <c r="T430" s="2">
        <v>43414.733553240738</v>
      </c>
      <c r="U430" s="2">
        <v>43414.740682870368</v>
      </c>
      <c r="V430" s="2">
        <v>43414.740682870368</v>
      </c>
      <c r="W430" s="2">
        <v>43414.729224537034</v>
      </c>
      <c r="X430" s="2">
        <f t="shared" si="130"/>
        <v>43414.729224537034</v>
      </c>
      <c r="Y430" s="33">
        <f t="shared" si="131"/>
        <v>6.1342592598521151E-3</v>
      </c>
      <c r="Z430" s="33">
        <f t="shared" si="132"/>
        <v>6.1342592598521151E-3</v>
      </c>
      <c r="AA430" s="30"/>
      <c r="AB430" s="30">
        <f t="shared" si="133"/>
        <v>0</v>
      </c>
      <c r="AC430" s="30">
        <f t="shared" si="134"/>
        <v>0</v>
      </c>
      <c r="AD430" s="30"/>
      <c r="AE430" s="30"/>
      <c r="AF430" s="78">
        <f t="shared" si="135"/>
        <v>43414.722222222219</v>
      </c>
      <c r="AG430" s="78">
        <f t="shared" si="136"/>
        <v>43414.734722222223</v>
      </c>
      <c r="AH430" s="26" t="str">
        <f t="shared" si="137"/>
        <v>43414.722222222243414.7347222222</v>
      </c>
      <c r="AI430" s="26" t="e">
        <f>VLOOKUP(AH430,simple_survey!$P$1530:$Q$1810,2,FALSE)</f>
        <v>#N/A</v>
      </c>
    </row>
    <row r="431" spans="1:35" s="3" customFormat="1" x14ac:dyDescent="0.4">
      <c r="A431" s="16" t="str">
        <f t="shared" si="146"/>
        <v>★</v>
      </c>
      <c r="B431" s="16" t="str">
        <f t="shared" si="147"/>
        <v>-</v>
      </c>
      <c r="C431" s="3">
        <v>17</v>
      </c>
      <c r="D431" s="2">
        <v>43414.723032407404</v>
      </c>
      <c r="E431" s="3" t="s">
        <v>662</v>
      </c>
      <c r="F431" s="3">
        <v>12208</v>
      </c>
      <c r="G431" s="3" t="s">
        <v>32</v>
      </c>
      <c r="H431" s="3">
        <v>2934</v>
      </c>
      <c r="I431" s="3">
        <v>56</v>
      </c>
      <c r="J431" s="3">
        <v>11</v>
      </c>
      <c r="K431" s="3">
        <v>2</v>
      </c>
      <c r="M431" s="2">
        <v>43414.72861111111</v>
      </c>
      <c r="N431" s="2">
        <v>43414.737361111111</v>
      </c>
      <c r="O431" s="3" t="s">
        <v>54</v>
      </c>
      <c r="P431" s="3" t="s">
        <v>55</v>
      </c>
      <c r="Q431" s="3" t="s">
        <v>75</v>
      </c>
      <c r="R431" s="3" t="s">
        <v>76</v>
      </c>
      <c r="S431" s="2">
        <v>43414.72996527778</v>
      </c>
      <c r="T431" s="2">
        <v>43414.72996527778</v>
      </c>
      <c r="U431" s="2">
        <v>43414.744166666664</v>
      </c>
      <c r="V431" s="2">
        <v>43414.742395833331</v>
      </c>
      <c r="W431" s="2">
        <v>43414.72996527778</v>
      </c>
      <c r="X431" s="2">
        <f t="shared" si="130"/>
        <v>43414.72996527778</v>
      </c>
      <c r="Y431" s="33">
        <f t="shared" si="131"/>
        <v>8.7500000008731149E-3</v>
      </c>
      <c r="Z431" s="33">
        <f t="shared" si="132"/>
        <v>1.750000000174623E-2</v>
      </c>
      <c r="AA431" s="30"/>
      <c r="AB431" s="30">
        <f t="shared" si="133"/>
        <v>0</v>
      </c>
      <c r="AC431" s="30">
        <f t="shared" si="134"/>
        <v>0</v>
      </c>
      <c r="AD431" s="30"/>
      <c r="AE431" s="30"/>
      <c r="AF431" s="78">
        <f t="shared" si="135"/>
        <v>43414.722916666666</v>
      </c>
      <c r="AG431" s="78">
        <f t="shared" si="136"/>
        <v>43414.736805555556</v>
      </c>
      <c r="AH431" s="26" t="str">
        <f t="shared" si="137"/>
        <v>43414.722916666743414.7368055556</v>
      </c>
      <c r="AI431" s="26" t="str">
        <f>VLOOKUP(AH431,simple_survey!$P$1530:$Q$1810,2,FALSE)</f>
        <v>肯定的</v>
      </c>
    </row>
    <row r="432" spans="1:35" s="3" customFormat="1" hidden="1" x14ac:dyDescent="0.4">
      <c r="A432" s="16" t="str">
        <f t="shared" si="146"/>
        <v>-</v>
      </c>
      <c r="B432" s="16" t="str">
        <f t="shared" si="147"/>
        <v>-</v>
      </c>
      <c r="C432" s="3">
        <v>17</v>
      </c>
      <c r="D432" s="2">
        <v>43414.724502314813</v>
      </c>
      <c r="E432" s="3" t="s">
        <v>544</v>
      </c>
      <c r="F432" s="3">
        <v>12211</v>
      </c>
      <c r="G432" s="3" t="s">
        <v>32</v>
      </c>
      <c r="H432" s="3">
        <v>3445</v>
      </c>
      <c r="I432" s="3">
        <v>17</v>
      </c>
      <c r="J432" s="3">
        <v>4</v>
      </c>
      <c r="K432" s="3">
        <v>1</v>
      </c>
      <c r="M432" s="2">
        <v>43414.727418981478</v>
      </c>
      <c r="N432" s="2">
        <v>43414.732349537036</v>
      </c>
      <c r="O432" s="3" t="s">
        <v>44</v>
      </c>
      <c r="P432" s="3" t="s">
        <v>91</v>
      </c>
      <c r="Q432" s="3" t="s">
        <v>54</v>
      </c>
      <c r="R432" s="3" t="s">
        <v>55</v>
      </c>
      <c r="S432" s="2">
        <v>43414.728796296295</v>
      </c>
      <c r="T432" s="2">
        <v>43414.728796296295</v>
      </c>
      <c r="U432" s="2">
        <v>43414.731736111113</v>
      </c>
      <c r="V432" s="2">
        <v>43414.731736111113</v>
      </c>
      <c r="X432" s="2">
        <f t="shared" si="130"/>
        <v>43414.724502314813</v>
      </c>
      <c r="Y432" s="33">
        <f t="shared" si="131"/>
        <v>4.9305555585306138E-3</v>
      </c>
      <c r="Z432" s="33">
        <f t="shared" si="132"/>
        <v>4.9305555585306138E-3</v>
      </c>
      <c r="AA432" s="30"/>
      <c r="AB432" s="30">
        <f t="shared" si="133"/>
        <v>0</v>
      </c>
      <c r="AC432" s="30">
        <f t="shared" si="134"/>
        <v>2.9166666645323858E-3</v>
      </c>
      <c r="AD432" s="30"/>
      <c r="AE432" s="30"/>
      <c r="AF432" s="78">
        <f t="shared" si="135"/>
        <v>43414.724305555559</v>
      </c>
      <c r="AG432" s="78">
        <f t="shared" si="136"/>
        <v>43414.731944444444</v>
      </c>
      <c r="AH432" s="26" t="str">
        <f t="shared" si="137"/>
        <v>43414.724305555643414.7319444444</v>
      </c>
      <c r="AI432" s="26" t="e">
        <f>VLOOKUP(AH432,simple_survey!$P$1530:$Q$1810,2,FALSE)</f>
        <v>#N/A</v>
      </c>
    </row>
    <row r="433" spans="1:36" s="3" customFormat="1" hidden="1" x14ac:dyDescent="0.4">
      <c r="A433" s="16" t="str">
        <f t="shared" si="146"/>
        <v>-</v>
      </c>
      <c r="B433" s="16" t="str">
        <f t="shared" si="147"/>
        <v>-</v>
      </c>
      <c r="C433" s="3">
        <v>17</v>
      </c>
      <c r="D433" s="2">
        <v>43414.725995370369</v>
      </c>
      <c r="E433" s="3" t="s">
        <v>668</v>
      </c>
      <c r="F433" s="3">
        <v>12212</v>
      </c>
      <c r="G433" s="3" t="s">
        <v>32</v>
      </c>
      <c r="H433" s="3">
        <v>5808</v>
      </c>
      <c r="I433" s="3">
        <v>396</v>
      </c>
      <c r="J433" s="3">
        <v>9</v>
      </c>
      <c r="K433" s="3">
        <v>2</v>
      </c>
      <c r="M433" s="2">
        <v>43414.734270833331</v>
      </c>
      <c r="N433" s="2">
        <v>43414.750254629631</v>
      </c>
      <c r="O433" s="3" t="s">
        <v>44</v>
      </c>
      <c r="P433" s="3" t="s">
        <v>91</v>
      </c>
      <c r="Q433" s="3" t="s">
        <v>36</v>
      </c>
      <c r="R433" s="3" t="s">
        <v>37</v>
      </c>
      <c r="S433" s="2">
        <v>43414.738981481481</v>
      </c>
      <c r="T433" s="2">
        <v>43414.738981481481</v>
      </c>
      <c r="U433" s="2">
        <v>43414.752997685187</v>
      </c>
      <c r="V433" s="2">
        <v>43414.752997685187</v>
      </c>
      <c r="X433" s="2">
        <f t="shared" si="130"/>
        <v>43414.725995370369</v>
      </c>
      <c r="Y433" s="33">
        <f t="shared" si="131"/>
        <v>1.598379630013369E-2</v>
      </c>
      <c r="Z433" s="33">
        <f t="shared" si="132"/>
        <v>3.196759260026738E-2</v>
      </c>
      <c r="AA433" s="30"/>
      <c r="AB433" s="30">
        <f t="shared" si="133"/>
        <v>0</v>
      </c>
      <c r="AC433" s="30">
        <f t="shared" si="134"/>
        <v>8.2754629620467313E-3</v>
      </c>
      <c r="AD433" s="30"/>
      <c r="AE433" s="30"/>
      <c r="AF433" s="78">
        <f t="shared" si="135"/>
        <v>43414.725694444445</v>
      </c>
      <c r="AG433" s="78">
        <f t="shared" si="136"/>
        <v>43414.75</v>
      </c>
      <c r="AH433" s="26" t="str">
        <f t="shared" si="137"/>
        <v>43414.725694444443414.75</v>
      </c>
      <c r="AI433" s="26" t="e">
        <f>VLOOKUP(AH433,simple_survey!$P$1530:$Q$1810,2,FALSE)</f>
        <v>#N/A</v>
      </c>
    </row>
    <row r="434" spans="1:36" s="3" customFormat="1" x14ac:dyDescent="0.4">
      <c r="A434" s="16" t="str">
        <f t="shared" si="146"/>
        <v>-</v>
      </c>
      <c r="B434" s="16" t="str">
        <f t="shared" si="147"/>
        <v>-</v>
      </c>
      <c r="C434" s="3">
        <v>17</v>
      </c>
      <c r="D434" s="2">
        <v>43414.727824074071</v>
      </c>
      <c r="E434" s="3" t="s">
        <v>541</v>
      </c>
      <c r="F434" s="3">
        <v>12217</v>
      </c>
      <c r="G434" s="3" t="s">
        <v>32</v>
      </c>
      <c r="H434" s="3">
        <v>3845</v>
      </c>
      <c r="I434" s="3">
        <v>96</v>
      </c>
      <c r="J434" s="3">
        <v>7</v>
      </c>
      <c r="K434" s="3">
        <v>3</v>
      </c>
      <c r="M434" s="2">
        <v>43414.758055555554</v>
      </c>
      <c r="N434" s="2">
        <v>43414.762881944444</v>
      </c>
      <c r="O434" s="3" t="s">
        <v>22</v>
      </c>
      <c r="P434" s="3" t="s">
        <v>23</v>
      </c>
      <c r="Q434" s="3" t="s">
        <v>62</v>
      </c>
      <c r="R434" s="3" t="s">
        <v>63</v>
      </c>
      <c r="S434" s="2">
        <v>43414.749618055554</v>
      </c>
      <c r="T434" s="2">
        <v>43414.758761574078</v>
      </c>
      <c r="U434" s="2">
        <v>43414.755891203706</v>
      </c>
      <c r="V434" s="2">
        <v>43414.765034722222</v>
      </c>
      <c r="X434" s="2">
        <f t="shared" ref="X434:X442" si="148">IF(W434&gt;0,W434,D434)</f>
        <v>43414.727824074071</v>
      </c>
      <c r="Y434" s="33">
        <f t="shared" ref="Y434:Y442" si="149">N434-M434</f>
        <v>4.8263888893416151E-3</v>
      </c>
      <c r="Z434" s="33">
        <f t="shared" ref="Z434:Z442" si="150">Y434*K434</f>
        <v>1.4479166668024845E-2</v>
      </c>
      <c r="AA434" s="30"/>
      <c r="AB434" s="30">
        <f t="shared" si="133"/>
        <v>8.4375000005820766E-3</v>
      </c>
      <c r="AC434" s="30">
        <f t="shared" si="134"/>
        <v>3.0231481483497191E-2</v>
      </c>
      <c r="AD434" s="30"/>
      <c r="AE434" s="30"/>
      <c r="AF434" s="78">
        <f t="shared" si="135"/>
        <v>43414.727777777778</v>
      </c>
      <c r="AG434" s="78">
        <f t="shared" si="136"/>
        <v>43414.762499999997</v>
      </c>
      <c r="AH434" s="26" t="str">
        <f t="shared" si="137"/>
        <v>43414.727777777843414.7625</v>
      </c>
      <c r="AI434" s="26" t="str">
        <f>VLOOKUP(AH434,simple_survey!$P$1530:$Q$1810,2,FALSE)</f>
        <v>否定的</v>
      </c>
    </row>
    <row r="435" spans="1:36" s="3" customFormat="1" hidden="1" x14ac:dyDescent="0.4">
      <c r="A435" s="16" t="str">
        <f t="shared" si="146"/>
        <v>-</v>
      </c>
      <c r="B435" s="16" t="str">
        <f t="shared" si="147"/>
        <v>-</v>
      </c>
      <c r="C435" s="3">
        <v>17</v>
      </c>
      <c r="D435" s="2">
        <v>43414.729988425926</v>
      </c>
      <c r="E435" s="3" t="s">
        <v>573</v>
      </c>
      <c r="F435" s="3">
        <v>12224</v>
      </c>
      <c r="G435" s="3" t="s">
        <v>98</v>
      </c>
      <c r="H435" s="3">
        <v>0</v>
      </c>
      <c r="I435" s="3">
        <v>625</v>
      </c>
      <c r="J435" s="3">
        <v>3</v>
      </c>
      <c r="K435" s="3">
        <v>2</v>
      </c>
      <c r="M435" s="2">
        <v>43414.731296296297</v>
      </c>
      <c r="N435" s="2">
        <v>43414.737951388888</v>
      </c>
      <c r="O435" s="3" t="s">
        <v>30</v>
      </c>
      <c r="P435" s="3" t="s">
        <v>31</v>
      </c>
      <c r="Q435" s="3" t="s">
        <v>75</v>
      </c>
      <c r="R435" s="3" t="s">
        <v>76</v>
      </c>
      <c r="S435" s="2">
        <v>43414.731354166666</v>
      </c>
      <c r="T435" s="2">
        <v>43414.731354166666</v>
      </c>
      <c r="U435" s="2">
        <v>43414.738634259258</v>
      </c>
      <c r="V435" s="2">
        <v>43414.738634259258</v>
      </c>
      <c r="X435" s="2">
        <f t="shared" si="148"/>
        <v>43414.729988425926</v>
      </c>
      <c r="Y435" s="33">
        <f t="shared" si="149"/>
        <v>6.655092591245193E-3</v>
      </c>
      <c r="Z435" s="33">
        <f t="shared" si="150"/>
        <v>1.3310185182490386E-2</v>
      </c>
      <c r="AA435" s="30"/>
      <c r="AB435" s="30">
        <f t="shared" ref="AB435:AB442" si="151">IF(IF(A435="☆",L435-S435,M435-S435)&lt;0,0,IF(A435="☆",L435-S435,M435-S435))</f>
        <v>0</v>
      </c>
      <c r="AC435" s="30">
        <f t="shared" ref="AC435:AC442" si="152">IF(IF(B435="☆",(IF(L435&gt;S435,L435-X435,S435-X435)),M435-X435)&lt;0,0,IF(B435="☆",(IF(L435&gt;S435,L435-X435,S435-X435)),M435-X435))</f>
        <v>1.3078703705104999E-3</v>
      </c>
      <c r="AD435" s="30"/>
      <c r="AE435" s="30"/>
      <c r="AF435" s="78">
        <f t="shared" si="135"/>
        <v>43414.729861111111</v>
      </c>
      <c r="AG435" s="78">
        <f t="shared" si="136"/>
        <v>43414.737500000003</v>
      </c>
      <c r="AH435" s="26" t="str">
        <f t="shared" si="137"/>
        <v>43414.729861111143414.7375</v>
      </c>
      <c r="AI435" s="26" t="e">
        <f>VLOOKUP(AH435,simple_survey!$P$1530:$Q$1810,2,FALSE)</f>
        <v>#N/A</v>
      </c>
    </row>
    <row r="436" spans="1:36" s="3" customFormat="1" hidden="1" x14ac:dyDescent="0.4">
      <c r="A436" s="16" t="str">
        <f t="shared" si="146"/>
        <v>-</v>
      </c>
      <c r="B436" s="16" t="str">
        <f t="shared" si="147"/>
        <v>-</v>
      </c>
      <c r="C436" s="3">
        <v>17</v>
      </c>
      <c r="D436" s="2">
        <v>43414.734768518516</v>
      </c>
      <c r="E436" s="3" t="s">
        <v>670</v>
      </c>
      <c r="F436" s="3">
        <v>12235</v>
      </c>
      <c r="G436" s="3" t="s">
        <v>98</v>
      </c>
      <c r="H436" s="3">
        <v>0</v>
      </c>
      <c r="I436" s="3">
        <v>744</v>
      </c>
      <c r="J436" s="3">
        <v>9</v>
      </c>
      <c r="K436" s="3">
        <v>2</v>
      </c>
      <c r="M436" s="2">
        <v>43414.73946759259</v>
      </c>
      <c r="N436" s="2">
        <v>43414.743379629632</v>
      </c>
      <c r="O436" s="3" t="s">
        <v>56</v>
      </c>
      <c r="P436" s="3" t="s">
        <v>57</v>
      </c>
      <c r="Q436" s="3" t="s">
        <v>26</v>
      </c>
      <c r="R436" s="3" t="s">
        <v>27</v>
      </c>
      <c r="S436" s="2">
        <v>43414.737245370372</v>
      </c>
      <c r="T436" s="2">
        <v>43414.737245370372</v>
      </c>
      <c r="U436" s="2">
        <v>43414.742962962962</v>
      </c>
      <c r="V436" s="2">
        <v>43414.742962962962</v>
      </c>
      <c r="X436" s="2">
        <f t="shared" si="148"/>
        <v>43414.734768518516</v>
      </c>
      <c r="Y436" s="33">
        <f t="shared" si="149"/>
        <v>3.912037042027805E-3</v>
      </c>
      <c r="Z436" s="33">
        <f t="shared" si="150"/>
        <v>7.82407408405561E-3</v>
      </c>
      <c r="AA436" s="30"/>
      <c r="AB436" s="30">
        <f t="shared" si="151"/>
        <v>2.2222222178243101E-3</v>
      </c>
      <c r="AC436" s="30">
        <f t="shared" si="152"/>
        <v>4.6990740738692693E-3</v>
      </c>
      <c r="AD436" s="30"/>
      <c r="AE436" s="30"/>
      <c r="AF436" s="78">
        <f t="shared" si="135"/>
        <v>43414.734722222223</v>
      </c>
      <c r="AG436" s="78">
        <f t="shared" si="136"/>
        <v>43414.743055555555</v>
      </c>
      <c r="AH436" s="26" t="str">
        <f t="shared" si="137"/>
        <v>43414.734722222243414.7430555556</v>
      </c>
      <c r="AI436" s="26" t="e">
        <f>VLOOKUP(AH436,simple_survey!$P$1530:$Q$1810,2,FALSE)</f>
        <v>#N/A</v>
      </c>
    </row>
    <row r="437" spans="1:36" s="3" customFormat="1" hidden="1" x14ac:dyDescent="0.4">
      <c r="A437" s="16" t="str">
        <f t="shared" si="146"/>
        <v>-</v>
      </c>
      <c r="B437" s="16" t="str">
        <f t="shared" si="147"/>
        <v>-</v>
      </c>
      <c r="C437" s="3">
        <v>17</v>
      </c>
      <c r="D437" s="2">
        <v>43414.736979166664</v>
      </c>
      <c r="E437" s="3" t="s">
        <v>564</v>
      </c>
      <c r="F437" s="3">
        <v>12236</v>
      </c>
      <c r="G437" s="3" t="s">
        <v>32</v>
      </c>
      <c r="H437" s="3">
        <v>3674</v>
      </c>
      <c r="I437" s="3">
        <v>816</v>
      </c>
      <c r="J437" s="3">
        <v>8</v>
      </c>
      <c r="K437" s="3">
        <v>1</v>
      </c>
      <c r="M437" s="2">
        <v>43414.738310185188</v>
      </c>
      <c r="N437" s="2">
        <v>43414.743796296294</v>
      </c>
      <c r="O437" s="3" t="s">
        <v>67</v>
      </c>
      <c r="P437" s="3" t="s">
        <v>68</v>
      </c>
      <c r="Q437" s="3" t="s">
        <v>69</v>
      </c>
      <c r="R437" s="3" t="s">
        <v>70</v>
      </c>
      <c r="S437" s="2">
        <v>43414.739270833335</v>
      </c>
      <c r="T437" s="2">
        <v>43414.739270833335</v>
      </c>
      <c r="U437" s="2">
        <v>43414.745671296296</v>
      </c>
      <c r="V437" s="2">
        <v>43414.745671296296</v>
      </c>
      <c r="X437" s="2">
        <f t="shared" si="148"/>
        <v>43414.736979166664</v>
      </c>
      <c r="Y437" s="33">
        <f t="shared" si="149"/>
        <v>5.4861111057107337E-3</v>
      </c>
      <c r="Z437" s="33">
        <f t="shared" si="150"/>
        <v>5.4861111057107337E-3</v>
      </c>
      <c r="AA437" s="30"/>
      <c r="AB437" s="30">
        <f t="shared" si="151"/>
        <v>0</v>
      </c>
      <c r="AC437" s="30">
        <f t="shared" si="152"/>
        <v>1.3310185240698047E-3</v>
      </c>
      <c r="AD437" s="30"/>
      <c r="AE437" s="30"/>
      <c r="AF437" s="78">
        <f t="shared" si="135"/>
        <v>43414.736805555556</v>
      </c>
      <c r="AG437" s="78">
        <f t="shared" si="136"/>
        <v>43414.743750000001</v>
      </c>
      <c r="AH437" s="26" t="str">
        <f t="shared" si="137"/>
        <v>43414.736805555643414.74375</v>
      </c>
      <c r="AI437" s="26" t="e">
        <f>VLOOKUP(AH437,simple_survey!$P$1530:$Q$1810,2,FALSE)</f>
        <v>#N/A</v>
      </c>
    </row>
    <row r="438" spans="1:36" s="3" customFormat="1" hidden="1" x14ac:dyDescent="0.4">
      <c r="A438" s="16" t="str">
        <f t="shared" si="146"/>
        <v>-</v>
      </c>
      <c r="B438" s="16" t="str">
        <f t="shared" si="147"/>
        <v>-</v>
      </c>
      <c r="C438" s="3">
        <v>17</v>
      </c>
      <c r="D438" s="2">
        <v>43414.737939814811</v>
      </c>
      <c r="E438" s="3" t="s">
        <v>671</v>
      </c>
      <c r="F438" s="3">
        <v>12237</v>
      </c>
      <c r="G438" s="3" t="s">
        <v>18</v>
      </c>
      <c r="H438" s="3">
        <v>5020</v>
      </c>
      <c r="I438" s="3">
        <v>615</v>
      </c>
      <c r="J438" s="3">
        <v>11</v>
      </c>
      <c r="K438" s="3">
        <v>1</v>
      </c>
      <c r="M438" s="2">
        <v>43414.749398148146</v>
      </c>
      <c r="N438" s="2">
        <v>43414.761342592596</v>
      </c>
      <c r="O438" s="3" t="s">
        <v>133</v>
      </c>
      <c r="P438" s="3" t="s">
        <v>19</v>
      </c>
      <c r="Q438" s="3" t="s">
        <v>22</v>
      </c>
      <c r="R438" s="3" t="s">
        <v>23</v>
      </c>
      <c r="S438" s="2">
        <v>43414.750983796293</v>
      </c>
      <c r="T438" s="2">
        <v>43414.750983796293</v>
      </c>
      <c r="U438" s="2">
        <v>43414.75990740741</v>
      </c>
      <c r="V438" s="2">
        <v>43414.76226851852</v>
      </c>
      <c r="X438" s="2">
        <f t="shared" si="148"/>
        <v>43414.737939814811</v>
      </c>
      <c r="Y438" s="33">
        <f t="shared" si="149"/>
        <v>1.1944444449909497E-2</v>
      </c>
      <c r="Z438" s="33">
        <f t="shared" si="150"/>
        <v>1.1944444449909497E-2</v>
      </c>
      <c r="AA438" s="30"/>
      <c r="AB438" s="30">
        <f t="shared" si="151"/>
        <v>0</v>
      </c>
      <c r="AC438" s="30">
        <f t="shared" si="152"/>
        <v>1.1458333334303461E-2</v>
      </c>
      <c r="AD438" s="30"/>
      <c r="AE438" s="30"/>
      <c r="AF438" s="78">
        <f t="shared" si="135"/>
        <v>43414.737500000003</v>
      </c>
      <c r="AG438" s="78">
        <f t="shared" si="136"/>
        <v>43414.761111111111</v>
      </c>
      <c r="AH438" s="26" t="str">
        <f t="shared" si="137"/>
        <v>43414.737543414.7611111111</v>
      </c>
      <c r="AI438" s="26" t="e">
        <f>VLOOKUP(AH438,simple_survey!$P$1530:$Q$1810,2,FALSE)</f>
        <v>#N/A</v>
      </c>
    </row>
    <row r="439" spans="1:36" s="3" customFormat="1" hidden="1" x14ac:dyDescent="0.4">
      <c r="A439" s="16" t="str">
        <f t="shared" si="146"/>
        <v>-</v>
      </c>
      <c r="B439" s="16" t="str">
        <f t="shared" si="147"/>
        <v>-</v>
      </c>
      <c r="C439" s="3">
        <v>17</v>
      </c>
      <c r="D439" s="2">
        <v>43414.738888888889</v>
      </c>
      <c r="E439" s="3" t="s">
        <v>655</v>
      </c>
      <c r="F439" s="3">
        <v>12238</v>
      </c>
      <c r="G439" s="3" t="s">
        <v>32</v>
      </c>
      <c r="H439" s="3">
        <v>4549</v>
      </c>
      <c r="I439" s="3">
        <v>975</v>
      </c>
      <c r="J439" s="3">
        <v>13</v>
      </c>
      <c r="K439" s="3">
        <v>1</v>
      </c>
      <c r="M439" s="2">
        <v>43414.750104166669</v>
      </c>
      <c r="N439" s="2">
        <v>43414.773865740739</v>
      </c>
      <c r="O439" s="3" t="s">
        <v>20</v>
      </c>
      <c r="P439" s="3" t="s">
        <v>21</v>
      </c>
      <c r="Q439" s="3" t="s">
        <v>64</v>
      </c>
      <c r="R439" s="3" t="s">
        <v>65</v>
      </c>
      <c r="S439" s="2">
        <v>43414.75476851852</v>
      </c>
      <c r="T439" s="2">
        <v>43414.75476851852</v>
      </c>
      <c r="U439" s="2">
        <v>43414.764131944445</v>
      </c>
      <c r="V439" s="2">
        <v>43414.774236111109</v>
      </c>
      <c r="X439" s="2">
        <f t="shared" si="148"/>
        <v>43414.738888888889</v>
      </c>
      <c r="Y439" s="33">
        <f t="shared" si="149"/>
        <v>2.3761574069794733E-2</v>
      </c>
      <c r="Z439" s="33">
        <f t="shared" si="150"/>
        <v>2.3761574069794733E-2</v>
      </c>
      <c r="AA439" s="30"/>
      <c r="AB439" s="30">
        <f t="shared" si="151"/>
        <v>0</v>
      </c>
      <c r="AC439" s="30">
        <f t="shared" si="152"/>
        <v>1.1215277780138422E-2</v>
      </c>
      <c r="AD439" s="30"/>
      <c r="AE439" s="30"/>
      <c r="AF439" s="78">
        <f t="shared" si="135"/>
        <v>43414.738888888889</v>
      </c>
      <c r="AG439" s="78">
        <f t="shared" si="136"/>
        <v>43414.773611111108</v>
      </c>
      <c r="AH439" s="26" t="str">
        <f t="shared" si="137"/>
        <v>43414.738888888943414.7736111111</v>
      </c>
      <c r="AI439" s="26" t="e">
        <f>VLOOKUP(AH439,simple_survey!$P$1530:$Q$1810,2,FALSE)</f>
        <v>#N/A</v>
      </c>
    </row>
    <row r="440" spans="1:36" s="3" customFormat="1" hidden="1" x14ac:dyDescent="0.4">
      <c r="A440" s="16" t="str">
        <f t="shared" si="146"/>
        <v>★</v>
      </c>
      <c r="B440" s="16" t="str">
        <f t="shared" si="147"/>
        <v>-</v>
      </c>
      <c r="C440" s="3">
        <v>17</v>
      </c>
      <c r="D440" s="2">
        <v>43414.739374999997</v>
      </c>
      <c r="E440" s="3" t="s">
        <v>672</v>
      </c>
      <c r="F440" s="3">
        <v>12239</v>
      </c>
      <c r="G440" s="3" t="s">
        <v>98</v>
      </c>
      <c r="H440" s="3">
        <v>0</v>
      </c>
      <c r="I440" s="3">
        <v>652</v>
      </c>
      <c r="J440" s="3">
        <v>11</v>
      </c>
      <c r="K440" s="3">
        <v>2</v>
      </c>
      <c r="M440" s="2">
        <v>43414.751643518517</v>
      </c>
      <c r="N440" s="2">
        <v>43414.764699074076</v>
      </c>
      <c r="O440" s="3" t="s">
        <v>33</v>
      </c>
      <c r="P440" s="3" t="s">
        <v>34</v>
      </c>
      <c r="Q440" s="3" t="s">
        <v>24</v>
      </c>
      <c r="R440" s="3" t="s">
        <v>25</v>
      </c>
      <c r="S440" s="2">
        <v>43414.753634259258</v>
      </c>
      <c r="T440" s="2">
        <v>43414.753634259258</v>
      </c>
      <c r="U440" s="2">
        <v>43414.769930555558</v>
      </c>
      <c r="V440" s="2">
        <v>43414.769930555558</v>
      </c>
      <c r="W440" s="2">
        <v>43414.746030092596</v>
      </c>
      <c r="X440" s="2">
        <f t="shared" si="148"/>
        <v>43414.746030092596</v>
      </c>
      <c r="Y440" s="33">
        <f t="shared" si="149"/>
        <v>1.3055555558821652E-2</v>
      </c>
      <c r="Z440" s="33">
        <f t="shared" si="150"/>
        <v>2.6111111117643304E-2</v>
      </c>
      <c r="AA440" s="30"/>
      <c r="AB440" s="30">
        <f t="shared" si="151"/>
        <v>0</v>
      </c>
      <c r="AC440" s="30">
        <f t="shared" si="152"/>
        <v>5.6134259211830795E-3</v>
      </c>
      <c r="AD440" s="30"/>
      <c r="AE440" s="30"/>
      <c r="AF440" s="78">
        <f t="shared" si="135"/>
        <v>43414.738888888889</v>
      </c>
      <c r="AG440" s="78">
        <f t="shared" si="136"/>
        <v>43414.76458333333</v>
      </c>
      <c r="AH440" s="26" t="str">
        <f t="shared" si="137"/>
        <v>43414.738888888943414.7645833333</v>
      </c>
      <c r="AI440" s="26" t="e">
        <f>VLOOKUP(AH440,simple_survey!$P$1530:$Q$1810,2,FALSE)</f>
        <v>#N/A</v>
      </c>
    </row>
    <row r="441" spans="1:36" s="3" customFormat="1" hidden="1" x14ac:dyDescent="0.4">
      <c r="A441" s="16" t="str">
        <f t="shared" si="146"/>
        <v>-</v>
      </c>
      <c r="B441" s="16" t="str">
        <f t="shared" si="147"/>
        <v>-</v>
      </c>
      <c r="C441" s="3">
        <v>17</v>
      </c>
      <c r="D441" s="2">
        <v>43414.739953703705</v>
      </c>
      <c r="E441" s="3" t="s">
        <v>593</v>
      </c>
      <c r="F441" s="3">
        <v>12240</v>
      </c>
      <c r="G441" s="3" t="s">
        <v>99</v>
      </c>
      <c r="H441" s="3">
        <v>0</v>
      </c>
      <c r="I441" s="3">
        <v>567</v>
      </c>
      <c r="J441" s="3">
        <v>3</v>
      </c>
      <c r="K441" s="3">
        <v>2</v>
      </c>
      <c r="M441" s="2">
        <v>43414.763437499998</v>
      </c>
      <c r="N441" s="2">
        <v>43414.77416666667</v>
      </c>
      <c r="O441" s="3" t="s">
        <v>24</v>
      </c>
      <c r="P441" s="3" t="s">
        <v>25</v>
      </c>
      <c r="Q441" s="3" t="s">
        <v>77</v>
      </c>
      <c r="R441" s="3" t="s">
        <v>78</v>
      </c>
      <c r="S441" s="2">
        <v>43414.763402777775</v>
      </c>
      <c r="T441" s="2">
        <v>43414.763553240744</v>
      </c>
      <c r="U441" s="2">
        <v>43414.774108796293</v>
      </c>
      <c r="V441" s="2">
        <v>43414.776990740742</v>
      </c>
      <c r="X441" s="2">
        <f t="shared" si="148"/>
        <v>43414.739953703705</v>
      </c>
      <c r="Y441" s="33">
        <f t="shared" si="149"/>
        <v>1.0729166671808343E-2</v>
      </c>
      <c r="Z441" s="33">
        <f t="shared" si="150"/>
        <v>2.1458333343616687E-2</v>
      </c>
      <c r="AA441" s="30"/>
      <c r="AB441" s="30">
        <f t="shared" si="151"/>
        <v>3.4722223062999547E-5</v>
      </c>
      <c r="AC441" s="30">
        <f t="shared" si="152"/>
        <v>2.3483796292566694E-2</v>
      </c>
      <c r="AD441" s="30"/>
      <c r="AE441" s="30"/>
      <c r="AF441" s="78">
        <f t="shared" si="135"/>
        <v>43414.739583333336</v>
      </c>
      <c r="AG441" s="78">
        <f t="shared" si="136"/>
        <v>43414.773611111108</v>
      </c>
      <c r="AH441" s="26" t="str">
        <f t="shared" si="137"/>
        <v>43414.739583333343414.7736111111</v>
      </c>
      <c r="AI441" s="26" t="e">
        <f>VLOOKUP(AH441,simple_survey!$P$1530:$Q$1810,2,FALSE)</f>
        <v>#N/A</v>
      </c>
    </row>
    <row r="442" spans="1:36" s="3" customFormat="1" x14ac:dyDescent="0.4">
      <c r="A442" s="16" t="str">
        <f t="shared" si="146"/>
        <v>-</v>
      </c>
      <c r="B442" s="16" t="str">
        <f t="shared" si="147"/>
        <v>-</v>
      </c>
      <c r="C442" s="3">
        <v>17</v>
      </c>
      <c r="D442" s="2">
        <v>43414.740428240744</v>
      </c>
      <c r="E442" s="3" t="s">
        <v>654</v>
      </c>
      <c r="F442" s="3">
        <v>12241</v>
      </c>
      <c r="G442" s="3" t="s">
        <v>103</v>
      </c>
      <c r="H442" s="3">
        <v>5795</v>
      </c>
      <c r="I442" s="3">
        <v>591</v>
      </c>
      <c r="J442" s="3">
        <v>10</v>
      </c>
      <c r="K442" s="3">
        <v>1</v>
      </c>
      <c r="M442" s="2">
        <v>43414.756469907406</v>
      </c>
      <c r="N442" s="2">
        <v>43414.763703703706</v>
      </c>
      <c r="O442" s="3" t="s">
        <v>22</v>
      </c>
      <c r="P442" s="3" t="s">
        <v>23</v>
      </c>
      <c r="Q442" s="3" t="s">
        <v>133</v>
      </c>
      <c r="R442" s="3" t="s">
        <v>19</v>
      </c>
      <c r="S442" s="2">
        <v>43414.757824074077</v>
      </c>
      <c r="T442" s="2">
        <v>43414.757824074077</v>
      </c>
      <c r="U442" s="2">
        <v>43414.765983796293</v>
      </c>
      <c r="V442" s="2">
        <v>43414.765983796293</v>
      </c>
      <c r="X442" s="2">
        <f t="shared" si="148"/>
        <v>43414.740428240744</v>
      </c>
      <c r="Y442" s="33">
        <f t="shared" si="149"/>
        <v>7.2337962992605753E-3</v>
      </c>
      <c r="Z442" s="33">
        <f t="shared" si="150"/>
        <v>7.2337962992605753E-3</v>
      </c>
      <c r="AA442" s="30"/>
      <c r="AB442" s="30">
        <f t="shared" si="151"/>
        <v>0</v>
      </c>
      <c r="AC442" s="30">
        <f t="shared" si="152"/>
        <v>1.6041666662204079E-2</v>
      </c>
      <c r="AD442" s="30"/>
      <c r="AE442" s="30"/>
      <c r="AF442" s="78">
        <f t="shared" si="135"/>
        <v>43414.740277777775</v>
      </c>
      <c r="AG442" s="78">
        <f t="shared" si="136"/>
        <v>43414.763194444444</v>
      </c>
      <c r="AH442" s="26" t="str">
        <f t="shared" si="137"/>
        <v>43414.740277777843414.7631944444</v>
      </c>
      <c r="AI442" s="26" t="str">
        <f>VLOOKUP(AH442,simple_survey!$P$1530:$Q$1810,2,FALSE)</f>
        <v>肯定的</v>
      </c>
    </row>
    <row r="443" spans="1:36" s="3" customFormat="1" hidden="1" x14ac:dyDescent="0.4">
      <c r="A443" s="16" t="str">
        <f t="shared" ref="A443:A476" si="153">IF(W443&gt;0, "★", "-")</f>
        <v>★</v>
      </c>
      <c r="B443" s="16" t="str">
        <f t="shared" ref="B443:B476" si="154">IF(L443&gt;0, "☆", "-")</f>
        <v>☆</v>
      </c>
      <c r="C443" s="3">
        <v>17</v>
      </c>
      <c r="D443" s="2">
        <v>43414.691041666665</v>
      </c>
      <c r="E443" s="3" t="s">
        <v>643</v>
      </c>
      <c r="F443" s="3">
        <v>12158</v>
      </c>
      <c r="G443" s="3" t="s">
        <v>18</v>
      </c>
      <c r="H443" s="3">
        <v>1325</v>
      </c>
      <c r="I443" s="3">
        <v>362</v>
      </c>
      <c r="J443" s="3">
        <v>11</v>
      </c>
      <c r="K443" s="3">
        <v>1</v>
      </c>
      <c r="L443" s="2">
        <v>43414.722002314818</v>
      </c>
      <c r="O443" s="3" t="s">
        <v>133</v>
      </c>
      <c r="P443" s="3" t="s">
        <v>19</v>
      </c>
      <c r="Q443" s="3" t="s">
        <v>24</v>
      </c>
      <c r="R443" s="3" t="s">
        <v>25</v>
      </c>
      <c r="S443" s="2">
        <v>43414.73269675926</v>
      </c>
      <c r="U443" s="2">
        <v>43414.738807870373</v>
      </c>
      <c r="W443" s="2">
        <v>43414.73269675926</v>
      </c>
      <c r="X443" s="2">
        <f t="shared" ref="X443:X476" si="155">IF(W443&gt;0,W443,D443)</f>
        <v>43414.73269675926</v>
      </c>
      <c r="Y443" s="33">
        <f t="shared" ref="Y443:Y476" si="156">N443-M443</f>
        <v>0</v>
      </c>
      <c r="Z443" s="33">
        <f t="shared" ref="Z443:Z476" si="157">Y443*K443</f>
        <v>0</v>
      </c>
      <c r="AA443" s="30"/>
      <c r="AB443" s="30">
        <f t="shared" ref="AB443:AB476" si="158">IF(IF(A443="☆",L443-S443,M443-S443)&lt;0,0,IF(A443="☆",L443-S443,M443-S443))</f>
        <v>0</v>
      </c>
      <c r="AC443" s="30">
        <f t="shared" ref="AC443:AC448" si="159">IF(IF(B443="☆",(IF(L443&gt;S443,L443-X443,S443-X443)),M443-X443)&lt;0,0,IF(B443="☆",(IF(L443&gt;S443,L443-X443,S443-X443)),M443-X443))</f>
        <v>0</v>
      </c>
      <c r="AD443" s="30"/>
      <c r="AE443" s="30"/>
      <c r="AF443" s="78">
        <f t="shared" si="135"/>
        <v>43414.690972222219</v>
      </c>
      <c r="AG443" s="78">
        <f t="shared" si="136"/>
        <v>0</v>
      </c>
      <c r="AH443" s="26" t="str">
        <f t="shared" si="137"/>
        <v>43414.69097222220</v>
      </c>
      <c r="AI443" s="26" t="e">
        <f>VLOOKUP(AH443,simple_survey!$P$1530:$Q$1810,2,FALSE)</f>
        <v>#N/A</v>
      </c>
      <c r="AJ443" s="3" t="s">
        <v>94</v>
      </c>
    </row>
    <row r="444" spans="1:36" s="3" customFormat="1" hidden="1" x14ac:dyDescent="0.4">
      <c r="A444" s="16" t="str">
        <f t="shared" si="153"/>
        <v>★</v>
      </c>
      <c r="B444" s="16" t="str">
        <f t="shared" si="154"/>
        <v>☆</v>
      </c>
      <c r="C444" s="3">
        <v>17</v>
      </c>
      <c r="D444" s="2">
        <v>43414.691689814812</v>
      </c>
      <c r="E444" s="3" t="s">
        <v>645</v>
      </c>
      <c r="F444" s="3">
        <v>12160</v>
      </c>
      <c r="G444" s="3" t="s">
        <v>98</v>
      </c>
      <c r="H444" s="3">
        <v>0</v>
      </c>
      <c r="I444" s="3">
        <v>367</v>
      </c>
      <c r="J444" s="3">
        <v>8</v>
      </c>
      <c r="K444" s="3">
        <v>6</v>
      </c>
      <c r="L444" s="2">
        <v>43414.736076388886</v>
      </c>
      <c r="O444" s="3" t="s">
        <v>67</v>
      </c>
      <c r="P444" s="3" t="s">
        <v>68</v>
      </c>
      <c r="Q444" s="3" t="s">
        <v>77</v>
      </c>
      <c r="R444" s="3" t="s">
        <v>78</v>
      </c>
      <c r="S444" s="2">
        <v>43414.732800925929</v>
      </c>
      <c r="U444" s="2">
        <v>43414.742824074077</v>
      </c>
      <c r="W444" s="2">
        <v>43414.732800925929</v>
      </c>
      <c r="X444" s="2">
        <f t="shared" si="155"/>
        <v>43414.732800925929</v>
      </c>
      <c r="Y444" s="33">
        <f t="shared" si="156"/>
        <v>0</v>
      </c>
      <c r="Z444" s="33">
        <f t="shared" si="157"/>
        <v>0</v>
      </c>
      <c r="AA444" s="30"/>
      <c r="AB444" s="30">
        <f t="shared" si="158"/>
        <v>0</v>
      </c>
      <c r="AC444" s="30">
        <f t="shared" si="159"/>
        <v>3.2754629573901184E-3</v>
      </c>
      <c r="AD444" s="30"/>
      <c r="AE444" s="30"/>
      <c r="AF444" s="78">
        <f t="shared" si="135"/>
        <v>43414.691666666666</v>
      </c>
      <c r="AG444" s="78">
        <f t="shared" si="136"/>
        <v>0</v>
      </c>
      <c r="AH444" s="26" t="str">
        <f t="shared" si="137"/>
        <v>43414.69166666670</v>
      </c>
      <c r="AI444" s="26" t="e">
        <f>VLOOKUP(AH444,simple_survey!$P$1530:$Q$1810,2,FALSE)</f>
        <v>#N/A</v>
      </c>
    </row>
    <row r="445" spans="1:36" s="3" customFormat="1" hidden="1" x14ac:dyDescent="0.4">
      <c r="A445" s="16" t="str">
        <f t="shared" si="153"/>
        <v>★</v>
      </c>
      <c r="B445" s="16" t="str">
        <f t="shared" si="154"/>
        <v>☆</v>
      </c>
      <c r="C445" s="3">
        <v>17</v>
      </c>
      <c r="D445" s="2">
        <v>43414.707314814812</v>
      </c>
      <c r="E445" s="3" t="s">
        <v>656</v>
      </c>
      <c r="F445" s="3">
        <v>12185</v>
      </c>
      <c r="G445" s="3" t="s">
        <v>32</v>
      </c>
      <c r="H445" s="3">
        <v>5589</v>
      </c>
      <c r="I445" s="3">
        <v>896</v>
      </c>
      <c r="J445" s="3">
        <v>8</v>
      </c>
      <c r="K445" s="3">
        <v>4</v>
      </c>
      <c r="L445" s="2">
        <v>43414.70752314815</v>
      </c>
      <c r="O445" s="3" t="s">
        <v>79</v>
      </c>
      <c r="P445" s="3" t="s">
        <v>80</v>
      </c>
      <c r="Q445" s="3" t="s">
        <v>38</v>
      </c>
      <c r="R445" s="3" t="s">
        <v>39</v>
      </c>
      <c r="S445" s="2">
        <v>43414.748969907407</v>
      </c>
      <c r="U445" s="2">
        <v>43414.753587962965</v>
      </c>
      <c r="W445" s="2">
        <v>43414.748969907407</v>
      </c>
      <c r="X445" s="2">
        <f t="shared" si="155"/>
        <v>43414.748969907407</v>
      </c>
      <c r="Y445" s="33">
        <f t="shared" si="156"/>
        <v>0</v>
      </c>
      <c r="Z445" s="33">
        <f t="shared" si="157"/>
        <v>0</v>
      </c>
      <c r="AA445" s="30"/>
      <c r="AB445" s="30">
        <f t="shared" si="158"/>
        <v>0</v>
      </c>
      <c r="AC445" s="30">
        <f t="shared" si="159"/>
        <v>0</v>
      </c>
      <c r="AD445" s="30"/>
      <c r="AE445" s="30"/>
      <c r="AF445" s="78">
        <f t="shared" si="135"/>
        <v>43414.706944444442</v>
      </c>
      <c r="AG445" s="78">
        <f t="shared" si="136"/>
        <v>0</v>
      </c>
      <c r="AH445" s="26" t="str">
        <f t="shared" si="137"/>
        <v>43414.70694444440</v>
      </c>
      <c r="AI445" s="26" t="e">
        <f>VLOOKUP(AH445,simple_survey!$P$1530:$Q$1810,2,FALSE)</f>
        <v>#N/A</v>
      </c>
    </row>
    <row r="446" spans="1:36" s="3" customFormat="1" hidden="1" x14ac:dyDescent="0.4">
      <c r="A446" s="16" t="str">
        <f t="shared" si="153"/>
        <v>-</v>
      </c>
      <c r="B446" s="16" t="str">
        <f t="shared" si="154"/>
        <v>☆</v>
      </c>
      <c r="C446" s="3">
        <v>17</v>
      </c>
      <c r="D446" s="2">
        <v>43414.713206018518</v>
      </c>
      <c r="E446" s="3" t="s">
        <v>659</v>
      </c>
      <c r="F446" s="3">
        <v>12191</v>
      </c>
      <c r="G446" s="3" t="s">
        <v>99</v>
      </c>
      <c r="H446" s="3">
        <v>0</v>
      </c>
      <c r="I446" s="3">
        <v>673</v>
      </c>
      <c r="J446" s="3">
        <v>9</v>
      </c>
      <c r="K446" s="3">
        <v>1</v>
      </c>
      <c r="L446" s="2">
        <v>43414.713495370372</v>
      </c>
      <c r="O446" s="3" t="s">
        <v>36</v>
      </c>
      <c r="P446" s="3" t="s">
        <v>37</v>
      </c>
      <c r="Q446" s="3" t="s">
        <v>62</v>
      </c>
      <c r="R446" s="3" t="s">
        <v>63</v>
      </c>
      <c r="S446" s="2">
        <v>43414.72761574074</v>
      </c>
      <c r="U446" s="2">
        <v>43414.733761574076</v>
      </c>
      <c r="X446" s="2">
        <f t="shared" si="155"/>
        <v>43414.713206018518</v>
      </c>
      <c r="Y446" s="33">
        <f t="shared" si="156"/>
        <v>0</v>
      </c>
      <c r="Z446" s="33">
        <f t="shared" si="157"/>
        <v>0</v>
      </c>
      <c r="AA446" s="30"/>
      <c r="AB446" s="30">
        <f t="shared" si="158"/>
        <v>0</v>
      </c>
      <c r="AC446" s="30">
        <f t="shared" si="159"/>
        <v>1.4409722221898846E-2</v>
      </c>
      <c r="AD446" s="30"/>
      <c r="AE446" s="30"/>
      <c r="AF446" s="78">
        <f t="shared" si="135"/>
        <v>43414.713194444441</v>
      </c>
      <c r="AG446" s="78">
        <f t="shared" si="136"/>
        <v>0</v>
      </c>
      <c r="AH446" s="26" t="str">
        <f t="shared" si="137"/>
        <v>43414.71319444440</v>
      </c>
      <c r="AI446" s="26" t="e">
        <f>VLOOKUP(AH446,simple_survey!$P$1530:$Q$1810,2,FALSE)</f>
        <v>#N/A</v>
      </c>
    </row>
    <row r="447" spans="1:36" s="3" customFormat="1" hidden="1" x14ac:dyDescent="0.4">
      <c r="A447" s="16" t="str">
        <f t="shared" si="153"/>
        <v>★</v>
      </c>
      <c r="B447" s="16" t="str">
        <f t="shared" si="154"/>
        <v>☆</v>
      </c>
      <c r="C447" s="3">
        <v>17</v>
      </c>
      <c r="D447" s="2">
        <v>43414.71671296296</v>
      </c>
      <c r="E447" s="3" t="s">
        <v>662</v>
      </c>
      <c r="F447" s="3">
        <v>12196</v>
      </c>
      <c r="G447" s="3" t="s">
        <v>32</v>
      </c>
      <c r="H447" s="3">
        <v>2934</v>
      </c>
      <c r="I447" s="3">
        <v>927</v>
      </c>
      <c r="J447" s="3">
        <v>9</v>
      </c>
      <c r="K447" s="3">
        <v>2</v>
      </c>
      <c r="L447" s="2">
        <v>43414.716840277775</v>
      </c>
      <c r="O447" s="3" t="s">
        <v>54</v>
      </c>
      <c r="P447" s="3" t="s">
        <v>55</v>
      </c>
      <c r="Q447" s="3" t="s">
        <v>75</v>
      </c>
      <c r="R447" s="3" t="s">
        <v>76</v>
      </c>
      <c r="S447" s="2">
        <v>43414.736944444441</v>
      </c>
      <c r="U447" s="2">
        <v>43414.751145833332</v>
      </c>
      <c r="W447" s="2">
        <v>43414.723634259259</v>
      </c>
      <c r="X447" s="2">
        <f t="shared" si="155"/>
        <v>43414.723634259259</v>
      </c>
      <c r="Y447" s="33">
        <f t="shared" si="156"/>
        <v>0</v>
      </c>
      <c r="Z447" s="33">
        <f t="shared" si="157"/>
        <v>0</v>
      </c>
      <c r="AA447" s="30"/>
      <c r="AB447" s="30">
        <f t="shared" si="158"/>
        <v>0</v>
      </c>
      <c r="AC447" s="30">
        <f t="shared" si="159"/>
        <v>1.3310185182490386E-2</v>
      </c>
      <c r="AD447" s="30"/>
      <c r="AE447" s="30"/>
      <c r="AF447" s="78">
        <f t="shared" si="135"/>
        <v>43414.716666666667</v>
      </c>
      <c r="AG447" s="78">
        <f t="shared" si="136"/>
        <v>0</v>
      </c>
      <c r="AH447" s="26" t="str">
        <f t="shared" si="137"/>
        <v>43414.71666666670</v>
      </c>
      <c r="AI447" s="26" t="e">
        <f>VLOOKUP(AH447,simple_survey!$P$1530:$Q$1810,2,FALSE)</f>
        <v>#N/A</v>
      </c>
    </row>
    <row r="448" spans="1:36" s="3" customFormat="1" hidden="1" x14ac:dyDescent="0.4">
      <c r="A448" s="16" t="str">
        <f t="shared" si="153"/>
        <v>-</v>
      </c>
      <c r="B448" s="16" t="str">
        <f t="shared" si="154"/>
        <v>☆</v>
      </c>
      <c r="C448" s="3">
        <v>17</v>
      </c>
      <c r="D448" s="2">
        <v>43414.717650462961</v>
      </c>
      <c r="E448" s="3" t="s">
        <v>664</v>
      </c>
      <c r="F448" s="3">
        <v>12198</v>
      </c>
      <c r="G448" s="3" t="s">
        <v>32</v>
      </c>
      <c r="H448" s="3">
        <v>1569</v>
      </c>
      <c r="I448" s="3">
        <v>147</v>
      </c>
      <c r="J448" s="3">
        <v>8</v>
      </c>
      <c r="K448" s="3">
        <v>2</v>
      </c>
      <c r="L448" s="2">
        <v>43414.717893518522</v>
      </c>
      <c r="O448" s="3" t="s">
        <v>47</v>
      </c>
      <c r="P448" s="3" t="s">
        <v>48</v>
      </c>
      <c r="Q448" s="3" t="s">
        <v>67</v>
      </c>
      <c r="R448" s="3" t="s">
        <v>68</v>
      </c>
      <c r="S448" s="2">
        <v>43414.725300925929</v>
      </c>
      <c r="U448" s="2">
        <v>43414.731793981482</v>
      </c>
      <c r="X448" s="2">
        <f t="shared" si="155"/>
        <v>43414.717650462961</v>
      </c>
      <c r="Y448" s="33">
        <f t="shared" si="156"/>
        <v>0</v>
      </c>
      <c r="Z448" s="33">
        <f t="shared" si="157"/>
        <v>0</v>
      </c>
      <c r="AA448" s="30"/>
      <c r="AB448" s="30">
        <f t="shared" si="158"/>
        <v>0</v>
      </c>
      <c r="AC448" s="30">
        <f t="shared" si="159"/>
        <v>7.6504629687406123E-3</v>
      </c>
      <c r="AD448" s="30"/>
      <c r="AE448" s="30"/>
      <c r="AF448" s="78">
        <f t="shared" si="135"/>
        <v>43414.717361111114</v>
      </c>
      <c r="AG448" s="78">
        <f t="shared" si="136"/>
        <v>0</v>
      </c>
      <c r="AH448" s="26" t="str">
        <f t="shared" si="137"/>
        <v>43414.71736111110</v>
      </c>
      <c r="AI448" s="26" t="e">
        <f>VLOOKUP(AH448,simple_survey!$P$1530:$Q$1810,2,FALSE)</f>
        <v>#N/A</v>
      </c>
    </row>
    <row r="449" spans="1:36" s="3" customFormat="1" hidden="1" x14ac:dyDescent="0.4">
      <c r="A449" s="16" t="str">
        <f t="shared" si="153"/>
        <v>-</v>
      </c>
      <c r="B449" s="16" t="str">
        <f t="shared" si="154"/>
        <v>☆</v>
      </c>
      <c r="C449" s="3">
        <v>17</v>
      </c>
      <c r="D449" s="2">
        <v>43414.722280092596</v>
      </c>
      <c r="E449" s="3" t="s">
        <v>643</v>
      </c>
      <c r="F449" s="3">
        <v>12205</v>
      </c>
      <c r="G449" s="3" t="s">
        <v>18</v>
      </c>
      <c r="H449" s="3">
        <v>1325</v>
      </c>
      <c r="I449" s="3">
        <v>551</v>
      </c>
      <c r="J449" s="3">
        <v>9</v>
      </c>
      <c r="K449" s="3">
        <v>1</v>
      </c>
      <c r="L449" s="2">
        <v>43414.722500000003</v>
      </c>
      <c r="O449" s="3" t="s">
        <v>133</v>
      </c>
      <c r="P449" s="3" t="s">
        <v>19</v>
      </c>
      <c r="Q449" s="3" t="s">
        <v>24</v>
      </c>
      <c r="R449" s="3" t="s">
        <v>25</v>
      </c>
      <c r="S449" s="2">
        <v>43414.738657407404</v>
      </c>
      <c r="U449" s="2">
        <v>43414.744768518518</v>
      </c>
      <c r="X449" s="2">
        <f t="shared" si="155"/>
        <v>43414.722280092596</v>
      </c>
      <c r="Y449" s="33">
        <f t="shared" si="156"/>
        <v>0</v>
      </c>
      <c r="Z449" s="33">
        <f t="shared" si="157"/>
        <v>0</v>
      </c>
      <c r="AA449" s="30"/>
      <c r="AB449" s="30">
        <f t="shared" si="158"/>
        <v>0</v>
      </c>
      <c r="AC449" s="30"/>
      <c r="AD449" s="30"/>
      <c r="AE449" s="30"/>
      <c r="AF449" s="78">
        <f t="shared" si="135"/>
        <v>43414.722222222219</v>
      </c>
      <c r="AG449" s="78">
        <f t="shared" si="136"/>
        <v>0</v>
      </c>
      <c r="AH449" s="26" t="str">
        <f t="shared" si="137"/>
        <v>43414.72222222220</v>
      </c>
      <c r="AI449" s="26" t="e">
        <f>VLOOKUP(AH449,simple_survey!$P$1530:$Q$1810,2,FALSE)</f>
        <v>#N/A</v>
      </c>
      <c r="AJ449" s="3" t="s">
        <v>94</v>
      </c>
    </row>
    <row r="450" spans="1:36" s="3" customFormat="1" hidden="1" x14ac:dyDescent="0.4">
      <c r="A450" s="16" t="str">
        <f t="shared" si="153"/>
        <v>★</v>
      </c>
      <c r="B450" s="16" t="str">
        <f t="shared" si="154"/>
        <v>☆</v>
      </c>
      <c r="C450" s="3">
        <v>17</v>
      </c>
      <c r="D450" s="2">
        <v>43414.722812499997</v>
      </c>
      <c r="E450" s="3" t="s">
        <v>643</v>
      </c>
      <c r="F450" s="3">
        <v>12207</v>
      </c>
      <c r="G450" s="3" t="s">
        <v>18</v>
      </c>
      <c r="H450" s="3">
        <v>1325</v>
      </c>
      <c r="I450" s="3">
        <v>672</v>
      </c>
      <c r="J450" s="3">
        <v>9</v>
      </c>
      <c r="K450" s="3">
        <v>1</v>
      </c>
      <c r="L450" s="2">
        <v>43414.722951388889</v>
      </c>
      <c r="O450" s="3" t="s">
        <v>133</v>
      </c>
      <c r="P450" s="3" t="s">
        <v>19</v>
      </c>
      <c r="Q450" s="3" t="s">
        <v>24</v>
      </c>
      <c r="R450" s="3" t="s">
        <v>25</v>
      </c>
      <c r="S450" s="2">
        <v>43414.738657407404</v>
      </c>
      <c r="U450" s="2">
        <v>43414.744768518518</v>
      </c>
      <c r="W450" s="2">
        <v>43414.729733796295</v>
      </c>
      <c r="X450" s="2">
        <f t="shared" si="155"/>
        <v>43414.729733796295</v>
      </c>
      <c r="Y450" s="33">
        <f t="shared" si="156"/>
        <v>0</v>
      </c>
      <c r="Z450" s="33">
        <f t="shared" si="157"/>
        <v>0</v>
      </c>
      <c r="AA450" s="30"/>
      <c r="AB450" s="30">
        <f t="shared" si="158"/>
        <v>0</v>
      </c>
      <c r="AC450" s="30"/>
      <c r="AD450" s="30"/>
      <c r="AE450" s="30"/>
      <c r="AF450" s="78">
        <f t="shared" si="135"/>
        <v>43414.722222222219</v>
      </c>
      <c r="AG450" s="78">
        <f t="shared" si="136"/>
        <v>0</v>
      </c>
      <c r="AH450" s="26" t="str">
        <f t="shared" si="137"/>
        <v>43414.72222222220</v>
      </c>
      <c r="AI450" s="26" t="e">
        <f>VLOOKUP(AH450,simple_survey!$P$1530:$Q$1810,2,FALSE)</f>
        <v>#N/A</v>
      </c>
      <c r="AJ450" s="3" t="s">
        <v>94</v>
      </c>
    </row>
    <row r="451" spans="1:36" s="3" customFormat="1" hidden="1" x14ac:dyDescent="0.4">
      <c r="A451" s="16" t="str">
        <f t="shared" si="153"/>
        <v>-</v>
      </c>
      <c r="B451" s="16" t="str">
        <f t="shared" si="154"/>
        <v>☆</v>
      </c>
      <c r="C451" s="3">
        <v>17</v>
      </c>
      <c r="D451" s="2">
        <v>43414.723344907405</v>
      </c>
      <c r="E451" s="3" t="s">
        <v>643</v>
      </c>
      <c r="F451" s="3">
        <v>12209</v>
      </c>
      <c r="G451" s="3" t="s">
        <v>18</v>
      </c>
      <c r="H451" s="3">
        <v>1325</v>
      </c>
      <c r="I451" s="3">
        <v>760</v>
      </c>
      <c r="J451" s="3">
        <v>9</v>
      </c>
      <c r="K451" s="3">
        <v>1</v>
      </c>
      <c r="L451" s="2">
        <v>43414.723437499997</v>
      </c>
      <c r="O451" s="3" t="s">
        <v>133</v>
      </c>
      <c r="P451" s="3" t="s">
        <v>19</v>
      </c>
      <c r="Q451" s="3" t="s">
        <v>24</v>
      </c>
      <c r="R451" s="3" t="s">
        <v>25</v>
      </c>
      <c r="S451" s="2">
        <v>43414.738657407404</v>
      </c>
      <c r="U451" s="2">
        <v>43414.744768518518</v>
      </c>
      <c r="X451" s="2">
        <f t="shared" si="155"/>
        <v>43414.723344907405</v>
      </c>
      <c r="Y451" s="33">
        <f t="shared" si="156"/>
        <v>0</v>
      </c>
      <c r="Z451" s="33">
        <f t="shared" si="157"/>
        <v>0</v>
      </c>
      <c r="AA451" s="30"/>
      <c r="AB451" s="30">
        <f t="shared" si="158"/>
        <v>0</v>
      </c>
      <c r="AC451" s="30"/>
      <c r="AD451" s="30"/>
      <c r="AE451" s="30"/>
      <c r="AF451" s="78">
        <f t="shared" ref="AF451:AF514" si="160">INT(D451*1440)/1440</f>
        <v>43414.722916666666</v>
      </c>
      <c r="AG451" s="78">
        <f t="shared" ref="AG451:AG514" si="161">INT(N451*1440)/1440</f>
        <v>0</v>
      </c>
      <c r="AH451" s="26" t="str">
        <f t="shared" ref="AH451:AH514" si="162">CONCATENATE(AF451,AG451)</f>
        <v>43414.72291666670</v>
      </c>
      <c r="AI451" s="26" t="e">
        <f>VLOOKUP(AH451,simple_survey!$P$1530:$Q$1810,2,FALSE)</f>
        <v>#N/A</v>
      </c>
      <c r="AJ451" s="3" t="s">
        <v>94</v>
      </c>
    </row>
    <row r="452" spans="1:36" s="3" customFormat="1" hidden="1" x14ac:dyDescent="0.4">
      <c r="A452" s="16" t="str">
        <f t="shared" si="153"/>
        <v>★</v>
      </c>
      <c r="B452" s="16" t="str">
        <f t="shared" si="154"/>
        <v>☆</v>
      </c>
      <c r="C452" s="3">
        <v>17</v>
      </c>
      <c r="D452" s="2">
        <v>43414.723923611113</v>
      </c>
      <c r="E452" s="3" t="s">
        <v>643</v>
      </c>
      <c r="F452" s="3">
        <v>12210</v>
      </c>
      <c r="G452" s="3" t="s">
        <v>18</v>
      </c>
      <c r="H452" s="3">
        <v>1325</v>
      </c>
      <c r="I452" s="3">
        <v>267</v>
      </c>
      <c r="J452" s="3">
        <v>9</v>
      </c>
      <c r="K452" s="3">
        <v>1</v>
      </c>
      <c r="L452" s="2">
        <v>43414.724050925928</v>
      </c>
      <c r="O452" s="3" t="s">
        <v>71</v>
      </c>
      <c r="P452" s="3" t="s">
        <v>72</v>
      </c>
      <c r="Q452" s="3" t="s">
        <v>24</v>
      </c>
      <c r="R452" s="3" t="s">
        <v>25</v>
      </c>
      <c r="S452" s="2">
        <v>43414.742442129631</v>
      </c>
      <c r="U452" s="2">
        <v>43414.746736111112</v>
      </c>
      <c r="W452" s="2">
        <v>43414.730856481481</v>
      </c>
      <c r="X452" s="2">
        <f t="shared" si="155"/>
        <v>43414.730856481481</v>
      </c>
      <c r="Y452" s="33">
        <f t="shared" si="156"/>
        <v>0</v>
      </c>
      <c r="Z452" s="33">
        <f t="shared" si="157"/>
        <v>0</v>
      </c>
      <c r="AA452" s="30"/>
      <c r="AB452" s="30">
        <f t="shared" si="158"/>
        <v>0</v>
      </c>
      <c r="AC452" s="30"/>
      <c r="AD452" s="30"/>
      <c r="AE452" s="30"/>
      <c r="AF452" s="78">
        <f t="shared" si="160"/>
        <v>43414.723611111112</v>
      </c>
      <c r="AG452" s="78">
        <f t="shared" si="161"/>
        <v>0</v>
      </c>
      <c r="AH452" s="26" t="str">
        <f t="shared" si="162"/>
        <v>43414.72361111110</v>
      </c>
      <c r="AI452" s="26" t="e">
        <f>VLOOKUP(AH452,simple_survey!$P$1530:$Q$1810,2,FALSE)</f>
        <v>#N/A</v>
      </c>
      <c r="AJ452" s="3" t="s">
        <v>94</v>
      </c>
    </row>
    <row r="453" spans="1:36" s="3" customFormat="1" hidden="1" x14ac:dyDescent="0.4">
      <c r="A453" s="16" t="str">
        <f t="shared" si="153"/>
        <v>-</v>
      </c>
      <c r="B453" s="16" t="str">
        <f t="shared" si="154"/>
        <v>☆</v>
      </c>
      <c r="C453" s="3">
        <v>17</v>
      </c>
      <c r="D453" s="2">
        <v>43414.726006944446</v>
      </c>
      <c r="E453" s="3" t="s">
        <v>643</v>
      </c>
      <c r="F453" s="3">
        <v>12213</v>
      </c>
      <c r="G453" s="3" t="s">
        <v>18</v>
      </c>
      <c r="H453" s="3">
        <v>1325</v>
      </c>
      <c r="I453" s="3">
        <v>552</v>
      </c>
      <c r="J453" s="3">
        <v>7</v>
      </c>
      <c r="K453" s="3">
        <v>1</v>
      </c>
      <c r="L453" s="2">
        <v>43414.726145833331</v>
      </c>
      <c r="O453" s="3" t="s">
        <v>133</v>
      </c>
      <c r="P453" s="3" t="s">
        <v>19</v>
      </c>
      <c r="Q453" s="3" t="s">
        <v>24</v>
      </c>
      <c r="R453" s="3" t="s">
        <v>25</v>
      </c>
      <c r="S453" s="2">
        <v>43414.74527777778</v>
      </c>
      <c r="U453" s="2">
        <v>43414.751388888886</v>
      </c>
      <c r="X453" s="2">
        <f t="shared" si="155"/>
        <v>43414.726006944446</v>
      </c>
      <c r="Y453" s="33">
        <f t="shared" si="156"/>
        <v>0</v>
      </c>
      <c r="Z453" s="33">
        <f t="shared" si="157"/>
        <v>0</v>
      </c>
      <c r="AA453" s="30"/>
      <c r="AB453" s="30">
        <f t="shared" si="158"/>
        <v>0</v>
      </c>
      <c r="AC453" s="30"/>
      <c r="AD453" s="30"/>
      <c r="AE453" s="30"/>
      <c r="AF453" s="78">
        <f t="shared" si="160"/>
        <v>43414.725694444445</v>
      </c>
      <c r="AG453" s="78">
        <f t="shared" si="161"/>
        <v>0</v>
      </c>
      <c r="AH453" s="26" t="str">
        <f t="shared" si="162"/>
        <v>43414.72569444440</v>
      </c>
      <c r="AI453" s="26" t="e">
        <f>VLOOKUP(AH453,simple_survey!$P$1530:$Q$1810,2,FALSE)</f>
        <v>#N/A</v>
      </c>
      <c r="AJ453" s="3" t="s">
        <v>94</v>
      </c>
    </row>
    <row r="454" spans="1:36" s="3" customFormat="1" hidden="1" x14ac:dyDescent="0.4">
      <c r="A454" s="16" t="str">
        <f t="shared" si="153"/>
        <v>-</v>
      </c>
      <c r="B454" s="16" t="str">
        <f t="shared" si="154"/>
        <v>☆</v>
      </c>
      <c r="C454" s="3">
        <v>17</v>
      </c>
      <c r="D454" s="2">
        <v>43414.726631944446</v>
      </c>
      <c r="E454" s="3" t="s">
        <v>643</v>
      </c>
      <c r="F454" s="3">
        <v>12214</v>
      </c>
      <c r="G454" s="3" t="s">
        <v>18</v>
      </c>
      <c r="H454" s="3">
        <v>1325</v>
      </c>
      <c r="I454" s="3">
        <v>122</v>
      </c>
      <c r="J454" s="3">
        <v>7</v>
      </c>
      <c r="K454" s="3">
        <v>1</v>
      </c>
      <c r="L454" s="2">
        <v>43414.726759259262</v>
      </c>
      <c r="O454" s="3" t="s">
        <v>133</v>
      </c>
      <c r="P454" s="3" t="s">
        <v>19</v>
      </c>
      <c r="Q454" s="3" t="s">
        <v>24</v>
      </c>
      <c r="R454" s="3" t="s">
        <v>25</v>
      </c>
      <c r="S454" s="2">
        <v>43414.74527777778</v>
      </c>
      <c r="U454" s="2">
        <v>43414.751388888886</v>
      </c>
      <c r="X454" s="2">
        <f t="shared" si="155"/>
        <v>43414.726631944446</v>
      </c>
      <c r="Y454" s="33">
        <f t="shared" si="156"/>
        <v>0</v>
      </c>
      <c r="Z454" s="33">
        <f t="shared" si="157"/>
        <v>0</v>
      </c>
      <c r="AA454" s="30"/>
      <c r="AB454" s="30">
        <f t="shared" si="158"/>
        <v>0</v>
      </c>
      <c r="AC454" s="30"/>
      <c r="AD454" s="30"/>
      <c r="AE454" s="30"/>
      <c r="AF454" s="78">
        <f t="shared" si="160"/>
        <v>43414.726388888892</v>
      </c>
      <c r="AG454" s="78">
        <f t="shared" si="161"/>
        <v>0</v>
      </c>
      <c r="AH454" s="26" t="str">
        <f t="shared" si="162"/>
        <v>43414.72638888890</v>
      </c>
      <c r="AI454" s="26" t="e">
        <f>VLOOKUP(AH454,simple_survey!$P$1530:$Q$1810,2,FALSE)</f>
        <v>#N/A</v>
      </c>
      <c r="AJ454" s="3" t="s">
        <v>94</v>
      </c>
    </row>
    <row r="455" spans="1:36" s="3" customFormat="1" hidden="1" x14ac:dyDescent="0.4">
      <c r="A455" s="16" t="str">
        <f t="shared" si="153"/>
        <v>-</v>
      </c>
      <c r="B455" s="16" t="str">
        <f t="shared" si="154"/>
        <v>☆</v>
      </c>
      <c r="C455" s="3">
        <v>17</v>
      </c>
      <c r="D455" s="2">
        <v>43414.726898148147</v>
      </c>
      <c r="E455" s="3" t="s">
        <v>562</v>
      </c>
      <c r="F455" s="3">
        <v>12215</v>
      </c>
      <c r="G455" s="3" t="s">
        <v>32</v>
      </c>
      <c r="H455" s="3">
        <v>4202</v>
      </c>
      <c r="I455" s="3">
        <v>610</v>
      </c>
      <c r="J455" s="3">
        <v>7</v>
      </c>
      <c r="K455" s="3">
        <v>3</v>
      </c>
      <c r="L455" s="2">
        <v>43414.72724537037</v>
      </c>
      <c r="O455" s="3" t="s">
        <v>47</v>
      </c>
      <c r="P455" s="3" t="s">
        <v>48</v>
      </c>
      <c r="Q455" s="3" t="s">
        <v>26</v>
      </c>
      <c r="R455" s="3" t="s">
        <v>27</v>
      </c>
      <c r="S455" s="2">
        <v>43414.747291666667</v>
      </c>
      <c r="U455" s="2">
        <v>43414.756585648145</v>
      </c>
      <c r="X455" s="2">
        <f t="shared" si="155"/>
        <v>43414.726898148147</v>
      </c>
      <c r="Y455" s="33">
        <f t="shared" si="156"/>
        <v>0</v>
      </c>
      <c r="Z455" s="33">
        <f t="shared" si="157"/>
        <v>0</v>
      </c>
      <c r="AA455" s="30"/>
      <c r="AB455" s="30">
        <f t="shared" si="158"/>
        <v>0</v>
      </c>
      <c r="AC455" s="30">
        <f>IF(IF(B455="☆",(IF(L455&gt;S455,L455-X455,S455-X455)),M455-X455)&lt;0,0,IF(B455="☆",(IF(L455&gt;S455,L455-X455,S455-X455)),M455-X455))</f>
        <v>2.0393518519995268E-2</v>
      </c>
      <c r="AD455" s="30"/>
      <c r="AE455" s="30"/>
      <c r="AF455" s="78">
        <f t="shared" si="160"/>
        <v>43414.726388888892</v>
      </c>
      <c r="AG455" s="78">
        <f t="shared" si="161"/>
        <v>0</v>
      </c>
      <c r="AH455" s="26" t="str">
        <f t="shared" si="162"/>
        <v>43414.72638888890</v>
      </c>
      <c r="AI455" s="26" t="e">
        <f>VLOOKUP(AH455,simple_survey!$P$1530:$Q$1810,2,FALSE)</f>
        <v>#N/A</v>
      </c>
    </row>
    <row r="456" spans="1:36" s="3" customFormat="1" hidden="1" x14ac:dyDescent="0.4">
      <c r="A456" s="16" t="str">
        <f t="shared" si="153"/>
        <v>-</v>
      </c>
      <c r="B456" s="16" t="str">
        <f t="shared" si="154"/>
        <v>☆</v>
      </c>
      <c r="C456" s="3">
        <v>17</v>
      </c>
      <c r="D456" s="2">
        <v>43414.727361111109</v>
      </c>
      <c r="E456" s="3" t="s">
        <v>643</v>
      </c>
      <c r="F456" s="3">
        <v>12216</v>
      </c>
      <c r="G456" s="3" t="s">
        <v>18</v>
      </c>
      <c r="H456" s="3">
        <v>1325</v>
      </c>
      <c r="I456" s="3">
        <v>556</v>
      </c>
      <c r="J456" s="3">
        <v>7</v>
      </c>
      <c r="K456" s="3">
        <v>1</v>
      </c>
      <c r="L456" s="2">
        <v>43414.727465277778</v>
      </c>
      <c r="O456" s="3" t="s">
        <v>71</v>
      </c>
      <c r="P456" s="3" t="s">
        <v>72</v>
      </c>
      <c r="Q456" s="3" t="s">
        <v>24</v>
      </c>
      <c r="R456" s="3" t="s">
        <v>25</v>
      </c>
      <c r="S456" s="2">
        <v>43414.747187499997</v>
      </c>
      <c r="U456" s="2">
        <v>43414.751481481479</v>
      </c>
      <c r="X456" s="2">
        <f t="shared" si="155"/>
        <v>43414.727361111109</v>
      </c>
      <c r="Y456" s="33">
        <f t="shared" si="156"/>
        <v>0</v>
      </c>
      <c r="Z456" s="33">
        <f t="shared" si="157"/>
        <v>0</v>
      </c>
      <c r="AA456" s="30"/>
      <c r="AB456" s="30">
        <f t="shared" si="158"/>
        <v>0</v>
      </c>
      <c r="AC456" s="30"/>
      <c r="AD456" s="30"/>
      <c r="AE456" s="30"/>
      <c r="AF456" s="78">
        <f t="shared" si="160"/>
        <v>43414.727083333331</v>
      </c>
      <c r="AG456" s="78">
        <f t="shared" si="161"/>
        <v>0</v>
      </c>
      <c r="AH456" s="26" t="str">
        <f t="shared" si="162"/>
        <v>43414.72708333330</v>
      </c>
      <c r="AI456" s="26" t="e">
        <f>VLOOKUP(AH456,simple_survey!$P$1530:$Q$1810,2,FALSE)</f>
        <v>#N/A</v>
      </c>
      <c r="AJ456" s="3" t="s">
        <v>94</v>
      </c>
    </row>
    <row r="457" spans="1:36" s="3" customFormat="1" hidden="1" x14ac:dyDescent="0.4">
      <c r="A457" s="16" t="str">
        <f t="shared" si="153"/>
        <v>-</v>
      </c>
      <c r="B457" s="16" t="str">
        <f t="shared" si="154"/>
        <v>☆</v>
      </c>
      <c r="C457" s="3">
        <v>17</v>
      </c>
      <c r="D457" s="2">
        <v>43414.727997685186</v>
      </c>
      <c r="E457" s="3" t="s">
        <v>643</v>
      </c>
      <c r="F457" s="3">
        <v>12218</v>
      </c>
      <c r="G457" s="3" t="s">
        <v>18</v>
      </c>
      <c r="H457" s="3">
        <v>1325</v>
      </c>
      <c r="I457" s="3">
        <v>23</v>
      </c>
      <c r="J457" s="3">
        <v>2</v>
      </c>
      <c r="K457" s="3">
        <v>1</v>
      </c>
      <c r="L457" s="2">
        <v>43414.728194444448</v>
      </c>
      <c r="O457" s="3" t="s">
        <v>133</v>
      </c>
      <c r="P457" s="3" t="s">
        <v>19</v>
      </c>
      <c r="Q457" s="3" t="s">
        <v>24</v>
      </c>
      <c r="R457" s="3" t="s">
        <v>25</v>
      </c>
      <c r="S457" s="2">
        <v>43414.755613425928</v>
      </c>
      <c r="U457" s="2">
        <v>43414.761724537035</v>
      </c>
      <c r="X457" s="2">
        <f t="shared" si="155"/>
        <v>43414.727997685186</v>
      </c>
      <c r="Y457" s="33">
        <f t="shared" si="156"/>
        <v>0</v>
      </c>
      <c r="Z457" s="33">
        <f t="shared" si="157"/>
        <v>0</v>
      </c>
      <c r="AA457" s="30"/>
      <c r="AB457" s="30">
        <f t="shared" si="158"/>
        <v>0</v>
      </c>
      <c r="AC457" s="30"/>
      <c r="AD457" s="30"/>
      <c r="AE457" s="30"/>
      <c r="AF457" s="78">
        <f t="shared" si="160"/>
        <v>43414.727777777778</v>
      </c>
      <c r="AG457" s="78">
        <f t="shared" si="161"/>
        <v>0</v>
      </c>
      <c r="AH457" s="26" t="str">
        <f t="shared" si="162"/>
        <v>43414.72777777780</v>
      </c>
      <c r="AI457" s="26" t="e">
        <f>VLOOKUP(AH457,simple_survey!$P$1530:$Q$1810,2,FALSE)</f>
        <v>#N/A</v>
      </c>
      <c r="AJ457" s="3" t="s">
        <v>94</v>
      </c>
    </row>
    <row r="458" spans="1:36" s="3" customFormat="1" hidden="1" x14ac:dyDescent="0.4">
      <c r="A458" s="16" t="str">
        <f t="shared" si="153"/>
        <v>-</v>
      </c>
      <c r="B458" s="16" t="str">
        <f t="shared" si="154"/>
        <v>☆</v>
      </c>
      <c r="C458" s="3">
        <v>17</v>
      </c>
      <c r="D458" s="2">
        <v>43414.728530092594</v>
      </c>
      <c r="E458" s="3" t="s">
        <v>643</v>
      </c>
      <c r="F458" s="3">
        <v>12219</v>
      </c>
      <c r="G458" s="3" t="s">
        <v>18</v>
      </c>
      <c r="H458" s="3">
        <v>1325</v>
      </c>
      <c r="I458" s="3">
        <v>861</v>
      </c>
      <c r="J458" s="3">
        <v>2</v>
      </c>
      <c r="K458" s="3">
        <v>1</v>
      </c>
      <c r="L458" s="2">
        <v>43414.728668981479</v>
      </c>
      <c r="O458" s="3" t="s">
        <v>133</v>
      </c>
      <c r="P458" s="3" t="s">
        <v>19</v>
      </c>
      <c r="Q458" s="3" t="s">
        <v>24</v>
      </c>
      <c r="R458" s="3" t="s">
        <v>25</v>
      </c>
      <c r="S458" s="2">
        <v>43414.75708333333</v>
      </c>
      <c r="U458" s="2">
        <v>43414.763194444444</v>
      </c>
      <c r="X458" s="2">
        <f t="shared" si="155"/>
        <v>43414.728530092594</v>
      </c>
      <c r="Y458" s="33">
        <f t="shared" si="156"/>
        <v>0</v>
      </c>
      <c r="Z458" s="33">
        <f t="shared" si="157"/>
        <v>0</v>
      </c>
      <c r="AA458" s="30"/>
      <c r="AB458" s="30">
        <f t="shared" si="158"/>
        <v>0</v>
      </c>
      <c r="AC458" s="30"/>
      <c r="AD458" s="30"/>
      <c r="AE458" s="30"/>
      <c r="AF458" s="78">
        <f t="shared" si="160"/>
        <v>43414.728472222225</v>
      </c>
      <c r="AG458" s="78">
        <f t="shared" si="161"/>
        <v>0</v>
      </c>
      <c r="AH458" s="26" t="str">
        <f t="shared" si="162"/>
        <v>43414.72847222220</v>
      </c>
      <c r="AI458" s="26" t="e">
        <f>VLOOKUP(AH458,simple_survey!$P$1530:$Q$1810,2,FALSE)</f>
        <v>#N/A</v>
      </c>
      <c r="AJ458" s="3" t="s">
        <v>94</v>
      </c>
    </row>
    <row r="459" spans="1:36" s="3" customFormat="1" hidden="1" x14ac:dyDescent="0.4">
      <c r="A459" s="16" t="str">
        <f t="shared" si="153"/>
        <v>-</v>
      </c>
      <c r="B459" s="16" t="str">
        <f t="shared" si="154"/>
        <v>☆</v>
      </c>
      <c r="C459" s="3">
        <v>17</v>
      </c>
      <c r="D459" s="2">
        <v>43414.728912037041</v>
      </c>
      <c r="E459" s="3" t="s">
        <v>643</v>
      </c>
      <c r="F459" s="3">
        <v>12220</v>
      </c>
      <c r="G459" s="3" t="s">
        <v>18</v>
      </c>
      <c r="H459" s="3">
        <v>1325</v>
      </c>
      <c r="I459" s="3">
        <v>50</v>
      </c>
      <c r="J459" s="3">
        <v>11</v>
      </c>
      <c r="K459" s="3">
        <v>1</v>
      </c>
      <c r="L459" s="2">
        <v>43414.729039351849</v>
      </c>
      <c r="O459" s="3" t="s">
        <v>133</v>
      </c>
      <c r="P459" s="3" t="s">
        <v>19</v>
      </c>
      <c r="Q459" s="3" t="s">
        <v>24</v>
      </c>
      <c r="R459" s="3" t="s">
        <v>25</v>
      </c>
      <c r="S459" s="2">
        <v>43414.755497685182</v>
      </c>
      <c r="U459" s="2">
        <v>43414.761608796296</v>
      </c>
      <c r="X459" s="2">
        <f t="shared" si="155"/>
        <v>43414.728912037041</v>
      </c>
      <c r="Y459" s="33">
        <f t="shared" si="156"/>
        <v>0</v>
      </c>
      <c r="Z459" s="33">
        <f t="shared" si="157"/>
        <v>0</v>
      </c>
      <c r="AA459" s="30"/>
      <c r="AB459" s="30">
        <f t="shared" si="158"/>
        <v>0</v>
      </c>
      <c r="AC459" s="30"/>
      <c r="AD459" s="30"/>
      <c r="AE459" s="30"/>
      <c r="AF459" s="78">
        <f t="shared" si="160"/>
        <v>43414.728472222225</v>
      </c>
      <c r="AG459" s="78">
        <f t="shared" si="161"/>
        <v>0</v>
      </c>
      <c r="AH459" s="26" t="str">
        <f t="shared" si="162"/>
        <v>43414.72847222220</v>
      </c>
      <c r="AI459" s="26" t="e">
        <f>VLOOKUP(AH459,simple_survey!$P$1530:$Q$1810,2,FALSE)</f>
        <v>#N/A</v>
      </c>
      <c r="AJ459" s="3" t="s">
        <v>94</v>
      </c>
    </row>
    <row r="460" spans="1:36" s="3" customFormat="1" hidden="1" x14ac:dyDescent="0.4">
      <c r="A460" s="16" t="str">
        <f t="shared" si="153"/>
        <v>-</v>
      </c>
      <c r="B460" s="16" t="str">
        <f t="shared" si="154"/>
        <v>☆</v>
      </c>
      <c r="C460" s="3">
        <v>17</v>
      </c>
      <c r="D460" s="2">
        <v>43414.729270833333</v>
      </c>
      <c r="E460" s="3" t="s">
        <v>643</v>
      </c>
      <c r="F460" s="3">
        <v>12221</v>
      </c>
      <c r="G460" s="3" t="s">
        <v>18</v>
      </c>
      <c r="H460" s="3">
        <v>1325</v>
      </c>
      <c r="I460" s="3">
        <v>672</v>
      </c>
      <c r="J460" s="3">
        <v>11</v>
      </c>
      <c r="K460" s="3">
        <v>1</v>
      </c>
      <c r="L460" s="2">
        <v>43414.729432870372</v>
      </c>
      <c r="O460" s="3" t="s">
        <v>133</v>
      </c>
      <c r="P460" s="3" t="s">
        <v>19</v>
      </c>
      <c r="Q460" s="3" t="s">
        <v>24</v>
      </c>
      <c r="R460" s="3" t="s">
        <v>25</v>
      </c>
      <c r="S460" s="2">
        <v>43414.755925925929</v>
      </c>
      <c r="U460" s="2">
        <v>43414.762037037035</v>
      </c>
      <c r="X460" s="2">
        <f t="shared" si="155"/>
        <v>43414.729270833333</v>
      </c>
      <c r="Y460" s="33">
        <f t="shared" si="156"/>
        <v>0</v>
      </c>
      <c r="Z460" s="33">
        <f t="shared" si="157"/>
        <v>0</v>
      </c>
      <c r="AA460" s="30"/>
      <c r="AB460" s="30">
        <f t="shared" si="158"/>
        <v>0</v>
      </c>
      <c r="AC460" s="30"/>
      <c r="AD460" s="30"/>
      <c r="AE460" s="30"/>
      <c r="AF460" s="78">
        <f t="shared" si="160"/>
        <v>43414.729166666664</v>
      </c>
      <c r="AG460" s="78">
        <f t="shared" si="161"/>
        <v>0</v>
      </c>
      <c r="AH460" s="26" t="str">
        <f t="shared" si="162"/>
        <v>43414.72916666670</v>
      </c>
      <c r="AI460" s="26" t="e">
        <f>VLOOKUP(AH460,simple_survey!$P$1530:$Q$1810,2,FALSE)</f>
        <v>#N/A</v>
      </c>
      <c r="AJ460" s="3" t="s">
        <v>94</v>
      </c>
    </row>
    <row r="461" spans="1:36" s="3" customFormat="1" hidden="1" x14ac:dyDescent="0.4">
      <c r="A461" s="16" t="str">
        <f t="shared" si="153"/>
        <v>-</v>
      </c>
      <c r="B461" s="16" t="str">
        <f t="shared" si="154"/>
        <v>☆</v>
      </c>
      <c r="C461" s="3">
        <v>17</v>
      </c>
      <c r="D461" s="2">
        <v>43414.729699074072</v>
      </c>
      <c r="E461" s="3" t="s">
        <v>643</v>
      </c>
      <c r="F461" s="3">
        <v>12223</v>
      </c>
      <c r="G461" s="3" t="s">
        <v>18</v>
      </c>
      <c r="H461" s="3">
        <v>1325</v>
      </c>
      <c r="I461" s="3">
        <v>891</v>
      </c>
      <c r="J461" s="3">
        <v>11</v>
      </c>
      <c r="K461" s="3">
        <v>1</v>
      </c>
      <c r="L461" s="2">
        <v>43414.729837962965</v>
      </c>
      <c r="O461" s="3" t="s">
        <v>133</v>
      </c>
      <c r="P461" s="3" t="s">
        <v>19</v>
      </c>
      <c r="Q461" s="3" t="s">
        <v>24</v>
      </c>
      <c r="R461" s="3" t="s">
        <v>25</v>
      </c>
      <c r="S461" s="2">
        <v>43414.756157407406</v>
      </c>
      <c r="U461" s="2">
        <v>43414.76226851852</v>
      </c>
      <c r="X461" s="2">
        <f t="shared" si="155"/>
        <v>43414.729699074072</v>
      </c>
      <c r="Y461" s="33">
        <f t="shared" si="156"/>
        <v>0</v>
      </c>
      <c r="Z461" s="33">
        <f t="shared" si="157"/>
        <v>0</v>
      </c>
      <c r="AA461" s="30"/>
      <c r="AB461" s="30">
        <f t="shared" si="158"/>
        <v>0</v>
      </c>
      <c r="AC461" s="30"/>
      <c r="AD461" s="30"/>
      <c r="AE461" s="30"/>
      <c r="AF461" s="78">
        <f t="shared" si="160"/>
        <v>43414.729166666664</v>
      </c>
      <c r="AG461" s="78">
        <f t="shared" si="161"/>
        <v>0</v>
      </c>
      <c r="AH461" s="26" t="str">
        <f t="shared" si="162"/>
        <v>43414.72916666670</v>
      </c>
      <c r="AI461" s="26" t="e">
        <f>VLOOKUP(AH461,simple_survey!$P$1530:$Q$1810,2,FALSE)</f>
        <v>#N/A</v>
      </c>
      <c r="AJ461" s="3" t="s">
        <v>94</v>
      </c>
    </row>
    <row r="462" spans="1:36" s="3" customFormat="1" hidden="1" x14ac:dyDescent="0.4">
      <c r="A462" s="16" t="str">
        <f t="shared" si="153"/>
        <v>-</v>
      </c>
      <c r="B462" s="16" t="str">
        <f t="shared" si="154"/>
        <v>☆</v>
      </c>
      <c r="C462" s="3">
        <v>17</v>
      </c>
      <c r="D462" s="2">
        <v>43414.730150462965</v>
      </c>
      <c r="E462" s="3" t="s">
        <v>643</v>
      </c>
      <c r="F462" s="3">
        <v>12225</v>
      </c>
      <c r="G462" s="3" t="s">
        <v>18</v>
      </c>
      <c r="H462" s="3">
        <v>1325</v>
      </c>
      <c r="I462" s="3">
        <v>972</v>
      </c>
      <c r="J462" s="3">
        <v>11</v>
      </c>
      <c r="K462" s="3">
        <v>1</v>
      </c>
      <c r="L462" s="2">
        <v>43414.730243055557</v>
      </c>
      <c r="O462" s="3" t="s">
        <v>58</v>
      </c>
      <c r="P462" s="3" t="s">
        <v>59</v>
      </c>
      <c r="Q462" s="3" t="s">
        <v>24</v>
      </c>
      <c r="R462" s="3" t="s">
        <v>25</v>
      </c>
      <c r="S462" s="2">
        <v>43414.754756944443</v>
      </c>
      <c r="U462" s="2">
        <v>43414.762187499997</v>
      </c>
      <c r="X462" s="2">
        <f t="shared" si="155"/>
        <v>43414.730150462965</v>
      </c>
      <c r="Y462" s="33">
        <f t="shared" si="156"/>
        <v>0</v>
      </c>
      <c r="Z462" s="33">
        <f t="shared" si="157"/>
        <v>0</v>
      </c>
      <c r="AA462" s="30"/>
      <c r="AB462" s="30">
        <f t="shared" si="158"/>
        <v>0</v>
      </c>
      <c r="AC462" s="30"/>
      <c r="AD462" s="30"/>
      <c r="AE462" s="30"/>
      <c r="AF462" s="78">
        <f t="shared" si="160"/>
        <v>43414.729861111111</v>
      </c>
      <c r="AG462" s="78">
        <f t="shared" si="161"/>
        <v>0</v>
      </c>
      <c r="AH462" s="26" t="str">
        <f t="shared" si="162"/>
        <v>43414.72986111110</v>
      </c>
      <c r="AI462" s="26" t="e">
        <f>VLOOKUP(AH462,simple_survey!$P$1530:$Q$1810,2,FALSE)</f>
        <v>#N/A</v>
      </c>
      <c r="AJ462" s="3" t="s">
        <v>94</v>
      </c>
    </row>
    <row r="463" spans="1:36" s="3" customFormat="1" hidden="1" x14ac:dyDescent="0.4">
      <c r="A463" s="16" t="str">
        <f t="shared" si="153"/>
        <v>-</v>
      </c>
      <c r="B463" s="16" t="str">
        <f t="shared" si="154"/>
        <v>☆</v>
      </c>
      <c r="C463" s="3">
        <v>17</v>
      </c>
      <c r="D463" s="2">
        <v>43414.730428240742</v>
      </c>
      <c r="E463" s="3" t="s">
        <v>643</v>
      </c>
      <c r="F463" s="3">
        <v>12226</v>
      </c>
      <c r="G463" s="3" t="s">
        <v>18</v>
      </c>
      <c r="H463" s="3">
        <v>1325</v>
      </c>
      <c r="I463" s="3">
        <v>638</v>
      </c>
      <c r="J463" s="3">
        <v>11</v>
      </c>
      <c r="K463" s="3">
        <v>1</v>
      </c>
      <c r="L463" s="2">
        <v>43414.730520833335</v>
      </c>
      <c r="O463" s="3" t="s">
        <v>133</v>
      </c>
      <c r="P463" s="3" t="s">
        <v>19</v>
      </c>
      <c r="Q463" s="3" t="s">
        <v>24</v>
      </c>
      <c r="R463" s="3" t="s">
        <v>25</v>
      </c>
      <c r="S463" s="2">
        <v>43414.755972222221</v>
      </c>
      <c r="U463" s="2">
        <v>43414.762083333335</v>
      </c>
      <c r="X463" s="2">
        <f t="shared" si="155"/>
        <v>43414.730428240742</v>
      </c>
      <c r="Y463" s="33">
        <f t="shared" si="156"/>
        <v>0</v>
      </c>
      <c r="Z463" s="33">
        <f t="shared" si="157"/>
        <v>0</v>
      </c>
      <c r="AA463" s="30"/>
      <c r="AB463" s="30">
        <f t="shared" si="158"/>
        <v>0</v>
      </c>
      <c r="AC463" s="30"/>
      <c r="AD463" s="30"/>
      <c r="AE463" s="30"/>
      <c r="AF463" s="78">
        <f t="shared" si="160"/>
        <v>43414.729861111111</v>
      </c>
      <c r="AG463" s="78">
        <f t="shared" si="161"/>
        <v>0</v>
      </c>
      <c r="AH463" s="26" t="str">
        <f t="shared" si="162"/>
        <v>43414.72986111110</v>
      </c>
      <c r="AI463" s="26" t="e">
        <f>VLOOKUP(AH463,simple_survey!$P$1530:$Q$1810,2,FALSE)</f>
        <v>#N/A</v>
      </c>
      <c r="AJ463" s="3" t="s">
        <v>94</v>
      </c>
    </row>
    <row r="464" spans="1:36" s="3" customFormat="1" hidden="1" x14ac:dyDescent="0.4">
      <c r="A464" s="16" t="str">
        <f t="shared" si="153"/>
        <v>-</v>
      </c>
      <c r="B464" s="16" t="str">
        <f t="shared" si="154"/>
        <v>☆</v>
      </c>
      <c r="C464" s="3">
        <v>17</v>
      </c>
      <c r="D464" s="2">
        <v>43414.730844907404</v>
      </c>
      <c r="E464" s="3" t="s">
        <v>643</v>
      </c>
      <c r="F464" s="3">
        <v>12227</v>
      </c>
      <c r="G464" s="3" t="s">
        <v>18</v>
      </c>
      <c r="H464" s="3">
        <v>1325</v>
      </c>
      <c r="I464" s="3">
        <v>456</v>
      </c>
      <c r="J464" s="3">
        <v>8</v>
      </c>
      <c r="K464" s="3">
        <v>1</v>
      </c>
      <c r="L464" s="2">
        <v>43414.731053240743</v>
      </c>
      <c r="O464" s="3" t="s">
        <v>71</v>
      </c>
      <c r="P464" s="3" t="s">
        <v>72</v>
      </c>
      <c r="Q464" s="3" t="s">
        <v>24</v>
      </c>
      <c r="R464" s="3" t="s">
        <v>25</v>
      </c>
      <c r="S464" s="2">
        <v>43414.754131944443</v>
      </c>
      <c r="U464" s="2">
        <v>43414.758425925924</v>
      </c>
      <c r="X464" s="2">
        <f t="shared" si="155"/>
        <v>43414.730844907404</v>
      </c>
      <c r="Y464" s="33">
        <f t="shared" si="156"/>
        <v>0</v>
      </c>
      <c r="Z464" s="33">
        <f t="shared" si="157"/>
        <v>0</v>
      </c>
      <c r="AA464" s="30"/>
      <c r="AB464" s="30">
        <f t="shared" si="158"/>
        <v>0</v>
      </c>
      <c r="AC464" s="30"/>
      <c r="AD464" s="30"/>
      <c r="AE464" s="30"/>
      <c r="AF464" s="78">
        <f t="shared" si="160"/>
        <v>43414.730555555558</v>
      </c>
      <c r="AG464" s="78">
        <f t="shared" si="161"/>
        <v>0</v>
      </c>
      <c r="AH464" s="26" t="str">
        <f t="shared" si="162"/>
        <v>43414.73055555560</v>
      </c>
      <c r="AI464" s="26" t="e">
        <f>VLOOKUP(AH464,simple_survey!$P$1530:$Q$1810,2,FALSE)</f>
        <v>#N/A</v>
      </c>
      <c r="AJ464" s="3" t="s">
        <v>94</v>
      </c>
    </row>
    <row r="465" spans="1:36" s="3" customFormat="1" hidden="1" x14ac:dyDescent="0.4">
      <c r="A465" s="16" t="str">
        <f t="shared" si="153"/>
        <v>-</v>
      </c>
      <c r="B465" s="16" t="str">
        <f t="shared" si="154"/>
        <v>☆</v>
      </c>
      <c r="C465" s="3">
        <v>17</v>
      </c>
      <c r="D465" s="2">
        <v>43414.731956018521</v>
      </c>
      <c r="E465" s="3" t="s">
        <v>643</v>
      </c>
      <c r="F465" s="3">
        <v>12228</v>
      </c>
      <c r="G465" s="3" t="s">
        <v>18</v>
      </c>
      <c r="H465" s="3">
        <v>1325</v>
      </c>
      <c r="I465" s="3">
        <v>652</v>
      </c>
      <c r="J465" s="3">
        <v>11</v>
      </c>
      <c r="K465" s="3">
        <v>1</v>
      </c>
      <c r="L465" s="2">
        <v>43414.732060185182</v>
      </c>
      <c r="O465" s="3" t="s">
        <v>33</v>
      </c>
      <c r="P465" s="3" t="s">
        <v>34</v>
      </c>
      <c r="Q465" s="3" t="s">
        <v>24</v>
      </c>
      <c r="R465" s="3" t="s">
        <v>25</v>
      </c>
      <c r="S465" s="2">
        <v>43414.755023148151</v>
      </c>
      <c r="U465" s="2">
        <v>43414.764224537037</v>
      </c>
      <c r="X465" s="2">
        <f t="shared" si="155"/>
        <v>43414.731956018521</v>
      </c>
      <c r="Y465" s="33">
        <f t="shared" si="156"/>
        <v>0</v>
      </c>
      <c r="Z465" s="33">
        <f t="shared" si="157"/>
        <v>0</v>
      </c>
      <c r="AA465" s="30"/>
      <c r="AB465" s="30">
        <f t="shared" si="158"/>
        <v>0</v>
      </c>
      <c r="AC465" s="30"/>
      <c r="AD465" s="30"/>
      <c r="AE465" s="30"/>
      <c r="AF465" s="78">
        <f t="shared" si="160"/>
        <v>43414.731944444444</v>
      </c>
      <c r="AG465" s="78">
        <f t="shared" si="161"/>
        <v>0</v>
      </c>
      <c r="AH465" s="26" t="str">
        <f t="shared" si="162"/>
        <v>43414.73194444440</v>
      </c>
      <c r="AI465" s="26" t="e">
        <f>VLOOKUP(AH465,simple_survey!$P$1530:$Q$1810,2,FALSE)</f>
        <v>#N/A</v>
      </c>
      <c r="AJ465" s="3" t="s">
        <v>94</v>
      </c>
    </row>
    <row r="466" spans="1:36" s="3" customFormat="1" hidden="1" x14ac:dyDescent="0.4">
      <c r="A466" s="16" t="str">
        <f t="shared" si="153"/>
        <v>-</v>
      </c>
      <c r="B466" s="16" t="str">
        <f t="shared" si="154"/>
        <v>☆</v>
      </c>
      <c r="C466" s="3">
        <v>17</v>
      </c>
      <c r="D466" s="2">
        <v>43414.732314814813</v>
      </c>
      <c r="E466" s="3" t="s">
        <v>643</v>
      </c>
      <c r="F466" s="3">
        <v>12230</v>
      </c>
      <c r="G466" s="3" t="s">
        <v>18</v>
      </c>
      <c r="H466" s="3">
        <v>1325</v>
      </c>
      <c r="I466" s="3">
        <v>818</v>
      </c>
      <c r="J466" s="3">
        <v>11</v>
      </c>
      <c r="K466" s="3">
        <v>1</v>
      </c>
      <c r="L466" s="2">
        <v>43414.732407407406</v>
      </c>
      <c r="O466" s="3" t="s">
        <v>47</v>
      </c>
      <c r="P466" s="3" t="s">
        <v>48</v>
      </c>
      <c r="Q466" s="3" t="s">
        <v>24</v>
      </c>
      <c r="R466" s="3" t="s">
        <v>25</v>
      </c>
      <c r="S466" s="2">
        <v>43414.753657407404</v>
      </c>
      <c r="U466" s="2">
        <v>43414.761516203704</v>
      </c>
      <c r="X466" s="2">
        <f t="shared" si="155"/>
        <v>43414.732314814813</v>
      </c>
      <c r="Y466" s="33">
        <f t="shared" si="156"/>
        <v>0</v>
      </c>
      <c r="Z466" s="33">
        <f t="shared" si="157"/>
        <v>0</v>
      </c>
      <c r="AA466" s="30"/>
      <c r="AB466" s="30">
        <f t="shared" si="158"/>
        <v>0</v>
      </c>
      <c r="AC466" s="30"/>
      <c r="AD466" s="30"/>
      <c r="AE466" s="30"/>
      <c r="AF466" s="78">
        <f t="shared" si="160"/>
        <v>43414.731944444444</v>
      </c>
      <c r="AG466" s="78">
        <f t="shared" si="161"/>
        <v>0</v>
      </c>
      <c r="AH466" s="26" t="str">
        <f t="shared" si="162"/>
        <v>43414.73194444440</v>
      </c>
      <c r="AI466" s="26" t="e">
        <f>VLOOKUP(AH466,simple_survey!$P$1530:$Q$1810,2,FALSE)</f>
        <v>#N/A</v>
      </c>
      <c r="AJ466" s="3" t="s">
        <v>94</v>
      </c>
    </row>
    <row r="467" spans="1:36" s="3" customFormat="1" hidden="1" x14ac:dyDescent="0.4">
      <c r="A467" s="16" t="str">
        <f t="shared" si="153"/>
        <v>-</v>
      </c>
      <c r="B467" s="16" t="str">
        <f t="shared" si="154"/>
        <v>☆</v>
      </c>
      <c r="C467" s="3">
        <v>17</v>
      </c>
      <c r="D467" s="2">
        <v>43414.732569444444</v>
      </c>
      <c r="E467" s="3" t="s">
        <v>643</v>
      </c>
      <c r="F467" s="3">
        <v>12231</v>
      </c>
      <c r="G467" s="3" t="s">
        <v>18</v>
      </c>
      <c r="H467" s="3">
        <v>1325</v>
      </c>
      <c r="I467" s="3">
        <v>707</v>
      </c>
      <c r="J467" s="3">
        <v>11</v>
      </c>
      <c r="K467" s="3">
        <v>1</v>
      </c>
      <c r="L467" s="2">
        <v>43414.73265046296</v>
      </c>
      <c r="O467" s="3" t="s">
        <v>33</v>
      </c>
      <c r="P467" s="3" t="s">
        <v>34</v>
      </c>
      <c r="Q467" s="3" t="s">
        <v>24</v>
      </c>
      <c r="R467" s="3" t="s">
        <v>25</v>
      </c>
      <c r="S467" s="2">
        <v>43414.756064814814</v>
      </c>
      <c r="U467" s="2">
        <v>43414.765266203707</v>
      </c>
      <c r="X467" s="2">
        <f t="shared" si="155"/>
        <v>43414.732569444444</v>
      </c>
      <c r="Y467" s="33">
        <f t="shared" si="156"/>
        <v>0</v>
      </c>
      <c r="Z467" s="33">
        <f t="shared" si="157"/>
        <v>0</v>
      </c>
      <c r="AA467" s="30"/>
      <c r="AB467" s="30">
        <f t="shared" si="158"/>
        <v>0</v>
      </c>
      <c r="AC467" s="30"/>
      <c r="AD467" s="30"/>
      <c r="AE467" s="30"/>
      <c r="AF467" s="78">
        <f t="shared" si="160"/>
        <v>43414.731944444444</v>
      </c>
      <c r="AG467" s="78">
        <f t="shared" si="161"/>
        <v>0</v>
      </c>
      <c r="AH467" s="26" t="str">
        <f t="shared" si="162"/>
        <v>43414.73194444440</v>
      </c>
      <c r="AI467" s="26" t="e">
        <f>VLOOKUP(AH467,simple_survey!$P$1530:$Q$1810,2,FALSE)</f>
        <v>#N/A</v>
      </c>
      <c r="AJ467" s="3" t="s">
        <v>94</v>
      </c>
    </row>
    <row r="468" spans="1:36" s="3" customFormat="1" hidden="1" x14ac:dyDescent="0.4">
      <c r="A468" s="16" t="str">
        <f t="shared" si="153"/>
        <v>-</v>
      </c>
      <c r="B468" s="16" t="str">
        <f t="shared" si="154"/>
        <v>☆</v>
      </c>
      <c r="C468" s="3">
        <v>17</v>
      </c>
      <c r="D468" s="2">
        <v>43414.733449074076</v>
      </c>
      <c r="E468" s="3" t="s">
        <v>643</v>
      </c>
      <c r="F468" s="3">
        <v>12232</v>
      </c>
      <c r="G468" s="3" t="s">
        <v>18</v>
      </c>
      <c r="H468" s="3">
        <v>1325</v>
      </c>
      <c r="I468" s="3">
        <v>570</v>
      </c>
      <c r="J468" s="3">
        <v>8</v>
      </c>
      <c r="K468" s="3">
        <v>1</v>
      </c>
      <c r="L468" s="2">
        <v>43414.733564814815</v>
      </c>
      <c r="O468" s="3" t="s">
        <v>133</v>
      </c>
      <c r="P468" s="3" t="s">
        <v>19</v>
      </c>
      <c r="Q468" s="3" t="s">
        <v>24</v>
      </c>
      <c r="R468" s="3" t="s">
        <v>25</v>
      </c>
      <c r="S468" s="2">
        <v>43414.753472222219</v>
      </c>
      <c r="U468" s="2">
        <v>43414.759583333333</v>
      </c>
      <c r="X468" s="2">
        <f t="shared" si="155"/>
        <v>43414.733449074076</v>
      </c>
      <c r="Y468" s="33">
        <f t="shared" si="156"/>
        <v>0</v>
      </c>
      <c r="Z468" s="33">
        <f t="shared" si="157"/>
        <v>0</v>
      </c>
      <c r="AA468" s="30"/>
      <c r="AB468" s="30">
        <f t="shared" si="158"/>
        <v>0</v>
      </c>
      <c r="AC468" s="30"/>
      <c r="AD468" s="30"/>
      <c r="AE468" s="30"/>
      <c r="AF468" s="78">
        <f t="shared" si="160"/>
        <v>43414.73333333333</v>
      </c>
      <c r="AG468" s="78">
        <f t="shared" si="161"/>
        <v>0</v>
      </c>
      <c r="AH468" s="26" t="str">
        <f t="shared" si="162"/>
        <v>43414.73333333330</v>
      </c>
      <c r="AI468" s="26" t="e">
        <f>VLOOKUP(AH468,simple_survey!$P$1530:$Q$1810,2,FALSE)</f>
        <v>#N/A</v>
      </c>
      <c r="AJ468" s="3" t="s">
        <v>94</v>
      </c>
    </row>
    <row r="469" spans="1:36" s="3" customFormat="1" hidden="1" x14ac:dyDescent="0.4">
      <c r="A469" s="16" t="str">
        <f t="shared" si="153"/>
        <v>-</v>
      </c>
      <c r="B469" s="16" t="str">
        <f t="shared" si="154"/>
        <v>☆</v>
      </c>
      <c r="C469" s="3">
        <v>17</v>
      </c>
      <c r="D469" s="2">
        <v>43414.733819444446</v>
      </c>
      <c r="E469" s="3" t="s">
        <v>643</v>
      </c>
      <c r="F469" s="3">
        <v>12233</v>
      </c>
      <c r="G469" s="3" t="s">
        <v>18</v>
      </c>
      <c r="H469" s="3">
        <v>1325</v>
      </c>
      <c r="I469" s="3">
        <v>249</v>
      </c>
      <c r="J469" s="3">
        <v>11</v>
      </c>
      <c r="K469" s="3">
        <v>1</v>
      </c>
      <c r="L469" s="2">
        <v>43414.733946759261</v>
      </c>
      <c r="O469" s="3" t="s">
        <v>33</v>
      </c>
      <c r="P469" s="3" t="s">
        <v>34</v>
      </c>
      <c r="Q469" s="3" t="s">
        <v>24</v>
      </c>
      <c r="R469" s="3" t="s">
        <v>25</v>
      </c>
      <c r="S469" s="2">
        <v>43414.755983796298</v>
      </c>
      <c r="U469" s="2">
        <v>43414.765185185184</v>
      </c>
      <c r="X469" s="2">
        <f t="shared" si="155"/>
        <v>43414.733819444446</v>
      </c>
      <c r="Y469" s="33">
        <f t="shared" si="156"/>
        <v>0</v>
      </c>
      <c r="Z469" s="33">
        <f t="shared" si="157"/>
        <v>0</v>
      </c>
      <c r="AA469" s="30"/>
      <c r="AB469" s="30">
        <f t="shared" si="158"/>
        <v>0</v>
      </c>
      <c r="AC469" s="30"/>
      <c r="AD469" s="30"/>
      <c r="AE469" s="30"/>
      <c r="AF469" s="78">
        <f t="shared" si="160"/>
        <v>43414.73333333333</v>
      </c>
      <c r="AG469" s="78">
        <f t="shared" si="161"/>
        <v>0</v>
      </c>
      <c r="AH469" s="26" t="str">
        <f t="shared" si="162"/>
        <v>43414.73333333330</v>
      </c>
      <c r="AI469" s="26" t="e">
        <f>VLOOKUP(AH469,simple_survey!$P$1530:$Q$1810,2,FALSE)</f>
        <v>#N/A</v>
      </c>
      <c r="AJ469" s="3" t="s">
        <v>94</v>
      </c>
    </row>
    <row r="470" spans="1:36" s="3" customFormat="1" hidden="1" x14ac:dyDescent="0.4">
      <c r="A470" s="16" t="str">
        <f t="shared" si="153"/>
        <v>-</v>
      </c>
      <c r="B470" s="16" t="str">
        <f t="shared" si="154"/>
        <v>☆</v>
      </c>
      <c r="C470" s="3">
        <v>17</v>
      </c>
      <c r="D470" s="2">
        <v>43414.734085648146</v>
      </c>
      <c r="E470" s="3" t="s">
        <v>643</v>
      </c>
      <c r="F470" s="3">
        <v>12234</v>
      </c>
      <c r="G470" s="3" t="s">
        <v>18</v>
      </c>
      <c r="H470" s="3">
        <v>1325</v>
      </c>
      <c r="I470" s="3">
        <v>632</v>
      </c>
      <c r="J470" s="3">
        <v>8</v>
      </c>
      <c r="K470" s="3">
        <v>1</v>
      </c>
      <c r="L470" s="2">
        <v>43414.734189814815</v>
      </c>
      <c r="O470" s="3" t="s">
        <v>71</v>
      </c>
      <c r="P470" s="3" t="s">
        <v>72</v>
      </c>
      <c r="Q470" s="3" t="s">
        <v>24</v>
      </c>
      <c r="R470" s="3" t="s">
        <v>25</v>
      </c>
      <c r="S470" s="2">
        <v>43414.752662037034</v>
      </c>
      <c r="U470" s="2">
        <v>43414.756956018522</v>
      </c>
      <c r="X470" s="2">
        <f t="shared" si="155"/>
        <v>43414.734085648146</v>
      </c>
      <c r="Y470" s="33">
        <f t="shared" si="156"/>
        <v>0</v>
      </c>
      <c r="Z470" s="33">
        <f t="shared" si="157"/>
        <v>0</v>
      </c>
      <c r="AA470" s="30"/>
      <c r="AB470" s="30">
        <f t="shared" si="158"/>
        <v>0</v>
      </c>
      <c r="AC470" s="30"/>
      <c r="AD470" s="30"/>
      <c r="AE470" s="30"/>
      <c r="AF470" s="78">
        <f t="shared" si="160"/>
        <v>43414.734027777777</v>
      </c>
      <c r="AG470" s="78">
        <f t="shared" si="161"/>
        <v>0</v>
      </c>
      <c r="AH470" s="26" t="str">
        <f t="shared" si="162"/>
        <v>43414.73402777780</v>
      </c>
      <c r="AI470" s="26" t="e">
        <f>VLOOKUP(AH470,simple_survey!$P$1530:$Q$1810,2,FALSE)</f>
        <v>#N/A</v>
      </c>
      <c r="AJ470" s="3" t="s">
        <v>94</v>
      </c>
    </row>
    <row r="471" spans="1:36" s="3" customFormat="1" hidden="1" x14ac:dyDescent="0.4">
      <c r="A471" s="16" t="str">
        <f t="shared" si="153"/>
        <v>-</v>
      </c>
      <c r="B471" s="16" t="str">
        <f t="shared" si="154"/>
        <v>☆</v>
      </c>
      <c r="C471" s="3">
        <v>17</v>
      </c>
      <c r="D471" s="2">
        <v>43414.74291666667</v>
      </c>
      <c r="E471" s="3" t="s">
        <v>586</v>
      </c>
      <c r="F471" s="3">
        <v>12242</v>
      </c>
      <c r="G471" s="3" t="s">
        <v>99</v>
      </c>
      <c r="H471" s="3">
        <v>0</v>
      </c>
      <c r="I471" s="3">
        <v>105</v>
      </c>
      <c r="J471" s="3">
        <v>13</v>
      </c>
      <c r="K471" s="3">
        <v>2</v>
      </c>
      <c r="L471" s="2">
        <v>43414.76326388889</v>
      </c>
      <c r="O471" s="3" t="s">
        <v>40</v>
      </c>
      <c r="P471" s="3" t="s">
        <v>41</v>
      </c>
      <c r="Q471" s="3" t="s">
        <v>47</v>
      </c>
      <c r="R471" s="3" t="s">
        <v>48</v>
      </c>
      <c r="S471" s="2">
        <v>43414.761250000003</v>
      </c>
      <c r="U471" s="2">
        <v>43414.777326388888</v>
      </c>
      <c r="X471" s="2">
        <f t="shared" si="155"/>
        <v>43414.74291666667</v>
      </c>
      <c r="Y471" s="33">
        <f t="shared" si="156"/>
        <v>0</v>
      </c>
      <c r="Z471" s="33">
        <f t="shared" si="157"/>
        <v>0</v>
      </c>
      <c r="AA471" s="30"/>
      <c r="AB471" s="30">
        <f t="shared" si="158"/>
        <v>0</v>
      </c>
      <c r="AC471" s="30">
        <f t="shared" ref="AC471:AC476" si="163">IF(IF(B471="☆",(IF(L471&gt;S471,L471-X471,S471-X471)),M471-X471)&lt;0,0,IF(B471="☆",(IF(L471&gt;S471,L471-X471,S471-X471)),M471-X471))</f>
        <v>2.0347222220152617E-2</v>
      </c>
      <c r="AD471" s="30"/>
      <c r="AE471" s="30"/>
      <c r="AF471" s="78">
        <f t="shared" si="160"/>
        <v>43414.742361111108</v>
      </c>
      <c r="AG471" s="78">
        <f t="shared" si="161"/>
        <v>0</v>
      </c>
      <c r="AH471" s="26" t="str">
        <f t="shared" si="162"/>
        <v>43414.74236111110</v>
      </c>
      <c r="AI471" s="26" t="e">
        <f>VLOOKUP(AH471,simple_survey!$P$1530:$Q$1810,2,FALSE)</f>
        <v>#N/A</v>
      </c>
    </row>
    <row r="472" spans="1:36" s="3" customFormat="1" hidden="1" x14ac:dyDescent="0.4">
      <c r="A472" s="16" t="str">
        <f t="shared" si="153"/>
        <v>-</v>
      </c>
      <c r="B472" s="16" t="str">
        <f t="shared" si="154"/>
        <v>☆</v>
      </c>
      <c r="C472" s="3">
        <v>17</v>
      </c>
      <c r="D472" s="2">
        <v>43414.745648148149</v>
      </c>
      <c r="E472" s="3" t="s">
        <v>673</v>
      </c>
      <c r="F472" s="3">
        <v>12243</v>
      </c>
      <c r="G472" s="3" t="s">
        <v>51</v>
      </c>
      <c r="H472" s="3">
        <v>4870</v>
      </c>
      <c r="I472" s="3">
        <v>123</v>
      </c>
      <c r="J472" s="3">
        <v>8</v>
      </c>
      <c r="K472" s="3">
        <v>3</v>
      </c>
      <c r="L472" s="2">
        <v>43414.745844907404</v>
      </c>
      <c r="O472" s="3" t="s">
        <v>69</v>
      </c>
      <c r="P472" s="3" t="s">
        <v>70</v>
      </c>
      <c r="Q472" s="3" t="s">
        <v>133</v>
      </c>
      <c r="R472" s="3" t="s">
        <v>19</v>
      </c>
      <c r="S472" s="2">
        <v>43414.748680555553</v>
      </c>
      <c r="U472" s="2">
        <v>43414.759375000001</v>
      </c>
      <c r="X472" s="2">
        <f t="shared" si="155"/>
        <v>43414.745648148149</v>
      </c>
      <c r="Y472" s="33">
        <f t="shared" si="156"/>
        <v>0</v>
      </c>
      <c r="Z472" s="33">
        <f t="shared" si="157"/>
        <v>0</v>
      </c>
      <c r="AA472" s="30"/>
      <c r="AB472" s="30">
        <f t="shared" si="158"/>
        <v>0</v>
      </c>
      <c r="AC472" s="30">
        <f t="shared" si="163"/>
        <v>3.0324074032250792E-3</v>
      </c>
      <c r="AD472" s="30"/>
      <c r="AE472" s="30"/>
      <c r="AF472" s="78">
        <f t="shared" si="160"/>
        <v>43414.745138888888</v>
      </c>
      <c r="AG472" s="78">
        <f t="shared" si="161"/>
        <v>0</v>
      </c>
      <c r="AH472" s="26" t="str">
        <f t="shared" si="162"/>
        <v>43414.74513888890</v>
      </c>
      <c r="AI472" s="26" t="e">
        <f>VLOOKUP(AH472,simple_survey!$P$1530:$Q$1810,2,FALSE)</f>
        <v>#N/A</v>
      </c>
    </row>
    <row r="473" spans="1:36" s="5" customFormat="1" hidden="1" x14ac:dyDescent="0.4">
      <c r="A473" s="17" t="str">
        <f t="shared" si="153"/>
        <v>-</v>
      </c>
      <c r="B473" s="17" t="str">
        <f t="shared" si="154"/>
        <v>☆</v>
      </c>
      <c r="C473" s="5">
        <v>17</v>
      </c>
      <c r="D473" s="4">
        <v>43414.749652777777</v>
      </c>
      <c r="E473" s="5" t="s">
        <v>674</v>
      </c>
      <c r="F473" s="5">
        <v>12245</v>
      </c>
      <c r="G473" s="5" t="s">
        <v>100</v>
      </c>
      <c r="H473" s="5">
        <v>5653</v>
      </c>
      <c r="I473" s="5">
        <v>170</v>
      </c>
      <c r="J473" s="5">
        <v>6</v>
      </c>
      <c r="K473" s="5">
        <v>4</v>
      </c>
      <c r="L473" s="4">
        <v>43414.770046296297</v>
      </c>
      <c r="O473" s="5" t="s">
        <v>49</v>
      </c>
      <c r="P473" s="5" t="s">
        <v>50</v>
      </c>
      <c r="Q473" s="5" t="s">
        <v>28</v>
      </c>
      <c r="R473" s="5" t="s">
        <v>29</v>
      </c>
      <c r="S473" s="4">
        <v>43414.777581018519</v>
      </c>
      <c r="U473" s="4">
        <v>43414.791481481479</v>
      </c>
      <c r="X473" s="4">
        <f t="shared" si="155"/>
        <v>43414.749652777777</v>
      </c>
      <c r="Y473" s="34">
        <f t="shared" si="156"/>
        <v>0</v>
      </c>
      <c r="Z473" s="34">
        <f t="shared" si="157"/>
        <v>0</v>
      </c>
      <c r="AA473" s="31"/>
      <c r="AB473" s="31">
        <f t="shared" si="158"/>
        <v>0</v>
      </c>
      <c r="AC473" s="31">
        <f t="shared" si="163"/>
        <v>2.792824074276723E-2</v>
      </c>
      <c r="AD473" s="31"/>
      <c r="AE473" s="31"/>
      <c r="AF473" s="78">
        <f t="shared" si="160"/>
        <v>43414.749305555553</v>
      </c>
      <c r="AG473" s="78">
        <f t="shared" si="161"/>
        <v>0</v>
      </c>
      <c r="AH473" s="26" t="str">
        <f t="shared" si="162"/>
        <v>43414.74930555560</v>
      </c>
      <c r="AI473" s="26" t="e">
        <f>VLOOKUP(AH473,simple_survey!$P$1530:$Q$1810,2,FALSE)</f>
        <v>#N/A</v>
      </c>
    </row>
    <row r="474" spans="1:36" s="21" customFormat="1" hidden="1" x14ac:dyDescent="0.4">
      <c r="A474" s="20" t="str">
        <f t="shared" si="153"/>
        <v>★</v>
      </c>
      <c r="B474" s="20" t="str">
        <f t="shared" si="154"/>
        <v>-</v>
      </c>
      <c r="C474" s="21">
        <v>18</v>
      </c>
      <c r="D474" s="22">
        <v>43414.713182870371</v>
      </c>
      <c r="E474" s="21" t="s">
        <v>658</v>
      </c>
      <c r="F474" s="21">
        <v>12190</v>
      </c>
      <c r="G474" s="21" t="s">
        <v>32</v>
      </c>
      <c r="H474" s="21">
        <v>3931</v>
      </c>
      <c r="I474" s="21">
        <v>801</v>
      </c>
      <c r="J474" s="21">
        <v>1</v>
      </c>
      <c r="K474" s="21">
        <v>3</v>
      </c>
      <c r="M474" s="22">
        <v>43414.754386574074</v>
      </c>
      <c r="N474" s="22">
        <v>43414.762499999997</v>
      </c>
      <c r="O474" s="21" t="s">
        <v>22</v>
      </c>
      <c r="P474" s="21" t="s">
        <v>23</v>
      </c>
      <c r="Q474" s="21" t="s">
        <v>77</v>
      </c>
      <c r="R474" s="21" t="s">
        <v>78</v>
      </c>
      <c r="S474" s="22">
        <v>43414.754826388889</v>
      </c>
      <c r="T474" s="22">
        <v>43414.754826388889</v>
      </c>
      <c r="U474" s="22">
        <v>43414.769016203703</v>
      </c>
      <c r="V474" s="22">
        <v>43414.769016203703</v>
      </c>
      <c r="W474" s="22">
        <v>43414.754826388889</v>
      </c>
      <c r="X474" s="22">
        <f t="shared" si="155"/>
        <v>43414.754826388889</v>
      </c>
      <c r="Y474" s="35">
        <f t="shared" si="156"/>
        <v>8.1134259235113859E-3</v>
      </c>
      <c r="Z474" s="35">
        <f t="shared" si="157"/>
        <v>2.4340277770534158E-2</v>
      </c>
      <c r="AA474" s="32">
        <f>SUM(Z474:Z530)</f>
        <v>0.5031597222405253</v>
      </c>
      <c r="AB474" s="32">
        <f t="shared" si="158"/>
        <v>0</v>
      </c>
      <c r="AC474" s="32">
        <f t="shared" si="163"/>
        <v>0</v>
      </c>
      <c r="AD474" s="32">
        <f>AVERAGE(AC474:AC530)</f>
        <v>1.0929569616295069E-2</v>
      </c>
      <c r="AE474" s="32">
        <f>MEDIAN(AC474:AC530)</f>
        <v>7.6215277804294601E-3</v>
      </c>
      <c r="AF474" s="78">
        <f t="shared" si="160"/>
        <v>43414.712500000001</v>
      </c>
      <c r="AG474" s="78">
        <f t="shared" si="161"/>
        <v>43414.762499999997</v>
      </c>
      <c r="AH474" s="26" t="str">
        <f t="shared" si="162"/>
        <v>43414.712543414.7625</v>
      </c>
      <c r="AI474" s="26" t="e">
        <f>VLOOKUP(AH474,simple_survey!$P$1530:$Q$1810,2,FALSE)</f>
        <v>#N/A</v>
      </c>
    </row>
    <row r="475" spans="1:36" s="3" customFormat="1" hidden="1" x14ac:dyDescent="0.4">
      <c r="A475" s="16" t="str">
        <f t="shared" si="153"/>
        <v>★</v>
      </c>
      <c r="B475" s="16" t="str">
        <f t="shared" si="154"/>
        <v>-</v>
      </c>
      <c r="C475" s="3">
        <v>18</v>
      </c>
      <c r="D475" s="2">
        <v>43414.716782407406</v>
      </c>
      <c r="E475" s="3" t="s">
        <v>663</v>
      </c>
      <c r="F475" s="3">
        <v>12197</v>
      </c>
      <c r="G475" s="3" t="s">
        <v>18</v>
      </c>
      <c r="H475" s="3">
        <v>2475</v>
      </c>
      <c r="I475" s="3">
        <v>850</v>
      </c>
      <c r="J475" s="3">
        <v>9</v>
      </c>
      <c r="K475" s="3">
        <v>2</v>
      </c>
      <c r="M475" s="2">
        <v>43414.755578703705</v>
      </c>
      <c r="N475" s="2">
        <v>43414.763877314814</v>
      </c>
      <c r="O475" s="3" t="s">
        <v>28</v>
      </c>
      <c r="P475" s="3" t="s">
        <v>29</v>
      </c>
      <c r="Q475" s="3" t="s">
        <v>26</v>
      </c>
      <c r="R475" s="3" t="s">
        <v>27</v>
      </c>
      <c r="S475" s="2">
        <v>43414.758425925924</v>
      </c>
      <c r="T475" s="2">
        <v>43414.758425925924</v>
      </c>
      <c r="U475" s="2">
        <v>43414.770543981482</v>
      </c>
      <c r="V475" s="2">
        <v>43414.769965277781</v>
      </c>
      <c r="W475" s="2">
        <v>43414.758425925924</v>
      </c>
      <c r="X475" s="2">
        <f t="shared" si="155"/>
        <v>43414.758425925924</v>
      </c>
      <c r="Y475" s="33">
        <f t="shared" si="156"/>
        <v>8.2986111083300784E-3</v>
      </c>
      <c r="Z475" s="33">
        <f t="shared" si="157"/>
        <v>1.6597222216660157E-2</v>
      </c>
      <c r="AA475" s="30"/>
      <c r="AB475" s="30">
        <f t="shared" si="158"/>
        <v>0</v>
      </c>
      <c r="AC475" s="30">
        <f t="shared" si="163"/>
        <v>0</v>
      </c>
      <c r="AD475" s="30"/>
      <c r="AE475" s="30"/>
      <c r="AF475" s="78">
        <f t="shared" si="160"/>
        <v>43414.716666666667</v>
      </c>
      <c r="AG475" s="78">
        <f t="shared" si="161"/>
        <v>43414.763194444444</v>
      </c>
      <c r="AH475" s="26" t="str">
        <f t="shared" si="162"/>
        <v>43414.716666666743414.7631944444</v>
      </c>
      <c r="AI475" s="26" t="e">
        <f>VLOOKUP(AH475,simple_survey!$P$1530:$Q$1810,2,FALSE)</f>
        <v>#N/A</v>
      </c>
    </row>
    <row r="476" spans="1:36" s="3" customFormat="1" hidden="1" x14ac:dyDescent="0.4">
      <c r="A476" s="16" t="str">
        <f t="shared" si="153"/>
        <v>★</v>
      </c>
      <c r="B476" s="16" t="str">
        <f t="shared" si="154"/>
        <v>-</v>
      </c>
      <c r="C476" s="3">
        <v>18</v>
      </c>
      <c r="D476" s="2">
        <v>43414.729456018518</v>
      </c>
      <c r="E476" s="3" t="s">
        <v>547</v>
      </c>
      <c r="F476" s="3">
        <v>12222</v>
      </c>
      <c r="G476" s="3" t="s">
        <v>32</v>
      </c>
      <c r="H476" s="3">
        <v>5764</v>
      </c>
      <c r="I476" s="3">
        <v>402</v>
      </c>
      <c r="J476" s="3">
        <v>4</v>
      </c>
      <c r="K476" s="3">
        <v>6</v>
      </c>
      <c r="M476" s="2">
        <v>43414.774201388886</v>
      </c>
      <c r="N476" s="2">
        <v>43414.780416666668</v>
      </c>
      <c r="O476" s="3" t="s">
        <v>44</v>
      </c>
      <c r="P476" s="3" t="s">
        <v>91</v>
      </c>
      <c r="Q476" s="3" t="s">
        <v>62</v>
      </c>
      <c r="R476" s="3" t="s">
        <v>63</v>
      </c>
      <c r="S476" s="2">
        <v>43414.771122685182</v>
      </c>
      <c r="T476" s="2">
        <v>43414.771122685182</v>
      </c>
      <c r="U476" s="2">
        <v>43414.787870370368</v>
      </c>
      <c r="V476" s="2">
        <v>43414.787870370368</v>
      </c>
      <c r="W476" s="2">
        <v>43414.771122685182</v>
      </c>
      <c r="X476" s="2">
        <f t="shared" si="155"/>
        <v>43414.771122685182</v>
      </c>
      <c r="Y476" s="33">
        <f t="shared" si="156"/>
        <v>6.2152777827577665E-3</v>
      </c>
      <c r="Z476" s="33">
        <f t="shared" si="157"/>
        <v>3.7291666696546599E-2</v>
      </c>
      <c r="AA476" s="30"/>
      <c r="AB476" s="30">
        <f t="shared" si="158"/>
        <v>3.0787037030677311E-3</v>
      </c>
      <c r="AC476" s="30">
        <f t="shared" si="163"/>
        <v>3.0787037030677311E-3</v>
      </c>
      <c r="AD476" s="30"/>
      <c r="AE476" s="30"/>
      <c r="AF476" s="78">
        <f t="shared" si="160"/>
        <v>43414.729166666664</v>
      </c>
      <c r="AG476" s="78">
        <f t="shared" si="161"/>
        <v>43414.779861111114</v>
      </c>
      <c r="AH476" s="26" t="str">
        <f t="shared" si="162"/>
        <v>43414.729166666743414.7798611111</v>
      </c>
      <c r="AI476" s="26" t="e">
        <f>VLOOKUP(AH476,simple_survey!$P$1530:$Q$1810,2,FALSE)</f>
        <v>#N/A</v>
      </c>
    </row>
    <row r="477" spans="1:36" s="3" customFormat="1" x14ac:dyDescent="0.4">
      <c r="A477" s="16" t="str">
        <f t="shared" ref="A477:A485" si="164">IF(W477&gt;0, "★", "-")</f>
        <v>-</v>
      </c>
      <c r="B477" s="16" t="str">
        <f t="shared" ref="B477:B485" si="165">IF(L477&gt;0, "☆", "-")</f>
        <v>-</v>
      </c>
      <c r="C477" s="3">
        <v>18</v>
      </c>
      <c r="D477" s="2">
        <v>43414.751296296294</v>
      </c>
      <c r="E477" s="3" t="s">
        <v>665</v>
      </c>
      <c r="F477" s="3">
        <v>12247</v>
      </c>
      <c r="G477" s="3" t="s">
        <v>18</v>
      </c>
      <c r="H477" s="3">
        <v>5428</v>
      </c>
      <c r="I477" s="3">
        <v>70</v>
      </c>
      <c r="J477" s="3">
        <v>8</v>
      </c>
      <c r="K477" s="3">
        <v>1</v>
      </c>
      <c r="M477" s="2">
        <v>43414.757013888891</v>
      </c>
      <c r="N477" s="2">
        <v>43414.759270833332</v>
      </c>
      <c r="O477" s="3" t="s">
        <v>40</v>
      </c>
      <c r="P477" s="3" t="s">
        <v>41</v>
      </c>
      <c r="Q477" s="3" t="s">
        <v>56</v>
      </c>
      <c r="R477" s="3" t="s">
        <v>57</v>
      </c>
      <c r="S477" s="2">
        <v>43414.757025462961</v>
      </c>
      <c r="T477" s="2">
        <v>43414.757025462961</v>
      </c>
      <c r="U477" s="2">
        <v>43414.760185185187</v>
      </c>
      <c r="V477" s="2">
        <v>43414.759456018517</v>
      </c>
      <c r="X477" s="2">
        <f t="shared" ref="X477:X494" si="166">IF(W477&gt;0,W477,D477)</f>
        <v>43414.751296296294</v>
      </c>
      <c r="Y477" s="33">
        <f t="shared" ref="Y477:Y494" si="167">N477-M477</f>
        <v>2.2569444408873096E-3</v>
      </c>
      <c r="Z477" s="33">
        <f t="shared" ref="Z477:Z494" si="168">Y477*K477</f>
        <v>2.2569444408873096E-3</v>
      </c>
      <c r="AA477" s="30"/>
      <c r="AB477" s="30">
        <f t="shared" ref="AB477:AB507" si="169">IF(IF(A477="☆",L477-S477,M477-S477)&lt;0,0,IF(A477="☆",L477-S477,M477-S477))</f>
        <v>0</v>
      </c>
      <c r="AC477" s="30">
        <f t="shared" ref="AC477:AC512" si="170">IF(IF(B477="☆",(IF(L477&gt;S477,L477-X477,S477-X477)),M477-X477)&lt;0,0,IF(B477="☆",(IF(L477&gt;S477,L477-X477,S477-X477)),M477-X477))</f>
        <v>5.7175925976480357E-3</v>
      </c>
      <c r="AD477" s="30"/>
      <c r="AE477" s="30"/>
      <c r="AF477" s="78">
        <f t="shared" si="160"/>
        <v>43414.750694444447</v>
      </c>
      <c r="AG477" s="78">
        <f t="shared" si="161"/>
        <v>43414.759027777778</v>
      </c>
      <c r="AH477" s="26" t="str">
        <f t="shared" si="162"/>
        <v>43414.750694444443414.7590277778</v>
      </c>
      <c r="AI477" s="26" t="str">
        <f>VLOOKUP(AH477,simple_survey!$P$1530:$Q$1810,2,FALSE)</f>
        <v>肯定的</v>
      </c>
    </row>
    <row r="478" spans="1:36" s="3" customFormat="1" hidden="1" x14ac:dyDescent="0.4">
      <c r="A478" s="16" t="str">
        <f t="shared" si="164"/>
        <v>-</v>
      </c>
      <c r="B478" s="16" t="str">
        <f t="shared" si="165"/>
        <v>-</v>
      </c>
      <c r="C478" s="3">
        <v>18</v>
      </c>
      <c r="D478" s="2">
        <v>43414.753229166665</v>
      </c>
      <c r="E478" s="3" t="s">
        <v>676</v>
      </c>
      <c r="F478" s="3">
        <v>12249</v>
      </c>
      <c r="G478" s="3" t="s">
        <v>98</v>
      </c>
      <c r="H478" s="3">
        <v>0</v>
      </c>
      <c r="I478" s="3">
        <v>117</v>
      </c>
      <c r="J478" s="3">
        <v>13</v>
      </c>
      <c r="K478" s="3">
        <v>1</v>
      </c>
      <c r="M478" s="2">
        <v>43414.756655092591</v>
      </c>
      <c r="N478" s="2">
        <v>43414.769907407404</v>
      </c>
      <c r="O478" s="3" t="s">
        <v>40</v>
      </c>
      <c r="P478" s="3" t="s">
        <v>41</v>
      </c>
      <c r="Q478" s="3" t="s">
        <v>133</v>
      </c>
      <c r="R478" s="3" t="s">
        <v>19</v>
      </c>
      <c r="S478" s="2">
        <v>43414.761944444443</v>
      </c>
      <c r="T478" s="2">
        <v>43414.761944444443</v>
      </c>
      <c r="U478" s="2">
        <v>43414.768923611111</v>
      </c>
      <c r="V478" s="2">
        <v>43414.768923611111</v>
      </c>
      <c r="X478" s="2">
        <f t="shared" si="166"/>
        <v>43414.753229166665</v>
      </c>
      <c r="Y478" s="33">
        <f t="shared" si="167"/>
        <v>1.3252314813144039E-2</v>
      </c>
      <c r="Z478" s="33">
        <f t="shared" si="168"/>
        <v>1.3252314813144039E-2</v>
      </c>
      <c r="AA478" s="30"/>
      <c r="AB478" s="30">
        <f t="shared" si="169"/>
        <v>0</v>
      </c>
      <c r="AC478" s="30">
        <f t="shared" si="170"/>
        <v>3.425925926421769E-3</v>
      </c>
      <c r="AD478" s="30"/>
      <c r="AE478" s="30"/>
      <c r="AF478" s="78">
        <f t="shared" si="160"/>
        <v>43414.75277777778</v>
      </c>
      <c r="AG478" s="78">
        <f t="shared" si="161"/>
        <v>43414.769444444442</v>
      </c>
      <c r="AH478" s="26" t="str">
        <f t="shared" si="162"/>
        <v>43414.752777777843414.7694444444</v>
      </c>
      <c r="AI478" s="26" t="e">
        <f>VLOOKUP(AH478,simple_survey!$P$1530:$Q$1810,2,FALSE)</f>
        <v>#N/A</v>
      </c>
    </row>
    <row r="479" spans="1:36" s="3" customFormat="1" hidden="1" x14ac:dyDescent="0.4">
      <c r="A479" s="16" t="str">
        <f t="shared" si="164"/>
        <v>★</v>
      </c>
      <c r="B479" s="16" t="str">
        <f t="shared" si="165"/>
        <v>-</v>
      </c>
      <c r="C479" s="3">
        <v>18</v>
      </c>
      <c r="D479" s="2">
        <v>43414.753263888888</v>
      </c>
      <c r="E479" s="3" t="s">
        <v>677</v>
      </c>
      <c r="F479" s="3">
        <v>12250</v>
      </c>
      <c r="G479" s="3" t="s">
        <v>98</v>
      </c>
      <c r="H479" s="3">
        <v>0</v>
      </c>
      <c r="I479" s="3">
        <v>877</v>
      </c>
      <c r="J479" s="3">
        <v>11</v>
      </c>
      <c r="K479" s="3">
        <v>2</v>
      </c>
      <c r="M479" s="2">
        <v>43414.765104166669</v>
      </c>
      <c r="N479" s="2">
        <v>43414.770543981482</v>
      </c>
      <c r="O479" s="3" t="s">
        <v>24</v>
      </c>
      <c r="P479" s="3" t="s">
        <v>25</v>
      </c>
      <c r="Q479" s="3" t="s">
        <v>133</v>
      </c>
      <c r="R479" s="3" t="s">
        <v>19</v>
      </c>
      <c r="S479" s="2">
        <v>43414.763865740744</v>
      </c>
      <c r="T479" s="2">
        <v>43414.763865740744</v>
      </c>
      <c r="U479" s="2">
        <v>43414.770995370367</v>
      </c>
      <c r="V479" s="2">
        <v>43414.770995370367</v>
      </c>
      <c r="W479" s="2">
        <v>43414.759918981479</v>
      </c>
      <c r="X479" s="2">
        <f t="shared" si="166"/>
        <v>43414.759918981479</v>
      </c>
      <c r="Y479" s="33">
        <f t="shared" si="167"/>
        <v>5.4398148131440394E-3</v>
      </c>
      <c r="Z479" s="33">
        <f t="shared" si="168"/>
        <v>1.0879629626288079E-2</v>
      </c>
      <c r="AA479" s="30"/>
      <c r="AB479" s="30">
        <f t="shared" si="169"/>
        <v>1.2384259243845008E-3</v>
      </c>
      <c r="AC479" s="30">
        <f t="shared" si="170"/>
        <v>5.1851851894753054E-3</v>
      </c>
      <c r="AD479" s="30"/>
      <c r="AE479" s="30"/>
      <c r="AF479" s="78">
        <f t="shared" si="160"/>
        <v>43414.75277777778</v>
      </c>
      <c r="AG479" s="78">
        <f t="shared" si="161"/>
        <v>43414.770138888889</v>
      </c>
      <c r="AH479" s="26" t="str">
        <f t="shared" si="162"/>
        <v>43414.752777777843414.7701388889</v>
      </c>
      <c r="AI479" s="26" t="e">
        <f>VLOOKUP(AH479,simple_survey!$P$1530:$Q$1810,2,FALSE)</f>
        <v>#N/A</v>
      </c>
    </row>
    <row r="480" spans="1:36" s="3" customFormat="1" hidden="1" x14ac:dyDescent="0.4">
      <c r="A480" s="16" t="str">
        <f t="shared" si="164"/>
        <v>-</v>
      </c>
      <c r="B480" s="16" t="str">
        <f t="shared" si="165"/>
        <v>-</v>
      </c>
      <c r="C480" s="3">
        <v>18</v>
      </c>
      <c r="D480" s="2">
        <v>43414.753611111111</v>
      </c>
      <c r="E480" s="3" t="s">
        <v>602</v>
      </c>
      <c r="F480" s="3">
        <v>12251</v>
      </c>
      <c r="G480" s="3" t="s">
        <v>99</v>
      </c>
      <c r="H480" s="3">
        <v>0</v>
      </c>
      <c r="I480" s="3">
        <v>110</v>
      </c>
      <c r="J480" s="3">
        <v>9</v>
      </c>
      <c r="K480" s="3">
        <v>1</v>
      </c>
      <c r="M480" s="2">
        <v>43414.758900462963</v>
      </c>
      <c r="N480" s="2">
        <v>43414.763993055552</v>
      </c>
      <c r="O480" s="3" t="s">
        <v>45</v>
      </c>
      <c r="P480" s="3" t="s">
        <v>46</v>
      </c>
      <c r="Q480" s="3" t="s">
        <v>73</v>
      </c>
      <c r="R480" s="3" t="s">
        <v>74</v>
      </c>
      <c r="S480" s="2">
        <v>43414.762256944443</v>
      </c>
      <c r="T480" s="2">
        <v>43414.762256944443</v>
      </c>
      <c r="U480" s="2">
        <v>43414.766747685186</v>
      </c>
      <c r="V480" s="2">
        <v>43414.766747685186</v>
      </c>
      <c r="X480" s="2">
        <f t="shared" si="166"/>
        <v>43414.753611111111</v>
      </c>
      <c r="Y480" s="33">
        <f t="shared" si="167"/>
        <v>5.0925925897900015E-3</v>
      </c>
      <c r="Z480" s="33">
        <f t="shared" si="168"/>
        <v>5.0925925897900015E-3</v>
      </c>
      <c r="AA480" s="30"/>
      <c r="AB480" s="30">
        <f t="shared" si="169"/>
        <v>0</v>
      </c>
      <c r="AC480" s="30">
        <f t="shared" si="170"/>
        <v>5.2893518513883464E-3</v>
      </c>
      <c r="AD480" s="30"/>
      <c r="AE480" s="30"/>
      <c r="AF480" s="78">
        <f t="shared" si="160"/>
        <v>43414.753472222219</v>
      </c>
      <c r="AG480" s="78">
        <f t="shared" si="161"/>
        <v>43414.763888888891</v>
      </c>
      <c r="AH480" s="26" t="str">
        <f t="shared" si="162"/>
        <v>43414.753472222243414.7638888889</v>
      </c>
      <c r="AI480" s="26" t="e">
        <f>VLOOKUP(AH480,simple_survey!$P$1530:$Q$1810,2,FALSE)</f>
        <v>#N/A</v>
      </c>
    </row>
    <row r="481" spans="1:36" s="3" customFormat="1" hidden="1" x14ac:dyDescent="0.4">
      <c r="A481" s="16" t="str">
        <f t="shared" si="164"/>
        <v>★</v>
      </c>
      <c r="B481" s="16" t="str">
        <f t="shared" si="165"/>
        <v>-</v>
      </c>
      <c r="C481" s="3">
        <v>18</v>
      </c>
      <c r="D481" s="2">
        <v>43414.755335648151</v>
      </c>
      <c r="E481" s="3" t="s">
        <v>679</v>
      </c>
      <c r="F481" s="3">
        <v>12253</v>
      </c>
      <c r="G481" s="3" t="s">
        <v>98</v>
      </c>
      <c r="H481" s="3">
        <v>0</v>
      </c>
      <c r="I481" s="3">
        <v>925</v>
      </c>
      <c r="J481" s="3">
        <v>2</v>
      </c>
      <c r="K481" s="3">
        <v>2</v>
      </c>
      <c r="M481" s="2">
        <v>43414.758912037039</v>
      </c>
      <c r="N481" s="2">
        <v>43414.763182870367</v>
      </c>
      <c r="O481" s="3" t="s">
        <v>71</v>
      </c>
      <c r="P481" s="3" t="s">
        <v>72</v>
      </c>
      <c r="Q481" s="3" t="s">
        <v>40</v>
      </c>
      <c r="R481" s="3" t="s">
        <v>41</v>
      </c>
      <c r="S481" s="2">
        <v>43414.761956018519</v>
      </c>
      <c r="T481" s="2">
        <v>43414.761956018519</v>
      </c>
      <c r="U481" s="2">
        <v>43414.771006944444</v>
      </c>
      <c r="V481" s="2">
        <v>43414.767696759256</v>
      </c>
      <c r="W481" s="2">
        <v>43414.761956018519</v>
      </c>
      <c r="X481" s="2">
        <f t="shared" si="166"/>
        <v>43414.761956018519</v>
      </c>
      <c r="Y481" s="33">
        <f t="shared" si="167"/>
        <v>4.27083332760958E-3</v>
      </c>
      <c r="Z481" s="33">
        <f t="shared" si="168"/>
        <v>8.54166665521916E-3</v>
      </c>
      <c r="AA481" s="30"/>
      <c r="AB481" s="30">
        <f t="shared" si="169"/>
        <v>0</v>
      </c>
      <c r="AC481" s="30">
        <f t="shared" si="170"/>
        <v>0</v>
      </c>
      <c r="AD481" s="30"/>
      <c r="AE481" s="30"/>
      <c r="AF481" s="78">
        <f t="shared" si="160"/>
        <v>43414.754861111112</v>
      </c>
      <c r="AG481" s="78">
        <f t="shared" si="161"/>
        <v>43414.762499999997</v>
      </c>
      <c r="AH481" s="26" t="str">
        <f t="shared" si="162"/>
        <v>43414.754861111143414.7625</v>
      </c>
      <c r="AI481" s="26" t="e">
        <f>VLOOKUP(AH481,simple_survey!$P$1530:$Q$1810,2,FALSE)</f>
        <v>#N/A</v>
      </c>
    </row>
    <row r="482" spans="1:36" s="3" customFormat="1" hidden="1" x14ac:dyDescent="0.4">
      <c r="A482" s="16" t="str">
        <f t="shared" si="164"/>
        <v>-</v>
      </c>
      <c r="B482" s="16" t="str">
        <f t="shared" si="165"/>
        <v>-</v>
      </c>
      <c r="C482" s="3">
        <v>18</v>
      </c>
      <c r="D482" s="2">
        <v>43414.758738425924</v>
      </c>
      <c r="E482" s="3" t="s">
        <v>681</v>
      </c>
      <c r="F482" s="3">
        <v>12257</v>
      </c>
      <c r="G482" s="3" t="s">
        <v>32</v>
      </c>
      <c r="H482" s="3">
        <v>1395</v>
      </c>
      <c r="I482" s="3">
        <v>94</v>
      </c>
      <c r="J482" s="3">
        <v>2</v>
      </c>
      <c r="K482" s="3">
        <v>3</v>
      </c>
      <c r="M482" s="2">
        <v>43414.769814814812</v>
      </c>
      <c r="N482" s="2">
        <v>43414.778240740743</v>
      </c>
      <c r="O482" s="3" t="s">
        <v>49</v>
      </c>
      <c r="P482" s="3" t="s">
        <v>50</v>
      </c>
      <c r="Q482" s="3" t="s">
        <v>36</v>
      </c>
      <c r="R482" s="3" t="s">
        <v>37</v>
      </c>
      <c r="S482" s="2">
        <v>43414.770428240743</v>
      </c>
      <c r="T482" s="2">
        <v>43414.770428240743</v>
      </c>
      <c r="U482" s="2">
        <v>43414.7812962963</v>
      </c>
      <c r="V482" s="2">
        <v>43414.781770833331</v>
      </c>
      <c r="X482" s="2">
        <f t="shared" si="166"/>
        <v>43414.758738425924</v>
      </c>
      <c r="Y482" s="33">
        <f t="shared" si="167"/>
        <v>8.4259259310783818E-3</v>
      </c>
      <c r="Z482" s="33">
        <f t="shared" si="168"/>
        <v>2.5277777793235146E-2</v>
      </c>
      <c r="AA482" s="30"/>
      <c r="AB482" s="30">
        <f t="shared" si="169"/>
        <v>0</v>
      </c>
      <c r="AC482" s="30">
        <f t="shared" si="170"/>
        <v>1.1076388887886424E-2</v>
      </c>
      <c r="AD482" s="30"/>
      <c r="AE482" s="30"/>
      <c r="AF482" s="78">
        <f t="shared" si="160"/>
        <v>43414.758333333331</v>
      </c>
      <c r="AG482" s="78">
        <f t="shared" si="161"/>
        <v>43414.777777777781</v>
      </c>
      <c r="AH482" s="26" t="str">
        <f t="shared" si="162"/>
        <v>43414.758333333343414.7777777778</v>
      </c>
      <c r="AI482" s="26" t="e">
        <f>VLOOKUP(AH482,simple_survey!$P$1530:$Q$1810,2,FALSE)</f>
        <v>#N/A</v>
      </c>
    </row>
    <row r="483" spans="1:36" s="3" customFormat="1" hidden="1" x14ac:dyDescent="0.4">
      <c r="A483" s="16" t="str">
        <f t="shared" si="164"/>
        <v>-</v>
      </c>
      <c r="B483" s="16" t="str">
        <f t="shared" si="165"/>
        <v>-</v>
      </c>
      <c r="C483" s="3">
        <v>18</v>
      </c>
      <c r="D483" s="2">
        <v>43414.759328703702</v>
      </c>
      <c r="E483" s="3" t="s">
        <v>682</v>
      </c>
      <c r="F483" s="3">
        <v>12258</v>
      </c>
      <c r="G483" s="3" t="s">
        <v>99</v>
      </c>
      <c r="H483" s="3">
        <v>0</v>
      </c>
      <c r="I483" s="3">
        <v>988</v>
      </c>
      <c r="J483" s="3">
        <v>9</v>
      </c>
      <c r="K483" s="3">
        <v>1</v>
      </c>
      <c r="M483" s="2">
        <v>43414.759942129633</v>
      </c>
      <c r="N483" s="2">
        <v>43414.763842592591</v>
      </c>
      <c r="O483" s="3" t="s">
        <v>45</v>
      </c>
      <c r="P483" s="3" t="s">
        <v>46</v>
      </c>
      <c r="Q483" s="3" t="s">
        <v>73</v>
      </c>
      <c r="R483" s="3" t="s">
        <v>74</v>
      </c>
      <c r="S483" s="2">
        <v>43414.761261574073</v>
      </c>
      <c r="T483" s="2">
        <v>43414.761261574073</v>
      </c>
      <c r="U483" s="2">
        <v>43414.765752314815</v>
      </c>
      <c r="V483" s="2">
        <v>43414.765752314815</v>
      </c>
      <c r="X483" s="2">
        <f t="shared" si="166"/>
        <v>43414.759328703702</v>
      </c>
      <c r="Y483" s="33">
        <f t="shared" si="167"/>
        <v>3.900462957972195E-3</v>
      </c>
      <c r="Z483" s="33">
        <f t="shared" si="168"/>
        <v>3.900462957972195E-3</v>
      </c>
      <c r="AA483" s="30"/>
      <c r="AB483" s="30">
        <f t="shared" si="169"/>
        <v>0</v>
      </c>
      <c r="AC483" s="30">
        <f t="shared" si="170"/>
        <v>6.1342593107838184E-4</v>
      </c>
      <c r="AD483" s="30"/>
      <c r="AE483" s="30"/>
      <c r="AF483" s="78">
        <f t="shared" si="160"/>
        <v>43414.759027777778</v>
      </c>
      <c r="AG483" s="78">
        <f t="shared" si="161"/>
        <v>43414.763194444444</v>
      </c>
      <c r="AH483" s="26" t="str">
        <f t="shared" si="162"/>
        <v>43414.759027777843414.7631944444</v>
      </c>
      <c r="AI483" s="26" t="e">
        <f>VLOOKUP(AH483,simple_survey!$P$1530:$Q$1810,2,FALSE)</f>
        <v>#N/A</v>
      </c>
    </row>
    <row r="484" spans="1:36" s="3" customFormat="1" hidden="1" x14ac:dyDescent="0.4">
      <c r="A484" s="16" t="str">
        <f t="shared" si="164"/>
        <v>-</v>
      </c>
      <c r="B484" s="16" t="str">
        <f t="shared" si="165"/>
        <v>-</v>
      </c>
      <c r="C484" s="3">
        <v>18</v>
      </c>
      <c r="D484" s="2">
        <v>43414.761736111112</v>
      </c>
      <c r="E484" s="3" t="s">
        <v>684</v>
      </c>
      <c r="F484" s="3">
        <v>12262</v>
      </c>
      <c r="G484" s="3" t="s">
        <v>99</v>
      </c>
      <c r="H484" s="3">
        <v>0</v>
      </c>
      <c r="I484" s="3">
        <v>179</v>
      </c>
      <c r="J484" s="3">
        <v>3</v>
      </c>
      <c r="K484" s="3">
        <v>1</v>
      </c>
      <c r="M484" s="2">
        <v>43414.769548611112</v>
      </c>
      <c r="N484" s="2">
        <v>43414.780405092592</v>
      </c>
      <c r="O484" s="3" t="s">
        <v>30</v>
      </c>
      <c r="P484" s="3" t="s">
        <v>31</v>
      </c>
      <c r="Q484" s="3" t="s">
        <v>36</v>
      </c>
      <c r="R484" s="3" t="s">
        <v>37</v>
      </c>
      <c r="S484" s="2">
        <v>43414.770682870374</v>
      </c>
      <c r="T484" s="2">
        <v>43414.770682870374</v>
      </c>
      <c r="U484" s="2">
        <v>43414.7887962963</v>
      </c>
      <c r="V484" s="2">
        <v>43414.7887962963</v>
      </c>
      <c r="X484" s="2">
        <f t="shared" si="166"/>
        <v>43414.761736111112</v>
      </c>
      <c r="Y484" s="33">
        <f t="shared" si="167"/>
        <v>1.0856481480004732E-2</v>
      </c>
      <c r="Z484" s="33">
        <f t="shared" si="168"/>
        <v>1.0856481480004732E-2</v>
      </c>
      <c r="AA484" s="30"/>
      <c r="AB484" s="30">
        <f t="shared" si="169"/>
        <v>0</v>
      </c>
      <c r="AC484" s="30">
        <f t="shared" si="170"/>
        <v>7.8125E-3</v>
      </c>
      <c r="AD484" s="30"/>
      <c r="AE484" s="30"/>
      <c r="AF484" s="78">
        <f t="shared" si="160"/>
        <v>43414.761111111111</v>
      </c>
      <c r="AG484" s="78">
        <f t="shared" si="161"/>
        <v>43414.779861111114</v>
      </c>
      <c r="AH484" s="26" t="str">
        <f t="shared" si="162"/>
        <v>43414.761111111143414.7798611111</v>
      </c>
      <c r="AI484" s="26" t="e">
        <f>VLOOKUP(AH484,simple_survey!$P$1530:$Q$1810,2,FALSE)</f>
        <v>#N/A</v>
      </c>
    </row>
    <row r="485" spans="1:36" s="3" customFormat="1" hidden="1" x14ac:dyDescent="0.4">
      <c r="A485" s="16" t="str">
        <f t="shared" si="164"/>
        <v>-</v>
      </c>
      <c r="B485" s="16" t="str">
        <f t="shared" si="165"/>
        <v>-</v>
      </c>
      <c r="C485" s="3">
        <v>18</v>
      </c>
      <c r="D485" s="2">
        <v>43414.76222222222</v>
      </c>
      <c r="E485" s="3" t="s">
        <v>637</v>
      </c>
      <c r="F485" s="3">
        <v>12263</v>
      </c>
      <c r="G485" s="3" t="s">
        <v>18</v>
      </c>
      <c r="H485" s="3">
        <v>5794</v>
      </c>
      <c r="I485" s="3">
        <v>837</v>
      </c>
      <c r="J485" s="3">
        <v>2</v>
      </c>
      <c r="K485" s="3">
        <v>4</v>
      </c>
      <c r="M485" s="2">
        <v>43414.778749999998</v>
      </c>
      <c r="N485" s="2">
        <v>43414.78601851852</v>
      </c>
      <c r="O485" s="3" t="s">
        <v>36</v>
      </c>
      <c r="P485" s="3" t="s">
        <v>37</v>
      </c>
      <c r="Q485" s="3" t="s">
        <v>44</v>
      </c>
      <c r="R485" s="3" t="s">
        <v>91</v>
      </c>
      <c r="S485" s="2">
        <v>43414.7812962963</v>
      </c>
      <c r="T485" s="2">
        <v>43414.781770833331</v>
      </c>
      <c r="U485" s="2">
        <v>43414.791516203702</v>
      </c>
      <c r="V485" s="2">
        <v>43414.791990740741</v>
      </c>
      <c r="X485" s="2">
        <f t="shared" si="166"/>
        <v>43414.76222222222</v>
      </c>
      <c r="Y485" s="33">
        <f t="shared" si="167"/>
        <v>7.2685185223235749E-3</v>
      </c>
      <c r="Z485" s="33">
        <f t="shared" si="168"/>
        <v>2.9074074089294299E-2</v>
      </c>
      <c r="AA485" s="30"/>
      <c r="AB485" s="30">
        <f t="shared" si="169"/>
        <v>0</v>
      </c>
      <c r="AC485" s="30">
        <f t="shared" si="170"/>
        <v>1.6527777777810115E-2</v>
      </c>
      <c r="AD485" s="30"/>
      <c r="AE485" s="30"/>
      <c r="AF485" s="78">
        <f t="shared" si="160"/>
        <v>43414.761805555558</v>
      </c>
      <c r="AG485" s="78">
        <f t="shared" si="161"/>
        <v>43414.785416666666</v>
      </c>
      <c r="AH485" s="26" t="str">
        <f t="shared" si="162"/>
        <v>43414.761805555643414.7854166667</v>
      </c>
      <c r="AI485" s="26" t="e">
        <f>VLOOKUP(AH485,simple_survey!$P$1530:$Q$1810,2,FALSE)</f>
        <v>#N/A</v>
      </c>
    </row>
    <row r="486" spans="1:36" s="3" customFormat="1" hidden="1" x14ac:dyDescent="0.4">
      <c r="A486" s="16" t="str">
        <f t="shared" ref="A486:A494" si="171">IF(W486&gt;0, "★", "-")</f>
        <v>-</v>
      </c>
      <c r="B486" s="16" t="str">
        <f t="shared" ref="B486:B494" si="172">IF(L486&gt;0, "☆", "-")</f>
        <v>-</v>
      </c>
      <c r="C486" s="3">
        <v>18</v>
      </c>
      <c r="D486" s="2">
        <v>43414.76326388889</v>
      </c>
      <c r="E486" s="3" t="s">
        <v>673</v>
      </c>
      <c r="F486" s="3">
        <v>12265</v>
      </c>
      <c r="G486" s="3" t="s">
        <v>51</v>
      </c>
      <c r="H486" s="3">
        <v>4870</v>
      </c>
      <c r="I486" s="3">
        <v>449</v>
      </c>
      <c r="J486" s="3">
        <v>2</v>
      </c>
      <c r="K486" s="3">
        <v>3</v>
      </c>
      <c r="M486" s="2">
        <v>43414.789120370369</v>
      </c>
      <c r="N486" s="2">
        <v>43414.8</v>
      </c>
      <c r="O486" s="3" t="s">
        <v>69</v>
      </c>
      <c r="P486" s="3" t="s">
        <v>70</v>
      </c>
      <c r="Q486" s="3" t="s">
        <v>133</v>
      </c>
      <c r="R486" s="3" t="s">
        <v>19</v>
      </c>
      <c r="S486" s="2">
        <v>43414.792500000003</v>
      </c>
      <c r="T486" s="2">
        <v>43414.792500000003</v>
      </c>
      <c r="U486" s="2">
        <v>43414.801469907405</v>
      </c>
      <c r="V486" s="2">
        <v>43414.80605324074</v>
      </c>
      <c r="X486" s="2">
        <f t="shared" si="166"/>
        <v>43414.76326388889</v>
      </c>
      <c r="Y486" s="33">
        <f t="shared" si="167"/>
        <v>1.0879629633564036E-2</v>
      </c>
      <c r="Z486" s="33">
        <f t="shared" si="168"/>
        <v>3.2638888900692109E-2</v>
      </c>
      <c r="AA486" s="30"/>
      <c r="AB486" s="30">
        <f t="shared" si="169"/>
        <v>0</v>
      </c>
      <c r="AC486" s="30">
        <f t="shared" si="170"/>
        <v>2.5856481479422655E-2</v>
      </c>
      <c r="AD486" s="30"/>
      <c r="AE486" s="30"/>
      <c r="AF486" s="78">
        <f t="shared" si="160"/>
        <v>43414.763194444444</v>
      </c>
      <c r="AG486" s="78">
        <f t="shared" si="161"/>
        <v>43414.8</v>
      </c>
      <c r="AH486" s="26" t="str">
        <f t="shared" si="162"/>
        <v>43414.763194444443414.8</v>
      </c>
      <c r="AI486" s="26" t="e">
        <f>VLOOKUP(AH486,simple_survey!$P$1530:$Q$1810,2,FALSE)</f>
        <v>#N/A</v>
      </c>
    </row>
    <row r="487" spans="1:36" s="3" customFormat="1" hidden="1" x14ac:dyDescent="0.4">
      <c r="A487" s="16" t="str">
        <f t="shared" si="171"/>
        <v>-</v>
      </c>
      <c r="B487" s="16" t="str">
        <f t="shared" si="172"/>
        <v>-</v>
      </c>
      <c r="C487" s="3">
        <v>18</v>
      </c>
      <c r="D487" s="2">
        <v>43414.764143518521</v>
      </c>
      <c r="E487" s="3" t="s">
        <v>626</v>
      </c>
      <c r="F487" s="3">
        <v>12268</v>
      </c>
      <c r="G487" s="3" t="s">
        <v>99</v>
      </c>
      <c r="H487" s="3">
        <v>0</v>
      </c>
      <c r="I487" s="3">
        <v>525</v>
      </c>
      <c r="J487" s="3">
        <v>9</v>
      </c>
      <c r="K487" s="3">
        <v>1</v>
      </c>
      <c r="M487" s="2">
        <v>43414.797789351855</v>
      </c>
      <c r="N487" s="2">
        <v>43414.801203703704</v>
      </c>
      <c r="O487" s="3" t="s">
        <v>40</v>
      </c>
      <c r="P487" s="3" t="s">
        <v>41</v>
      </c>
      <c r="Q487" s="3" t="s">
        <v>77</v>
      </c>
      <c r="R487" s="3" t="s">
        <v>78</v>
      </c>
      <c r="S487" s="2">
        <v>43414.795949074076</v>
      </c>
      <c r="T487" s="2">
        <v>43414.796249999999</v>
      </c>
      <c r="U487" s="2">
        <v>43414.800023148149</v>
      </c>
      <c r="V487" s="2">
        <v>43414.801481481481</v>
      </c>
      <c r="X487" s="2">
        <f t="shared" si="166"/>
        <v>43414.764143518521</v>
      </c>
      <c r="Y487" s="33">
        <f t="shared" si="167"/>
        <v>3.4143518496421166E-3</v>
      </c>
      <c r="Z487" s="33">
        <f t="shared" si="168"/>
        <v>3.4143518496421166E-3</v>
      </c>
      <c r="AA487" s="30"/>
      <c r="AB487" s="30">
        <f t="shared" si="169"/>
        <v>1.8402777786832303E-3</v>
      </c>
      <c r="AC487" s="30">
        <f t="shared" si="170"/>
        <v>3.3645833333139308E-2</v>
      </c>
      <c r="AD487" s="30"/>
      <c r="AE487" s="30"/>
      <c r="AF487" s="78">
        <f t="shared" si="160"/>
        <v>43414.763888888891</v>
      </c>
      <c r="AG487" s="78">
        <f t="shared" si="161"/>
        <v>43414.800694444442</v>
      </c>
      <c r="AH487" s="26" t="str">
        <f t="shared" si="162"/>
        <v>43414.763888888943414.8006944444</v>
      </c>
      <c r="AI487" s="26" t="e">
        <f>VLOOKUP(AH487,simple_survey!$P$1530:$Q$1810,2,FALSE)</f>
        <v>#N/A</v>
      </c>
    </row>
    <row r="488" spans="1:36" s="3" customFormat="1" hidden="1" x14ac:dyDescent="0.4">
      <c r="A488" s="16" t="str">
        <f t="shared" si="171"/>
        <v>-</v>
      </c>
      <c r="B488" s="16" t="str">
        <f t="shared" si="172"/>
        <v>-</v>
      </c>
      <c r="C488" s="3">
        <v>18</v>
      </c>
      <c r="D488" s="2">
        <v>43414.769606481481</v>
      </c>
      <c r="E488" s="3" t="s">
        <v>474</v>
      </c>
      <c r="F488" s="3">
        <v>12271</v>
      </c>
      <c r="G488" s="3" t="s">
        <v>98</v>
      </c>
      <c r="H488" s="3">
        <v>0</v>
      </c>
      <c r="I488" s="3">
        <v>114</v>
      </c>
      <c r="J488" s="3">
        <v>11</v>
      </c>
      <c r="K488" s="3">
        <v>1</v>
      </c>
      <c r="M488" s="2">
        <v>43414.77443287037</v>
      </c>
      <c r="N488" s="2">
        <v>43414.776898148149</v>
      </c>
      <c r="O488" s="3" t="s">
        <v>24</v>
      </c>
      <c r="P488" s="3" t="s">
        <v>25</v>
      </c>
      <c r="Q488" s="3" t="s">
        <v>20</v>
      </c>
      <c r="R488" s="3" t="s">
        <v>21</v>
      </c>
      <c r="S488" s="2">
        <v>43414.775567129633</v>
      </c>
      <c r="T488" s="2">
        <v>43414.775567129633</v>
      </c>
      <c r="U488" s="2">
        <v>43414.779305555552</v>
      </c>
      <c r="V488" s="2">
        <v>43414.779305555552</v>
      </c>
      <c r="X488" s="2">
        <f t="shared" si="166"/>
        <v>43414.769606481481</v>
      </c>
      <c r="Y488" s="33">
        <f t="shared" si="167"/>
        <v>2.4652777792653069E-3</v>
      </c>
      <c r="Z488" s="33">
        <f t="shared" si="168"/>
        <v>2.4652777792653069E-3</v>
      </c>
      <c r="AA488" s="30"/>
      <c r="AB488" s="30">
        <f t="shared" si="169"/>
        <v>0</v>
      </c>
      <c r="AC488" s="30">
        <f t="shared" si="170"/>
        <v>4.8263888893416151E-3</v>
      </c>
      <c r="AD488" s="30"/>
      <c r="AE488" s="30"/>
      <c r="AF488" s="78">
        <f t="shared" si="160"/>
        <v>43414.769444444442</v>
      </c>
      <c r="AG488" s="78">
        <f t="shared" si="161"/>
        <v>43414.776388888888</v>
      </c>
      <c r="AH488" s="26" t="str">
        <f t="shared" si="162"/>
        <v>43414.769444444443414.7763888889</v>
      </c>
      <c r="AI488" s="26" t="e">
        <f>VLOOKUP(AH488,simple_survey!$P$1530:$Q$1810,2,FALSE)</f>
        <v>#N/A</v>
      </c>
    </row>
    <row r="489" spans="1:36" s="3" customFormat="1" x14ac:dyDescent="0.4">
      <c r="A489" s="16" t="str">
        <f t="shared" si="171"/>
        <v>-</v>
      </c>
      <c r="B489" s="16" t="str">
        <f t="shared" si="172"/>
        <v>-</v>
      </c>
      <c r="C489" s="3">
        <v>18</v>
      </c>
      <c r="D489" s="2">
        <v>43414.769606481481</v>
      </c>
      <c r="E489" s="3" t="s">
        <v>586</v>
      </c>
      <c r="F489" s="3">
        <v>12272</v>
      </c>
      <c r="G489" s="3" t="s">
        <v>18</v>
      </c>
      <c r="H489" s="3">
        <v>5725</v>
      </c>
      <c r="I489" s="3">
        <v>531</v>
      </c>
      <c r="J489" s="3">
        <v>2</v>
      </c>
      <c r="K489" s="3">
        <v>2</v>
      </c>
      <c r="M489" s="2">
        <v>43414.795393518521</v>
      </c>
      <c r="N489" s="2">
        <v>43414.810474537036</v>
      </c>
      <c r="O489" s="3" t="s">
        <v>40</v>
      </c>
      <c r="P489" s="3" t="s">
        <v>41</v>
      </c>
      <c r="Q489" s="3" t="s">
        <v>47</v>
      </c>
      <c r="R489" s="3" t="s">
        <v>48</v>
      </c>
      <c r="S489" s="2">
        <v>43414.798032407409</v>
      </c>
      <c r="T489" s="2">
        <v>43414.798032407409</v>
      </c>
      <c r="U489" s="2">
        <v>43414.811469907407</v>
      </c>
      <c r="V489" s="2">
        <v>43414.811469907407</v>
      </c>
      <c r="X489" s="2">
        <f t="shared" si="166"/>
        <v>43414.769606481481</v>
      </c>
      <c r="Y489" s="33">
        <f t="shared" si="167"/>
        <v>1.5081018515047617E-2</v>
      </c>
      <c r="Z489" s="33">
        <f t="shared" si="168"/>
        <v>3.0162037030095235E-2</v>
      </c>
      <c r="AA489" s="30"/>
      <c r="AB489" s="30">
        <f t="shared" si="169"/>
        <v>0</v>
      </c>
      <c r="AC489" s="30">
        <f t="shared" si="170"/>
        <v>2.5787037040572613E-2</v>
      </c>
      <c r="AD489" s="30"/>
      <c r="AE489" s="30"/>
      <c r="AF489" s="78">
        <f t="shared" si="160"/>
        <v>43414.769444444442</v>
      </c>
      <c r="AG489" s="78">
        <f t="shared" si="161"/>
        <v>43414.810416666667</v>
      </c>
      <c r="AH489" s="26" t="str">
        <f t="shared" si="162"/>
        <v>43414.769444444443414.8104166667</v>
      </c>
      <c r="AI489" s="26" t="str">
        <f>VLOOKUP(AH489,simple_survey!$P$1530:$Q$1810,2,FALSE)</f>
        <v>肯定的</v>
      </c>
    </row>
    <row r="490" spans="1:36" s="3" customFormat="1" hidden="1" x14ac:dyDescent="0.4">
      <c r="A490" s="16" t="str">
        <f t="shared" si="171"/>
        <v>-</v>
      </c>
      <c r="B490" s="16" t="str">
        <f t="shared" si="172"/>
        <v>-</v>
      </c>
      <c r="C490" s="3">
        <v>18</v>
      </c>
      <c r="D490" s="2">
        <v>43414.770879629628</v>
      </c>
      <c r="E490" s="3" t="s">
        <v>227</v>
      </c>
      <c r="F490" s="3">
        <v>12275</v>
      </c>
      <c r="G490" s="3" t="s">
        <v>103</v>
      </c>
      <c r="H490" s="3">
        <v>5600</v>
      </c>
      <c r="I490" s="3">
        <v>283</v>
      </c>
      <c r="J490" s="3">
        <v>5</v>
      </c>
      <c r="K490" s="3">
        <v>1</v>
      </c>
      <c r="M490" s="2">
        <v>43414.776226851849</v>
      </c>
      <c r="N490" s="2">
        <v>43414.790914351855</v>
      </c>
      <c r="O490" s="3" t="s">
        <v>22</v>
      </c>
      <c r="P490" s="3" t="s">
        <v>23</v>
      </c>
      <c r="Q490" s="3" t="s">
        <v>44</v>
      </c>
      <c r="R490" s="3" t="s">
        <v>91</v>
      </c>
      <c r="S490" s="2">
        <v>43414.776307870372</v>
      </c>
      <c r="T490" s="2">
        <v>43414.776493055557</v>
      </c>
      <c r="U490" s="2">
        <v>43414.786412037036</v>
      </c>
      <c r="V490" s="2">
        <v>43414.795324074075</v>
      </c>
      <c r="X490" s="2">
        <f t="shared" si="166"/>
        <v>43414.770879629628</v>
      </c>
      <c r="Y490" s="33">
        <f t="shared" si="167"/>
        <v>1.4687500006402843E-2</v>
      </c>
      <c r="Z490" s="33">
        <f t="shared" si="168"/>
        <v>1.4687500006402843E-2</v>
      </c>
      <c r="AA490" s="30"/>
      <c r="AB490" s="30">
        <f t="shared" si="169"/>
        <v>0</v>
      </c>
      <c r="AC490" s="30">
        <f t="shared" si="170"/>
        <v>5.3472222207346931E-3</v>
      </c>
      <c r="AD490" s="30"/>
      <c r="AE490" s="30"/>
      <c r="AF490" s="78">
        <f t="shared" si="160"/>
        <v>43414.770833333336</v>
      </c>
      <c r="AG490" s="78">
        <f t="shared" si="161"/>
        <v>43414.790277777778</v>
      </c>
      <c r="AH490" s="26" t="str">
        <f t="shared" si="162"/>
        <v>43414.770833333343414.7902777778</v>
      </c>
      <c r="AI490" s="26" t="e">
        <f>VLOOKUP(AH490,simple_survey!$P$1530:$Q$1810,2,FALSE)</f>
        <v>#N/A</v>
      </c>
    </row>
    <row r="491" spans="1:36" s="3" customFormat="1" x14ac:dyDescent="0.4">
      <c r="A491" s="16" t="str">
        <f t="shared" si="171"/>
        <v>★</v>
      </c>
      <c r="B491" s="16" t="str">
        <f t="shared" si="172"/>
        <v>-</v>
      </c>
      <c r="C491" s="3">
        <v>18</v>
      </c>
      <c r="D491" s="2">
        <v>43414.770972222221</v>
      </c>
      <c r="E491" s="3" t="s">
        <v>674</v>
      </c>
      <c r="F491" s="3">
        <v>12276</v>
      </c>
      <c r="G491" s="3" t="s">
        <v>100</v>
      </c>
      <c r="H491" s="3">
        <v>5653</v>
      </c>
      <c r="I491" s="3">
        <v>946</v>
      </c>
      <c r="J491" s="3">
        <v>6</v>
      </c>
      <c r="K491" s="3">
        <v>3</v>
      </c>
      <c r="M491" s="2">
        <v>43414.779039351852</v>
      </c>
      <c r="N491" s="2">
        <v>43414.798182870371</v>
      </c>
      <c r="O491" s="3" t="s">
        <v>49</v>
      </c>
      <c r="P491" s="3" t="s">
        <v>50</v>
      </c>
      <c r="Q491" s="3" t="s">
        <v>22</v>
      </c>
      <c r="R491" s="3" t="s">
        <v>23</v>
      </c>
      <c r="S491" s="2">
        <v>43414.777777777781</v>
      </c>
      <c r="T491" s="2">
        <v>43414.777777777781</v>
      </c>
      <c r="U491" s="2">
        <v>43414.790486111109</v>
      </c>
      <c r="V491" s="2">
        <v>43414.795393518521</v>
      </c>
      <c r="W491" s="2">
        <v>43414.777777777781</v>
      </c>
      <c r="X491" s="2">
        <f t="shared" si="166"/>
        <v>43414.777777777781</v>
      </c>
      <c r="Y491" s="33">
        <f t="shared" si="167"/>
        <v>1.9143518518831115E-2</v>
      </c>
      <c r="Z491" s="33">
        <f t="shared" si="168"/>
        <v>5.7430555556493346E-2</v>
      </c>
      <c r="AA491" s="30"/>
      <c r="AB491" s="30">
        <f t="shared" si="169"/>
        <v>1.261574070667848E-3</v>
      </c>
      <c r="AC491" s="30">
        <f t="shared" si="170"/>
        <v>1.261574070667848E-3</v>
      </c>
      <c r="AD491" s="30"/>
      <c r="AE491" s="30"/>
      <c r="AF491" s="78">
        <f t="shared" si="160"/>
        <v>43414.770833333336</v>
      </c>
      <c r="AG491" s="78">
        <f t="shared" si="161"/>
        <v>43414.79791666667</v>
      </c>
      <c r="AH491" s="26" t="str">
        <f t="shared" si="162"/>
        <v>43414.770833333343414.7979166667</v>
      </c>
      <c r="AI491" s="26" t="str">
        <f>VLOOKUP(AH491,simple_survey!$P$1530:$Q$1810,2,FALSE)</f>
        <v>肯定的</v>
      </c>
    </row>
    <row r="492" spans="1:36" s="3" customFormat="1" hidden="1" x14ac:dyDescent="0.4">
      <c r="A492" s="16" t="str">
        <f t="shared" si="171"/>
        <v>-</v>
      </c>
      <c r="B492" s="16" t="str">
        <f t="shared" si="172"/>
        <v>-</v>
      </c>
      <c r="C492" s="3">
        <v>18</v>
      </c>
      <c r="D492" s="2">
        <v>43414.771412037036</v>
      </c>
      <c r="E492" s="3" t="s">
        <v>688</v>
      </c>
      <c r="F492" s="3">
        <v>12277</v>
      </c>
      <c r="G492" s="3" t="s">
        <v>99</v>
      </c>
      <c r="H492" s="3">
        <v>0</v>
      </c>
      <c r="I492" s="3">
        <v>529</v>
      </c>
      <c r="J492" s="3">
        <v>5</v>
      </c>
      <c r="K492" s="3">
        <v>1</v>
      </c>
      <c r="M492" s="2">
        <v>43414.780150462961</v>
      </c>
      <c r="N492" s="2">
        <v>43414.784409722219</v>
      </c>
      <c r="O492" s="3" t="s">
        <v>45</v>
      </c>
      <c r="P492" s="3" t="s">
        <v>46</v>
      </c>
      <c r="Q492" s="3" t="s">
        <v>133</v>
      </c>
      <c r="R492" s="3" t="s">
        <v>19</v>
      </c>
      <c r="S492" s="2">
        <v>43414.781226851854</v>
      </c>
      <c r="T492" s="2">
        <v>43414.782442129632</v>
      </c>
      <c r="U492" s="2">
        <v>43414.787372685183</v>
      </c>
      <c r="V492" s="2">
        <v>43414.789282407408</v>
      </c>
      <c r="X492" s="2">
        <f t="shared" si="166"/>
        <v>43414.771412037036</v>
      </c>
      <c r="Y492" s="33">
        <f t="shared" si="167"/>
        <v>4.2592592581058852E-3</v>
      </c>
      <c r="Z492" s="33">
        <f t="shared" si="168"/>
        <v>4.2592592581058852E-3</v>
      </c>
      <c r="AA492" s="30"/>
      <c r="AB492" s="30">
        <f t="shared" si="169"/>
        <v>0</v>
      </c>
      <c r="AC492" s="30">
        <f t="shared" si="170"/>
        <v>8.7384259240934625E-3</v>
      </c>
      <c r="AD492" s="30"/>
      <c r="AE492" s="30"/>
      <c r="AF492" s="78">
        <f t="shared" si="160"/>
        <v>43414.770833333336</v>
      </c>
      <c r="AG492" s="78">
        <f t="shared" si="161"/>
        <v>43414.78402777778</v>
      </c>
      <c r="AH492" s="26" t="str">
        <f t="shared" si="162"/>
        <v>43414.770833333343414.7840277778</v>
      </c>
      <c r="AI492" s="26" t="e">
        <f>VLOOKUP(AH492,simple_survey!$P$1530:$Q$1810,2,FALSE)</f>
        <v>#N/A</v>
      </c>
    </row>
    <row r="493" spans="1:36" s="3" customFormat="1" x14ac:dyDescent="0.4">
      <c r="A493" s="16" t="str">
        <f t="shared" si="171"/>
        <v>-</v>
      </c>
      <c r="B493" s="16" t="str">
        <f t="shared" si="172"/>
        <v>-</v>
      </c>
      <c r="C493" s="3">
        <v>18</v>
      </c>
      <c r="D493" s="2">
        <v>43414.771481481483</v>
      </c>
      <c r="E493" s="3" t="s">
        <v>665</v>
      </c>
      <c r="F493" s="3">
        <v>12278</v>
      </c>
      <c r="G493" s="3" t="s">
        <v>18</v>
      </c>
      <c r="H493" s="3">
        <v>5428</v>
      </c>
      <c r="I493" s="3">
        <v>711</v>
      </c>
      <c r="J493" s="3">
        <v>6</v>
      </c>
      <c r="K493" s="3">
        <v>1</v>
      </c>
      <c r="M493" s="2">
        <v>43414.776747685188</v>
      </c>
      <c r="N493" s="2">
        <v>43414.78261574074</v>
      </c>
      <c r="O493" s="3" t="s">
        <v>56</v>
      </c>
      <c r="P493" s="3" t="s">
        <v>57</v>
      </c>
      <c r="Q493" s="3" t="s">
        <v>54</v>
      </c>
      <c r="R493" s="3" t="s">
        <v>55</v>
      </c>
      <c r="S493" s="2">
        <v>43414.775925925926</v>
      </c>
      <c r="T493" s="2">
        <v>43414.775925925926</v>
      </c>
      <c r="U493" s="2">
        <v>43414.782349537039</v>
      </c>
      <c r="V493" s="2">
        <v>43414.782349537039</v>
      </c>
      <c r="X493" s="2">
        <f t="shared" si="166"/>
        <v>43414.771481481483</v>
      </c>
      <c r="Y493" s="33">
        <f t="shared" si="167"/>
        <v>5.8680555521277711E-3</v>
      </c>
      <c r="Z493" s="33">
        <f t="shared" si="168"/>
        <v>5.8680555521277711E-3</v>
      </c>
      <c r="AA493" s="30"/>
      <c r="AB493" s="30">
        <f t="shared" si="169"/>
        <v>8.217592621804215E-4</v>
      </c>
      <c r="AC493" s="30">
        <f t="shared" si="170"/>
        <v>5.2662037051049992E-3</v>
      </c>
      <c r="AD493" s="30"/>
      <c r="AE493" s="30"/>
      <c r="AF493" s="78">
        <f t="shared" si="160"/>
        <v>43414.770833333336</v>
      </c>
      <c r="AG493" s="78">
        <f t="shared" si="161"/>
        <v>43414.781944444447</v>
      </c>
      <c r="AH493" s="26" t="str">
        <f t="shared" si="162"/>
        <v>43414.770833333343414.7819444444</v>
      </c>
      <c r="AI493" s="26" t="str">
        <f>VLOOKUP(AH493,simple_survey!$P$1530:$Q$1810,2,FALSE)</f>
        <v>肯定的</v>
      </c>
      <c r="AJ493" s="3" t="s">
        <v>112</v>
      </c>
    </row>
    <row r="494" spans="1:36" s="3" customFormat="1" hidden="1" x14ac:dyDescent="0.4">
      <c r="A494" s="16" t="str">
        <f t="shared" si="171"/>
        <v>-</v>
      </c>
      <c r="B494" s="16" t="str">
        <f t="shared" si="172"/>
        <v>-</v>
      </c>
      <c r="C494" s="3">
        <v>18</v>
      </c>
      <c r="D494" s="2">
        <v>43414.776087962964</v>
      </c>
      <c r="E494" s="3" t="s">
        <v>689</v>
      </c>
      <c r="F494" s="3">
        <v>12279</v>
      </c>
      <c r="G494" s="3" t="s">
        <v>99</v>
      </c>
      <c r="H494" s="3">
        <v>0</v>
      </c>
      <c r="I494" s="3">
        <v>947</v>
      </c>
      <c r="J494" s="3">
        <v>5</v>
      </c>
      <c r="K494" s="3">
        <v>1</v>
      </c>
      <c r="M494" s="2">
        <v>43414.780636574076</v>
      </c>
      <c r="N494" s="2">
        <v>43414.784004629626</v>
      </c>
      <c r="O494" s="3" t="s">
        <v>45</v>
      </c>
      <c r="P494" s="3" t="s">
        <v>46</v>
      </c>
      <c r="Q494" s="3" t="s">
        <v>133</v>
      </c>
      <c r="R494" s="3" t="s">
        <v>19</v>
      </c>
      <c r="S494" s="2">
        <v>43414.782789351855</v>
      </c>
      <c r="T494" s="2">
        <v>43414.782789351855</v>
      </c>
      <c r="U494" s="2">
        <v>43414.788935185185</v>
      </c>
      <c r="V494" s="2">
        <v>43414.786111111112</v>
      </c>
      <c r="X494" s="2">
        <f t="shared" si="166"/>
        <v>43414.776087962964</v>
      </c>
      <c r="Y494" s="33">
        <f t="shared" si="167"/>
        <v>3.3680555497994646E-3</v>
      </c>
      <c r="Z494" s="33">
        <f t="shared" si="168"/>
        <v>3.3680555497994646E-3</v>
      </c>
      <c r="AA494" s="30"/>
      <c r="AB494" s="30">
        <f t="shared" si="169"/>
        <v>0</v>
      </c>
      <c r="AC494" s="30">
        <f t="shared" si="170"/>
        <v>4.5486111121135764E-3</v>
      </c>
      <c r="AD494" s="30"/>
      <c r="AE494" s="30"/>
      <c r="AF494" s="78">
        <f t="shared" si="160"/>
        <v>43414.775694444441</v>
      </c>
      <c r="AG494" s="78">
        <f t="shared" si="161"/>
        <v>43414.783333333333</v>
      </c>
      <c r="AH494" s="26" t="str">
        <f t="shared" si="162"/>
        <v>43414.775694444443414.7833333333</v>
      </c>
      <c r="AI494" s="26" t="e">
        <f>VLOOKUP(AH494,simple_survey!$P$1530:$Q$1810,2,FALSE)</f>
        <v>#N/A</v>
      </c>
      <c r="AJ494" s="3" t="s">
        <v>111</v>
      </c>
    </row>
    <row r="495" spans="1:36" s="3" customFormat="1" hidden="1" x14ac:dyDescent="0.4">
      <c r="A495" s="16" t="str">
        <f>IF(W495&gt;0, "★", "-")</f>
        <v>-</v>
      </c>
      <c r="B495" s="16" t="str">
        <f>IF(L495&gt;0, "☆", "-")</f>
        <v>-</v>
      </c>
      <c r="C495" s="3">
        <v>18</v>
      </c>
      <c r="D495" s="2">
        <v>43414.777326388888</v>
      </c>
      <c r="E495" s="3" t="s">
        <v>690</v>
      </c>
      <c r="F495" s="3">
        <v>12280</v>
      </c>
      <c r="G495" s="3" t="s">
        <v>99</v>
      </c>
      <c r="H495" s="3">
        <v>0</v>
      </c>
      <c r="I495" s="3">
        <v>327</v>
      </c>
      <c r="J495" s="3">
        <v>4</v>
      </c>
      <c r="K495" s="3">
        <v>1</v>
      </c>
      <c r="M495" s="2">
        <v>43414.782465277778</v>
      </c>
      <c r="N495" s="2">
        <v>43414.800381944442</v>
      </c>
      <c r="O495" s="3" t="s">
        <v>64</v>
      </c>
      <c r="P495" s="3" t="s">
        <v>65</v>
      </c>
      <c r="Q495" s="3" t="s">
        <v>49</v>
      </c>
      <c r="R495" s="3" t="s">
        <v>50</v>
      </c>
      <c r="S495" s="2">
        <v>43414.786504629628</v>
      </c>
      <c r="T495" s="2">
        <v>43414.786504629628</v>
      </c>
      <c r="U495" s="2">
        <v>43414.795219907406</v>
      </c>
      <c r="V495" s="2">
        <v>43414.802060185182</v>
      </c>
      <c r="X495" s="2">
        <f t="shared" ref="X495:X573" si="173">IF(W495&gt;0,W495,D495)</f>
        <v>43414.777326388888</v>
      </c>
      <c r="Y495" s="33">
        <f t="shared" ref="Y495:Y573" si="174">N495-M495</f>
        <v>1.7916666663950309E-2</v>
      </c>
      <c r="Z495" s="33">
        <f t="shared" ref="Z495:Z573" si="175">Y495*K495</f>
        <v>1.7916666663950309E-2</v>
      </c>
      <c r="AA495" s="30"/>
      <c r="AB495" s="30">
        <f t="shared" si="169"/>
        <v>0</v>
      </c>
      <c r="AC495" s="30">
        <f t="shared" si="170"/>
        <v>5.1388888896326534E-3</v>
      </c>
      <c r="AD495" s="30"/>
      <c r="AE495" s="30"/>
      <c r="AF495" s="78">
        <f t="shared" si="160"/>
        <v>43414.777083333334</v>
      </c>
      <c r="AG495" s="78">
        <f t="shared" si="161"/>
        <v>43414.8</v>
      </c>
      <c r="AH495" s="26" t="str">
        <f t="shared" si="162"/>
        <v>43414.777083333343414.8</v>
      </c>
      <c r="AI495" s="26" t="e">
        <f>VLOOKUP(AH495,simple_survey!$P$1530:$Q$1810,2,FALSE)</f>
        <v>#N/A</v>
      </c>
      <c r="AJ495" s="3" t="s">
        <v>116</v>
      </c>
    </row>
    <row r="496" spans="1:36" s="3" customFormat="1" hidden="1" x14ac:dyDescent="0.4">
      <c r="A496" s="16" t="str">
        <f>IF(W496&gt;0, "★", "-")</f>
        <v>-</v>
      </c>
      <c r="B496" s="16" t="str">
        <f>IF(L496&gt;0, "☆", "-")</f>
        <v>-</v>
      </c>
      <c r="C496" s="3">
        <v>18</v>
      </c>
      <c r="D496" s="2">
        <v>43414.777870370373</v>
      </c>
      <c r="E496" s="3" t="s">
        <v>691</v>
      </c>
      <c r="F496" s="3">
        <v>12281</v>
      </c>
      <c r="G496" s="3" t="s">
        <v>32</v>
      </c>
      <c r="H496" s="3">
        <v>5761</v>
      </c>
      <c r="I496" s="3">
        <v>559</v>
      </c>
      <c r="J496" s="3">
        <v>4</v>
      </c>
      <c r="K496" s="3">
        <v>1</v>
      </c>
      <c r="M496" s="2">
        <v>43414.786030092589</v>
      </c>
      <c r="N496" s="2">
        <v>43414.804282407407</v>
      </c>
      <c r="O496" s="3" t="s">
        <v>62</v>
      </c>
      <c r="P496" s="3" t="s">
        <v>63</v>
      </c>
      <c r="Q496" s="3" t="s">
        <v>40</v>
      </c>
      <c r="R496" s="3" t="s">
        <v>41</v>
      </c>
      <c r="S496" s="2">
        <v>43414.790289351855</v>
      </c>
      <c r="T496" s="2">
        <v>43414.790289351855</v>
      </c>
      <c r="U496" s="2">
        <v>43414.803842592592</v>
      </c>
      <c r="V496" s="2">
        <v>43414.806226851855</v>
      </c>
      <c r="X496" s="2">
        <f t="shared" si="173"/>
        <v>43414.777870370373</v>
      </c>
      <c r="Y496" s="33">
        <f t="shared" si="174"/>
        <v>1.8252314817800652E-2</v>
      </c>
      <c r="Z496" s="33">
        <f t="shared" si="175"/>
        <v>1.8252314817800652E-2</v>
      </c>
      <c r="AA496" s="30"/>
      <c r="AB496" s="30">
        <f t="shared" si="169"/>
        <v>0</v>
      </c>
      <c r="AC496" s="30">
        <f t="shared" si="170"/>
        <v>8.1597222160780802E-3</v>
      </c>
      <c r="AD496" s="30"/>
      <c r="AE496" s="30"/>
      <c r="AF496" s="78">
        <f t="shared" si="160"/>
        <v>43414.777777777781</v>
      </c>
      <c r="AG496" s="78">
        <f t="shared" si="161"/>
        <v>43414.804166666669</v>
      </c>
      <c r="AH496" s="26" t="str">
        <f t="shared" si="162"/>
        <v>43414.777777777843414.8041666667</v>
      </c>
      <c r="AI496" s="26" t="e">
        <f>VLOOKUP(AH496,simple_survey!$P$1530:$Q$1810,2,FALSE)</f>
        <v>#N/A</v>
      </c>
      <c r="AJ496" s="3" t="s">
        <v>114</v>
      </c>
    </row>
    <row r="497" spans="1:36" s="3" customFormat="1" x14ac:dyDescent="0.4">
      <c r="A497" s="16" t="str">
        <f>IF(W497&gt;0, "★", "-")</f>
        <v>-</v>
      </c>
      <c r="B497" s="16" t="str">
        <f>IF(L497&gt;0, "☆", "-")</f>
        <v>-</v>
      </c>
      <c r="C497" s="3">
        <v>18</v>
      </c>
      <c r="D497" s="2">
        <v>43414.781030092592</v>
      </c>
      <c r="E497" s="3" t="s">
        <v>657</v>
      </c>
      <c r="F497" s="3">
        <v>12283</v>
      </c>
      <c r="G497" s="3" t="s">
        <v>18</v>
      </c>
      <c r="H497" s="3">
        <v>5816</v>
      </c>
      <c r="I497" s="3">
        <v>37</v>
      </c>
      <c r="J497" s="3">
        <v>5</v>
      </c>
      <c r="K497" s="3">
        <v>3</v>
      </c>
      <c r="M497" s="2">
        <v>43414.791238425925</v>
      </c>
      <c r="N497" s="2">
        <v>43414.797291666669</v>
      </c>
      <c r="O497" s="3" t="s">
        <v>44</v>
      </c>
      <c r="P497" s="3" t="s">
        <v>91</v>
      </c>
      <c r="Q497" s="3" t="s">
        <v>47</v>
      </c>
      <c r="R497" s="3" t="s">
        <v>48</v>
      </c>
      <c r="S497" s="2">
        <v>43414.792500000003</v>
      </c>
      <c r="T497" s="2">
        <v>43414.792500000003</v>
      </c>
      <c r="U497" s="2">
        <v>43414.803472222222</v>
      </c>
      <c r="V497" s="2">
        <v>43414.806886574072</v>
      </c>
      <c r="X497" s="2">
        <f t="shared" si="173"/>
        <v>43414.781030092592</v>
      </c>
      <c r="Y497" s="33">
        <f t="shared" si="174"/>
        <v>6.0532407442224212E-3</v>
      </c>
      <c r="Z497" s="33">
        <f t="shared" si="175"/>
        <v>1.8159722232667264E-2</v>
      </c>
      <c r="AA497" s="30"/>
      <c r="AB497" s="30">
        <f t="shared" si="169"/>
        <v>0</v>
      </c>
      <c r="AC497" s="30">
        <f t="shared" si="170"/>
        <v>1.0208333333139308E-2</v>
      </c>
      <c r="AD497" s="30"/>
      <c r="AE497" s="30"/>
      <c r="AF497" s="78">
        <f t="shared" si="160"/>
        <v>43414.780555555553</v>
      </c>
      <c r="AG497" s="78">
        <f t="shared" si="161"/>
        <v>43414.797222222223</v>
      </c>
      <c r="AH497" s="26" t="str">
        <f t="shared" si="162"/>
        <v>43414.780555555643414.7972222222</v>
      </c>
      <c r="AI497" s="26" t="str">
        <f>VLOOKUP(AH497,simple_survey!$P$1530:$Q$1810,2,FALSE)</f>
        <v>肯定的</v>
      </c>
      <c r="AJ497" s="3" t="s">
        <v>115</v>
      </c>
    </row>
    <row r="498" spans="1:36" s="3" customFormat="1" x14ac:dyDescent="0.4">
      <c r="A498" s="16" t="str">
        <f>IF(W498&gt;0, "★", "-")</f>
        <v>-</v>
      </c>
      <c r="B498" s="16" t="str">
        <f>IF(L498&gt;0, "☆", "-")</f>
        <v>-</v>
      </c>
      <c r="C498" s="3">
        <v>18</v>
      </c>
      <c r="D498" s="2">
        <v>43414.781446759262</v>
      </c>
      <c r="E498" s="3" t="s">
        <v>655</v>
      </c>
      <c r="F498" s="3">
        <v>12284</v>
      </c>
      <c r="G498" s="3" t="s">
        <v>32</v>
      </c>
      <c r="H498" s="3">
        <v>4549</v>
      </c>
      <c r="I498" s="3">
        <v>435</v>
      </c>
      <c r="J498" s="3">
        <v>4</v>
      </c>
      <c r="K498" s="3">
        <v>1</v>
      </c>
      <c r="M498" s="2">
        <v>43414.792129629626</v>
      </c>
      <c r="N498" s="2">
        <v>43414.794907407406</v>
      </c>
      <c r="O498" s="3" t="s">
        <v>64</v>
      </c>
      <c r="P498" s="3" t="s">
        <v>65</v>
      </c>
      <c r="Q498" s="3" t="s">
        <v>58</v>
      </c>
      <c r="R498" s="3" t="s">
        <v>59</v>
      </c>
      <c r="S498" s="2">
        <v>43414.791909722226</v>
      </c>
      <c r="T498" s="2">
        <v>43414.791909722226</v>
      </c>
      <c r="U498" s="2">
        <v>43414.795231481483</v>
      </c>
      <c r="V498" s="2">
        <v>43414.795231481483</v>
      </c>
      <c r="X498" s="2">
        <f t="shared" si="173"/>
        <v>43414.781446759262</v>
      </c>
      <c r="Y498" s="33">
        <f t="shared" si="174"/>
        <v>2.7777777795563452E-3</v>
      </c>
      <c r="Z498" s="33">
        <f t="shared" si="175"/>
        <v>2.7777777795563452E-3</v>
      </c>
      <c r="AA498" s="30"/>
      <c r="AB498" s="30">
        <f t="shared" si="169"/>
        <v>2.1990740060573444E-4</v>
      </c>
      <c r="AC498" s="30">
        <f t="shared" si="170"/>
        <v>1.0682870364689734E-2</v>
      </c>
      <c r="AD498" s="30"/>
      <c r="AE498" s="30"/>
      <c r="AF498" s="78">
        <f t="shared" si="160"/>
        <v>43414.78125</v>
      </c>
      <c r="AG498" s="78">
        <f t="shared" si="161"/>
        <v>43414.794444444444</v>
      </c>
      <c r="AH498" s="26" t="str">
        <f t="shared" si="162"/>
        <v>43414.7812543414.7944444444</v>
      </c>
      <c r="AI498" s="26" t="str">
        <f>VLOOKUP(AH498,simple_survey!$P$1530:$Q$1810,2,FALSE)</f>
        <v>肯定的</v>
      </c>
    </row>
    <row r="499" spans="1:36" s="3" customFormat="1" hidden="1" x14ac:dyDescent="0.4">
      <c r="A499" s="16" t="str">
        <f t="shared" ref="A499:A577" si="176">IF(W499&gt;0, "★", "-")</f>
        <v>-</v>
      </c>
      <c r="B499" s="16" t="str">
        <f t="shared" ref="B499:B577" si="177">IF(L499&gt;0, "☆", "-")</f>
        <v>-</v>
      </c>
      <c r="C499" s="3">
        <v>18</v>
      </c>
      <c r="D499" s="2">
        <v>43414.783831018518</v>
      </c>
      <c r="E499" s="3" t="s">
        <v>694</v>
      </c>
      <c r="F499" s="3">
        <v>12286</v>
      </c>
      <c r="G499" s="3" t="s">
        <v>32</v>
      </c>
      <c r="H499" s="3">
        <v>5095</v>
      </c>
      <c r="I499" s="3">
        <v>557</v>
      </c>
      <c r="J499" s="3">
        <v>1</v>
      </c>
      <c r="K499" s="3">
        <v>1</v>
      </c>
      <c r="M499" s="2">
        <v>43414.790381944447</v>
      </c>
      <c r="N499" s="2">
        <v>43414.809652777774</v>
      </c>
      <c r="O499" s="3" t="s">
        <v>45</v>
      </c>
      <c r="P499" s="3" t="s">
        <v>46</v>
      </c>
      <c r="Q499" s="3" t="s">
        <v>33</v>
      </c>
      <c r="R499" s="3" t="s">
        <v>34</v>
      </c>
      <c r="S499" s="2">
        <v>43414.787870370368</v>
      </c>
      <c r="T499" s="2">
        <v>43414.790798611109</v>
      </c>
      <c r="U499" s="2">
        <v>43414.794652777775</v>
      </c>
      <c r="V499" s="2">
        <v>43414.80195601852</v>
      </c>
      <c r="X499" s="2">
        <f t="shared" si="173"/>
        <v>43414.783831018518</v>
      </c>
      <c r="Y499" s="33">
        <f t="shared" si="174"/>
        <v>1.9270833327027503E-2</v>
      </c>
      <c r="Z499" s="33">
        <f t="shared" si="175"/>
        <v>1.9270833327027503E-2</v>
      </c>
      <c r="AA499" s="30"/>
      <c r="AB499" s="30">
        <f t="shared" si="169"/>
        <v>2.5115740791079588E-3</v>
      </c>
      <c r="AC499" s="30">
        <f t="shared" si="170"/>
        <v>6.550925929332152E-3</v>
      </c>
      <c r="AD499" s="30"/>
      <c r="AE499" s="30"/>
      <c r="AF499" s="78">
        <f t="shared" si="160"/>
        <v>43414.783333333333</v>
      </c>
      <c r="AG499" s="78">
        <f t="shared" si="161"/>
        <v>43414.809027777781</v>
      </c>
      <c r="AH499" s="26" t="str">
        <f t="shared" si="162"/>
        <v>43414.783333333343414.8090277778</v>
      </c>
      <c r="AI499" s="26" t="e">
        <f>VLOOKUP(AH499,simple_survey!$P$1530:$Q$1810,2,FALSE)</f>
        <v>#N/A</v>
      </c>
    </row>
    <row r="500" spans="1:36" s="3" customFormat="1" x14ac:dyDescent="0.4">
      <c r="A500" s="16" t="str">
        <f t="shared" si="176"/>
        <v>-</v>
      </c>
      <c r="B500" s="16" t="str">
        <f t="shared" si="177"/>
        <v>-</v>
      </c>
      <c r="C500" s="3">
        <v>18</v>
      </c>
      <c r="D500" s="2">
        <v>43414.784849537034</v>
      </c>
      <c r="E500" s="3" t="s">
        <v>598</v>
      </c>
      <c r="F500" s="3">
        <v>12288</v>
      </c>
      <c r="G500" s="3" t="s">
        <v>32</v>
      </c>
      <c r="H500" s="3">
        <v>1756</v>
      </c>
      <c r="I500" s="3">
        <v>835</v>
      </c>
      <c r="J500" s="3">
        <v>6</v>
      </c>
      <c r="K500" s="3">
        <v>1</v>
      </c>
      <c r="M500" s="2">
        <v>43414.786504629628</v>
      </c>
      <c r="N500" s="2">
        <v>43414.794120370374</v>
      </c>
      <c r="O500" s="3" t="s">
        <v>56</v>
      </c>
      <c r="P500" s="3" t="s">
        <v>57</v>
      </c>
      <c r="Q500" s="3" t="s">
        <v>28</v>
      </c>
      <c r="R500" s="3" t="s">
        <v>29</v>
      </c>
      <c r="S500" s="2">
        <v>43414.78702546296</v>
      </c>
      <c r="T500" s="2">
        <v>43414.78702546296</v>
      </c>
      <c r="U500" s="2">
        <v>43414.795416666668</v>
      </c>
      <c r="V500" s="2">
        <v>43414.795416666668</v>
      </c>
      <c r="X500" s="2">
        <f t="shared" si="173"/>
        <v>43414.784849537034</v>
      </c>
      <c r="Y500" s="33">
        <f t="shared" si="174"/>
        <v>7.6157407456776127E-3</v>
      </c>
      <c r="Z500" s="33">
        <f t="shared" si="175"/>
        <v>7.6157407456776127E-3</v>
      </c>
      <c r="AA500" s="30"/>
      <c r="AB500" s="30">
        <f t="shared" si="169"/>
        <v>0</v>
      </c>
      <c r="AC500" s="30">
        <f t="shared" si="170"/>
        <v>1.6550925938645378E-3</v>
      </c>
      <c r="AD500" s="30"/>
      <c r="AE500" s="30"/>
      <c r="AF500" s="78">
        <f t="shared" si="160"/>
        <v>43414.784722222219</v>
      </c>
      <c r="AG500" s="78">
        <f t="shared" si="161"/>
        <v>43414.793749999997</v>
      </c>
      <c r="AH500" s="26" t="str">
        <f t="shared" si="162"/>
        <v>43414.784722222243414.79375</v>
      </c>
      <c r="AI500" s="26" t="str">
        <f>VLOOKUP(AH500,simple_survey!$P$1530:$Q$1810,2,FALSE)</f>
        <v>肯定的</v>
      </c>
    </row>
    <row r="501" spans="1:36" s="3" customFormat="1" hidden="1" x14ac:dyDescent="0.4">
      <c r="A501" s="16" t="str">
        <f t="shared" si="176"/>
        <v>-</v>
      </c>
      <c r="B501" s="16" t="str">
        <f t="shared" si="177"/>
        <v>-</v>
      </c>
      <c r="C501" s="3">
        <v>18</v>
      </c>
      <c r="D501" s="2">
        <v>43414.785254629627</v>
      </c>
      <c r="E501" s="3" t="s">
        <v>696</v>
      </c>
      <c r="F501" s="3">
        <v>12289</v>
      </c>
      <c r="G501" s="3" t="s">
        <v>98</v>
      </c>
      <c r="H501" s="3">
        <v>0</v>
      </c>
      <c r="I501" s="3">
        <v>351</v>
      </c>
      <c r="J501" s="3">
        <v>8</v>
      </c>
      <c r="K501" s="3">
        <v>2</v>
      </c>
      <c r="M501" s="2">
        <v>43414.78707175926</v>
      </c>
      <c r="N501" s="2">
        <v>43414.789826388886</v>
      </c>
      <c r="O501" s="3" t="s">
        <v>40</v>
      </c>
      <c r="P501" s="3" t="s">
        <v>41</v>
      </c>
      <c r="Q501" s="3" t="s">
        <v>44</v>
      </c>
      <c r="R501" s="3" t="s">
        <v>91</v>
      </c>
      <c r="S501" s="2">
        <v>43414.787881944445</v>
      </c>
      <c r="T501" s="2">
        <v>43414.787881944445</v>
      </c>
      <c r="U501" s="2">
        <v>43414.792442129627</v>
      </c>
      <c r="V501" s="2">
        <v>43414.792442129627</v>
      </c>
      <c r="X501" s="2">
        <f t="shared" si="173"/>
        <v>43414.785254629627</v>
      </c>
      <c r="Y501" s="33">
        <f t="shared" si="174"/>
        <v>2.7546296259970404E-3</v>
      </c>
      <c r="Z501" s="33">
        <f t="shared" si="175"/>
        <v>5.5092592519940808E-3</v>
      </c>
      <c r="AA501" s="30"/>
      <c r="AB501" s="30">
        <f t="shared" si="169"/>
        <v>0</v>
      </c>
      <c r="AC501" s="30">
        <f t="shared" si="170"/>
        <v>1.8171296323998831E-3</v>
      </c>
      <c r="AD501" s="30"/>
      <c r="AE501" s="30"/>
      <c r="AF501" s="78">
        <f t="shared" si="160"/>
        <v>43414.784722222219</v>
      </c>
      <c r="AG501" s="78">
        <f t="shared" si="161"/>
        <v>43414.789583333331</v>
      </c>
      <c r="AH501" s="26" t="str">
        <f t="shared" si="162"/>
        <v>43414.784722222243414.7895833333</v>
      </c>
      <c r="AI501" s="26" t="e">
        <f>VLOOKUP(AH501,simple_survey!$P$1530:$Q$1810,2,FALSE)</f>
        <v>#N/A</v>
      </c>
    </row>
    <row r="502" spans="1:36" s="3" customFormat="1" hidden="1" x14ac:dyDescent="0.4">
      <c r="A502" s="16" t="str">
        <f t="shared" si="176"/>
        <v>-</v>
      </c>
      <c r="B502" s="16" t="str">
        <f t="shared" si="177"/>
        <v>-</v>
      </c>
      <c r="C502" s="3">
        <v>18</v>
      </c>
      <c r="D502" s="2">
        <v>43414.785694444443</v>
      </c>
      <c r="E502" s="3" t="s">
        <v>365</v>
      </c>
      <c r="F502" s="3">
        <v>12291</v>
      </c>
      <c r="G502" s="3" t="s">
        <v>18</v>
      </c>
      <c r="H502" s="3">
        <v>1291</v>
      </c>
      <c r="I502" s="3">
        <v>625</v>
      </c>
      <c r="J502" s="3">
        <v>1</v>
      </c>
      <c r="K502" s="3">
        <v>1</v>
      </c>
      <c r="M502" s="2">
        <v>43414.805185185185</v>
      </c>
      <c r="N502" s="2">
        <v>43414.809502314813</v>
      </c>
      <c r="O502" s="3" t="s">
        <v>20</v>
      </c>
      <c r="P502" s="3" t="s">
        <v>21</v>
      </c>
      <c r="Q502" s="3" t="s">
        <v>33</v>
      </c>
      <c r="R502" s="3" t="s">
        <v>34</v>
      </c>
      <c r="S502" s="2">
        <v>43414.792442129627</v>
      </c>
      <c r="T502" s="2">
        <v>43414.792442129627</v>
      </c>
      <c r="U502" s="2">
        <v>43414.801608796297</v>
      </c>
      <c r="V502" s="2">
        <v>43414.801608796297</v>
      </c>
      <c r="X502" s="2">
        <f t="shared" si="173"/>
        <v>43414.785694444443</v>
      </c>
      <c r="Y502" s="33">
        <f t="shared" si="174"/>
        <v>4.3171296274522319E-3</v>
      </c>
      <c r="Z502" s="33">
        <f t="shared" si="175"/>
        <v>4.3171296274522319E-3</v>
      </c>
      <c r="AA502" s="30"/>
      <c r="AB502" s="30">
        <f t="shared" si="169"/>
        <v>1.2743055558530614E-2</v>
      </c>
      <c r="AC502" s="30">
        <f t="shared" si="170"/>
        <v>1.9490740742185153E-2</v>
      </c>
      <c r="AD502" s="30"/>
      <c r="AE502" s="30"/>
      <c r="AF502" s="78">
        <f t="shared" si="160"/>
        <v>43414.785416666666</v>
      </c>
      <c r="AG502" s="78">
        <f t="shared" si="161"/>
        <v>43414.809027777781</v>
      </c>
      <c r="AH502" s="26" t="str">
        <f t="shared" si="162"/>
        <v>43414.785416666743414.8090277778</v>
      </c>
      <c r="AI502" s="26" t="e">
        <f>VLOOKUP(AH502,simple_survey!$P$1530:$Q$1810,2,FALSE)</f>
        <v>#N/A</v>
      </c>
    </row>
    <row r="503" spans="1:36" s="3" customFormat="1" hidden="1" x14ac:dyDescent="0.4">
      <c r="A503" s="16" t="str">
        <f t="shared" si="176"/>
        <v>-</v>
      </c>
      <c r="B503" s="16" t="str">
        <f t="shared" si="177"/>
        <v>-</v>
      </c>
      <c r="C503" s="3">
        <v>18</v>
      </c>
      <c r="D503" s="2">
        <v>43414.785717592589</v>
      </c>
      <c r="E503" s="3" t="s">
        <v>698</v>
      </c>
      <c r="F503" s="3">
        <v>12292</v>
      </c>
      <c r="G503" s="3" t="s">
        <v>18</v>
      </c>
      <c r="H503" s="3">
        <v>5722</v>
      </c>
      <c r="I503" s="3">
        <v>269</v>
      </c>
      <c r="J503" s="3">
        <v>8</v>
      </c>
      <c r="K503" s="3">
        <v>2</v>
      </c>
      <c r="M503" s="2">
        <v>43414.792581018519</v>
      </c>
      <c r="N503" s="2">
        <v>43414.804305555554</v>
      </c>
      <c r="O503" s="3" t="s">
        <v>44</v>
      </c>
      <c r="P503" s="3" t="s">
        <v>91</v>
      </c>
      <c r="Q503" s="3" t="s">
        <v>26</v>
      </c>
      <c r="R503" s="3" t="s">
        <v>27</v>
      </c>
      <c r="S503" s="2">
        <v>43414.792442129627</v>
      </c>
      <c r="T503" s="2">
        <v>43414.792442129627</v>
      </c>
      <c r="U503" s="2">
        <v>43414.80431712963</v>
      </c>
      <c r="V503" s="2">
        <v>43414.805891203701</v>
      </c>
      <c r="X503" s="2">
        <f t="shared" si="173"/>
        <v>43414.785717592589</v>
      </c>
      <c r="Y503" s="33">
        <f t="shared" si="174"/>
        <v>1.1724537034751847E-2</v>
      </c>
      <c r="Z503" s="33">
        <f t="shared" si="175"/>
        <v>2.3449074069503695E-2</v>
      </c>
      <c r="AA503" s="30"/>
      <c r="AB503" s="30">
        <f t="shared" si="169"/>
        <v>1.3888889225199819E-4</v>
      </c>
      <c r="AC503" s="30">
        <f t="shared" si="170"/>
        <v>6.8634259296231903E-3</v>
      </c>
      <c r="AD503" s="30"/>
      <c r="AE503" s="30"/>
      <c r="AF503" s="78">
        <f t="shared" si="160"/>
        <v>43414.785416666666</v>
      </c>
      <c r="AG503" s="78">
        <f t="shared" si="161"/>
        <v>43414.804166666669</v>
      </c>
      <c r="AH503" s="26" t="str">
        <f t="shared" si="162"/>
        <v>43414.785416666743414.8041666667</v>
      </c>
      <c r="AI503" s="26" t="e">
        <f>VLOOKUP(AH503,simple_survey!$P$1530:$Q$1810,2,FALSE)</f>
        <v>#N/A</v>
      </c>
    </row>
    <row r="504" spans="1:36" s="3" customFormat="1" hidden="1" x14ac:dyDescent="0.4">
      <c r="A504" s="16" t="str">
        <f t="shared" si="176"/>
        <v>-</v>
      </c>
      <c r="B504" s="16" t="str">
        <f t="shared" si="177"/>
        <v>-</v>
      </c>
      <c r="C504" s="3">
        <v>18</v>
      </c>
      <c r="D504" s="2">
        <v>43414.787060185183</v>
      </c>
      <c r="E504" s="3" t="s">
        <v>700</v>
      </c>
      <c r="F504" s="3">
        <v>12295</v>
      </c>
      <c r="G504" s="3" t="s">
        <v>66</v>
      </c>
      <c r="H504" s="3">
        <v>5811</v>
      </c>
      <c r="I504" s="3">
        <v>611</v>
      </c>
      <c r="J504" s="3">
        <v>6</v>
      </c>
      <c r="K504" s="3">
        <v>2</v>
      </c>
      <c r="M504" s="2">
        <v>43414.801990740743</v>
      </c>
      <c r="N504" s="2">
        <v>43414.806539351855</v>
      </c>
      <c r="O504" s="3" t="s">
        <v>62</v>
      </c>
      <c r="P504" s="3" t="s">
        <v>63</v>
      </c>
      <c r="Q504" s="3" t="s">
        <v>133</v>
      </c>
      <c r="R504" s="3" t="s">
        <v>19</v>
      </c>
      <c r="S504" s="2">
        <v>43414.802372685182</v>
      </c>
      <c r="T504" s="2">
        <v>43414.802372685182</v>
      </c>
      <c r="U504" s="2">
        <v>43414.808229166665</v>
      </c>
      <c r="V504" s="2">
        <v>43414.808229166665</v>
      </c>
      <c r="X504" s="2">
        <f t="shared" si="173"/>
        <v>43414.787060185183</v>
      </c>
      <c r="Y504" s="33">
        <f t="shared" si="174"/>
        <v>4.5486111121135764E-3</v>
      </c>
      <c r="Z504" s="33">
        <f t="shared" si="175"/>
        <v>9.0972222242271528E-3</v>
      </c>
      <c r="AA504" s="30"/>
      <c r="AB504" s="30">
        <f t="shared" si="169"/>
        <v>0</v>
      </c>
      <c r="AC504" s="30">
        <f t="shared" si="170"/>
        <v>1.4930555560567882E-2</v>
      </c>
      <c r="AD504" s="30"/>
      <c r="AE504" s="30"/>
      <c r="AF504" s="78">
        <f t="shared" si="160"/>
        <v>43414.786805555559</v>
      </c>
      <c r="AG504" s="78">
        <f t="shared" si="161"/>
        <v>43414.806250000001</v>
      </c>
      <c r="AH504" s="26" t="str">
        <f t="shared" si="162"/>
        <v>43414.786805555643414.80625</v>
      </c>
      <c r="AI504" s="26" t="e">
        <f>VLOOKUP(AH504,simple_survey!$P$1530:$Q$1810,2,FALSE)</f>
        <v>#N/A</v>
      </c>
    </row>
    <row r="505" spans="1:36" s="3" customFormat="1" x14ac:dyDescent="0.4">
      <c r="A505" s="16" t="str">
        <f t="shared" si="176"/>
        <v>-</v>
      </c>
      <c r="B505" s="16" t="str">
        <f t="shared" si="177"/>
        <v>-</v>
      </c>
      <c r="C505" s="3">
        <v>18</v>
      </c>
      <c r="D505" s="2">
        <v>43414.787118055552</v>
      </c>
      <c r="E505" s="3" t="s">
        <v>671</v>
      </c>
      <c r="F505" s="3">
        <v>12296</v>
      </c>
      <c r="G505" s="3" t="s">
        <v>18</v>
      </c>
      <c r="H505" s="3">
        <v>5020</v>
      </c>
      <c r="I505" s="3">
        <v>683</v>
      </c>
      <c r="J505" s="3">
        <v>7</v>
      </c>
      <c r="K505" s="3">
        <v>1</v>
      </c>
      <c r="M505" s="2">
        <v>43414.792696759258</v>
      </c>
      <c r="N505" s="2">
        <v>43414.801134259258</v>
      </c>
      <c r="O505" s="3" t="s">
        <v>22</v>
      </c>
      <c r="P505" s="3" t="s">
        <v>23</v>
      </c>
      <c r="Q505" s="3" t="s">
        <v>133</v>
      </c>
      <c r="R505" s="3" t="s">
        <v>19</v>
      </c>
      <c r="S505" s="2">
        <v>43414.791180555556</v>
      </c>
      <c r="T505" s="2">
        <v>43414.791180555556</v>
      </c>
      <c r="U505" s="2">
        <v>43414.800925925927</v>
      </c>
      <c r="V505" s="2">
        <v>43414.801030092596</v>
      </c>
      <c r="X505" s="2">
        <f t="shared" si="173"/>
        <v>43414.787118055552</v>
      </c>
      <c r="Y505" s="33">
        <f t="shared" si="174"/>
        <v>8.4375000005820766E-3</v>
      </c>
      <c r="Z505" s="33">
        <f t="shared" si="175"/>
        <v>8.4375000005820766E-3</v>
      </c>
      <c r="AA505" s="30"/>
      <c r="AB505" s="30">
        <f t="shared" si="169"/>
        <v>1.5162037016125396E-3</v>
      </c>
      <c r="AC505" s="30">
        <f t="shared" si="170"/>
        <v>5.5787037053960375E-3</v>
      </c>
      <c r="AD505" s="30"/>
      <c r="AE505" s="30"/>
      <c r="AF505" s="78">
        <f t="shared" si="160"/>
        <v>43414.786805555559</v>
      </c>
      <c r="AG505" s="78">
        <f t="shared" si="161"/>
        <v>43414.800694444442</v>
      </c>
      <c r="AH505" s="26" t="str">
        <f t="shared" si="162"/>
        <v>43414.786805555643414.8006944444</v>
      </c>
      <c r="AI505" s="26" t="str">
        <f>VLOOKUP(AH505,simple_survey!$P$1530:$Q$1810,2,FALSE)</f>
        <v>肯定的</v>
      </c>
    </row>
    <row r="506" spans="1:36" s="3" customFormat="1" hidden="1" x14ac:dyDescent="0.4">
      <c r="A506" s="16" t="str">
        <f t="shared" si="176"/>
        <v>-</v>
      </c>
      <c r="B506" s="16" t="str">
        <f t="shared" si="177"/>
        <v>-</v>
      </c>
      <c r="C506" s="3">
        <v>18</v>
      </c>
      <c r="D506" s="2">
        <v>43414.788483796299</v>
      </c>
      <c r="E506" s="3" t="s">
        <v>665</v>
      </c>
      <c r="F506" s="3">
        <v>12297</v>
      </c>
      <c r="G506" s="3" t="s">
        <v>18</v>
      </c>
      <c r="H506" s="3">
        <v>5428</v>
      </c>
      <c r="I506" s="3">
        <v>978</v>
      </c>
      <c r="J506" s="3">
        <v>3</v>
      </c>
      <c r="K506" s="3">
        <v>1</v>
      </c>
      <c r="M506" s="2">
        <v>43414.800613425927</v>
      </c>
      <c r="N506" s="2">
        <v>43414.814444444448</v>
      </c>
      <c r="O506" s="3" t="s">
        <v>54</v>
      </c>
      <c r="P506" s="3" t="s">
        <v>55</v>
      </c>
      <c r="Q506" s="3" t="s">
        <v>36</v>
      </c>
      <c r="R506" s="3" t="s">
        <v>37</v>
      </c>
      <c r="S506" s="2">
        <v>43414.803981481484</v>
      </c>
      <c r="T506" s="2">
        <v>43414.803981481484</v>
      </c>
      <c r="U506" s="2">
        <v>43414.816180555557</v>
      </c>
      <c r="V506" s="2">
        <v>43414.816180555557</v>
      </c>
      <c r="X506" s="2">
        <f t="shared" si="173"/>
        <v>43414.788483796299</v>
      </c>
      <c r="Y506" s="33">
        <f t="shared" si="174"/>
        <v>1.3831018521159422E-2</v>
      </c>
      <c r="Z506" s="33">
        <f t="shared" si="175"/>
        <v>1.3831018521159422E-2</v>
      </c>
      <c r="AA506" s="30"/>
      <c r="AB506" s="30">
        <f t="shared" si="169"/>
        <v>0</v>
      </c>
      <c r="AC506" s="30">
        <f t="shared" si="170"/>
        <v>1.2129629627452232E-2</v>
      </c>
      <c r="AD506" s="30"/>
      <c r="AE506" s="30"/>
      <c r="AF506" s="78">
        <f t="shared" si="160"/>
        <v>43414.788194444445</v>
      </c>
      <c r="AG506" s="78">
        <f t="shared" si="161"/>
        <v>43414.813888888886</v>
      </c>
      <c r="AH506" s="26" t="str">
        <f t="shared" si="162"/>
        <v>43414.788194444443414.8138888889</v>
      </c>
      <c r="AI506" s="26" t="e">
        <f>VLOOKUP(AH506,simple_survey!$P$1530:$Q$1810,2,FALSE)</f>
        <v>#N/A</v>
      </c>
    </row>
    <row r="507" spans="1:36" s="3" customFormat="1" hidden="1" x14ac:dyDescent="0.4">
      <c r="A507" s="16" t="str">
        <f t="shared" si="176"/>
        <v>-</v>
      </c>
      <c r="B507" s="16" t="str">
        <f t="shared" si="177"/>
        <v>-</v>
      </c>
      <c r="C507" s="3">
        <v>18</v>
      </c>
      <c r="D507" s="2">
        <v>43414.79115740741</v>
      </c>
      <c r="E507" s="3" t="s">
        <v>701</v>
      </c>
      <c r="F507" s="3">
        <v>12301</v>
      </c>
      <c r="G507" s="3" t="s">
        <v>98</v>
      </c>
      <c r="H507" s="3">
        <v>0</v>
      </c>
      <c r="I507" s="3">
        <v>924</v>
      </c>
      <c r="J507" s="3">
        <v>10</v>
      </c>
      <c r="K507" s="3">
        <v>2</v>
      </c>
      <c r="M507" s="2">
        <v>43414.799930555557</v>
      </c>
      <c r="N507" s="2">
        <v>43414.80636574074</v>
      </c>
      <c r="O507" s="3" t="s">
        <v>62</v>
      </c>
      <c r="P507" s="3" t="s">
        <v>63</v>
      </c>
      <c r="Q507" s="3" t="s">
        <v>133</v>
      </c>
      <c r="R507" s="3" t="s">
        <v>19</v>
      </c>
      <c r="S507" s="2">
        <v>43414.798784722225</v>
      </c>
      <c r="T507" s="2">
        <v>43414.798784722225</v>
      </c>
      <c r="U507" s="2">
        <v>43414.8046412037</v>
      </c>
      <c r="V507" s="2">
        <v>43414.807222222225</v>
      </c>
      <c r="X507" s="2">
        <f t="shared" si="173"/>
        <v>43414.79115740741</v>
      </c>
      <c r="Y507" s="33">
        <f t="shared" si="174"/>
        <v>6.435185183363501E-3</v>
      </c>
      <c r="Z507" s="33">
        <f t="shared" si="175"/>
        <v>1.2870370366727002E-2</v>
      </c>
      <c r="AA507" s="30"/>
      <c r="AB507" s="30">
        <f t="shared" si="169"/>
        <v>1.1458333319751546E-3</v>
      </c>
      <c r="AC507" s="30">
        <f t="shared" si="170"/>
        <v>8.7731481471564621E-3</v>
      </c>
      <c r="AD507" s="30"/>
      <c r="AE507" s="30"/>
      <c r="AF507" s="78">
        <f t="shared" si="160"/>
        <v>43414.790972222225</v>
      </c>
      <c r="AG507" s="78">
        <f t="shared" si="161"/>
        <v>43414.806250000001</v>
      </c>
      <c r="AH507" s="26" t="str">
        <f t="shared" si="162"/>
        <v>43414.790972222243414.80625</v>
      </c>
      <c r="AI507" s="26" t="e">
        <f>VLOOKUP(AH507,simple_survey!$P$1530:$Q$1810,2,FALSE)</f>
        <v>#N/A</v>
      </c>
    </row>
    <row r="508" spans="1:36" s="3" customFormat="1" hidden="1" x14ac:dyDescent="0.4">
      <c r="A508" s="16" t="str">
        <f t="shared" ref="A508:A532" si="178">IF(W508&gt;0, "★", "-")</f>
        <v>★</v>
      </c>
      <c r="B508" s="16" t="str">
        <f t="shared" ref="B508:B532" si="179">IF(L508&gt;0, "☆", "-")</f>
        <v>☆</v>
      </c>
      <c r="C508" s="3">
        <v>18</v>
      </c>
      <c r="D508" s="2">
        <v>43414.732199074075</v>
      </c>
      <c r="E508" s="3" t="s">
        <v>669</v>
      </c>
      <c r="F508" s="3">
        <v>12229</v>
      </c>
      <c r="G508" s="3" t="s">
        <v>98</v>
      </c>
      <c r="H508" s="3">
        <v>0</v>
      </c>
      <c r="I508" s="3">
        <v>430</v>
      </c>
      <c r="J508" s="3">
        <v>3</v>
      </c>
      <c r="K508" s="3">
        <v>1</v>
      </c>
      <c r="L508" s="2">
        <v>43414.732523148145</v>
      </c>
      <c r="O508" s="3" t="s">
        <v>62</v>
      </c>
      <c r="P508" s="3" t="s">
        <v>63</v>
      </c>
      <c r="Q508" s="3" t="s">
        <v>30</v>
      </c>
      <c r="R508" s="3" t="s">
        <v>31</v>
      </c>
      <c r="S508" s="2">
        <v>43414.773738425924</v>
      </c>
      <c r="U508" s="2">
        <v>43414.783495370371</v>
      </c>
      <c r="W508" s="2">
        <v>43414.773738425924</v>
      </c>
      <c r="X508" s="2">
        <f t="shared" ref="X508:X532" si="180">IF(W508&gt;0,W508,D508)</f>
        <v>43414.773738425924</v>
      </c>
      <c r="Y508" s="33">
        <f t="shared" ref="Y508:Y532" si="181">N508-M508</f>
        <v>0</v>
      </c>
      <c r="Z508" s="33">
        <f t="shared" ref="Z508:Z532" si="182">Y508*K508</f>
        <v>0</v>
      </c>
      <c r="AA508" s="30"/>
      <c r="AB508" s="30">
        <f t="shared" ref="AB508:AB532" si="183">IF(IF(A508="☆",L508-S508,M508-S508)&lt;0,0,IF(A508="☆",L508-S508,M508-S508))</f>
        <v>0</v>
      </c>
      <c r="AC508" s="30">
        <f t="shared" si="170"/>
        <v>0</v>
      </c>
      <c r="AD508" s="30"/>
      <c r="AE508" s="30"/>
      <c r="AF508" s="78">
        <f t="shared" si="160"/>
        <v>43414.731944444444</v>
      </c>
      <c r="AG508" s="78">
        <f t="shared" si="161"/>
        <v>0</v>
      </c>
      <c r="AH508" s="26" t="str">
        <f t="shared" si="162"/>
        <v>43414.73194444440</v>
      </c>
      <c r="AI508" s="26" t="e">
        <f>VLOOKUP(AH508,simple_survey!$P$1530:$Q$1810,2,FALSE)</f>
        <v>#N/A</v>
      </c>
    </row>
    <row r="509" spans="1:36" s="3" customFormat="1" hidden="1" x14ac:dyDescent="0.4">
      <c r="A509" s="16" t="str">
        <f t="shared" si="178"/>
        <v>★</v>
      </c>
      <c r="B509" s="16" t="str">
        <f t="shared" si="179"/>
        <v>☆</v>
      </c>
      <c r="C509" s="3">
        <v>18</v>
      </c>
      <c r="D509" s="2">
        <v>43414.747662037036</v>
      </c>
      <c r="E509" s="3" t="s">
        <v>674</v>
      </c>
      <c r="F509" s="3">
        <v>12244</v>
      </c>
      <c r="G509" s="3" t="s">
        <v>100</v>
      </c>
      <c r="H509" s="3">
        <v>5653</v>
      </c>
      <c r="I509" s="3">
        <v>696</v>
      </c>
      <c r="J509" s="3">
        <v>6</v>
      </c>
      <c r="K509" s="3">
        <v>3</v>
      </c>
      <c r="L509" s="2">
        <v>43414.748310185183</v>
      </c>
      <c r="O509" s="3" t="s">
        <v>49</v>
      </c>
      <c r="P509" s="3" t="s">
        <v>50</v>
      </c>
      <c r="Q509" s="3" t="s">
        <v>28</v>
      </c>
      <c r="R509" s="3" t="s">
        <v>29</v>
      </c>
      <c r="S509" s="2">
        <v>43414.777592592596</v>
      </c>
      <c r="U509" s="2">
        <v>43414.790798611109</v>
      </c>
      <c r="W509" s="2">
        <v>43414.754166666666</v>
      </c>
      <c r="X509" s="2">
        <f t="shared" si="180"/>
        <v>43414.754166666666</v>
      </c>
      <c r="Y509" s="33">
        <f t="shared" si="181"/>
        <v>0</v>
      </c>
      <c r="Z509" s="33">
        <f t="shared" si="182"/>
        <v>0</v>
      </c>
      <c r="AA509" s="30"/>
      <c r="AB509" s="30">
        <f t="shared" si="183"/>
        <v>0</v>
      </c>
      <c r="AC509" s="30">
        <f t="shared" si="170"/>
        <v>2.3425925930496305E-2</v>
      </c>
      <c r="AD509" s="30"/>
      <c r="AE509" s="30"/>
      <c r="AF509" s="78">
        <f t="shared" si="160"/>
        <v>43414.74722222222</v>
      </c>
      <c r="AG509" s="78">
        <f t="shared" si="161"/>
        <v>0</v>
      </c>
      <c r="AH509" s="26" t="str">
        <f t="shared" si="162"/>
        <v>43414.74722222220</v>
      </c>
      <c r="AI509" s="26" t="e">
        <f>VLOOKUP(AH509,simple_survey!$P$1530:$Q$1810,2,FALSE)</f>
        <v>#N/A</v>
      </c>
    </row>
    <row r="510" spans="1:36" s="3" customFormat="1" hidden="1" x14ac:dyDescent="0.4">
      <c r="A510" s="16" t="str">
        <f t="shared" si="178"/>
        <v>★</v>
      </c>
      <c r="B510" s="16" t="str">
        <f t="shared" si="179"/>
        <v>☆</v>
      </c>
      <c r="C510" s="3">
        <v>18</v>
      </c>
      <c r="D510" s="2">
        <v>43414.749837962961</v>
      </c>
      <c r="E510" s="3" t="s">
        <v>675</v>
      </c>
      <c r="F510" s="3">
        <v>12246</v>
      </c>
      <c r="G510" s="3" t="s">
        <v>98</v>
      </c>
      <c r="H510" s="3">
        <v>0</v>
      </c>
      <c r="I510" s="3">
        <v>675</v>
      </c>
      <c r="J510" s="3">
        <v>7</v>
      </c>
      <c r="K510" s="3">
        <v>3</v>
      </c>
      <c r="L510" s="2">
        <v>43414.787789351853</v>
      </c>
      <c r="O510" s="3" t="s">
        <v>62</v>
      </c>
      <c r="P510" s="3" t="s">
        <v>63</v>
      </c>
      <c r="Q510" s="3" t="s">
        <v>33</v>
      </c>
      <c r="R510" s="3" t="s">
        <v>34</v>
      </c>
      <c r="S510" s="2">
        <v>43414.78125</v>
      </c>
      <c r="U510" s="2">
        <v>43414.788217592592</v>
      </c>
      <c r="W510" s="2">
        <v>43414.756423611114</v>
      </c>
      <c r="X510" s="2">
        <f t="shared" si="180"/>
        <v>43414.756423611114</v>
      </c>
      <c r="Y510" s="33">
        <f t="shared" si="181"/>
        <v>0</v>
      </c>
      <c r="Z510" s="33">
        <f t="shared" si="182"/>
        <v>0</v>
      </c>
      <c r="AA510" s="30"/>
      <c r="AB510" s="30">
        <f t="shared" si="183"/>
        <v>0</v>
      </c>
      <c r="AC510" s="30">
        <f t="shared" si="170"/>
        <v>3.1365740738692693E-2</v>
      </c>
      <c r="AD510" s="30"/>
      <c r="AE510" s="30"/>
      <c r="AF510" s="78">
        <f t="shared" si="160"/>
        <v>43414.749305555553</v>
      </c>
      <c r="AG510" s="78">
        <f t="shared" si="161"/>
        <v>0</v>
      </c>
      <c r="AH510" s="26" t="str">
        <f t="shared" si="162"/>
        <v>43414.74930555560</v>
      </c>
      <c r="AI510" s="26" t="e">
        <f>VLOOKUP(AH510,simple_survey!$P$1530:$Q$1810,2,FALSE)</f>
        <v>#N/A</v>
      </c>
    </row>
    <row r="511" spans="1:36" s="3" customFormat="1" hidden="1" x14ac:dyDescent="0.4">
      <c r="A511" s="16" t="str">
        <f t="shared" si="178"/>
        <v>-</v>
      </c>
      <c r="B511" s="16" t="str">
        <f t="shared" si="179"/>
        <v>☆</v>
      </c>
      <c r="C511" s="3">
        <v>18</v>
      </c>
      <c r="D511" s="2">
        <v>43414.752060185187</v>
      </c>
      <c r="E511" s="3" t="s">
        <v>676</v>
      </c>
      <c r="F511" s="3">
        <v>12248</v>
      </c>
      <c r="G511" s="3" t="s">
        <v>98</v>
      </c>
      <c r="H511" s="3">
        <v>0</v>
      </c>
      <c r="I511" s="3">
        <v>539</v>
      </c>
      <c r="J511" s="3">
        <v>2</v>
      </c>
      <c r="K511" s="3">
        <v>1</v>
      </c>
      <c r="L511" s="2">
        <v>43414.752766203703</v>
      </c>
      <c r="O511" s="3" t="s">
        <v>40</v>
      </c>
      <c r="P511" s="3" t="s">
        <v>41</v>
      </c>
      <c r="Q511" s="3" t="s">
        <v>133</v>
      </c>
      <c r="R511" s="3" t="s">
        <v>19</v>
      </c>
      <c r="S511" s="2">
        <v>43414.760601851849</v>
      </c>
      <c r="U511" s="2">
        <v>43414.767581018517</v>
      </c>
      <c r="X511" s="2">
        <f t="shared" si="180"/>
        <v>43414.752060185187</v>
      </c>
      <c r="Y511" s="33">
        <f t="shared" si="181"/>
        <v>0</v>
      </c>
      <c r="Z511" s="33">
        <f t="shared" si="182"/>
        <v>0</v>
      </c>
      <c r="AA511" s="30"/>
      <c r="AB511" s="30">
        <f t="shared" si="183"/>
        <v>0</v>
      </c>
      <c r="AC511" s="30">
        <f t="shared" si="170"/>
        <v>8.5416666624951176E-3</v>
      </c>
      <c r="AD511" s="30"/>
      <c r="AE511" s="30"/>
      <c r="AF511" s="78">
        <f t="shared" si="160"/>
        <v>43414.751388888886</v>
      </c>
      <c r="AG511" s="78">
        <f t="shared" si="161"/>
        <v>0</v>
      </c>
      <c r="AH511" s="26" t="str">
        <f t="shared" si="162"/>
        <v>43414.75138888890</v>
      </c>
      <c r="AI511" s="26" t="e">
        <f>VLOOKUP(AH511,simple_survey!$P$1530:$Q$1810,2,FALSE)</f>
        <v>#N/A</v>
      </c>
    </row>
    <row r="512" spans="1:36" s="3" customFormat="1" hidden="1" x14ac:dyDescent="0.4">
      <c r="A512" s="16" t="str">
        <f t="shared" si="178"/>
        <v>★</v>
      </c>
      <c r="B512" s="16" t="str">
        <f t="shared" si="179"/>
        <v>☆</v>
      </c>
      <c r="C512" s="3">
        <v>18</v>
      </c>
      <c r="D512" s="2">
        <v>43414.75503472222</v>
      </c>
      <c r="E512" s="3" t="s">
        <v>678</v>
      </c>
      <c r="F512" s="3">
        <v>12252</v>
      </c>
      <c r="G512" s="3" t="s">
        <v>18</v>
      </c>
      <c r="H512" s="3">
        <v>5556</v>
      </c>
      <c r="I512" s="3">
        <v>77</v>
      </c>
      <c r="J512" s="3">
        <v>2</v>
      </c>
      <c r="K512" s="3">
        <v>1</v>
      </c>
      <c r="L512" s="2">
        <v>43414.758715277778</v>
      </c>
      <c r="O512" s="3" t="s">
        <v>44</v>
      </c>
      <c r="P512" s="3" t="s">
        <v>91</v>
      </c>
      <c r="Q512" s="3" t="s">
        <v>26</v>
      </c>
      <c r="R512" s="3" t="s">
        <v>27</v>
      </c>
      <c r="S512" s="2">
        <v>43414.762743055559</v>
      </c>
      <c r="U512" s="2">
        <v>43414.768136574072</v>
      </c>
      <c r="W512" s="2">
        <v>43414.761967592596</v>
      </c>
      <c r="X512" s="2">
        <f t="shared" si="180"/>
        <v>43414.761967592596</v>
      </c>
      <c r="Y512" s="33">
        <f t="shared" si="181"/>
        <v>0</v>
      </c>
      <c r="Z512" s="33">
        <f t="shared" si="182"/>
        <v>0</v>
      </c>
      <c r="AA512" s="30"/>
      <c r="AB512" s="30">
        <f t="shared" si="183"/>
        <v>0</v>
      </c>
      <c r="AC512" s="30">
        <f t="shared" si="170"/>
        <v>7.7546296233776957E-4</v>
      </c>
      <c r="AD512" s="30"/>
      <c r="AE512" s="30"/>
      <c r="AF512" s="78">
        <f t="shared" si="160"/>
        <v>43414.754861111112</v>
      </c>
      <c r="AG512" s="78">
        <f t="shared" si="161"/>
        <v>0</v>
      </c>
      <c r="AH512" s="26" t="str">
        <f t="shared" si="162"/>
        <v>43414.75486111110</v>
      </c>
      <c r="AI512" s="26" t="e">
        <f>VLOOKUP(AH512,simple_survey!$P$1530:$Q$1810,2,FALSE)</f>
        <v>#N/A</v>
      </c>
    </row>
    <row r="513" spans="1:36" s="3" customFormat="1" hidden="1" x14ac:dyDescent="0.4">
      <c r="A513" s="16" t="str">
        <f t="shared" si="178"/>
        <v>-</v>
      </c>
      <c r="B513" s="16" t="str">
        <f t="shared" si="179"/>
        <v>☆</v>
      </c>
      <c r="C513" s="3">
        <v>18</v>
      </c>
      <c r="D513" s="2">
        <v>43414.757291666669</v>
      </c>
      <c r="E513" s="3" t="s">
        <v>680</v>
      </c>
      <c r="F513" s="3">
        <v>12254</v>
      </c>
      <c r="G513" s="3" t="s">
        <v>18</v>
      </c>
      <c r="H513" s="3">
        <v>2511</v>
      </c>
      <c r="I513" s="3">
        <v>304</v>
      </c>
      <c r="J513" s="3">
        <v>2</v>
      </c>
      <c r="K513" s="3">
        <v>1</v>
      </c>
      <c r="L513" s="2">
        <v>43414.757430555554</v>
      </c>
      <c r="O513" s="3" t="s">
        <v>62</v>
      </c>
      <c r="P513" s="3" t="s">
        <v>63</v>
      </c>
      <c r="Q513" s="3" t="s">
        <v>38</v>
      </c>
      <c r="R513" s="3" t="s">
        <v>39</v>
      </c>
      <c r="S513" s="2">
        <v>43414.784571759257</v>
      </c>
      <c r="U513" s="2">
        <v>43414.795162037037</v>
      </c>
      <c r="X513" s="2">
        <f t="shared" si="180"/>
        <v>43414.757291666669</v>
      </c>
      <c r="Y513" s="33">
        <f t="shared" si="181"/>
        <v>0</v>
      </c>
      <c r="Z513" s="33">
        <f t="shared" si="182"/>
        <v>0</v>
      </c>
      <c r="AA513" s="30"/>
      <c r="AB513" s="30">
        <f t="shared" si="183"/>
        <v>0</v>
      </c>
      <c r="AC513" s="30"/>
      <c r="AD513" s="30"/>
      <c r="AE513" s="30"/>
      <c r="AF513" s="78">
        <f t="shared" si="160"/>
        <v>43414.756944444445</v>
      </c>
      <c r="AG513" s="78">
        <f t="shared" si="161"/>
        <v>0</v>
      </c>
      <c r="AH513" s="26" t="str">
        <f t="shared" si="162"/>
        <v>43414.75694444440</v>
      </c>
      <c r="AI513" s="26" t="e">
        <f>VLOOKUP(AH513,simple_survey!$P$1530:$Q$1810,2,FALSE)</f>
        <v>#N/A</v>
      </c>
      <c r="AJ513" s="3" t="s">
        <v>113</v>
      </c>
    </row>
    <row r="514" spans="1:36" s="3" customFormat="1" hidden="1" x14ac:dyDescent="0.4">
      <c r="A514" s="16" t="str">
        <f t="shared" si="178"/>
        <v>-</v>
      </c>
      <c r="B514" s="16" t="str">
        <f t="shared" si="179"/>
        <v>☆</v>
      </c>
      <c r="C514" s="3">
        <v>18</v>
      </c>
      <c r="D514" s="2">
        <v>43414.757962962962</v>
      </c>
      <c r="E514" s="3" t="s">
        <v>680</v>
      </c>
      <c r="F514" s="3">
        <v>12256</v>
      </c>
      <c r="G514" s="3" t="s">
        <v>18</v>
      </c>
      <c r="H514" s="3">
        <v>2511</v>
      </c>
      <c r="I514" s="3">
        <v>244</v>
      </c>
      <c r="J514" s="3">
        <v>2</v>
      </c>
      <c r="K514" s="3">
        <v>1</v>
      </c>
      <c r="L514" s="2">
        <v>43414.758310185185</v>
      </c>
      <c r="O514" s="3" t="s">
        <v>62</v>
      </c>
      <c r="P514" s="3" t="s">
        <v>63</v>
      </c>
      <c r="Q514" s="3" t="s">
        <v>38</v>
      </c>
      <c r="R514" s="3" t="s">
        <v>39</v>
      </c>
      <c r="S514" s="2">
        <v>43414.784571759257</v>
      </c>
      <c r="U514" s="2">
        <v>43414.795162037037</v>
      </c>
      <c r="X514" s="2">
        <f t="shared" si="180"/>
        <v>43414.757962962962</v>
      </c>
      <c r="Y514" s="33">
        <f t="shared" si="181"/>
        <v>0</v>
      </c>
      <c r="Z514" s="33">
        <f t="shared" si="182"/>
        <v>0</v>
      </c>
      <c r="AA514" s="30"/>
      <c r="AB514" s="30">
        <f t="shared" si="183"/>
        <v>0</v>
      </c>
      <c r="AC514" s="30">
        <f t="shared" ref="AC514:AC519" si="184">IF(IF(B514="☆",(IF(L514&gt;S514,L514-X514,S514-X514)),M514-X514)&lt;0,0,IF(B514="☆",(IF(L514&gt;S514,L514-X514,S514-X514)),M514-X514))</f>
        <v>2.6608796295477077E-2</v>
      </c>
      <c r="AD514" s="30"/>
      <c r="AE514" s="30"/>
      <c r="AF514" s="78">
        <f t="shared" si="160"/>
        <v>43414.757638888892</v>
      </c>
      <c r="AG514" s="78">
        <f t="shared" si="161"/>
        <v>0</v>
      </c>
      <c r="AH514" s="26" t="str">
        <f t="shared" si="162"/>
        <v>43414.75763888890</v>
      </c>
      <c r="AI514" s="26" t="e">
        <f>VLOOKUP(AH514,simple_survey!$P$1530:$Q$1810,2,FALSE)</f>
        <v>#N/A</v>
      </c>
      <c r="AJ514" s="3" t="s">
        <v>115</v>
      </c>
    </row>
    <row r="515" spans="1:36" s="3" customFormat="1" hidden="1" x14ac:dyDescent="0.4">
      <c r="A515" s="16" t="str">
        <f t="shared" si="178"/>
        <v>-</v>
      </c>
      <c r="B515" s="16" t="str">
        <f t="shared" si="179"/>
        <v>☆</v>
      </c>
      <c r="C515" s="3">
        <v>18</v>
      </c>
      <c r="D515" s="2">
        <v>43414.759328703702</v>
      </c>
      <c r="E515" s="3" t="s">
        <v>678</v>
      </c>
      <c r="F515" s="3">
        <v>12259</v>
      </c>
      <c r="G515" s="3" t="s">
        <v>18</v>
      </c>
      <c r="H515" s="3">
        <v>5556</v>
      </c>
      <c r="I515" s="3">
        <v>194</v>
      </c>
      <c r="J515" s="3">
        <v>2</v>
      </c>
      <c r="K515" s="3">
        <v>1</v>
      </c>
      <c r="L515" s="2">
        <v>43414.759513888886</v>
      </c>
      <c r="O515" s="3" t="s">
        <v>44</v>
      </c>
      <c r="P515" s="3" t="s">
        <v>91</v>
      </c>
      <c r="Q515" s="3" t="s">
        <v>26</v>
      </c>
      <c r="R515" s="3" t="s">
        <v>27</v>
      </c>
      <c r="S515" s="2">
        <v>43414.773657407408</v>
      </c>
      <c r="U515" s="2">
        <v>43414.779050925928</v>
      </c>
      <c r="X515" s="2">
        <f t="shared" si="180"/>
        <v>43414.759328703702</v>
      </c>
      <c r="Y515" s="33">
        <f t="shared" si="181"/>
        <v>0</v>
      </c>
      <c r="Z515" s="33">
        <f t="shared" si="182"/>
        <v>0</v>
      </c>
      <c r="AA515" s="30"/>
      <c r="AB515" s="30">
        <f t="shared" si="183"/>
        <v>0</v>
      </c>
      <c r="AC515" s="30">
        <f t="shared" si="184"/>
        <v>1.4328703706269152E-2</v>
      </c>
      <c r="AD515" s="30"/>
      <c r="AE515" s="30"/>
      <c r="AF515" s="78">
        <f t="shared" ref="AF515:AF578" si="185">INT(D515*1440)/1440</f>
        <v>43414.759027777778</v>
      </c>
      <c r="AG515" s="78">
        <f t="shared" ref="AG515:AG578" si="186">INT(N515*1440)/1440</f>
        <v>0</v>
      </c>
      <c r="AH515" s="26" t="str">
        <f t="shared" ref="AH515:AH578" si="187">CONCATENATE(AF515,AG515)</f>
        <v>43414.75902777780</v>
      </c>
      <c r="AI515" s="26" t="e">
        <f>VLOOKUP(AH515,simple_survey!$P$1530:$Q$1810,2,FALSE)</f>
        <v>#N/A</v>
      </c>
    </row>
    <row r="516" spans="1:36" s="3" customFormat="1" hidden="1" x14ac:dyDescent="0.4">
      <c r="A516" s="16" t="str">
        <f t="shared" si="178"/>
        <v>-</v>
      </c>
      <c r="B516" s="16" t="str">
        <f t="shared" si="179"/>
        <v>☆</v>
      </c>
      <c r="C516" s="3">
        <v>18</v>
      </c>
      <c r="D516" s="2">
        <v>43414.75986111111</v>
      </c>
      <c r="E516" s="3" t="s">
        <v>683</v>
      </c>
      <c r="F516" s="3">
        <v>12260</v>
      </c>
      <c r="G516" s="3" t="s">
        <v>98</v>
      </c>
      <c r="H516" s="3">
        <v>0</v>
      </c>
      <c r="I516" s="3">
        <v>296</v>
      </c>
      <c r="J516" s="3">
        <v>2</v>
      </c>
      <c r="K516" s="3">
        <v>2</v>
      </c>
      <c r="L516" s="2">
        <v>43414.760150462964</v>
      </c>
      <c r="O516" s="3" t="s">
        <v>30</v>
      </c>
      <c r="P516" s="3" t="s">
        <v>31</v>
      </c>
      <c r="Q516" s="3" t="s">
        <v>40</v>
      </c>
      <c r="R516" s="3" t="s">
        <v>41</v>
      </c>
      <c r="S516" s="2">
        <v>43414.784803240742</v>
      </c>
      <c r="U516" s="2">
        <v>43414.790486111109</v>
      </c>
      <c r="X516" s="2">
        <f t="shared" si="180"/>
        <v>43414.75986111111</v>
      </c>
      <c r="Y516" s="33">
        <f t="shared" si="181"/>
        <v>0</v>
      </c>
      <c r="Z516" s="33">
        <f t="shared" si="182"/>
        <v>0</v>
      </c>
      <c r="AA516" s="30"/>
      <c r="AB516" s="30">
        <f t="shared" si="183"/>
        <v>0</v>
      </c>
      <c r="AC516" s="30">
        <f t="shared" si="184"/>
        <v>2.4942129632108845E-2</v>
      </c>
      <c r="AD516" s="30"/>
      <c r="AE516" s="30"/>
      <c r="AF516" s="78">
        <f t="shared" si="185"/>
        <v>43414.759722222225</v>
      </c>
      <c r="AG516" s="78">
        <f t="shared" si="186"/>
        <v>0</v>
      </c>
      <c r="AH516" s="26" t="str">
        <f t="shared" si="187"/>
        <v>43414.75972222220</v>
      </c>
      <c r="AI516" s="26" t="e">
        <f>VLOOKUP(AH516,simple_survey!$P$1530:$Q$1810,2,FALSE)</f>
        <v>#N/A</v>
      </c>
    </row>
    <row r="517" spans="1:36" s="3" customFormat="1" hidden="1" x14ac:dyDescent="0.4">
      <c r="A517" s="16" t="str">
        <f t="shared" si="178"/>
        <v>-</v>
      </c>
      <c r="B517" s="16" t="str">
        <f t="shared" si="179"/>
        <v>☆</v>
      </c>
      <c r="C517" s="3">
        <v>18</v>
      </c>
      <c r="D517" s="2">
        <v>43414.759965277779</v>
      </c>
      <c r="E517" s="3" t="s">
        <v>227</v>
      </c>
      <c r="F517" s="3">
        <v>12261</v>
      </c>
      <c r="G517" s="3" t="s">
        <v>103</v>
      </c>
      <c r="H517" s="3">
        <v>5600</v>
      </c>
      <c r="I517" s="3">
        <v>80</v>
      </c>
      <c r="J517" s="3">
        <v>7</v>
      </c>
      <c r="K517" s="3">
        <v>1</v>
      </c>
      <c r="L517" s="2">
        <v>43414.770173611112</v>
      </c>
      <c r="O517" s="3" t="s">
        <v>22</v>
      </c>
      <c r="P517" s="3" t="s">
        <v>23</v>
      </c>
      <c r="Q517" s="3" t="s">
        <v>133</v>
      </c>
      <c r="R517" s="3" t="s">
        <v>19</v>
      </c>
      <c r="S517" s="2">
        <v>43414.785277777781</v>
      </c>
      <c r="U517" s="2">
        <v>43414.791944444441</v>
      </c>
      <c r="X517" s="2">
        <f t="shared" si="180"/>
        <v>43414.759965277779</v>
      </c>
      <c r="Y517" s="33">
        <f t="shared" si="181"/>
        <v>0</v>
      </c>
      <c r="Z517" s="33">
        <f t="shared" si="182"/>
        <v>0</v>
      </c>
      <c r="AA517" s="30"/>
      <c r="AB517" s="30">
        <f t="shared" si="183"/>
        <v>0</v>
      </c>
      <c r="AC517" s="30">
        <f t="shared" si="184"/>
        <v>2.531250000174623E-2</v>
      </c>
      <c r="AD517" s="30"/>
      <c r="AE517" s="30"/>
      <c r="AF517" s="78">
        <f t="shared" si="185"/>
        <v>43414.759722222225</v>
      </c>
      <c r="AG517" s="78">
        <f t="shared" si="186"/>
        <v>0</v>
      </c>
      <c r="AH517" s="26" t="str">
        <f t="shared" si="187"/>
        <v>43414.75972222220</v>
      </c>
      <c r="AI517" s="26" t="e">
        <f>VLOOKUP(AH517,simple_survey!$P$1530:$Q$1810,2,FALSE)</f>
        <v>#N/A</v>
      </c>
    </row>
    <row r="518" spans="1:36" s="3" customFormat="1" hidden="1" x14ac:dyDescent="0.4">
      <c r="A518" s="16" t="str">
        <f t="shared" si="178"/>
        <v>-</v>
      </c>
      <c r="B518" s="16" t="str">
        <f t="shared" si="179"/>
        <v>☆</v>
      </c>
      <c r="C518" s="3">
        <v>18</v>
      </c>
      <c r="D518" s="2">
        <v>43414.762604166666</v>
      </c>
      <c r="E518" s="3" t="s">
        <v>685</v>
      </c>
      <c r="F518" s="3">
        <v>12264</v>
      </c>
      <c r="G518" s="3" t="s">
        <v>98</v>
      </c>
      <c r="H518" s="3">
        <v>0</v>
      </c>
      <c r="I518" s="3">
        <v>799</v>
      </c>
      <c r="J518" s="3">
        <v>3</v>
      </c>
      <c r="K518" s="3">
        <v>4</v>
      </c>
      <c r="L518" s="2">
        <v>43414.793611111112</v>
      </c>
      <c r="O518" s="3" t="s">
        <v>58</v>
      </c>
      <c r="P518" s="3" t="s">
        <v>59</v>
      </c>
      <c r="Q518" s="3" t="s">
        <v>44</v>
      </c>
      <c r="R518" s="3" t="s">
        <v>91</v>
      </c>
      <c r="S518" s="2">
        <v>43414.792326388888</v>
      </c>
      <c r="U518" s="2">
        <v>43414.802187499998</v>
      </c>
      <c r="X518" s="2">
        <f t="shared" si="180"/>
        <v>43414.762604166666</v>
      </c>
      <c r="Y518" s="33">
        <f t="shared" si="181"/>
        <v>0</v>
      </c>
      <c r="Z518" s="33">
        <f t="shared" si="182"/>
        <v>0</v>
      </c>
      <c r="AA518" s="30"/>
      <c r="AB518" s="30">
        <f t="shared" si="183"/>
        <v>0</v>
      </c>
      <c r="AC518" s="30">
        <f t="shared" si="184"/>
        <v>3.1006944445834961E-2</v>
      </c>
      <c r="AD518" s="30"/>
      <c r="AE518" s="30"/>
      <c r="AF518" s="78">
        <f t="shared" si="185"/>
        <v>43414.762499999997</v>
      </c>
      <c r="AG518" s="78">
        <f t="shared" si="186"/>
        <v>0</v>
      </c>
      <c r="AH518" s="26" t="str">
        <f t="shared" si="187"/>
        <v>43414.76250</v>
      </c>
      <c r="AI518" s="26" t="e">
        <f>VLOOKUP(AH518,simple_survey!$P$1530:$Q$1810,2,FALSE)</f>
        <v>#N/A</v>
      </c>
    </row>
    <row r="519" spans="1:36" s="3" customFormat="1" hidden="1" x14ac:dyDescent="0.4">
      <c r="A519" s="16" t="str">
        <f t="shared" si="178"/>
        <v>-</v>
      </c>
      <c r="B519" s="16" t="str">
        <f t="shared" si="179"/>
        <v>☆</v>
      </c>
      <c r="C519" s="3">
        <v>18</v>
      </c>
      <c r="D519" s="2">
        <v>43414.763611111113</v>
      </c>
      <c r="E519" s="3" t="s">
        <v>687</v>
      </c>
      <c r="F519" s="3">
        <v>12267</v>
      </c>
      <c r="G519" s="3" t="s">
        <v>18</v>
      </c>
      <c r="H519" s="3">
        <v>5722</v>
      </c>
      <c r="I519" s="3">
        <v>331</v>
      </c>
      <c r="J519" s="3">
        <v>8</v>
      </c>
      <c r="K519" s="3">
        <v>2</v>
      </c>
      <c r="L519" s="2">
        <v>43414.767523148148</v>
      </c>
      <c r="O519" s="3" t="s">
        <v>44</v>
      </c>
      <c r="P519" s="3" t="s">
        <v>91</v>
      </c>
      <c r="Q519" s="3" t="s">
        <v>26</v>
      </c>
      <c r="R519" s="3" t="s">
        <v>27</v>
      </c>
      <c r="S519" s="2">
        <v>43414.784571759257</v>
      </c>
      <c r="U519" s="2">
        <v>43414.790659722225</v>
      </c>
      <c r="X519" s="2">
        <f t="shared" si="180"/>
        <v>43414.763611111113</v>
      </c>
      <c r="Y519" s="33">
        <f t="shared" si="181"/>
        <v>0</v>
      </c>
      <c r="Z519" s="33">
        <f t="shared" si="182"/>
        <v>0</v>
      </c>
      <c r="AA519" s="30"/>
      <c r="AB519" s="30">
        <f t="shared" si="183"/>
        <v>0</v>
      </c>
      <c r="AC519" s="30">
        <f t="shared" si="184"/>
        <v>2.0960648143955041E-2</v>
      </c>
      <c r="AD519" s="30"/>
      <c r="AE519" s="30"/>
      <c r="AF519" s="78">
        <f t="shared" si="185"/>
        <v>43414.763194444444</v>
      </c>
      <c r="AG519" s="78">
        <f t="shared" si="186"/>
        <v>0</v>
      </c>
      <c r="AH519" s="26" t="str">
        <f t="shared" si="187"/>
        <v>43414.76319444440</v>
      </c>
      <c r="AI519" s="26" t="e">
        <f>VLOOKUP(AH519,simple_survey!$P$1530:$Q$1810,2,FALSE)</f>
        <v>#N/A</v>
      </c>
    </row>
    <row r="520" spans="1:36" s="3" customFormat="1" hidden="1" x14ac:dyDescent="0.4">
      <c r="A520" s="16" t="str">
        <f t="shared" si="178"/>
        <v>-</v>
      </c>
      <c r="B520" s="16" t="str">
        <f t="shared" si="179"/>
        <v>☆</v>
      </c>
      <c r="C520" s="3">
        <v>18</v>
      </c>
      <c r="D520" s="2">
        <v>43414.767546296294</v>
      </c>
      <c r="E520" s="3" t="s">
        <v>640</v>
      </c>
      <c r="F520" s="3">
        <v>12269</v>
      </c>
      <c r="G520" s="3" t="s">
        <v>66</v>
      </c>
      <c r="H520" s="3">
        <v>5464</v>
      </c>
      <c r="I520" s="3">
        <v>612</v>
      </c>
      <c r="J520" s="3">
        <v>10</v>
      </c>
      <c r="K520" s="3">
        <v>2</v>
      </c>
      <c r="L520" s="2">
        <v>43414.768009259256</v>
      </c>
      <c r="O520" s="3" t="s">
        <v>75</v>
      </c>
      <c r="P520" s="3" t="s">
        <v>76</v>
      </c>
      <c r="Q520" s="3" t="s">
        <v>79</v>
      </c>
      <c r="R520" s="3" t="s">
        <v>80</v>
      </c>
      <c r="S520" s="2">
        <v>43414.796574074076</v>
      </c>
      <c r="U520" s="2">
        <v>43414.803495370368</v>
      </c>
      <c r="X520" s="2">
        <f t="shared" si="180"/>
        <v>43414.767546296294</v>
      </c>
      <c r="Y520" s="33">
        <f t="shared" si="181"/>
        <v>0</v>
      </c>
      <c r="Z520" s="33">
        <f t="shared" si="182"/>
        <v>0</v>
      </c>
      <c r="AA520" s="30"/>
      <c r="AB520" s="30">
        <f t="shared" si="183"/>
        <v>0</v>
      </c>
      <c r="AC520" s="30"/>
      <c r="AD520" s="30"/>
      <c r="AE520" s="30"/>
      <c r="AF520" s="78">
        <f t="shared" si="185"/>
        <v>43414.767361111109</v>
      </c>
      <c r="AG520" s="78">
        <f t="shared" si="186"/>
        <v>0</v>
      </c>
      <c r="AH520" s="26" t="str">
        <f t="shared" si="187"/>
        <v>43414.76736111110</v>
      </c>
      <c r="AI520" s="26" t="e">
        <f>VLOOKUP(AH520,simple_survey!$P$1530:$Q$1810,2,FALSE)</f>
        <v>#N/A</v>
      </c>
      <c r="AJ520" s="3" t="s">
        <v>768</v>
      </c>
    </row>
    <row r="521" spans="1:36" s="3" customFormat="1" hidden="1" x14ac:dyDescent="0.4">
      <c r="A521" s="16" t="str">
        <f t="shared" si="178"/>
        <v>★</v>
      </c>
      <c r="B521" s="16" t="str">
        <f t="shared" si="179"/>
        <v>☆</v>
      </c>
      <c r="C521" s="3">
        <v>18</v>
      </c>
      <c r="D521" s="2">
        <v>43414.768564814818</v>
      </c>
      <c r="E521" s="3" t="s">
        <v>640</v>
      </c>
      <c r="F521" s="3">
        <v>12270</v>
      </c>
      <c r="G521" s="3" t="s">
        <v>66</v>
      </c>
      <c r="H521" s="3">
        <v>5464</v>
      </c>
      <c r="I521" s="3">
        <v>739</v>
      </c>
      <c r="J521" s="3">
        <v>10</v>
      </c>
      <c r="K521" s="3">
        <v>2</v>
      </c>
      <c r="L521" s="2">
        <v>43414.768865740742</v>
      </c>
      <c r="O521" s="3" t="s">
        <v>75</v>
      </c>
      <c r="P521" s="3" t="s">
        <v>76</v>
      </c>
      <c r="Q521" s="3" t="s">
        <v>79</v>
      </c>
      <c r="R521" s="3" t="s">
        <v>80</v>
      </c>
      <c r="S521" s="2">
        <v>43414.796574074076</v>
      </c>
      <c r="U521" s="2">
        <v>43414.803495370368</v>
      </c>
      <c r="W521" s="2">
        <v>43414.775497685187</v>
      </c>
      <c r="X521" s="2">
        <f t="shared" si="180"/>
        <v>43414.775497685187</v>
      </c>
      <c r="Y521" s="33">
        <f t="shared" si="181"/>
        <v>0</v>
      </c>
      <c r="Z521" s="33">
        <f t="shared" si="182"/>
        <v>0</v>
      </c>
      <c r="AA521" s="30"/>
      <c r="AB521" s="30">
        <f t="shared" si="183"/>
        <v>0</v>
      </c>
      <c r="AC521" s="30">
        <f t="shared" ref="AC521:AC527" si="188">IF(IF(B521="☆",(IF(L521&gt;S521,L521-X521,S521-X521)),M521-X521)&lt;0,0,IF(B521="☆",(IF(L521&gt;S521,L521-X521,S521-X521)),M521-X521))</f>
        <v>2.1076388889923692E-2</v>
      </c>
      <c r="AD521" s="30"/>
      <c r="AE521" s="30"/>
      <c r="AF521" s="78">
        <f t="shared" si="185"/>
        <v>43414.768055555556</v>
      </c>
      <c r="AG521" s="78">
        <f t="shared" si="186"/>
        <v>0</v>
      </c>
      <c r="AH521" s="26" t="str">
        <f t="shared" si="187"/>
        <v>43414.76805555560</v>
      </c>
      <c r="AI521" s="26" t="e">
        <f>VLOOKUP(AH521,simple_survey!$P$1530:$Q$1810,2,FALSE)</f>
        <v>#N/A</v>
      </c>
      <c r="AJ521" s="3" t="s">
        <v>769</v>
      </c>
    </row>
    <row r="522" spans="1:36" s="3" customFormat="1" hidden="1" x14ac:dyDescent="0.4">
      <c r="A522" s="16" t="str">
        <f t="shared" si="178"/>
        <v>-</v>
      </c>
      <c r="B522" s="16" t="str">
        <f t="shared" si="179"/>
        <v>☆</v>
      </c>
      <c r="C522" s="3">
        <v>18</v>
      </c>
      <c r="D522" s="2">
        <v>43414.770300925928</v>
      </c>
      <c r="E522" s="3" t="s">
        <v>583</v>
      </c>
      <c r="F522" s="3">
        <v>12273</v>
      </c>
      <c r="G522" s="3" t="s">
        <v>32</v>
      </c>
      <c r="H522" s="3">
        <v>4855</v>
      </c>
      <c r="I522" s="3">
        <v>987</v>
      </c>
      <c r="J522" s="3">
        <v>5</v>
      </c>
      <c r="K522" s="3">
        <v>1</v>
      </c>
      <c r="L522" s="2">
        <v>43414.770405092589</v>
      </c>
      <c r="O522" s="3" t="s">
        <v>44</v>
      </c>
      <c r="P522" s="3" t="s">
        <v>91</v>
      </c>
      <c r="Q522" s="3" t="s">
        <v>26</v>
      </c>
      <c r="R522" s="3" t="s">
        <v>27</v>
      </c>
      <c r="S522" s="2">
        <v>43414.776990740742</v>
      </c>
      <c r="U522" s="2">
        <v>43414.782384259262</v>
      </c>
      <c r="X522" s="2">
        <f t="shared" si="180"/>
        <v>43414.770300925928</v>
      </c>
      <c r="Y522" s="33">
        <f t="shared" si="181"/>
        <v>0</v>
      </c>
      <c r="Z522" s="33">
        <f t="shared" si="182"/>
        <v>0</v>
      </c>
      <c r="AA522" s="30"/>
      <c r="AB522" s="30">
        <f t="shared" si="183"/>
        <v>0</v>
      </c>
      <c r="AC522" s="30">
        <f t="shared" si="188"/>
        <v>6.6898148143081926E-3</v>
      </c>
      <c r="AD522" s="30"/>
      <c r="AE522" s="30"/>
      <c r="AF522" s="78">
        <f t="shared" si="185"/>
        <v>43414.770138888889</v>
      </c>
      <c r="AG522" s="78">
        <f t="shared" si="186"/>
        <v>0</v>
      </c>
      <c r="AH522" s="26" t="str">
        <f t="shared" si="187"/>
        <v>43414.77013888890</v>
      </c>
      <c r="AI522" s="26" t="e">
        <f>VLOOKUP(AH522,simple_survey!$P$1530:$Q$1810,2,FALSE)</f>
        <v>#N/A</v>
      </c>
    </row>
    <row r="523" spans="1:36" s="3" customFormat="1" hidden="1" x14ac:dyDescent="0.4">
      <c r="A523" s="16" t="str">
        <f t="shared" si="178"/>
        <v>★</v>
      </c>
      <c r="B523" s="16" t="str">
        <f t="shared" si="179"/>
        <v>☆</v>
      </c>
      <c r="C523" s="3">
        <v>18</v>
      </c>
      <c r="D523" s="2">
        <v>43414.770555555559</v>
      </c>
      <c r="E523" s="3" t="s">
        <v>674</v>
      </c>
      <c r="F523" s="3">
        <v>12274</v>
      </c>
      <c r="G523" s="3" t="s">
        <v>100</v>
      </c>
      <c r="H523" s="3">
        <v>5653</v>
      </c>
      <c r="I523" s="3">
        <v>22</v>
      </c>
      <c r="J523" s="3">
        <v>5</v>
      </c>
      <c r="K523" s="3">
        <v>1</v>
      </c>
      <c r="L523" s="2">
        <v>43414.770671296297</v>
      </c>
      <c r="O523" s="3" t="s">
        <v>49</v>
      </c>
      <c r="P523" s="3" t="s">
        <v>50</v>
      </c>
      <c r="Q523" s="3" t="s">
        <v>22</v>
      </c>
      <c r="R523" s="3" t="s">
        <v>23</v>
      </c>
      <c r="S523" s="2">
        <v>43414.777083333334</v>
      </c>
      <c r="U523" s="2">
        <v>43414.788402777776</v>
      </c>
      <c r="W523" s="2">
        <v>43414.777083333334</v>
      </c>
      <c r="X523" s="2">
        <f t="shared" si="180"/>
        <v>43414.777083333334</v>
      </c>
      <c r="Y523" s="33">
        <f t="shared" si="181"/>
        <v>0</v>
      </c>
      <c r="Z523" s="33">
        <f t="shared" si="182"/>
        <v>0</v>
      </c>
      <c r="AA523" s="30"/>
      <c r="AB523" s="30">
        <f t="shared" si="183"/>
        <v>0</v>
      </c>
      <c r="AC523" s="30">
        <f t="shared" si="188"/>
        <v>0</v>
      </c>
      <c r="AD523" s="30"/>
      <c r="AE523" s="30"/>
      <c r="AF523" s="78">
        <f t="shared" si="185"/>
        <v>43414.770138888889</v>
      </c>
      <c r="AG523" s="78">
        <f t="shared" si="186"/>
        <v>0</v>
      </c>
      <c r="AH523" s="26" t="str">
        <f t="shared" si="187"/>
        <v>43414.77013888890</v>
      </c>
      <c r="AI523" s="26" t="e">
        <f>VLOOKUP(AH523,simple_survey!$P$1530:$Q$1810,2,FALSE)</f>
        <v>#N/A</v>
      </c>
    </row>
    <row r="524" spans="1:36" s="3" customFormat="1" hidden="1" x14ac:dyDescent="0.4">
      <c r="A524" s="16" t="str">
        <f t="shared" si="178"/>
        <v>-</v>
      </c>
      <c r="B524" s="16" t="str">
        <f t="shared" si="179"/>
        <v>☆</v>
      </c>
      <c r="C524" s="3">
        <v>18</v>
      </c>
      <c r="D524" s="2">
        <v>43414.781608796293</v>
      </c>
      <c r="E524" s="3" t="s">
        <v>693</v>
      </c>
      <c r="F524" s="3">
        <v>12285</v>
      </c>
      <c r="G524" s="3" t="s">
        <v>99</v>
      </c>
      <c r="H524" s="3">
        <v>0</v>
      </c>
      <c r="I524" s="3">
        <v>35</v>
      </c>
      <c r="J524" s="3">
        <v>6</v>
      </c>
      <c r="K524" s="3">
        <v>1</v>
      </c>
      <c r="L524" s="2">
        <v>43414.782002314816</v>
      </c>
      <c r="O524" s="3" t="s">
        <v>36</v>
      </c>
      <c r="P524" s="3" t="s">
        <v>37</v>
      </c>
      <c r="Q524" s="3" t="s">
        <v>26</v>
      </c>
      <c r="R524" s="3" t="s">
        <v>27</v>
      </c>
      <c r="S524" s="2">
        <v>43414.802800925929</v>
      </c>
      <c r="U524" s="2">
        <v>43414.810810185183</v>
      </c>
      <c r="X524" s="2">
        <f t="shared" si="180"/>
        <v>43414.781608796293</v>
      </c>
      <c r="Y524" s="33">
        <f t="shared" si="181"/>
        <v>0</v>
      </c>
      <c r="Z524" s="33">
        <f t="shared" si="182"/>
        <v>0</v>
      </c>
      <c r="AA524" s="30"/>
      <c r="AB524" s="30">
        <f t="shared" si="183"/>
        <v>0</v>
      </c>
      <c r="AC524" s="30">
        <f t="shared" si="188"/>
        <v>2.1192129635892343E-2</v>
      </c>
      <c r="AD524" s="30"/>
      <c r="AE524" s="30"/>
      <c r="AF524" s="78">
        <f t="shared" si="185"/>
        <v>43414.78125</v>
      </c>
      <c r="AG524" s="78">
        <f t="shared" si="186"/>
        <v>0</v>
      </c>
      <c r="AH524" s="26" t="str">
        <f t="shared" si="187"/>
        <v>43414.781250</v>
      </c>
      <c r="AI524" s="26" t="e">
        <f>VLOOKUP(AH524,simple_survey!$P$1530:$Q$1810,2,FALSE)</f>
        <v>#N/A</v>
      </c>
    </row>
    <row r="525" spans="1:36" s="3" customFormat="1" hidden="1" x14ac:dyDescent="0.4">
      <c r="A525" s="16" t="str">
        <f t="shared" si="178"/>
        <v>-</v>
      </c>
      <c r="B525" s="16" t="str">
        <f t="shared" si="179"/>
        <v>☆</v>
      </c>
      <c r="C525" s="3">
        <v>18</v>
      </c>
      <c r="D525" s="2">
        <v>43414.784282407411</v>
      </c>
      <c r="E525" s="3" t="s">
        <v>695</v>
      </c>
      <c r="F525" s="3">
        <v>12287</v>
      </c>
      <c r="G525" s="3" t="s">
        <v>98</v>
      </c>
      <c r="H525" s="3">
        <v>0</v>
      </c>
      <c r="I525" s="3">
        <v>975</v>
      </c>
      <c r="J525" s="3">
        <v>1</v>
      </c>
      <c r="K525" s="3">
        <v>1</v>
      </c>
      <c r="L525" s="2">
        <v>43414.805023148147</v>
      </c>
      <c r="O525" s="3" t="s">
        <v>20</v>
      </c>
      <c r="P525" s="3" t="s">
        <v>21</v>
      </c>
      <c r="Q525" s="3" t="s">
        <v>133</v>
      </c>
      <c r="R525" s="3" t="s">
        <v>19</v>
      </c>
      <c r="S525" s="2">
        <v>43414.789664351854</v>
      </c>
      <c r="U525" s="2">
        <v>43414.796643518515</v>
      </c>
      <c r="X525" s="2">
        <f t="shared" si="180"/>
        <v>43414.784282407411</v>
      </c>
      <c r="Y525" s="33">
        <f t="shared" si="181"/>
        <v>0</v>
      </c>
      <c r="Z525" s="33">
        <f t="shared" si="182"/>
        <v>0</v>
      </c>
      <c r="AA525" s="30"/>
      <c r="AB525" s="30">
        <f t="shared" si="183"/>
        <v>0</v>
      </c>
      <c r="AC525" s="30">
        <f t="shared" si="188"/>
        <v>2.0740740736073349E-2</v>
      </c>
      <c r="AD525" s="30"/>
      <c r="AE525" s="30"/>
      <c r="AF525" s="78">
        <f t="shared" si="185"/>
        <v>43414.78402777778</v>
      </c>
      <c r="AG525" s="78">
        <f t="shared" si="186"/>
        <v>0</v>
      </c>
      <c r="AH525" s="26" t="str">
        <f t="shared" si="187"/>
        <v>43414.78402777780</v>
      </c>
      <c r="AI525" s="26" t="e">
        <f>VLOOKUP(AH525,simple_survey!$P$1530:$Q$1810,2,FALSE)</f>
        <v>#N/A</v>
      </c>
    </row>
    <row r="526" spans="1:36" s="3" customFormat="1" hidden="1" x14ac:dyDescent="0.4">
      <c r="A526" s="16" t="str">
        <f t="shared" si="178"/>
        <v>-</v>
      </c>
      <c r="B526" s="16" t="str">
        <f t="shared" si="179"/>
        <v>☆</v>
      </c>
      <c r="C526" s="3">
        <v>18</v>
      </c>
      <c r="D526" s="2">
        <v>43414.785266203704</v>
      </c>
      <c r="E526" s="3" t="s">
        <v>697</v>
      </c>
      <c r="F526" s="3">
        <v>12290</v>
      </c>
      <c r="G526" s="3" t="s">
        <v>18</v>
      </c>
      <c r="H526" s="3">
        <v>5722</v>
      </c>
      <c r="I526" s="3">
        <v>145</v>
      </c>
      <c r="J526" s="3">
        <v>5</v>
      </c>
      <c r="K526" s="3">
        <v>1</v>
      </c>
      <c r="L526" s="2">
        <v>43414.785358796296</v>
      </c>
      <c r="O526" s="3" t="s">
        <v>44</v>
      </c>
      <c r="P526" s="3" t="s">
        <v>91</v>
      </c>
      <c r="Q526" s="3" t="s">
        <v>26</v>
      </c>
      <c r="R526" s="3" t="s">
        <v>27</v>
      </c>
      <c r="S526" s="2">
        <v>43414.793541666666</v>
      </c>
      <c r="U526" s="2">
        <v>43414.798935185187</v>
      </c>
      <c r="X526" s="2">
        <f t="shared" si="180"/>
        <v>43414.785266203704</v>
      </c>
      <c r="Y526" s="33">
        <f t="shared" si="181"/>
        <v>0</v>
      </c>
      <c r="Z526" s="33">
        <f t="shared" si="182"/>
        <v>0</v>
      </c>
      <c r="AA526" s="30"/>
      <c r="AB526" s="30">
        <f t="shared" si="183"/>
        <v>0</v>
      </c>
      <c r="AC526" s="30">
        <f t="shared" si="188"/>
        <v>8.2754629620467313E-3</v>
      </c>
      <c r="AD526" s="30"/>
      <c r="AE526" s="30"/>
      <c r="AF526" s="78">
        <f t="shared" si="185"/>
        <v>43414.784722222219</v>
      </c>
      <c r="AG526" s="78">
        <f t="shared" si="186"/>
        <v>0</v>
      </c>
      <c r="AH526" s="26" t="str">
        <f t="shared" si="187"/>
        <v>43414.78472222220</v>
      </c>
      <c r="AI526" s="26" t="e">
        <f>VLOOKUP(AH526,simple_survey!$P$1530:$Q$1810,2,FALSE)</f>
        <v>#N/A</v>
      </c>
    </row>
    <row r="527" spans="1:36" s="3" customFormat="1" hidden="1" x14ac:dyDescent="0.4">
      <c r="A527" s="16" t="str">
        <f t="shared" si="178"/>
        <v>-</v>
      </c>
      <c r="B527" s="16" t="str">
        <f t="shared" si="179"/>
        <v>☆</v>
      </c>
      <c r="C527" s="3">
        <v>18</v>
      </c>
      <c r="D527" s="2">
        <v>43414.786574074074</v>
      </c>
      <c r="E527" s="3" t="s">
        <v>583</v>
      </c>
      <c r="F527" s="3">
        <v>12293</v>
      </c>
      <c r="G527" s="3" t="s">
        <v>32</v>
      </c>
      <c r="H527" s="3">
        <v>4855</v>
      </c>
      <c r="I527" s="3">
        <v>654</v>
      </c>
      <c r="J527" s="3">
        <v>5</v>
      </c>
      <c r="K527" s="3">
        <v>1</v>
      </c>
      <c r="L527" s="2">
        <v>43414.791527777779</v>
      </c>
      <c r="O527" s="3" t="s">
        <v>44</v>
      </c>
      <c r="P527" s="3" t="s">
        <v>91</v>
      </c>
      <c r="Q527" s="3" t="s">
        <v>26</v>
      </c>
      <c r="R527" s="3" t="s">
        <v>27</v>
      </c>
      <c r="S527" s="2">
        <v>43414.793541666666</v>
      </c>
      <c r="U527" s="2">
        <v>43414.798935185187</v>
      </c>
      <c r="X527" s="2">
        <f t="shared" si="180"/>
        <v>43414.786574074074</v>
      </c>
      <c r="Y527" s="33">
        <f t="shared" si="181"/>
        <v>0</v>
      </c>
      <c r="Z527" s="33">
        <f t="shared" si="182"/>
        <v>0</v>
      </c>
      <c r="AA527" s="30"/>
      <c r="AB527" s="30">
        <f t="shared" si="183"/>
        <v>0</v>
      </c>
      <c r="AC527" s="30">
        <f t="shared" si="188"/>
        <v>6.9675925915362313E-3</v>
      </c>
      <c r="AD527" s="30"/>
      <c r="AE527" s="30"/>
      <c r="AF527" s="78">
        <f t="shared" si="185"/>
        <v>43414.786111111112</v>
      </c>
      <c r="AG527" s="78">
        <f t="shared" si="186"/>
        <v>0</v>
      </c>
      <c r="AH527" s="26" t="str">
        <f t="shared" si="187"/>
        <v>43414.78611111110</v>
      </c>
      <c r="AI527" s="26" t="e">
        <f>VLOOKUP(AH527,simple_survey!$P$1530:$Q$1810,2,FALSE)</f>
        <v>#N/A</v>
      </c>
    </row>
    <row r="528" spans="1:36" s="3" customFormat="1" hidden="1" x14ac:dyDescent="0.4">
      <c r="A528" s="16" t="str">
        <f t="shared" si="178"/>
        <v>-</v>
      </c>
      <c r="B528" s="16" t="str">
        <f t="shared" si="179"/>
        <v>☆</v>
      </c>
      <c r="C528" s="3">
        <v>18</v>
      </c>
      <c r="D528" s="2">
        <v>43414.789166666669</v>
      </c>
      <c r="E528" s="3" t="s">
        <v>701</v>
      </c>
      <c r="F528" s="3">
        <v>12298</v>
      </c>
      <c r="G528" s="3" t="s">
        <v>98</v>
      </c>
      <c r="H528" s="3">
        <v>0</v>
      </c>
      <c r="I528" s="3">
        <v>394</v>
      </c>
      <c r="J528" s="3">
        <v>7</v>
      </c>
      <c r="K528" s="3">
        <v>2</v>
      </c>
      <c r="L528" s="2">
        <v>43414.789733796293</v>
      </c>
      <c r="O528" s="3" t="s">
        <v>62</v>
      </c>
      <c r="P528" s="3" t="s">
        <v>63</v>
      </c>
      <c r="Q528" s="3" t="s">
        <v>133</v>
      </c>
      <c r="R528" s="3" t="s">
        <v>19</v>
      </c>
      <c r="S528" s="2">
        <v>43414.794930555552</v>
      </c>
      <c r="U528" s="2">
        <v>43414.801134259258</v>
      </c>
      <c r="X528" s="2">
        <f t="shared" si="180"/>
        <v>43414.789166666669</v>
      </c>
      <c r="Y528" s="33">
        <f t="shared" si="181"/>
        <v>0</v>
      </c>
      <c r="Z528" s="33">
        <f t="shared" si="182"/>
        <v>0</v>
      </c>
      <c r="AA528" s="30"/>
      <c r="AB528" s="30">
        <f t="shared" si="183"/>
        <v>0</v>
      </c>
      <c r="AC528" s="30"/>
      <c r="AD528" s="30"/>
      <c r="AE528" s="30"/>
      <c r="AF528" s="78">
        <f t="shared" si="185"/>
        <v>43414.788888888892</v>
      </c>
      <c r="AG528" s="78">
        <f t="shared" si="186"/>
        <v>0</v>
      </c>
      <c r="AH528" s="26" t="str">
        <f t="shared" si="187"/>
        <v>43414.78888888890</v>
      </c>
      <c r="AI528" s="26" t="e">
        <f>VLOOKUP(AH528,simple_survey!$P$1530:$Q$1810,2,FALSE)</f>
        <v>#N/A</v>
      </c>
      <c r="AJ528" s="3" t="s">
        <v>770</v>
      </c>
    </row>
    <row r="529" spans="1:36" s="3" customFormat="1" hidden="1" x14ac:dyDescent="0.4">
      <c r="A529" s="16" t="str">
        <f t="shared" si="178"/>
        <v>-</v>
      </c>
      <c r="B529" s="16" t="str">
        <f t="shared" si="179"/>
        <v>☆</v>
      </c>
      <c r="C529" s="3">
        <v>18</v>
      </c>
      <c r="D529" s="2">
        <v>43414.790300925924</v>
      </c>
      <c r="E529" s="3" t="s">
        <v>702</v>
      </c>
      <c r="F529" s="3">
        <v>12299</v>
      </c>
      <c r="G529" s="3" t="s">
        <v>98</v>
      </c>
      <c r="H529" s="3">
        <v>0</v>
      </c>
      <c r="I529" s="3">
        <v>859</v>
      </c>
      <c r="J529" s="3">
        <v>7</v>
      </c>
      <c r="K529" s="3">
        <v>1</v>
      </c>
      <c r="L529" s="2">
        <v>43414.79078703704</v>
      </c>
      <c r="O529" s="3" t="s">
        <v>62</v>
      </c>
      <c r="P529" s="3" t="s">
        <v>63</v>
      </c>
      <c r="Q529" s="3" t="s">
        <v>133</v>
      </c>
      <c r="R529" s="3" t="s">
        <v>19</v>
      </c>
      <c r="S529" s="2">
        <v>43414.794872685183</v>
      </c>
      <c r="U529" s="2">
        <v>43414.800034722219</v>
      </c>
      <c r="X529" s="2">
        <f t="shared" si="180"/>
        <v>43414.790300925924</v>
      </c>
      <c r="Y529" s="33">
        <f t="shared" si="181"/>
        <v>0</v>
      </c>
      <c r="Z529" s="33">
        <f t="shared" si="182"/>
        <v>0</v>
      </c>
      <c r="AA529" s="30"/>
      <c r="AB529" s="30">
        <f t="shared" si="183"/>
        <v>0</v>
      </c>
      <c r="AC529" s="30">
        <f t="shared" ref="AC529:AC555" si="189">IF(IF(B529="☆",(IF(L529&gt;S529,L529-X529,S529-X529)),M529-X529)&lt;0,0,IF(B529="☆",(IF(L529&gt;S529,L529-X529,S529-X529)),M529-X529))</f>
        <v>4.5717592583969235E-3</v>
      </c>
      <c r="AD529" s="30"/>
      <c r="AE529" s="30"/>
      <c r="AF529" s="78">
        <f t="shared" si="185"/>
        <v>43414.790277777778</v>
      </c>
      <c r="AG529" s="78">
        <f t="shared" si="186"/>
        <v>0</v>
      </c>
      <c r="AH529" s="26" t="str">
        <f t="shared" si="187"/>
        <v>43414.79027777780</v>
      </c>
      <c r="AI529" s="26" t="e">
        <f>VLOOKUP(AH529,simple_survey!$P$1530:$Q$1810,2,FALSE)</f>
        <v>#N/A</v>
      </c>
      <c r="AJ529" s="3" t="s">
        <v>771</v>
      </c>
    </row>
    <row r="530" spans="1:36" s="5" customFormat="1" hidden="1" x14ac:dyDescent="0.4">
      <c r="A530" s="17" t="str">
        <f t="shared" si="178"/>
        <v>-</v>
      </c>
      <c r="B530" s="17" t="str">
        <f t="shared" si="179"/>
        <v>☆</v>
      </c>
      <c r="C530" s="5">
        <v>18</v>
      </c>
      <c r="D530" s="4">
        <v>43414.790324074071</v>
      </c>
      <c r="E530" s="5" t="s">
        <v>703</v>
      </c>
      <c r="F530" s="5">
        <v>12300</v>
      </c>
      <c r="G530" s="5" t="s">
        <v>99</v>
      </c>
      <c r="H530" s="5">
        <v>0</v>
      </c>
      <c r="I530" s="5">
        <v>362</v>
      </c>
      <c r="J530" s="5">
        <v>8</v>
      </c>
      <c r="K530" s="5">
        <v>1</v>
      </c>
      <c r="L530" s="4">
        <v>43414.797754629632</v>
      </c>
      <c r="O530" s="5" t="s">
        <v>40</v>
      </c>
      <c r="P530" s="5" t="s">
        <v>41</v>
      </c>
      <c r="Q530" s="5" t="s">
        <v>56</v>
      </c>
      <c r="R530" s="5" t="s">
        <v>57</v>
      </c>
      <c r="S530" s="4">
        <v>43414.796203703707</v>
      </c>
      <c r="U530" s="4">
        <v>43414.801736111112</v>
      </c>
      <c r="X530" s="4">
        <f t="shared" si="180"/>
        <v>43414.790324074071</v>
      </c>
      <c r="Y530" s="34">
        <f t="shared" si="181"/>
        <v>0</v>
      </c>
      <c r="Z530" s="34">
        <f t="shared" si="182"/>
        <v>0</v>
      </c>
      <c r="AA530" s="31"/>
      <c r="AB530" s="31">
        <f t="shared" si="183"/>
        <v>0</v>
      </c>
      <c r="AC530" s="31">
        <f t="shared" si="189"/>
        <v>7.4305555608589202E-3</v>
      </c>
      <c r="AD530" s="31"/>
      <c r="AE530" s="31"/>
      <c r="AF530" s="78">
        <f t="shared" si="185"/>
        <v>43414.790277777778</v>
      </c>
      <c r="AG530" s="78">
        <f t="shared" si="186"/>
        <v>0</v>
      </c>
      <c r="AH530" s="26" t="str">
        <f t="shared" si="187"/>
        <v>43414.79027777780</v>
      </c>
      <c r="AI530" s="26" t="e">
        <f>VLOOKUP(AH530,simple_survey!$P$1530:$Q$1810,2,FALSE)</f>
        <v>#N/A</v>
      </c>
    </row>
    <row r="531" spans="1:36" s="21" customFormat="1" hidden="1" x14ac:dyDescent="0.4">
      <c r="A531" s="20" t="str">
        <f t="shared" si="178"/>
        <v>★</v>
      </c>
      <c r="B531" s="20" t="str">
        <f t="shared" si="179"/>
        <v>-</v>
      </c>
      <c r="C531" s="21">
        <v>19</v>
      </c>
      <c r="D531" s="22">
        <v>43414.757511574076</v>
      </c>
      <c r="E531" s="21" t="s">
        <v>494</v>
      </c>
      <c r="F531" s="21">
        <v>12255</v>
      </c>
      <c r="G531" s="21" t="s">
        <v>98</v>
      </c>
      <c r="H531" s="21">
        <v>0</v>
      </c>
      <c r="I531" s="21">
        <v>334</v>
      </c>
      <c r="J531" s="21">
        <v>8</v>
      </c>
      <c r="K531" s="21">
        <v>2</v>
      </c>
      <c r="M531" s="22">
        <v>43414.799849537034</v>
      </c>
      <c r="N531" s="22">
        <v>43414.804247685184</v>
      </c>
      <c r="O531" s="21" t="s">
        <v>52</v>
      </c>
      <c r="P531" s="21" t="s">
        <v>53</v>
      </c>
      <c r="Q531" s="21" t="s">
        <v>26</v>
      </c>
      <c r="R531" s="21" t="s">
        <v>27</v>
      </c>
      <c r="S531" s="22">
        <v>43414.798981481479</v>
      </c>
      <c r="T531" s="22">
        <v>43414.799409722225</v>
      </c>
      <c r="U531" s="22">
        <v>43414.80431712963</v>
      </c>
      <c r="V531" s="22">
        <v>43414.807013888887</v>
      </c>
      <c r="W531" s="22">
        <v>43414.798981481479</v>
      </c>
      <c r="X531" s="22">
        <f t="shared" si="180"/>
        <v>43414.798981481479</v>
      </c>
      <c r="Y531" s="35">
        <f t="shared" si="181"/>
        <v>4.3981481503578834E-3</v>
      </c>
      <c r="Z531" s="35">
        <f t="shared" si="182"/>
        <v>8.7962963007157668E-3</v>
      </c>
      <c r="AA531" s="32">
        <f>SUM(Z531:Z565)</f>
        <v>0.22594907407619758</v>
      </c>
      <c r="AB531" s="32">
        <f t="shared" si="183"/>
        <v>8.6805555474711582E-4</v>
      </c>
      <c r="AC531" s="32">
        <f t="shared" si="189"/>
        <v>8.6805555474711582E-4</v>
      </c>
      <c r="AD531" s="32">
        <f>AVERAGE(AC531:AC565)</f>
        <v>5.4324494948642414E-3</v>
      </c>
      <c r="AE531" s="32">
        <f>MEDIAN(AC531:AC565)</f>
        <v>3.0439814872806892E-3</v>
      </c>
      <c r="AF531" s="78">
        <f t="shared" si="185"/>
        <v>43414.756944444445</v>
      </c>
      <c r="AG531" s="78">
        <f t="shared" si="186"/>
        <v>43414.804166666669</v>
      </c>
      <c r="AH531" s="26" t="str">
        <f t="shared" si="187"/>
        <v>43414.756944444443414.8041666667</v>
      </c>
      <c r="AI531" s="26" t="e">
        <f>VLOOKUP(AH531,simple_survey!$P$1530:$Q$1810,2,FALSE)</f>
        <v>#N/A</v>
      </c>
    </row>
    <row r="532" spans="1:36" s="3" customFormat="1" hidden="1" x14ac:dyDescent="0.4">
      <c r="A532" s="16" t="str">
        <f t="shared" si="178"/>
        <v>★</v>
      </c>
      <c r="B532" s="16" t="str">
        <f t="shared" si="179"/>
        <v>-</v>
      </c>
      <c r="C532" s="3">
        <v>19</v>
      </c>
      <c r="D532" s="2">
        <v>43414.76358796296</v>
      </c>
      <c r="E532" s="3" t="s">
        <v>686</v>
      </c>
      <c r="F532" s="3">
        <v>12266</v>
      </c>
      <c r="G532" s="3" t="s">
        <v>32</v>
      </c>
      <c r="H532" s="3">
        <v>5815</v>
      </c>
      <c r="I532" s="3">
        <v>894</v>
      </c>
      <c r="J532" s="3">
        <v>7</v>
      </c>
      <c r="K532" s="3">
        <v>2</v>
      </c>
      <c r="M532" s="2">
        <v>43414.807083333333</v>
      </c>
      <c r="N532" s="2">
        <v>43414.812094907407</v>
      </c>
      <c r="O532" s="3" t="s">
        <v>58</v>
      </c>
      <c r="P532" s="3" t="s">
        <v>59</v>
      </c>
      <c r="Q532" s="3" t="s">
        <v>73</v>
      </c>
      <c r="R532" s="3" t="s">
        <v>74</v>
      </c>
      <c r="S532" s="2">
        <v>43414.805243055554</v>
      </c>
      <c r="T532" s="2">
        <v>43414.805636574078</v>
      </c>
      <c r="U532" s="2">
        <v>43414.810972222222</v>
      </c>
      <c r="V532" s="2">
        <v>43414.811365740738</v>
      </c>
      <c r="W532" s="2">
        <v>43414.805243055554</v>
      </c>
      <c r="X532" s="2">
        <f t="shared" si="180"/>
        <v>43414.805243055554</v>
      </c>
      <c r="Y532" s="33">
        <f t="shared" si="181"/>
        <v>5.0115740741603076E-3</v>
      </c>
      <c r="Z532" s="33">
        <f t="shared" si="182"/>
        <v>1.0023148148320615E-2</v>
      </c>
      <c r="AA532" s="30"/>
      <c r="AB532" s="30">
        <f t="shared" si="183"/>
        <v>1.8402777786832303E-3</v>
      </c>
      <c r="AC532" s="30">
        <f t="shared" si="189"/>
        <v>1.8402777786832303E-3</v>
      </c>
      <c r="AD532" s="30"/>
      <c r="AE532" s="30"/>
      <c r="AF532" s="78">
        <f t="shared" si="185"/>
        <v>43414.763194444444</v>
      </c>
      <c r="AG532" s="78">
        <f t="shared" si="186"/>
        <v>43414.811805555553</v>
      </c>
      <c r="AH532" s="26" t="str">
        <f t="shared" si="187"/>
        <v>43414.763194444443414.8118055556</v>
      </c>
      <c r="AI532" s="26" t="e">
        <f>VLOOKUP(AH532,simple_survey!$P$1530:$Q$1810,2,FALSE)</f>
        <v>#N/A</v>
      </c>
    </row>
    <row r="533" spans="1:36" s="3" customFormat="1" hidden="1" x14ac:dyDescent="0.4">
      <c r="A533" s="16" t="str">
        <f t="shared" si="176"/>
        <v>-</v>
      </c>
      <c r="B533" s="16" t="str">
        <f t="shared" si="177"/>
        <v>-</v>
      </c>
      <c r="C533" s="3">
        <v>19</v>
      </c>
      <c r="D533" s="2">
        <v>43414.792025462964</v>
      </c>
      <c r="E533" s="3" t="s">
        <v>522</v>
      </c>
      <c r="F533" s="3">
        <v>12302</v>
      </c>
      <c r="G533" s="3" t="s">
        <v>32</v>
      </c>
      <c r="H533" s="3">
        <v>4855</v>
      </c>
      <c r="I533" s="3">
        <v>473</v>
      </c>
      <c r="J533" s="3">
        <v>9</v>
      </c>
      <c r="K533" s="3">
        <v>2</v>
      </c>
      <c r="M533" s="2">
        <v>43414.80400462963</v>
      </c>
      <c r="N533" s="2">
        <v>43414.809560185182</v>
      </c>
      <c r="O533" s="3" t="s">
        <v>44</v>
      </c>
      <c r="P533" s="3" t="s">
        <v>91</v>
      </c>
      <c r="Q533" s="3" t="s">
        <v>26</v>
      </c>
      <c r="R533" s="3" t="s">
        <v>27</v>
      </c>
      <c r="S533" s="2">
        <v>43414.802662037036</v>
      </c>
      <c r="T533" s="2">
        <v>43414.804050925923</v>
      </c>
      <c r="U533" s="2">
        <v>43414.808749999997</v>
      </c>
      <c r="V533" s="2">
        <v>43414.81013888889</v>
      </c>
      <c r="X533" s="2">
        <f t="shared" si="173"/>
        <v>43414.792025462964</v>
      </c>
      <c r="Y533" s="33">
        <f t="shared" si="174"/>
        <v>5.5555555518367328E-3</v>
      </c>
      <c r="Z533" s="33">
        <f t="shared" si="175"/>
        <v>1.1111111103673466E-2</v>
      </c>
      <c r="AA533" s="30"/>
      <c r="AB533" s="30">
        <f t="shared" ref="AB533:AB554" si="190">IF(IF(A533="☆",L533-S533,M533-S533)&lt;0,0,IF(A533="☆",L533-S533,M533-S533))</f>
        <v>1.3425925935734995E-3</v>
      </c>
      <c r="AC533" s="30">
        <f t="shared" si="189"/>
        <v>1.1979166665696539E-2</v>
      </c>
      <c r="AD533" s="30"/>
      <c r="AE533" s="30"/>
      <c r="AF533" s="78">
        <f t="shared" si="185"/>
        <v>43414.791666666664</v>
      </c>
      <c r="AG533" s="78">
        <f t="shared" si="186"/>
        <v>43414.809027777781</v>
      </c>
      <c r="AH533" s="26" t="str">
        <f t="shared" si="187"/>
        <v>43414.791666666743414.8090277778</v>
      </c>
      <c r="AI533" s="26" t="e">
        <f>VLOOKUP(AH533,simple_survey!$P$1530:$Q$1810,2,FALSE)</f>
        <v>#N/A</v>
      </c>
    </row>
    <row r="534" spans="1:36" s="3" customFormat="1" hidden="1" x14ac:dyDescent="0.4">
      <c r="A534" s="16" t="str">
        <f t="shared" si="176"/>
        <v>-</v>
      </c>
      <c r="B534" s="16" t="str">
        <f t="shared" si="177"/>
        <v>-</v>
      </c>
      <c r="C534" s="3">
        <v>19</v>
      </c>
      <c r="D534" s="2">
        <v>43414.792893518519</v>
      </c>
      <c r="E534" s="3" t="s">
        <v>704</v>
      </c>
      <c r="F534" s="3">
        <v>12303</v>
      </c>
      <c r="G534" s="3" t="s">
        <v>32</v>
      </c>
      <c r="H534" s="3">
        <v>3836</v>
      </c>
      <c r="I534" s="3">
        <v>809</v>
      </c>
      <c r="J534" s="3">
        <v>7</v>
      </c>
      <c r="K534" s="3">
        <v>1</v>
      </c>
      <c r="M534" s="2">
        <v>43414.797071759262</v>
      </c>
      <c r="N534" s="2">
        <v>43414.801053240742</v>
      </c>
      <c r="O534" s="3" t="s">
        <v>64</v>
      </c>
      <c r="P534" s="3" t="s">
        <v>65</v>
      </c>
      <c r="Q534" s="3" t="s">
        <v>133</v>
      </c>
      <c r="R534" s="3" t="s">
        <v>19</v>
      </c>
      <c r="S534" s="2">
        <v>43414.79619212963</v>
      </c>
      <c r="T534" s="2">
        <v>43414.79619212963</v>
      </c>
      <c r="U534" s="2">
        <v>43414.800682870373</v>
      </c>
      <c r="V534" s="2">
        <v>43414.800682870373</v>
      </c>
      <c r="X534" s="2">
        <f t="shared" si="173"/>
        <v>43414.792893518519</v>
      </c>
      <c r="Y534" s="33">
        <f t="shared" si="174"/>
        <v>3.9814814808778465E-3</v>
      </c>
      <c r="Z534" s="33">
        <f t="shared" si="175"/>
        <v>3.9814814808778465E-3</v>
      </c>
      <c r="AA534" s="30"/>
      <c r="AB534" s="30">
        <f t="shared" si="190"/>
        <v>8.7962963152676821E-4</v>
      </c>
      <c r="AC534" s="30">
        <f t="shared" si="189"/>
        <v>4.1782407424761914E-3</v>
      </c>
      <c r="AD534" s="30"/>
      <c r="AE534" s="30"/>
      <c r="AF534" s="78">
        <f t="shared" si="185"/>
        <v>43414.792361111111</v>
      </c>
      <c r="AG534" s="78">
        <f t="shared" si="186"/>
        <v>43414.800694444442</v>
      </c>
      <c r="AH534" s="26" t="str">
        <f t="shared" si="187"/>
        <v>43414.792361111143414.8006944444</v>
      </c>
      <c r="AI534" s="26" t="e">
        <f>VLOOKUP(AH534,simple_survey!$P$1530:$Q$1810,2,FALSE)</f>
        <v>#N/A</v>
      </c>
    </row>
    <row r="535" spans="1:36" s="3" customFormat="1" hidden="1" x14ac:dyDescent="0.4">
      <c r="A535" s="16" t="str">
        <f t="shared" si="176"/>
        <v>-</v>
      </c>
      <c r="B535" s="16" t="str">
        <f t="shared" si="177"/>
        <v>-</v>
      </c>
      <c r="C535" s="3">
        <v>19</v>
      </c>
      <c r="D535" s="2">
        <v>43414.793611111112</v>
      </c>
      <c r="E535" s="3" t="s">
        <v>705</v>
      </c>
      <c r="F535" s="3">
        <v>12304</v>
      </c>
      <c r="G535" s="3" t="s">
        <v>99</v>
      </c>
      <c r="H535" s="3">
        <v>0</v>
      </c>
      <c r="I535" s="3">
        <v>828</v>
      </c>
      <c r="J535" s="3">
        <v>4</v>
      </c>
      <c r="K535" s="3">
        <v>6</v>
      </c>
      <c r="M535" s="2">
        <v>43414.807395833333</v>
      </c>
      <c r="N535" s="2">
        <v>43414.812222222223</v>
      </c>
      <c r="O535" s="3" t="s">
        <v>60</v>
      </c>
      <c r="P535" s="3" t="s">
        <v>61</v>
      </c>
      <c r="Q535" s="3" t="s">
        <v>24</v>
      </c>
      <c r="R535" s="3" t="s">
        <v>25</v>
      </c>
      <c r="S535" s="2">
        <v>43414.810543981483</v>
      </c>
      <c r="T535" s="2">
        <v>43414.810543981483</v>
      </c>
      <c r="U535" s="2">
        <v>43414.821250000001</v>
      </c>
      <c r="V535" s="2">
        <v>43414.821250000001</v>
      </c>
      <c r="X535" s="2">
        <f t="shared" si="173"/>
        <v>43414.793611111112</v>
      </c>
      <c r="Y535" s="33">
        <f t="shared" si="174"/>
        <v>4.8263888893416151E-3</v>
      </c>
      <c r="Z535" s="33">
        <f t="shared" si="175"/>
        <v>2.8958333336049691E-2</v>
      </c>
      <c r="AA535" s="30"/>
      <c r="AB535" s="30">
        <f t="shared" si="190"/>
        <v>0</v>
      </c>
      <c r="AC535" s="30">
        <f t="shared" si="189"/>
        <v>1.378472222131677E-2</v>
      </c>
      <c r="AD535" s="30"/>
      <c r="AE535" s="30"/>
      <c r="AF535" s="78">
        <f t="shared" si="185"/>
        <v>43414.793055555558</v>
      </c>
      <c r="AG535" s="78">
        <f t="shared" si="186"/>
        <v>43414.811805555553</v>
      </c>
      <c r="AH535" s="26" t="str">
        <f t="shared" si="187"/>
        <v>43414.793055555643414.8118055556</v>
      </c>
      <c r="AI535" s="26" t="e">
        <f>VLOOKUP(AH535,simple_survey!$P$1530:$Q$1810,2,FALSE)</f>
        <v>#N/A</v>
      </c>
    </row>
    <row r="536" spans="1:36" s="3" customFormat="1" hidden="1" x14ac:dyDescent="0.4">
      <c r="A536" s="16" t="str">
        <f t="shared" si="176"/>
        <v>★</v>
      </c>
      <c r="B536" s="16" t="str">
        <f t="shared" si="177"/>
        <v>-</v>
      </c>
      <c r="C536" s="3">
        <v>19</v>
      </c>
      <c r="D536" s="2">
        <v>43414.793622685182</v>
      </c>
      <c r="E536" s="3" t="s">
        <v>706</v>
      </c>
      <c r="F536" s="3">
        <v>12305</v>
      </c>
      <c r="G536" s="3" t="s">
        <v>32</v>
      </c>
      <c r="H536" s="3">
        <v>5765</v>
      </c>
      <c r="I536" s="3">
        <v>968</v>
      </c>
      <c r="J536" s="3">
        <v>5</v>
      </c>
      <c r="K536" s="3">
        <v>1</v>
      </c>
      <c r="M536" s="2">
        <v>43414.802719907406</v>
      </c>
      <c r="N536" s="2">
        <v>43414.807916666665</v>
      </c>
      <c r="O536" s="3" t="s">
        <v>47</v>
      </c>
      <c r="P536" s="3" t="s">
        <v>48</v>
      </c>
      <c r="Q536" s="3" t="s">
        <v>67</v>
      </c>
      <c r="R536" s="3" t="s">
        <v>68</v>
      </c>
      <c r="S536" s="2">
        <v>43414.803657407407</v>
      </c>
      <c r="T536" s="2">
        <v>43414.803657407407</v>
      </c>
      <c r="U536" s="2">
        <v>43414.808437500003</v>
      </c>
      <c r="V536" s="2">
        <v>43414.80914351852</v>
      </c>
      <c r="W536" s="2">
        <v>43414.800520833334</v>
      </c>
      <c r="X536" s="2">
        <f t="shared" si="173"/>
        <v>43414.800520833334</v>
      </c>
      <c r="Y536" s="33">
        <f t="shared" si="174"/>
        <v>5.1967592589790002E-3</v>
      </c>
      <c r="Z536" s="33">
        <f t="shared" si="175"/>
        <v>5.1967592589790002E-3</v>
      </c>
      <c r="AA536" s="30"/>
      <c r="AB536" s="30">
        <f t="shared" si="190"/>
        <v>0</v>
      </c>
      <c r="AC536" s="30">
        <f t="shared" si="189"/>
        <v>2.1990740715409629E-3</v>
      </c>
      <c r="AD536" s="30"/>
      <c r="AE536" s="30"/>
      <c r="AF536" s="78">
        <f t="shared" si="185"/>
        <v>43414.793055555558</v>
      </c>
      <c r="AG536" s="78">
        <f t="shared" si="186"/>
        <v>43414.807638888888</v>
      </c>
      <c r="AH536" s="26" t="str">
        <f t="shared" si="187"/>
        <v>43414.793055555643414.8076388889</v>
      </c>
      <c r="AI536" s="26" t="e">
        <f>VLOOKUP(AH536,simple_survey!$P$1530:$Q$1810,2,FALSE)</f>
        <v>#N/A</v>
      </c>
    </row>
    <row r="537" spans="1:36" s="3" customFormat="1" hidden="1" x14ac:dyDescent="0.4">
      <c r="A537" s="16" t="str">
        <f t="shared" si="176"/>
        <v>★</v>
      </c>
      <c r="B537" s="16" t="str">
        <f t="shared" si="177"/>
        <v>-</v>
      </c>
      <c r="C537" s="3">
        <v>19</v>
      </c>
      <c r="D537" s="2">
        <v>43414.793634259258</v>
      </c>
      <c r="E537" s="3" t="s">
        <v>707</v>
      </c>
      <c r="F537" s="3">
        <v>12306</v>
      </c>
      <c r="G537" s="3" t="s">
        <v>32</v>
      </c>
      <c r="H537" s="3">
        <v>5766</v>
      </c>
      <c r="I537" s="3">
        <v>274</v>
      </c>
      <c r="J537" s="3">
        <v>5</v>
      </c>
      <c r="K537" s="3">
        <v>1</v>
      </c>
      <c r="M537" s="2">
        <v>43414.802824074075</v>
      </c>
      <c r="N537" s="2">
        <v>43414.807789351849</v>
      </c>
      <c r="O537" s="3" t="s">
        <v>47</v>
      </c>
      <c r="P537" s="3" t="s">
        <v>48</v>
      </c>
      <c r="Q537" s="3" t="s">
        <v>67</v>
      </c>
      <c r="R537" s="3" t="s">
        <v>68</v>
      </c>
      <c r="S537" s="2">
        <v>43414.804016203707</v>
      </c>
      <c r="T537" s="2">
        <v>43414.804016203707</v>
      </c>
      <c r="U537" s="2">
        <v>43414.808796296296</v>
      </c>
      <c r="V537" s="2">
        <v>43414.808796296296</v>
      </c>
      <c r="W537" s="2">
        <v>43414.800567129627</v>
      </c>
      <c r="X537" s="2">
        <f t="shared" si="173"/>
        <v>43414.800567129627</v>
      </c>
      <c r="Y537" s="33">
        <f t="shared" si="174"/>
        <v>4.9652777743176557E-3</v>
      </c>
      <c r="Z537" s="33">
        <f t="shared" si="175"/>
        <v>4.9652777743176557E-3</v>
      </c>
      <c r="AA537" s="30"/>
      <c r="AB537" s="30">
        <f t="shared" si="190"/>
        <v>0</v>
      </c>
      <c r="AC537" s="30">
        <f t="shared" si="189"/>
        <v>2.2569444481632672E-3</v>
      </c>
      <c r="AD537" s="30"/>
      <c r="AE537" s="30"/>
      <c r="AF537" s="78">
        <f t="shared" si="185"/>
        <v>43414.793055555558</v>
      </c>
      <c r="AG537" s="78">
        <f t="shared" si="186"/>
        <v>43414.807638888888</v>
      </c>
      <c r="AH537" s="26" t="str">
        <f t="shared" si="187"/>
        <v>43414.793055555643414.8076388889</v>
      </c>
      <c r="AI537" s="26" t="e">
        <f>VLOOKUP(AH537,simple_survey!$P$1530:$Q$1810,2,FALSE)</f>
        <v>#N/A</v>
      </c>
    </row>
    <row r="538" spans="1:36" s="3" customFormat="1" hidden="1" x14ac:dyDescent="0.4">
      <c r="A538" s="16" t="str">
        <f t="shared" si="176"/>
        <v>-</v>
      </c>
      <c r="B538" s="16" t="str">
        <f t="shared" si="177"/>
        <v>-</v>
      </c>
      <c r="C538" s="3">
        <v>19</v>
      </c>
      <c r="D538" s="2">
        <v>43414.795358796298</v>
      </c>
      <c r="E538" s="3" t="s">
        <v>708</v>
      </c>
      <c r="F538" s="3">
        <v>12307</v>
      </c>
      <c r="G538" s="3" t="s">
        <v>98</v>
      </c>
      <c r="H538" s="3">
        <v>0</v>
      </c>
      <c r="I538" s="3">
        <v>709</v>
      </c>
      <c r="J538" s="3">
        <v>10</v>
      </c>
      <c r="K538" s="3">
        <v>2</v>
      </c>
      <c r="M538" s="2">
        <v>43414.800011574072</v>
      </c>
      <c r="N538" s="2">
        <v>43414.806180555555</v>
      </c>
      <c r="O538" s="3" t="s">
        <v>62</v>
      </c>
      <c r="P538" s="3" t="s">
        <v>63</v>
      </c>
      <c r="Q538" s="3" t="s">
        <v>133</v>
      </c>
      <c r="R538" s="3" t="s">
        <v>19</v>
      </c>
      <c r="S538" s="2">
        <v>43414.800671296296</v>
      </c>
      <c r="T538" s="2">
        <v>43414.800671296296</v>
      </c>
      <c r="U538" s="2">
        <v>43414.806527777779</v>
      </c>
      <c r="V538" s="2">
        <v>43414.806527777779</v>
      </c>
      <c r="X538" s="2">
        <f t="shared" si="173"/>
        <v>43414.795358796298</v>
      </c>
      <c r="Y538" s="33">
        <f t="shared" si="174"/>
        <v>6.1689814829151146E-3</v>
      </c>
      <c r="Z538" s="33">
        <f t="shared" si="175"/>
        <v>1.2337962965830229E-2</v>
      </c>
      <c r="AA538" s="30"/>
      <c r="AB538" s="30">
        <f t="shared" si="190"/>
        <v>0</v>
      </c>
      <c r="AC538" s="30">
        <f t="shared" si="189"/>
        <v>4.6527777740266174E-3</v>
      </c>
      <c r="AD538" s="30"/>
      <c r="AE538" s="30"/>
      <c r="AF538" s="78">
        <f t="shared" si="185"/>
        <v>43414.795138888891</v>
      </c>
      <c r="AG538" s="78">
        <f t="shared" si="186"/>
        <v>43414.805555555555</v>
      </c>
      <c r="AH538" s="26" t="str">
        <f t="shared" si="187"/>
        <v>43414.795138888943414.8055555556</v>
      </c>
      <c r="AI538" s="26" t="e">
        <f>VLOOKUP(AH538,simple_survey!$P$1530:$Q$1810,2,FALSE)</f>
        <v>#N/A</v>
      </c>
    </row>
    <row r="539" spans="1:36" s="3" customFormat="1" x14ac:dyDescent="0.4">
      <c r="A539" s="16" t="str">
        <f t="shared" si="176"/>
        <v>★</v>
      </c>
      <c r="B539" s="16" t="str">
        <f t="shared" si="177"/>
        <v>-</v>
      </c>
      <c r="C539" s="3">
        <v>19</v>
      </c>
      <c r="D539" s="2">
        <v>43414.796076388891</v>
      </c>
      <c r="E539" s="3" t="s">
        <v>709</v>
      </c>
      <c r="F539" s="3">
        <v>12308</v>
      </c>
      <c r="G539" s="3" t="s">
        <v>18</v>
      </c>
      <c r="H539" s="3">
        <v>2669</v>
      </c>
      <c r="I539" s="3">
        <v>231</v>
      </c>
      <c r="J539" s="3">
        <v>2</v>
      </c>
      <c r="K539" s="3">
        <v>1</v>
      </c>
      <c r="M539" s="2">
        <v>43414.802118055559</v>
      </c>
      <c r="N539" s="2">
        <v>43414.805462962962</v>
      </c>
      <c r="O539" s="3" t="s">
        <v>133</v>
      </c>
      <c r="P539" s="3" t="s">
        <v>19</v>
      </c>
      <c r="Q539" s="3" t="s">
        <v>56</v>
      </c>
      <c r="R539" s="3" t="s">
        <v>57</v>
      </c>
      <c r="S539" s="2">
        <v>43414.80300925926</v>
      </c>
      <c r="T539" s="2">
        <v>43414.80300925926</v>
      </c>
      <c r="U539" s="2">
        <v>43414.809166666666</v>
      </c>
      <c r="V539" s="2">
        <v>43414.809166666666</v>
      </c>
      <c r="W539" s="2">
        <v>43414.80300925926</v>
      </c>
      <c r="X539" s="2">
        <f t="shared" si="173"/>
        <v>43414.80300925926</v>
      </c>
      <c r="Y539" s="33">
        <f t="shared" si="174"/>
        <v>3.3449074035161175E-3</v>
      </c>
      <c r="Z539" s="33">
        <f t="shared" si="175"/>
        <v>3.3449074035161175E-3</v>
      </c>
      <c r="AA539" s="30"/>
      <c r="AB539" s="30">
        <f t="shared" si="190"/>
        <v>0</v>
      </c>
      <c r="AC539" s="30">
        <f t="shared" si="189"/>
        <v>0</v>
      </c>
      <c r="AD539" s="30"/>
      <c r="AE539" s="30"/>
      <c r="AF539" s="78">
        <f t="shared" si="185"/>
        <v>43414.79583333333</v>
      </c>
      <c r="AG539" s="78">
        <f t="shared" si="186"/>
        <v>43414.804861111108</v>
      </c>
      <c r="AH539" s="26" t="str">
        <f t="shared" si="187"/>
        <v>43414.795833333343414.8048611111</v>
      </c>
      <c r="AI539" s="26" t="str">
        <f>VLOOKUP(AH539,simple_survey!$P$1530:$Q$1810,2,FALSE)</f>
        <v>肯定的</v>
      </c>
    </row>
    <row r="540" spans="1:36" s="3" customFormat="1" hidden="1" x14ac:dyDescent="0.4">
      <c r="A540" s="16" t="str">
        <f t="shared" si="176"/>
        <v>-</v>
      </c>
      <c r="B540" s="16" t="str">
        <f t="shared" si="177"/>
        <v>-</v>
      </c>
      <c r="C540" s="3">
        <v>19</v>
      </c>
      <c r="D540" s="2">
        <v>43414.796273148146</v>
      </c>
      <c r="E540" s="3" t="s">
        <v>598</v>
      </c>
      <c r="F540" s="3">
        <v>12310</v>
      </c>
      <c r="G540" s="3" t="s">
        <v>32</v>
      </c>
      <c r="H540" s="3">
        <v>1756</v>
      </c>
      <c r="I540" s="3">
        <v>843</v>
      </c>
      <c r="J540" s="3">
        <v>6</v>
      </c>
      <c r="K540" s="3">
        <v>1</v>
      </c>
      <c r="M540" s="2">
        <v>43414.8127662037</v>
      </c>
      <c r="N540" s="2">
        <v>43414.820532407408</v>
      </c>
      <c r="O540" s="3" t="s">
        <v>28</v>
      </c>
      <c r="P540" s="3" t="s">
        <v>29</v>
      </c>
      <c r="Q540" s="3" t="s">
        <v>54</v>
      </c>
      <c r="R540" s="3" t="s">
        <v>55</v>
      </c>
      <c r="S540" s="2">
        <v>43414.814016203702</v>
      </c>
      <c r="T540" s="2">
        <v>43414.814016203702</v>
      </c>
      <c r="U540" s="2">
        <v>43414.824166666665</v>
      </c>
      <c r="V540" s="2">
        <v>43414.824166666665</v>
      </c>
      <c r="X540" s="2">
        <f t="shared" si="173"/>
        <v>43414.796273148146</v>
      </c>
      <c r="Y540" s="33">
        <f t="shared" si="174"/>
        <v>7.7662037074333057E-3</v>
      </c>
      <c r="Z540" s="33">
        <f t="shared" si="175"/>
        <v>7.7662037074333057E-3</v>
      </c>
      <c r="AA540" s="30"/>
      <c r="AB540" s="30">
        <f t="shared" si="190"/>
        <v>0</v>
      </c>
      <c r="AC540" s="30">
        <f t="shared" si="189"/>
        <v>1.6493055554747116E-2</v>
      </c>
      <c r="AD540" s="30"/>
      <c r="AE540" s="30"/>
      <c r="AF540" s="78">
        <f t="shared" si="185"/>
        <v>43414.79583333333</v>
      </c>
      <c r="AG540" s="78">
        <f t="shared" si="186"/>
        <v>43414.820138888892</v>
      </c>
      <c r="AH540" s="26" t="str">
        <f t="shared" si="187"/>
        <v>43414.795833333343414.8201388889</v>
      </c>
      <c r="AI540" s="26" t="e">
        <f>VLOOKUP(AH540,simple_survey!$P$1530:$Q$1810,2,FALSE)</f>
        <v>#N/A</v>
      </c>
    </row>
    <row r="541" spans="1:36" s="3" customFormat="1" x14ac:dyDescent="0.4">
      <c r="A541" s="16" t="str">
        <f t="shared" si="176"/>
        <v>-</v>
      </c>
      <c r="B541" s="16" t="str">
        <f t="shared" si="177"/>
        <v>-</v>
      </c>
      <c r="C541" s="3">
        <v>19</v>
      </c>
      <c r="D541" s="2">
        <v>43414.797812500001</v>
      </c>
      <c r="E541" s="3" t="s">
        <v>713</v>
      </c>
      <c r="F541" s="3">
        <v>12313</v>
      </c>
      <c r="G541" s="3" t="s">
        <v>18</v>
      </c>
      <c r="H541" s="3">
        <v>3162</v>
      </c>
      <c r="I541" s="3">
        <v>491</v>
      </c>
      <c r="J541" s="3">
        <v>9</v>
      </c>
      <c r="K541" s="3">
        <v>2</v>
      </c>
      <c r="M541" s="2">
        <v>43414.810104166667</v>
      </c>
      <c r="N541" s="2">
        <v>43414.817291666666</v>
      </c>
      <c r="O541" s="3" t="s">
        <v>26</v>
      </c>
      <c r="P541" s="3" t="s">
        <v>27</v>
      </c>
      <c r="Q541" s="3" t="s">
        <v>75</v>
      </c>
      <c r="R541" s="3" t="s">
        <v>76</v>
      </c>
      <c r="S541" s="2">
        <v>43414.809907407405</v>
      </c>
      <c r="T541" s="2">
        <v>43414.810752314814</v>
      </c>
      <c r="U541" s="2">
        <v>43414.819050925929</v>
      </c>
      <c r="V541" s="2">
        <v>43414.8205787037</v>
      </c>
      <c r="X541" s="2">
        <f t="shared" si="173"/>
        <v>43414.797812500001</v>
      </c>
      <c r="Y541" s="33">
        <f t="shared" si="174"/>
        <v>7.1874999994179234E-3</v>
      </c>
      <c r="Z541" s="33">
        <f t="shared" si="175"/>
        <v>1.4374999998835847E-2</v>
      </c>
      <c r="AA541" s="30"/>
      <c r="AB541" s="30">
        <f t="shared" si="190"/>
        <v>1.9675926159834489E-4</v>
      </c>
      <c r="AC541" s="30">
        <f t="shared" si="189"/>
        <v>1.2291666665987577E-2</v>
      </c>
      <c r="AD541" s="30"/>
      <c r="AE541" s="30"/>
      <c r="AF541" s="78">
        <f t="shared" si="185"/>
        <v>43414.797222222223</v>
      </c>
      <c r="AG541" s="78">
        <f t="shared" si="186"/>
        <v>43414.816666666666</v>
      </c>
      <c r="AH541" s="26" t="str">
        <f t="shared" si="187"/>
        <v>43414.797222222243414.8166666667</v>
      </c>
      <c r="AI541" s="26" t="str">
        <f>VLOOKUP(AH541,simple_survey!$P$1530:$Q$1810,2,FALSE)</f>
        <v>肯定的</v>
      </c>
    </row>
    <row r="542" spans="1:36" s="3" customFormat="1" hidden="1" x14ac:dyDescent="0.4">
      <c r="A542" s="16" t="str">
        <f t="shared" si="176"/>
        <v>-</v>
      </c>
      <c r="B542" s="16" t="str">
        <f t="shared" si="177"/>
        <v>-</v>
      </c>
      <c r="C542" s="3">
        <v>19</v>
      </c>
      <c r="D542" s="2">
        <v>43414.803773148145</v>
      </c>
      <c r="E542" s="3" t="s">
        <v>716</v>
      </c>
      <c r="F542" s="3">
        <v>12318</v>
      </c>
      <c r="G542" s="3" t="s">
        <v>18</v>
      </c>
      <c r="H542" s="3">
        <v>2375</v>
      </c>
      <c r="I542" s="3">
        <v>2</v>
      </c>
      <c r="J542" s="3">
        <v>11</v>
      </c>
      <c r="K542" s="3">
        <v>2</v>
      </c>
      <c r="M542" s="2">
        <v>43414.806817129633</v>
      </c>
      <c r="N542" s="2">
        <v>43414.814629629633</v>
      </c>
      <c r="O542" s="3" t="s">
        <v>49</v>
      </c>
      <c r="P542" s="3" t="s">
        <v>50</v>
      </c>
      <c r="Q542" s="3" t="s">
        <v>22</v>
      </c>
      <c r="R542" s="3" t="s">
        <v>23</v>
      </c>
      <c r="S542" s="2">
        <v>43414.805300925924</v>
      </c>
      <c r="T542" s="2">
        <v>43414.805300925924</v>
      </c>
      <c r="U542" s="2">
        <v>43414.817314814813</v>
      </c>
      <c r="V542" s="2">
        <v>43414.817314814813</v>
      </c>
      <c r="X542" s="2">
        <f t="shared" si="173"/>
        <v>43414.803773148145</v>
      </c>
      <c r="Y542" s="33">
        <f t="shared" si="174"/>
        <v>7.8125E-3</v>
      </c>
      <c r="Z542" s="33">
        <f t="shared" si="175"/>
        <v>1.5625E-2</v>
      </c>
      <c r="AA542" s="30"/>
      <c r="AB542" s="30">
        <f t="shared" si="190"/>
        <v>1.5162037088884972E-3</v>
      </c>
      <c r="AC542" s="30">
        <f t="shared" si="189"/>
        <v>3.0439814872806892E-3</v>
      </c>
      <c r="AD542" s="30"/>
      <c r="AE542" s="30"/>
      <c r="AF542" s="78">
        <f t="shared" si="185"/>
        <v>43414.803472222222</v>
      </c>
      <c r="AG542" s="78">
        <f t="shared" si="186"/>
        <v>43414.814583333333</v>
      </c>
      <c r="AH542" s="26" t="str">
        <f t="shared" si="187"/>
        <v>43414.803472222243414.8145833333</v>
      </c>
      <c r="AI542" s="26" t="e">
        <f>VLOOKUP(AH542,simple_survey!$P$1530:$Q$1810,2,FALSE)</f>
        <v>#N/A</v>
      </c>
    </row>
    <row r="543" spans="1:36" s="3" customFormat="1" hidden="1" x14ac:dyDescent="0.4">
      <c r="A543" s="16" t="str">
        <f t="shared" si="176"/>
        <v>★</v>
      </c>
      <c r="B543" s="16" t="str">
        <f t="shared" si="177"/>
        <v>-</v>
      </c>
      <c r="C543" s="3">
        <v>19</v>
      </c>
      <c r="D543" s="2">
        <v>43414.804305555554</v>
      </c>
      <c r="E543" s="3" t="s">
        <v>433</v>
      </c>
      <c r="F543" s="3">
        <v>12319</v>
      </c>
      <c r="G543" s="3" t="s">
        <v>18</v>
      </c>
      <c r="H543" s="3">
        <v>5702</v>
      </c>
      <c r="I543" s="3">
        <v>905</v>
      </c>
      <c r="J543" s="3">
        <v>3</v>
      </c>
      <c r="K543" s="3">
        <v>1</v>
      </c>
      <c r="M543" s="2">
        <v>43414.811527777776</v>
      </c>
      <c r="N543" s="2">
        <v>43414.814398148148</v>
      </c>
      <c r="O543" s="3" t="s">
        <v>20</v>
      </c>
      <c r="P543" s="3" t="s">
        <v>21</v>
      </c>
      <c r="Q543" s="3" t="s">
        <v>36</v>
      </c>
      <c r="R543" s="3" t="s">
        <v>37</v>
      </c>
      <c r="S543" s="2">
        <v>43414.811238425929</v>
      </c>
      <c r="T543" s="2">
        <v>43414.811238425929</v>
      </c>
      <c r="U543" s="2">
        <v>43414.819618055553</v>
      </c>
      <c r="V543" s="2">
        <v>43414.819618055553</v>
      </c>
      <c r="W543" s="2">
        <v>43414.811238425929</v>
      </c>
      <c r="X543" s="2">
        <f t="shared" si="173"/>
        <v>43414.811238425929</v>
      </c>
      <c r="Y543" s="33">
        <f t="shared" si="174"/>
        <v>2.8703703719656914E-3</v>
      </c>
      <c r="Z543" s="33">
        <f t="shared" si="175"/>
        <v>2.8703703719656914E-3</v>
      </c>
      <c r="AA543" s="30"/>
      <c r="AB543" s="30">
        <f t="shared" si="190"/>
        <v>2.8935184673173353E-4</v>
      </c>
      <c r="AC543" s="30">
        <f t="shared" si="189"/>
        <v>2.8935184673173353E-4</v>
      </c>
      <c r="AD543" s="30"/>
      <c r="AE543" s="30"/>
      <c r="AF543" s="78">
        <f t="shared" si="185"/>
        <v>43414.804166666669</v>
      </c>
      <c r="AG543" s="78">
        <f t="shared" si="186"/>
        <v>43414.813888888886</v>
      </c>
      <c r="AH543" s="26" t="str">
        <f t="shared" si="187"/>
        <v>43414.804166666743414.8138888889</v>
      </c>
      <c r="AI543" s="26" t="e">
        <f>VLOOKUP(AH543,simple_survey!$P$1530:$Q$1810,2,FALSE)</f>
        <v>#N/A</v>
      </c>
    </row>
    <row r="544" spans="1:36" s="3" customFormat="1" hidden="1" x14ac:dyDescent="0.4">
      <c r="A544" s="16" t="str">
        <f t="shared" si="176"/>
        <v>-</v>
      </c>
      <c r="B544" s="16" t="str">
        <f t="shared" si="177"/>
        <v>-</v>
      </c>
      <c r="C544" s="3">
        <v>19</v>
      </c>
      <c r="D544" s="2">
        <v>43414.805914351855</v>
      </c>
      <c r="E544" s="3" t="s">
        <v>655</v>
      </c>
      <c r="F544" s="3">
        <v>12320</v>
      </c>
      <c r="G544" s="3" t="s">
        <v>98</v>
      </c>
      <c r="H544" s="3">
        <v>0</v>
      </c>
      <c r="I544" s="3">
        <v>648</v>
      </c>
      <c r="J544" s="3">
        <v>13</v>
      </c>
      <c r="K544" s="3">
        <v>1</v>
      </c>
      <c r="M544" s="2">
        <v>43414.809351851851</v>
      </c>
      <c r="N544" s="2">
        <v>43414.811793981484</v>
      </c>
      <c r="O544" s="3" t="s">
        <v>133</v>
      </c>
      <c r="P544" s="3" t="s">
        <v>19</v>
      </c>
      <c r="Q544" s="3" t="s">
        <v>47</v>
      </c>
      <c r="R544" s="3" t="s">
        <v>48</v>
      </c>
      <c r="S544" s="2">
        <v>43414.807511574072</v>
      </c>
      <c r="T544" s="2">
        <v>43414.807511574072</v>
      </c>
      <c r="U544" s="2">
        <v>43414.812928240739</v>
      </c>
      <c r="V544" s="2">
        <v>43414.812928240739</v>
      </c>
      <c r="X544" s="2">
        <f t="shared" si="173"/>
        <v>43414.805914351855</v>
      </c>
      <c r="Y544" s="33">
        <f t="shared" si="174"/>
        <v>2.4421296329819597E-3</v>
      </c>
      <c r="Z544" s="33">
        <f t="shared" si="175"/>
        <v>2.4421296329819597E-3</v>
      </c>
      <c r="AA544" s="30"/>
      <c r="AB544" s="30">
        <f t="shared" si="190"/>
        <v>1.8402777786832303E-3</v>
      </c>
      <c r="AC544" s="30">
        <f t="shared" si="189"/>
        <v>3.4374999959254637E-3</v>
      </c>
      <c r="AD544" s="30"/>
      <c r="AE544" s="30"/>
      <c r="AF544" s="78">
        <f t="shared" si="185"/>
        <v>43414.805555555555</v>
      </c>
      <c r="AG544" s="78">
        <f t="shared" si="186"/>
        <v>43414.811111111114</v>
      </c>
      <c r="AH544" s="26" t="str">
        <f t="shared" si="187"/>
        <v>43414.805555555643414.8111111111</v>
      </c>
      <c r="AI544" s="26" t="e">
        <f>VLOOKUP(AH544,simple_survey!$P$1530:$Q$1810,2,FALSE)</f>
        <v>#N/A</v>
      </c>
    </row>
    <row r="545" spans="1:36" s="3" customFormat="1" hidden="1" x14ac:dyDescent="0.4">
      <c r="A545" s="16" t="str">
        <f t="shared" si="176"/>
        <v>★</v>
      </c>
      <c r="B545" s="16" t="str">
        <f t="shared" si="177"/>
        <v>-</v>
      </c>
      <c r="C545" s="3">
        <v>19</v>
      </c>
      <c r="D545" s="2">
        <v>43414.80746527778</v>
      </c>
      <c r="E545" s="3" t="s">
        <v>512</v>
      </c>
      <c r="F545" s="3">
        <v>12321</v>
      </c>
      <c r="G545" s="3" t="s">
        <v>98</v>
      </c>
      <c r="H545" s="3">
        <v>0</v>
      </c>
      <c r="I545" s="3">
        <v>616</v>
      </c>
      <c r="J545" s="3">
        <v>5</v>
      </c>
      <c r="K545" s="3">
        <v>3</v>
      </c>
      <c r="M545" s="2">
        <v>43414.813738425924</v>
      </c>
      <c r="N545" s="2">
        <v>43414.819872685184</v>
      </c>
      <c r="O545" s="3" t="s">
        <v>24</v>
      </c>
      <c r="P545" s="3" t="s">
        <v>25</v>
      </c>
      <c r="Q545" s="3" t="s">
        <v>49</v>
      </c>
      <c r="R545" s="3" t="s">
        <v>50</v>
      </c>
      <c r="S545" s="2">
        <v>43414.814097222225</v>
      </c>
      <c r="T545" s="2">
        <v>43414.814097222225</v>
      </c>
      <c r="U545" s="2">
        <v>43414.822870370372</v>
      </c>
      <c r="V545" s="2">
        <v>43414.822870370372</v>
      </c>
      <c r="W545" s="2">
        <v>43414.814097222225</v>
      </c>
      <c r="X545" s="2">
        <f t="shared" si="173"/>
        <v>43414.814097222225</v>
      </c>
      <c r="Y545" s="33">
        <f t="shared" si="174"/>
        <v>6.1342592598521151E-3</v>
      </c>
      <c r="Z545" s="33">
        <f t="shared" si="175"/>
        <v>1.8402777779556345E-2</v>
      </c>
      <c r="AA545" s="30"/>
      <c r="AB545" s="30">
        <f t="shared" si="190"/>
        <v>0</v>
      </c>
      <c r="AC545" s="30">
        <f t="shared" si="189"/>
        <v>0</v>
      </c>
      <c r="AD545" s="30"/>
      <c r="AE545" s="30"/>
      <c r="AF545" s="78">
        <f t="shared" si="185"/>
        <v>43414.806944444441</v>
      </c>
      <c r="AG545" s="78">
        <f t="shared" si="186"/>
        <v>43414.819444444445</v>
      </c>
      <c r="AH545" s="26" t="str">
        <f t="shared" si="187"/>
        <v>43414.806944444443414.8194444444</v>
      </c>
      <c r="AI545" s="26" t="e">
        <f>VLOOKUP(AH545,simple_survey!$P$1530:$Q$1810,2,FALSE)</f>
        <v>#N/A</v>
      </c>
    </row>
    <row r="546" spans="1:36" s="3" customFormat="1" hidden="1" x14ac:dyDescent="0.4">
      <c r="A546" s="16" t="str">
        <f t="shared" si="176"/>
        <v>-</v>
      </c>
      <c r="B546" s="16" t="str">
        <f t="shared" si="177"/>
        <v>-</v>
      </c>
      <c r="C546" s="3">
        <v>19</v>
      </c>
      <c r="D546" s="2">
        <v>43414.808321759258</v>
      </c>
      <c r="E546" s="3" t="s">
        <v>630</v>
      </c>
      <c r="F546" s="3">
        <v>12323</v>
      </c>
      <c r="G546" s="3" t="s">
        <v>32</v>
      </c>
      <c r="H546" s="3">
        <v>3401</v>
      </c>
      <c r="I546" s="3">
        <v>8</v>
      </c>
      <c r="J546" s="3">
        <v>9</v>
      </c>
      <c r="K546" s="3">
        <v>1</v>
      </c>
      <c r="M546" s="2">
        <v>43414.810173611113</v>
      </c>
      <c r="N546" s="2">
        <v>43414.817118055558</v>
      </c>
      <c r="O546" s="3" t="s">
        <v>26</v>
      </c>
      <c r="P546" s="3" t="s">
        <v>27</v>
      </c>
      <c r="Q546" s="3" t="s">
        <v>36</v>
      </c>
      <c r="R546" s="3" t="s">
        <v>37</v>
      </c>
      <c r="S546" s="2">
        <v>43414.81144675926</v>
      </c>
      <c r="T546" s="2">
        <v>43414.81144675926</v>
      </c>
      <c r="U546" s="2">
        <v>43414.818773148145</v>
      </c>
      <c r="V546" s="2">
        <v>43414.818773148145</v>
      </c>
      <c r="X546" s="2">
        <f t="shared" si="173"/>
        <v>43414.808321759258</v>
      </c>
      <c r="Y546" s="33">
        <f t="shared" si="174"/>
        <v>6.9444444452528842E-3</v>
      </c>
      <c r="Z546" s="33">
        <f t="shared" si="175"/>
        <v>6.9444444452528842E-3</v>
      </c>
      <c r="AA546" s="30"/>
      <c r="AB546" s="30">
        <f t="shared" si="190"/>
        <v>0</v>
      </c>
      <c r="AC546" s="30">
        <f t="shared" si="189"/>
        <v>1.8518518554628827E-3</v>
      </c>
      <c r="AD546" s="30"/>
      <c r="AE546" s="30"/>
      <c r="AF546" s="78">
        <f t="shared" si="185"/>
        <v>43414.807638888888</v>
      </c>
      <c r="AG546" s="78">
        <f t="shared" si="186"/>
        <v>43414.816666666666</v>
      </c>
      <c r="AH546" s="26" t="str">
        <f t="shared" si="187"/>
        <v>43414.807638888943414.8166666667</v>
      </c>
      <c r="AI546" s="26" t="e">
        <f>VLOOKUP(AH546,simple_survey!$P$1530:$Q$1810,2,FALSE)</f>
        <v>#N/A</v>
      </c>
    </row>
    <row r="547" spans="1:36" s="3" customFormat="1" hidden="1" x14ac:dyDescent="0.4">
      <c r="A547" s="16" t="str">
        <f t="shared" si="176"/>
        <v>-</v>
      </c>
      <c r="B547" s="16" t="str">
        <f t="shared" si="177"/>
        <v>-</v>
      </c>
      <c r="C547" s="3">
        <v>19</v>
      </c>
      <c r="D547" s="2">
        <v>43414.808923611112</v>
      </c>
      <c r="E547" s="3" t="s">
        <v>718</v>
      </c>
      <c r="F547" s="3">
        <v>12324</v>
      </c>
      <c r="G547" s="3" t="s">
        <v>32</v>
      </c>
      <c r="H547" s="3">
        <v>5825</v>
      </c>
      <c r="I547" s="3">
        <v>454</v>
      </c>
      <c r="J547" s="3">
        <v>1</v>
      </c>
      <c r="K547" s="3">
        <v>2</v>
      </c>
      <c r="M547" s="2">
        <v>43414.810844907406</v>
      </c>
      <c r="N547" s="2">
        <v>43414.816805555558</v>
      </c>
      <c r="O547" s="3" t="s">
        <v>33</v>
      </c>
      <c r="P547" s="3" t="s">
        <v>34</v>
      </c>
      <c r="Q547" s="3" t="s">
        <v>26</v>
      </c>
      <c r="R547" s="3" t="s">
        <v>27</v>
      </c>
      <c r="S547" s="2">
        <v>43414.810162037036</v>
      </c>
      <c r="T547" s="2">
        <v>43414.810162037036</v>
      </c>
      <c r="U547" s="2">
        <v>43414.816481481481</v>
      </c>
      <c r="V547" s="2">
        <v>43414.816481481481</v>
      </c>
      <c r="X547" s="2">
        <f t="shared" si="173"/>
        <v>43414.808923611112</v>
      </c>
      <c r="Y547" s="33">
        <f t="shared" si="174"/>
        <v>5.9606481518130749E-3</v>
      </c>
      <c r="Z547" s="33">
        <f t="shared" si="175"/>
        <v>1.192129630362615E-2</v>
      </c>
      <c r="AA547" s="30"/>
      <c r="AB547" s="30">
        <f t="shared" si="190"/>
        <v>6.8287036992842332E-4</v>
      </c>
      <c r="AC547" s="30">
        <f t="shared" si="189"/>
        <v>1.9212962943129241E-3</v>
      </c>
      <c r="AD547" s="30"/>
      <c r="AE547" s="30"/>
      <c r="AF547" s="78">
        <f t="shared" si="185"/>
        <v>43414.808333333334</v>
      </c>
      <c r="AG547" s="78">
        <f t="shared" si="186"/>
        <v>43414.816666666666</v>
      </c>
      <c r="AH547" s="26" t="str">
        <f t="shared" si="187"/>
        <v>43414.808333333343414.8166666667</v>
      </c>
      <c r="AI547" s="26" t="e">
        <f>VLOOKUP(AH547,simple_survey!$P$1530:$Q$1810,2,FALSE)</f>
        <v>#N/A</v>
      </c>
    </row>
    <row r="548" spans="1:36" s="3" customFormat="1" x14ac:dyDescent="0.4">
      <c r="A548" s="16" t="str">
        <f t="shared" si="176"/>
        <v>-</v>
      </c>
      <c r="B548" s="16" t="str">
        <f t="shared" si="177"/>
        <v>-</v>
      </c>
      <c r="C548" s="3">
        <v>19</v>
      </c>
      <c r="D548" s="2">
        <v>43414.812222222223</v>
      </c>
      <c r="E548" s="3" t="s">
        <v>709</v>
      </c>
      <c r="F548" s="3">
        <v>12325</v>
      </c>
      <c r="G548" s="3" t="s">
        <v>18</v>
      </c>
      <c r="H548" s="3">
        <v>2669</v>
      </c>
      <c r="I548" s="3">
        <v>409</v>
      </c>
      <c r="J548" s="3">
        <v>7</v>
      </c>
      <c r="K548" s="3">
        <v>1</v>
      </c>
      <c r="M548" s="2">
        <v>43414.819120370368</v>
      </c>
      <c r="N548" s="2">
        <v>43414.823969907404</v>
      </c>
      <c r="O548" s="3" t="s">
        <v>56</v>
      </c>
      <c r="P548" s="3" t="s">
        <v>57</v>
      </c>
      <c r="Q548" s="3" t="s">
        <v>20</v>
      </c>
      <c r="R548" s="3" t="s">
        <v>21</v>
      </c>
      <c r="S548" s="2">
        <v>43414.816099537034</v>
      </c>
      <c r="T548" s="2">
        <v>43414.816099537034</v>
      </c>
      <c r="U548" s="2">
        <v>43414.822581018518</v>
      </c>
      <c r="V548" s="2">
        <v>43414.822581018518</v>
      </c>
      <c r="X548" s="2">
        <f t="shared" si="173"/>
        <v>43414.812222222223</v>
      </c>
      <c r="Y548" s="33">
        <f t="shared" si="174"/>
        <v>4.8495370356249623E-3</v>
      </c>
      <c r="Z548" s="33">
        <f t="shared" si="175"/>
        <v>4.8495370356249623E-3</v>
      </c>
      <c r="AA548" s="30"/>
      <c r="AB548" s="30">
        <f t="shared" si="190"/>
        <v>3.0208333337213844E-3</v>
      </c>
      <c r="AC548" s="30">
        <f t="shared" si="189"/>
        <v>6.8981481454102322E-3</v>
      </c>
      <c r="AD548" s="30"/>
      <c r="AE548" s="30"/>
      <c r="AF548" s="78">
        <f t="shared" si="185"/>
        <v>43414.811805555553</v>
      </c>
      <c r="AG548" s="78">
        <f t="shared" si="186"/>
        <v>43414.823611111111</v>
      </c>
      <c r="AH548" s="26" t="str">
        <f t="shared" si="187"/>
        <v>43414.811805555643414.8236111111</v>
      </c>
      <c r="AI548" s="26" t="str">
        <f>VLOOKUP(AH548,simple_survey!$P$1530:$Q$1810,2,FALSE)</f>
        <v>肯定的</v>
      </c>
    </row>
    <row r="549" spans="1:36" s="3" customFormat="1" hidden="1" x14ac:dyDescent="0.4">
      <c r="A549" s="16" t="str">
        <f t="shared" si="176"/>
        <v>-</v>
      </c>
      <c r="B549" s="16" t="str">
        <f t="shared" si="177"/>
        <v>-</v>
      </c>
      <c r="C549" s="3">
        <v>19</v>
      </c>
      <c r="D549" s="2">
        <v>43414.816736111112</v>
      </c>
      <c r="E549" s="3" t="s">
        <v>719</v>
      </c>
      <c r="F549" s="3">
        <v>12328</v>
      </c>
      <c r="G549" s="3" t="s">
        <v>18</v>
      </c>
      <c r="H549" s="3">
        <v>5826</v>
      </c>
      <c r="I549" s="3">
        <v>675</v>
      </c>
      <c r="J549" s="3">
        <v>3</v>
      </c>
      <c r="K549" s="3">
        <v>1</v>
      </c>
      <c r="M549" s="2">
        <v>43414.818090277775</v>
      </c>
      <c r="N549" s="2">
        <v>43414.825671296298</v>
      </c>
      <c r="O549" s="3" t="s">
        <v>24</v>
      </c>
      <c r="P549" s="3" t="s">
        <v>25</v>
      </c>
      <c r="Q549" s="3" t="s">
        <v>69</v>
      </c>
      <c r="R549" s="3" t="s">
        <v>70</v>
      </c>
      <c r="S549" s="2">
        <v>43414.819189814814</v>
      </c>
      <c r="T549" s="2">
        <v>43414.819189814814</v>
      </c>
      <c r="U549" s="2">
        <v>43414.827893518515</v>
      </c>
      <c r="V549" s="2">
        <v>43414.827893518515</v>
      </c>
      <c r="X549" s="2">
        <f t="shared" si="173"/>
        <v>43414.816736111112</v>
      </c>
      <c r="Y549" s="33">
        <f t="shared" si="174"/>
        <v>7.5810185226146132E-3</v>
      </c>
      <c r="Z549" s="33">
        <f t="shared" si="175"/>
        <v>7.5810185226146132E-3</v>
      </c>
      <c r="AA549" s="30"/>
      <c r="AB549" s="30">
        <f t="shared" si="190"/>
        <v>0</v>
      </c>
      <c r="AC549" s="30">
        <f t="shared" si="189"/>
        <v>1.3541666630771942E-3</v>
      </c>
      <c r="AD549" s="30"/>
      <c r="AE549" s="30"/>
      <c r="AF549" s="78">
        <f t="shared" si="185"/>
        <v>43414.816666666666</v>
      </c>
      <c r="AG549" s="78">
        <f t="shared" si="186"/>
        <v>43414.824999999997</v>
      </c>
      <c r="AH549" s="26" t="str">
        <f t="shared" si="187"/>
        <v>43414.816666666743414.825</v>
      </c>
      <c r="AI549" s="26" t="e">
        <f>VLOOKUP(AH549,simple_survey!$P$1530:$Q$1810,2,FALSE)</f>
        <v>#N/A</v>
      </c>
    </row>
    <row r="550" spans="1:36" s="3" customFormat="1" hidden="1" x14ac:dyDescent="0.4">
      <c r="A550" s="16" t="str">
        <f t="shared" si="176"/>
        <v>-</v>
      </c>
      <c r="B550" s="16" t="str">
        <f t="shared" si="177"/>
        <v>-</v>
      </c>
      <c r="C550" s="3">
        <v>19</v>
      </c>
      <c r="D550" s="2">
        <v>43414.818854166668</v>
      </c>
      <c r="E550" s="3" t="s">
        <v>459</v>
      </c>
      <c r="F550" s="3">
        <v>12329</v>
      </c>
      <c r="G550" s="3" t="s">
        <v>18</v>
      </c>
      <c r="H550" s="3">
        <v>3162</v>
      </c>
      <c r="I550" s="3">
        <v>912</v>
      </c>
      <c r="J550" s="3">
        <v>8</v>
      </c>
      <c r="K550" s="3">
        <v>1</v>
      </c>
      <c r="M550" s="2">
        <v>43414.821851851855</v>
      </c>
      <c r="N550" s="2">
        <v>43414.825381944444</v>
      </c>
      <c r="O550" s="3" t="s">
        <v>75</v>
      </c>
      <c r="P550" s="3" t="s">
        <v>76</v>
      </c>
      <c r="Q550" s="3" t="s">
        <v>40</v>
      </c>
      <c r="R550" s="3" t="s">
        <v>41</v>
      </c>
      <c r="S550" s="2">
        <v>43414.822199074071</v>
      </c>
      <c r="T550" s="2">
        <v>43414.822199074071</v>
      </c>
      <c r="U550" s="2">
        <v>43414.828518518516</v>
      </c>
      <c r="V550" s="2">
        <v>43414.828518518516</v>
      </c>
      <c r="X550" s="2">
        <f t="shared" si="173"/>
        <v>43414.818854166668</v>
      </c>
      <c r="Y550" s="33">
        <f t="shared" si="174"/>
        <v>3.53009258833481E-3</v>
      </c>
      <c r="Z550" s="33">
        <f t="shared" si="175"/>
        <v>3.53009258833481E-3</v>
      </c>
      <c r="AA550" s="30"/>
      <c r="AB550" s="30">
        <f t="shared" si="190"/>
        <v>0</v>
      </c>
      <c r="AC550" s="30">
        <f t="shared" si="189"/>
        <v>2.9976851874380372E-3</v>
      </c>
      <c r="AD550" s="30"/>
      <c r="AE550" s="30"/>
      <c r="AF550" s="78">
        <f t="shared" si="185"/>
        <v>43414.818749999999</v>
      </c>
      <c r="AG550" s="78">
        <f t="shared" si="186"/>
        <v>43414.824999999997</v>
      </c>
      <c r="AH550" s="26" t="str">
        <f t="shared" si="187"/>
        <v>43414.8187543414.825</v>
      </c>
      <c r="AI550" s="26" t="e">
        <f>VLOOKUP(AH550,simple_survey!$P$1530:$Q$1810,2,FALSE)</f>
        <v>#N/A</v>
      </c>
    </row>
    <row r="551" spans="1:36" s="3" customFormat="1" hidden="1" x14ac:dyDescent="0.4">
      <c r="A551" s="16" t="str">
        <f t="shared" si="176"/>
        <v>-</v>
      </c>
      <c r="B551" s="16" t="str">
        <f t="shared" si="177"/>
        <v>-</v>
      </c>
      <c r="C551" s="3">
        <v>19</v>
      </c>
      <c r="D551" s="2">
        <v>43414.822384259256</v>
      </c>
      <c r="E551" s="3" t="s">
        <v>581</v>
      </c>
      <c r="F551" s="3">
        <v>12330</v>
      </c>
      <c r="G551" s="3" t="s">
        <v>51</v>
      </c>
      <c r="H551" s="3">
        <v>4622</v>
      </c>
      <c r="I551" s="3">
        <v>407</v>
      </c>
      <c r="J551" s="3">
        <v>1</v>
      </c>
      <c r="K551" s="3">
        <v>1</v>
      </c>
      <c r="M551" s="2">
        <v>43414.827372685184</v>
      </c>
      <c r="N551" s="2">
        <v>43414.832060185188</v>
      </c>
      <c r="O551" s="3" t="s">
        <v>133</v>
      </c>
      <c r="P551" s="3" t="s">
        <v>19</v>
      </c>
      <c r="Q551" s="3" t="s">
        <v>38</v>
      </c>
      <c r="R551" s="3" t="s">
        <v>39</v>
      </c>
      <c r="S551" s="2">
        <v>43414.827673611115</v>
      </c>
      <c r="T551" s="2">
        <v>43414.827673611115</v>
      </c>
      <c r="U551" s="2">
        <v>43414.834664351853</v>
      </c>
      <c r="V551" s="2">
        <v>43414.834664351853</v>
      </c>
      <c r="X551" s="2">
        <f t="shared" si="173"/>
        <v>43414.822384259256</v>
      </c>
      <c r="Y551" s="33">
        <f t="shared" si="174"/>
        <v>4.6875000043655746E-3</v>
      </c>
      <c r="Z551" s="33">
        <f t="shared" si="175"/>
        <v>4.6875000043655746E-3</v>
      </c>
      <c r="AA551" s="30"/>
      <c r="AB551" s="30">
        <f t="shared" si="190"/>
        <v>0</v>
      </c>
      <c r="AC551" s="30">
        <f t="shared" si="189"/>
        <v>4.9884259278769605E-3</v>
      </c>
      <c r="AD551" s="30"/>
      <c r="AE551" s="30"/>
      <c r="AF551" s="78">
        <f t="shared" si="185"/>
        <v>43414.822222222225</v>
      </c>
      <c r="AG551" s="78">
        <f t="shared" si="186"/>
        <v>43414.831944444442</v>
      </c>
      <c r="AH551" s="26" t="str">
        <f t="shared" si="187"/>
        <v>43414.822222222243414.8319444444</v>
      </c>
      <c r="AI551" s="26" t="e">
        <f>VLOOKUP(AH551,simple_survey!$P$1530:$Q$1810,2,FALSE)</f>
        <v>#N/A</v>
      </c>
    </row>
    <row r="552" spans="1:36" s="3" customFormat="1" hidden="1" x14ac:dyDescent="0.4">
      <c r="A552" s="16" t="str">
        <f t="shared" si="176"/>
        <v>-</v>
      </c>
      <c r="B552" s="16" t="str">
        <f t="shared" si="177"/>
        <v>-</v>
      </c>
      <c r="C552" s="3">
        <v>19</v>
      </c>
      <c r="D552" s="2">
        <v>43414.826226851852</v>
      </c>
      <c r="E552" s="3" t="s">
        <v>693</v>
      </c>
      <c r="F552" s="3">
        <v>12332</v>
      </c>
      <c r="G552" s="3" t="s">
        <v>98</v>
      </c>
      <c r="H552" s="3">
        <v>0</v>
      </c>
      <c r="I552" s="3">
        <v>776</v>
      </c>
      <c r="J552" s="3">
        <v>10</v>
      </c>
      <c r="K552" s="3">
        <v>1</v>
      </c>
      <c r="M552" s="2">
        <v>43414.82953703704</v>
      </c>
      <c r="N552" s="2">
        <v>43414.841215277775</v>
      </c>
      <c r="O552" s="3" t="s">
        <v>40</v>
      </c>
      <c r="P552" s="3" t="s">
        <v>41</v>
      </c>
      <c r="Q552" s="3" t="s">
        <v>36</v>
      </c>
      <c r="R552" s="3" t="s">
        <v>37</v>
      </c>
      <c r="S552" s="2">
        <v>43414.82880787037</v>
      </c>
      <c r="T552" s="2">
        <v>43414.829664351855</v>
      </c>
      <c r="U552" s="2">
        <v>43414.839953703704</v>
      </c>
      <c r="V552" s="2">
        <v>43414.851261574076</v>
      </c>
      <c r="X552" s="2">
        <f t="shared" si="173"/>
        <v>43414.826226851852</v>
      </c>
      <c r="Y552" s="33">
        <f t="shared" si="174"/>
        <v>1.1678240734909195E-2</v>
      </c>
      <c r="Z552" s="33">
        <f t="shared" si="175"/>
        <v>1.1678240734909195E-2</v>
      </c>
      <c r="AA552" s="30"/>
      <c r="AB552" s="30">
        <f t="shared" si="190"/>
        <v>7.2916666977107525E-4</v>
      </c>
      <c r="AC552" s="30">
        <f t="shared" si="189"/>
        <v>3.3101851877290756E-3</v>
      </c>
      <c r="AD552" s="30"/>
      <c r="AE552" s="30"/>
      <c r="AF552" s="78">
        <f t="shared" si="185"/>
        <v>43414.825694444444</v>
      </c>
      <c r="AG552" s="78">
        <f t="shared" si="186"/>
        <v>43414.84097222222</v>
      </c>
      <c r="AH552" s="26" t="str">
        <f t="shared" si="187"/>
        <v>43414.825694444443414.8409722222</v>
      </c>
      <c r="AI552" s="26" t="e">
        <f>VLOOKUP(AH552,simple_survey!$P$1530:$Q$1810,2,FALSE)</f>
        <v>#N/A</v>
      </c>
    </row>
    <row r="553" spans="1:36" s="3" customFormat="1" hidden="1" x14ac:dyDescent="0.4">
      <c r="A553" s="16" t="str">
        <f t="shared" si="176"/>
        <v>-</v>
      </c>
      <c r="B553" s="16" t="str">
        <f t="shared" si="177"/>
        <v>-</v>
      </c>
      <c r="C553" s="3">
        <v>19</v>
      </c>
      <c r="D553" s="2">
        <v>43414.826469907406</v>
      </c>
      <c r="E553" s="3" t="s">
        <v>474</v>
      </c>
      <c r="F553" s="3">
        <v>12333</v>
      </c>
      <c r="G553" s="3" t="s">
        <v>98</v>
      </c>
      <c r="H553" s="3">
        <v>0</v>
      </c>
      <c r="I553" s="3">
        <v>833</v>
      </c>
      <c r="J553" s="3">
        <v>4</v>
      </c>
      <c r="K553" s="3">
        <v>1</v>
      </c>
      <c r="M553" s="2">
        <v>43414.828217592592</v>
      </c>
      <c r="N553" s="2">
        <v>43414.833148148151</v>
      </c>
      <c r="O553" s="3" t="s">
        <v>20</v>
      </c>
      <c r="P553" s="3" t="s">
        <v>21</v>
      </c>
      <c r="Q553" s="3" t="s">
        <v>133</v>
      </c>
      <c r="R553" s="3" t="s">
        <v>19</v>
      </c>
      <c r="S553" s="2">
        <v>43414.827511574076</v>
      </c>
      <c r="T553" s="2">
        <v>43414.827511574076</v>
      </c>
      <c r="U553" s="2">
        <v>43414.834490740737</v>
      </c>
      <c r="V553" s="2">
        <v>43414.834490740737</v>
      </c>
      <c r="X553" s="2">
        <f t="shared" si="173"/>
        <v>43414.826469907406</v>
      </c>
      <c r="Y553" s="33">
        <f t="shared" si="174"/>
        <v>4.9305555585306138E-3</v>
      </c>
      <c r="Z553" s="33">
        <f t="shared" si="175"/>
        <v>4.9305555585306138E-3</v>
      </c>
      <c r="AA553" s="30"/>
      <c r="AB553" s="30">
        <f t="shared" si="190"/>
        <v>7.0601851621177047E-4</v>
      </c>
      <c r="AC553" s="30">
        <f t="shared" si="189"/>
        <v>1.747685186273884E-3</v>
      </c>
      <c r="AD553" s="30"/>
      <c r="AE553" s="30"/>
      <c r="AF553" s="78">
        <f t="shared" si="185"/>
        <v>43414.826388888891</v>
      </c>
      <c r="AG553" s="78">
        <f t="shared" si="186"/>
        <v>43414.832638888889</v>
      </c>
      <c r="AH553" s="26" t="str">
        <f t="shared" si="187"/>
        <v>43414.826388888943414.8326388889</v>
      </c>
      <c r="AI553" s="26" t="e">
        <f>VLOOKUP(AH553,simple_survey!$P$1530:$Q$1810,2,FALSE)</f>
        <v>#N/A</v>
      </c>
    </row>
    <row r="554" spans="1:36" s="3" customFormat="1" hidden="1" x14ac:dyDescent="0.4">
      <c r="A554" s="16" t="str">
        <f t="shared" si="176"/>
        <v>-</v>
      </c>
      <c r="B554" s="16" t="str">
        <f t="shared" si="177"/>
        <v>-</v>
      </c>
      <c r="C554" s="3">
        <v>19</v>
      </c>
      <c r="D554" s="2">
        <v>43414.830787037034</v>
      </c>
      <c r="E554" s="3" t="s">
        <v>699</v>
      </c>
      <c r="F554" s="3">
        <v>12337</v>
      </c>
      <c r="G554" s="3" t="s">
        <v>32</v>
      </c>
      <c r="H554" s="3">
        <v>2867</v>
      </c>
      <c r="I554" s="3">
        <v>340</v>
      </c>
      <c r="J554" s="3">
        <v>2</v>
      </c>
      <c r="K554" s="3">
        <v>4</v>
      </c>
      <c r="M554" s="2">
        <v>43414.831250000003</v>
      </c>
      <c r="N554" s="2">
        <v>43414.836157407408</v>
      </c>
      <c r="O554" s="3" t="s">
        <v>36</v>
      </c>
      <c r="P554" s="3" t="s">
        <v>37</v>
      </c>
      <c r="Q554" s="3" t="s">
        <v>133</v>
      </c>
      <c r="R554" s="3" t="s">
        <v>19</v>
      </c>
      <c r="S554" s="2">
        <v>43414.83390046296</v>
      </c>
      <c r="T554" s="2">
        <v>43414.83390046296</v>
      </c>
      <c r="U554" s="2">
        <v>43414.841874999998</v>
      </c>
      <c r="V554" s="2">
        <v>43414.841874999998</v>
      </c>
      <c r="X554" s="2">
        <f t="shared" si="173"/>
        <v>43414.830787037034</v>
      </c>
      <c r="Y554" s="33">
        <f t="shared" si="174"/>
        <v>4.907407404971309E-3</v>
      </c>
      <c r="Z554" s="33">
        <f t="shared" si="175"/>
        <v>1.9629629619885236E-2</v>
      </c>
      <c r="AA554" s="30"/>
      <c r="AB554" s="30">
        <f t="shared" si="190"/>
        <v>0</v>
      </c>
      <c r="AC554" s="30">
        <f t="shared" si="189"/>
        <v>4.6296296932268888E-4</v>
      </c>
      <c r="AD554" s="30"/>
      <c r="AE554" s="30"/>
      <c r="AF554" s="78">
        <f t="shared" si="185"/>
        <v>43414.830555555556</v>
      </c>
      <c r="AG554" s="78">
        <f t="shared" si="186"/>
        <v>43414.836111111108</v>
      </c>
      <c r="AH554" s="26" t="str">
        <f t="shared" si="187"/>
        <v>43414.830555555643414.8361111111</v>
      </c>
      <c r="AI554" s="26" t="e">
        <f>VLOOKUP(AH554,simple_survey!$P$1530:$Q$1810,2,FALSE)</f>
        <v>#N/A</v>
      </c>
    </row>
    <row r="555" spans="1:36" s="3" customFormat="1" hidden="1" x14ac:dyDescent="0.4">
      <c r="A555" s="16" t="str">
        <f t="shared" ref="A555:A569" si="191">IF(W555&gt;0, "★", "-")</f>
        <v>★</v>
      </c>
      <c r="B555" s="16" t="str">
        <f t="shared" ref="B555:B569" si="192">IF(L555&gt;0, "☆", "-")</f>
        <v>☆</v>
      </c>
      <c r="C555" s="3">
        <v>19</v>
      </c>
      <c r="D555" s="2">
        <v>43414.780601851853</v>
      </c>
      <c r="E555" s="3" t="s">
        <v>692</v>
      </c>
      <c r="F555" s="3">
        <v>12282</v>
      </c>
      <c r="G555" s="3" t="s">
        <v>32</v>
      </c>
      <c r="H555" s="3">
        <v>2867</v>
      </c>
      <c r="I555" s="3">
        <v>713</v>
      </c>
      <c r="J555" s="3">
        <v>2</v>
      </c>
      <c r="K555" s="3">
        <v>4</v>
      </c>
      <c r="L555" s="2">
        <v>43414.786273148151</v>
      </c>
      <c r="O555" s="3" t="s">
        <v>36</v>
      </c>
      <c r="P555" s="3" t="s">
        <v>37</v>
      </c>
      <c r="Q555" s="3" t="s">
        <v>133</v>
      </c>
      <c r="R555" s="3" t="s">
        <v>19</v>
      </c>
      <c r="S555" s="2">
        <v>43414.822268518517</v>
      </c>
      <c r="U555" s="2">
        <v>43414.830243055556</v>
      </c>
      <c r="W555" s="2">
        <v>43414.822268518517</v>
      </c>
      <c r="X555" s="2">
        <f t="shared" ref="X555:X569" si="193">IF(W555&gt;0,W555,D555)</f>
        <v>43414.822268518517</v>
      </c>
      <c r="Y555" s="33">
        <f t="shared" ref="Y555:Y569" si="194">N555-M555</f>
        <v>0</v>
      </c>
      <c r="Z555" s="33">
        <f t="shared" ref="Z555:Z569" si="195">Y555*K555</f>
        <v>0</v>
      </c>
      <c r="AA555" s="30"/>
      <c r="AB555" s="30">
        <f t="shared" ref="AB555:AB569" si="196">IF(IF(A555="☆",L555-S555,M555-S555)&lt;0,0,IF(A555="☆",L555-S555,M555-S555))</f>
        <v>0</v>
      </c>
      <c r="AC555" s="30">
        <f t="shared" si="189"/>
        <v>0</v>
      </c>
      <c r="AD555" s="30"/>
      <c r="AE555" s="30"/>
      <c r="AF555" s="78">
        <f t="shared" si="185"/>
        <v>43414.780555555553</v>
      </c>
      <c r="AG555" s="78">
        <f t="shared" si="186"/>
        <v>0</v>
      </c>
      <c r="AH555" s="26" t="str">
        <f t="shared" si="187"/>
        <v>43414.78055555560</v>
      </c>
      <c r="AI555" s="26" t="e">
        <f>VLOOKUP(AH555,simple_survey!$P$1530:$Q$1810,2,FALSE)</f>
        <v>#N/A</v>
      </c>
      <c r="AJ555" s="3" t="s">
        <v>775</v>
      </c>
    </row>
    <row r="556" spans="1:36" s="3" customFormat="1" hidden="1" x14ac:dyDescent="0.4">
      <c r="A556" s="16" t="str">
        <f t="shared" si="191"/>
        <v>★</v>
      </c>
      <c r="B556" s="16" t="str">
        <f t="shared" si="192"/>
        <v>☆</v>
      </c>
      <c r="C556" s="3">
        <v>19</v>
      </c>
      <c r="D556" s="2">
        <v>43414.786886574075</v>
      </c>
      <c r="E556" s="3" t="s">
        <v>699</v>
      </c>
      <c r="F556" s="3">
        <v>12294</v>
      </c>
      <c r="G556" s="3" t="s">
        <v>32</v>
      </c>
      <c r="H556" s="3">
        <v>2867</v>
      </c>
      <c r="I556" s="3">
        <v>727</v>
      </c>
      <c r="J556" s="3">
        <v>2</v>
      </c>
      <c r="K556" s="3">
        <v>4</v>
      </c>
      <c r="L556" s="2">
        <v>43414.826041666667</v>
      </c>
      <c r="O556" s="3" t="s">
        <v>36</v>
      </c>
      <c r="P556" s="3" t="s">
        <v>37</v>
      </c>
      <c r="Q556" s="3" t="s">
        <v>133</v>
      </c>
      <c r="R556" s="3" t="s">
        <v>19</v>
      </c>
      <c r="S556" s="2">
        <v>43414.828541666669</v>
      </c>
      <c r="U556" s="2">
        <v>43414.836516203701</v>
      </c>
      <c r="W556" s="2">
        <v>43414.828541666669</v>
      </c>
      <c r="X556" s="2">
        <f t="shared" si="193"/>
        <v>43414.828541666669</v>
      </c>
      <c r="Y556" s="33">
        <f t="shared" si="194"/>
        <v>0</v>
      </c>
      <c r="Z556" s="33">
        <f t="shared" si="195"/>
        <v>0</v>
      </c>
      <c r="AA556" s="30"/>
      <c r="AB556" s="30">
        <f t="shared" si="196"/>
        <v>0</v>
      </c>
      <c r="AC556" s="30"/>
      <c r="AD556" s="30"/>
      <c r="AE556" s="30"/>
      <c r="AF556" s="78">
        <f t="shared" si="185"/>
        <v>43414.786805555559</v>
      </c>
      <c r="AG556" s="78">
        <f t="shared" si="186"/>
        <v>0</v>
      </c>
      <c r="AH556" s="26" t="str">
        <f t="shared" si="187"/>
        <v>43414.78680555560</v>
      </c>
      <c r="AI556" s="26" t="e">
        <f>VLOOKUP(AH556,simple_survey!$P$1530:$Q$1810,2,FALSE)</f>
        <v>#N/A</v>
      </c>
      <c r="AJ556" s="3" t="s">
        <v>774</v>
      </c>
    </row>
    <row r="557" spans="1:36" s="3" customFormat="1" hidden="1" x14ac:dyDescent="0.4">
      <c r="A557" s="16" t="str">
        <f t="shared" si="191"/>
        <v>-</v>
      </c>
      <c r="B557" s="16" t="str">
        <f t="shared" si="192"/>
        <v>☆</v>
      </c>
      <c r="C557" s="3">
        <v>19</v>
      </c>
      <c r="D557" s="2">
        <v>43414.796157407407</v>
      </c>
      <c r="E557" s="3" t="s">
        <v>710</v>
      </c>
      <c r="F557" s="3">
        <v>12309</v>
      </c>
      <c r="G557" s="3" t="s">
        <v>98</v>
      </c>
      <c r="H557" s="3">
        <v>0</v>
      </c>
      <c r="I557" s="3">
        <v>814</v>
      </c>
      <c r="J557" s="3">
        <v>10</v>
      </c>
      <c r="K557" s="3">
        <v>1</v>
      </c>
      <c r="L557" s="2">
        <v>43414.81417824074</v>
      </c>
      <c r="O557" s="3" t="s">
        <v>36</v>
      </c>
      <c r="P557" s="3" t="s">
        <v>37</v>
      </c>
      <c r="Q557" s="3" t="s">
        <v>133</v>
      </c>
      <c r="R557" s="3" t="s">
        <v>19</v>
      </c>
      <c r="S557" s="2">
        <v>43414.812789351854</v>
      </c>
      <c r="U557" s="2">
        <v>43414.818680555552</v>
      </c>
      <c r="X557" s="2">
        <f t="shared" si="193"/>
        <v>43414.796157407407</v>
      </c>
      <c r="Y557" s="33">
        <f t="shared" si="194"/>
        <v>0</v>
      </c>
      <c r="Z557" s="33">
        <f t="shared" si="195"/>
        <v>0</v>
      </c>
      <c r="AA557" s="30"/>
      <c r="AB557" s="30">
        <f t="shared" si="196"/>
        <v>0</v>
      </c>
      <c r="AC557" s="30">
        <f>IF(IF(B557="☆",(IF(L557&gt;S557,L557-X557,S557-X557)),M557-X557)&lt;0,0,IF(B557="☆",(IF(L557&gt;S557,L557-X557,S557-X557)),M557-X557))</f>
        <v>1.8020833333139308E-2</v>
      </c>
      <c r="AD557" s="30"/>
      <c r="AE557" s="30"/>
      <c r="AF557" s="78">
        <f t="shared" si="185"/>
        <v>43414.79583333333</v>
      </c>
      <c r="AG557" s="78">
        <f t="shared" si="186"/>
        <v>0</v>
      </c>
      <c r="AH557" s="26" t="str">
        <f t="shared" si="187"/>
        <v>43414.79583333330</v>
      </c>
      <c r="AI557" s="26" t="e">
        <f>VLOOKUP(AH557,simple_survey!$P$1530:$Q$1810,2,FALSE)</f>
        <v>#N/A</v>
      </c>
    </row>
    <row r="558" spans="1:36" s="3" customFormat="1" hidden="1" x14ac:dyDescent="0.4">
      <c r="A558" s="16" t="str">
        <f t="shared" si="191"/>
        <v>-</v>
      </c>
      <c r="B558" s="16" t="str">
        <f t="shared" si="192"/>
        <v>☆</v>
      </c>
      <c r="C558" s="3">
        <v>19</v>
      </c>
      <c r="D558" s="2">
        <v>43414.796967592592</v>
      </c>
      <c r="E558" s="3" t="s">
        <v>711</v>
      </c>
      <c r="F558" s="3">
        <v>12311</v>
      </c>
      <c r="G558" s="3" t="s">
        <v>98</v>
      </c>
      <c r="H558" s="3">
        <v>0</v>
      </c>
      <c r="I558" s="3">
        <v>882</v>
      </c>
      <c r="J558" s="3">
        <v>8</v>
      </c>
      <c r="K558" s="3">
        <v>1</v>
      </c>
      <c r="L558" s="2">
        <v>43414.814780092594</v>
      </c>
      <c r="O558" s="3" t="s">
        <v>36</v>
      </c>
      <c r="P558" s="3" t="s">
        <v>37</v>
      </c>
      <c r="Q558" s="3" t="s">
        <v>33</v>
      </c>
      <c r="R558" s="3" t="s">
        <v>34</v>
      </c>
      <c r="S558" s="2">
        <v>43414.813645833332</v>
      </c>
      <c r="U558" s="2">
        <v>43414.818969907406</v>
      </c>
      <c r="X558" s="2">
        <f t="shared" si="193"/>
        <v>43414.796967592592</v>
      </c>
      <c r="Y558" s="33">
        <f t="shared" si="194"/>
        <v>0</v>
      </c>
      <c r="Z558" s="33">
        <f t="shared" si="195"/>
        <v>0</v>
      </c>
      <c r="AA558" s="30"/>
      <c r="AB558" s="30">
        <f t="shared" si="196"/>
        <v>0</v>
      </c>
      <c r="AC558" s="30">
        <f>IF(IF(B558="☆",(IF(L558&gt;S558,L558-X558,S558-X558)),M558-X558)&lt;0,0,IF(B558="☆",(IF(L558&gt;S558,L558-X558,S558-X558)),M558-X558))</f>
        <v>1.7812500002037268E-2</v>
      </c>
      <c r="AD558" s="30"/>
      <c r="AE558" s="30"/>
      <c r="AF558" s="78">
        <f t="shared" si="185"/>
        <v>43414.796527777777</v>
      </c>
      <c r="AG558" s="78">
        <f t="shared" si="186"/>
        <v>0</v>
      </c>
      <c r="AH558" s="26" t="str">
        <f t="shared" si="187"/>
        <v>43414.79652777780</v>
      </c>
      <c r="AI558" s="26" t="e">
        <f>VLOOKUP(AH558,simple_survey!$P$1530:$Q$1810,2,FALSE)</f>
        <v>#N/A</v>
      </c>
    </row>
    <row r="559" spans="1:36" s="3" customFormat="1" hidden="1" x14ac:dyDescent="0.4">
      <c r="A559" s="16" t="str">
        <f t="shared" si="191"/>
        <v>-</v>
      </c>
      <c r="B559" s="16" t="str">
        <f t="shared" si="192"/>
        <v>☆</v>
      </c>
      <c r="C559" s="3">
        <v>19</v>
      </c>
      <c r="D559" s="2">
        <v>43414.797696759262</v>
      </c>
      <c r="E559" s="3" t="s">
        <v>712</v>
      </c>
      <c r="F559" s="3">
        <v>12312</v>
      </c>
      <c r="G559" s="3" t="s">
        <v>18</v>
      </c>
      <c r="H559" s="3">
        <v>5822</v>
      </c>
      <c r="I559" s="3">
        <v>345</v>
      </c>
      <c r="J559" s="3">
        <v>5</v>
      </c>
      <c r="K559" s="3">
        <v>2</v>
      </c>
      <c r="L559" s="2">
        <v>43414.797986111109</v>
      </c>
      <c r="O559" s="3" t="s">
        <v>62</v>
      </c>
      <c r="P559" s="3" t="s">
        <v>63</v>
      </c>
      <c r="Q559" s="3" t="s">
        <v>67</v>
      </c>
      <c r="R559" s="3" t="s">
        <v>68</v>
      </c>
      <c r="S559" s="2">
        <v>43414.816678240742</v>
      </c>
      <c r="U559" s="2">
        <v>43414.824143518519</v>
      </c>
      <c r="X559" s="2">
        <f t="shared" si="193"/>
        <v>43414.797696759262</v>
      </c>
      <c r="Y559" s="33">
        <f t="shared" si="194"/>
        <v>0</v>
      </c>
      <c r="Z559" s="33">
        <f t="shared" si="195"/>
        <v>0</v>
      </c>
      <c r="AA559" s="30"/>
      <c r="AB559" s="30">
        <f t="shared" si="196"/>
        <v>0</v>
      </c>
      <c r="AC559" s="30">
        <f>IF(IF(B559="☆",(IF(L559&gt;S559,L559-X559,S559-X559)),M559-X559)&lt;0,0,IF(B559="☆",(IF(L559&gt;S559,L559-X559,S559-X559)),M559-X559))</f>
        <v>1.898148148029577E-2</v>
      </c>
      <c r="AD559" s="30"/>
      <c r="AE559" s="30"/>
      <c r="AF559" s="78">
        <f t="shared" si="185"/>
        <v>43414.797222222223</v>
      </c>
      <c r="AG559" s="78">
        <f t="shared" si="186"/>
        <v>0</v>
      </c>
      <c r="AH559" s="26" t="str">
        <f t="shared" si="187"/>
        <v>43414.79722222220</v>
      </c>
      <c r="AI559" s="26" t="e">
        <f>VLOOKUP(AH559,simple_survey!$P$1530:$Q$1810,2,FALSE)</f>
        <v>#N/A</v>
      </c>
    </row>
    <row r="560" spans="1:36" s="3" customFormat="1" hidden="1" x14ac:dyDescent="0.4">
      <c r="A560" s="16" t="str">
        <f t="shared" si="191"/>
        <v>★</v>
      </c>
      <c r="B560" s="16" t="str">
        <f t="shared" si="192"/>
        <v>☆</v>
      </c>
      <c r="C560" s="3">
        <v>19</v>
      </c>
      <c r="D560" s="2">
        <v>43414.798078703701</v>
      </c>
      <c r="E560" s="3" t="s">
        <v>630</v>
      </c>
      <c r="F560" s="3">
        <v>12314</v>
      </c>
      <c r="G560" s="3" t="s">
        <v>18</v>
      </c>
      <c r="H560" s="3">
        <v>3401</v>
      </c>
      <c r="I560" s="3">
        <v>527</v>
      </c>
      <c r="J560" s="3">
        <v>5</v>
      </c>
      <c r="K560" s="3">
        <v>1</v>
      </c>
      <c r="L560" s="2">
        <v>43414.79886574074</v>
      </c>
      <c r="O560" s="3" t="s">
        <v>26</v>
      </c>
      <c r="P560" s="3" t="s">
        <v>27</v>
      </c>
      <c r="Q560" s="3" t="s">
        <v>22</v>
      </c>
      <c r="R560" s="3" t="s">
        <v>23</v>
      </c>
      <c r="S560" s="2">
        <v>43414.81145833333</v>
      </c>
      <c r="U560" s="2">
        <v>43414.820925925924</v>
      </c>
      <c r="W560" s="2">
        <v>43414.805011574077</v>
      </c>
      <c r="X560" s="2">
        <f t="shared" si="193"/>
        <v>43414.805011574077</v>
      </c>
      <c r="Y560" s="33">
        <f t="shared" si="194"/>
        <v>0</v>
      </c>
      <c r="Z560" s="33">
        <f t="shared" si="195"/>
        <v>0</v>
      </c>
      <c r="AA560" s="30"/>
      <c r="AB560" s="30">
        <f t="shared" si="196"/>
        <v>0</v>
      </c>
      <c r="AC560" s="30">
        <f>IF(IF(B560="☆",(IF(L560&gt;S560,L560-X560,S560-X560)),M560-X560)&lt;0,0,IF(B560="☆",(IF(L560&gt;S560,L560-X560,S560-X560)),M560-X560))</f>
        <v>6.4467592528671958E-3</v>
      </c>
      <c r="AD560" s="30"/>
      <c r="AE560" s="30"/>
      <c r="AF560" s="78">
        <f t="shared" si="185"/>
        <v>43414.79791666667</v>
      </c>
      <c r="AG560" s="78">
        <f t="shared" si="186"/>
        <v>0</v>
      </c>
      <c r="AH560" s="26" t="str">
        <f t="shared" si="187"/>
        <v>43414.79791666670</v>
      </c>
      <c r="AI560" s="26" t="e">
        <f>VLOOKUP(AH560,simple_survey!$P$1530:$Q$1810,2,FALSE)</f>
        <v>#N/A</v>
      </c>
      <c r="AJ560" s="3" t="s">
        <v>773</v>
      </c>
    </row>
    <row r="561" spans="1:36" s="3" customFormat="1" hidden="1" x14ac:dyDescent="0.4">
      <c r="A561" s="16" t="str">
        <f t="shared" si="191"/>
        <v>-</v>
      </c>
      <c r="B561" s="16" t="str">
        <f t="shared" si="192"/>
        <v>☆</v>
      </c>
      <c r="C561" s="3">
        <v>19</v>
      </c>
      <c r="D561" s="2">
        <v>43414.799351851849</v>
      </c>
      <c r="E561" s="3" t="s">
        <v>630</v>
      </c>
      <c r="F561" s="3">
        <v>12315</v>
      </c>
      <c r="G561" s="3" t="s">
        <v>18</v>
      </c>
      <c r="H561" s="3">
        <v>3401</v>
      </c>
      <c r="I561" s="3">
        <v>192</v>
      </c>
      <c r="J561" s="3">
        <v>5</v>
      </c>
      <c r="K561" s="3">
        <v>1</v>
      </c>
      <c r="L561" s="2">
        <v>43414.807152777779</v>
      </c>
      <c r="O561" s="3" t="s">
        <v>26</v>
      </c>
      <c r="P561" s="3" t="s">
        <v>27</v>
      </c>
      <c r="Q561" s="3" t="s">
        <v>22</v>
      </c>
      <c r="R561" s="3" t="s">
        <v>23</v>
      </c>
      <c r="S561" s="2">
        <v>43414.81145833333</v>
      </c>
      <c r="U561" s="2">
        <v>43414.820925925924</v>
      </c>
      <c r="X561" s="2">
        <f t="shared" si="193"/>
        <v>43414.799351851849</v>
      </c>
      <c r="Y561" s="33">
        <f t="shared" si="194"/>
        <v>0</v>
      </c>
      <c r="Z561" s="33">
        <f t="shared" si="195"/>
        <v>0</v>
      </c>
      <c r="AA561" s="30"/>
      <c r="AB561" s="30">
        <f t="shared" si="196"/>
        <v>0</v>
      </c>
      <c r="AC561" s="30"/>
      <c r="AD561" s="30"/>
      <c r="AE561" s="30"/>
      <c r="AF561" s="78">
        <f t="shared" si="185"/>
        <v>43414.799305555556</v>
      </c>
      <c r="AG561" s="78">
        <f t="shared" si="186"/>
        <v>0</v>
      </c>
      <c r="AH561" s="26" t="str">
        <f t="shared" si="187"/>
        <v>43414.79930555560</v>
      </c>
      <c r="AI561" s="26" t="e">
        <f>VLOOKUP(AH561,simple_survey!$P$1530:$Q$1810,2,FALSE)</f>
        <v>#N/A</v>
      </c>
      <c r="AJ561" s="3" t="s">
        <v>772</v>
      </c>
    </row>
    <row r="562" spans="1:36" s="3" customFormat="1" hidden="1" x14ac:dyDescent="0.4">
      <c r="A562" s="16" t="str">
        <f t="shared" si="191"/>
        <v>-</v>
      </c>
      <c r="B562" s="16" t="str">
        <f t="shared" si="192"/>
        <v>☆</v>
      </c>
      <c r="C562" s="3">
        <v>19</v>
      </c>
      <c r="D562" s="2">
        <v>43414.807928240742</v>
      </c>
      <c r="E562" s="3" t="s">
        <v>717</v>
      </c>
      <c r="F562" s="3">
        <v>12322</v>
      </c>
      <c r="G562" s="3" t="s">
        <v>32</v>
      </c>
      <c r="H562" s="3">
        <v>5825</v>
      </c>
      <c r="I562" s="3">
        <v>730</v>
      </c>
      <c r="J562" s="3">
        <v>1</v>
      </c>
      <c r="K562" s="3">
        <v>1</v>
      </c>
      <c r="L562" s="2">
        <v>43414.808159722219</v>
      </c>
      <c r="O562" s="3" t="s">
        <v>33</v>
      </c>
      <c r="P562" s="3" t="s">
        <v>34</v>
      </c>
      <c r="Q562" s="3" t="s">
        <v>26</v>
      </c>
      <c r="R562" s="3" t="s">
        <v>27</v>
      </c>
      <c r="S562" s="2">
        <v>43414.810266203705</v>
      </c>
      <c r="U562" s="2">
        <v>43414.815891203703</v>
      </c>
      <c r="X562" s="2">
        <f t="shared" si="193"/>
        <v>43414.807928240742</v>
      </c>
      <c r="Y562" s="33">
        <f t="shared" si="194"/>
        <v>0</v>
      </c>
      <c r="Z562" s="33">
        <f t="shared" si="195"/>
        <v>0</v>
      </c>
      <c r="AA562" s="30"/>
      <c r="AB562" s="30">
        <f t="shared" si="196"/>
        <v>0</v>
      </c>
      <c r="AC562" s="30">
        <f t="shared" ref="AC562:AC569" si="197">IF(IF(B562="☆",(IF(L562&gt;S562,L562-X562,S562-X562)),M562-X562)&lt;0,0,IF(B562="☆",(IF(L562&gt;S562,L562-X562,S562-X562)),M562-X562))</f>
        <v>2.3379629637929611E-3</v>
      </c>
      <c r="AD562" s="30"/>
      <c r="AE562" s="30"/>
      <c r="AF562" s="78">
        <f t="shared" si="185"/>
        <v>43414.807638888888</v>
      </c>
      <c r="AG562" s="78">
        <f t="shared" si="186"/>
        <v>0</v>
      </c>
      <c r="AH562" s="26" t="str">
        <f t="shared" si="187"/>
        <v>43414.80763888890</v>
      </c>
      <c r="AI562" s="26" t="e">
        <f>VLOOKUP(AH562,simple_survey!$P$1530:$Q$1810,2,FALSE)</f>
        <v>#N/A</v>
      </c>
    </row>
    <row r="563" spans="1:36" s="3" customFormat="1" hidden="1" x14ac:dyDescent="0.4">
      <c r="A563" s="16" t="str">
        <f t="shared" si="191"/>
        <v>-</v>
      </c>
      <c r="B563" s="16" t="str">
        <f t="shared" si="192"/>
        <v>☆</v>
      </c>
      <c r="C563" s="3">
        <v>19</v>
      </c>
      <c r="D563" s="2">
        <v>43414.812569444446</v>
      </c>
      <c r="E563" s="3" t="s">
        <v>719</v>
      </c>
      <c r="F563" s="3">
        <v>12326</v>
      </c>
      <c r="G563" s="3" t="s">
        <v>98</v>
      </c>
      <c r="H563" s="3">
        <v>0</v>
      </c>
      <c r="I563" s="3">
        <v>36</v>
      </c>
      <c r="J563" s="3">
        <v>4</v>
      </c>
      <c r="K563" s="3">
        <v>1</v>
      </c>
      <c r="L563" s="2">
        <v>43414.815289351849</v>
      </c>
      <c r="O563" s="3" t="s">
        <v>24</v>
      </c>
      <c r="P563" s="3" t="s">
        <v>25</v>
      </c>
      <c r="Q563" s="3" t="s">
        <v>69</v>
      </c>
      <c r="R563" s="3" t="s">
        <v>70</v>
      </c>
      <c r="S563" s="2">
        <v>43414.813611111109</v>
      </c>
      <c r="U563" s="2">
        <v>43414.822314814817</v>
      </c>
      <c r="X563" s="2">
        <f t="shared" si="193"/>
        <v>43414.812569444446</v>
      </c>
      <c r="Y563" s="33">
        <f t="shared" si="194"/>
        <v>0</v>
      </c>
      <c r="Z563" s="33">
        <f t="shared" si="195"/>
        <v>0</v>
      </c>
      <c r="AA563" s="30"/>
      <c r="AB563" s="30">
        <f t="shared" si="196"/>
        <v>0</v>
      </c>
      <c r="AC563" s="30">
        <f t="shared" si="197"/>
        <v>2.7199074029340409E-3</v>
      </c>
      <c r="AD563" s="30"/>
      <c r="AE563" s="30"/>
      <c r="AF563" s="78">
        <f t="shared" si="185"/>
        <v>43414.8125</v>
      </c>
      <c r="AG563" s="78">
        <f t="shared" si="186"/>
        <v>0</v>
      </c>
      <c r="AH563" s="26" t="str">
        <f t="shared" si="187"/>
        <v>43414.81250</v>
      </c>
      <c r="AI563" s="26" t="e">
        <f>VLOOKUP(AH563,simple_survey!$P$1530:$Q$1810,2,FALSE)</f>
        <v>#N/A</v>
      </c>
    </row>
    <row r="564" spans="1:36" s="3" customFormat="1" hidden="1" x14ac:dyDescent="0.4">
      <c r="A564" s="16" t="str">
        <f t="shared" si="191"/>
        <v>-</v>
      </c>
      <c r="B564" s="16" t="str">
        <f t="shared" si="192"/>
        <v>☆</v>
      </c>
      <c r="C564" s="3">
        <v>19</v>
      </c>
      <c r="D564" s="2">
        <v>43414.823634259257</v>
      </c>
      <c r="E564" s="3" t="s">
        <v>640</v>
      </c>
      <c r="F564" s="3">
        <v>12331</v>
      </c>
      <c r="G564" s="3" t="s">
        <v>66</v>
      </c>
      <c r="H564" s="3">
        <v>5464</v>
      </c>
      <c r="I564" s="3">
        <v>211</v>
      </c>
      <c r="J564" s="3">
        <v>6</v>
      </c>
      <c r="K564" s="3">
        <v>2</v>
      </c>
      <c r="L564" s="2">
        <v>43414.829363425924</v>
      </c>
      <c r="O564" s="3" t="s">
        <v>90</v>
      </c>
      <c r="P564" s="3" t="s">
        <v>35</v>
      </c>
      <c r="Q564" s="3" t="s">
        <v>77</v>
      </c>
      <c r="R564" s="3" t="s">
        <v>78</v>
      </c>
      <c r="S564" s="2">
        <v>43414.825185185182</v>
      </c>
      <c r="U564" s="2">
        <v>43414.829456018517</v>
      </c>
      <c r="X564" s="2">
        <f t="shared" si="193"/>
        <v>43414.823634259257</v>
      </c>
      <c r="Y564" s="33">
        <f t="shared" si="194"/>
        <v>0</v>
      </c>
      <c r="Z564" s="33">
        <f t="shared" si="195"/>
        <v>0</v>
      </c>
      <c r="AA564" s="30"/>
      <c r="AB564" s="30">
        <f t="shared" si="196"/>
        <v>0</v>
      </c>
      <c r="AC564" s="30">
        <f t="shared" si="197"/>
        <v>5.7291666671517305E-3</v>
      </c>
      <c r="AD564" s="30"/>
      <c r="AE564" s="30"/>
      <c r="AF564" s="78">
        <f t="shared" si="185"/>
        <v>43414.823611111111</v>
      </c>
      <c r="AG564" s="78">
        <f t="shared" si="186"/>
        <v>0</v>
      </c>
      <c r="AH564" s="26" t="str">
        <f t="shared" si="187"/>
        <v>43414.82361111110</v>
      </c>
      <c r="AI564" s="26" t="e">
        <f>VLOOKUP(AH564,simple_survey!$P$1530:$Q$1810,2,FALSE)</f>
        <v>#N/A</v>
      </c>
    </row>
    <row r="565" spans="1:36" s="5" customFormat="1" hidden="1" x14ac:dyDescent="0.4">
      <c r="A565" s="17" t="str">
        <f t="shared" si="191"/>
        <v>-</v>
      </c>
      <c r="B565" s="17" t="str">
        <f t="shared" si="192"/>
        <v>☆</v>
      </c>
      <c r="C565" s="5">
        <v>19</v>
      </c>
      <c r="D565" s="4">
        <v>43414.826562499999</v>
      </c>
      <c r="E565" s="5" t="s">
        <v>632</v>
      </c>
      <c r="F565" s="5">
        <v>12334</v>
      </c>
      <c r="G565" s="5" t="s">
        <v>32</v>
      </c>
      <c r="H565" s="5">
        <v>2867</v>
      </c>
      <c r="I565" s="5">
        <v>624</v>
      </c>
      <c r="J565" s="5">
        <v>2</v>
      </c>
      <c r="K565" s="5">
        <v>1</v>
      </c>
      <c r="L565" s="4">
        <v>43414.830266203702</v>
      </c>
      <c r="O565" s="5" t="s">
        <v>36</v>
      </c>
      <c r="P565" s="5" t="s">
        <v>37</v>
      </c>
      <c r="Q565" s="5" t="s">
        <v>133</v>
      </c>
      <c r="R565" s="5" t="s">
        <v>19</v>
      </c>
      <c r="S565" s="4">
        <v>43414.830937500003</v>
      </c>
      <c r="U565" s="4">
        <v>43414.836828703701</v>
      </c>
      <c r="X565" s="4">
        <f t="shared" si="193"/>
        <v>43414.826562499999</v>
      </c>
      <c r="Y565" s="34">
        <f t="shared" si="194"/>
        <v>0</v>
      </c>
      <c r="Z565" s="34">
        <f t="shared" si="195"/>
        <v>0</v>
      </c>
      <c r="AA565" s="31"/>
      <c r="AB565" s="31">
        <f t="shared" si="196"/>
        <v>0</v>
      </c>
      <c r="AC565" s="31">
        <f t="shared" si="197"/>
        <v>4.3750000040745363E-3</v>
      </c>
      <c r="AD565" s="31"/>
      <c r="AE565" s="31"/>
      <c r="AF565" s="78">
        <f t="shared" si="185"/>
        <v>43414.826388888891</v>
      </c>
      <c r="AG565" s="78">
        <f t="shared" si="186"/>
        <v>0</v>
      </c>
      <c r="AH565" s="26" t="str">
        <f t="shared" si="187"/>
        <v>43414.82638888890</v>
      </c>
      <c r="AI565" s="26" t="e">
        <f>VLOOKUP(AH565,simple_survey!$P$1530:$Q$1810,2,FALSE)</f>
        <v>#N/A</v>
      </c>
    </row>
    <row r="566" spans="1:36" hidden="1" x14ac:dyDescent="0.4">
      <c r="A566" s="37" t="str">
        <f t="shared" si="191"/>
        <v>★</v>
      </c>
      <c r="B566" s="37" t="str">
        <f t="shared" si="192"/>
        <v>-</v>
      </c>
      <c r="C566">
        <v>20</v>
      </c>
      <c r="D566" s="1">
        <v>43414.800856481481</v>
      </c>
      <c r="E566" t="s">
        <v>715</v>
      </c>
      <c r="F566">
        <v>12317</v>
      </c>
      <c r="G566" t="s">
        <v>98</v>
      </c>
      <c r="H566">
        <v>0</v>
      </c>
      <c r="I566">
        <v>794</v>
      </c>
      <c r="J566">
        <v>9</v>
      </c>
      <c r="K566">
        <v>1</v>
      </c>
      <c r="M566" s="1">
        <v>43414.839768518519</v>
      </c>
      <c r="N566" s="1">
        <v>43414.850949074076</v>
      </c>
      <c r="O566" t="s">
        <v>30</v>
      </c>
      <c r="P566" t="s">
        <v>31</v>
      </c>
      <c r="Q566" t="s">
        <v>36</v>
      </c>
      <c r="R566" t="s">
        <v>37</v>
      </c>
      <c r="S566" s="1">
        <v>43414.84238425926</v>
      </c>
      <c r="T566" s="1">
        <v>43414.84238425926</v>
      </c>
      <c r="U566" s="1">
        <v>43414.850763888891</v>
      </c>
      <c r="V566" s="1">
        <v>43414.857534722221</v>
      </c>
      <c r="W566" s="1">
        <v>43414.84238425926</v>
      </c>
      <c r="X566" s="1">
        <f t="shared" si="193"/>
        <v>43414.84238425926</v>
      </c>
      <c r="Y566" s="38">
        <f t="shared" si="194"/>
        <v>1.1180555557075422E-2</v>
      </c>
      <c r="Z566" s="38">
        <f t="shared" si="195"/>
        <v>1.1180555557075422E-2</v>
      </c>
      <c r="AA566" s="6">
        <f>SUM(Z566:Z603)</f>
        <v>0.32313657407212304</v>
      </c>
      <c r="AB566" s="6">
        <f t="shared" si="196"/>
        <v>0</v>
      </c>
      <c r="AC566" s="6">
        <f t="shared" si="197"/>
        <v>0</v>
      </c>
      <c r="AD566" s="6">
        <f>AVERAGE(AC566:AC603)</f>
        <v>2.0906432751201607E-3</v>
      </c>
      <c r="AE566" s="6">
        <f>MEDIAN(AC566:AC603)</f>
        <v>2.1701388905057684E-3</v>
      </c>
      <c r="AF566" s="78">
        <f t="shared" si="185"/>
        <v>43414.800694444442</v>
      </c>
      <c r="AG566" s="78">
        <f t="shared" si="186"/>
        <v>43414.850694444445</v>
      </c>
      <c r="AH566" s="26" t="str">
        <f t="shared" si="187"/>
        <v>43414.800694444443414.8506944444</v>
      </c>
      <c r="AI566" s="26" t="e">
        <f>VLOOKUP(AH566,simple_survey!$P$1530:$Q$1810,2,FALSE)</f>
        <v>#N/A</v>
      </c>
    </row>
    <row r="567" spans="1:36" hidden="1" x14ac:dyDescent="0.4">
      <c r="A567" s="37" t="str">
        <f t="shared" si="191"/>
        <v>★</v>
      </c>
      <c r="B567" s="37" t="str">
        <f t="shared" si="192"/>
        <v>-</v>
      </c>
      <c r="C567">
        <v>20</v>
      </c>
      <c r="D567" s="1">
        <v>43414.815057870372</v>
      </c>
      <c r="E567" t="s">
        <v>720</v>
      </c>
      <c r="F567">
        <v>12327</v>
      </c>
      <c r="G567" t="s">
        <v>99</v>
      </c>
      <c r="H567">
        <v>0</v>
      </c>
      <c r="I567">
        <v>613</v>
      </c>
      <c r="J567">
        <v>13</v>
      </c>
      <c r="K567">
        <v>2</v>
      </c>
      <c r="M567" s="1">
        <v>43414.849374999998</v>
      </c>
      <c r="N567" s="1">
        <v>43414.854942129627</v>
      </c>
      <c r="O567" t="s">
        <v>30</v>
      </c>
      <c r="P567" t="s">
        <v>31</v>
      </c>
      <c r="Q567" t="s">
        <v>62</v>
      </c>
      <c r="R567" t="s">
        <v>63</v>
      </c>
      <c r="S567" s="1">
        <v>43414.856412037036</v>
      </c>
      <c r="T567" s="1">
        <v>43414.856412037036</v>
      </c>
      <c r="U567" s="1">
        <v>43414.865578703706</v>
      </c>
      <c r="V567" s="1">
        <v>43414.865578703706</v>
      </c>
      <c r="W567" s="1">
        <v>43414.856412037036</v>
      </c>
      <c r="X567" s="1">
        <f t="shared" si="193"/>
        <v>43414.856412037036</v>
      </c>
      <c r="Y567" s="38">
        <f t="shared" si="194"/>
        <v>5.5671296286163852E-3</v>
      </c>
      <c r="Z567" s="38">
        <f t="shared" si="195"/>
        <v>1.113425925723277E-2</v>
      </c>
      <c r="AB567" s="6">
        <f t="shared" si="196"/>
        <v>0</v>
      </c>
      <c r="AC567" s="6">
        <f t="shared" si="197"/>
        <v>0</v>
      </c>
      <c r="AF567" s="78">
        <f t="shared" si="185"/>
        <v>43414.814583333333</v>
      </c>
      <c r="AG567" s="78">
        <f t="shared" si="186"/>
        <v>43414.854861111111</v>
      </c>
      <c r="AH567" s="26" t="str">
        <f t="shared" si="187"/>
        <v>43414.814583333343414.8548611111</v>
      </c>
      <c r="AI567" s="26" t="e">
        <f>VLOOKUP(AH567,simple_survey!$P$1530:$Q$1810,2,FALSE)</f>
        <v>#N/A</v>
      </c>
    </row>
    <row r="568" spans="1:36" hidden="1" x14ac:dyDescent="0.4">
      <c r="A568" s="37" t="str">
        <f t="shared" si="191"/>
        <v>★</v>
      </c>
      <c r="B568" s="37" t="str">
        <f t="shared" si="192"/>
        <v>-</v>
      </c>
      <c r="C568">
        <v>20</v>
      </c>
      <c r="D568" s="1">
        <v>43414.828101851854</v>
      </c>
      <c r="E568" t="s">
        <v>674</v>
      </c>
      <c r="F568">
        <v>12335</v>
      </c>
      <c r="G568" t="s">
        <v>100</v>
      </c>
      <c r="H568">
        <v>5653</v>
      </c>
      <c r="I568">
        <v>438</v>
      </c>
      <c r="J568">
        <v>5</v>
      </c>
      <c r="K568">
        <v>3</v>
      </c>
      <c r="M568" s="1">
        <v>43414.833634259259</v>
      </c>
      <c r="N568" s="1">
        <v>43414.841805555552</v>
      </c>
      <c r="O568" t="s">
        <v>22</v>
      </c>
      <c r="P568" t="s">
        <v>23</v>
      </c>
      <c r="Q568" t="s">
        <v>49</v>
      </c>
      <c r="R568" t="s">
        <v>50</v>
      </c>
      <c r="S568" s="1">
        <v>43414.834722222222</v>
      </c>
      <c r="T568" s="1">
        <v>43414.834722222222</v>
      </c>
      <c r="U568" s="1">
        <v>43414.845717592594</v>
      </c>
      <c r="V568" s="1">
        <v>43414.845717592594</v>
      </c>
      <c r="W568" s="1">
        <v>43414.834722222222</v>
      </c>
      <c r="X568" s="1">
        <f t="shared" si="193"/>
        <v>43414.834722222222</v>
      </c>
      <c r="Y568" s="38">
        <f t="shared" si="194"/>
        <v>8.1712962928577326E-3</v>
      </c>
      <c r="Z568" s="38">
        <f t="shared" si="195"/>
        <v>2.4513888878573198E-2</v>
      </c>
      <c r="AB568" s="6">
        <f t="shared" si="196"/>
        <v>0</v>
      </c>
      <c r="AC568" s="6">
        <f t="shared" si="197"/>
        <v>0</v>
      </c>
      <c r="AF568" s="78">
        <f t="shared" si="185"/>
        <v>43414.827777777777</v>
      </c>
      <c r="AG568" s="78">
        <f t="shared" si="186"/>
        <v>43414.841666666667</v>
      </c>
      <c r="AH568" s="26" t="str">
        <f t="shared" si="187"/>
        <v>43414.827777777843414.8416666667</v>
      </c>
      <c r="AI568" s="26" t="e">
        <f>VLOOKUP(AH568,simple_survey!$P$1530:$Q$1810,2,FALSE)</f>
        <v>#N/A</v>
      </c>
    </row>
    <row r="569" spans="1:36" hidden="1" x14ac:dyDescent="0.4">
      <c r="A569" s="37" t="str">
        <f t="shared" si="191"/>
        <v>★</v>
      </c>
      <c r="B569" s="37" t="str">
        <f t="shared" si="192"/>
        <v>-</v>
      </c>
      <c r="C569">
        <v>20</v>
      </c>
      <c r="D569" s="1">
        <v>43414.830937500003</v>
      </c>
      <c r="E569" t="s">
        <v>721</v>
      </c>
      <c r="F569">
        <v>12338</v>
      </c>
      <c r="G569" t="s">
        <v>66</v>
      </c>
      <c r="H569">
        <v>2700</v>
      </c>
      <c r="I569">
        <v>763</v>
      </c>
      <c r="J569">
        <v>9</v>
      </c>
      <c r="K569">
        <v>1</v>
      </c>
      <c r="M569" s="1">
        <v>43414.838622685187</v>
      </c>
      <c r="N569" s="1">
        <v>43414.848217592589</v>
      </c>
      <c r="O569" t="s">
        <v>20</v>
      </c>
      <c r="P569" t="s">
        <v>21</v>
      </c>
      <c r="Q569" t="s">
        <v>133</v>
      </c>
      <c r="R569" t="s">
        <v>19</v>
      </c>
      <c r="S569" s="1">
        <v>43414.837870370371</v>
      </c>
      <c r="T569" s="1">
        <v>43414.837870370371</v>
      </c>
      <c r="U569" s="1">
        <v>43414.849247685182</v>
      </c>
      <c r="V569" s="1">
        <v>43414.851620370369</v>
      </c>
      <c r="W569" s="1">
        <v>43414.837870370371</v>
      </c>
      <c r="X569" s="1">
        <f t="shared" si="193"/>
        <v>43414.837870370371</v>
      </c>
      <c r="Y569" s="38">
        <f t="shared" si="194"/>
        <v>9.594907402060926E-3</v>
      </c>
      <c r="Z569" s="38">
        <f t="shared" si="195"/>
        <v>9.594907402060926E-3</v>
      </c>
      <c r="AB569" s="6">
        <f t="shared" si="196"/>
        <v>7.5231481605442241E-4</v>
      </c>
      <c r="AC569" s="6">
        <f t="shared" si="197"/>
        <v>7.5231481605442241E-4</v>
      </c>
      <c r="AF569" s="78">
        <f t="shared" si="185"/>
        <v>43414.830555555556</v>
      </c>
      <c r="AG569" s="78">
        <f t="shared" si="186"/>
        <v>43414.847916666666</v>
      </c>
      <c r="AH569" s="26" t="str">
        <f t="shared" si="187"/>
        <v>43414.830555555643414.8479166667</v>
      </c>
      <c r="AI569" s="26" t="e">
        <f>VLOOKUP(AH569,simple_survey!$P$1530:$Q$1810,2,FALSE)</f>
        <v>#N/A</v>
      </c>
    </row>
    <row r="570" spans="1:36" hidden="1" x14ac:dyDescent="0.4">
      <c r="A570" s="37" t="str">
        <f t="shared" si="176"/>
        <v>★</v>
      </c>
      <c r="B570" s="37" t="str">
        <f t="shared" si="177"/>
        <v>-</v>
      </c>
      <c r="C570">
        <v>20</v>
      </c>
      <c r="D570" s="1">
        <v>43414.833344907405</v>
      </c>
      <c r="E570" t="s">
        <v>722</v>
      </c>
      <c r="F570">
        <v>12340</v>
      </c>
      <c r="G570" t="s">
        <v>18</v>
      </c>
      <c r="H570">
        <v>3839</v>
      </c>
      <c r="I570">
        <v>241</v>
      </c>
      <c r="J570">
        <v>9</v>
      </c>
      <c r="K570">
        <v>1</v>
      </c>
      <c r="M570" s="1">
        <v>43414.838703703703</v>
      </c>
      <c r="N570" s="1">
        <v>43414.845358796294</v>
      </c>
      <c r="O570" t="s">
        <v>20</v>
      </c>
      <c r="P570" t="s">
        <v>21</v>
      </c>
      <c r="Q570" t="s">
        <v>71</v>
      </c>
      <c r="R570" t="s">
        <v>72</v>
      </c>
      <c r="S570" s="1">
        <v>43414.840254629627</v>
      </c>
      <c r="T570" s="1">
        <v>43414.840254629627</v>
      </c>
      <c r="U570" s="1">
        <v>43414.848113425927</v>
      </c>
      <c r="V570" s="1">
        <v>43414.848113425927</v>
      </c>
      <c r="W570" s="1">
        <v>43414.840254629627</v>
      </c>
      <c r="X570" s="1">
        <f t="shared" si="173"/>
        <v>43414.840254629627</v>
      </c>
      <c r="Y570" s="38">
        <f t="shared" si="174"/>
        <v>6.655092591245193E-3</v>
      </c>
      <c r="Z570" s="38">
        <f t="shared" si="175"/>
        <v>6.655092591245193E-3</v>
      </c>
      <c r="AB570" s="6">
        <f>IF(IF(A570="☆",L570-S570,M570-S570)&lt;0,0,IF(A570="☆",L570-S570,M570-S570))</f>
        <v>0</v>
      </c>
      <c r="AC570" s="6">
        <f>IF(IF(B570="☆",(IF(L570&gt;S570,L570-X570,S570-X570)),M570-X570)&lt;0,0,IF(B570="☆",(IF(L570&gt;S570,L570-X570,S570-X570)),M570-X570))</f>
        <v>0</v>
      </c>
      <c r="AF570" s="78">
        <f t="shared" si="185"/>
        <v>43414.833333333336</v>
      </c>
      <c r="AG570" s="78">
        <f t="shared" si="186"/>
        <v>43414.845138888886</v>
      </c>
      <c r="AH570" s="26" t="str">
        <f t="shared" si="187"/>
        <v>43414.833333333343414.8451388889</v>
      </c>
      <c r="AI570" s="26" t="e">
        <f>VLOOKUP(AH570,simple_survey!$P$1530:$Q$1810,2,FALSE)</f>
        <v>#N/A</v>
      </c>
    </row>
    <row r="571" spans="1:36" hidden="1" x14ac:dyDescent="0.4">
      <c r="A571" s="37" t="str">
        <f t="shared" si="176"/>
        <v>★</v>
      </c>
      <c r="B571" s="37" t="str">
        <f t="shared" si="177"/>
        <v>-</v>
      </c>
      <c r="C571">
        <v>20</v>
      </c>
      <c r="D571" s="1">
        <v>43414.835219907407</v>
      </c>
      <c r="E571" t="s">
        <v>437</v>
      </c>
      <c r="F571">
        <v>12341</v>
      </c>
      <c r="G571" t="s">
        <v>18</v>
      </c>
      <c r="H571">
        <v>4256</v>
      </c>
      <c r="I571">
        <v>247</v>
      </c>
      <c r="J571">
        <v>11</v>
      </c>
      <c r="K571">
        <v>2</v>
      </c>
      <c r="M571" s="1">
        <v>43414.841296296298</v>
      </c>
      <c r="N571" s="1">
        <v>43414.846875000003</v>
      </c>
      <c r="O571" t="s">
        <v>36</v>
      </c>
      <c r="P571" t="s">
        <v>37</v>
      </c>
      <c r="Q571" t="s">
        <v>38</v>
      </c>
      <c r="R571" t="s">
        <v>39</v>
      </c>
      <c r="S571" s="1">
        <v>43414.842083333337</v>
      </c>
      <c r="T571" s="1">
        <v>43414.842083333337</v>
      </c>
      <c r="U571" s="1">
        <v>43414.851504629631</v>
      </c>
      <c r="V571" s="1">
        <v>43414.851504629631</v>
      </c>
      <c r="W571" s="1">
        <v>43414.842083333337</v>
      </c>
      <c r="X571" s="1">
        <f t="shared" si="173"/>
        <v>43414.842083333337</v>
      </c>
      <c r="Y571" s="38">
        <f t="shared" si="174"/>
        <v>5.5787037053960375E-3</v>
      </c>
      <c r="Z571" s="38">
        <f t="shared" si="175"/>
        <v>1.1157407410792075E-2</v>
      </c>
      <c r="AB571" s="6">
        <f>IF(IF(A571="☆",L571-S571,M571-S571)&lt;0,0,IF(A571="☆",L571-S571,M571-S571))</f>
        <v>0</v>
      </c>
      <c r="AC571" s="6">
        <f>IF(IF(B571="☆",(IF(L571&gt;S571,L571-X571,S571-X571)),M571-X571)&lt;0,0,IF(B571="☆",(IF(L571&gt;S571,L571-X571,S571-X571)),M571-X571))</f>
        <v>0</v>
      </c>
      <c r="AF571" s="78">
        <f t="shared" si="185"/>
        <v>43414.834722222222</v>
      </c>
      <c r="AG571" s="78">
        <f t="shared" si="186"/>
        <v>43414.84652777778</v>
      </c>
      <c r="AH571" s="26" t="str">
        <f t="shared" si="187"/>
        <v>43414.834722222243414.8465277778</v>
      </c>
      <c r="AI571" s="26" t="e">
        <f>VLOOKUP(AH571,simple_survey!$P$1530:$Q$1810,2,FALSE)</f>
        <v>#N/A</v>
      </c>
    </row>
    <row r="572" spans="1:36" hidden="1" x14ac:dyDescent="0.4">
      <c r="A572" s="37" t="str">
        <f t="shared" si="176"/>
        <v>-</v>
      </c>
      <c r="B572" s="37" t="str">
        <f t="shared" si="177"/>
        <v>-</v>
      </c>
      <c r="C572">
        <v>20</v>
      </c>
      <c r="D572" s="1">
        <v>43414.835347222222</v>
      </c>
      <c r="E572" t="s">
        <v>723</v>
      </c>
      <c r="F572">
        <v>12342</v>
      </c>
      <c r="G572" t="s">
        <v>18</v>
      </c>
      <c r="H572">
        <v>2375</v>
      </c>
      <c r="I572">
        <v>715</v>
      </c>
      <c r="J572">
        <v>8</v>
      </c>
      <c r="K572">
        <v>2</v>
      </c>
      <c r="M572" s="1">
        <v>43414.841412037036</v>
      </c>
      <c r="N572" s="1">
        <v>43414.848217592589</v>
      </c>
      <c r="O572" t="s">
        <v>22</v>
      </c>
      <c r="P572" t="s">
        <v>23</v>
      </c>
      <c r="Q572" t="s">
        <v>49</v>
      </c>
      <c r="R572" t="s">
        <v>50</v>
      </c>
      <c r="S572" s="1">
        <v>43414.84033564815</v>
      </c>
      <c r="T572" s="1">
        <v>43414.84033564815</v>
      </c>
      <c r="U572" s="1">
        <v>43414.850636574076</v>
      </c>
      <c r="V572" s="1">
        <v>43414.850636574076</v>
      </c>
      <c r="X572" s="1">
        <f t="shared" si="173"/>
        <v>43414.835347222222</v>
      </c>
      <c r="Y572" s="38">
        <f t="shared" si="174"/>
        <v>6.805555553000886E-3</v>
      </c>
      <c r="Z572" s="38">
        <f t="shared" si="175"/>
        <v>1.3611111106001772E-2</v>
      </c>
      <c r="AB572" s="6">
        <f>IF(IF(A572="☆",L572-S572,M572-S572)&lt;0,0,IF(A572="☆",L572-S572,M572-S572))</f>
        <v>1.0763888858491555E-3</v>
      </c>
      <c r="AC572" s="6">
        <f>IF(IF(B572="☆",(IF(L572&gt;S572,L572-X572,S572-X572)),M572-X572)&lt;0,0,IF(B572="☆",(IF(L572&gt;S572,L572-X572,S572-X572)),M572-X572))</f>
        <v>6.064814813726116E-3</v>
      </c>
      <c r="AF572" s="78">
        <f t="shared" si="185"/>
        <v>43414.834722222222</v>
      </c>
      <c r="AG572" s="78">
        <f t="shared" si="186"/>
        <v>43414.847916666666</v>
      </c>
      <c r="AH572" s="26" t="str">
        <f t="shared" si="187"/>
        <v>43414.834722222243414.8479166667</v>
      </c>
      <c r="AI572" s="26" t="e">
        <f>VLOOKUP(AH572,simple_survey!$P$1530:$Q$1810,2,FALSE)</f>
        <v>#N/A</v>
      </c>
    </row>
    <row r="573" spans="1:36" hidden="1" x14ac:dyDescent="0.4">
      <c r="A573" s="37" t="str">
        <f t="shared" si="176"/>
        <v>-</v>
      </c>
      <c r="B573" s="37" t="str">
        <f t="shared" si="177"/>
        <v>-</v>
      </c>
      <c r="C573">
        <v>20</v>
      </c>
      <c r="D573" s="1">
        <v>43414.836701388886</v>
      </c>
      <c r="E573" t="s">
        <v>724</v>
      </c>
      <c r="F573">
        <v>12343</v>
      </c>
      <c r="G573" t="s">
        <v>32</v>
      </c>
      <c r="H573">
        <v>1616</v>
      </c>
      <c r="I573">
        <v>679</v>
      </c>
      <c r="J573">
        <v>3</v>
      </c>
      <c r="K573">
        <v>2</v>
      </c>
      <c r="M573" s="1">
        <v>43414.840069444443</v>
      </c>
      <c r="N573" s="1">
        <v>43414.852511574078</v>
      </c>
      <c r="O573" t="s">
        <v>44</v>
      </c>
      <c r="P573" t="s">
        <v>91</v>
      </c>
      <c r="Q573" t="s">
        <v>36</v>
      </c>
      <c r="R573" t="s">
        <v>37</v>
      </c>
      <c r="S573" s="1">
        <v>43414.838078703702</v>
      </c>
      <c r="T573" s="1">
        <v>43414.838136574072</v>
      </c>
      <c r="U573" s="1">
        <v>43414.84957175926</v>
      </c>
      <c r="V573" s="1">
        <v>43414.857604166667</v>
      </c>
      <c r="X573" s="1">
        <f t="shared" si="173"/>
        <v>43414.836701388886</v>
      </c>
      <c r="Y573" s="38">
        <f t="shared" si="174"/>
        <v>1.2442129635019228E-2</v>
      </c>
      <c r="Z573" s="38">
        <f t="shared" si="175"/>
        <v>2.4884259270038456E-2</v>
      </c>
      <c r="AB573" s="6">
        <f>IF(IF(A573="☆",L573-S573,M573-S573)&lt;0,0,IF(A573="☆",L573-S573,M573-S573))</f>
        <v>1.9907407404389232E-3</v>
      </c>
      <c r="AC573" s="6">
        <f>IF(IF(B573="☆",(IF(L573&gt;S573,L573-X573,S573-X573)),M573-X573)&lt;0,0,IF(B573="☆",(IF(L573&gt;S573,L573-X573,S573-X573)),M573-X573))</f>
        <v>3.3680555570754223E-3</v>
      </c>
      <c r="AF573" s="78">
        <f t="shared" si="185"/>
        <v>43414.836111111108</v>
      </c>
      <c r="AG573" s="78">
        <f t="shared" si="186"/>
        <v>43414.852083333331</v>
      </c>
      <c r="AH573" s="26" t="str">
        <f t="shared" si="187"/>
        <v>43414.836111111143414.8520833333</v>
      </c>
      <c r="AI573" s="26" t="e">
        <f>VLOOKUP(AH573,simple_survey!$P$1530:$Q$1810,2,FALSE)</f>
        <v>#N/A</v>
      </c>
    </row>
    <row r="574" spans="1:36" hidden="1" x14ac:dyDescent="0.4">
      <c r="A574" s="37" t="str">
        <f t="shared" si="176"/>
        <v>★</v>
      </c>
      <c r="B574" s="37" t="str">
        <f t="shared" si="177"/>
        <v>-</v>
      </c>
      <c r="C574">
        <v>20</v>
      </c>
      <c r="D574" s="1">
        <v>43414.836759259262</v>
      </c>
      <c r="E574" t="s">
        <v>725</v>
      </c>
      <c r="F574">
        <v>12344</v>
      </c>
      <c r="G574" t="s">
        <v>32</v>
      </c>
      <c r="H574">
        <v>2415</v>
      </c>
      <c r="I574">
        <v>50</v>
      </c>
      <c r="J574">
        <v>3</v>
      </c>
      <c r="K574">
        <v>1</v>
      </c>
      <c r="M574" s="1">
        <v>43414.841979166667</v>
      </c>
      <c r="N574" s="1">
        <v>43414.848506944443</v>
      </c>
      <c r="O574" t="s">
        <v>77</v>
      </c>
      <c r="P574" t="s">
        <v>78</v>
      </c>
      <c r="Q574" t="s">
        <v>26</v>
      </c>
      <c r="R574" t="s">
        <v>27</v>
      </c>
      <c r="S574" s="1">
        <v>43414.843680555554</v>
      </c>
      <c r="T574" s="1">
        <v>43414.843680555554</v>
      </c>
      <c r="U574" s="1">
        <v>43414.850277777776</v>
      </c>
      <c r="V574" s="1">
        <v>43414.850277777776</v>
      </c>
      <c r="W574" s="1">
        <v>43414.843680555554</v>
      </c>
      <c r="X574" s="1">
        <f t="shared" ref="X574:X597" si="198">IF(W574&gt;0,W574,D574)</f>
        <v>43414.843680555554</v>
      </c>
      <c r="Y574" s="38">
        <f t="shared" ref="Y574:Y597" si="199">N574-M574</f>
        <v>6.5277777757728472E-3</v>
      </c>
      <c r="Z574" s="38">
        <f t="shared" ref="Z574:Z597" si="200">Y574*K574</f>
        <v>6.5277777757728472E-3</v>
      </c>
      <c r="AB574" s="6">
        <f>IF(IF(A574="☆",L574-S574,M574-S574)&lt;0,0,IF(A574="☆",L574-S574,M574-S574))</f>
        <v>0</v>
      </c>
      <c r="AC574" s="6">
        <f>IF(IF(B574="☆",(IF(L574&gt;S574,L574-X574,S574-X574)),M574-X574)&lt;0,0,IF(B574="☆",(IF(L574&gt;S574,L574-X574,S574-X574)),M574-X574))</f>
        <v>0</v>
      </c>
      <c r="AF574" s="78">
        <f t="shared" si="185"/>
        <v>43414.836111111108</v>
      </c>
      <c r="AG574" s="78">
        <f t="shared" si="186"/>
        <v>43414.847916666666</v>
      </c>
      <c r="AH574" s="26" t="str">
        <f t="shared" si="187"/>
        <v>43414.836111111143414.8479166667</v>
      </c>
      <c r="AI574" s="26" t="e">
        <f>VLOOKUP(AH574,simple_survey!$P$1530:$Q$1810,2,FALSE)</f>
        <v>#N/A</v>
      </c>
    </row>
    <row r="575" spans="1:36" hidden="1" x14ac:dyDescent="0.4">
      <c r="A575" s="37" t="str">
        <f t="shared" si="176"/>
        <v>★</v>
      </c>
      <c r="B575" s="37" t="str">
        <f t="shared" si="177"/>
        <v>-</v>
      </c>
      <c r="C575">
        <v>20</v>
      </c>
      <c r="D575" s="1">
        <v>43414.836944444447</v>
      </c>
      <c r="E575" t="s">
        <v>726</v>
      </c>
      <c r="F575">
        <v>12346</v>
      </c>
      <c r="G575" t="s">
        <v>32</v>
      </c>
      <c r="H575">
        <v>2215</v>
      </c>
      <c r="I575">
        <v>806</v>
      </c>
      <c r="J575">
        <v>4</v>
      </c>
      <c r="K575">
        <v>1</v>
      </c>
      <c r="M575" s="1">
        <v>43414.841284722221</v>
      </c>
      <c r="N575" s="1">
        <v>43414.844861111109</v>
      </c>
      <c r="O575" t="s">
        <v>24</v>
      </c>
      <c r="P575" t="s">
        <v>25</v>
      </c>
      <c r="Q575" t="s">
        <v>33</v>
      </c>
      <c r="R575" t="s">
        <v>34</v>
      </c>
      <c r="S575" s="1">
        <v>43414.843877314815</v>
      </c>
      <c r="T575" s="1">
        <v>43414.843877314815</v>
      </c>
      <c r="U575" s="1">
        <v>43414.849733796298</v>
      </c>
      <c r="V575" s="1">
        <v>43414.849733796298</v>
      </c>
      <c r="W575" s="1">
        <v>43414.843877314815</v>
      </c>
      <c r="X575" s="1">
        <f t="shared" si="198"/>
        <v>43414.843877314815</v>
      </c>
      <c r="Y575" s="38">
        <f t="shared" si="199"/>
        <v>3.5763888881774619E-3</v>
      </c>
      <c r="Z575" s="38">
        <f t="shared" si="200"/>
        <v>3.5763888881774619E-3</v>
      </c>
      <c r="AB575" s="6">
        <f t="shared" ref="AB575:AB597" si="201">IF(IF(A575="☆",L575-S575,M575-S575)&lt;0,0,IF(A575="☆",L575-S575,M575-S575))</f>
        <v>0</v>
      </c>
      <c r="AC575" s="6">
        <f t="shared" ref="AC575:AC597" si="202">IF(IF(B575="☆",(IF(L575&gt;S575,L575-X575,S575-X575)),M575-X575)&lt;0,0,IF(B575="☆",(IF(L575&gt;S575,L575-X575,S575-X575)),M575-X575))</f>
        <v>0</v>
      </c>
      <c r="AF575" s="78">
        <f t="shared" si="185"/>
        <v>43414.836805555555</v>
      </c>
      <c r="AG575" s="78">
        <f t="shared" si="186"/>
        <v>43414.844444444447</v>
      </c>
      <c r="AH575" s="26" t="str">
        <f t="shared" si="187"/>
        <v>43414.836805555643414.8444444444</v>
      </c>
      <c r="AI575" s="26" t="e">
        <f>VLOOKUP(AH575,simple_survey!$P$1530:$Q$1810,2,FALSE)</f>
        <v>#N/A</v>
      </c>
    </row>
    <row r="576" spans="1:36" hidden="1" x14ac:dyDescent="0.4">
      <c r="A576" s="37" t="str">
        <f t="shared" si="176"/>
        <v>★</v>
      </c>
      <c r="B576" s="37" t="str">
        <f t="shared" si="177"/>
        <v>-</v>
      </c>
      <c r="C576">
        <v>20</v>
      </c>
      <c r="D576" s="1">
        <v>43414.837858796294</v>
      </c>
      <c r="E576" t="s">
        <v>617</v>
      </c>
      <c r="F576">
        <v>12347</v>
      </c>
      <c r="G576" t="s">
        <v>32</v>
      </c>
      <c r="H576">
        <v>2737</v>
      </c>
      <c r="I576">
        <v>843</v>
      </c>
      <c r="J576">
        <v>2</v>
      </c>
      <c r="K576">
        <v>1</v>
      </c>
      <c r="M576" s="1">
        <v>43414.841747685183</v>
      </c>
      <c r="N576" s="1">
        <v>43414.845138888886</v>
      </c>
      <c r="O576" t="s">
        <v>33</v>
      </c>
      <c r="P576" t="s">
        <v>34</v>
      </c>
      <c r="Q576" t="s">
        <v>26</v>
      </c>
      <c r="R576" t="s">
        <v>27</v>
      </c>
      <c r="S576" s="1">
        <v>43414.84480324074</v>
      </c>
      <c r="T576" s="1">
        <v>43414.84480324074</v>
      </c>
      <c r="U576" s="1">
        <v>43414.850428240738</v>
      </c>
      <c r="V576" s="1">
        <v>43414.850428240738</v>
      </c>
      <c r="W576" s="1">
        <v>43414.84480324074</v>
      </c>
      <c r="X576" s="1">
        <f t="shared" si="198"/>
        <v>43414.84480324074</v>
      </c>
      <c r="Y576" s="38">
        <f t="shared" si="199"/>
        <v>3.3912037033587694E-3</v>
      </c>
      <c r="Z576" s="38">
        <f t="shared" si="200"/>
        <v>3.3912037033587694E-3</v>
      </c>
      <c r="AB576" s="6">
        <f t="shared" si="201"/>
        <v>0</v>
      </c>
      <c r="AC576" s="6">
        <f t="shared" si="202"/>
        <v>0</v>
      </c>
      <c r="AF576" s="78">
        <f t="shared" si="185"/>
        <v>43414.837500000001</v>
      </c>
      <c r="AG576" s="78">
        <f t="shared" si="186"/>
        <v>43414.845138888886</v>
      </c>
      <c r="AH576" s="26" t="str">
        <f t="shared" si="187"/>
        <v>43414.837543414.8451388889</v>
      </c>
      <c r="AI576" s="26" t="e">
        <f>VLOOKUP(AH576,simple_survey!$P$1530:$Q$1810,2,FALSE)</f>
        <v>#N/A</v>
      </c>
    </row>
    <row r="577" spans="1:35" x14ac:dyDescent="0.4">
      <c r="A577" s="37" t="str">
        <f t="shared" si="176"/>
        <v>-</v>
      </c>
      <c r="B577" s="37" t="str">
        <f t="shared" si="177"/>
        <v>-</v>
      </c>
      <c r="C577">
        <v>20</v>
      </c>
      <c r="D577" s="1">
        <v>43414.838483796295</v>
      </c>
      <c r="E577" t="s">
        <v>655</v>
      </c>
      <c r="F577">
        <v>12348</v>
      </c>
      <c r="G577" t="s">
        <v>32</v>
      </c>
      <c r="H577">
        <v>4549</v>
      </c>
      <c r="I577">
        <v>870</v>
      </c>
      <c r="J577">
        <v>6</v>
      </c>
      <c r="K577">
        <v>1</v>
      </c>
      <c r="M577" s="1">
        <v>43414.842962962961</v>
      </c>
      <c r="N577" s="1">
        <v>43414.848958333336</v>
      </c>
      <c r="O577" t="s">
        <v>47</v>
      </c>
      <c r="P577" t="s">
        <v>48</v>
      </c>
      <c r="Q577" t="s">
        <v>26</v>
      </c>
      <c r="R577" t="s">
        <v>27</v>
      </c>
      <c r="S577" s="1">
        <v>43414.844513888886</v>
      </c>
      <c r="T577" s="1">
        <v>43414.844513888886</v>
      </c>
      <c r="U577" s="1">
        <v>43414.850983796299</v>
      </c>
      <c r="V577" s="1">
        <v>43414.850983796299</v>
      </c>
      <c r="X577" s="1">
        <f t="shared" si="198"/>
        <v>43414.838483796295</v>
      </c>
      <c r="Y577" s="38">
        <f t="shared" si="199"/>
        <v>5.9953703748760745E-3</v>
      </c>
      <c r="Z577" s="38">
        <f t="shared" si="200"/>
        <v>5.9953703748760745E-3</v>
      </c>
      <c r="AB577" s="6">
        <f t="shared" si="201"/>
        <v>0</v>
      </c>
      <c r="AC577" s="6">
        <f t="shared" si="202"/>
        <v>4.4791666659875773E-3</v>
      </c>
      <c r="AF577" s="78">
        <f t="shared" si="185"/>
        <v>43414.838194444441</v>
      </c>
      <c r="AG577" s="78">
        <f t="shared" si="186"/>
        <v>43414.848611111112</v>
      </c>
      <c r="AH577" s="26" t="str">
        <f t="shared" si="187"/>
        <v>43414.838194444443414.8486111111</v>
      </c>
      <c r="AI577" s="26" t="str">
        <f>VLOOKUP(AH577,simple_survey!$P$1530:$Q$1810,2,FALSE)</f>
        <v>肯定的</v>
      </c>
    </row>
    <row r="578" spans="1:35" hidden="1" x14ac:dyDescent="0.4">
      <c r="A578" s="37" t="str">
        <f t="shared" ref="A578:A597" si="203">IF(W578&gt;0, "★", "-")</f>
        <v>-</v>
      </c>
      <c r="B578" s="37" t="str">
        <f t="shared" ref="B578:B597" si="204">IF(L578&gt;0, "☆", "-")</f>
        <v>-</v>
      </c>
      <c r="C578">
        <v>20</v>
      </c>
      <c r="D578" s="1">
        <v>43414.84170138889</v>
      </c>
      <c r="E578" t="s">
        <v>657</v>
      </c>
      <c r="F578">
        <v>12350</v>
      </c>
      <c r="G578" t="s">
        <v>18</v>
      </c>
      <c r="H578">
        <v>5816</v>
      </c>
      <c r="I578">
        <v>673</v>
      </c>
      <c r="J578">
        <v>10</v>
      </c>
      <c r="K578">
        <v>3</v>
      </c>
      <c r="M578" s="1">
        <v>43414.844513888886</v>
      </c>
      <c r="N578" s="1">
        <v>43414.850393518522</v>
      </c>
      <c r="O578" t="s">
        <v>47</v>
      </c>
      <c r="P578" t="s">
        <v>48</v>
      </c>
      <c r="Q578" t="s">
        <v>77</v>
      </c>
      <c r="R578" t="s">
        <v>78</v>
      </c>
      <c r="S578" s="1">
        <v>43414.844930555555</v>
      </c>
      <c r="T578" s="1">
        <v>43414.844930555555</v>
      </c>
      <c r="U578" s="1">
        <v>43414.855127314811</v>
      </c>
      <c r="V578" s="1">
        <v>43414.855127314811</v>
      </c>
      <c r="X578" s="1">
        <f t="shared" si="198"/>
        <v>43414.84170138889</v>
      </c>
      <c r="Y578" s="38">
        <f t="shared" si="199"/>
        <v>5.8796296361833811E-3</v>
      </c>
      <c r="Z578" s="38">
        <f t="shared" si="200"/>
        <v>1.7638888908550143E-2</v>
      </c>
      <c r="AB578" s="6">
        <f t="shared" si="201"/>
        <v>0</v>
      </c>
      <c r="AC578" s="6">
        <f t="shared" si="202"/>
        <v>2.8124999953433871E-3</v>
      </c>
      <c r="AF578" s="78">
        <f t="shared" si="185"/>
        <v>43414.841666666667</v>
      </c>
      <c r="AG578" s="78">
        <f t="shared" si="186"/>
        <v>43414.85</v>
      </c>
      <c r="AH578" s="26" t="str">
        <f t="shared" si="187"/>
        <v>43414.841666666743414.85</v>
      </c>
      <c r="AI578" s="26" t="e">
        <f>VLOOKUP(AH578,simple_survey!$P$1530:$Q$1810,2,FALSE)</f>
        <v>#N/A</v>
      </c>
    </row>
    <row r="579" spans="1:35" hidden="1" x14ac:dyDescent="0.4">
      <c r="A579" s="37" t="str">
        <f t="shared" si="203"/>
        <v>-</v>
      </c>
      <c r="B579" s="37" t="str">
        <f t="shared" si="204"/>
        <v>-</v>
      </c>
      <c r="C579">
        <v>20</v>
      </c>
      <c r="D579" s="1">
        <v>43414.843668981484</v>
      </c>
      <c r="E579" t="s">
        <v>728</v>
      </c>
      <c r="F579">
        <v>12351</v>
      </c>
      <c r="G579" t="s">
        <v>18</v>
      </c>
      <c r="H579">
        <v>2823</v>
      </c>
      <c r="I579">
        <v>113</v>
      </c>
      <c r="J579">
        <v>1</v>
      </c>
      <c r="K579">
        <v>1</v>
      </c>
      <c r="M579" s="1">
        <v>43414.846354166664</v>
      </c>
      <c r="N579" s="1">
        <v>43414.849641203706</v>
      </c>
      <c r="O579" t="s">
        <v>20</v>
      </c>
      <c r="P579" t="s">
        <v>21</v>
      </c>
      <c r="Q579" t="s">
        <v>36</v>
      </c>
      <c r="R579" t="s">
        <v>37</v>
      </c>
      <c r="S579" s="1">
        <v>43414.845034722224</v>
      </c>
      <c r="T579" s="1">
        <v>43414.845034722224</v>
      </c>
      <c r="U579" s="1">
        <v>43414.853414351855</v>
      </c>
      <c r="V579" s="1">
        <v>43414.853414351855</v>
      </c>
      <c r="X579" s="1">
        <f t="shared" si="198"/>
        <v>43414.843668981484</v>
      </c>
      <c r="Y579" s="38">
        <f t="shared" si="199"/>
        <v>3.2870370414457284E-3</v>
      </c>
      <c r="Z579" s="38">
        <f t="shared" si="200"/>
        <v>3.2870370414457284E-3</v>
      </c>
      <c r="AB579" s="6">
        <f t="shared" si="201"/>
        <v>1.3194444400141947E-3</v>
      </c>
      <c r="AC579" s="6">
        <f t="shared" si="202"/>
        <v>2.6851851798710413E-3</v>
      </c>
      <c r="AF579" s="78">
        <f t="shared" ref="AF579:AF603" si="205">INT(D579*1440)/1440</f>
        <v>43414.843055555553</v>
      </c>
      <c r="AG579" s="78">
        <f t="shared" ref="AG579:AG603" si="206">INT(N579*1440)/1440</f>
        <v>43414.849305555559</v>
      </c>
      <c r="AH579" s="26" t="str">
        <f t="shared" ref="AH579:AH603" si="207">CONCATENATE(AF579,AG579)</f>
        <v>43414.843055555643414.8493055556</v>
      </c>
      <c r="AI579" s="26" t="e">
        <f>VLOOKUP(AH579,simple_survey!$P$1530:$Q$1810,2,FALSE)</f>
        <v>#N/A</v>
      </c>
    </row>
    <row r="580" spans="1:35" hidden="1" x14ac:dyDescent="0.4">
      <c r="A580" s="37" t="str">
        <f t="shared" si="203"/>
        <v>-</v>
      </c>
      <c r="B580" s="37" t="str">
        <f t="shared" si="204"/>
        <v>-</v>
      </c>
      <c r="C580">
        <v>20</v>
      </c>
      <c r="D580" s="1">
        <v>43414.844247685185</v>
      </c>
      <c r="E580" t="s">
        <v>385</v>
      </c>
      <c r="F580">
        <v>12352</v>
      </c>
      <c r="G580" t="s">
        <v>32</v>
      </c>
      <c r="H580">
        <v>1352</v>
      </c>
      <c r="I580">
        <v>635</v>
      </c>
      <c r="J580">
        <v>7</v>
      </c>
      <c r="K580">
        <v>1</v>
      </c>
      <c r="M580" s="1">
        <v>43414.847696759258</v>
      </c>
      <c r="N580" s="1">
        <v>43414.852812500001</v>
      </c>
      <c r="O580" t="s">
        <v>30</v>
      </c>
      <c r="P580" t="s">
        <v>31</v>
      </c>
      <c r="Q580" t="s">
        <v>133</v>
      </c>
      <c r="R580" t="s">
        <v>19</v>
      </c>
      <c r="S580" s="1">
        <v>43414.846273148149</v>
      </c>
      <c r="T580" s="1">
        <v>43414.846273148149</v>
      </c>
      <c r="U580" s="1">
        <v>43414.853136574071</v>
      </c>
      <c r="V580" s="1">
        <v>43414.853136574071</v>
      </c>
      <c r="X580" s="1">
        <f t="shared" si="198"/>
        <v>43414.844247685185</v>
      </c>
      <c r="Y580" s="38">
        <f t="shared" si="199"/>
        <v>5.1157407433493063E-3</v>
      </c>
      <c r="Z580" s="38">
        <f t="shared" si="200"/>
        <v>5.1157407433493063E-3</v>
      </c>
      <c r="AB580" s="6">
        <f t="shared" si="201"/>
        <v>1.4236111092031933E-3</v>
      </c>
      <c r="AC580" s="6">
        <f t="shared" si="202"/>
        <v>3.4490740727051161E-3</v>
      </c>
      <c r="AF580" s="78">
        <f t="shared" si="205"/>
        <v>43414.84375</v>
      </c>
      <c r="AG580" s="78">
        <f t="shared" si="206"/>
        <v>43414.852777777778</v>
      </c>
      <c r="AH580" s="26" t="str">
        <f t="shared" si="207"/>
        <v>43414.8437543414.8527777778</v>
      </c>
      <c r="AI580" s="26" t="e">
        <f>VLOOKUP(AH580,simple_survey!$P$1530:$Q$1810,2,FALSE)</f>
        <v>#N/A</v>
      </c>
    </row>
    <row r="581" spans="1:35" x14ac:dyDescent="0.4">
      <c r="A581" s="37" t="str">
        <f t="shared" si="203"/>
        <v>-</v>
      </c>
      <c r="B581" s="37" t="str">
        <f t="shared" si="204"/>
        <v>-</v>
      </c>
      <c r="C581">
        <v>20</v>
      </c>
      <c r="D581" s="1">
        <v>43414.847557870373</v>
      </c>
      <c r="E581" t="s">
        <v>709</v>
      </c>
      <c r="F581">
        <v>12353</v>
      </c>
      <c r="G581" t="s">
        <v>18</v>
      </c>
      <c r="H581">
        <v>2669</v>
      </c>
      <c r="I581">
        <v>399</v>
      </c>
      <c r="J581">
        <v>4</v>
      </c>
      <c r="K581">
        <v>1</v>
      </c>
      <c r="M581" s="1">
        <v>43414.850127314814</v>
      </c>
      <c r="N581" s="1">
        <v>43414.854641203703</v>
      </c>
      <c r="O581" t="s">
        <v>30</v>
      </c>
      <c r="P581" t="s">
        <v>31</v>
      </c>
      <c r="Q581" t="s">
        <v>40</v>
      </c>
      <c r="R581" t="s">
        <v>41</v>
      </c>
      <c r="S581" s="1">
        <v>43414.851597222223</v>
      </c>
      <c r="T581" s="1">
        <v>43414.851597222223</v>
      </c>
      <c r="U581" s="1">
        <v>43414.856585648151</v>
      </c>
      <c r="V581" s="1">
        <v>43414.856585648151</v>
      </c>
      <c r="X581" s="1">
        <f t="shared" si="198"/>
        <v>43414.847557870373</v>
      </c>
      <c r="Y581" s="38">
        <f t="shared" si="199"/>
        <v>4.5138888890505768E-3</v>
      </c>
      <c r="Z581" s="38">
        <f t="shared" si="200"/>
        <v>4.5138888890505768E-3</v>
      </c>
      <c r="AB581" s="6">
        <f t="shared" si="201"/>
        <v>0</v>
      </c>
      <c r="AC581" s="6">
        <f t="shared" si="202"/>
        <v>2.5694444411783479E-3</v>
      </c>
      <c r="AF581" s="78">
        <f t="shared" si="205"/>
        <v>43414.847222222219</v>
      </c>
      <c r="AG581" s="78">
        <f t="shared" si="206"/>
        <v>43414.854166666664</v>
      </c>
      <c r="AH581" s="26" t="str">
        <f t="shared" si="207"/>
        <v>43414.847222222243414.8541666667</v>
      </c>
      <c r="AI581" s="26" t="str">
        <f>VLOOKUP(AH581,simple_survey!$P$1530:$Q$1810,2,FALSE)</f>
        <v>肯定的</v>
      </c>
    </row>
    <row r="582" spans="1:35" hidden="1" x14ac:dyDescent="0.4">
      <c r="A582" s="37" t="str">
        <f t="shared" si="203"/>
        <v>-</v>
      </c>
      <c r="B582" s="37" t="str">
        <f t="shared" si="204"/>
        <v>-</v>
      </c>
      <c r="C582">
        <v>20</v>
      </c>
      <c r="D582" s="1">
        <v>43414.852025462962</v>
      </c>
      <c r="E582" t="s">
        <v>730</v>
      </c>
      <c r="F582">
        <v>12355</v>
      </c>
      <c r="G582" t="s">
        <v>99</v>
      </c>
      <c r="H582">
        <v>0</v>
      </c>
      <c r="I582">
        <v>910</v>
      </c>
      <c r="J582">
        <v>6</v>
      </c>
      <c r="K582">
        <v>1</v>
      </c>
      <c r="M582" s="1">
        <v>43414.853194444448</v>
      </c>
      <c r="N582" s="1">
        <v>43414.857048611113</v>
      </c>
      <c r="O582" t="s">
        <v>30</v>
      </c>
      <c r="P582" t="s">
        <v>31</v>
      </c>
      <c r="Q582" t="s">
        <v>133</v>
      </c>
      <c r="R582" t="s">
        <v>19</v>
      </c>
      <c r="S582" s="1">
        <v>43414.853449074071</v>
      </c>
      <c r="T582" s="1">
        <v>43414.853449074071</v>
      </c>
      <c r="U582" s="1">
        <v>43414.860312500001</v>
      </c>
      <c r="V582" s="1">
        <v>43414.860312500001</v>
      </c>
      <c r="X582" s="1">
        <f t="shared" si="198"/>
        <v>43414.852025462962</v>
      </c>
      <c r="Y582" s="38">
        <f t="shared" si="199"/>
        <v>3.8541666654055007E-3</v>
      </c>
      <c r="Z582" s="38">
        <f t="shared" si="200"/>
        <v>3.8541666654055007E-3</v>
      </c>
      <c r="AB582" s="6">
        <f t="shared" si="201"/>
        <v>0</v>
      </c>
      <c r="AC582" s="6">
        <f t="shared" si="202"/>
        <v>1.1689814855344594E-3</v>
      </c>
      <c r="AF582" s="78">
        <f t="shared" si="205"/>
        <v>43414.851388888892</v>
      </c>
      <c r="AG582" s="78">
        <f t="shared" si="206"/>
        <v>43414.856944444444</v>
      </c>
      <c r="AH582" s="26" t="str">
        <f t="shared" si="207"/>
        <v>43414.851388888943414.8569444444</v>
      </c>
      <c r="AI582" s="26" t="e">
        <f>VLOOKUP(AH582,simple_survey!$P$1530:$Q$1810,2,FALSE)</f>
        <v>#N/A</v>
      </c>
    </row>
    <row r="583" spans="1:35" hidden="1" x14ac:dyDescent="0.4">
      <c r="A583" s="37" t="str">
        <f t="shared" si="203"/>
        <v>-</v>
      </c>
      <c r="B583" s="37" t="str">
        <f t="shared" si="204"/>
        <v>-</v>
      </c>
      <c r="C583">
        <v>20</v>
      </c>
      <c r="D583" s="1">
        <v>43414.853032407409</v>
      </c>
      <c r="E583" t="s">
        <v>731</v>
      </c>
      <c r="F583">
        <v>12356</v>
      </c>
      <c r="G583" t="s">
        <v>98</v>
      </c>
      <c r="H583">
        <v>0</v>
      </c>
      <c r="I583">
        <v>665</v>
      </c>
      <c r="J583">
        <v>10</v>
      </c>
      <c r="K583">
        <v>2</v>
      </c>
      <c r="M583" s="1">
        <v>43414.854710648149</v>
      </c>
      <c r="N583" s="1">
        <v>43414.8591087963</v>
      </c>
      <c r="O583" t="s">
        <v>52</v>
      </c>
      <c r="P583" t="s">
        <v>53</v>
      </c>
      <c r="Q583" t="s">
        <v>26</v>
      </c>
      <c r="R583" t="s">
        <v>27</v>
      </c>
      <c r="S583" s="1">
        <v>43414.855416666665</v>
      </c>
      <c r="T583" s="1">
        <v>43414.855416666665</v>
      </c>
      <c r="U583" s="1">
        <v>43414.860752314817</v>
      </c>
      <c r="V583" s="1">
        <v>43414.860752314817</v>
      </c>
      <c r="X583" s="1">
        <f t="shared" si="198"/>
        <v>43414.853032407409</v>
      </c>
      <c r="Y583" s="38">
        <f t="shared" si="199"/>
        <v>4.3981481503578834E-3</v>
      </c>
      <c r="Z583" s="38">
        <f t="shared" si="200"/>
        <v>8.7962963007157668E-3</v>
      </c>
      <c r="AB583" s="6">
        <f t="shared" si="201"/>
        <v>0</v>
      </c>
      <c r="AC583" s="6">
        <f t="shared" si="202"/>
        <v>1.6782407401478849E-3</v>
      </c>
      <c r="AF583" s="78">
        <f t="shared" si="205"/>
        <v>43414.852777777778</v>
      </c>
      <c r="AG583" s="78">
        <f t="shared" si="206"/>
        <v>43414.859027777777</v>
      </c>
      <c r="AH583" s="26" t="str">
        <f t="shared" si="207"/>
        <v>43414.852777777843414.8590277778</v>
      </c>
      <c r="AI583" s="26" t="e">
        <f>VLOOKUP(AH583,simple_survey!$P$1530:$Q$1810,2,FALSE)</f>
        <v>#N/A</v>
      </c>
    </row>
    <row r="584" spans="1:35" hidden="1" x14ac:dyDescent="0.4">
      <c r="A584" s="37" t="str">
        <f t="shared" si="203"/>
        <v>-</v>
      </c>
      <c r="B584" s="37" t="str">
        <f t="shared" si="204"/>
        <v>-</v>
      </c>
      <c r="C584">
        <v>20</v>
      </c>
      <c r="D584" s="1">
        <v>43414.854016203702</v>
      </c>
      <c r="E584" t="s">
        <v>732</v>
      </c>
      <c r="F584">
        <v>12357</v>
      </c>
      <c r="G584" t="s">
        <v>99</v>
      </c>
      <c r="H584">
        <v>0</v>
      </c>
      <c r="I584">
        <v>452</v>
      </c>
      <c r="J584">
        <v>3</v>
      </c>
      <c r="K584">
        <v>1</v>
      </c>
      <c r="M584" s="1">
        <v>43414.855532407404</v>
      </c>
      <c r="N584" s="1">
        <v>43414.860451388886</v>
      </c>
      <c r="O584" t="s">
        <v>75</v>
      </c>
      <c r="P584" t="s">
        <v>76</v>
      </c>
      <c r="Q584" t="s">
        <v>62</v>
      </c>
      <c r="R584" t="s">
        <v>63</v>
      </c>
      <c r="S584" s="1">
        <v>43414.856319444443</v>
      </c>
      <c r="T584" s="1">
        <v>43414.856319444443</v>
      </c>
      <c r="U584" s="1">
        <v>43414.86246527778</v>
      </c>
      <c r="V584" s="1">
        <v>43414.86246527778</v>
      </c>
      <c r="X584" s="1">
        <f t="shared" si="198"/>
        <v>43414.854016203702</v>
      </c>
      <c r="Y584" s="38">
        <f t="shared" si="199"/>
        <v>4.9189814817509614E-3</v>
      </c>
      <c r="Z584" s="38">
        <f t="shared" si="200"/>
        <v>4.9189814817509614E-3</v>
      </c>
      <c r="AB584" s="6">
        <f t="shared" si="201"/>
        <v>0</v>
      </c>
      <c r="AC584" s="6">
        <f t="shared" si="202"/>
        <v>1.5162037016125396E-3</v>
      </c>
      <c r="AF584" s="78">
        <f t="shared" si="205"/>
        <v>43414.853472222225</v>
      </c>
      <c r="AG584" s="78">
        <f t="shared" si="206"/>
        <v>43414.86041666667</v>
      </c>
      <c r="AH584" s="26" t="str">
        <f t="shared" si="207"/>
        <v>43414.853472222243414.8604166667</v>
      </c>
      <c r="AI584" s="26" t="e">
        <f>VLOOKUP(AH584,simple_survey!$P$1530:$Q$1810,2,FALSE)</f>
        <v>#N/A</v>
      </c>
    </row>
    <row r="585" spans="1:35" hidden="1" x14ac:dyDescent="0.4">
      <c r="A585" s="37" t="str">
        <f t="shared" si="203"/>
        <v>-</v>
      </c>
      <c r="B585" s="37" t="str">
        <f t="shared" si="204"/>
        <v>-</v>
      </c>
      <c r="C585">
        <v>20</v>
      </c>
      <c r="D585" s="1">
        <v>43414.854502314818</v>
      </c>
      <c r="E585" t="s">
        <v>733</v>
      </c>
      <c r="F585">
        <v>12358</v>
      </c>
      <c r="G585" t="s">
        <v>18</v>
      </c>
      <c r="H585">
        <v>2888</v>
      </c>
      <c r="I585">
        <v>203</v>
      </c>
      <c r="J585">
        <v>4</v>
      </c>
      <c r="K585">
        <v>1</v>
      </c>
      <c r="M585" s="1">
        <v>43414.856620370374</v>
      </c>
      <c r="N585" s="1">
        <v>43414.863622685189</v>
      </c>
      <c r="O585" t="s">
        <v>77</v>
      </c>
      <c r="P585" t="s">
        <v>78</v>
      </c>
      <c r="Q585" t="s">
        <v>62</v>
      </c>
      <c r="R585" t="s">
        <v>63</v>
      </c>
      <c r="S585" s="1">
        <v>43414.858796296299</v>
      </c>
      <c r="T585" s="1">
        <v>43414.858796296299</v>
      </c>
      <c r="U585" s="1">
        <v>43414.870995370373</v>
      </c>
      <c r="V585" s="1">
        <v>43414.870995370373</v>
      </c>
      <c r="X585" s="1">
        <f t="shared" si="198"/>
        <v>43414.854502314818</v>
      </c>
      <c r="Y585" s="38">
        <f t="shared" si="199"/>
        <v>7.0023148145992309E-3</v>
      </c>
      <c r="Z585" s="38">
        <f t="shared" si="200"/>
        <v>7.0023148145992309E-3</v>
      </c>
      <c r="AB585" s="6">
        <f t="shared" si="201"/>
        <v>0</v>
      </c>
      <c r="AC585" s="6">
        <f t="shared" si="202"/>
        <v>2.118055555911269E-3</v>
      </c>
      <c r="AF585" s="78">
        <f t="shared" si="205"/>
        <v>43414.854166666664</v>
      </c>
      <c r="AG585" s="78">
        <f t="shared" si="206"/>
        <v>43414.863194444442</v>
      </c>
      <c r="AH585" s="26" t="str">
        <f t="shared" si="207"/>
        <v>43414.854166666743414.8631944444</v>
      </c>
      <c r="AI585" s="26" t="e">
        <f>VLOOKUP(AH585,simple_survey!$P$1530:$Q$1810,2,FALSE)</f>
        <v>#N/A</v>
      </c>
    </row>
    <row r="586" spans="1:35" hidden="1" x14ac:dyDescent="0.4">
      <c r="A586" s="37" t="str">
        <f t="shared" si="203"/>
        <v>-</v>
      </c>
      <c r="B586" s="37" t="str">
        <f t="shared" si="204"/>
        <v>-</v>
      </c>
      <c r="C586">
        <v>20</v>
      </c>
      <c r="D586" s="1">
        <v>43414.854722222219</v>
      </c>
      <c r="E586" t="s">
        <v>734</v>
      </c>
      <c r="F586">
        <v>12359</v>
      </c>
      <c r="G586" t="s">
        <v>99</v>
      </c>
      <c r="H586">
        <v>0</v>
      </c>
      <c r="I586">
        <v>837</v>
      </c>
      <c r="J586">
        <v>9</v>
      </c>
      <c r="K586">
        <v>4</v>
      </c>
      <c r="M586" s="1">
        <v>43414.858842592592</v>
      </c>
      <c r="N586" s="1">
        <v>43414.867488425924</v>
      </c>
      <c r="O586" t="s">
        <v>40</v>
      </c>
      <c r="P586" t="s">
        <v>41</v>
      </c>
      <c r="Q586" t="s">
        <v>64</v>
      </c>
      <c r="R586" t="s">
        <v>65</v>
      </c>
      <c r="S586" s="1">
        <v>43414.85864583333</v>
      </c>
      <c r="T586" s="1">
        <v>43414.85864583333</v>
      </c>
      <c r="U586" s="1">
        <v>43414.870972222219</v>
      </c>
      <c r="V586" s="1">
        <v>43414.870972222219</v>
      </c>
      <c r="X586" s="1">
        <f t="shared" si="198"/>
        <v>43414.854722222219</v>
      </c>
      <c r="Y586" s="38">
        <f t="shared" si="199"/>
        <v>8.6458333316841163E-3</v>
      </c>
      <c r="Z586" s="38">
        <f t="shared" si="200"/>
        <v>3.4583333326736465E-2</v>
      </c>
      <c r="AB586" s="6">
        <f t="shared" si="201"/>
        <v>1.9675926159834489E-4</v>
      </c>
      <c r="AC586" s="6">
        <f t="shared" si="202"/>
        <v>4.1203703731298447E-3</v>
      </c>
      <c r="AF586" s="78">
        <f t="shared" si="205"/>
        <v>43414.854166666664</v>
      </c>
      <c r="AG586" s="78">
        <f t="shared" si="206"/>
        <v>43414.867361111108</v>
      </c>
      <c r="AH586" s="26" t="str">
        <f t="shared" si="207"/>
        <v>43414.854166666743414.8673611111</v>
      </c>
      <c r="AI586" s="26" t="e">
        <f>VLOOKUP(AH586,simple_survey!$P$1530:$Q$1810,2,FALSE)</f>
        <v>#N/A</v>
      </c>
    </row>
    <row r="587" spans="1:35" hidden="1" x14ac:dyDescent="0.4">
      <c r="A587" s="37" t="str">
        <f t="shared" si="203"/>
        <v>-</v>
      </c>
      <c r="B587" s="37" t="str">
        <f t="shared" si="204"/>
        <v>-</v>
      </c>
      <c r="C587">
        <v>20</v>
      </c>
      <c r="D587" s="1">
        <v>43414.855520833335</v>
      </c>
      <c r="E587" t="s">
        <v>735</v>
      </c>
      <c r="F587">
        <v>12360</v>
      </c>
      <c r="G587" t="s">
        <v>99</v>
      </c>
      <c r="H587">
        <v>0</v>
      </c>
      <c r="I587">
        <v>947</v>
      </c>
      <c r="J587">
        <v>11</v>
      </c>
      <c r="K587">
        <v>2</v>
      </c>
      <c r="M587" s="1">
        <v>43414.860196759262</v>
      </c>
      <c r="N587" s="1">
        <v>43414.867534722223</v>
      </c>
      <c r="O587" t="s">
        <v>40</v>
      </c>
      <c r="P587" t="s">
        <v>41</v>
      </c>
      <c r="Q587" t="s">
        <v>62</v>
      </c>
      <c r="R587" t="s">
        <v>63</v>
      </c>
      <c r="S587" s="1">
        <v>43414.860474537039</v>
      </c>
      <c r="T587" s="1">
        <v>43414.860474537039</v>
      </c>
      <c r="U587" s="1">
        <v>43414.87226851852</v>
      </c>
      <c r="V587" s="1">
        <v>43414.87226851852</v>
      </c>
      <c r="X587" s="1">
        <f t="shared" si="198"/>
        <v>43414.855520833335</v>
      </c>
      <c r="Y587" s="38">
        <f t="shared" si="199"/>
        <v>7.3379629611736163E-3</v>
      </c>
      <c r="Z587" s="38">
        <f t="shared" si="200"/>
        <v>1.4675925922347233E-2</v>
      </c>
      <c r="AB587" s="6">
        <f t="shared" si="201"/>
        <v>0</v>
      </c>
      <c r="AC587" s="6">
        <f t="shared" si="202"/>
        <v>4.6759259275859222E-3</v>
      </c>
      <c r="AF587" s="78">
        <f t="shared" si="205"/>
        <v>43414.854861111111</v>
      </c>
      <c r="AG587" s="78">
        <f t="shared" si="206"/>
        <v>43414.867361111108</v>
      </c>
      <c r="AH587" s="26" t="str">
        <f t="shared" si="207"/>
        <v>43414.854861111143414.8673611111</v>
      </c>
      <c r="AI587" s="26" t="e">
        <f>VLOOKUP(AH587,simple_survey!$P$1530:$Q$1810,2,FALSE)</f>
        <v>#N/A</v>
      </c>
    </row>
    <row r="588" spans="1:35" x14ac:dyDescent="0.4">
      <c r="A588" s="37" t="str">
        <f t="shared" si="203"/>
        <v>-</v>
      </c>
      <c r="B588" s="37" t="str">
        <f t="shared" si="204"/>
        <v>-</v>
      </c>
      <c r="C588">
        <v>20</v>
      </c>
      <c r="D588" s="1">
        <v>43414.855902777781</v>
      </c>
      <c r="E588" t="s">
        <v>736</v>
      </c>
      <c r="F588">
        <v>12361</v>
      </c>
      <c r="G588" t="s">
        <v>32</v>
      </c>
      <c r="H588">
        <v>5704</v>
      </c>
      <c r="I588">
        <v>10</v>
      </c>
      <c r="J588">
        <v>1</v>
      </c>
      <c r="K588">
        <v>2</v>
      </c>
      <c r="M588" s="1">
        <v>43414.85837962963</v>
      </c>
      <c r="N588" s="1">
        <v>43414.864976851852</v>
      </c>
      <c r="O588" t="s">
        <v>75</v>
      </c>
      <c r="P588" t="s">
        <v>76</v>
      </c>
      <c r="Q588" t="s">
        <v>26</v>
      </c>
      <c r="R588" t="s">
        <v>27</v>
      </c>
      <c r="S588" s="1">
        <v>43414.858425925922</v>
      </c>
      <c r="T588" s="1">
        <v>43414.858425925922</v>
      </c>
      <c r="U588" s="1">
        <v>43414.866006944445</v>
      </c>
      <c r="V588" s="1">
        <v>43414.866006944445</v>
      </c>
      <c r="X588" s="1">
        <f t="shared" si="198"/>
        <v>43414.855902777781</v>
      </c>
      <c r="Y588" s="38">
        <f t="shared" si="199"/>
        <v>6.5972222218988463E-3</v>
      </c>
      <c r="Z588" s="38">
        <f t="shared" si="200"/>
        <v>1.3194444443797693E-2</v>
      </c>
      <c r="AB588" s="6">
        <f t="shared" si="201"/>
        <v>0</v>
      </c>
      <c r="AC588" s="6">
        <f t="shared" si="202"/>
        <v>2.4768518487690017E-3</v>
      </c>
      <c r="AF588" s="78">
        <f t="shared" si="205"/>
        <v>43414.855555555558</v>
      </c>
      <c r="AG588" s="78">
        <f t="shared" si="206"/>
        <v>43414.864583333336</v>
      </c>
      <c r="AH588" s="26" t="str">
        <f t="shared" si="207"/>
        <v>43414.855555555643414.8645833333</v>
      </c>
      <c r="AI588" s="26" t="str">
        <f>VLOOKUP(AH588,simple_survey!$P$1530:$Q$1810,2,FALSE)</f>
        <v>肯定的</v>
      </c>
    </row>
    <row r="589" spans="1:35" x14ac:dyDescent="0.4">
      <c r="A589" s="37" t="str">
        <f t="shared" si="203"/>
        <v>-</v>
      </c>
      <c r="B589" s="37" t="str">
        <f t="shared" si="204"/>
        <v>-</v>
      </c>
      <c r="C589">
        <v>20</v>
      </c>
      <c r="D589" s="1">
        <v>43414.858680555553</v>
      </c>
      <c r="E589" t="s">
        <v>709</v>
      </c>
      <c r="F589">
        <v>12362</v>
      </c>
      <c r="G589" t="s">
        <v>18</v>
      </c>
      <c r="H589">
        <v>2669</v>
      </c>
      <c r="I589">
        <v>879</v>
      </c>
      <c r="J589">
        <v>7</v>
      </c>
      <c r="K589">
        <v>1</v>
      </c>
      <c r="M589" s="1">
        <v>43414.864594907405</v>
      </c>
      <c r="N589" s="1">
        <v>43414.871666666666</v>
      </c>
      <c r="O589" t="s">
        <v>40</v>
      </c>
      <c r="P589" t="s">
        <v>41</v>
      </c>
      <c r="Q589" t="s">
        <v>47</v>
      </c>
      <c r="R589" t="s">
        <v>48</v>
      </c>
      <c r="S589" s="1">
        <v>43414.863877314812</v>
      </c>
      <c r="T589" s="1">
        <v>43414.863877314812</v>
      </c>
      <c r="U589" s="1">
        <v>43414.873807870368</v>
      </c>
      <c r="V589" s="1">
        <v>43414.873807870368</v>
      </c>
      <c r="X589" s="1">
        <f t="shared" si="198"/>
        <v>43414.858680555553</v>
      </c>
      <c r="Y589" s="38">
        <f t="shared" si="199"/>
        <v>7.07175926072523E-3</v>
      </c>
      <c r="Z589" s="38">
        <f t="shared" si="200"/>
        <v>7.07175926072523E-3</v>
      </c>
      <c r="AB589" s="6">
        <f t="shared" si="201"/>
        <v>7.1759259299142286E-4</v>
      </c>
      <c r="AC589" s="6">
        <f t="shared" si="202"/>
        <v>5.914351851970423E-3</v>
      </c>
      <c r="AF589" s="78">
        <f t="shared" si="205"/>
        <v>43414.85833333333</v>
      </c>
      <c r="AG589" s="78">
        <f t="shared" si="206"/>
        <v>43414.871527777781</v>
      </c>
      <c r="AH589" s="26" t="str">
        <f t="shared" si="207"/>
        <v>43414.858333333343414.8715277778</v>
      </c>
      <c r="AI589" s="26" t="str">
        <f>VLOOKUP(AH589,simple_survey!$P$1530:$Q$1810,2,FALSE)</f>
        <v>肯定的</v>
      </c>
    </row>
    <row r="590" spans="1:35" hidden="1" x14ac:dyDescent="0.4">
      <c r="A590" s="37" t="str">
        <f t="shared" si="203"/>
        <v>-</v>
      </c>
      <c r="B590" s="37" t="str">
        <f t="shared" si="204"/>
        <v>-</v>
      </c>
      <c r="C590">
        <v>20</v>
      </c>
      <c r="D590" s="1">
        <v>43414.860949074071</v>
      </c>
      <c r="E590" t="s">
        <v>714</v>
      </c>
      <c r="F590">
        <v>12363</v>
      </c>
      <c r="G590" t="s">
        <v>18</v>
      </c>
      <c r="H590">
        <v>3930</v>
      </c>
      <c r="I590">
        <v>968</v>
      </c>
      <c r="J590">
        <v>6</v>
      </c>
      <c r="K590">
        <v>1</v>
      </c>
      <c r="M590" s="1">
        <v>43414.864120370374</v>
      </c>
      <c r="N590" s="1">
        <v>43414.867650462962</v>
      </c>
      <c r="O590" t="s">
        <v>40</v>
      </c>
      <c r="P590" t="s">
        <v>41</v>
      </c>
      <c r="Q590" t="s">
        <v>67</v>
      </c>
      <c r="R590" t="s">
        <v>68</v>
      </c>
      <c r="S590" s="1">
        <v>43414.865856481483</v>
      </c>
      <c r="T590" s="1">
        <v>43414.865856481483</v>
      </c>
      <c r="U590" s="1">
        <v>43414.870567129627</v>
      </c>
      <c r="V590" s="1">
        <v>43414.870567129627</v>
      </c>
      <c r="X590" s="1">
        <f t="shared" si="198"/>
        <v>43414.860949074071</v>
      </c>
      <c r="Y590" s="38">
        <f t="shared" si="199"/>
        <v>3.53009258833481E-3</v>
      </c>
      <c r="Z590" s="38">
        <f t="shared" si="200"/>
        <v>3.53009258833481E-3</v>
      </c>
      <c r="AB590" s="6">
        <f t="shared" si="201"/>
        <v>0</v>
      </c>
      <c r="AC590" s="6">
        <f t="shared" si="202"/>
        <v>3.171296302753035E-3</v>
      </c>
      <c r="AF590" s="78">
        <f t="shared" si="205"/>
        <v>43414.86041666667</v>
      </c>
      <c r="AG590" s="78">
        <f t="shared" si="206"/>
        <v>43414.867361111108</v>
      </c>
      <c r="AH590" s="26" t="str">
        <f t="shared" si="207"/>
        <v>43414.860416666743414.8673611111</v>
      </c>
      <c r="AI590" s="26" t="e">
        <f>VLOOKUP(AH590,simple_survey!$P$1530:$Q$1810,2,FALSE)</f>
        <v>#N/A</v>
      </c>
    </row>
    <row r="591" spans="1:35" hidden="1" x14ac:dyDescent="0.4">
      <c r="A591" s="37" t="str">
        <f t="shared" si="203"/>
        <v>-</v>
      </c>
      <c r="B591" s="37" t="str">
        <f t="shared" si="204"/>
        <v>-</v>
      </c>
      <c r="C591">
        <v>20</v>
      </c>
      <c r="D591" s="1">
        <v>43414.864282407405</v>
      </c>
      <c r="E591" t="s">
        <v>737</v>
      </c>
      <c r="F591">
        <v>12364</v>
      </c>
      <c r="G591" t="s">
        <v>98</v>
      </c>
      <c r="H591">
        <v>0</v>
      </c>
      <c r="I591">
        <v>454</v>
      </c>
      <c r="J591">
        <v>4</v>
      </c>
      <c r="K591">
        <v>2</v>
      </c>
      <c r="M591" s="1">
        <v>43414.867824074077</v>
      </c>
      <c r="N591" s="1">
        <v>43414.871319444443</v>
      </c>
      <c r="O591" t="s">
        <v>36</v>
      </c>
      <c r="P591" t="s">
        <v>37</v>
      </c>
      <c r="Q591" t="s">
        <v>62</v>
      </c>
      <c r="R591" t="s">
        <v>63</v>
      </c>
      <c r="S591" s="1">
        <v>43414.868541666663</v>
      </c>
      <c r="T591" s="1">
        <v>43414.868541666663</v>
      </c>
      <c r="U591" s="1">
        <v>43414.874293981484</v>
      </c>
      <c r="V591" s="1">
        <v>43414.874293981484</v>
      </c>
      <c r="X591" s="1">
        <f t="shared" si="198"/>
        <v>43414.864282407405</v>
      </c>
      <c r="Y591" s="38">
        <f t="shared" si="199"/>
        <v>3.4953703652718104E-3</v>
      </c>
      <c r="Z591" s="38">
        <f t="shared" si="200"/>
        <v>6.9907407305436209E-3</v>
      </c>
      <c r="AB591" s="6">
        <f t="shared" si="201"/>
        <v>0</v>
      </c>
      <c r="AC591" s="6">
        <f t="shared" si="202"/>
        <v>3.54166667239042E-3</v>
      </c>
      <c r="AF591" s="78">
        <f t="shared" si="205"/>
        <v>43414.863888888889</v>
      </c>
      <c r="AG591" s="78">
        <f t="shared" si="206"/>
        <v>43414.870833333334</v>
      </c>
      <c r="AH591" s="26" t="str">
        <f t="shared" si="207"/>
        <v>43414.863888888943414.8708333333</v>
      </c>
      <c r="AI591" s="26" t="e">
        <f>VLOOKUP(AH591,simple_survey!$P$1530:$Q$1810,2,FALSE)</f>
        <v>#N/A</v>
      </c>
    </row>
    <row r="592" spans="1:35" x14ac:dyDescent="0.4">
      <c r="A592" s="37" t="str">
        <f t="shared" si="203"/>
        <v>★</v>
      </c>
      <c r="B592" s="37" t="str">
        <f t="shared" si="204"/>
        <v>-</v>
      </c>
      <c r="C592">
        <v>20</v>
      </c>
      <c r="D592" s="1">
        <v>43414.864490740743</v>
      </c>
      <c r="E592" t="s">
        <v>657</v>
      </c>
      <c r="F592">
        <v>12365</v>
      </c>
      <c r="G592" t="s">
        <v>18</v>
      </c>
      <c r="H592">
        <v>5816</v>
      </c>
      <c r="I592">
        <v>493</v>
      </c>
      <c r="J592">
        <v>5</v>
      </c>
      <c r="K592">
        <v>3</v>
      </c>
      <c r="M592" s="1">
        <v>43414.875810185185</v>
      </c>
      <c r="N592" s="1">
        <v>43414.875937500001</v>
      </c>
      <c r="O592" t="s">
        <v>79</v>
      </c>
      <c r="P592" t="s">
        <v>80</v>
      </c>
      <c r="Q592" t="s">
        <v>49</v>
      </c>
      <c r="R592" t="s">
        <v>50</v>
      </c>
      <c r="S592" s="1">
        <v>43414.871423611112</v>
      </c>
      <c r="T592" s="1">
        <v>43414.871423611112</v>
      </c>
      <c r="U592" s="1">
        <v>43414.875717592593</v>
      </c>
      <c r="V592" s="1">
        <v>43414.875717592593</v>
      </c>
      <c r="W592" s="1">
        <v>43414.871423611112</v>
      </c>
      <c r="X592" s="1">
        <f t="shared" si="198"/>
        <v>43414.871423611112</v>
      </c>
      <c r="Y592" s="38">
        <f t="shared" si="199"/>
        <v>1.273148154723458E-4</v>
      </c>
      <c r="Z592" s="38">
        <f t="shared" si="200"/>
        <v>3.819444464170374E-4</v>
      </c>
      <c r="AB592" s="6">
        <f t="shared" si="201"/>
        <v>4.386574073578231E-3</v>
      </c>
      <c r="AC592" s="6">
        <f t="shared" si="202"/>
        <v>4.386574073578231E-3</v>
      </c>
      <c r="AF592" s="78">
        <f t="shared" si="205"/>
        <v>43414.863888888889</v>
      </c>
      <c r="AG592" s="78">
        <f t="shared" si="206"/>
        <v>43414.875694444447</v>
      </c>
      <c r="AH592" s="26" t="str">
        <f t="shared" si="207"/>
        <v>43414.863888888943414.8756944444</v>
      </c>
      <c r="AI592" s="26" t="str">
        <f>VLOOKUP(AH592,simple_survey!$P$1530:$Q$1810,2,FALSE)</f>
        <v>肯定的</v>
      </c>
    </row>
    <row r="593" spans="1:35" hidden="1" x14ac:dyDescent="0.4">
      <c r="A593" s="37" t="str">
        <f t="shared" si="203"/>
        <v>-</v>
      </c>
      <c r="B593" s="37" t="str">
        <f t="shared" si="204"/>
        <v>-</v>
      </c>
      <c r="C593">
        <v>20</v>
      </c>
      <c r="D593" s="1">
        <v>43414.867384259262</v>
      </c>
      <c r="E593" t="s">
        <v>724</v>
      </c>
      <c r="F593">
        <v>12366</v>
      </c>
      <c r="G593" t="s">
        <v>32</v>
      </c>
      <c r="H593">
        <v>1616</v>
      </c>
      <c r="I593">
        <v>347</v>
      </c>
      <c r="J593">
        <v>10</v>
      </c>
      <c r="K593">
        <v>2</v>
      </c>
      <c r="M593" s="1">
        <v>43414.872523148151</v>
      </c>
      <c r="N593" s="1">
        <v>43414.876817129632</v>
      </c>
      <c r="O593" t="s">
        <v>36</v>
      </c>
      <c r="P593" t="s">
        <v>37</v>
      </c>
      <c r="Q593" t="s">
        <v>62</v>
      </c>
      <c r="R593" t="s">
        <v>63</v>
      </c>
      <c r="S593" s="1">
        <v>43414.871412037035</v>
      </c>
      <c r="T593" s="1">
        <v>43414.871412037035</v>
      </c>
      <c r="U593" s="1">
        <v>43414.877164351848</v>
      </c>
      <c r="V593" s="1">
        <v>43414.877164351848</v>
      </c>
      <c r="X593" s="1">
        <f t="shared" si="198"/>
        <v>43414.867384259262</v>
      </c>
      <c r="Y593" s="38">
        <f t="shared" si="199"/>
        <v>4.2939814811688848E-3</v>
      </c>
      <c r="Z593" s="38">
        <f t="shared" si="200"/>
        <v>8.5879629623377696E-3</v>
      </c>
      <c r="AB593" s="6">
        <f t="shared" si="201"/>
        <v>1.1111111161881126E-3</v>
      </c>
      <c r="AC593" s="6">
        <f t="shared" si="202"/>
        <v>5.1388888896326534E-3</v>
      </c>
      <c r="AF593" s="78">
        <f t="shared" si="205"/>
        <v>43414.867361111108</v>
      </c>
      <c r="AG593" s="78">
        <f t="shared" si="206"/>
        <v>43414.876388888886</v>
      </c>
      <c r="AH593" s="26" t="str">
        <f t="shared" si="207"/>
        <v>43414.867361111143414.8763888889</v>
      </c>
      <c r="AI593" s="26" t="e">
        <f>VLOOKUP(AH593,simple_survey!$P$1530:$Q$1810,2,FALSE)</f>
        <v>#N/A</v>
      </c>
    </row>
    <row r="594" spans="1:35" hidden="1" x14ac:dyDescent="0.4">
      <c r="A594" s="37" t="str">
        <f t="shared" si="203"/>
        <v>★</v>
      </c>
      <c r="B594" s="37" t="str">
        <f t="shared" si="204"/>
        <v>-</v>
      </c>
      <c r="C594">
        <v>20</v>
      </c>
      <c r="D594" s="1">
        <v>43414.868437500001</v>
      </c>
      <c r="E594" t="s">
        <v>738</v>
      </c>
      <c r="F594">
        <v>12367</v>
      </c>
      <c r="G594" t="s">
        <v>99</v>
      </c>
      <c r="H594">
        <v>0</v>
      </c>
      <c r="I594">
        <v>769</v>
      </c>
      <c r="J594">
        <v>6</v>
      </c>
      <c r="K594">
        <v>6</v>
      </c>
      <c r="M594" s="1">
        <v>43414.876064814816</v>
      </c>
      <c r="N594" s="1">
        <v>43414.881018518521</v>
      </c>
      <c r="O594" t="s">
        <v>24</v>
      </c>
      <c r="P594" t="s">
        <v>25</v>
      </c>
      <c r="Q594" t="s">
        <v>60</v>
      </c>
      <c r="R594" t="s">
        <v>61</v>
      </c>
      <c r="S594" s="1">
        <v>43414.874328703707</v>
      </c>
      <c r="T594" s="1">
        <v>43414.874328703707</v>
      </c>
      <c r="U594" s="1">
        <v>43414.886111111111</v>
      </c>
      <c r="V594" s="1">
        <v>43414.886111111111</v>
      </c>
      <c r="W594" s="1">
        <v>43414.874328703707</v>
      </c>
      <c r="X594" s="1">
        <f t="shared" si="198"/>
        <v>43414.874328703707</v>
      </c>
      <c r="Y594" s="38">
        <f t="shared" si="199"/>
        <v>4.9537037048139609E-3</v>
      </c>
      <c r="Z594" s="38">
        <f t="shared" si="200"/>
        <v>2.9722222228883766E-2</v>
      </c>
      <c r="AB594" s="6">
        <f t="shared" si="201"/>
        <v>1.7361111094942316E-3</v>
      </c>
      <c r="AC594" s="6">
        <f t="shared" si="202"/>
        <v>1.7361111094942316E-3</v>
      </c>
      <c r="AF594" s="78">
        <f t="shared" si="205"/>
        <v>43414.868055555555</v>
      </c>
      <c r="AG594" s="78">
        <f t="shared" si="206"/>
        <v>43414.880555555559</v>
      </c>
      <c r="AH594" s="26" t="str">
        <f t="shared" si="207"/>
        <v>43414.868055555643414.8805555556</v>
      </c>
      <c r="AI594" s="26" t="e">
        <f>VLOOKUP(AH594,simple_survey!$P$1530:$Q$1810,2,FALSE)</f>
        <v>#N/A</v>
      </c>
    </row>
    <row r="595" spans="1:35" hidden="1" x14ac:dyDescent="0.4">
      <c r="A595" s="37" t="str">
        <f t="shared" si="203"/>
        <v>-</v>
      </c>
      <c r="B595" s="37" t="str">
        <f t="shared" si="204"/>
        <v>-</v>
      </c>
      <c r="C595">
        <v>20</v>
      </c>
      <c r="D595" s="1">
        <v>43414.869131944448</v>
      </c>
      <c r="E595" t="s">
        <v>573</v>
      </c>
      <c r="F595">
        <v>12368</v>
      </c>
      <c r="G595" t="s">
        <v>98</v>
      </c>
      <c r="H595">
        <v>0</v>
      </c>
      <c r="I595">
        <v>39</v>
      </c>
      <c r="J595">
        <v>2</v>
      </c>
      <c r="K595">
        <v>2</v>
      </c>
      <c r="M595" s="1">
        <v>43414.871840277781</v>
      </c>
      <c r="N595" s="1">
        <v>43414.875300925924</v>
      </c>
      <c r="O595" t="s">
        <v>75</v>
      </c>
      <c r="P595" t="s">
        <v>76</v>
      </c>
      <c r="Q595" t="s">
        <v>64</v>
      </c>
      <c r="R595" t="s">
        <v>65</v>
      </c>
      <c r="S595" s="1">
        <v>43414.871215277781</v>
      </c>
      <c r="T595" s="1">
        <v>43414.871215277781</v>
      </c>
      <c r="U595" s="1">
        <v>43414.877210648148</v>
      </c>
      <c r="V595" s="1">
        <v>43414.877210648148</v>
      </c>
      <c r="X595" s="1">
        <f t="shared" si="198"/>
        <v>43414.869131944448</v>
      </c>
      <c r="Y595" s="38">
        <f t="shared" si="199"/>
        <v>3.4606481422088109E-3</v>
      </c>
      <c r="Z595" s="38">
        <f t="shared" si="200"/>
        <v>6.9212962844176218E-3</v>
      </c>
      <c r="AB595" s="6">
        <f t="shared" si="201"/>
        <v>6.2500000058207661E-4</v>
      </c>
      <c r="AC595" s="6">
        <f t="shared" si="202"/>
        <v>2.7083333334303461E-3</v>
      </c>
      <c r="AF595" s="78">
        <f t="shared" si="205"/>
        <v>43414.868750000001</v>
      </c>
      <c r="AG595" s="78">
        <f t="shared" si="206"/>
        <v>43414.875</v>
      </c>
      <c r="AH595" s="26" t="str">
        <f t="shared" si="207"/>
        <v>43414.8687543414.875</v>
      </c>
      <c r="AI595" s="26" t="e">
        <f>VLOOKUP(AH595,simple_survey!$P$1530:$Q$1810,2,FALSE)</f>
        <v>#N/A</v>
      </c>
    </row>
    <row r="596" spans="1:35" hidden="1" x14ac:dyDescent="0.4">
      <c r="A596" s="37" t="str">
        <f t="shared" si="203"/>
        <v>-</v>
      </c>
      <c r="B596" s="37" t="str">
        <f t="shared" si="204"/>
        <v>-</v>
      </c>
      <c r="C596">
        <v>20</v>
      </c>
      <c r="D596" s="1">
        <v>43414.872777777775</v>
      </c>
      <c r="E596" t="s">
        <v>521</v>
      </c>
      <c r="F596">
        <v>12369</v>
      </c>
      <c r="G596" t="s">
        <v>18</v>
      </c>
      <c r="H596">
        <v>2400</v>
      </c>
      <c r="I596">
        <v>237</v>
      </c>
      <c r="J596">
        <v>13</v>
      </c>
      <c r="K596">
        <v>1</v>
      </c>
      <c r="M596" s="1">
        <v>43414.875</v>
      </c>
      <c r="N596" s="1">
        <v>43414.878796296296</v>
      </c>
      <c r="O596" t="s">
        <v>45</v>
      </c>
      <c r="P596" t="s">
        <v>46</v>
      </c>
      <c r="Q596" t="s">
        <v>133</v>
      </c>
      <c r="R596" t="s">
        <v>19</v>
      </c>
      <c r="S596" s="1">
        <v>43414.876087962963</v>
      </c>
      <c r="T596" s="1">
        <v>43414.876087962963</v>
      </c>
      <c r="U596" s="1">
        <v>43414.882233796299</v>
      </c>
      <c r="V596" s="1">
        <v>43414.882233796299</v>
      </c>
      <c r="X596" s="1">
        <f t="shared" si="198"/>
        <v>43414.872777777775</v>
      </c>
      <c r="Y596" s="38">
        <f t="shared" si="199"/>
        <v>3.796296296059154E-3</v>
      </c>
      <c r="Z596" s="38">
        <f t="shared" si="200"/>
        <v>3.796296296059154E-3</v>
      </c>
      <c r="AB596" s="6">
        <f t="shared" si="201"/>
        <v>0</v>
      </c>
      <c r="AC596" s="6">
        <f t="shared" si="202"/>
        <v>2.2222222251002677E-3</v>
      </c>
      <c r="AF596" s="78">
        <f t="shared" si="205"/>
        <v>43414.87222222222</v>
      </c>
      <c r="AG596" s="78">
        <f t="shared" si="206"/>
        <v>43414.878472222219</v>
      </c>
      <c r="AH596" s="26" t="str">
        <f t="shared" si="207"/>
        <v>43414.872222222243414.8784722222</v>
      </c>
      <c r="AI596" s="26" t="e">
        <f>VLOOKUP(AH596,simple_survey!$P$1530:$Q$1810,2,FALSE)</f>
        <v>#N/A</v>
      </c>
    </row>
    <row r="597" spans="1:35" x14ac:dyDescent="0.4">
      <c r="A597" s="37" t="str">
        <f t="shared" si="203"/>
        <v>-</v>
      </c>
      <c r="B597" s="37" t="str">
        <f t="shared" si="204"/>
        <v>-</v>
      </c>
      <c r="C597">
        <v>20</v>
      </c>
      <c r="D597" s="1">
        <v>43414.874363425923</v>
      </c>
      <c r="E597" t="s">
        <v>709</v>
      </c>
      <c r="F597">
        <v>12370</v>
      </c>
      <c r="G597" t="s">
        <v>18</v>
      </c>
      <c r="H597">
        <v>2669</v>
      </c>
      <c r="I597">
        <v>756</v>
      </c>
      <c r="J597">
        <v>11</v>
      </c>
      <c r="K597">
        <v>1</v>
      </c>
      <c r="M597" s="1">
        <v>43414.877418981479</v>
      </c>
      <c r="N597" s="1">
        <v>43414.883750000001</v>
      </c>
      <c r="O597" t="s">
        <v>47</v>
      </c>
      <c r="P597" t="s">
        <v>48</v>
      </c>
      <c r="Q597" t="s">
        <v>26</v>
      </c>
      <c r="R597" t="s">
        <v>27</v>
      </c>
      <c r="S597" s="1">
        <v>43414.876307870371</v>
      </c>
      <c r="T597" s="1">
        <v>43414.876307870371</v>
      </c>
      <c r="U597" s="1">
        <v>43414.882777777777</v>
      </c>
      <c r="V597" s="1">
        <v>43414.882777777777</v>
      </c>
      <c r="X597" s="1">
        <f t="shared" si="198"/>
        <v>43414.874363425923</v>
      </c>
      <c r="Y597" s="38">
        <f t="shared" si="199"/>
        <v>6.33101852145046E-3</v>
      </c>
      <c r="Z597" s="38">
        <f t="shared" si="200"/>
        <v>6.33101852145046E-3</v>
      </c>
      <c r="AB597" s="6">
        <f t="shared" si="201"/>
        <v>1.111111108912155E-3</v>
      </c>
      <c r="AC597" s="6">
        <f t="shared" si="202"/>
        <v>3.055555556784384E-3</v>
      </c>
      <c r="AF597" s="78">
        <f t="shared" si="205"/>
        <v>43414.874305555553</v>
      </c>
      <c r="AG597" s="78">
        <f t="shared" si="206"/>
        <v>43414.883333333331</v>
      </c>
      <c r="AH597" s="26" t="str">
        <f t="shared" si="207"/>
        <v>43414.874305555643414.8833333333</v>
      </c>
      <c r="AI597" s="26" t="str">
        <f>VLOOKUP(AH597,simple_survey!$P$1530:$Q$1810,2,FALSE)</f>
        <v>肯定的</v>
      </c>
    </row>
    <row r="598" spans="1:35" hidden="1" x14ac:dyDescent="0.4">
      <c r="A598" s="37" t="str">
        <f t="shared" ref="A598:A603" si="208">IF(W598&gt;0, "★", "-")</f>
        <v>★</v>
      </c>
      <c r="B598" s="37" t="str">
        <f t="shared" ref="B598:B603" si="209">IF(L598&gt;0, "☆", "-")</f>
        <v>☆</v>
      </c>
      <c r="C598">
        <v>20</v>
      </c>
      <c r="D598" s="1">
        <v>43414.828356481485</v>
      </c>
      <c r="E598" t="s">
        <v>618</v>
      </c>
      <c r="F598">
        <v>12336</v>
      </c>
      <c r="G598" t="s">
        <v>99</v>
      </c>
      <c r="H598">
        <v>0</v>
      </c>
      <c r="I598">
        <v>642</v>
      </c>
      <c r="J598">
        <v>10</v>
      </c>
      <c r="K598">
        <v>4</v>
      </c>
      <c r="L598" s="1">
        <v>43414.828773148147</v>
      </c>
      <c r="O598" t="s">
        <v>40</v>
      </c>
      <c r="P598" t="s">
        <v>41</v>
      </c>
      <c r="Q598" t="s">
        <v>64</v>
      </c>
      <c r="R598" t="s">
        <v>65</v>
      </c>
      <c r="S598" s="1">
        <v>43414.834444444445</v>
      </c>
      <c r="U598" s="1">
        <v>43414.846770833334</v>
      </c>
      <c r="W598" s="1">
        <v>43414.834444444445</v>
      </c>
      <c r="X598" s="1">
        <f t="shared" ref="X598:X603" si="210">IF(W598&gt;0,W598,D598)</f>
        <v>43414.834444444445</v>
      </c>
      <c r="Y598" s="38">
        <f t="shared" ref="Y598:Y603" si="211">N598-M598</f>
        <v>0</v>
      </c>
      <c r="Z598" s="38">
        <f t="shared" ref="Z598:Z603" si="212">Y598*K598</f>
        <v>0</v>
      </c>
      <c r="AB598" s="6">
        <f t="shared" ref="AB598:AB603" si="213">IF(IF(A598="☆",L598-S598,M598-S598)&lt;0,0,IF(A598="☆",L598-S598,M598-S598))</f>
        <v>0</v>
      </c>
      <c r="AC598" s="6">
        <f t="shared" ref="AC598:AC603" si="214">IF(IF(B598="☆",(IF(L598&gt;S598,L598-X598,S598-X598)),M598-X598)&lt;0,0,IF(B598="☆",(IF(L598&gt;S598,L598-X598,S598-X598)),M598-X598))</f>
        <v>0</v>
      </c>
      <c r="AF598" s="78">
        <f t="shared" si="205"/>
        <v>43414.827777777777</v>
      </c>
      <c r="AG598" s="78">
        <f t="shared" si="206"/>
        <v>0</v>
      </c>
      <c r="AH598" s="26" t="str">
        <f t="shared" si="207"/>
        <v>43414.82777777780</v>
      </c>
      <c r="AI598" s="26" t="e">
        <f>VLOOKUP(AH598,simple_survey!$P$1530:$Q$1810,2,FALSE)</f>
        <v>#N/A</v>
      </c>
    </row>
    <row r="599" spans="1:35" hidden="1" x14ac:dyDescent="0.4">
      <c r="A599" s="37" t="str">
        <f t="shared" si="208"/>
        <v>★</v>
      </c>
      <c r="B599" s="37" t="str">
        <f t="shared" si="209"/>
        <v>☆</v>
      </c>
      <c r="C599">
        <v>20</v>
      </c>
      <c r="D599" s="1">
        <v>43414.83184027778</v>
      </c>
      <c r="E599" t="s">
        <v>657</v>
      </c>
      <c r="F599">
        <v>12339</v>
      </c>
      <c r="G599" t="s">
        <v>18</v>
      </c>
      <c r="H599">
        <v>5816</v>
      </c>
      <c r="I599">
        <v>688</v>
      </c>
      <c r="J599">
        <v>10</v>
      </c>
      <c r="K599">
        <v>3</v>
      </c>
      <c r="L599" s="1">
        <v>43414.839120370372</v>
      </c>
      <c r="O599" t="s">
        <v>47</v>
      </c>
      <c r="P599" t="s">
        <v>48</v>
      </c>
      <c r="Q599" t="s">
        <v>77</v>
      </c>
      <c r="R599" t="s">
        <v>78</v>
      </c>
      <c r="S599" s="1">
        <v>43414.838773148149</v>
      </c>
      <c r="U599" s="1">
        <v>43414.851736111108</v>
      </c>
      <c r="W599" s="1">
        <v>43414.838773148149</v>
      </c>
      <c r="X599" s="1">
        <f t="shared" si="210"/>
        <v>43414.838773148149</v>
      </c>
      <c r="Y599" s="38">
        <f t="shared" si="211"/>
        <v>0</v>
      </c>
      <c r="Z599" s="38">
        <f t="shared" si="212"/>
        <v>0</v>
      </c>
      <c r="AB599" s="6">
        <f t="shared" si="213"/>
        <v>0</v>
      </c>
      <c r="AC599" s="6">
        <f t="shared" si="214"/>
        <v>3.4722222335403785E-4</v>
      </c>
      <c r="AF599" s="78">
        <f t="shared" si="205"/>
        <v>43414.831250000003</v>
      </c>
      <c r="AG599" s="78">
        <f t="shared" si="206"/>
        <v>0</v>
      </c>
      <c r="AH599" s="26" t="str">
        <f t="shared" si="207"/>
        <v>43414.831250</v>
      </c>
      <c r="AI599" s="26" t="e">
        <f>VLOOKUP(AH599,simple_survey!$P$1530:$Q$1810,2,FALSE)</f>
        <v>#N/A</v>
      </c>
    </row>
    <row r="600" spans="1:35" hidden="1" x14ac:dyDescent="0.4">
      <c r="A600" s="37" t="str">
        <f t="shared" si="208"/>
        <v>★</v>
      </c>
      <c r="B600" s="37" t="str">
        <f t="shared" si="209"/>
        <v>☆</v>
      </c>
      <c r="C600">
        <v>20</v>
      </c>
      <c r="D600" s="1">
        <v>43414.80059027778</v>
      </c>
      <c r="E600" t="s">
        <v>714</v>
      </c>
      <c r="F600">
        <v>12316</v>
      </c>
      <c r="G600" t="s">
        <v>18</v>
      </c>
      <c r="H600">
        <v>3930</v>
      </c>
      <c r="I600">
        <v>788</v>
      </c>
      <c r="J600">
        <v>7</v>
      </c>
      <c r="K600">
        <v>1</v>
      </c>
      <c r="L600" s="1">
        <v>43414.836921296293</v>
      </c>
      <c r="O600" t="s">
        <v>40</v>
      </c>
      <c r="P600" t="s">
        <v>41</v>
      </c>
      <c r="Q600" t="s">
        <v>67</v>
      </c>
      <c r="R600" t="s">
        <v>68</v>
      </c>
      <c r="S600" s="1">
        <v>43414.842245370368</v>
      </c>
      <c r="U600" s="1">
        <v>43414.846956018519</v>
      </c>
      <c r="W600" s="1">
        <v>43414.842245370368</v>
      </c>
      <c r="X600" s="1">
        <f t="shared" si="210"/>
        <v>43414.842245370368</v>
      </c>
      <c r="Y600" s="38">
        <f t="shared" si="211"/>
        <v>0</v>
      </c>
      <c r="Z600" s="38">
        <f t="shared" si="212"/>
        <v>0</v>
      </c>
      <c r="AB600" s="6">
        <f t="shared" si="213"/>
        <v>0</v>
      </c>
      <c r="AC600" s="6">
        <f t="shared" si="214"/>
        <v>0</v>
      </c>
      <c r="AF600" s="78">
        <f t="shared" si="205"/>
        <v>43414.8</v>
      </c>
      <c r="AG600" s="78">
        <f t="shared" si="206"/>
        <v>0</v>
      </c>
      <c r="AH600" s="26" t="str">
        <f t="shared" si="207"/>
        <v>43414.80</v>
      </c>
      <c r="AI600" s="26" t="e">
        <f>VLOOKUP(AH600,simple_survey!$P$1530:$Q$1810,2,FALSE)</f>
        <v>#N/A</v>
      </c>
    </row>
    <row r="601" spans="1:35" hidden="1" x14ac:dyDescent="0.4">
      <c r="A601" s="37" t="str">
        <f t="shared" si="208"/>
        <v>★</v>
      </c>
      <c r="B601" s="37" t="str">
        <f t="shared" si="209"/>
        <v>☆</v>
      </c>
      <c r="C601">
        <v>20</v>
      </c>
      <c r="D601" s="1">
        <v>43414.836782407408</v>
      </c>
      <c r="E601" t="s">
        <v>655</v>
      </c>
      <c r="F601">
        <v>12345</v>
      </c>
      <c r="G601" t="s">
        <v>32</v>
      </c>
      <c r="H601">
        <v>4549</v>
      </c>
      <c r="I601">
        <v>410</v>
      </c>
      <c r="J601">
        <v>10</v>
      </c>
      <c r="K601">
        <v>1</v>
      </c>
      <c r="L601" s="1">
        <v>43414.836944444447</v>
      </c>
      <c r="O601" t="s">
        <v>47</v>
      </c>
      <c r="P601" t="s">
        <v>48</v>
      </c>
      <c r="Q601" t="s">
        <v>26</v>
      </c>
      <c r="R601" t="s">
        <v>27</v>
      </c>
      <c r="S601" s="1">
        <v>43414.8437037037</v>
      </c>
      <c r="U601" s="1">
        <v>43414.854872685188</v>
      </c>
      <c r="W601" s="1">
        <v>43414.8437037037</v>
      </c>
      <c r="X601" s="1">
        <f t="shared" si="210"/>
        <v>43414.8437037037</v>
      </c>
      <c r="Y601" s="38">
        <f t="shared" si="211"/>
        <v>0</v>
      </c>
      <c r="Z601" s="38">
        <f t="shared" si="212"/>
        <v>0</v>
      </c>
      <c r="AB601" s="6">
        <f t="shared" si="213"/>
        <v>0</v>
      </c>
      <c r="AC601" s="6">
        <f t="shared" si="214"/>
        <v>0</v>
      </c>
      <c r="AF601" s="78">
        <f t="shared" si="205"/>
        <v>43414.836111111108</v>
      </c>
      <c r="AG601" s="78">
        <f t="shared" si="206"/>
        <v>0</v>
      </c>
      <c r="AH601" s="26" t="str">
        <f t="shared" si="207"/>
        <v>43414.83611111110</v>
      </c>
      <c r="AI601" s="26" t="e">
        <f>VLOOKUP(AH601,simple_survey!$P$1530:$Q$1810,2,FALSE)</f>
        <v>#N/A</v>
      </c>
    </row>
    <row r="602" spans="1:35" hidden="1" x14ac:dyDescent="0.4">
      <c r="A602" s="37" t="str">
        <f t="shared" si="208"/>
        <v>-</v>
      </c>
      <c r="B602" s="37" t="str">
        <f t="shared" si="209"/>
        <v>☆</v>
      </c>
      <c r="C602">
        <v>20</v>
      </c>
      <c r="D602" s="1">
        <v>43414.841284722221</v>
      </c>
      <c r="E602" t="s">
        <v>727</v>
      </c>
      <c r="F602">
        <v>12349</v>
      </c>
      <c r="G602" t="s">
        <v>18</v>
      </c>
      <c r="H602">
        <v>5816</v>
      </c>
      <c r="I602">
        <v>152</v>
      </c>
      <c r="J602">
        <v>10</v>
      </c>
      <c r="K602">
        <v>1</v>
      </c>
      <c r="L602" s="1">
        <v>43414.841400462959</v>
      </c>
      <c r="O602" t="s">
        <v>47</v>
      </c>
      <c r="P602" t="s">
        <v>48</v>
      </c>
      <c r="Q602" t="s">
        <v>77</v>
      </c>
      <c r="R602" t="s">
        <v>78</v>
      </c>
      <c r="S602" s="1">
        <v>43414.844571759262</v>
      </c>
      <c r="U602" s="1">
        <v>43414.853379629632</v>
      </c>
      <c r="X602" s="1">
        <f t="shared" si="210"/>
        <v>43414.841284722221</v>
      </c>
      <c r="Y602" s="38">
        <f t="shared" si="211"/>
        <v>0</v>
      </c>
      <c r="Z602" s="38">
        <f t="shared" si="212"/>
        <v>0</v>
      </c>
      <c r="AB602" s="6">
        <f t="shared" si="213"/>
        <v>0</v>
      </c>
      <c r="AC602" s="6">
        <f t="shared" si="214"/>
        <v>3.2870370414457284E-3</v>
      </c>
      <c r="AF602" s="78">
        <f t="shared" si="205"/>
        <v>43414.84097222222</v>
      </c>
      <c r="AG602" s="78">
        <f t="shared" si="206"/>
        <v>0</v>
      </c>
      <c r="AH602" s="26" t="str">
        <f t="shared" si="207"/>
        <v>43414.84097222220</v>
      </c>
      <c r="AI602" s="26" t="e">
        <f>VLOOKUP(AH602,simple_survey!$P$1530:$Q$1810,2,FALSE)</f>
        <v>#N/A</v>
      </c>
    </row>
    <row r="603" spans="1:35" hidden="1" x14ac:dyDescent="0.4">
      <c r="A603" s="37" t="str">
        <f t="shared" si="208"/>
        <v>★</v>
      </c>
      <c r="B603" s="37" t="str">
        <f t="shared" si="209"/>
        <v>☆</v>
      </c>
      <c r="C603">
        <v>20</v>
      </c>
      <c r="D603" s="1">
        <v>43414.849166666667</v>
      </c>
      <c r="E603" t="s">
        <v>729</v>
      </c>
      <c r="F603">
        <v>12354</v>
      </c>
      <c r="G603" t="s">
        <v>66</v>
      </c>
      <c r="H603">
        <v>3203</v>
      </c>
      <c r="I603">
        <v>521</v>
      </c>
      <c r="J603">
        <v>6</v>
      </c>
      <c r="K603">
        <v>2</v>
      </c>
      <c r="L603" s="1">
        <v>43414.849409722221</v>
      </c>
      <c r="O603" t="s">
        <v>26</v>
      </c>
      <c r="P603" t="s">
        <v>27</v>
      </c>
      <c r="Q603" t="s">
        <v>62</v>
      </c>
      <c r="R603" t="s">
        <v>63</v>
      </c>
      <c r="S603" s="1">
        <v>43414.856111111112</v>
      </c>
      <c r="U603" s="1">
        <v>43414.865590277775</v>
      </c>
      <c r="W603" s="1">
        <v>43414.856111111112</v>
      </c>
      <c r="X603" s="1">
        <f t="shared" si="210"/>
        <v>43414.856111111112</v>
      </c>
      <c r="Y603" s="38">
        <f t="shared" si="211"/>
        <v>0</v>
      </c>
      <c r="Z603" s="38">
        <f t="shared" si="212"/>
        <v>0</v>
      </c>
      <c r="AB603" s="6">
        <f t="shared" si="213"/>
        <v>0</v>
      </c>
      <c r="AC603" s="6">
        <f t="shared" si="214"/>
        <v>0</v>
      </c>
      <c r="AF603" s="78">
        <f t="shared" si="205"/>
        <v>43414.848611111112</v>
      </c>
      <c r="AG603" s="78">
        <f t="shared" si="206"/>
        <v>0</v>
      </c>
      <c r="AH603" s="26" t="str">
        <f t="shared" si="207"/>
        <v>43414.84861111110</v>
      </c>
      <c r="AI603" s="26" t="e">
        <f>VLOOKUP(AH603,simple_survey!$P$1530:$Q$1810,2,FALSE)</f>
        <v>#N/A</v>
      </c>
    </row>
    <row r="605" spans="1:35" x14ac:dyDescent="0.4">
      <c r="H605">
        <f>SUMPRODUCT(1/COUNTIF(H2:H603,H2:H603))-1</f>
        <v>188.99999999999898</v>
      </c>
      <c r="AI605" s="79">
        <f>SUBTOTAL(3,AI2:AI603)</f>
        <v>74</v>
      </c>
    </row>
  </sheetData>
  <autoFilter ref="A1:AL603">
    <filterColumn colId="34">
      <filters>
        <filter val="肯定的"/>
        <filter val="否定的"/>
      </filters>
    </filterColumn>
  </autoFilter>
  <phoneticPr fontId="18"/>
  <conditionalFormatting sqref="A2:AE603">
    <cfRule type="expression" dxfId="12" priority="3">
      <formula>$B2="☆"</formula>
    </cfRule>
  </conditionalFormatting>
  <conditionalFormatting sqref="H605">
    <cfRule type="expression" dxfId="11" priority="2">
      <formula>$B605="☆"</formula>
    </cfRule>
  </conditionalFormatting>
  <conditionalFormatting sqref="AF2:AI603">
    <cfRule type="expression" dxfId="10" priority="1">
      <formula>$B2="☆"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L535"/>
  <sheetViews>
    <sheetView topLeftCell="Y1" zoomScale="80" zoomScaleNormal="80" workbookViewId="0">
      <pane ySplit="1" topLeftCell="A521" activePane="bottomLeft" state="frozen"/>
      <selection activeCell="O1" sqref="O1"/>
      <selection pane="bottomLeft" activeCell="AI553" sqref="AI553"/>
    </sheetView>
  </sheetViews>
  <sheetFormatPr defaultColWidth="16" defaultRowHeight="18.75" x14ac:dyDescent="0.4"/>
  <cols>
    <col min="1" max="2" width="7.125" style="11" customWidth="1"/>
    <col min="3" max="3" width="6.125" customWidth="1"/>
    <col min="4" max="4" width="18.625" bestFit="1" customWidth="1"/>
    <col min="5" max="5" width="18.625" customWidth="1"/>
    <col min="6" max="6" width="13.875" bestFit="1" customWidth="1"/>
    <col min="12" max="14" width="18.625" bestFit="1" customWidth="1"/>
    <col min="19" max="22" width="24.375" bestFit="1" customWidth="1"/>
    <col min="23" max="23" width="18.625" bestFit="1" customWidth="1"/>
    <col min="24" max="24" width="19.625" bestFit="1" customWidth="1"/>
    <col min="25" max="25" width="9.375" bestFit="1" customWidth="1"/>
    <col min="26" max="26" width="13.375" bestFit="1" customWidth="1"/>
    <col min="27" max="27" width="16" style="6"/>
    <col min="28" max="29" width="9.375" bestFit="1" customWidth="1"/>
    <col min="30" max="30" width="17.625" style="6" bestFit="1" customWidth="1"/>
    <col min="31" max="31" width="19.625" style="6" bestFit="1" customWidth="1"/>
    <col min="32" max="35" width="19.625" style="6" customWidth="1"/>
    <col min="37" max="37" width="18.625" bestFit="1" customWidth="1"/>
  </cols>
  <sheetData>
    <row r="1" spans="1:38" x14ac:dyDescent="0.4">
      <c r="A1" s="27"/>
      <c r="B1" s="27"/>
      <c r="C1" s="27"/>
      <c r="D1" t="s">
        <v>0</v>
      </c>
      <c r="E1" t="s">
        <v>117</v>
      </c>
      <c r="F1" t="s">
        <v>1</v>
      </c>
      <c r="G1" t="s">
        <v>2</v>
      </c>
      <c r="H1" t="s">
        <v>3</v>
      </c>
      <c r="I1" t="s">
        <v>86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s="27" t="s">
        <v>88</v>
      </c>
      <c r="Y1" s="14" t="s">
        <v>81</v>
      </c>
      <c r="Z1" s="15" t="s">
        <v>82</v>
      </c>
      <c r="AA1" s="15" t="s">
        <v>84</v>
      </c>
      <c r="AB1" s="15" t="s">
        <v>87</v>
      </c>
      <c r="AC1" s="15" t="s">
        <v>83</v>
      </c>
      <c r="AD1" s="15" t="s">
        <v>85</v>
      </c>
      <c r="AE1" s="15" t="s">
        <v>89</v>
      </c>
      <c r="AF1" s="15" t="s">
        <v>1316</v>
      </c>
      <c r="AG1" s="15" t="s">
        <v>1317</v>
      </c>
      <c r="AH1" s="15" t="s">
        <v>1318</v>
      </c>
      <c r="AI1" s="15" t="s">
        <v>1319</v>
      </c>
      <c r="AJ1" s="15"/>
    </row>
    <row r="2" spans="1:38" s="23" customFormat="1" x14ac:dyDescent="0.4">
      <c r="A2" s="20" t="str">
        <f t="shared" ref="A2:A8" si="0">IF(W2&gt;0, "★", "-")</f>
        <v>★</v>
      </c>
      <c r="B2" s="20" t="str">
        <f t="shared" ref="B2:B8" si="1">IF(L2&gt;0, "☆", "-")</f>
        <v>-</v>
      </c>
      <c r="C2" s="23">
        <v>10</v>
      </c>
      <c r="D2" s="22">
        <v>43415.375868055555</v>
      </c>
      <c r="E2" s="21" t="s">
        <v>776</v>
      </c>
      <c r="F2" s="21">
        <v>12371</v>
      </c>
      <c r="G2" s="21" t="s">
        <v>18</v>
      </c>
      <c r="H2" s="21">
        <v>5709</v>
      </c>
      <c r="I2" s="21">
        <v>688</v>
      </c>
      <c r="J2" s="21">
        <v>3</v>
      </c>
      <c r="K2" s="21">
        <v>2</v>
      </c>
      <c r="L2" s="21"/>
      <c r="M2" s="22">
        <v>43415.422071759262</v>
      </c>
      <c r="N2" s="22">
        <v>43415.425509259258</v>
      </c>
      <c r="O2" s="21" t="s">
        <v>64</v>
      </c>
      <c r="P2" s="21" t="s">
        <v>65</v>
      </c>
      <c r="Q2" s="21" t="s">
        <v>133</v>
      </c>
      <c r="R2" s="21" t="s">
        <v>19</v>
      </c>
      <c r="S2" s="22">
        <v>43415.417523148149</v>
      </c>
      <c r="T2" s="22">
        <v>43415.417523148149</v>
      </c>
      <c r="U2" s="22">
        <v>43415.422708333332</v>
      </c>
      <c r="V2" s="22">
        <v>43415.422708333332</v>
      </c>
      <c r="W2" s="22">
        <v>43415.417523148149</v>
      </c>
      <c r="X2" s="22">
        <f t="shared" ref="X2:X53" si="2">IF(W2&gt;0,W2,D2)</f>
        <v>43415.417523148149</v>
      </c>
      <c r="Y2" s="35">
        <f t="shared" ref="Y2:Y65" si="3">N2-M2</f>
        <v>3.4374999959254637E-3</v>
      </c>
      <c r="Z2" s="35">
        <f t="shared" ref="Z2:Z65" si="4">Y2*K2</f>
        <v>6.8749999918509275E-3</v>
      </c>
      <c r="AA2" s="32">
        <f>SUM(Z2:Z36)</f>
        <v>0.34651620367367286</v>
      </c>
      <c r="AB2" s="32">
        <f>IF(IF(A2="☆",L2-S2,M2-S2)&lt;0,0,IF(A2="☆",L2-S2,M2-S2))</f>
        <v>4.5486111121135764E-3</v>
      </c>
      <c r="AC2" s="32">
        <f>IF(IF(B2="☆",(IF(L2&gt;S2,L2-X2,S2-X2)),M2-X2)&lt;0,0,IF(B2="☆",(IF(L2&gt;S2,L2-X2,S2-X2)),M2-X2))</f>
        <v>4.5486111121135764E-3</v>
      </c>
      <c r="AD2" s="26">
        <f>AVERAGE(AC2:AC36)</f>
        <v>3.2314814818424306E-3</v>
      </c>
      <c r="AE2" s="26">
        <f>MEDIAN(AC2:AC36)</f>
        <v>2.4074074099189602E-3</v>
      </c>
      <c r="AF2" s="78">
        <f>INT(D2*1440)/1440</f>
        <v>43415.375694444447</v>
      </c>
      <c r="AG2" s="78">
        <f>INT(N2*1440)/1440</f>
        <v>43415.425000000003</v>
      </c>
      <c r="AH2" s="26" t="str">
        <f>CONCATENATE(AF2,AG2)</f>
        <v>43415.375694444443415.425</v>
      </c>
      <c r="AI2" s="26" t="str">
        <f>VLOOKUP(AH2,simple_survey!$P$1530:$Q$1810,2,FALSE)</f>
        <v>肯定的</v>
      </c>
      <c r="AK2" s="8"/>
    </row>
    <row r="3" spans="1:38" s="7" customFormat="1" x14ac:dyDescent="0.4">
      <c r="A3" s="16" t="str">
        <f t="shared" si="0"/>
        <v>★</v>
      </c>
      <c r="B3" s="16" t="str">
        <f t="shared" si="1"/>
        <v>-</v>
      </c>
      <c r="C3" s="7">
        <v>10</v>
      </c>
      <c r="D3" s="2">
        <v>43415.394016203703</v>
      </c>
      <c r="E3" s="3" t="s">
        <v>729</v>
      </c>
      <c r="F3" s="3">
        <v>12372</v>
      </c>
      <c r="G3" s="3" t="s">
        <v>66</v>
      </c>
      <c r="H3" s="3">
        <v>3203</v>
      </c>
      <c r="I3" s="3">
        <v>698</v>
      </c>
      <c r="J3" s="3">
        <v>3</v>
      </c>
      <c r="K3" s="3">
        <v>2</v>
      </c>
      <c r="L3" s="3"/>
      <c r="M3" s="2">
        <v>43415.436423611114</v>
      </c>
      <c r="N3" s="2">
        <v>43415.441886574074</v>
      </c>
      <c r="O3" s="3" t="s">
        <v>33</v>
      </c>
      <c r="P3" s="3" t="s">
        <v>34</v>
      </c>
      <c r="Q3" s="3" t="s">
        <v>62</v>
      </c>
      <c r="R3" s="3" t="s">
        <v>63</v>
      </c>
      <c r="S3" s="2">
        <v>43415.435671296298</v>
      </c>
      <c r="T3" s="2">
        <v>43415.435671296298</v>
      </c>
      <c r="U3" s="2">
        <v>43415.442453703705</v>
      </c>
      <c r="V3" s="2">
        <v>43415.442453703705</v>
      </c>
      <c r="W3" s="2">
        <v>43415.435671296298</v>
      </c>
      <c r="X3" s="2">
        <f t="shared" si="2"/>
        <v>43415.435671296298</v>
      </c>
      <c r="Y3" s="33">
        <f t="shared" si="3"/>
        <v>5.4629629594273865E-3</v>
      </c>
      <c r="Z3" s="33">
        <f t="shared" si="4"/>
        <v>1.0925925918854773E-2</v>
      </c>
      <c r="AA3" s="30"/>
      <c r="AB3" s="30">
        <f>IF(IF(A3="☆",L3-S3,M3-S3)&lt;0,0,IF(A3="☆",L3-S3,M3-S3))</f>
        <v>7.5231481605442241E-4</v>
      </c>
      <c r="AC3" s="30">
        <f>IF(IF(B3="☆",(IF(L3&gt;S3,L3-X3,S3-X3)),M3-X3)&lt;0,0,IF(B3="☆",(IF(L3&gt;S3,L3-X3,S3-X3)),M3-X3))</f>
        <v>7.5231481605442241E-4</v>
      </c>
      <c r="AD3" s="10"/>
      <c r="AE3" s="10"/>
      <c r="AF3" s="78">
        <f t="shared" ref="AF3:AF66" si="5">INT(D3*1440)/1440</f>
        <v>43415.393750000003</v>
      </c>
      <c r="AG3" s="78">
        <f t="shared" ref="AG3:AG66" si="6">INT(N3*1440)/1440</f>
        <v>43415.441666666666</v>
      </c>
      <c r="AH3" s="26" t="str">
        <f t="shared" ref="AH3:AH66" si="7">CONCATENATE(AF3,AG3)</f>
        <v>43415.3937543415.4416666667</v>
      </c>
      <c r="AI3" s="26" t="str">
        <f>VLOOKUP(AH3,simple_survey!$P$1530:$Q$1810,2,FALSE)</f>
        <v>肯定的</v>
      </c>
      <c r="AK3" s="8"/>
    </row>
    <row r="4" spans="1:38" s="7" customFormat="1" x14ac:dyDescent="0.4">
      <c r="A4" s="16" t="str">
        <f t="shared" si="0"/>
        <v>-</v>
      </c>
      <c r="B4" s="16" t="str">
        <f t="shared" si="1"/>
        <v>-</v>
      </c>
      <c r="C4" s="7">
        <v>10</v>
      </c>
      <c r="D4" s="2">
        <v>43415.394513888888</v>
      </c>
      <c r="E4" s="3" t="s">
        <v>777</v>
      </c>
      <c r="F4" s="3">
        <v>12373</v>
      </c>
      <c r="G4" s="3" t="s">
        <v>18</v>
      </c>
      <c r="H4" s="3">
        <v>5854</v>
      </c>
      <c r="I4" s="3">
        <v>738</v>
      </c>
      <c r="J4" s="3">
        <v>8</v>
      </c>
      <c r="K4" s="3">
        <v>6</v>
      </c>
      <c r="L4" s="3"/>
      <c r="M4" s="2">
        <v>43415.417569444442</v>
      </c>
      <c r="N4" s="2">
        <v>43415.423263888886</v>
      </c>
      <c r="O4" s="3" t="s">
        <v>133</v>
      </c>
      <c r="P4" s="3" t="s">
        <v>19</v>
      </c>
      <c r="Q4" s="3" t="s">
        <v>75</v>
      </c>
      <c r="R4" s="3" t="s">
        <v>76</v>
      </c>
      <c r="S4" s="2">
        <v>43415.419675925928</v>
      </c>
      <c r="T4" s="2">
        <v>43415.419675925928</v>
      </c>
      <c r="U4" s="2">
        <v>43415.43041666667</v>
      </c>
      <c r="V4" s="2">
        <v>43415.43041666667</v>
      </c>
      <c r="W4" s="3"/>
      <c r="X4" s="2">
        <f t="shared" si="2"/>
        <v>43415.394513888888</v>
      </c>
      <c r="Y4" s="33">
        <f t="shared" si="3"/>
        <v>5.694444444088731E-3</v>
      </c>
      <c r="Z4" s="33">
        <f t="shared" si="4"/>
        <v>3.4166666664532386E-2</v>
      </c>
      <c r="AA4" s="30"/>
      <c r="AB4" s="30">
        <f>IF(IF(A4="☆",L4-S4,M4-S4)&lt;0,0,IF(A4="☆",L4-S4,M4-S4))</f>
        <v>0</v>
      </c>
      <c r="AC4" s="30">
        <f>M4-AK4</f>
        <v>9.0277777781011537E-4</v>
      </c>
      <c r="AD4" s="10"/>
      <c r="AE4" s="10"/>
      <c r="AF4" s="78">
        <f t="shared" si="5"/>
        <v>43415.394444444442</v>
      </c>
      <c r="AG4" s="78">
        <f t="shared" si="6"/>
        <v>43415.42291666667</v>
      </c>
      <c r="AH4" s="26" t="str">
        <f t="shared" si="7"/>
        <v>43415.394444444443415.4229166667</v>
      </c>
      <c r="AI4" s="26" t="str">
        <f>VLOOKUP(AH4,simple_survey!$P$1530:$Q$1810,2,FALSE)</f>
        <v>肯定的</v>
      </c>
      <c r="AK4" s="8">
        <v>43415.416666666664</v>
      </c>
      <c r="AL4" s="7" t="s">
        <v>95</v>
      </c>
    </row>
    <row r="5" spans="1:38" s="7" customFormat="1" hidden="1" x14ac:dyDescent="0.4">
      <c r="A5" s="16" t="str">
        <f t="shared" si="0"/>
        <v>★</v>
      </c>
      <c r="B5" s="16" t="str">
        <f t="shared" si="1"/>
        <v>-</v>
      </c>
      <c r="C5" s="7">
        <v>10</v>
      </c>
      <c r="D5" s="2">
        <v>43415.399606481478</v>
      </c>
      <c r="E5" s="3" t="s">
        <v>778</v>
      </c>
      <c r="F5" s="3">
        <v>12374</v>
      </c>
      <c r="G5" s="3" t="s">
        <v>66</v>
      </c>
      <c r="H5" s="3">
        <v>5067</v>
      </c>
      <c r="I5" s="3">
        <v>11</v>
      </c>
      <c r="J5" s="3">
        <v>10</v>
      </c>
      <c r="K5" s="3">
        <v>5</v>
      </c>
      <c r="L5" s="3"/>
      <c r="M5" s="2">
        <v>43415.438668981478</v>
      </c>
      <c r="N5" s="2">
        <v>43415.442337962966</v>
      </c>
      <c r="O5" s="3" t="s">
        <v>133</v>
      </c>
      <c r="P5" s="3" t="s">
        <v>19</v>
      </c>
      <c r="Q5" s="3" t="s">
        <v>20</v>
      </c>
      <c r="R5" s="3" t="s">
        <v>21</v>
      </c>
      <c r="S5" s="2">
        <v>43415.44127314815</v>
      </c>
      <c r="T5" s="2">
        <v>43415.44127314815</v>
      </c>
      <c r="U5" s="2">
        <v>43415.450104166666</v>
      </c>
      <c r="V5" s="2">
        <v>43415.450104166666</v>
      </c>
      <c r="W5" s="2">
        <v>43415.44127314815</v>
      </c>
      <c r="X5" s="2">
        <f t="shared" si="2"/>
        <v>43415.44127314815</v>
      </c>
      <c r="Y5" s="33">
        <f t="shared" si="3"/>
        <v>3.6689814878627658E-3</v>
      </c>
      <c r="Z5" s="33">
        <f t="shared" si="4"/>
        <v>1.8344907439313829E-2</v>
      </c>
      <c r="AA5" s="30"/>
      <c r="AB5" s="30">
        <f>IF(IF(A5="☆",L5-S5,M5-S5)&lt;0,0,IF(A5="☆",L5-S5,M5-S5))</f>
        <v>0</v>
      </c>
      <c r="AC5" s="30">
        <f>IF(IF(B5="☆",(IF(L5&gt;S5,L5-X5,S5-X5)),M5-X5)&lt;0,0,IF(B5="☆",(IF(L5&gt;S5,L5-X5,S5-X5)),M5-X5))</f>
        <v>0</v>
      </c>
      <c r="AD5" s="10"/>
      <c r="AE5" s="10"/>
      <c r="AF5" s="78">
        <f t="shared" si="5"/>
        <v>43415.399305555555</v>
      </c>
      <c r="AG5" s="78">
        <f t="shared" si="6"/>
        <v>43415.441666666666</v>
      </c>
      <c r="AH5" s="26" t="str">
        <f t="shared" si="7"/>
        <v>43415.399305555643415.4416666667</v>
      </c>
      <c r="AI5" s="26" t="e">
        <f>VLOOKUP(AH5,simple_survey!$P$1530:$Q$1810,2,FALSE)</f>
        <v>#N/A</v>
      </c>
      <c r="AK5" s="8"/>
    </row>
    <row r="6" spans="1:38" s="7" customFormat="1" x14ac:dyDescent="0.4">
      <c r="A6" s="16" t="str">
        <f t="shared" si="0"/>
        <v>-</v>
      </c>
      <c r="B6" s="16" t="str">
        <f t="shared" si="1"/>
        <v>-</v>
      </c>
      <c r="C6" s="7">
        <v>10</v>
      </c>
      <c r="D6" s="2">
        <v>43415.409247685187</v>
      </c>
      <c r="E6" s="3" t="s">
        <v>779</v>
      </c>
      <c r="F6" s="3">
        <v>12375</v>
      </c>
      <c r="G6" s="3" t="s">
        <v>32</v>
      </c>
      <c r="H6" s="3">
        <v>5831</v>
      </c>
      <c r="I6" s="3">
        <v>609</v>
      </c>
      <c r="J6" s="3">
        <v>1</v>
      </c>
      <c r="K6" s="3">
        <v>4</v>
      </c>
      <c r="L6" s="3"/>
      <c r="M6" s="2">
        <v>43415.424583333333</v>
      </c>
      <c r="N6" s="2">
        <v>43415.430312500001</v>
      </c>
      <c r="O6" s="3" t="s">
        <v>44</v>
      </c>
      <c r="P6" s="3" t="s">
        <v>91</v>
      </c>
      <c r="Q6" s="3" t="s">
        <v>30</v>
      </c>
      <c r="R6" s="3" t="s">
        <v>31</v>
      </c>
      <c r="S6" s="2">
        <v>43415.425127314818</v>
      </c>
      <c r="T6" s="2">
        <v>43415.425127314818</v>
      </c>
      <c r="U6" s="2">
        <v>43415.434884259259</v>
      </c>
      <c r="V6" s="2">
        <v>43415.434884259259</v>
      </c>
      <c r="W6" s="3"/>
      <c r="X6" s="2">
        <f t="shared" si="2"/>
        <v>43415.409247685187</v>
      </c>
      <c r="Y6" s="33">
        <f t="shared" si="3"/>
        <v>5.7291666671517305E-3</v>
      </c>
      <c r="Z6" s="33">
        <f t="shared" si="4"/>
        <v>2.2916666668606922E-2</v>
      </c>
      <c r="AA6" s="30"/>
      <c r="AB6" s="30">
        <f t="shared" ref="AB6:AB69" si="8">IF(IF(A6="☆",L6-S6,M6-S6)&lt;0,0,IF(A6="☆",L6-S6,M6-S6))</f>
        <v>0</v>
      </c>
      <c r="AC6" s="30">
        <f>M6-AK6</f>
        <v>7.9166666691889986E-3</v>
      </c>
      <c r="AD6" s="10"/>
      <c r="AE6" s="10"/>
      <c r="AF6" s="78">
        <f t="shared" si="5"/>
        <v>43415.40902777778</v>
      </c>
      <c r="AG6" s="78">
        <f t="shared" si="6"/>
        <v>43415.429861111108</v>
      </c>
      <c r="AH6" s="26" t="str">
        <f t="shared" si="7"/>
        <v>43415.409027777843415.4298611111</v>
      </c>
      <c r="AI6" s="26" t="str">
        <f>VLOOKUP(AH6,simple_survey!$P$1530:$Q$1810,2,FALSE)</f>
        <v>肯定的</v>
      </c>
      <c r="AK6" s="8">
        <v>43415.416666666664</v>
      </c>
      <c r="AL6" s="7" t="s">
        <v>95</v>
      </c>
    </row>
    <row r="7" spans="1:38" s="7" customFormat="1" hidden="1" x14ac:dyDescent="0.4">
      <c r="A7" s="16" t="str">
        <f t="shared" si="0"/>
        <v>★</v>
      </c>
      <c r="B7" s="16" t="str">
        <f t="shared" si="1"/>
        <v>-</v>
      </c>
      <c r="C7" s="7">
        <v>10</v>
      </c>
      <c r="D7" s="2">
        <v>43415.415219907409</v>
      </c>
      <c r="E7" s="3" t="s">
        <v>780</v>
      </c>
      <c r="F7" s="3">
        <v>12376</v>
      </c>
      <c r="G7" s="3" t="s">
        <v>32</v>
      </c>
      <c r="H7" s="3">
        <v>5844</v>
      </c>
      <c r="I7" s="3">
        <v>470</v>
      </c>
      <c r="J7" s="3">
        <v>5</v>
      </c>
      <c r="K7" s="3">
        <v>1</v>
      </c>
      <c r="L7" s="3"/>
      <c r="M7" s="2">
        <v>43415.419062499997</v>
      </c>
      <c r="N7" s="2">
        <v>43415.425439814811</v>
      </c>
      <c r="O7" s="3" t="s">
        <v>62</v>
      </c>
      <c r="P7" s="3" t="s">
        <v>63</v>
      </c>
      <c r="Q7" s="3" t="s">
        <v>77</v>
      </c>
      <c r="R7" s="3" t="s">
        <v>78</v>
      </c>
      <c r="S7" s="2">
        <v>43415.421712962961</v>
      </c>
      <c r="T7" s="2">
        <v>43415.421712962961</v>
      </c>
      <c r="U7" s="2">
        <v>43415.432523148149</v>
      </c>
      <c r="V7" s="2">
        <v>43415.432523148149</v>
      </c>
      <c r="W7" s="2">
        <v>43415.421712962961</v>
      </c>
      <c r="X7" s="2">
        <f t="shared" si="2"/>
        <v>43415.421712962961</v>
      </c>
      <c r="Y7" s="33">
        <f t="shared" si="3"/>
        <v>6.3773148140171543E-3</v>
      </c>
      <c r="Z7" s="33">
        <f t="shared" si="4"/>
        <v>6.3773148140171543E-3</v>
      </c>
      <c r="AA7" s="30"/>
      <c r="AB7" s="30">
        <f t="shared" si="8"/>
        <v>0</v>
      </c>
      <c r="AC7" s="30">
        <f t="shared" ref="AC7:AC69" si="9">IF(IF(B7="☆",(IF(L7&gt;S7,L7-X7,S7-X7)),M7-X7)&lt;0,0,IF(B7="☆",(IF(L7&gt;S7,L7-X7,S7-X7)),M7-X7))</f>
        <v>0</v>
      </c>
      <c r="AD7" s="10"/>
      <c r="AE7" s="10"/>
      <c r="AF7" s="78">
        <f t="shared" si="5"/>
        <v>43415.414583333331</v>
      </c>
      <c r="AG7" s="78">
        <f t="shared" si="6"/>
        <v>43415.425000000003</v>
      </c>
      <c r="AH7" s="26" t="str">
        <f t="shared" si="7"/>
        <v>43415.414583333343415.425</v>
      </c>
      <c r="AI7" s="26" t="e">
        <f>VLOOKUP(AH7,simple_survey!$P$1530:$Q$1810,2,FALSE)</f>
        <v>#N/A</v>
      </c>
      <c r="AK7" s="8"/>
    </row>
    <row r="8" spans="1:38" s="7" customFormat="1" hidden="1" x14ac:dyDescent="0.4">
      <c r="A8" s="16" t="str">
        <f t="shared" si="0"/>
        <v>-</v>
      </c>
      <c r="B8" s="16" t="str">
        <f t="shared" si="1"/>
        <v>-</v>
      </c>
      <c r="C8" s="7">
        <v>10</v>
      </c>
      <c r="D8" s="2">
        <v>43415.418275462966</v>
      </c>
      <c r="E8" s="3" t="s">
        <v>781</v>
      </c>
      <c r="F8" s="3">
        <v>12377</v>
      </c>
      <c r="G8" s="3" t="s">
        <v>98</v>
      </c>
      <c r="H8" s="3">
        <v>0</v>
      </c>
      <c r="I8" s="3">
        <v>414</v>
      </c>
      <c r="J8" s="3">
        <v>7</v>
      </c>
      <c r="K8" s="3">
        <v>1</v>
      </c>
      <c r="L8" s="3"/>
      <c r="M8" s="2">
        <v>43415.420208333337</v>
      </c>
      <c r="N8" s="2">
        <v>43415.426111111112</v>
      </c>
      <c r="O8" s="3" t="s">
        <v>47</v>
      </c>
      <c r="P8" s="3" t="s">
        <v>48</v>
      </c>
      <c r="Q8" s="3" t="s">
        <v>26</v>
      </c>
      <c r="R8" s="3" t="s">
        <v>27</v>
      </c>
      <c r="S8" s="2">
        <v>43415.419317129628</v>
      </c>
      <c r="T8" s="2">
        <v>43415.419317129628</v>
      </c>
      <c r="U8" s="2">
        <v>43415.425787037035</v>
      </c>
      <c r="V8" s="2">
        <v>43415.425787037035</v>
      </c>
      <c r="W8" s="3"/>
      <c r="X8" s="2">
        <f t="shared" si="2"/>
        <v>43415.418275462966</v>
      </c>
      <c r="Y8" s="33">
        <f t="shared" si="3"/>
        <v>5.9027777751907706E-3</v>
      </c>
      <c r="Z8" s="33">
        <f t="shared" si="4"/>
        <v>5.9027777751907706E-3</v>
      </c>
      <c r="AA8" s="30"/>
      <c r="AB8" s="30">
        <f t="shared" si="8"/>
        <v>8.9120370830642059E-4</v>
      </c>
      <c r="AC8" s="30">
        <f t="shared" si="9"/>
        <v>1.9328703710925765E-3</v>
      </c>
      <c r="AD8" s="10"/>
      <c r="AE8" s="10"/>
      <c r="AF8" s="78">
        <f t="shared" si="5"/>
        <v>43415.418055555558</v>
      </c>
      <c r="AG8" s="78">
        <f t="shared" si="6"/>
        <v>43415.425694444442</v>
      </c>
      <c r="AH8" s="26" t="str">
        <f t="shared" si="7"/>
        <v>43415.418055555643415.4256944444</v>
      </c>
      <c r="AI8" s="26" t="e">
        <f>VLOOKUP(AH8,simple_survey!$P$1530:$Q$1810,2,FALSE)</f>
        <v>#N/A</v>
      </c>
    </row>
    <row r="9" spans="1:38" s="7" customFormat="1" hidden="1" x14ac:dyDescent="0.4">
      <c r="A9" s="16" t="str">
        <f t="shared" ref="A9:A14" si="10">IF(W9&gt;0, "★", "-")</f>
        <v>-</v>
      </c>
      <c r="B9" s="16" t="str">
        <f t="shared" ref="B9:B14" si="11">IF(L9&gt;0, "☆", "-")</f>
        <v>-</v>
      </c>
      <c r="C9" s="7">
        <v>10</v>
      </c>
      <c r="D9" s="2">
        <v>43415.419861111113</v>
      </c>
      <c r="E9" s="3" t="s">
        <v>782</v>
      </c>
      <c r="F9" s="3">
        <v>12378</v>
      </c>
      <c r="G9" s="3" t="s">
        <v>18</v>
      </c>
      <c r="H9" s="3">
        <v>1358</v>
      </c>
      <c r="I9" s="3">
        <v>198</v>
      </c>
      <c r="J9" s="3">
        <v>4</v>
      </c>
      <c r="K9" s="3">
        <v>1</v>
      </c>
      <c r="L9" s="3"/>
      <c r="M9" s="2">
        <v>43415.422025462962</v>
      </c>
      <c r="N9" s="2">
        <v>43415.425196759257</v>
      </c>
      <c r="O9" s="3" t="s">
        <v>133</v>
      </c>
      <c r="P9" s="3" t="s">
        <v>19</v>
      </c>
      <c r="Q9" s="3" t="s">
        <v>30</v>
      </c>
      <c r="R9" s="3" t="s">
        <v>31</v>
      </c>
      <c r="S9" s="2">
        <v>43415.422534722224</v>
      </c>
      <c r="T9" s="2">
        <v>43415.422534722224</v>
      </c>
      <c r="U9" s="2">
        <v>43415.428726851853</v>
      </c>
      <c r="V9" s="2">
        <v>43415.428726851853</v>
      </c>
      <c r="W9" s="3"/>
      <c r="X9" s="2">
        <f t="shared" si="2"/>
        <v>43415.419861111113</v>
      </c>
      <c r="Y9" s="33">
        <f t="shared" si="3"/>
        <v>3.1712962954770774E-3</v>
      </c>
      <c r="Z9" s="33">
        <f t="shared" si="4"/>
        <v>3.1712962954770774E-3</v>
      </c>
      <c r="AA9" s="30"/>
      <c r="AB9" s="30">
        <f t="shared" si="8"/>
        <v>0</v>
      </c>
      <c r="AC9" s="30">
        <f t="shared" si="9"/>
        <v>2.1643518484779634E-3</v>
      </c>
      <c r="AD9" s="10"/>
      <c r="AE9" s="10"/>
      <c r="AF9" s="78">
        <f t="shared" si="5"/>
        <v>43415.419444444444</v>
      </c>
      <c r="AG9" s="78">
        <f t="shared" si="6"/>
        <v>43415.425000000003</v>
      </c>
      <c r="AH9" s="26" t="str">
        <f t="shared" si="7"/>
        <v>43415.419444444443415.425</v>
      </c>
      <c r="AI9" s="26" t="e">
        <f>VLOOKUP(AH9,simple_survey!$P$1530:$Q$1810,2,FALSE)</f>
        <v>#N/A</v>
      </c>
    </row>
    <row r="10" spans="1:38" s="7" customFormat="1" hidden="1" x14ac:dyDescent="0.4">
      <c r="A10" s="16" t="str">
        <f t="shared" si="10"/>
        <v>-</v>
      </c>
      <c r="B10" s="16" t="str">
        <f t="shared" si="11"/>
        <v>-</v>
      </c>
      <c r="C10" s="7">
        <v>10</v>
      </c>
      <c r="D10" s="2">
        <v>43415.420439814814</v>
      </c>
      <c r="E10" s="3" t="s">
        <v>783</v>
      </c>
      <c r="F10" s="3">
        <v>12379</v>
      </c>
      <c r="G10" s="3" t="s">
        <v>18</v>
      </c>
      <c r="H10" s="3">
        <v>5695</v>
      </c>
      <c r="I10" s="3">
        <v>352</v>
      </c>
      <c r="J10" s="3">
        <v>2</v>
      </c>
      <c r="K10" s="3">
        <v>1</v>
      </c>
      <c r="L10" s="3"/>
      <c r="M10" s="2">
        <v>43415.422847222224</v>
      </c>
      <c r="N10" s="2">
        <v>43415.429409722223</v>
      </c>
      <c r="O10" s="3" t="s">
        <v>64</v>
      </c>
      <c r="P10" s="3" t="s">
        <v>65</v>
      </c>
      <c r="Q10" s="3" t="s">
        <v>40</v>
      </c>
      <c r="R10" s="3" t="s">
        <v>41</v>
      </c>
      <c r="S10" s="2">
        <v>43415.423067129632</v>
      </c>
      <c r="T10" s="2">
        <v>43415.423067129632</v>
      </c>
      <c r="U10" s="2">
        <v>43415.432488425926</v>
      </c>
      <c r="V10" s="2">
        <v>43415.432488425926</v>
      </c>
      <c r="W10" s="3"/>
      <c r="X10" s="2">
        <f t="shared" si="2"/>
        <v>43415.420439814814</v>
      </c>
      <c r="Y10" s="33">
        <f t="shared" si="3"/>
        <v>6.5624999988358468E-3</v>
      </c>
      <c r="Z10" s="33">
        <f t="shared" si="4"/>
        <v>6.5624999988358468E-3</v>
      </c>
      <c r="AA10" s="30"/>
      <c r="AB10" s="30">
        <f t="shared" si="8"/>
        <v>0</v>
      </c>
      <c r="AC10" s="30">
        <f t="shared" si="9"/>
        <v>2.4074074099189602E-3</v>
      </c>
      <c r="AD10" s="10"/>
      <c r="AE10" s="10"/>
      <c r="AF10" s="78">
        <f t="shared" si="5"/>
        <v>43415.420138888891</v>
      </c>
      <c r="AG10" s="78">
        <f t="shared" si="6"/>
        <v>43415.429166666669</v>
      </c>
      <c r="AH10" s="26" t="str">
        <f t="shared" si="7"/>
        <v>43415.420138888943415.4291666667</v>
      </c>
      <c r="AI10" s="26" t="e">
        <f>VLOOKUP(AH10,simple_survey!$P$1530:$Q$1810,2,FALSE)</f>
        <v>#N/A</v>
      </c>
    </row>
    <row r="11" spans="1:38" s="7" customFormat="1" hidden="1" x14ac:dyDescent="0.4">
      <c r="A11" s="16" t="str">
        <f t="shared" si="10"/>
        <v>-</v>
      </c>
      <c r="B11" s="16" t="str">
        <f t="shared" si="11"/>
        <v>-</v>
      </c>
      <c r="C11" s="7">
        <v>10</v>
      </c>
      <c r="D11" s="2">
        <v>43415.423136574071</v>
      </c>
      <c r="E11" s="3" t="s">
        <v>434</v>
      </c>
      <c r="F11" s="3">
        <v>12380</v>
      </c>
      <c r="G11" s="3" t="s">
        <v>18</v>
      </c>
      <c r="H11" s="3">
        <v>3600</v>
      </c>
      <c r="I11" s="3">
        <v>940</v>
      </c>
      <c r="J11" s="3">
        <v>6</v>
      </c>
      <c r="K11" s="3">
        <v>1</v>
      </c>
      <c r="L11" s="3"/>
      <c r="M11" s="2">
        <v>43415.425092592595</v>
      </c>
      <c r="N11" s="2">
        <v>43415.439155092594</v>
      </c>
      <c r="O11" s="3" t="s">
        <v>64</v>
      </c>
      <c r="P11" s="3" t="s">
        <v>65</v>
      </c>
      <c r="Q11" s="3" t="s">
        <v>26</v>
      </c>
      <c r="R11" s="3" t="s">
        <v>27</v>
      </c>
      <c r="S11" s="2">
        <v>43415.424803240741</v>
      </c>
      <c r="T11" s="2">
        <v>43415.424803240741</v>
      </c>
      <c r="U11" s="2">
        <v>43415.432592592595</v>
      </c>
      <c r="V11" s="2">
        <v>43415.432592592595</v>
      </c>
      <c r="W11" s="3"/>
      <c r="X11" s="2">
        <f t="shared" si="2"/>
        <v>43415.423136574071</v>
      </c>
      <c r="Y11" s="33">
        <f t="shared" si="3"/>
        <v>1.4062499998544808E-2</v>
      </c>
      <c r="Z11" s="33">
        <f t="shared" si="4"/>
        <v>1.4062499998544808E-2</v>
      </c>
      <c r="AA11" s="30"/>
      <c r="AB11" s="30">
        <f t="shared" si="8"/>
        <v>2.8935185400769114E-4</v>
      </c>
      <c r="AC11" s="30">
        <f t="shared" si="9"/>
        <v>1.9560185246518813E-3</v>
      </c>
      <c r="AD11" s="10"/>
      <c r="AE11" s="10"/>
      <c r="AF11" s="78">
        <f t="shared" si="5"/>
        <v>43415.42291666667</v>
      </c>
      <c r="AG11" s="78">
        <f t="shared" si="6"/>
        <v>43415.438888888886</v>
      </c>
      <c r="AH11" s="26" t="str">
        <f t="shared" si="7"/>
        <v>43415.422916666743415.4388888889</v>
      </c>
      <c r="AI11" s="26" t="e">
        <f>VLOOKUP(AH11,simple_survey!$P$1530:$Q$1810,2,FALSE)</f>
        <v>#N/A</v>
      </c>
    </row>
    <row r="12" spans="1:38" s="7" customFormat="1" x14ac:dyDescent="0.4">
      <c r="A12" s="16" t="str">
        <f t="shared" si="10"/>
        <v>-</v>
      </c>
      <c r="B12" s="16" t="str">
        <f t="shared" si="11"/>
        <v>-</v>
      </c>
      <c r="C12" s="7">
        <v>10</v>
      </c>
      <c r="D12" s="2">
        <v>43415.425057870372</v>
      </c>
      <c r="E12" s="3" t="s">
        <v>691</v>
      </c>
      <c r="F12" s="3">
        <v>12381</v>
      </c>
      <c r="G12" s="3" t="s">
        <v>32</v>
      </c>
      <c r="H12" s="3">
        <v>5761</v>
      </c>
      <c r="I12" s="3">
        <v>976</v>
      </c>
      <c r="J12" s="3">
        <v>8</v>
      </c>
      <c r="K12" s="3">
        <v>1</v>
      </c>
      <c r="L12" s="3"/>
      <c r="M12" s="2">
        <v>43415.430509259262</v>
      </c>
      <c r="N12" s="2">
        <v>43415.433819444443</v>
      </c>
      <c r="O12" s="3" t="s">
        <v>64</v>
      </c>
      <c r="P12" s="3" t="s">
        <v>65</v>
      </c>
      <c r="Q12" s="3" t="s">
        <v>56</v>
      </c>
      <c r="R12" s="3" t="s">
        <v>57</v>
      </c>
      <c r="S12" s="2">
        <v>43415.430659722224</v>
      </c>
      <c r="T12" s="2">
        <v>43415.430659722224</v>
      </c>
      <c r="U12" s="2">
        <v>43415.438703703701</v>
      </c>
      <c r="V12" s="2">
        <v>43415.438703703701</v>
      </c>
      <c r="W12" s="3"/>
      <c r="X12" s="2">
        <f t="shared" si="2"/>
        <v>43415.425057870372</v>
      </c>
      <c r="Y12" s="33">
        <f t="shared" si="3"/>
        <v>3.3101851804531179E-3</v>
      </c>
      <c r="Z12" s="33">
        <f t="shared" si="4"/>
        <v>3.3101851804531179E-3</v>
      </c>
      <c r="AA12" s="30"/>
      <c r="AB12" s="30">
        <f t="shared" si="8"/>
        <v>0</v>
      </c>
      <c r="AC12" s="30">
        <f t="shared" si="9"/>
        <v>5.4513888899236917E-3</v>
      </c>
      <c r="AD12" s="10"/>
      <c r="AE12" s="10"/>
      <c r="AF12" s="78">
        <f t="shared" si="5"/>
        <v>43415.425000000003</v>
      </c>
      <c r="AG12" s="78">
        <f t="shared" si="6"/>
        <v>43415.433333333334</v>
      </c>
      <c r="AH12" s="26" t="str">
        <f t="shared" si="7"/>
        <v>43415.42543415.4333333333</v>
      </c>
      <c r="AI12" s="26" t="str">
        <f>VLOOKUP(AH12,simple_survey!$P$1530:$Q$1810,2,FALSE)</f>
        <v>肯定的</v>
      </c>
    </row>
    <row r="13" spans="1:38" s="7" customFormat="1" x14ac:dyDescent="0.4">
      <c r="A13" s="16" t="str">
        <f t="shared" si="10"/>
        <v>-</v>
      </c>
      <c r="B13" s="16" t="str">
        <f t="shared" si="11"/>
        <v>-</v>
      </c>
      <c r="C13" s="7">
        <v>10</v>
      </c>
      <c r="D13" s="2">
        <v>43415.425347222219</v>
      </c>
      <c r="E13" s="3" t="s">
        <v>784</v>
      </c>
      <c r="F13" s="3">
        <v>12382</v>
      </c>
      <c r="G13" s="3" t="s">
        <v>32</v>
      </c>
      <c r="H13" s="3">
        <v>1885</v>
      </c>
      <c r="I13" s="3">
        <v>216</v>
      </c>
      <c r="J13" s="3">
        <v>10</v>
      </c>
      <c r="K13" s="3">
        <v>1</v>
      </c>
      <c r="L13" s="3"/>
      <c r="M13" s="2">
        <v>43415.428449074076</v>
      </c>
      <c r="N13" s="2">
        <v>43415.432071759256</v>
      </c>
      <c r="O13" s="3" t="s">
        <v>64</v>
      </c>
      <c r="P13" s="3" t="s">
        <v>65</v>
      </c>
      <c r="Q13" s="3" t="s">
        <v>71</v>
      </c>
      <c r="R13" s="3" t="s">
        <v>72</v>
      </c>
      <c r="S13" s="2">
        <v>43415.430856481478</v>
      </c>
      <c r="T13" s="2">
        <v>43415.430856481478</v>
      </c>
      <c r="U13" s="2">
        <v>43415.435925925929</v>
      </c>
      <c r="V13" s="2">
        <v>43415.435925925929</v>
      </c>
      <c r="W13" s="3"/>
      <c r="X13" s="2">
        <f t="shared" si="2"/>
        <v>43415.425347222219</v>
      </c>
      <c r="Y13" s="33">
        <f t="shared" si="3"/>
        <v>3.6226851807441562E-3</v>
      </c>
      <c r="Z13" s="33">
        <f t="shared" si="4"/>
        <v>3.6226851807441562E-3</v>
      </c>
      <c r="AA13" s="30"/>
      <c r="AB13" s="30">
        <f t="shared" si="8"/>
        <v>0</v>
      </c>
      <c r="AC13" s="30">
        <f t="shared" si="9"/>
        <v>3.1018518566270359E-3</v>
      </c>
      <c r="AD13" s="10"/>
      <c r="AE13" s="10"/>
      <c r="AF13" s="78">
        <f t="shared" si="5"/>
        <v>43415.425000000003</v>
      </c>
      <c r="AG13" s="78">
        <f t="shared" si="6"/>
        <v>43415.431944444441</v>
      </c>
      <c r="AH13" s="26" t="str">
        <f t="shared" si="7"/>
        <v>43415.42543415.4319444444</v>
      </c>
      <c r="AI13" s="26" t="str">
        <f>VLOOKUP(AH13,simple_survey!$P$1530:$Q$1810,2,FALSE)</f>
        <v>肯定的</v>
      </c>
    </row>
    <row r="14" spans="1:38" s="7" customFormat="1" hidden="1" x14ac:dyDescent="0.4">
      <c r="A14" s="16" t="str">
        <f t="shared" si="10"/>
        <v>-</v>
      </c>
      <c r="B14" s="16" t="str">
        <f t="shared" si="11"/>
        <v>-</v>
      </c>
      <c r="C14" s="7">
        <v>10</v>
      </c>
      <c r="D14" s="2">
        <v>43415.426018518519</v>
      </c>
      <c r="E14" s="3" t="s">
        <v>785</v>
      </c>
      <c r="F14" s="3">
        <v>12383</v>
      </c>
      <c r="G14" s="3" t="s">
        <v>100</v>
      </c>
      <c r="H14" s="3">
        <v>5863</v>
      </c>
      <c r="I14" s="3">
        <v>841</v>
      </c>
      <c r="J14" s="3">
        <v>9</v>
      </c>
      <c r="K14" s="3">
        <v>1</v>
      </c>
      <c r="L14" s="3"/>
      <c r="M14" s="2">
        <v>43415.429884259262</v>
      </c>
      <c r="N14" s="2">
        <v>43415.434606481482</v>
      </c>
      <c r="O14" s="3" t="s">
        <v>133</v>
      </c>
      <c r="P14" s="3" t="s">
        <v>19</v>
      </c>
      <c r="Q14" s="3" t="s">
        <v>28</v>
      </c>
      <c r="R14" s="3" t="s">
        <v>29</v>
      </c>
      <c r="S14" s="2">
        <v>43415.428680555553</v>
      </c>
      <c r="T14" s="2">
        <v>43415.428680555553</v>
      </c>
      <c r="U14" s="2">
        <v>43415.435162037036</v>
      </c>
      <c r="V14" s="2">
        <v>43415.435162037036</v>
      </c>
      <c r="W14" s="3"/>
      <c r="X14" s="2">
        <f t="shared" si="2"/>
        <v>43415.426018518519</v>
      </c>
      <c r="Y14" s="33">
        <f t="shared" si="3"/>
        <v>4.7222222201526165E-3</v>
      </c>
      <c r="Z14" s="33">
        <f t="shared" si="4"/>
        <v>4.7222222201526165E-3</v>
      </c>
      <c r="AA14" s="30"/>
      <c r="AB14" s="30">
        <f t="shared" si="8"/>
        <v>1.2037037085974589E-3</v>
      </c>
      <c r="AC14" s="30">
        <f t="shared" si="9"/>
        <v>3.8657407421851531E-3</v>
      </c>
      <c r="AD14" s="10"/>
      <c r="AE14" s="10"/>
      <c r="AF14" s="78">
        <f t="shared" si="5"/>
        <v>43415.425694444442</v>
      </c>
      <c r="AG14" s="78">
        <f t="shared" si="6"/>
        <v>43415.434027777781</v>
      </c>
      <c r="AH14" s="26" t="str">
        <f t="shared" si="7"/>
        <v>43415.425694444443415.4340277778</v>
      </c>
      <c r="AI14" s="26" t="e">
        <f>VLOOKUP(AH14,simple_survey!$P$1530:$Q$1810,2,FALSE)</f>
        <v>#N/A</v>
      </c>
    </row>
    <row r="15" spans="1:38" s="7" customFormat="1" hidden="1" x14ac:dyDescent="0.4">
      <c r="A15" s="16" t="str">
        <f t="shared" ref="A15:A25" si="12">IF(W15&gt;0, "★", "-")</f>
        <v>★</v>
      </c>
      <c r="B15" s="16" t="str">
        <f t="shared" ref="B15:B25" si="13">IF(L15&gt;0, "☆", "-")</f>
        <v>-</v>
      </c>
      <c r="C15" s="7">
        <v>10</v>
      </c>
      <c r="D15" s="2">
        <v>43415.427453703705</v>
      </c>
      <c r="E15" s="3" t="s">
        <v>786</v>
      </c>
      <c r="F15" s="3">
        <v>12384</v>
      </c>
      <c r="G15" s="3" t="s">
        <v>32</v>
      </c>
      <c r="H15" s="3">
        <v>3706</v>
      </c>
      <c r="I15" s="3">
        <v>782</v>
      </c>
      <c r="J15" s="3">
        <v>5</v>
      </c>
      <c r="K15" s="3">
        <v>4</v>
      </c>
      <c r="L15" s="3"/>
      <c r="M15" s="2">
        <v>43415.433125000003</v>
      </c>
      <c r="N15" s="2">
        <v>43415.441793981481</v>
      </c>
      <c r="O15" s="3" t="s">
        <v>69</v>
      </c>
      <c r="P15" s="3" t="s">
        <v>70</v>
      </c>
      <c r="Q15" s="3" t="s">
        <v>64</v>
      </c>
      <c r="R15" s="3" t="s">
        <v>65</v>
      </c>
      <c r="S15" s="2">
        <v>43415.434421296297</v>
      </c>
      <c r="T15" s="2">
        <v>43415.434421296297</v>
      </c>
      <c r="U15" s="2">
        <v>43415.44736111111</v>
      </c>
      <c r="V15" s="2">
        <v>43415.44736111111</v>
      </c>
      <c r="W15" s="2">
        <v>43415.434421296297</v>
      </c>
      <c r="X15" s="2">
        <f t="shared" si="2"/>
        <v>43415.434421296297</v>
      </c>
      <c r="Y15" s="33">
        <f t="shared" si="3"/>
        <v>8.6689814779674634E-3</v>
      </c>
      <c r="Z15" s="33">
        <f t="shared" si="4"/>
        <v>3.4675925911869854E-2</v>
      </c>
      <c r="AA15" s="30"/>
      <c r="AB15" s="30">
        <f t="shared" si="8"/>
        <v>0</v>
      </c>
      <c r="AC15" s="30">
        <f t="shared" si="9"/>
        <v>0</v>
      </c>
      <c r="AD15" s="10"/>
      <c r="AE15" s="10"/>
      <c r="AF15" s="78">
        <f t="shared" si="5"/>
        <v>43415.427083333336</v>
      </c>
      <c r="AG15" s="78">
        <f t="shared" si="6"/>
        <v>43415.441666666666</v>
      </c>
      <c r="AH15" s="26" t="str">
        <f t="shared" si="7"/>
        <v>43415.427083333343415.4416666667</v>
      </c>
      <c r="AI15" s="26" t="e">
        <f>VLOOKUP(AH15,simple_survey!$P$1530:$Q$1810,2,FALSE)</f>
        <v>#N/A</v>
      </c>
    </row>
    <row r="16" spans="1:38" s="7" customFormat="1" hidden="1" x14ac:dyDescent="0.4">
      <c r="A16" s="16" t="str">
        <f t="shared" si="12"/>
        <v>★</v>
      </c>
      <c r="B16" s="16" t="str">
        <f t="shared" si="13"/>
        <v>-</v>
      </c>
      <c r="C16" s="7">
        <v>10</v>
      </c>
      <c r="D16" s="2">
        <v>43415.427511574075</v>
      </c>
      <c r="E16" s="3" t="s">
        <v>787</v>
      </c>
      <c r="F16" s="3">
        <v>12385</v>
      </c>
      <c r="G16" s="3" t="s">
        <v>100</v>
      </c>
      <c r="H16" s="3">
        <v>5711</v>
      </c>
      <c r="I16" s="3">
        <v>502</v>
      </c>
      <c r="J16" s="3">
        <v>6</v>
      </c>
      <c r="K16" s="3">
        <v>1</v>
      </c>
      <c r="L16" s="3"/>
      <c r="M16" s="2">
        <v>43415.433900462966</v>
      </c>
      <c r="N16" s="2">
        <v>43415.438854166663</v>
      </c>
      <c r="O16" s="3" t="s">
        <v>133</v>
      </c>
      <c r="P16" s="3" t="s">
        <v>19</v>
      </c>
      <c r="Q16" s="3" t="s">
        <v>26</v>
      </c>
      <c r="R16" s="3" t="s">
        <v>27</v>
      </c>
      <c r="S16" s="2">
        <v>43415.433333333334</v>
      </c>
      <c r="T16" s="2">
        <v>43415.433333333334</v>
      </c>
      <c r="U16" s="2">
        <v>43415.438506944447</v>
      </c>
      <c r="V16" s="2">
        <v>43415.444131944445</v>
      </c>
      <c r="W16" s="2">
        <v>43415.433333333334</v>
      </c>
      <c r="X16" s="2">
        <f t="shared" si="2"/>
        <v>43415.433333333334</v>
      </c>
      <c r="Y16" s="33">
        <f t="shared" si="3"/>
        <v>4.9537036975380033E-3</v>
      </c>
      <c r="Z16" s="33">
        <f t="shared" si="4"/>
        <v>4.9537036975380033E-3</v>
      </c>
      <c r="AA16" s="30"/>
      <c r="AB16" s="30">
        <f t="shared" si="8"/>
        <v>5.671296312357299E-4</v>
      </c>
      <c r="AC16" s="30">
        <f t="shared" si="9"/>
        <v>5.671296312357299E-4</v>
      </c>
      <c r="AD16" s="10"/>
      <c r="AE16" s="10"/>
      <c r="AF16" s="78">
        <f t="shared" si="5"/>
        <v>43415.427083333336</v>
      </c>
      <c r="AG16" s="78">
        <f t="shared" si="6"/>
        <v>43415.438194444447</v>
      </c>
      <c r="AH16" s="26" t="str">
        <f t="shared" si="7"/>
        <v>43415.427083333343415.4381944444</v>
      </c>
      <c r="AI16" s="26" t="e">
        <f>VLOOKUP(AH16,simple_survey!$P$1530:$Q$1810,2,FALSE)</f>
        <v>#N/A</v>
      </c>
    </row>
    <row r="17" spans="1:35" s="7" customFormat="1" hidden="1" x14ac:dyDescent="0.4">
      <c r="A17" s="16" t="str">
        <f t="shared" si="12"/>
        <v>-</v>
      </c>
      <c r="B17" s="16" t="str">
        <f t="shared" si="13"/>
        <v>-</v>
      </c>
      <c r="C17" s="7">
        <v>10</v>
      </c>
      <c r="D17" s="2">
        <v>43415.431967592594</v>
      </c>
      <c r="E17" s="3" t="s">
        <v>790</v>
      </c>
      <c r="F17" s="3">
        <v>12388</v>
      </c>
      <c r="G17" s="3" t="s">
        <v>98</v>
      </c>
      <c r="H17" s="3">
        <v>0</v>
      </c>
      <c r="I17" s="3">
        <v>302</v>
      </c>
      <c r="J17" s="3">
        <v>11</v>
      </c>
      <c r="K17" s="3">
        <v>2</v>
      </c>
      <c r="L17" s="3"/>
      <c r="M17" s="2">
        <v>43415.43377314815</v>
      </c>
      <c r="N17" s="2">
        <v>43415.437025462961</v>
      </c>
      <c r="O17" s="3" t="s">
        <v>45</v>
      </c>
      <c r="P17" s="3" t="s">
        <v>46</v>
      </c>
      <c r="Q17" s="3" t="s">
        <v>44</v>
      </c>
      <c r="R17" s="3" t="s">
        <v>91</v>
      </c>
      <c r="S17" s="2">
        <v>43415.433009259257</v>
      </c>
      <c r="T17" s="2">
        <v>43415.433009259257</v>
      </c>
      <c r="U17" s="2">
        <v>43415.440127314818</v>
      </c>
      <c r="V17" s="2">
        <v>43415.440127314818</v>
      </c>
      <c r="W17" s="3"/>
      <c r="X17" s="2">
        <f t="shared" si="2"/>
        <v>43415.431967592594</v>
      </c>
      <c r="Y17" s="33">
        <f t="shared" si="3"/>
        <v>3.2523148111067712E-3</v>
      </c>
      <c r="Z17" s="33">
        <f t="shared" si="4"/>
        <v>6.5046296222135425E-3</v>
      </c>
      <c r="AA17" s="30"/>
      <c r="AB17" s="30">
        <f t="shared" si="8"/>
        <v>7.638888928340748E-4</v>
      </c>
      <c r="AC17" s="30">
        <f t="shared" si="9"/>
        <v>1.8055555556202307E-3</v>
      </c>
      <c r="AD17" s="10"/>
      <c r="AE17" s="10"/>
      <c r="AF17" s="78">
        <f t="shared" si="5"/>
        <v>43415.431944444441</v>
      </c>
      <c r="AG17" s="78">
        <f t="shared" si="6"/>
        <v>43415.436805555553</v>
      </c>
      <c r="AH17" s="26" t="str">
        <f t="shared" si="7"/>
        <v>43415.431944444443415.4368055556</v>
      </c>
      <c r="AI17" s="26" t="e">
        <f>VLOOKUP(AH17,simple_survey!$P$1530:$Q$1810,2,FALSE)</f>
        <v>#N/A</v>
      </c>
    </row>
    <row r="18" spans="1:35" s="7" customFormat="1" hidden="1" x14ac:dyDescent="0.4">
      <c r="A18" s="16" t="str">
        <f t="shared" si="12"/>
        <v>-</v>
      </c>
      <c r="B18" s="16" t="str">
        <f t="shared" si="13"/>
        <v>-</v>
      </c>
      <c r="C18" s="7">
        <v>10</v>
      </c>
      <c r="D18" s="2">
        <v>43415.432557870372</v>
      </c>
      <c r="E18" s="3" t="s">
        <v>791</v>
      </c>
      <c r="F18" s="3">
        <v>12389</v>
      </c>
      <c r="G18" s="3" t="s">
        <v>32</v>
      </c>
      <c r="H18" s="3">
        <v>2036</v>
      </c>
      <c r="I18" s="3">
        <v>508</v>
      </c>
      <c r="J18" s="3">
        <v>13</v>
      </c>
      <c r="K18" s="3">
        <v>1</v>
      </c>
      <c r="L18" s="3"/>
      <c r="M18" s="2">
        <v>43415.440868055557</v>
      </c>
      <c r="N18" s="2">
        <v>43415.44394675926</v>
      </c>
      <c r="O18" s="3" t="s">
        <v>64</v>
      </c>
      <c r="P18" s="3" t="s">
        <v>65</v>
      </c>
      <c r="Q18" s="3" t="s">
        <v>75</v>
      </c>
      <c r="R18" s="3" t="s">
        <v>76</v>
      </c>
      <c r="S18" s="2">
        <v>43415.433923611112</v>
      </c>
      <c r="T18" s="2">
        <v>43415.433923611112</v>
      </c>
      <c r="U18" s="2">
        <v>43415.438252314816</v>
      </c>
      <c r="V18" s="2">
        <v>43415.438252314816</v>
      </c>
      <c r="W18" s="3"/>
      <c r="X18" s="2">
        <f t="shared" si="2"/>
        <v>43415.432557870372</v>
      </c>
      <c r="Y18" s="33">
        <f t="shared" si="3"/>
        <v>3.0787037030677311E-3</v>
      </c>
      <c r="Z18" s="33">
        <f t="shared" si="4"/>
        <v>3.0787037030677311E-3</v>
      </c>
      <c r="AA18" s="30"/>
      <c r="AB18" s="30">
        <f t="shared" si="8"/>
        <v>6.9444444452528842E-3</v>
      </c>
      <c r="AC18" s="30">
        <f t="shared" si="9"/>
        <v>8.3101851851097308E-3</v>
      </c>
      <c r="AD18" s="10"/>
      <c r="AE18" s="10"/>
      <c r="AF18" s="78">
        <f t="shared" si="5"/>
        <v>43415.431944444441</v>
      </c>
      <c r="AG18" s="78">
        <f t="shared" si="6"/>
        <v>43415.443749999999</v>
      </c>
      <c r="AH18" s="26" t="str">
        <f t="shared" si="7"/>
        <v>43415.431944444443415.44375</v>
      </c>
      <c r="AI18" s="26" t="e">
        <f>VLOOKUP(AH18,simple_survey!$P$1530:$Q$1810,2,FALSE)</f>
        <v>#N/A</v>
      </c>
    </row>
    <row r="19" spans="1:35" s="7" customFormat="1" hidden="1" x14ac:dyDescent="0.4">
      <c r="A19" s="16" t="str">
        <f t="shared" si="12"/>
        <v>★</v>
      </c>
      <c r="B19" s="16" t="str">
        <f t="shared" si="13"/>
        <v>-</v>
      </c>
      <c r="C19" s="7">
        <v>10</v>
      </c>
      <c r="D19" s="2">
        <v>43415.434872685182</v>
      </c>
      <c r="E19" s="3" t="s">
        <v>793</v>
      </c>
      <c r="F19" s="3">
        <v>12391</v>
      </c>
      <c r="G19" s="3" t="s">
        <v>32</v>
      </c>
      <c r="H19" s="3">
        <v>3698</v>
      </c>
      <c r="I19" s="3">
        <v>479</v>
      </c>
      <c r="J19" s="3">
        <v>6</v>
      </c>
      <c r="K19" s="3">
        <v>2</v>
      </c>
      <c r="L19" s="3"/>
      <c r="M19" s="2">
        <v>43415.439456018517</v>
      </c>
      <c r="N19" s="2">
        <v>43415.444756944446</v>
      </c>
      <c r="O19" s="3" t="s">
        <v>26</v>
      </c>
      <c r="P19" s="3" t="s">
        <v>27</v>
      </c>
      <c r="Q19" s="3" t="s">
        <v>69</v>
      </c>
      <c r="R19" s="3" t="s">
        <v>70</v>
      </c>
      <c r="S19" s="2">
        <v>43415.441805555558</v>
      </c>
      <c r="T19" s="2">
        <v>43415.441805555558</v>
      </c>
      <c r="U19" s="2">
        <v>43415.44804398148</v>
      </c>
      <c r="V19" s="2">
        <v>43415.44804398148</v>
      </c>
      <c r="W19" s="2">
        <v>43415.441805555558</v>
      </c>
      <c r="X19" s="2">
        <f t="shared" si="2"/>
        <v>43415.441805555558</v>
      </c>
      <c r="Y19" s="33">
        <f t="shared" si="3"/>
        <v>5.3009259281679988E-3</v>
      </c>
      <c r="Z19" s="33">
        <f t="shared" si="4"/>
        <v>1.0601851856335998E-2</v>
      </c>
      <c r="AA19" s="30"/>
      <c r="AB19" s="30">
        <f t="shared" si="8"/>
        <v>0</v>
      </c>
      <c r="AC19" s="30">
        <f t="shared" si="9"/>
        <v>0</v>
      </c>
      <c r="AD19" s="10"/>
      <c r="AE19" s="10"/>
      <c r="AF19" s="78">
        <f t="shared" si="5"/>
        <v>43415.43472222222</v>
      </c>
      <c r="AG19" s="78">
        <f t="shared" si="6"/>
        <v>43415.444444444445</v>
      </c>
      <c r="AH19" s="26" t="str">
        <f t="shared" si="7"/>
        <v>43415.434722222243415.4444444444</v>
      </c>
      <c r="AI19" s="26" t="e">
        <f>VLOOKUP(AH19,simple_survey!$P$1530:$Q$1810,2,FALSE)</f>
        <v>#N/A</v>
      </c>
    </row>
    <row r="20" spans="1:35" s="7" customFormat="1" hidden="1" x14ac:dyDescent="0.4">
      <c r="A20" s="16" t="str">
        <f t="shared" si="12"/>
        <v>-</v>
      </c>
      <c r="B20" s="16" t="str">
        <f t="shared" si="13"/>
        <v>-</v>
      </c>
      <c r="C20" s="7">
        <v>10</v>
      </c>
      <c r="D20" s="2">
        <v>43415.436180555553</v>
      </c>
      <c r="E20" s="3" t="s">
        <v>794</v>
      </c>
      <c r="F20" s="3">
        <v>12392</v>
      </c>
      <c r="G20" s="3" t="s">
        <v>100</v>
      </c>
      <c r="H20" s="3">
        <v>5869</v>
      </c>
      <c r="I20" s="3">
        <v>805</v>
      </c>
      <c r="J20" s="3">
        <v>2</v>
      </c>
      <c r="K20" s="3">
        <v>1</v>
      </c>
      <c r="L20" s="3"/>
      <c r="M20" s="2">
        <v>43415.438981481479</v>
      </c>
      <c r="N20" s="2">
        <v>43415.443136574075</v>
      </c>
      <c r="O20" s="3" t="s">
        <v>133</v>
      </c>
      <c r="P20" s="3" t="s">
        <v>19</v>
      </c>
      <c r="Q20" s="3" t="s">
        <v>75</v>
      </c>
      <c r="R20" s="3" t="s">
        <v>76</v>
      </c>
      <c r="S20" s="2">
        <v>43415.438043981485</v>
      </c>
      <c r="T20" s="2">
        <v>43415.438043981485</v>
      </c>
      <c r="U20" s="2">
        <v>43415.4453125</v>
      </c>
      <c r="V20" s="2">
        <v>43415.4453125</v>
      </c>
      <c r="W20" s="3"/>
      <c r="X20" s="2">
        <f t="shared" si="2"/>
        <v>43415.436180555553</v>
      </c>
      <c r="Y20" s="33">
        <f t="shared" si="3"/>
        <v>4.1550925961928442E-3</v>
      </c>
      <c r="Z20" s="33">
        <f t="shared" si="4"/>
        <v>4.1550925961928442E-3</v>
      </c>
      <c r="AA20" s="30"/>
      <c r="AB20" s="30">
        <f t="shared" si="8"/>
        <v>9.374999935971573E-4</v>
      </c>
      <c r="AC20" s="30">
        <f t="shared" si="9"/>
        <v>2.8009259258396924E-3</v>
      </c>
      <c r="AD20" s="10"/>
      <c r="AE20" s="10"/>
      <c r="AF20" s="78">
        <f t="shared" si="5"/>
        <v>43415.436111111114</v>
      </c>
      <c r="AG20" s="78">
        <f t="shared" si="6"/>
        <v>43415.443055555559</v>
      </c>
      <c r="AH20" s="26" t="str">
        <f t="shared" si="7"/>
        <v>43415.436111111143415.4430555556</v>
      </c>
      <c r="AI20" s="26" t="e">
        <f>VLOOKUP(AH20,simple_survey!$P$1530:$Q$1810,2,FALSE)</f>
        <v>#N/A</v>
      </c>
    </row>
    <row r="21" spans="1:35" s="7" customFormat="1" hidden="1" x14ac:dyDescent="0.4">
      <c r="A21" s="16" t="str">
        <f t="shared" si="12"/>
        <v>-</v>
      </c>
      <c r="B21" s="16" t="str">
        <f t="shared" si="13"/>
        <v>-</v>
      </c>
      <c r="C21" s="7">
        <v>10</v>
      </c>
      <c r="D21" s="2">
        <v>43415.439733796295</v>
      </c>
      <c r="E21" s="3" t="s">
        <v>795</v>
      </c>
      <c r="F21" s="3">
        <v>12393</v>
      </c>
      <c r="G21" s="3" t="s">
        <v>18</v>
      </c>
      <c r="H21" s="3">
        <v>5865</v>
      </c>
      <c r="I21" s="3">
        <v>448</v>
      </c>
      <c r="J21" s="3">
        <v>9</v>
      </c>
      <c r="K21" s="3">
        <v>3</v>
      </c>
      <c r="L21" s="3"/>
      <c r="M21" s="2">
        <v>43415.442939814813</v>
      </c>
      <c r="N21" s="2">
        <v>43415.446516203701</v>
      </c>
      <c r="O21" s="3" t="s">
        <v>33</v>
      </c>
      <c r="P21" s="3" t="s">
        <v>34</v>
      </c>
      <c r="Q21" s="3" t="s">
        <v>36</v>
      </c>
      <c r="R21" s="3" t="s">
        <v>37</v>
      </c>
      <c r="S21" s="2">
        <v>43415.443113425928</v>
      </c>
      <c r="T21" s="2">
        <v>43415.443113425928</v>
      </c>
      <c r="U21" s="2">
        <v>43415.449131944442</v>
      </c>
      <c r="V21" s="2">
        <v>43415.449131944442</v>
      </c>
      <c r="W21" s="3"/>
      <c r="X21" s="2">
        <f t="shared" si="2"/>
        <v>43415.439733796295</v>
      </c>
      <c r="Y21" s="33">
        <f t="shared" si="3"/>
        <v>3.5763888881774619E-3</v>
      </c>
      <c r="Z21" s="33">
        <f t="shared" si="4"/>
        <v>1.0729166664532386E-2</v>
      </c>
      <c r="AA21" s="30"/>
      <c r="AB21" s="30">
        <f t="shared" si="8"/>
        <v>0</v>
      </c>
      <c r="AC21" s="30">
        <f t="shared" si="9"/>
        <v>3.2060185185400769E-3</v>
      </c>
      <c r="AD21" s="10"/>
      <c r="AE21" s="10"/>
      <c r="AF21" s="78">
        <f t="shared" si="5"/>
        <v>43415.439583333333</v>
      </c>
      <c r="AG21" s="78">
        <f t="shared" si="6"/>
        <v>43415.445833333331</v>
      </c>
      <c r="AH21" s="26" t="str">
        <f t="shared" si="7"/>
        <v>43415.439583333343415.4458333333</v>
      </c>
      <c r="AI21" s="26" t="e">
        <f>VLOOKUP(AH21,simple_survey!$P$1530:$Q$1810,2,FALSE)</f>
        <v>#N/A</v>
      </c>
    </row>
    <row r="22" spans="1:35" s="7" customFormat="1" hidden="1" x14ac:dyDescent="0.4">
      <c r="A22" s="16" t="str">
        <f t="shared" si="12"/>
        <v>-</v>
      </c>
      <c r="B22" s="16" t="str">
        <f t="shared" si="13"/>
        <v>-</v>
      </c>
      <c r="C22" s="7">
        <v>10</v>
      </c>
      <c r="D22" s="2">
        <v>43415.440821759257</v>
      </c>
      <c r="E22" s="3" t="s">
        <v>796</v>
      </c>
      <c r="F22" s="3">
        <v>12394</v>
      </c>
      <c r="G22" s="3" t="s">
        <v>32</v>
      </c>
      <c r="H22" s="3">
        <v>5834</v>
      </c>
      <c r="I22" s="3">
        <v>382</v>
      </c>
      <c r="J22" s="3">
        <v>11</v>
      </c>
      <c r="K22" s="3">
        <v>3</v>
      </c>
      <c r="L22" s="3"/>
      <c r="M22" s="2">
        <v>43415.44332175926</v>
      </c>
      <c r="N22" s="2">
        <v>43415.447754629633</v>
      </c>
      <c r="O22" s="3" t="s">
        <v>133</v>
      </c>
      <c r="P22" s="3" t="s">
        <v>19</v>
      </c>
      <c r="Q22" s="3" t="s">
        <v>75</v>
      </c>
      <c r="R22" s="3" t="s">
        <v>76</v>
      </c>
      <c r="S22" s="2">
        <v>43415.443020833336</v>
      </c>
      <c r="T22" s="2">
        <v>43415.443020833336</v>
      </c>
      <c r="U22" s="2">
        <v>43415.451678240737</v>
      </c>
      <c r="V22" s="2">
        <v>43415.451678240737</v>
      </c>
      <c r="W22" s="3"/>
      <c r="X22" s="2">
        <f t="shared" si="2"/>
        <v>43415.440821759257</v>
      </c>
      <c r="Y22" s="33">
        <f t="shared" si="3"/>
        <v>4.432870373420883E-3</v>
      </c>
      <c r="Z22" s="33">
        <f t="shared" si="4"/>
        <v>1.3298611120262649E-2</v>
      </c>
      <c r="AA22" s="30"/>
      <c r="AB22" s="30">
        <f t="shared" si="8"/>
        <v>3.0092592351138592E-4</v>
      </c>
      <c r="AC22" s="30">
        <f t="shared" si="9"/>
        <v>2.5000000023283064E-3</v>
      </c>
      <c r="AD22" s="10"/>
      <c r="AE22" s="10"/>
      <c r="AF22" s="78">
        <f t="shared" si="5"/>
        <v>43415.44027777778</v>
      </c>
      <c r="AG22" s="78">
        <f t="shared" si="6"/>
        <v>43415.447222222225</v>
      </c>
      <c r="AH22" s="26" t="str">
        <f t="shared" si="7"/>
        <v>43415.440277777843415.4472222222</v>
      </c>
      <c r="AI22" s="26" t="e">
        <f>VLOOKUP(AH22,simple_survey!$P$1530:$Q$1810,2,FALSE)</f>
        <v>#N/A</v>
      </c>
    </row>
    <row r="23" spans="1:35" s="7" customFormat="1" hidden="1" x14ac:dyDescent="0.4">
      <c r="A23" s="16" t="str">
        <f t="shared" si="12"/>
        <v>★</v>
      </c>
      <c r="B23" s="16" t="str">
        <f t="shared" si="13"/>
        <v>-</v>
      </c>
      <c r="C23" s="7">
        <v>10</v>
      </c>
      <c r="D23" s="2">
        <v>43415.440972222219</v>
      </c>
      <c r="E23" s="3" t="s">
        <v>797</v>
      </c>
      <c r="F23" s="3">
        <v>12395</v>
      </c>
      <c r="G23" s="3" t="s">
        <v>51</v>
      </c>
      <c r="H23" s="3">
        <v>5870</v>
      </c>
      <c r="I23" s="3">
        <v>92</v>
      </c>
      <c r="J23" s="3">
        <v>4</v>
      </c>
      <c r="K23" s="3">
        <v>4</v>
      </c>
      <c r="L23" s="3"/>
      <c r="M23" s="2">
        <v>43415.44976851852</v>
      </c>
      <c r="N23" s="2">
        <v>43415.4533912037</v>
      </c>
      <c r="O23" s="3" t="s">
        <v>133</v>
      </c>
      <c r="P23" s="3" t="s">
        <v>19</v>
      </c>
      <c r="Q23" s="3" t="s">
        <v>20</v>
      </c>
      <c r="R23" s="3" t="s">
        <v>21</v>
      </c>
      <c r="S23" s="2">
        <v>43415.447222222225</v>
      </c>
      <c r="T23" s="2">
        <v>43415.447222222225</v>
      </c>
      <c r="U23" s="2">
        <v>43415.455358796295</v>
      </c>
      <c r="V23" s="2">
        <v>43415.455358796295</v>
      </c>
      <c r="W23" s="2">
        <v>43415.447222222225</v>
      </c>
      <c r="X23" s="2">
        <f t="shared" si="2"/>
        <v>43415.447222222225</v>
      </c>
      <c r="Y23" s="33">
        <f t="shared" si="3"/>
        <v>3.6226851807441562E-3</v>
      </c>
      <c r="Z23" s="33">
        <f t="shared" si="4"/>
        <v>1.4490740722976625E-2</v>
      </c>
      <c r="AA23" s="30"/>
      <c r="AB23" s="30">
        <f t="shared" si="8"/>
        <v>2.5462962948950008E-3</v>
      </c>
      <c r="AC23" s="30">
        <f t="shared" si="9"/>
        <v>2.5462962948950008E-3</v>
      </c>
      <c r="AD23" s="10"/>
      <c r="AE23" s="10"/>
      <c r="AF23" s="78">
        <f t="shared" si="5"/>
        <v>43415.440972222219</v>
      </c>
      <c r="AG23" s="78">
        <f t="shared" si="6"/>
        <v>43415.452777777777</v>
      </c>
      <c r="AH23" s="26" t="str">
        <f t="shared" si="7"/>
        <v>43415.440972222243415.4527777778</v>
      </c>
      <c r="AI23" s="26" t="e">
        <f>VLOOKUP(AH23,simple_survey!$P$1530:$Q$1810,2,FALSE)</f>
        <v>#N/A</v>
      </c>
    </row>
    <row r="24" spans="1:35" s="7" customFormat="1" hidden="1" x14ac:dyDescent="0.4">
      <c r="A24" s="16" t="str">
        <f t="shared" si="12"/>
        <v>-</v>
      </c>
      <c r="B24" s="16" t="str">
        <f t="shared" si="13"/>
        <v>-</v>
      </c>
      <c r="C24" s="7">
        <v>10</v>
      </c>
      <c r="D24" s="2">
        <v>43415.441666666666</v>
      </c>
      <c r="E24" s="3" t="s">
        <v>798</v>
      </c>
      <c r="F24" s="3">
        <v>12396</v>
      </c>
      <c r="G24" s="3" t="s">
        <v>99</v>
      </c>
      <c r="H24" s="3">
        <v>0</v>
      </c>
      <c r="I24" s="3">
        <v>202</v>
      </c>
      <c r="J24" s="3">
        <v>5</v>
      </c>
      <c r="K24" s="3">
        <v>3</v>
      </c>
      <c r="L24" s="3"/>
      <c r="M24" s="2">
        <v>43415.443495370368</v>
      </c>
      <c r="N24" s="2">
        <v>43415.449270833335</v>
      </c>
      <c r="O24" s="3" t="s">
        <v>64</v>
      </c>
      <c r="P24" s="3" t="s">
        <v>65</v>
      </c>
      <c r="Q24" s="3" t="s">
        <v>30</v>
      </c>
      <c r="R24" s="3" t="s">
        <v>31</v>
      </c>
      <c r="S24" s="2">
        <v>43415.443229166667</v>
      </c>
      <c r="T24" s="2">
        <v>43415.443229166667</v>
      </c>
      <c r="U24" s="2">
        <v>43415.451342592591</v>
      </c>
      <c r="V24" s="2">
        <v>43415.451342592591</v>
      </c>
      <c r="W24" s="3"/>
      <c r="X24" s="2">
        <f t="shared" si="2"/>
        <v>43415.441666666666</v>
      </c>
      <c r="Y24" s="33">
        <f t="shared" si="3"/>
        <v>5.7754629669943824E-3</v>
      </c>
      <c r="Z24" s="33">
        <f t="shared" si="4"/>
        <v>1.7326388900983147E-2</v>
      </c>
      <c r="AA24" s="30"/>
      <c r="AB24" s="30">
        <f t="shared" si="8"/>
        <v>2.6620370044838637E-4</v>
      </c>
      <c r="AC24" s="30">
        <f t="shared" si="9"/>
        <v>1.8287037019035779E-3</v>
      </c>
      <c r="AD24" s="10"/>
      <c r="AE24" s="10"/>
      <c r="AF24" s="78">
        <f t="shared" si="5"/>
        <v>43415.441666666666</v>
      </c>
      <c r="AG24" s="78">
        <f t="shared" si="6"/>
        <v>43415.448611111111</v>
      </c>
      <c r="AH24" s="26" t="str">
        <f t="shared" si="7"/>
        <v>43415.441666666743415.4486111111</v>
      </c>
      <c r="AI24" s="26" t="e">
        <f>VLOOKUP(AH24,simple_survey!$P$1530:$Q$1810,2,FALSE)</f>
        <v>#N/A</v>
      </c>
    </row>
    <row r="25" spans="1:35" s="7" customFormat="1" x14ac:dyDescent="0.4">
      <c r="A25" s="16" t="str">
        <f t="shared" si="12"/>
        <v>★</v>
      </c>
      <c r="B25" s="16" t="str">
        <f t="shared" si="13"/>
        <v>-</v>
      </c>
      <c r="C25" s="7">
        <v>10</v>
      </c>
      <c r="D25" s="2">
        <v>43415.444722222222</v>
      </c>
      <c r="E25" s="3" t="s">
        <v>637</v>
      </c>
      <c r="F25" s="3">
        <v>12397</v>
      </c>
      <c r="G25" s="3" t="s">
        <v>18</v>
      </c>
      <c r="H25" s="3">
        <v>5794</v>
      </c>
      <c r="I25" s="3">
        <v>701</v>
      </c>
      <c r="J25" s="3">
        <v>8</v>
      </c>
      <c r="K25" s="3">
        <v>4</v>
      </c>
      <c r="L25" s="3"/>
      <c r="M25" s="2">
        <v>43415.452037037037</v>
      </c>
      <c r="N25" s="2">
        <v>43415.457962962966</v>
      </c>
      <c r="O25" s="3" t="s">
        <v>26</v>
      </c>
      <c r="P25" s="3" t="s">
        <v>27</v>
      </c>
      <c r="Q25" s="3" t="s">
        <v>75</v>
      </c>
      <c r="R25" s="3" t="s">
        <v>76</v>
      </c>
      <c r="S25" s="2">
        <v>43415.451655092591</v>
      </c>
      <c r="T25" s="2">
        <v>43415.451655092591</v>
      </c>
      <c r="U25" s="2">
        <v>43415.462187500001</v>
      </c>
      <c r="V25" s="2">
        <v>43415.462187500001</v>
      </c>
      <c r="W25" s="2">
        <v>43415.451655092591</v>
      </c>
      <c r="X25" s="2">
        <f t="shared" si="2"/>
        <v>43415.451655092591</v>
      </c>
      <c r="Y25" s="33">
        <f t="shared" si="3"/>
        <v>5.9259259287500754E-3</v>
      </c>
      <c r="Z25" s="33">
        <f t="shared" si="4"/>
        <v>2.3703703715000302E-2</v>
      </c>
      <c r="AA25" s="30"/>
      <c r="AB25" s="30">
        <f t="shared" si="8"/>
        <v>3.819444464170374E-4</v>
      </c>
      <c r="AC25" s="30">
        <f t="shared" si="9"/>
        <v>3.819444464170374E-4</v>
      </c>
      <c r="AD25" s="10"/>
      <c r="AE25" s="10"/>
      <c r="AF25" s="78">
        <f t="shared" si="5"/>
        <v>43415.444444444445</v>
      </c>
      <c r="AG25" s="78">
        <f t="shared" si="6"/>
        <v>43415.457638888889</v>
      </c>
      <c r="AH25" s="26" t="str">
        <f t="shared" si="7"/>
        <v>43415.444444444443415.4576388889</v>
      </c>
      <c r="AI25" s="26" t="str">
        <f>VLOOKUP(AH25,simple_survey!$P$1530:$Q$1810,2,FALSE)</f>
        <v>肯定的</v>
      </c>
    </row>
    <row r="26" spans="1:35" s="7" customFormat="1" hidden="1" x14ac:dyDescent="0.4">
      <c r="A26" s="16" t="str">
        <f t="shared" ref="A26:A31" si="14">IF(W26&gt;0, "★", "-")</f>
        <v>-</v>
      </c>
      <c r="B26" s="16" t="str">
        <f t="shared" ref="B26:B31" si="15">IF(L26&gt;0, "☆", "-")</f>
        <v>-</v>
      </c>
      <c r="C26" s="7">
        <v>10</v>
      </c>
      <c r="D26" s="2">
        <v>43415.449236111112</v>
      </c>
      <c r="E26" s="3" t="s">
        <v>799</v>
      </c>
      <c r="F26" s="3">
        <v>12399</v>
      </c>
      <c r="G26" s="3" t="s">
        <v>32</v>
      </c>
      <c r="H26" s="3">
        <v>2759</v>
      </c>
      <c r="I26" s="3">
        <v>170</v>
      </c>
      <c r="J26" s="3">
        <v>10</v>
      </c>
      <c r="K26" s="3">
        <v>1</v>
      </c>
      <c r="L26" s="3"/>
      <c r="M26" s="2">
        <v>43415.454826388886</v>
      </c>
      <c r="N26" s="2">
        <v>43415.45921296296</v>
      </c>
      <c r="O26" s="3" t="s">
        <v>58</v>
      </c>
      <c r="P26" s="3" t="s">
        <v>59</v>
      </c>
      <c r="Q26" s="3" t="s">
        <v>44</v>
      </c>
      <c r="R26" s="3" t="s">
        <v>91</v>
      </c>
      <c r="S26" s="2">
        <v>43415.453125</v>
      </c>
      <c r="T26" s="2">
        <v>43415.453125</v>
      </c>
      <c r="U26" s="2">
        <v>43415.460902777777</v>
      </c>
      <c r="V26" s="2">
        <v>43415.460902777777</v>
      </c>
      <c r="W26" s="3"/>
      <c r="X26" s="2">
        <f t="shared" ref="X26:X31" si="16">IF(W26&gt;0,W26,D26)</f>
        <v>43415.449236111112</v>
      </c>
      <c r="Y26" s="33">
        <f t="shared" si="3"/>
        <v>4.386574073578231E-3</v>
      </c>
      <c r="Z26" s="33">
        <f t="shared" si="4"/>
        <v>4.386574073578231E-3</v>
      </c>
      <c r="AA26" s="30"/>
      <c r="AB26" s="30">
        <f t="shared" si="8"/>
        <v>1.7013888864312321E-3</v>
      </c>
      <c r="AC26" s="30">
        <f t="shared" si="9"/>
        <v>5.5902777748997323E-3</v>
      </c>
      <c r="AD26" s="10"/>
      <c r="AE26" s="10"/>
      <c r="AF26" s="78">
        <f t="shared" si="5"/>
        <v>43415.448611111111</v>
      </c>
      <c r="AG26" s="78">
        <f t="shared" si="6"/>
        <v>43415.459027777775</v>
      </c>
      <c r="AH26" s="26" t="str">
        <f t="shared" si="7"/>
        <v>43415.448611111143415.4590277778</v>
      </c>
      <c r="AI26" s="26" t="e">
        <f>VLOOKUP(AH26,simple_survey!$P$1530:$Q$1810,2,FALSE)</f>
        <v>#N/A</v>
      </c>
    </row>
    <row r="27" spans="1:35" s="7" customFormat="1" hidden="1" x14ac:dyDescent="0.4">
      <c r="A27" s="16" t="str">
        <f t="shared" si="14"/>
        <v>-</v>
      </c>
      <c r="B27" s="16" t="str">
        <f t="shared" si="15"/>
        <v>-</v>
      </c>
      <c r="C27" s="7">
        <v>10</v>
      </c>
      <c r="D27" s="2">
        <v>43415.451736111114</v>
      </c>
      <c r="E27" s="3" t="s">
        <v>800</v>
      </c>
      <c r="F27" s="3">
        <v>12400</v>
      </c>
      <c r="G27" s="3" t="s">
        <v>32</v>
      </c>
      <c r="H27" s="3">
        <v>5856</v>
      </c>
      <c r="I27" s="3">
        <v>706</v>
      </c>
      <c r="J27" s="3">
        <v>9</v>
      </c>
      <c r="K27" s="3">
        <v>3</v>
      </c>
      <c r="L27" s="3"/>
      <c r="M27" s="2">
        <v>43415.462893518517</v>
      </c>
      <c r="N27" s="2">
        <v>43415.469606481478</v>
      </c>
      <c r="O27" s="3" t="s">
        <v>47</v>
      </c>
      <c r="P27" s="3" t="s">
        <v>48</v>
      </c>
      <c r="Q27" s="3" t="s">
        <v>79</v>
      </c>
      <c r="R27" s="3" t="s">
        <v>80</v>
      </c>
      <c r="S27" s="2">
        <v>43415.457013888888</v>
      </c>
      <c r="T27" s="2">
        <v>43415.457013888888</v>
      </c>
      <c r="U27" s="2">
        <v>43415.466400462959</v>
      </c>
      <c r="V27" s="2">
        <v>43415.466400462959</v>
      </c>
      <c r="W27" s="3"/>
      <c r="X27" s="2">
        <f t="shared" si="16"/>
        <v>43415.451736111114</v>
      </c>
      <c r="Y27" s="33">
        <f t="shared" si="3"/>
        <v>6.7129629605915397E-3</v>
      </c>
      <c r="Z27" s="33">
        <f t="shared" si="4"/>
        <v>2.0138888881774619E-2</v>
      </c>
      <c r="AA27" s="30"/>
      <c r="AB27" s="30">
        <f t="shared" si="8"/>
        <v>5.8796296289074235E-3</v>
      </c>
      <c r="AC27" s="30">
        <f t="shared" si="9"/>
        <v>1.1157407403516117E-2</v>
      </c>
      <c r="AD27" s="10"/>
      <c r="AE27" s="10"/>
      <c r="AF27" s="78">
        <f t="shared" si="5"/>
        <v>43415.451388888891</v>
      </c>
      <c r="AG27" s="78">
        <f t="shared" si="6"/>
        <v>43415.469444444447</v>
      </c>
      <c r="AH27" s="26" t="str">
        <f t="shared" si="7"/>
        <v>43415.451388888943415.4694444444</v>
      </c>
      <c r="AI27" s="26" t="e">
        <f>VLOOKUP(AH27,simple_survey!$P$1530:$Q$1810,2,FALSE)</f>
        <v>#N/A</v>
      </c>
    </row>
    <row r="28" spans="1:35" s="7" customFormat="1" x14ac:dyDescent="0.4">
      <c r="A28" s="16" t="str">
        <f t="shared" si="14"/>
        <v>-</v>
      </c>
      <c r="B28" s="16" t="str">
        <f t="shared" si="15"/>
        <v>-</v>
      </c>
      <c r="C28" s="7">
        <v>10</v>
      </c>
      <c r="D28" s="2">
        <v>43415.45275462963</v>
      </c>
      <c r="E28" s="3" t="s">
        <v>801</v>
      </c>
      <c r="F28" s="3">
        <v>12403</v>
      </c>
      <c r="G28" s="3" t="s">
        <v>18</v>
      </c>
      <c r="H28" s="3">
        <v>5865</v>
      </c>
      <c r="I28" s="3">
        <v>737</v>
      </c>
      <c r="J28" s="3">
        <v>11</v>
      </c>
      <c r="K28" s="3">
        <v>3</v>
      </c>
      <c r="L28" s="3"/>
      <c r="M28" s="2">
        <v>43415.45684027778</v>
      </c>
      <c r="N28" s="2">
        <v>43415.459907407407</v>
      </c>
      <c r="O28" s="3" t="s">
        <v>36</v>
      </c>
      <c r="P28" s="3" t="s">
        <v>37</v>
      </c>
      <c r="Q28" s="3" t="s">
        <v>30</v>
      </c>
      <c r="R28" s="3" t="s">
        <v>31</v>
      </c>
      <c r="S28" s="2">
        <v>43415.459513888891</v>
      </c>
      <c r="T28" s="2">
        <v>43415.459513888891</v>
      </c>
      <c r="U28" s="2">
        <v>43415.465104166666</v>
      </c>
      <c r="V28" s="2">
        <v>43415.465104166666</v>
      </c>
      <c r="W28" s="3"/>
      <c r="X28" s="2">
        <f t="shared" si="16"/>
        <v>43415.45275462963</v>
      </c>
      <c r="Y28" s="33">
        <f t="shared" si="3"/>
        <v>3.0671296262880787E-3</v>
      </c>
      <c r="Z28" s="33">
        <f t="shared" si="4"/>
        <v>9.2013888788642362E-3</v>
      </c>
      <c r="AA28" s="30"/>
      <c r="AB28" s="30">
        <f t="shared" si="8"/>
        <v>0</v>
      </c>
      <c r="AC28" s="30">
        <f t="shared" si="9"/>
        <v>4.0856481500668451E-3</v>
      </c>
      <c r="AD28" s="10"/>
      <c r="AE28" s="10"/>
      <c r="AF28" s="78">
        <f t="shared" si="5"/>
        <v>43415.45208333333</v>
      </c>
      <c r="AG28" s="78">
        <f t="shared" si="6"/>
        <v>43415.459722222222</v>
      </c>
      <c r="AH28" s="26" t="str">
        <f t="shared" si="7"/>
        <v>43415.452083333343415.4597222222</v>
      </c>
      <c r="AI28" s="26" t="str">
        <f>VLOOKUP(AH28,simple_survey!$P$1530:$Q$1810,2,FALSE)</f>
        <v>肯定的</v>
      </c>
    </row>
    <row r="29" spans="1:35" s="7" customFormat="1" hidden="1" x14ac:dyDescent="0.4">
      <c r="A29" s="16" t="str">
        <f t="shared" si="14"/>
        <v>-</v>
      </c>
      <c r="B29" s="16" t="str">
        <f t="shared" si="15"/>
        <v>-</v>
      </c>
      <c r="C29" s="7">
        <v>10</v>
      </c>
      <c r="D29" s="2">
        <v>43415.454837962963</v>
      </c>
      <c r="E29" s="3" t="s">
        <v>802</v>
      </c>
      <c r="F29" s="3">
        <v>12404</v>
      </c>
      <c r="G29" s="3" t="s">
        <v>32</v>
      </c>
      <c r="H29" s="3">
        <v>5816</v>
      </c>
      <c r="I29" s="3">
        <v>417</v>
      </c>
      <c r="J29" s="3">
        <v>13</v>
      </c>
      <c r="K29" s="3">
        <v>2</v>
      </c>
      <c r="L29" s="3"/>
      <c r="M29" s="2">
        <v>43415.456435185188</v>
      </c>
      <c r="N29" s="2">
        <v>43415.46162037037</v>
      </c>
      <c r="O29" s="3" t="s">
        <v>44</v>
      </c>
      <c r="P29" s="3" t="s">
        <v>91</v>
      </c>
      <c r="Q29" s="3" t="s">
        <v>133</v>
      </c>
      <c r="R29" s="3" t="s">
        <v>19</v>
      </c>
      <c r="S29" s="2">
        <v>43415.456678240742</v>
      </c>
      <c r="T29" s="2">
        <v>43415.456678240742</v>
      </c>
      <c r="U29" s="2">
        <v>43415.464004629626</v>
      </c>
      <c r="V29" s="2">
        <v>43415.464004629626</v>
      </c>
      <c r="W29" s="3"/>
      <c r="X29" s="2">
        <f t="shared" si="16"/>
        <v>43415.454837962963</v>
      </c>
      <c r="Y29" s="33">
        <f t="shared" si="3"/>
        <v>5.1851851821993478E-3</v>
      </c>
      <c r="Z29" s="33">
        <f t="shared" si="4"/>
        <v>1.0370370364398696E-2</v>
      </c>
      <c r="AA29" s="30"/>
      <c r="AB29" s="30">
        <f t="shared" si="8"/>
        <v>0</v>
      </c>
      <c r="AC29" s="30">
        <f t="shared" si="9"/>
        <v>1.5972222245181911E-3</v>
      </c>
      <c r="AD29" s="10"/>
      <c r="AE29" s="10"/>
      <c r="AF29" s="78">
        <f t="shared" si="5"/>
        <v>43415.45416666667</v>
      </c>
      <c r="AG29" s="78">
        <f t="shared" si="6"/>
        <v>43415.461111111108</v>
      </c>
      <c r="AH29" s="26" t="str">
        <f t="shared" si="7"/>
        <v>43415.454166666743415.4611111111</v>
      </c>
      <c r="AI29" s="26" t="e">
        <f>VLOOKUP(AH29,simple_survey!$P$1530:$Q$1810,2,FALSE)</f>
        <v>#N/A</v>
      </c>
    </row>
    <row r="30" spans="1:35" s="7" customFormat="1" hidden="1" x14ac:dyDescent="0.4">
      <c r="A30" s="16" t="str">
        <f t="shared" si="14"/>
        <v>-</v>
      </c>
      <c r="B30" s="16" t="str">
        <f t="shared" si="15"/>
        <v>-</v>
      </c>
      <c r="C30" s="7">
        <v>10</v>
      </c>
      <c r="D30" s="2">
        <v>43415.455416666664</v>
      </c>
      <c r="E30" s="3" t="s">
        <v>803</v>
      </c>
      <c r="F30" s="3">
        <v>12405</v>
      </c>
      <c r="G30" s="3" t="s">
        <v>32</v>
      </c>
      <c r="H30" s="3">
        <v>5852</v>
      </c>
      <c r="I30" s="3">
        <v>69</v>
      </c>
      <c r="J30" s="3">
        <v>1</v>
      </c>
      <c r="K30" s="3">
        <v>2</v>
      </c>
      <c r="L30" s="3"/>
      <c r="M30" s="2">
        <v>43415.460462962961</v>
      </c>
      <c r="N30" s="2">
        <v>43415.464768518519</v>
      </c>
      <c r="O30" s="3" t="s">
        <v>64</v>
      </c>
      <c r="P30" s="3" t="s">
        <v>65</v>
      </c>
      <c r="Q30" s="3" t="s">
        <v>33</v>
      </c>
      <c r="R30" s="3" t="s">
        <v>34</v>
      </c>
      <c r="S30" s="2">
        <v>43415.460914351854</v>
      </c>
      <c r="T30" s="2">
        <v>43415.460914351854</v>
      </c>
      <c r="U30" s="2">
        <v>43415.465532407405</v>
      </c>
      <c r="V30" s="2">
        <v>43415.465532407405</v>
      </c>
      <c r="W30" s="3"/>
      <c r="X30" s="2">
        <f t="shared" si="16"/>
        <v>43415.455416666664</v>
      </c>
      <c r="Y30" s="33">
        <f t="shared" si="3"/>
        <v>4.3055555579485372E-3</v>
      </c>
      <c r="Z30" s="33">
        <f t="shared" si="4"/>
        <v>8.6111111158970743E-3</v>
      </c>
      <c r="AA30" s="30"/>
      <c r="AB30" s="30">
        <f t="shared" si="8"/>
        <v>0</v>
      </c>
      <c r="AC30" s="30">
        <f t="shared" si="9"/>
        <v>5.0462962972233072E-3</v>
      </c>
      <c r="AD30" s="10"/>
      <c r="AE30" s="10"/>
      <c r="AF30" s="78">
        <f t="shared" si="5"/>
        <v>43415.454861111109</v>
      </c>
      <c r="AG30" s="78">
        <f t="shared" si="6"/>
        <v>43415.464583333334</v>
      </c>
      <c r="AH30" s="26" t="str">
        <f t="shared" si="7"/>
        <v>43415.454861111143415.4645833333</v>
      </c>
      <c r="AI30" s="26" t="e">
        <f>VLOOKUP(AH30,simple_survey!$P$1530:$Q$1810,2,FALSE)</f>
        <v>#N/A</v>
      </c>
    </row>
    <row r="31" spans="1:35" s="7" customFormat="1" hidden="1" x14ac:dyDescent="0.4">
      <c r="A31" s="16" t="str">
        <f t="shared" si="14"/>
        <v>-</v>
      </c>
      <c r="B31" s="16" t="str">
        <f t="shared" si="15"/>
        <v>-</v>
      </c>
      <c r="C31" s="7">
        <v>10</v>
      </c>
      <c r="D31" s="2">
        <v>43415.45621527778</v>
      </c>
      <c r="E31" s="3" t="s">
        <v>804</v>
      </c>
      <c r="F31" s="3">
        <v>12406</v>
      </c>
      <c r="G31" s="3" t="s">
        <v>18</v>
      </c>
      <c r="H31" s="3">
        <v>5875</v>
      </c>
      <c r="I31" s="3">
        <v>238</v>
      </c>
      <c r="J31" s="3">
        <v>4</v>
      </c>
      <c r="K31" s="3">
        <v>2</v>
      </c>
      <c r="L31" s="3"/>
      <c r="M31" s="2">
        <v>43415.458599537036</v>
      </c>
      <c r="N31" s="2">
        <v>43415.463263888887</v>
      </c>
      <c r="O31" s="3" t="s">
        <v>133</v>
      </c>
      <c r="P31" s="3" t="s">
        <v>19</v>
      </c>
      <c r="Q31" s="3" t="s">
        <v>28</v>
      </c>
      <c r="R31" s="3" t="s">
        <v>29</v>
      </c>
      <c r="S31" s="2">
        <v>43415.458854166667</v>
      </c>
      <c r="T31" s="2">
        <v>43415.458854166667</v>
      </c>
      <c r="U31" s="2">
        <v>43415.46603009259</v>
      </c>
      <c r="V31" s="2">
        <v>43415.46603009259</v>
      </c>
      <c r="W31" s="3"/>
      <c r="X31" s="2">
        <f t="shared" si="16"/>
        <v>43415.45621527778</v>
      </c>
      <c r="Y31" s="33">
        <f t="shared" si="3"/>
        <v>4.6643518508062698E-3</v>
      </c>
      <c r="Z31" s="33">
        <f t="shared" si="4"/>
        <v>9.3287037016125396E-3</v>
      </c>
      <c r="AA31" s="30"/>
      <c r="AB31" s="30">
        <f t="shared" si="8"/>
        <v>0</v>
      </c>
      <c r="AC31" s="30">
        <f t="shared" si="9"/>
        <v>2.3842592563596554E-3</v>
      </c>
      <c r="AD31" s="10"/>
      <c r="AE31" s="10"/>
      <c r="AF31" s="78">
        <f t="shared" si="5"/>
        <v>43415.455555555556</v>
      </c>
      <c r="AG31" s="78">
        <f t="shared" si="6"/>
        <v>43415.463194444441</v>
      </c>
      <c r="AH31" s="26" t="str">
        <f t="shared" si="7"/>
        <v>43415.455555555643415.4631944444</v>
      </c>
      <c r="AI31" s="26" t="e">
        <f>VLOOKUP(AH31,simple_survey!$P$1530:$Q$1810,2,FALSE)</f>
        <v>#N/A</v>
      </c>
    </row>
    <row r="32" spans="1:35" s="7" customFormat="1" hidden="1" x14ac:dyDescent="0.4">
      <c r="A32" s="16" t="str">
        <f t="shared" ref="A32:A38" si="17">IF(W32&gt;0, "★", "-")</f>
        <v>-</v>
      </c>
      <c r="B32" s="16" t="str">
        <f t="shared" ref="B32:B38" si="18">IF(L32&gt;0, "☆", "-")</f>
        <v>☆</v>
      </c>
      <c r="C32" s="7">
        <v>10</v>
      </c>
      <c r="D32" s="2">
        <v>43415.431400462963</v>
      </c>
      <c r="E32" s="3" t="s">
        <v>788</v>
      </c>
      <c r="F32" s="3">
        <v>12386</v>
      </c>
      <c r="G32" s="3" t="s">
        <v>99</v>
      </c>
      <c r="H32" s="3">
        <v>0</v>
      </c>
      <c r="I32" s="3">
        <v>135</v>
      </c>
      <c r="J32" s="3">
        <v>7</v>
      </c>
      <c r="K32" s="3">
        <v>2</v>
      </c>
      <c r="L32" s="2">
        <v>43415.437060185184</v>
      </c>
      <c r="M32" s="3"/>
      <c r="N32" s="3"/>
      <c r="O32" s="3" t="s">
        <v>75</v>
      </c>
      <c r="P32" s="3" t="s">
        <v>76</v>
      </c>
      <c r="Q32" s="3" t="s">
        <v>133</v>
      </c>
      <c r="R32" s="3" t="s">
        <v>19</v>
      </c>
      <c r="S32" s="2">
        <v>43415.435023148151</v>
      </c>
      <c r="T32" s="3"/>
      <c r="U32" s="2">
        <v>43415.441678240742</v>
      </c>
      <c r="V32" s="3"/>
      <c r="W32" s="3"/>
      <c r="X32" s="2">
        <f t="shared" ref="X32:X38" si="19">IF(W32&gt;0,W32,D32)</f>
        <v>43415.431400462963</v>
      </c>
      <c r="Y32" s="33">
        <f t="shared" si="3"/>
        <v>0</v>
      </c>
      <c r="Z32" s="33">
        <f t="shared" si="4"/>
        <v>0</v>
      </c>
      <c r="AA32" s="30"/>
      <c r="AB32" s="30">
        <f t="shared" si="8"/>
        <v>0</v>
      </c>
      <c r="AC32" s="30">
        <f t="shared" si="9"/>
        <v>5.6597222210257314E-3</v>
      </c>
      <c r="AD32" s="10"/>
      <c r="AE32" s="10"/>
      <c r="AF32" s="78">
        <f t="shared" si="5"/>
        <v>43415.431250000001</v>
      </c>
      <c r="AG32" s="78">
        <f t="shared" si="6"/>
        <v>0</v>
      </c>
      <c r="AH32" s="26" t="str">
        <f t="shared" si="7"/>
        <v>43415.431250</v>
      </c>
      <c r="AI32" s="26" t="e">
        <f>VLOOKUP(AH32,simple_survey!$P$1530:$Q$1810,2,FALSE)</f>
        <v>#N/A</v>
      </c>
    </row>
    <row r="33" spans="1:37" s="7" customFormat="1" hidden="1" x14ac:dyDescent="0.4">
      <c r="A33" s="16" t="str">
        <f t="shared" si="17"/>
        <v>★</v>
      </c>
      <c r="B33" s="16" t="str">
        <f t="shared" si="18"/>
        <v>☆</v>
      </c>
      <c r="C33" s="7">
        <v>10</v>
      </c>
      <c r="D33" s="2">
        <v>43415.43167824074</v>
      </c>
      <c r="E33" s="3" t="s">
        <v>789</v>
      </c>
      <c r="F33" s="3">
        <v>12387</v>
      </c>
      <c r="G33" s="3" t="s">
        <v>32</v>
      </c>
      <c r="H33" s="3">
        <v>4834</v>
      </c>
      <c r="I33" s="3">
        <v>48</v>
      </c>
      <c r="J33" s="3">
        <v>6</v>
      </c>
      <c r="K33" s="3">
        <v>2</v>
      </c>
      <c r="L33" s="2">
        <v>43415.431898148148</v>
      </c>
      <c r="M33" s="3"/>
      <c r="N33" s="3"/>
      <c r="O33" s="3" t="s">
        <v>133</v>
      </c>
      <c r="P33" s="3" t="s">
        <v>19</v>
      </c>
      <c r="Q33" s="3" t="s">
        <v>64</v>
      </c>
      <c r="R33" s="3" t="s">
        <v>65</v>
      </c>
      <c r="S33" s="2">
        <v>43415.438611111109</v>
      </c>
      <c r="T33" s="3"/>
      <c r="U33" s="2">
        <v>43415.452407407407</v>
      </c>
      <c r="V33" s="3"/>
      <c r="W33" s="2">
        <v>43415.438611111109</v>
      </c>
      <c r="X33" s="2">
        <f t="shared" si="19"/>
        <v>43415.438611111109</v>
      </c>
      <c r="Y33" s="33">
        <f t="shared" si="3"/>
        <v>0</v>
      </c>
      <c r="Z33" s="33">
        <f t="shared" si="4"/>
        <v>0</v>
      </c>
      <c r="AA33" s="30"/>
      <c r="AB33" s="30">
        <f t="shared" si="8"/>
        <v>0</v>
      </c>
      <c r="AC33" s="30">
        <f t="shared" si="9"/>
        <v>0</v>
      </c>
      <c r="AD33" s="10"/>
      <c r="AE33" s="10"/>
      <c r="AF33" s="78">
        <f t="shared" si="5"/>
        <v>43415.431250000001</v>
      </c>
      <c r="AG33" s="78">
        <f t="shared" si="6"/>
        <v>0</v>
      </c>
      <c r="AH33" s="26" t="str">
        <f t="shared" si="7"/>
        <v>43415.431250</v>
      </c>
      <c r="AI33" s="26" t="e">
        <f>VLOOKUP(AH33,simple_survey!$P$1530:$Q$1810,2,FALSE)</f>
        <v>#N/A</v>
      </c>
    </row>
    <row r="34" spans="1:37" s="7" customFormat="1" hidden="1" x14ac:dyDescent="0.4">
      <c r="A34" s="16" t="str">
        <f t="shared" si="17"/>
        <v>★</v>
      </c>
      <c r="B34" s="16" t="str">
        <f t="shared" si="18"/>
        <v>☆</v>
      </c>
      <c r="C34" s="7">
        <v>10</v>
      </c>
      <c r="D34" s="2">
        <v>43415.432673611111</v>
      </c>
      <c r="E34" s="3" t="s">
        <v>792</v>
      </c>
      <c r="F34" s="3">
        <v>12390</v>
      </c>
      <c r="G34" s="3" t="s">
        <v>32</v>
      </c>
      <c r="H34" s="3">
        <v>5346</v>
      </c>
      <c r="I34" s="3">
        <v>14</v>
      </c>
      <c r="J34" s="3">
        <v>10</v>
      </c>
      <c r="K34" s="3">
        <v>1</v>
      </c>
      <c r="L34" s="2">
        <v>43415.43340277778</v>
      </c>
      <c r="M34" s="3"/>
      <c r="N34" s="3"/>
      <c r="O34" s="3" t="s">
        <v>133</v>
      </c>
      <c r="P34" s="3" t="s">
        <v>19</v>
      </c>
      <c r="Q34" s="3" t="s">
        <v>42</v>
      </c>
      <c r="R34" s="3" t="s">
        <v>43</v>
      </c>
      <c r="S34" s="2">
        <v>43415.439606481479</v>
      </c>
      <c r="T34" s="3"/>
      <c r="U34" s="2">
        <v>43415.456655092596</v>
      </c>
      <c r="V34" s="3"/>
      <c r="W34" s="2">
        <v>43415.439606481479</v>
      </c>
      <c r="X34" s="2">
        <f t="shared" si="19"/>
        <v>43415.439606481479</v>
      </c>
      <c r="Y34" s="33">
        <f t="shared" si="3"/>
        <v>0</v>
      </c>
      <c r="Z34" s="33">
        <f t="shared" si="4"/>
        <v>0</v>
      </c>
      <c r="AA34" s="30"/>
      <c r="AB34" s="30">
        <f t="shared" si="8"/>
        <v>0</v>
      </c>
      <c r="AC34" s="30">
        <f t="shared" si="9"/>
        <v>0</v>
      </c>
      <c r="AD34" s="10"/>
      <c r="AE34" s="10"/>
      <c r="AF34" s="78">
        <f t="shared" si="5"/>
        <v>43415.432638888888</v>
      </c>
      <c r="AG34" s="78">
        <f t="shared" si="6"/>
        <v>0</v>
      </c>
      <c r="AH34" s="26" t="str">
        <f t="shared" si="7"/>
        <v>43415.43263888890</v>
      </c>
      <c r="AI34" s="26" t="e">
        <f>VLOOKUP(AH34,simple_survey!$P$1530:$Q$1810,2,FALSE)</f>
        <v>#N/A</v>
      </c>
    </row>
    <row r="35" spans="1:37" s="7" customFormat="1" hidden="1" x14ac:dyDescent="0.4">
      <c r="A35" s="16" t="str">
        <f t="shared" si="17"/>
        <v>-</v>
      </c>
      <c r="B35" s="16" t="str">
        <f t="shared" si="18"/>
        <v>☆</v>
      </c>
      <c r="C35" s="7">
        <v>10</v>
      </c>
      <c r="D35" s="2">
        <v>43415.448368055557</v>
      </c>
      <c r="E35" s="3" t="s">
        <v>784</v>
      </c>
      <c r="F35" s="3">
        <v>12398</v>
      </c>
      <c r="G35" s="3" t="s">
        <v>32</v>
      </c>
      <c r="H35" s="3">
        <v>1885</v>
      </c>
      <c r="I35" s="3">
        <v>570</v>
      </c>
      <c r="J35" s="3">
        <v>6</v>
      </c>
      <c r="K35" s="3">
        <v>1</v>
      </c>
      <c r="L35" s="2">
        <v>43415.460381944446</v>
      </c>
      <c r="M35" s="3"/>
      <c r="N35" s="3"/>
      <c r="O35" s="3" t="s">
        <v>71</v>
      </c>
      <c r="P35" s="3" t="s">
        <v>72</v>
      </c>
      <c r="Q35" s="3" t="s">
        <v>38</v>
      </c>
      <c r="R35" s="3" t="s">
        <v>39</v>
      </c>
      <c r="S35" s="2">
        <v>43415.451539351852</v>
      </c>
      <c r="T35" s="3"/>
      <c r="U35" s="2">
        <v>43415.457083333335</v>
      </c>
      <c r="V35" s="3"/>
      <c r="W35" s="3"/>
      <c r="X35" s="2">
        <f t="shared" si="19"/>
        <v>43415.448368055557</v>
      </c>
      <c r="Y35" s="33">
        <f t="shared" si="3"/>
        <v>0</v>
      </c>
      <c r="Z35" s="33">
        <f t="shared" si="4"/>
        <v>0</v>
      </c>
      <c r="AA35" s="30"/>
      <c r="AB35" s="30">
        <f t="shared" si="8"/>
        <v>0</v>
      </c>
      <c r="AC35" s="30">
        <f t="shared" si="9"/>
        <v>1.2013888888759539E-2</v>
      </c>
      <c r="AD35" s="10"/>
      <c r="AE35" s="10"/>
      <c r="AF35" s="78">
        <f t="shared" si="5"/>
        <v>43415.447916666664</v>
      </c>
      <c r="AG35" s="78">
        <f t="shared" si="6"/>
        <v>0</v>
      </c>
      <c r="AH35" s="26" t="str">
        <f t="shared" si="7"/>
        <v>43415.44791666670</v>
      </c>
      <c r="AI35" s="26" t="e">
        <f>VLOOKUP(AH35,simple_survey!$P$1530:$Q$1810,2,FALSE)</f>
        <v>#N/A</v>
      </c>
      <c r="AK35" s="8"/>
    </row>
    <row r="36" spans="1:37" s="12" customFormat="1" hidden="1" x14ac:dyDescent="0.4">
      <c r="A36" s="17" t="str">
        <f t="shared" si="17"/>
        <v>-</v>
      </c>
      <c r="B36" s="17" t="str">
        <f t="shared" si="18"/>
        <v>☆</v>
      </c>
      <c r="C36" s="12">
        <v>10</v>
      </c>
      <c r="D36" s="4">
        <v>43415.452037037037</v>
      </c>
      <c r="E36" s="5" t="s">
        <v>801</v>
      </c>
      <c r="F36" s="5">
        <v>12402</v>
      </c>
      <c r="G36" s="5" t="s">
        <v>18</v>
      </c>
      <c r="H36" s="5">
        <v>5865</v>
      </c>
      <c r="I36" s="5">
        <v>913</v>
      </c>
      <c r="J36" s="5">
        <v>2</v>
      </c>
      <c r="K36" s="5">
        <v>3</v>
      </c>
      <c r="L36" s="4">
        <v>43415.452280092592</v>
      </c>
      <c r="M36" s="5"/>
      <c r="N36" s="5"/>
      <c r="O36" s="5" t="s">
        <v>36</v>
      </c>
      <c r="P36" s="5" t="s">
        <v>37</v>
      </c>
      <c r="Q36" s="5" t="s">
        <v>30</v>
      </c>
      <c r="R36" s="5" t="s">
        <v>31</v>
      </c>
      <c r="S36" s="4">
        <v>43415.458657407406</v>
      </c>
      <c r="T36" s="5"/>
      <c r="U36" s="4">
        <v>43415.464247685188</v>
      </c>
      <c r="V36" s="5"/>
      <c r="W36" s="5"/>
      <c r="X36" s="4">
        <f t="shared" si="19"/>
        <v>43415.452037037037</v>
      </c>
      <c r="Y36" s="34">
        <f t="shared" si="3"/>
        <v>0</v>
      </c>
      <c r="Z36" s="34">
        <f t="shared" si="4"/>
        <v>0</v>
      </c>
      <c r="AA36" s="31"/>
      <c r="AB36" s="31">
        <f t="shared" si="8"/>
        <v>0</v>
      </c>
      <c r="AC36" s="31">
        <f t="shared" si="9"/>
        <v>6.6203703681821935E-3</v>
      </c>
      <c r="AD36" s="19"/>
      <c r="AE36" s="19"/>
      <c r="AF36" s="78">
        <f t="shared" si="5"/>
        <v>43415.451388888891</v>
      </c>
      <c r="AG36" s="78">
        <f t="shared" si="6"/>
        <v>0</v>
      </c>
      <c r="AH36" s="26" t="str">
        <f t="shared" si="7"/>
        <v>43415.45138888890</v>
      </c>
      <c r="AI36" s="26" t="e">
        <f>VLOOKUP(AH36,simple_survey!$P$1530:$Q$1810,2,FALSE)</f>
        <v>#N/A</v>
      </c>
    </row>
    <row r="37" spans="1:37" s="23" customFormat="1" x14ac:dyDescent="0.4">
      <c r="A37" s="20" t="str">
        <f t="shared" si="17"/>
        <v>★</v>
      </c>
      <c r="B37" s="20" t="str">
        <f t="shared" si="18"/>
        <v>-</v>
      </c>
      <c r="C37" s="23">
        <v>11</v>
      </c>
      <c r="D37" s="22">
        <v>43415.451956018522</v>
      </c>
      <c r="E37" s="21" t="s">
        <v>511</v>
      </c>
      <c r="F37" s="21">
        <v>12401</v>
      </c>
      <c r="G37" s="21" t="s">
        <v>32</v>
      </c>
      <c r="H37" s="21">
        <v>1857</v>
      </c>
      <c r="I37" s="21">
        <v>318</v>
      </c>
      <c r="J37" s="21">
        <v>5</v>
      </c>
      <c r="K37" s="21">
        <v>2</v>
      </c>
      <c r="L37" s="21"/>
      <c r="M37" s="22">
        <v>43415.488518518519</v>
      </c>
      <c r="N37" s="22">
        <v>43415.491875</v>
      </c>
      <c r="O37" s="21" t="s">
        <v>133</v>
      </c>
      <c r="P37" s="21" t="s">
        <v>19</v>
      </c>
      <c r="Q37" s="21" t="s">
        <v>52</v>
      </c>
      <c r="R37" s="21" t="s">
        <v>53</v>
      </c>
      <c r="S37" s="22">
        <v>43415.493611111109</v>
      </c>
      <c r="T37" s="22">
        <v>43415.493611111109</v>
      </c>
      <c r="U37" s="22">
        <v>43415.4996875</v>
      </c>
      <c r="V37" s="22">
        <v>43415.4996875</v>
      </c>
      <c r="W37" s="22">
        <v>43415.493611111109</v>
      </c>
      <c r="X37" s="22">
        <f t="shared" si="19"/>
        <v>43415.493611111109</v>
      </c>
      <c r="Y37" s="35">
        <f t="shared" si="3"/>
        <v>3.3564814802957699E-3</v>
      </c>
      <c r="Z37" s="35">
        <f t="shared" si="4"/>
        <v>6.7129629605915397E-3</v>
      </c>
      <c r="AA37" s="32">
        <f>SUM(Z37:Z65)</f>
        <v>0.39873842595989117</v>
      </c>
      <c r="AB37" s="32">
        <f t="shared" si="8"/>
        <v>0</v>
      </c>
      <c r="AC37" s="32">
        <f t="shared" si="9"/>
        <v>0</v>
      </c>
      <c r="AD37" s="26">
        <f>AVERAGE(AC37:AC65)</f>
        <v>3.9878671776587627E-3</v>
      </c>
      <c r="AE37" s="26">
        <f>MEDIAN(AC37:AC65)</f>
        <v>3.009259256941732E-3</v>
      </c>
      <c r="AF37" s="78">
        <f t="shared" si="5"/>
        <v>43415.451388888891</v>
      </c>
      <c r="AG37" s="78">
        <f t="shared" si="6"/>
        <v>43415.491666666669</v>
      </c>
      <c r="AH37" s="26" t="str">
        <f t="shared" si="7"/>
        <v>43415.451388888943415.4916666667</v>
      </c>
      <c r="AI37" s="26" t="str">
        <f>VLOOKUP(AH37,simple_survey!$P$1530:$Q$1810,2,FALSE)</f>
        <v>肯定的</v>
      </c>
    </row>
    <row r="38" spans="1:37" s="7" customFormat="1" hidden="1" x14ac:dyDescent="0.4">
      <c r="A38" s="16" t="str">
        <f t="shared" si="17"/>
        <v>★</v>
      </c>
      <c r="B38" s="16" t="str">
        <f t="shared" si="18"/>
        <v>-</v>
      </c>
      <c r="C38" s="7">
        <v>11</v>
      </c>
      <c r="D38" s="2">
        <v>43415.457511574074</v>
      </c>
      <c r="E38" s="3" t="s">
        <v>805</v>
      </c>
      <c r="F38" s="3">
        <v>12407</v>
      </c>
      <c r="G38" s="3" t="s">
        <v>32</v>
      </c>
      <c r="H38" s="3">
        <v>1669</v>
      </c>
      <c r="I38" s="3">
        <v>185</v>
      </c>
      <c r="J38" s="3">
        <v>13</v>
      </c>
      <c r="K38" s="3">
        <v>2</v>
      </c>
      <c r="L38" s="3"/>
      <c r="M38" s="2">
        <v>43415.466851851852</v>
      </c>
      <c r="N38" s="2">
        <v>43415.470648148148</v>
      </c>
      <c r="O38" s="3" t="s">
        <v>90</v>
      </c>
      <c r="P38" s="3" t="s">
        <v>35</v>
      </c>
      <c r="Q38" s="3" t="s">
        <v>33</v>
      </c>
      <c r="R38" s="3" t="s">
        <v>34</v>
      </c>
      <c r="S38" s="2">
        <v>43415.464444444442</v>
      </c>
      <c r="T38" s="2">
        <v>43415.464444444442</v>
      </c>
      <c r="U38" s="2">
        <v>43415.472986111112</v>
      </c>
      <c r="V38" s="2">
        <v>43415.472986111112</v>
      </c>
      <c r="W38" s="2">
        <v>43415.464444444442</v>
      </c>
      <c r="X38" s="2">
        <f t="shared" si="19"/>
        <v>43415.464444444442</v>
      </c>
      <c r="Y38" s="33">
        <f t="shared" si="3"/>
        <v>3.796296296059154E-3</v>
      </c>
      <c r="Z38" s="33">
        <f t="shared" si="4"/>
        <v>7.5925925921183079E-3</v>
      </c>
      <c r="AA38" s="30"/>
      <c r="AB38" s="30">
        <f t="shared" si="8"/>
        <v>2.4074074099189602E-3</v>
      </c>
      <c r="AC38" s="30">
        <f t="shared" si="9"/>
        <v>2.4074074099189602E-3</v>
      </c>
      <c r="AD38" s="10"/>
      <c r="AE38" s="10"/>
      <c r="AF38" s="78">
        <f t="shared" si="5"/>
        <v>43415.456944444442</v>
      </c>
      <c r="AG38" s="78">
        <f t="shared" si="6"/>
        <v>43415.470138888886</v>
      </c>
      <c r="AH38" s="26" t="str">
        <f t="shared" si="7"/>
        <v>43415.456944444443415.4701388889</v>
      </c>
      <c r="AI38" s="26" t="e">
        <f>VLOOKUP(AH38,simple_survey!$P$1530:$Q$1810,2,FALSE)</f>
        <v>#N/A</v>
      </c>
    </row>
    <row r="39" spans="1:37" s="7" customFormat="1" hidden="1" x14ac:dyDescent="0.4">
      <c r="A39" s="16" t="str">
        <f>IF(W39&gt;0, "★", "-")</f>
        <v>-</v>
      </c>
      <c r="B39" s="16" t="str">
        <f>IF(L39&gt;0, "☆", "-")</f>
        <v>-</v>
      </c>
      <c r="C39" s="7">
        <v>11</v>
      </c>
      <c r="D39" s="2">
        <v>43415.459918981483</v>
      </c>
      <c r="E39" s="3" t="s">
        <v>806</v>
      </c>
      <c r="F39" s="3">
        <v>12408</v>
      </c>
      <c r="G39" s="3" t="s">
        <v>32</v>
      </c>
      <c r="H39" s="3">
        <v>1338</v>
      </c>
      <c r="I39" s="3">
        <v>615</v>
      </c>
      <c r="J39" s="3">
        <v>8</v>
      </c>
      <c r="K39" s="3">
        <v>2</v>
      </c>
      <c r="L39" s="3"/>
      <c r="M39" s="2">
        <v>43415.464687500003</v>
      </c>
      <c r="N39" s="2">
        <v>43415.472071759257</v>
      </c>
      <c r="O39" s="3" t="s">
        <v>64</v>
      </c>
      <c r="P39" s="3" t="s">
        <v>65</v>
      </c>
      <c r="Q39" s="3" t="s">
        <v>26</v>
      </c>
      <c r="R39" s="3" t="s">
        <v>27</v>
      </c>
      <c r="S39" s="2">
        <v>43415.464502314811</v>
      </c>
      <c r="T39" s="2">
        <v>43415.46497685185</v>
      </c>
      <c r="U39" s="2">
        <v>43415.472986111112</v>
      </c>
      <c r="V39" s="2">
        <v>43415.47415509259</v>
      </c>
      <c r="W39" s="3"/>
      <c r="X39" s="2">
        <f t="shared" si="2"/>
        <v>43415.459918981483</v>
      </c>
      <c r="Y39" s="33">
        <f t="shared" si="3"/>
        <v>7.3842592537403107E-3</v>
      </c>
      <c r="Z39" s="33">
        <f t="shared" si="4"/>
        <v>1.4768518507480621E-2</v>
      </c>
      <c r="AA39" s="30"/>
      <c r="AB39" s="30">
        <f t="shared" si="8"/>
        <v>1.8518519209465012E-4</v>
      </c>
      <c r="AC39" s="30">
        <f t="shared" si="9"/>
        <v>4.7685185199952684E-3</v>
      </c>
      <c r="AD39" s="10"/>
      <c r="AE39" s="10"/>
      <c r="AF39" s="78">
        <f t="shared" si="5"/>
        <v>43415.459722222222</v>
      </c>
      <c r="AG39" s="78">
        <f t="shared" si="6"/>
        <v>43415.47152777778</v>
      </c>
      <c r="AH39" s="26" t="str">
        <f t="shared" si="7"/>
        <v>43415.459722222243415.4715277778</v>
      </c>
      <c r="AI39" s="26" t="e">
        <f>VLOOKUP(AH39,simple_survey!$P$1530:$Q$1810,2,FALSE)</f>
        <v>#N/A</v>
      </c>
    </row>
    <row r="40" spans="1:37" s="7" customFormat="1" hidden="1" x14ac:dyDescent="0.4">
      <c r="A40" s="16" t="str">
        <f>IF(W40&gt;0, "★", "-")</f>
        <v>-</v>
      </c>
      <c r="B40" s="16" t="str">
        <f>IF(L40&gt;0, "☆", "-")</f>
        <v>-</v>
      </c>
      <c r="C40" s="7">
        <v>11</v>
      </c>
      <c r="D40" s="2">
        <v>43415.460347222222</v>
      </c>
      <c r="E40" s="3" t="s">
        <v>807</v>
      </c>
      <c r="F40" s="3">
        <v>12409</v>
      </c>
      <c r="G40" s="3" t="s">
        <v>100</v>
      </c>
      <c r="H40" s="3">
        <v>5879</v>
      </c>
      <c r="I40" s="3">
        <v>826</v>
      </c>
      <c r="J40" s="3">
        <v>3</v>
      </c>
      <c r="K40" s="3">
        <v>3</v>
      </c>
      <c r="L40" s="3"/>
      <c r="M40" s="2">
        <v>43415.463009259256</v>
      </c>
      <c r="N40" s="2">
        <v>43415.467523148145</v>
      </c>
      <c r="O40" s="3" t="s">
        <v>133</v>
      </c>
      <c r="P40" s="3" t="s">
        <v>19</v>
      </c>
      <c r="Q40" s="3" t="s">
        <v>20</v>
      </c>
      <c r="R40" s="3" t="s">
        <v>21</v>
      </c>
      <c r="S40" s="2">
        <v>43415.462638888886</v>
      </c>
      <c r="T40" s="2">
        <v>43415.462638888886</v>
      </c>
      <c r="U40" s="2">
        <v>43415.470081018517</v>
      </c>
      <c r="V40" s="2">
        <v>43415.470081018517</v>
      </c>
      <c r="W40" s="3"/>
      <c r="X40" s="2">
        <f t="shared" si="2"/>
        <v>43415.460347222222</v>
      </c>
      <c r="Y40" s="33">
        <f t="shared" si="3"/>
        <v>4.5138888890505768E-3</v>
      </c>
      <c r="Z40" s="33">
        <f t="shared" si="4"/>
        <v>1.3541666667151731E-2</v>
      </c>
      <c r="AA40" s="30"/>
      <c r="AB40" s="30">
        <f t="shared" si="8"/>
        <v>3.7037036963738501E-4</v>
      </c>
      <c r="AC40" s="30">
        <f t="shared" si="9"/>
        <v>2.6620370335876942E-3</v>
      </c>
      <c r="AD40" s="10"/>
      <c r="AE40" s="10"/>
      <c r="AF40" s="78">
        <f t="shared" si="5"/>
        <v>43415.459722222222</v>
      </c>
      <c r="AG40" s="78">
        <f t="shared" si="6"/>
        <v>43415.467361111114</v>
      </c>
      <c r="AH40" s="26" t="str">
        <f t="shared" si="7"/>
        <v>43415.459722222243415.4673611111</v>
      </c>
      <c r="AI40" s="26" t="e">
        <f>VLOOKUP(AH40,simple_survey!$P$1530:$Q$1810,2,FALSE)</f>
        <v>#N/A</v>
      </c>
    </row>
    <row r="41" spans="1:37" s="7" customFormat="1" hidden="1" x14ac:dyDescent="0.4">
      <c r="A41" s="16" t="str">
        <f>IF(W41&gt;0, "★", "-")</f>
        <v>-</v>
      </c>
      <c r="B41" s="16" t="str">
        <f>IF(L41&gt;0, "☆", "-")</f>
        <v>-</v>
      </c>
      <c r="C41" s="7">
        <v>11</v>
      </c>
      <c r="D41" s="2">
        <v>43415.461817129632</v>
      </c>
      <c r="E41" s="3" t="s">
        <v>808</v>
      </c>
      <c r="F41" s="3">
        <v>12411</v>
      </c>
      <c r="G41" s="3" t="s">
        <v>32</v>
      </c>
      <c r="H41" s="3">
        <v>1996</v>
      </c>
      <c r="I41" s="3">
        <v>876</v>
      </c>
      <c r="J41" s="3">
        <v>8</v>
      </c>
      <c r="K41" s="3">
        <v>1</v>
      </c>
      <c r="L41" s="3"/>
      <c r="M41" s="2">
        <v>43415.464826388888</v>
      </c>
      <c r="N41" s="2">
        <v>43415.471956018519</v>
      </c>
      <c r="O41" s="3" t="s">
        <v>64</v>
      </c>
      <c r="P41" s="3" t="s">
        <v>65</v>
      </c>
      <c r="Q41" s="3" t="s">
        <v>26</v>
      </c>
      <c r="R41" s="3" t="s">
        <v>27</v>
      </c>
      <c r="S41" s="2">
        <v>43415.465671296297</v>
      </c>
      <c r="T41" s="2">
        <v>43415.465671296297</v>
      </c>
      <c r="U41" s="2">
        <v>43415.473460648151</v>
      </c>
      <c r="V41" s="2">
        <v>43415.473460648151</v>
      </c>
      <c r="W41" s="3"/>
      <c r="X41" s="2">
        <f t="shared" si="2"/>
        <v>43415.461817129632</v>
      </c>
      <c r="Y41" s="33">
        <f t="shared" si="3"/>
        <v>7.1296296300715767E-3</v>
      </c>
      <c r="Z41" s="33">
        <f t="shared" si="4"/>
        <v>7.1296296300715767E-3</v>
      </c>
      <c r="AA41" s="30"/>
      <c r="AB41" s="30">
        <f t="shared" si="8"/>
        <v>0</v>
      </c>
      <c r="AC41" s="30">
        <f t="shared" si="9"/>
        <v>3.009259256941732E-3</v>
      </c>
      <c r="AD41" s="10"/>
      <c r="AE41" s="10"/>
      <c r="AF41" s="78">
        <f t="shared" si="5"/>
        <v>43415.461805555555</v>
      </c>
      <c r="AG41" s="78">
        <f t="shared" si="6"/>
        <v>43415.47152777778</v>
      </c>
      <c r="AH41" s="26" t="str">
        <f t="shared" si="7"/>
        <v>43415.461805555643415.4715277778</v>
      </c>
      <c r="AI41" s="26" t="e">
        <f>VLOOKUP(AH41,simple_survey!$P$1530:$Q$1810,2,FALSE)</f>
        <v>#N/A</v>
      </c>
    </row>
    <row r="42" spans="1:37" s="7" customFormat="1" hidden="1" x14ac:dyDescent="0.4">
      <c r="A42" s="16" t="str">
        <f>IF(W42&gt;0, "★", "-")</f>
        <v>-</v>
      </c>
      <c r="B42" s="16" t="str">
        <f>IF(L42&gt;0, "☆", "-")</f>
        <v>-</v>
      </c>
      <c r="C42" s="7">
        <v>11</v>
      </c>
      <c r="D42" s="2">
        <v>43415.462233796294</v>
      </c>
      <c r="E42" s="3" t="s">
        <v>794</v>
      </c>
      <c r="F42" s="3">
        <v>12412</v>
      </c>
      <c r="G42" s="3" t="s">
        <v>100</v>
      </c>
      <c r="H42" s="3">
        <v>5869</v>
      </c>
      <c r="I42" s="3">
        <v>144</v>
      </c>
      <c r="J42" s="3">
        <v>7</v>
      </c>
      <c r="K42" s="3">
        <v>1</v>
      </c>
      <c r="L42" s="3"/>
      <c r="M42" s="2">
        <v>43415.46371527778</v>
      </c>
      <c r="N42" s="2">
        <v>43415.471215277779</v>
      </c>
      <c r="O42" s="3" t="s">
        <v>45</v>
      </c>
      <c r="P42" s="3" t="s">
        <v>46</v>
      </c>
      <c r="Q42" s="3" t="s">
        <v>54</v>
      </c>
      <c r="R42" s="3" t="s">
        <v>55</v>
      </c>
      <c r="S42" s="2">
        <v>43415.463275462964</v>
      </c>
      <c r="T42" s="2">
        <v>43415.463275462964</v>
      </c>
      <c r="U42" s="2">
        <v>43415.470995370371</v>
      </c>
      <c r="V42" s="2">
        <v>43415.470995370371</v>
      </c>
      <c r="W42" s="3"/>
      <c r="X42" s="2">
        <f t="shared" si="2"/>
        <v>43415.462233796294</v>
      </c>
      <c r="Y42" s="33">
        <f t="shared" si="3"/>
        <v>7.4999999997089617E-3</v>
      </c>
      <c r="Z42" s="33">
        <f t="shared" si="4"/>
        <v>7.4999999997089617E-3</v>
      </c>
      <c r="AA42" s="30"/>
      <c r="AB42" s="30">
        <f t="shared" si="8"/>
        <v>4.398148157633841E-4</v>
      </c>
      <c r="AC42" s="30">
        <f t="shared" si="9"/>
        <v>1.4814814858254977E-3</v>
      </c>
      <c r="AD42" s="10"/>
      <c r="AE42" s="10"/>
      <c r="AF42" s="78">
        <f t="shared" si="5"/>
        <v>43415.461805555555</v>
      </c>
      <c r="AG42" s="78">
        <f t="shared" si="6"/>
        <v>43415.470833333333</v>
      </c>
      <c r="AH42" s="26" t="str">
        <f t="shared" si="7"/>
        <v>43415.461805555643415.4708333333</v>
      </c>
      <c r="AI42" s="26" t="e">
        <f>VLOOKUP(AH42,simple_survey!$P$1530:$Q$1810,2,FALSE)</f>
        <v>#N/A</v>
      </c>
    </row>
    <row r="43" spans="1:37" s="7" customFormat="1" hidden="1" x14ac:dyDescent="0.4">
      <c r="A43" s="16" t="str">
        <f>IF(W43&gt;0, "★", "-")</f>
        <v>-</v>
      </c>
      <c r="B43" s="16" t="str">
        <f>IF(L43&gt;0, "☆", "-")</f>
        <v>-</v>
      </c>
      <c r="C43" s="7">
        <v>11</v>
      </c>
      <c r="D43" s="2">
        <v>43415.462488425925</v>
      </c>
      <c r="E43" s="3" t="s">
        <v>809</v>
      </c>
      <c r="F43" s="3">
        <v>12413</v>
      </c>
      <c r="G43" s="3" t="s">
        <v>98</v>
      </c>
      <c r="H43" s="3">
        <v>0</v>
      </c>
      <c r="I43" s="3">
        <v>630</v>
      </c>
      <c r="J43" s="3">
        <v>2</v>
      </c>
      <c r="K43" s="3">
        <v>3</v>
      </c>
      <c r="L43" s="3"/>
      <c r="M43" s="2">
        <v>43415.465682870374</v>
      </c>
      <c r="N43" s="2">
        <v>43415.469548611109</v>
      </c>
      <c r="O43" s="3" t="s">
        <v>62</v>
      </c>
      <c r="P43" s="3" t="s">
        <v>63</v>
      </c>
      <c r="Q43" s="3" t="s">
        <v>36</v>
      </c>
      <c r="R43" s="3" t="s">
        <v>37</v>
      </c>
      <c r="S43" s="2">
        <v>43415.467812499999</v>
      </c>
      <c r="T43" s="2">
        <v>43415.467812499999</v>
      </c>
      <c r="U43" s="2">
        <v>43415.474710648145</v>
      </c>
      <c r="V43" s="2">
        <v>43415.474710648145</v>
      </c>
      <c r="W43" s="3"/>
      <c r="X43" s="2">
        <f t="shared" si="2"/>
        <v>43415.462488425925</v>
      </c>
      <c r="Y43" s="33">
        <f t="shared" si="3"/>
        <v>3.8657407349091955E-3</v>
      </c>
      <c r="Z43" s="33">
        <f t="shared" si="4"/>
        <v>1.1597222204727586E-2</v>
      </c>
      <c r="AA43" s="30"/>
      <c r="AB43" s="30">
        <f t="shared" si="8"/>
        <v>0</v>
      </c>
      <c r="AC43" s="30">
        <f t="shared" si="9"/>
        <v>3.1944444490363821E-3</v>
      </c>
      <c r="AD43" s="10"/>
      <c r="AE43" s="10"/>
      <c r="AF43" s="78">
        <f t="shared" si="5"/>
        <v>43415.461805555555</v>
      </c>
      <c r="AG43" s="78">
        <f t="shared" si="6"/>
        <v>43415.469444444447</v>
      </c>
      <c r="AH43" s="26" t="str">
        <f t="shared" si="7"/>
        <v>43415.461805555643415.4694444444</v>
      </c>
      <c r="AI43" s="26" t="e">
        <f>VLOOKUP(AH43,simple_survey!$P$1530:$Q$1810,2,FALSE)</f>
        <v>#N/A</v>
      </c>
    </row>
    <row r="44" spans="1:37" s="7" customFormat="1" hidden="1" x14ac:dyDescent="0.4">
      <c r="A44" s="16" t="str">
        <f t="shared" ref="A44:A50" si="20">IF(W44&gt;0, "★", "-")</f>
        <v>★</v>
      </c>
      <c r="B44" s="16" t="str">
        <f t="shared" ref="B44:B49" si="21">IF(L44&gt;0, "☆", "-")</f>
        <v>-</v>
      </c>
      <c r="C44" s="7">
        <v>11</v>
      </c>
      <c r="D44" s="2">
        <v>43415.469861111109</v>
      </c>
      <c r="E44" s="3" t="s">
        <v>810</v>
      </c>
      <c r="F44" s="3">
        <v>12416</v>
      </c>
      <c r="G44" s="3" t="s">
        <v>66</v>
      </c>
      <c r="H44" s="3">
        <v>5828</v>
      </c>
      <c r="I44" s="3">
        <v>568</v>
      </c>
      <c r="J44" s="3">
        <v>10</v>
      </c>
      <c r="K44" s="3">
        <v>3</v>
      </c>
      <c r="L44" s="3"/>
      <c r="M44" s="2">
        <v>43415.475775462961</v>
      </c>
      <c r="N44" s="2">
        <v>43415.496400462966</v>
      </c>
      <c r="O44" s="3" t="s">
        <v>62</v>
      </c>
      <c r="P44" s="3" t="s">
        <v>63</v>
      </c>
      <c r="Q44" s="3" t="s">
        <v>49</v>
      </c>
      <c r="R44" s="3" t="s">
        <v>50</v>
      </c>
      <c r="S44" s="2">
        <v>43415.476793981485</v>
      </c>
      <c r="T44" s="2">
        <v>43415.476793981485</v>
      </c>
      <c r="U44" s="2">
        <v>43415.487569444442</v>
      </c>
      <c r="V44" s="2">
        <v>43415.493321759262</v>
      </c>
      <c r="W44" s="2">
        <v>43415.476793981485</v>
      </c>
      <c r="X44" s="2">
        <f t="shared" si="2"/>
        <v>43415.476793981485</v>
      </c>
      <c r="Y44" s="33">
        <f t="shared" si="3"/>
        <v>2.0625000004656613E-2</v>
      </c>
      <c r="Z44" s="33">
        <f t="shared" si="4"/>
        <v>6.1875000013969839E-2</v>
      </c>
      <c r="AA44" s="30"/>
      <c r="AB44" s="30">
        <f t="shared" si="8"/>
        <v>0</v>
      </c>
      <c r="AC44" s="30">
        <f t="shared" si="9"/>
        <v>0</v>
      </c>
      <c r="AD44" s="10"/>
      <c r="AE44" s="10"/>
      <c r="AF44" s="78">
        <f t="shared" si="5"/>
        <v>43415.469444444447</v>
      </c>
      <c r="AG44" s="78">
        <f t="shared" si="6"/>
        <v>43415.495833333334</v>
      </c>
      <c r="AH44" s="26" t="str">
        <f t="shared" si="7"/>
        <v>43415.469444444443415.4958333333</v>
      </c>
      <c r="AI44" s="26" t="e">
        <f>VLOOKUP(AH44,simple_survey!$P$1530:$Q$1810,2,FALSE)</f>
        <v>#N/A</v>
      </c>
    </row>
    <row r="45" spans="1:37" s="7" customFormat="1" x14ac:dyDescent="0.4">
      <c r="A45" s="16" t="str">
        <f t="shared" si="20"/>
        <v>★</v>
      </c>
      <c r="B45" s="16" t="str">
        <f t="shared" si="21"/>
        <v>-</v>
      </c>
      <c r="C45" s="7">
        <v>11</v>
      </c>
      <c r="D45" s="2">
        <v>43415.472442129627</v>
      </c>
      <c r="E45" s="3" t="s">
        <v>729</v>
      </c>
      <c r="F45" s="3">
        <v>12417</v>
      </c>
      <c r="G45" s="3" t="s">
        <v>66</v>
      </c>
      <c r="H45" s="3">
        <v>3203</v>
      </c>
      <c r="I45" s="3">
        <v>674</v>
      </c>
      <c r="J45" s="3">
        <v>10</v>
      </c>
      <c r="K45" s="3">
        <v>2</v>
      </c>
      <c r="L45" s="3"/>
      <c r="M45" s="2">
        <v>43415.478935185187</v>
      </c>
      <c r="N45" s="2">
        <v>43415.486354166664</v>
      </c>
      <c r="O45" s="3" t="s">
        <v>62</v>
      </c>
      <c r="P45" s="3" t="s">
        <v>63</v>
      </c>
      <c r="Q45" s="3" t="s">
        <v>79</v>
      </c>
      <c r="R45" s="3" t="s">
        <v>80</v>
      </c>
      <c r="S45" s="2">
        <v>43415.479375000003</v>
      </c>
      <c r="T45" s="2">
        <v>43415.479375000003</v>
      </c>
      <c r="U45" s="2">
        <v>43415.490069444444</v>
      </c>
      <c r="V45" s="2">
        <v>43415.490069444444</v>
      </c>
      <c r="W45" s="2">
        <v>43415.479375000003</v>
      </c>
      <c r="X45" s="2">
        <f t="shared" si="2"/>
        <v>43415.479375000003</v>
      </c>
      <c r="Y45" s="33">
        <f t="shared" si="3"/>
        <v>7.4189814768033102E-3</v>
      </c>
      <c r="Z45" s="33">
        <f t="shared" si="4"/>
        <v>1.483796295360662E-2</v>
      </c>
      <c r="AA45" s="30"/>
      <c r="AB45" s="30">
        <f t="shared" si="8"/>
        <v>0</v>
      </c>
      <c r="AC45" s="30">
        <f t="shared" si="9"/>
        <v>0</v>
      </c>
      <c r="AD45" s="10"/>
      <c r="AE45" s="10"/>
      <c r="AF45" s="78">
        <f t="shared" si="5"/>
        <v>43415.472222222219</v>
      </c>
      <c r="AG45" s="78">
        <f t="shared" si="6"/>
        <v>43415.486111111109</v>
      </c>
      <c r="AH45" s="26" t="str">
        <f t="shared" si="7"/>
        <v>43415.472222222243415.4861111111</v>
      </c>
      <c r="AI45" s="26" t="str">
        <f>VLOOKUP(AH45,simple_survey!$P$1530:$Q$1810,2,FALSE)</f>
        <v>肯定的</v>
      </c>
    </row>
    <row r="46" spans="1:37" s="7" customFormat="1" hidden="1" x14ac:dyDescent="0.4">
      <c r="A46" s="16" t="str">
        <f t="shared" si="20"/>
        <v>-</v>
      </c>
      <c r="B46" s="16" t="str">
        <f t="shared" si="21"/>
        <v>-</v>
      </c>
      <c r="C46" s="7">
        <v>11</v>
      </c>
      <c r="D46" s="2">
        <v>43415.473055555558</v>
      </c>
      <c r="E46" s="3" t="s">
        <v>811</v>
      </c>
      <c r="F46" s="3">
        <v>12418</v>
      </c>
      <c r="G46" s="3" t="s">
        <v>98</v>
      </c>
      <c r="H46" s="3">
        <v>0</v>
      </c>
      <c r="I46" s="3">
        <v>612</v>
      </c>
      <c r="J46" s="3">
        <v>6</v>
      </c>
      <c r="K46" s="3">
        <v>2</v>
      </c>
      <c r="L46" s="3"/>
      <c r="M46" s="2">
        <v>43415.476886574077</v>
      </c>
      <c r="N46" s="2">
        <v>43415.488645833335</v>
      </c>
      <c r="O46" s="3" t="s">
        <v>67</v>
      </c>
      <c r="P46" s="3" t="s">
        <v>68</v>
      </c>
      <c r="Q46" s="3" t="s">
        <v>44</v>
      </c>
      <c r="R46" s="3" t="s">
        <v>91</v>
      </c>
      <c r="S46" s="2">
        <v>43415.474097222221</v>
      </c>
      <c r="T46" s="2">
        <v>43415.474097222221</v>
      </c>
      <c r="U46" s="2">
        <v>43415.479062500002</v>
      </c>
      <c r="V46" s="2">
        <v>43415.479062500002</v>
      </c>
      <c r="W46" s="3"/>
      <c r="X46" s="2">
        <f t="shared" si="2"/>
        <v>43415.473055555558</v>
      </c>
      <c r="Y46" s="33">
        <f t="shared" si="3"/>
        <v>1.1759259257814847E-2</v>
      </c>
      <c r="Z46" s="33">
        <f t="shared" si="4"/>
        <v>2.3518518515629694E-2</v>
      </c>
      <c r="AA46" s="30"/>
      <c r="AB46" s="30">
        <f t="shared" si="8"/>
        <v>2.7893518563359976E-3</v>
      </c>
      <c r="AC46" s="30">
        <f t="shared" si="9"/>
        <v>3.8310185191221535E-3</v>
      </c>
      <c r="AD46" s="10"/>
      <c r="AE46" s="10"/>
      <c r="AF46" s="78">
        <f t="shared" si="5"/>
        <v>43415.472916666666</v>
      </c>
      <c r="AG46" s="78">
        <f t="shared" si="6"/>
        <v>43415.488194444442</v>
      </c>
      <c r="AH46" s="26" t="str">
        <f t="shared" si="7"/>
        <v>43415.472916666743415.4881944444</v>
      </c>
      <c r="AI46" s="26" t="e">
        <f>VLOOKUP(AH46,simple_survey!$P$1530:$Q$1810,2,FALSE)</f>
        <v>#N/A</v>
      </c>
    </row>
    <row r="47" spans="1:37" s="7" customFormat="1" x14ac:dyDescent="0.4">
      <c r="A47" s="16" t="str">
        <f t="shared" si="20"/>
        <v>★</v>
      </c>
      <c r="B47" s="16" t="str">
        <f t="shared" si="21"/>
        <v>-</v>
      </c>
      <c r="C47" s="7">
        <v>11</v>
      </c>
      <c r="D47" s="2">
        <v>43415.476018518515</v>
      </c>
      <c r="E47" s="3" t="s">
        <v>812</v>
      </c>
      <c r="F47" s="3">
        <v>12419</v>
      </c>
      <c r="G47" s="3" t="s">
        <v>32</v>
      </c>
      <c r="H47" s="3">
        <v>5135</v>
      </c>
      <c r="I47" s="3">
        <v>573</v>
      </c>
      <c r="J47" s="3">
        <v>13</v>
      </c>
      <c r="K47" s="3">
        <v>2</v>
      </c>
      <c r="L47" s="3"/>
      <c r="M47" s="2">
        <v>43415.481851851851</v>
      </c>
      <c r="N47" s="2">
        <v>43415.487673611111</v>
      </c>
      <c r="O47" s="3" t="s">
        <v>64</v>
      </c>
      <c r="P47" s="3" t="s">
        <v>65</v>
      </c>
      <c r="Q47" s="3" t="s">
        <v>38</v>
      </c>
      <c r="R47" s="3" t="s">
        <v>39</v>
      </c>
      <c r="S47" s="2">
        <v>43415.482951388891</v>
      </c>
      <c r="T47" s="2">
        <v>43415.482951388891</v>
      </c>
      <c r="U47" s="2">
        <v>43415.493564814817</v>
      </c>
      <c r="V47" s="2">
        <v>43415.493564814817</v>
      </c>
      <c r="W47" s="2">
        <v>43415.482951388891</v>
      </c>
      <c r="X47" s="2">
        <f t="shared" si="2"/>
        <v>43415.482951388891</v>
      </c>
      <c r="Y47" s="33">
        <f t="shared" si="3"/>
        <v>5.8217592595610768E-3</v>
      </c>
      <c r="Z47" s="33">
        <f t="shared" si="4"/>
        <v>1.1643518519122154E-2</v>
      </c>
      <c r="AA47" s="30"/>
      <c r="AB47" s="30">
        <f t="shared" si="8"/>
        <v>0</v>
      </c>
      <c r="AC47" s="30">
        <f t="shared" si="9"/>
        <v>0</v>
      </c>
      <c r="AD47" s="10"/>
      <c r="AE47" s="10"/>
      <c r="AF47" s="78">
        <f t="shared" si="5"/>
        <v>43415.475694444445</v>
      </c>
      <c r="AG47" s="78">
        <f t="shared" si="6"/>
        <v>43415.487500000003</v>
      </c>
      <c r="AH47" s="26" t="str">
        <f t="shared" si="7"/>
        <v>43415.475694444443415.4875</v>
      </c>
      <c r="AI47" s="26" t="str">
        <f>VLOOKUP(AH47,simple_survey!$P$1530:$Q$1810,2,FALSE)</f>
        <v>肯定的</v>
      </c>
    </row>
    <row r="48" spans="1:37" s="7" customFormat="1" hidden="1" x14ac:dyDescent="0.4">
      <c r="A48" s="16" t="str">
        <f t="shared" si="20"/>
        <v>★</v>
      </c>
      <c r="B48" s="16" t="str">
        <f t="shared" si="21"/>
        <v>-</v>
      </c>
      <c r="C48" s="7">
        <v>11</v>
      </c>
      <c r="D48" s="2">
        <v>43415.478136574071</v>
      </c>
      <c r="E48" s="3" t="s">
        <v>564</v>
      </c>
      <c r="F48" s="3">
        <v>12420</v>
      </c>
      <c r="G48" s="3" t="s">
        <v>18</v>
      </c>
      <c r="H48" s="3">
        <v>3674</v>
      </c>
      <c r="I48" s="3">
        <v>525</v>
      </c>
      <c r="J48" s="3">
        <v>6</v>
      </c>
      <c r="K48" s="3">
        <v>1</v>
      </c>
      <c r="L48" s="3"/>
      <c r="M48" s="2">
        <v>43415.484456018516</v>
      </c>
      <c r="N48" s="2">
        <v>43415.496319444443</v>
      </c>
      <c r="O48" s="3" t="s">
        <v>77</v>
      </c>
      <c r="P48" s="3" t="s">
        <v>78</v>
      </c>
      <c r="Q48" s="3" t="s">
        <v>67</v>
      </c>
      <c r="R48" s="3" t="s">
        <v>68</v>
      </c>
      <c r="S48" s="2">
        <v>43415.48505787037</v>
      </c>
      <c r="T48" s="2">
        <v>43415.48505787037</v>
      </c>
      <c r="U48" s="2">
        <v>43415.490868055553</v>
      </c>
      <c r="V48" s="2">
        <v>43415.493391203701</v>
      </c>
      <c r="W48" s="2">
        <v>43415.48505787037</v>
      </c>
      <c r="X48" s="2">
        <f t="shared" si="2"/>
        <v>43415.48505787037</v>
      </c>
      <c r="Y48" s="33">
        <f t="shared" si="3"/>
        <v>1.1863425927003846E-2</v>
      </c>
      <c r="Z48" s="33">
        <f t="shared" si="4"/>
        <v>1.1863425927003846E-2</v>
      </c>
      <c r="AA48" s="30"/>
      <c r="AB48" s="30">
        <f t="shared" si="8"/>
        <v>0</v>
      </c>
      <c r="AC48" s="30">
        <f t="shared" si="9"/>
        <v>0</v>
      </c>
      <c r="AD48" s="10"/>
      <c r="AE48" s="10"/>
      <c r="AF48" s="78">
        <f t="shared" si="5"/>
        <v>43415.477777777778</v>
      </c>
      <c r="AG48" s="78">
        <f t="shared" si="6"/>
        <v>43415.495833333334</v>
      </c>
      <c r="AH48" s="26" t="str">
        <f t="shared" si="7"/>
        <v>43415.477777777843415.4958333333</v>
      </c>
      <c r="AI48" s="26" t="e">
        <f>VLOOKUP(AH48,simple_survey!$P$1530:$Q$1810,2,FALSE)</f>
        <v>#N/A</v>
      </c>
    </row>
    <row r="49" spans="1:35" s="7" customFormat="1" ht="18" hidden="1" customHeight="1" x14ac:dyDescent="0.4">
      <c r="A49" s="16" t="str">
        <f t="shared" si="20"/>
        <v>-</v>
      </c>
      <c r="B49" s="16" t="str">
        <f t="shared" si="21"/>
        <v>-</v>
      </c>
      <c r="C49" s="7">
        <v>11</v>
      </c>
      <c r="D49" s="2">
        <v>43415.479953703703</v>
      </c>
      <c r="E49" s="3" t="s">
        <v>777</v>
      </c>
      <c r="F49" s="3">
        <v>12421</v>
      </c>
      <c r="G49" s="3" t="s">
        <v>32</v>
      </c>
      <c r="H49" s="3">
        <v>5854</v>
      </c>
      <c r="I49" s="3">
        <v>589</v>
      </c>
      <c r="J49" s="3">
        <v>8</v>
      </c>
      <c r="K49" s="3">
        <v>6</v>
      </c>
      <c r="L49" s="3"/>
      <c r="M49" s="2">
        <v>43415.486574074072</v>
      </c>
      <c r="N49" s="2">
        <v>43415.496365740742</v>
      </c>
      <c r="O49" s="3" t="s">
        <v>75</v>
      </c>
      <c r="P49" s="3" t="s">
        <v>76</v>
      </c>
      <c r="Q49" s="3" t="s">
        <v>44</v>
      </c>
      <c r="R49" s="3" t="s">
        <v>91</v>
      </c>
      <c r="S49" s="2">
        <v>43415.485717592594</v>
      </c>
      <c r="T49" s="2">
        <v>43415.485717592594</v>
      </c>
      <c r="U49" s="2">
        <v>43415.496203703704</v>
      </c>
      <c r="V49" s="2">
        <v>43415.496203703704</v>
      </c>
      <c r="W49" s="3"/>
      <c r="X49" s="2">
        <f t="shared" si="2"/>
        <v>43415.479953703703</v>
      </c>
      <c r="Y49" s="33">
        <f t="shared" si="3"/>
        <v>9.7916666709352285E-3</v>
      </c>
      <c r="Z49" s="33">
        <f t="shared" si="4"/>
        <v>5.8750000025611371E-2</v>
      </c>
      <c r="AA49" s="30"/>
      <c r="AB49" s="30">
        <f t="shared" si="8"/>
        <v>8.5648147796746343E-4</v>
      </c>
      <c r="AC49" s="30">
        <f t="shared" si="9"/>
        <v>6.6203703681821935E-3</v>
      </c>
      <c r="AD49" s="10"/>
      <c r="AE49" s="10"/>
      <c r="AF49" s="78">
        <f t="shared" si="5"/>
        <v>43415.479861111111</v>
      </c>
      <c r="AG49" s="78">
        <f t="shared" si="6"/>
        <v>43415.495833333334</v>
      </c>
      <c r="AH49" s="26" t="str">
        <f t="shared" si="7"/>
        <v>43415.479861111143415.4958333333</v>
      </c>
      <c r="AI49" s="26" t="e">
        <f>VLOOKUP(AH49,simple_survey!$P$1530:$Q$1810,2,FALSE)</f>
        <v>#N/A</v>
      </c>
    </row>
    <row r="50" spans="1:35" s="7" customFormat="1" hidden="1" x14ac:dyDescent="0.4">
      <c r="A50" s="16" t="str">
        <f t="shared" si="20"/>
        <v>★</v>
      </c>
      <c r="B50" s="16" t="str">
        <f t="shared" ref="B50:B86" si="22">IF(L50&gt;0, "☆", "-")</f>
        <v>-</v>
      </c>
      <c r="C50" s="7">
        <v>11</v>
      </c>
      <c r="D50" s="2">
        <v>43415.480810185189</v>
      </c>
      <c r="E50" s="3" t="s">
        <v>813</v>
      </c>
      <c r="F50" s="3">
        <v>12422</v>
      </c>
      <c r="G50" s="3" t="s">
        <v>98</v>
      </c>
      <c r="H50" s="3">
        <v>0</v>
      </c>
      <c r="I50" s="3">
        <v>773</v>
      </c>
      <c r="J50" s="3">
        <v>6</v>
      </c>
      <c r="K50" s="3">
        <v>2</v>
      </c>
      <c r="L50" s="3"/>
      <c r="M50" s="2">
        <v>43415.491354166668</v>
      </c>
      <c r="N50" s="2">
        <v>43415.502500000002</v>
      </c>
      <c r="O50" s="3" t="s">
        <v>60</v>
      </c>
      <c r="P50" s="3" t="s">
        <v>61</v>
      </c>
      <c r="Q50" s="3" t="s">
        <v>30</v>
      </c>
      <c r="R50" s="3" t="s">
        <v>31</v>
      </c>
      <c r="S50" s="2">
        <v>43415.487395833334</v>
      </c>
      <c r="T50" s="2">
        <v>43415.487395833334</v>
      </c>
      <c r="U50" s="2">
        <v>43415.498692129629</v>
      </c>
      <c r="V50" s="2">
        <v>43415.498692129629</v>
      </c>
      <c r="W50" s="2">
        <v>43415.487395833334</v>
      </c>
      <c r="X50" s="2">
        <f t="shared" si="2"/>
        <v>43415.487395833334</v>
      </c>
      <c r="Y50" s="33">
        <f t="shared" si="3"/>
        <v>1.1145833334012423E-2</v>
      </c>
      <c r="Z50" s="33">
        <f t="shared" si="4"/>
        <v>2.2291666668024845E-2</v>
      </c>
      <c r="AA50" s="30"/>
      <c r="AB50" s="30">
        <f t="shared" si="8"/>
        <v>3.9583333345944993E-3</v>
      </c>
      <c r="AC50" s="30">
        <f t="shared" si="9"/>
        <v>3.9583333345944993E-3</v>
      </c>
      <c r="AD50" s="10"/>
      <c r="AE50" s="10"/>
      <c r="AF50" s="78">
        <f t="shared" si="5"/>
        <v>43415.480555555558</v>
      </c>
      <c r="AG50" s="78">
        <f t="shared" si="6"/>
        <v>43415.502083333333</v>
      </c>
      <c r="AH50" s="26" t="str">
        <f t="shared" si="7"/>
        <v>43415.480555555643415.5020833333</v>
      </c>
      <c r="AI50" s="26" t="e">
        <f>VLOOKUP(AH50,simple_survey!$P$1530:$Q$1810,2,FALSE)</f>
        <v>#N/A</v>
      </c>
    </row>
    <row r="51" spans="1:35" s="7" customFormat="1" hidden="1" x14ac:dyDescent="0.4">
      <c r="A51" s="16" t="str">
        <f t="shared" ref="A51:A86" si="23">IF(W51&gt;0, "★", "-")</f>
        <v>-</v>
      </c>
      <c r="B51" s="16" t="str">
        <f t="shared" si="22"/>
        <v>-</v>
      </c>
      <c r="C51" s="7">
        <v>11</v>
      </c>
      <c r="D51" s="2">
        <v>43415.481620370374</v>
      </c>
      <c r="E51" s="3" t="s">
        <v>814</v>
      </c>
      <c r="F51" s="3">
        <v>12423</v>
      </c>
      <c r="G51" s="3" t="s">
        <v>98</v>
      </c>
      <c r="H51" s="3">
        <v>0</v>
      </c>
      <c r="I51" s="3">
        <v>422</v>
      </c>
      <c r="J51" s="3">
        <v>7</v>
      </c>
      <c r="K51" s="3">
        <v>2</v>
      </c>
      <c r="L51" s="3"/>
      <c r="M51" s="2">
        <v>43415.484293981484</v>
      </c>
      <c r="N51" s="2">
        <v>43415.493101851855</v>
      </c>
      <c r="O51" s="3" t="s">
        <v>24</v>
      </c>
      <c r="P51" s="3" t="s">
        <v>25</v>
      </c>
      <c r="Q51" s="3" t="s">
        <v>44</v>
      </c>
      <c r="R51" s="3" t="s">
        <v>91</v>
      </c>
      <c r="S51" s="2">
        <v>43415.483414351853</v>
      </c>
      <c r="T51" s="2">
        <v>43415.483414351853</v>
      </c>
      <c r="U51" s="2">
        <v>43415.491979166669</v>
      </c>
      <c r="V51" s="2">
        <v>43415.491979166669</v>
      </c>
      <c r="W51" s="3"/>
      <c r="X51" s="2">
        <f t="shared" si="2"/>
        <v>43415.481620370374</v>
      </c>
      <c r="Y51" s="33">
        <f t="shared" si="3"/>
        <v>8.8078703702194616E-3</v>
      </c>
      <c r="Z51" s="33">
        <f t="shared" si="4"/>
        <v>1.7615740740438923E-2</v>
      </c>
      <c r="AA51" s="30"/>
      <c r="AB51" s="30">
        <f t="shared" si="8"/>
        <v>8.7962963152676821E-4</v>
      </c>
      <c r="AC51" s="30">
        <f t="shared" si="9"/>
        <v>2.6736111103673466E-3</v>
      </c>
      <c r="AD51" s="10"/>
      <c r="AE51" s="10"/>
      <c r="AF51" s="78">
        <f t="shared" si="5"/>
        <v>43415.481249999997</v>
      </c>
      <c r="AG51" s="78">
        <f t="shared" si="6"/>
        <v>43415.493055555555</v>
      </c>
      <c r="AH51" s="26" t="str">
        <f t="shared" si="7"/>
        <v>43415.4812543415.4930555556</v>
      </c>
      <c r="AI51" s="26" t="e">
        <f>VLOOKUP(AH51,simple_survey!$P$1530:$Q$1810,2,FALSE)</f>
        <v>#N/A</v>
      </c>
    </row>
    <row r="52" spans="1:35" s="7" customFormat="1" hidden="1" x14ac:dyDescent="0.4">
      <c r="A52" s="16" t="str">
        <f t="shared" si="23"/>
        <v>-</v>
      </c>
      <c r="B52" s="16" t="str">
        <f t="shared" si="22"/>
        <v>-</v>
      </c>
      <c r="C52" s="7">
        <v>11</v>
      </c>
      <c r="D52" s="2">
        <v>43415.481874999998</v>
      </c>
      <c r="E52" s="3" t="s">
        <v>815</v>
      </c>
      <c r="F52" s="3">
        <v>12424</v>
      </c>
      <c r="G52" s="3" t="s">
        <v>32</v>
      </c>
      <c r="H52" s="3">
        <v>1689</v>
      </c>
      <c r="I52" s="3">
        <v>179</v>
      </c>
      <c r="J52" s="3">
        <v>11</v>
      </c>
      <c r="K52" s="3">
        <v>1</v>
      </c>
      <c r="L52" s="3"/>
      <c r="M52" s="2">
        <v>43415.488541666666</v>
      </c>
      <c r="N52" s="2">
        <v>43415.493900462963</v>
      </c>
      <c r="O52" s="3" t="s">
        <v>22</v>
      </c>
      <c r="P52" s="3" t="s">
        <v>23</v>
      </c>
      <c r="Q52" s="3" t="s">
        <v>56</v>
      </c>
      <c r="R52" s="3" t="s">
        <v>57</v>
      </c>
      <c r="S52" s="2">
        <v>43415.490162037036</v>
      </c>
      <c r="T52" s="2">
        <v>43415.490162037036</v>
      </c>
      <c r="U52" s="2">
        <v>43415.498981481483</v>
      </c>
      <c r="V52" s="2">
        <v>43415.498981481483</v>
      </c>
      <c r="W52" s="3"/>
      <c r="X52" s="2">
        <f t="shared" si="2"/>
        <v>43415.481874999998</v>
      </c>
      <c r="Y52" s="33">
        <f t="shared" si="3"/>
        <v>5.3587962975143455E-3</v>
      </c>
      <c r="Z52" s="33">
        <f t="shared" si="4"/>
        <v>5.3587962975143455E-3</v>
      </c>
      <c r="AA52" s="30"/>
      <c r="AB52" s="30">
        <f t="shared" si="8"/>
        <v>0</v>
      </c>
      <c r="AC52" s="30">
        <f t="shared" si="9"/>
        <v>6.6666666680248454E-3</v>
      </c>
      <c r="AD52" s="10"/>
      <c r="AE52" s="10"/>
      <c r="AF52" s="78">
        <f t="shared" si="5"/>
        <v>43415.481249999997</v>
      </c>
      <c r="AG52" s="78">
        <f t="shared" si="6"/>
        <v>43415.493750000001</v>
      </c>
      <c r="AH52" s="26" t="str">
        <f t="shared" si="7"/>
        <v>43415.4812543415.49375</v>
      </c>
      <c r="AI52" s="26" t="e">
        <f>VLOOKUP(AH52,simple_survey!$P$1530:$Q$1810,2,FALSE)</f>
        <v>#N/A</v>
      </c>
    </row>
    <row r="53" spans="1:35" s="7" customFormat="1" hidden="1" x14ac:dyDescent="0.4">
      <c r="A53" s="16" t="str">
        <f t="shared" si="23"/>
        <v>-</v>
      </c>
      <c r="B53" s="16" t="str">
        <f t="shared" si="22"/>
        <v>-</v>
      </c>
      <c r="C53" s="7">
        <v>11</v>
      </c>
      <c r="D53" s="2">
        <v>43415.482106481482</v>
      </c>
      <c r="E53" s="3" t="s">
        <v>816</v>
      </c>
      <c r="F53" s="3">
        <v>12425</v>
      </c>
      <c r="G53" s="3" t="s">
        <v>99</v>
      </c>
      <c r="H53" s="3">
        <v>0</v>
      </c>
      <c r="I53" s="3">
        <v>119</v>
      </c>
      <c r="J53" s="3">
        <v>9</v>
      </c>
      <c r="K53" s="3">
        <v>2</v>
      </c>
      <c r="L53" s="3"/>
      <c r="M53" s="2">
        <v>43415.485243055555</v>
      </c>
      <c r="N53" s="2">
        <v>43415.489953703705</v>
      </c>
      <c r="O53" s="3" t="s">
        <v>133</v>
      </c>
      <c r="P53" s="3" t="s">
        <v>19</v>
      </c>
      <c r="Q53" s="3" t="s">
        <v>30</v>
      </c>
      <c r="R53" s="3" t="s">
        <v>31</v>
      </c>
      <c r="S53" s="2">
        <v>43415.485925925925</v>
      </c>
      <c r="T53" s="2">
        <v>43415.485925925925</v>
      </c>
      <c r="U53" s="2">
        <v>43415.492812500001</v>
      </c>
      <c r="V53" s="2">
        <v>43415.492812500001</v>
      </c>
      <c r="W53" s="3"/>
      <c r="X53" s="2">
        <f t="shared" si="2"/>
        <v>43415.482106481482</v>
      </c>
      <c r="Y53" s="33">
        <f t="shared" si="3"/>
        <v>4.7106481506489217E-3</v>
      </c>
      <c r="Z53" s="33">
        <f t="shared" si="4"/>
        <v>9.4212963012978435E-3</v>
      </c>
      <c r="AA53" s="30"/>
      <c r="AB53" s="30">
        <f t="shared" si="8"/>
        <v>0</v>
      </c>
      <c r="AC53" s="30">
        <f t="shared" si="9"/>
        <v>3.1365740724140778E-3</v>
      </c>
      <c r="AD53" s="10"/>
      <c r="AE53" s="10"/>
      <c r="AF53" s="78">
        <f t="shared" si="5"/>
        <v>43415.481944444444</v>
      </c>
      <c r="AG53" s="78">
        <f t="shared" si="6"/>
        <v>43415.489583333336</v>
      </c>
      <c r="AH53" s="26" t="str">
        <f t="shared" si="7"/>
        <v>43415.481944444443415.4895833333</v>
      </c>
      <c r="AI53" s="26" t="e">
        <f>VLOOKUP(AH53,simple_survey!$P$1530:$Q$1810,2,FALSE)</f>
        <v>#N/A</v>
      </c>
    </row>
    <row r="54" spans="1:35" s="7" customFormat="1" hidden="1" x14ac:dyDescent="0.4">
      <c r="A54" s="16" t="str">
        <f t="shared" si="23"/>
        <v>★</v>
      </c>
      <c r="B54" s="16" t="str">
        <f t="shared" si="22"/>
        <v>-</v>
      </c>
      <c r="C54" s="7">
        <v>11</v>
      </c>
      <c r="D54" s="2">
        <v>43415.484976851854</v>
      </c>
      <c r="E54" s="3" t="s">
        <v>818</v>
      </c>
      <c r="F54" s="3">
        <v>12427</v>
      </c>
      <c r="G54" s="3" t="s">
        <v>32</v>
      </c>
      <c r="H54" s="3">
        <v>2934</v>
      </c>
      <c r="I54" s="3">
        <v>193</v>
      </c>
      <c r="J54" s="3">
        <v>10</v>
      </c>
      <c r="K54" s="3">
        <v>2</v>
      </c>
      <c r="L54" s="3"/>
      <c r="M54" s="2">
        <v>43415.490740740737</v>
      </c>
      <c r="N54" s="2">
        <v>43415.503333333334</v>
      </c>
      <c r="O54" s="3" t="s">
        <v>54</v>
      </c>
      <c r="P54" s="3" t="s">
        <v>55</v>
      </c>
      <c r="Q54" s="3" t="s">
        <v>75</v>
      </c>
      <c r="R54" s="3" t="s">
        <v>76</v>
      </c>
      <c r="S54" s="2">
        <v>43415.491898148146</v>
      </c>
      <c r="T54" s="2">
        <v>43415.491898148146</v>
      </c>
      <c r="U54" s="2">
        <v>43415.506550925929</v>
      </c>
      <c r="V54" s="2">
        <v>43415.506550925929</v>
      </c>
      <c r="W54" s="2">
        <v>43415.491898148146</v>
      </c>
      <c r="X54" s="2">
        <f t="shared" ref="X54:X84" si="24">IF(W54&gt;0,W54,D54)</f>
        <v>43415.491898148146</v>
      </c>
      <c r="Y54" s="33">
        <f t="shared" si="3"/>
        <v>1.2592592596774921E-2</v>
      </c>
      <c r="Z54" s="33">
        <f t="shared" si="4"/>
        <v>2.5185185193549842E-2</v>
      </c>
      <c r="AA54" s="30"/>
      <c r="AB54" s="30">
        <f t="shared" si="8"/>
        <v>0</v>
      </c>
      <c r="AC54" s="30">
        <f t="shared" si="9"/>
        <v>0</v>
      </c>
      <c r="AD54" s="10"/>
      <c r="AE54" s="10"/>
      <c r="AF54" s="78">
        <f t="shared" si="5"/>
        <v>43415.484722222223</v>
      </c>
      <c r="AG54" s="78">
        <f t="shared" si="6"/>
        <v>43415.50277777778</v>
      </c>
      <c r="AH54" s="26" t="str">
        <f t="shared" si="7"/>
        <v>43415.484722222243415.5027777778</v>
      </c>
      <c r="AI54" s="26" t="e">
        <f>VLOOKUP(AH54,simple_survey!$P$1530:$Q$1810,2,FALSE)</f>
        <v>#N/A</v>
      </c>
    </row>
    <row r="55" spans="1:35" s="7" customFormat="1" hidden="1" x14ac:dyDescent="0.4">
      <c r="A55" s="16" t="str">
        <f t="shared" si="23"/>
        <v>-</v>
      </c>
      <c r="B55" s="16" t="str">
        <f t="shared" si="22"/>
        <v>-</v>
      </c>
      <c r="C55" s="7">
        <v>11</v>
      </c>
      <c r="D55" s="2">
        <v>43415.486354166664</v>
      </c>
      <c r="E55" s="3" t="s">
        <v>819</v>
      </c>
      <c r="F55" s="3">
        <v>12428</v>
      </c>
      <c r="G55" s="3" t="s">
        <v>18</v>
      </c>
      <c r="H55" s="3">
        <v>5878</v>
      </c>
      <c r="I55" s="3">
        <v>897</v>
      </c>
      <c r="J55" s="3">
        <v>13</v>
      </c>
      <c r="K55" s="3">
        <v>2</v>
      </c>
      <c r="L55" s="3"/>
      <c r="M55" s="2">
        <v>43415.497303240743</v>
      </c>
      <c r="N55" s="2">
        <v>43415.50141203704</v>
      </c>
      <c r="O55" s="3" t="s">
        <v>36</v>
      </c>
      <c r="P55" s="3" t="s">
        <v>37</v>
      </c>
      <c r="Q55" s="3" t="s">
        <v>67</v>
      </c>
      <c r="R55" s="3" t="s">
        <v>68</v>
      </c>
      <c r="S55" s="2">
        <v>43415.499224537038</v>
      </c>
      <c r="T55" s="2">
        <v>43415.499224537038</v>
      </c>
      <c r="U55" s="2">
        <v>43415.505613425928</v>
      </c>
      <c r="V55" s="2">
        <v>43415.503460648149</v>
      </c>
      <c r="W55" s="3"/>
      <c r="X55" s="2">
        <f t="shared" si="24"/>
        <v>43415.486354166664</v>
      </c>
      <c r="Y55" s="33">
        <f t="shared" si="3"/>
        <v>4.1087962963501923E-3</v>
      </c>
      <c r="Z55" s="33">
        <f t="shared" si="4"/>
        <v>8.2175925927003846E-3</v>
      </c>
      <c r="AA55" s="30"/>
      <c r="AB55" s="30">
        <f t="shared" si="8"/>
        <v>0</v>
      </c>
      <c r="AC55" s="30">
        <f t="shared" si="9"/>
        <v>1.0949074079690035E-2</v>
      </c>
      <c r="AD55" s="10"/>
      <c r="AE55" s="10"/>
      <c r="AF55" s="78">
        <f t="shared" si="5"/>
        <v>43415.486111111109</v>
      </c>
      <c r="AG55" s="78">
        <f t="shared" si="6"/>
        <v>43415.501388888886</v>
      </c>
      <c r="AH55" s="26" t="str">
        <f t="shared" si="7"/>
        <v>43415.486111111143415.5013888889</v>
      </c>
      <c r="AI55" s="26" t="e">
        <f>VLOOKUP(AH55,simple_survey!$P$1530:$Q$1810,2,FALSE)</f>
        <v>#N/A</v>
      </c>
    </row>
    <row r="56" spans="1:35" s="7" customFormat="1" hidden="1" x14ac:dyDescent="0.4">
      <c r="A56" s="16" t="str">
        <f t="shared" si="23"/>
        <v>-</v>
      </c>
      <c r="B56" s="16" t="str">
        <f t="shared" si="22"/>
        <v>-</v>
      </c>
      <c r="C56" s="7">
        <v>11</v>
      </c>
      <c r="D56" s="2">
        <v>43415.488287037035</v>
      </c>
      <c r="E56" s="3" t="s">
        <v>820</v>
      </c>
      <c r="F56" s="3">
        <v>12429</v>
      </c>
      <c r="G56" s="3" t="s">
        <v>18</v>
      </c>
      <c r="H56" s="3">
        <v>2971</v>
      </c>
      <c r="I56" s="3">
        <v>374</v>
      </c>
      <c r="J56" s="3">
        <v>7</v>
      </c>
      <c r="K56" s="3">
        <v>2</v>
      </c>
      <c r="L56" s="3"/>
      <c r="M56" s="2">
        <v>43415.498715277776</v>
      </c>
      <c r="N56" s="2">
        <v>43415.506076388891</v>
      </c>
      <c r="O56" s="3" t="s">
        <v>33</v>
      </c>
      <c r="P56" s="3" t="s">
        <v>34</v>
      </c>
      <c r="Q56" s="3" t="s">
        <v>22</v>
      </c>
      <c r="R56" s="3" t="s">
        <v>23</v>
      </c>
      <c r="S56" s="2">
        <v>43415.498344907406</v>
      </c>
      <c r="T56" s="2">
        <v>43415.498344907406</v>
      </c>
      <c r="U56" s="2">
        <v>43415.505810185183</v>
      </c>
      <c r="V56" s="2">
        <v>43415.505810185183</v>
      </c>
      <c r="W56" s="3"/>
      <c r="X56" s="2">
        <f t="shared" si="24"/>
        <v>43415.488287037035</v>
      </c>
      <c r="Y56" s="33">
        <f t="shared" si="3"/>
        <v>7.3611111147329211E-3</v>
      </c>
      <c r="Z56" s="33">
        <f t="shared" si="4"/>
        <v>1.4722222229465842E-2</v>
      </c>
      <c r="AA56" s="30"/>
      <c r="AB56" s="30">
        <f t="shared" si="8"/>
        <v>3.7037036963738501E-4</v>
      </c>
      <c r="AC56" s="30">
        <f t="shared" si="9"/>
        <v>1.0428240741021E-2</v>
      </c>
      <c r="AD56" s="10"/>
      <c r="AE56" s="10"/>
      <c r="AF56" s="78">
        <f t="shared" si="5"/>
        <v>43415.488194444442</v>
      </c>
      <c r="AG56" s="78">
        <f t="shared" si="6"/>
        <v>43415.505555555559</v>
      </c>
      <c r="AH56" s="26" t="str">
        <f t="shared" si="7"/>
        <v>43415.488194444443415.5055555556</v>
      </c>
      <c r="AI56" s="26" t="e">
        <f>VLOOKUP(AH56,simple_survey!$P$1530:$Q$1810,2,FALSE)</f>
        <v>#N/A</v>
      </c>
    </row>
    <row r="57" spans="1:35" s="7" customFormat="1" hidden="1" x14ac:dyDescent="0.4">
      <c r="A57" s="16" t="str">
        <f t="shared" si="23"/>
        <v>-</v>
      </c>
      <c r="B57" s="16" t="str">
        <f t="shared" si="22"/>
        <v>-</v>
      </c>
      <c r="C57" s="7">
        <v>11</v>
      </c>
      <c r="D57" s="2">
        <v>43415.491099537037</v>
      </c>
      <c r="E57" s="3" t="s">
        <v>821</v>
      </c>
      <c r="F57" s="3">
        <v>12430</v>
      </c>
      <c r="G57" s="3" t="s">
        <v>99</v>
      </c>
      <c r="H57" s="3">
        <v>0</v>
      </c>
      <c r="I57" s="3">
        <v>742</v>
      </c>
      <c r="J57" s="3">
        <v>9</v>
      </c>
      <c r="K57" s="3">
        <v>1</v>
      </c>
      <c r="L57" s="3"/>
      <c r="M57" s="2">
        <v>43415.494467592594</v>
      </c>
      <c r="N57" s="2">
        <v>43415.499618055554</v>
      </c>
      <c r="O57" s="3" t="s">
        <v>67</v>
      </c>
      <c r="P57" s="3" t="s">
        <v>68</v>
      </c>
      <c r="Q57" s="3" t="s">
        <v>79</v>
      </c>
      <c r="R57" s="3" t="s">
        <v>80</v>
      </c>
      <c r="S57" s="2">
        <v>43415.495243055557</v>
      </c>
      <c r="T57" s="2">
        <v>43415.495243055557</v>
      </c>
      <c r="U57" s="2">
        <v>43415.499849537038</v>
      </c>
      <c r="V57" s="2">
        <v>43415.499849537038</v>
      </c>
      <c r="W57" s="3"/>
      <c r="X57" s="2">
        <f t="shared" ref="X57:X66" si="25">IF(W57&gt;0,W57,D57)</f>
        <v>43415.491099537037</v>
      </c>
      <c r="Y57" s="33">
        <f t="shared" si="3"/>
        <v>5.1504629591363482E-3</v>
      </c>
      <c r="Z57" s="33">
        <f t="shared" si="4"/>
        <v>5.1504629591363482E-3</v>
      </c>
      <c r="AA57" s="30"/>
      <c r="AB57" s="30">
        <f t="shared" si="8"/>
        <v>0</v>
      </c>
      <c r="AC57" s="30">
        <f t="shared" si="9"/>
        <v>3.3680555570754223E-3</v>
      </c>
      <c r="AD57" s="10"/>
      <c r="AE57" s="10"/>
      <c r="AF57" s="78">
        <f t="shared" si="5"/>
        <v>43415.490972222222</v>
      </c>
      <c r="AG57" s="78">
        <f t="shared" si="6"/>
        <v>43415.499305555553</v>
      </c>
      <c r="AH57" s="26" t="str">
        <f t="shared" si="7"/>
        <v>43415.490972222243415.4993055556</v>
      </c>
      <c r="AI57" s="26" t="e">
        <f>VLOOKUP(AH57,simple_survey!$P$1530:$Q$1810,2,FALSE)</f>
        <v>#N/A</v>
      </c>
    </row>
    <row r="58" spans="1:35" s="7" customFormat="1" x14ac:dyDescent="0.4">
      <c r="A58" s="16" t="str">
        <f t="shared" si="23"/>
        <v>-</v>
      </c>
      <c r="B58" s="16" t="str">
        <f t="shared" si="22"/>
        <v>-</v>
      </c>
      <c r="C58" s="7">
        <v>11</v>
      </c>
      <c r="D58" s="2">
        <v>43415.491898148146</v>
      </c>
      <c r="E58" s="3" t="s">
        <v>729</v>
      </c>
      <c r="F58" s="3">
        <v>12432</v>
      </c>
      <c r="G58" s="3" t="s">
        <v>66</v>
      </c>
      <c r="H58" s="3">
        <v>3203</v>
      </c>
      <c r="I58" s="3">
        <v>171</v>
      </c>
      <c r="J58" s="3">
        <v>5</v>
      </c>
      <c r="K58" s="3">
        <v>2</v>
      </c>
      <c r="L58" s="3"/>
      <c r="M58" s="2">
        <v>43415.494583333333</v>
      </c>
      <c r="N58" s="2">
        <v>43415.501516203702</v>
      </c>
      <c r="O58" s="3" t="s">
        <v>77</v>
      </c>
      <c r="P58" s="3" t="s">
        <v>78</v>
      </c>
      <c r="Q58" s="3" t="s">
        <v>54</v>
      </c>
      <c r="R58" s="3" t="s">
        <v>55</v>
      </c>
      <c r="S58" s="2">
        <v>43415.493946759256</v>
      </c>
      <c r="T58" s="2">
        <v>43415.493946759256</v>
      </c>
      <c r="U58" s="2">
        <v>43415.497199074074</v>
      </c>
      <c r="V58" s="2">
        <v>43415.497199074074</v>
      </c>
      <c r="W58" s="3"/>
      <c r="X58" s="2">
        <f t="shared" si="25"/>
        <v>43415.491898148146</v>
      </c>
      <c r="Y58" s="33">
        <f t="shared" si="3"/>
        <v>6.9328703684732318E-3</v>
      </c>
      <c r="Z58" s="33">
        <f t="shared" si="4"/>
        <v>1.3865740736946464E-2</v>
      </c>
      <c r="AA58" s="30"/>
      <c r="AB58" s="30">
        <f t="shared" si="8"/>
        <v>6.36574077361729E-4</v>
      </c>
      <c r="AC58" s="30">
        <f t="shared" si="9"/>
        <v>2.6851851871469989E-3</v>
      </c>
      <c r="AD58" s="10"/>
      <c r="AE58" s="10"/>
      <c r="AF58" s="78">
        <f t="shared" si="5"/>
        <v>43415.491666666669</v>
      </c>
      <c r="AG58" s="78">
        <f t="shared" si="6"/>
        <v>43415.501388888886</v>
      </c>
      <c r="AH58" s="26" t="str">
        <f t="shared" si="7"/>
        <v>43415.491666666743415.5013888889</v>
      </c>
      <c r="AI58" s="26" t="str">
        <f>VLOOKUP(AH58,simple_survey!$P$1530:$Q$1810,2,FALSE)</f>
        <v>肯定的</v>
      </c>
    </row>
    <row r="59" spans="1:35" s="7" customFormat="1" hidden="1" x14ac:dyDescent="0.4">
      <c r="A59" s="16" t="str">
        <f t="shared" si="23"/>
        <v>-</v>
      </c>
      <c r="B59" s="16" t="str">
        <f t="shared" si="22"/>
        <v>-</v>
      </c>
      <c r="C59" s="7">
        <v>11</v>
      </c>
      <c r="D59" s="2">
        <v>43415.493217592593</v>
      </c>
      <c r="E59" s="3" t="s">
        <v>823</v>
      </c>
      <c r="F59" s="3">
        <v>12433</v>
      </c>
      <c r="G59" s="3" t="s">
        <v>32</v>
      </c>
      <c r="H59" s="3">
        <v>5881</v>
      </c>
      <c r="I59" s="3">
        <v>808</v>
      </c>
      <c r="J59" s="3">
        <v>8</v>
      </c>
      <c r="K59" s="3">
        <v>2</v>
      </c>
      <c r="L59" s="3"/>
      <c r="M59" s="2">
        <v>43415.502812500003</v>
      </c>
      <c r="N59" s="2">
        <v>43415.507928240739</v>
      </c>
      <c r="O59" s="3" t="s">
        <v>26</v>
      </c>
      <c r="P59" s="3" t="s">
        <v>27</v>
      </c>
      <c r="Q59" s="3" t="s">
        <v>36</v>
      </c>
      <c r="R59" s="3" t="s">
        <v>37</v>
      </c>
      <c r="S59" s="2">
        <v>43415.50209490741</v>
      </c>
      <c r="T59" s="2">
        <v>43415.50209490741</v>
      </c>
      <c r="U59" s="2">
        <v>43415.510115740741</v>
      </c>
      <c r="V59" s="2">
        <v>43415.510115740741</v>
      </c>
      <c r="W59" s="3"/>
      <c r="X59" s="2">
        <f t="shared" si="25"/>
        <v>43415.493217592593</v>
      </c>
      <c r="Y59" s="33">
        <f t="shared" si="3"/>
        <v>5.1157407360733487E-3</v>
      </c>
      <c r="Z59" s="33">
        <f t="shared" si="4"/>
        <v>1.0231481472146697E-2</v>
      </c>
      <c r="AA59" s="30"/>
      <c r="AB59" s="30">
        <f t="shared" si="8"/>
        <v>7.1759259299142286E-4</v>
      </c>
      <c r="AC59" s="30">
        <f t="shared" si="9"/>
        <v>9.5949074093368836E-3</v>
      </c>
      <c r="AD59" s="10"/>
      <c r="AE59" s="10"/>
      <c r="AF59" s="78">
        <f t="shared" si="5"/>
        <v>43415.493055555555</v>
      </c>
      <c r="AG59" s="78">
        <f t="shared" si="6"/>
        <v>43415.507638888892</v>
      </c>
      <c r="AH59" s="26" t="str">
        <f t="shared" si="7"/>
        <v>43415.493055555643415.5076388889</v>
      </c>
      <c r="AI59" s="26" t="e">
        <f>VLOOKUP(AH59,simple_survey!$P$1530:$Q$1810,2,FALSE)</f>
        <v>#N/A</v>
      </c>
    </row>
    <row r="60" spans="1:35" s="7" customFormat="1" hidden="1" x14ac:dyDescent="0.4">
      <c r="A60" s="16" t="str">
        <f t="shared" si="23"/>
        <v>-</v>
      </c>
      <c r="B60" s="16" t="str">
        <f t="shared" si="22"/>
        <v>-</v>
      </c>
      <c r="C60" s="7">
        <v>11</v>
      </c>
      <c r="D60" s="2">
        <v>43415.494525462964</v>
      </c>
      <c r="E60" s="3" t="s">
        <v>822</v>
      </c>
      <c r="F60" s="3">
        <v>12436</v>
      </c>
      <c r="G60" s="3" t="s">
        <v>99</v>
      </c>
      <c r="H60" s="3">
        <v>0</v>
      </c>
      <c r="I60" s="3">
        <v>733</v>
      </c>
      <c r="J60" s="3">
        <v>11</v>
      </c>
      <c r="K60" s="3">
        <v>3</v>
      </c>
      <c r="L60" s="3"/>
      <c r="M60" s="2">
        <v>43415.503784722219</v>
      </c>
      <c r="N60" s="2">
        <v>43415.503900462965</v>
      </c>
      <c r="O60" s="3" t="s">
        <v>75</v>
      </c>
      <c r="P60" s="3" t="s">
        <v>76</v>
      </c>
      <c r="Q60" s="3" t="s">
        <v>28</v>
      </c>
      <c r="R60" s="3" t="s">
        <v>29</v>
      </c>
      <c r="S60" s="2">
        <v>43415.502418981479</v>
      </c>
      <c r="T60" s="2">
        <v>43415.505844907406</v>
      </c>
      <c r="U60" s="2">
        <v>43415.506909722222</v>
      </c>
      <c r="V60" s="2">
        <v>43415.510937500003</v>
      </c>
      <c r="W60" s="3"/>
      <c r="X60" s="2">
        <f t="shared" si="25"/>
        <v>43415.494525462964</v>
      </c>
      <c r="Y60" s="33">
        <f t="shared" si="3"/>
        <v>1.1574074596865103E-4</v>
      </c>
      <c r="Z60" s="33">
        <f t="shared" si="4"/>
        <v>3.4722223790595308E-4</v>
      </c>
      <c r="AA60" s="30"/>
      <c r="AB60" s="30">
        <f t="shared" si="8"/>
        <v>1.3657407398568466E-3</v>
      </c>
      <c r="AC60" s="30">
        <f t="shared" si="9"/>
        <v>9.2592592554865405E-3</v>
      </c>
      <c r="AD60" s="10"/>
      <c r="AE60" s="10"/>
      <c r="AF60" s="78">
        <f t="shared" si="5"/>
        <v>43415.494444444441</v>
      </c>
      <c r="AG60" s="78">
        <f t="shared" si="6"/>
        <v>43415.503472222219</v>
      </c>
      <c r="AH60" s="26" t="str">
        <f t="shared" si="7"/>
        <v>43415.494444444443415.5034722222</v>
      </c>
      <c r="AI60" s="26" t="e">
        <f>VLOOKUP(AH60,simple_survey!$P$1530:$Q$1810,2,FALSE)</f>
        <v>#N/A</v>
      </c>
    </row>
    <row r="61" spans="1:35" s="7" customFormat="1" hidden="1" x14ac:dyDescent="0.4">
      <c r="A61" s="16" t="str">
        <f t="shared" si="23"/>
        <v>-</v>
      </c>
      <c r="B61" s="16" t="str">
        <f t="shared" si="22"/>
        <v>-</v>
      </c>
      <c r="C61" s="7">
        <v>11</v>
      </c>
      <c r="D61" s="2">
        <v>43415.497893518521</v>
      </c>
      <c r="E61" s="3" t="s">
        <v>826</v>
      </c>
      <c r="F61" s="3">
        <v>12437</v>
      </c>
      <c r="G61" s="3" t="s">
        <v>98</v>
      </c>
      <c r="H61" s="3">
        <v>0</v>
      </c>
      <c r="I61" s="3">
        <v>672</v>
      </c>
      <c r="J61" s="3">
        <v>13</v>
      </c>
      <c r="K61" s="3">
        <v>4</v>
      </c>
      <c r="L61" s="3"/>
      <c r="M61" s="2">
        <v>43415.505960648145</v>
      </c>
      <c r="N61" s="2">
        <v>43415.509710648148</v>
      </c>
      <c r="O61" s="3" t="s">
        <v>79</v>
      </c>
      <c r="P61" s="3" t="s">
        <v>80</v>
      </c>
      <c r="Q61" s="3" t="s">
        <v>54</v>
      </c>
      <c r="R61" s="3" t="s">
        <v>55</v>
      </c>
      <c r="S61" s="2">
        <v>43415.507372685184</v>
      </c>
      <c r="T61" s="2">
        <v>43415.508506944447</v>
      </c>
      <c r="U61" s="2">
        <v>43415.512326388889</v>
      </c>
      <c r="V61" s="2">
        <v>43415.514004629629</v>
      </c>
      <c r="W61" s="3"/>
      <c r="X61" s="2">
        <f t="shared" si="25"/>
        <v>43415.497893518521</v>
      </c>
      <c r="Y61" s="33">
        <f t="shared" si="3"/>
        <v>3.7500000034924597E-3</v>
      </c>
      <c r="Z61" s="33">
        <f t="shared" si="4"/>
        <v>1.5000000013969839E-2</v>
      </c>
      <c r="AA61" s="30"/>
      <c r="AB61" s="30">
        <f t="shared" si="8"/>
        <v>0</v>
      </c>
      <c r="AC61" s="30">
        <f t="shared" si="9"/>
        <v>8.067129623668734E-3</v>
      </c>
      <c r="AD61" s="10"/>
      <c r="AE61" s="10"/>
      <c r="AF61" s="78">
        <f t="shared" si="5"/>
        <v>43415.49722222222</v>
      </c>
      <c r="AG61" s="78">
        <f t="shared" si="6"/>
        <v>43415.509027777778</v>
      </c>
      <c r="AH61" s="26" t="str">
        <f t="shared" si="7"/>
        <v>43415.497222222243415.5090277778</v>
      </c>
      <c r="AI61" s="26" t="e">
        <f>VLOOKUP(AH61,simple_survey!$P$1530:$Q$1810,2,FALSE)</f>
        <v>#N/A</v>
      </c>
    </row>
    <row r="62" spans="1:35" s="7" customFormat="1" hidden="1" x14ac:dyDescent="0.4">
      <c r="A62" s="16" t="str">
        <f t="shared" si="23"/>
        <v>-</v>
      </c>
      <c r="B62" s="16" t="str">
        <f t="shared" si="22"/>
        <v>☆</v>
      </c>
      <c r="C62" s="7">
        <v>11</v>
      </c>
      <c r="D62" s="2">
        <v>43415.460636574076</v>
      </c>
      <c r="E62" s="3" t="s">
        <v>784</v>
      </c>
      <c r="F62" s="3">
        <v>12410</v>
      </c>
      <c r="G62" s="3" t="s">
        <v>32</v>
      </c>
      <c r="H62" s="3">
        <v>1885</v>
      </c>
      <c r="I62" s="3">
        <v>745</v>
      </c>
      <c r="J62" s="3">
        <v>6</v>
      </c>
      <c r="K62" s="3">
        <v>1</v>
      </c>
      <c r="L62" s="2">
        <v>43415.461828703701</v>
      </c>
      <c r="M62" s="3"/>
      <c r="N62" s="3"/>
      <c r="O62" s="3" t="s">
        <v>71</v>
      </c>
      <c r="P62" s="3" t="s">
        <v>72</v>
      </c>
      <c r="Q62" s="3" t="s">
        <v>38</v>
      </c>
      <c r="R62" s="3" t="s">
        <v>39</v>
      </c>
      <c r="S62" s="2">
        <v>43415.462743055556</v>
      </c>
      <c r="T62" s="3"/>
      <c r="U62" s="2">
        <v>43415.468287037038</v>
      </c>
      <c r="V62" s="3"/>
      <c r="W62" s="3"/>
      <c r="X62" s="2">
        <f t="shared" si="25"/>
        <v>43415.460636574076</v>
      </c>
      <c r="Y62" s="33">
        <f t="shared" si="3"/>
        <v>0</v>
      </c>
      <c r="Z62" s="33">
        <f t="shared" si="4"/>
        <v>0</v>
      </c>
      <c r="AA62" s="30"/>
      <c r="AB62" s="30">
        <f t="shared" si="8"/>
        <v>0</v>
      </c>
      <c r="AC62" s="30">
        <f t="shared" si="9"/>
        <v>2.1064814791316167E-3</v>
      </c>
      <c r="AD62" s="10"/>
      <c r="AE62" s="10"/>
      <c r="AF62" s="78">
        <f t="shared" si="5"/>
        <v>43415.460416666669</v>
      </c>
      <c r="AG62" s="78">
        <f t="shared" si="6"/>
        <v>0</v>
      </c>
      <c r="AH62" s="26" t="str">
        <f t="shared" si="7"/>
        <v>43415.46041666670</v>
      </c>
      <c r="AI62" s="26" t="e">
        <f>VLOOKUP(AH62,simple_survey!$P$1530:$Q$1810,2,FALSE)</f>
        <v>#N/A</v>
      </c>
    </row>
    <row r="63" spans="1:35" s="7" customFormat="1" hidden="1" x14ac:dyDescent="0.4">
      <c r="A63" s="16" t="str">
        <f t="shared" si="23"/>
        <v>★</v>
      </c>
      <c r="B63" s="16" t="str">
        <f t="shared" si="22"/>
        <v>☆</v>
      </c>
      <c r="C63" s="7">
        <v>11</v>
      </c>
      <c r="D63" s="2">
        <v>43415.466249999998</v>
      </c>
      <c r="E63" s="3" t="s">
        <v>564</v>
      </c>
      <c r="F63" s="3">
        <v>12415</v>
      </c>
      <c r="G63" s="3" t="s">
        <v>32</v>
      </c>
      <c r="H63" s="3">
        <v>3674</v>
      </c>
      <c r="I63" s="3">
        <v>551</v>
      </c>
      <c r="J63" s="3">
        <v>7</v>
      </c>
      <c r="K63" s="3">
        <v>1</v>
      </c>
      <c r="L63" s="2">
        <v>43415.466331018521</v>
      </c>
      <c r="M63" s="3"/>
      <c r="N63" s="3"/>
      <c r="O63" s="3" t="s">
        <v>42</v>
      </c>
      <c r="P63" s="3" t="s">
        <v>43</v>
      </c>
      <c r="Q63" s="3" t="s">
        <v>67</v>
      </c>
      <c r="R63" s="3" t="s">
        <v>68</v>
      </c>
      <c r="S63" s="2">
        <v>43415.473171296297</v>
      </c>
      <c r="T63" s="3"/>
      <c r="U63" s="2">
        <v>43415.481249999997</v>
      </c>
      <c r="V63" s="3"/>
      <c r="W63" s="2">
        <v>43415.473171296297</v>
      </c>
      <c r="X63" s="2">
        <f t="shared" si="25"/>
        <v>43415.473171296297</v>
      </c>
      <c r="Y63" s="33">
        <f t="shared" si="3"/>
        <v>0</v>
      </c>
      <c r="Z63" s="33">
        <f t="shared" si="4"/>
        <v>0</v>
      </c>
      <c r="AA63" s="30"/>
      <c r="AB63" s="30">
        <f t="shared" si="8"/>
        <v>0</v>
      </c>
      <c r="AC63" s="30">
        <f t="shared" si="9"/>
        <v>0</v>
      </c>
      <c r="AD63" s="10"/>
      <c r="AE63" s="10"/>
      <c r="AF63" s="78">
        <f t="shared" si="5"/>
        <v>43415.46597222222</v>
      </c>
      <c r="AG63" s="78">
        <f t="shared" si="6"/>
        <v>0</v>
      </c>
      <c r="AH63" s="26" t="str">
        <f t="shared" si="7"/>
        <v>43415.46597222220</v>
      </c>
      <c r="AI63" s="26" t="e">
        <f>VLOOKUP(AH63,simple_survey!$P$1530:$Q$1810,2,FALSE)</f>
        <v>#N/A</v>
      </c>
    </row>
    <row r="64" spans="1:35" s="7" customFormat="1" hidden="1" x14ac:dyDescent="0.4">
      <c r="A64" s="16" t="str">
        <f t="shared" si="23"/>
        <v>-</v>
      </c>
      <c r="B64" s="16" t="str">
        <f t="shared" si="22"/>
        <v>☆</v>
      </c>
      <c r="C64" s="7">
        <v>11</v>
      </c>
      <c r="D64" s="2">
        <v>43415.491354166668</v>
      </c>
      <c r="E64" s="3" t="s">
        <v>822</v>
      </c>
      <c r="F64" s="3">
        <v>12431</v>
      </c>
      <c r="G64" s="3" t="s">
        <v>99</v>
      </c>
      <c r="H64" s="3">
        <v>0</v>
      </c>
      <c r="I64" s="3">
        <v>936</v>
      </c>
      <c r="J64" s="3">
        <v>11</v>
      </c>
      <c r="K64" s="3">
        <v>3</v>
      </c>
      <c r="L64" s="2">
        <v>43415.493611111109</v>
      </c>
      <c r="M64" s="3"/>
      <c r="N64" s="3"/>
      <c r="O64" s="3" t="s">
        <v>75</v>
      </c>
      <c r="P64" s="3" t="s">
        <v>76</v>
      </c>
      <c r="Q64" s="3" t="s">
        <v>36</v>
      </c>
      <c r="R64" s="3" t="s">
        <v>37</v>
      </c>
      <c r="S64" s="2">
        <v>43415.504664351851</v>
      </c>
      <c r="T64" s="3"/>
      <c r="U64" s="2">
        <v>43415.512094907404</v>
      </c>
      <c r="V64" s="3"/>
      <c r="W64" s="3"/>
      <c r="X64" s="2">
        <f t="shared" si="25"/>
        <v>43415.491354166668</v>
      </c>
      <c r="Y64" s="33">
        <f t="shared" si="3"/>
        <v>0</v>
      </c>
      <c r="Z64" s="33">
        <f t="shared" si="4"/>
        <v>0</v>
      </c>
      <c r="AA64" s="30"/>
      <c r="AB64" s="30">
        <f t="shared" si="8"/>
        <v>0</v>
      </c>
      <c r="AC64" s="30">
        <f t="shared" si="9"/>
        <v>1.3310185182490386E-2</v>
      </c>
      <c r="AD64" s="10"/>
      <c r="AE64" s="10"/>
      <c r="AF64" s="78">
        <f t="shared" si="5"/>
        <v>43415.490972222222</v>
      </c>
      <c r="AG64" s="78">
        <f t="shared" si="6"/>
        <v>0</v>
      </c>
      <c r="AH64" s="26" t="str">
        <f t="shared" si="7"/>
        <v>43415.49097222220</v>
      </c>
      <c r="AI64" s="26" t="e">
        <f>VLOOKUP(AH64,simple_survey!$P$1530:$Q$1810,2,FALSE)</f>
        <v>#N/A</v>
      </c>
    </row>
    <row r="65" spans="1:37" s="12" customFormat="1" hidden="1" x14ac:dyDescent="0.4">
      <c r="A65" s="17" t="str">
        <f t="shared" si="23"/>
        <v>-</v>
      </c>
      <c r="B65" s="17" t="str">
        <f t="shared" si="22"/>
        <v>☆</v>
      </c>
      <c r="C65" s="12">
        <v>11</v>
      </c>
      <c r="D65" s="4">
        <v>43415.493668981479</v>
      </c>
      <c r="E65" s="5" t="s">
        <v>825</v>
      </c>
      <c r="F65" s="5">
        <v>12435</v>
      </c>
      <c r="G65" s="5" t="s">
        <v>32</v>
      </c>
      <c r="H65" s="5">
        <v>5889</v>
      </c>
      <c r="I65" s="5">
        <v>831</v>
      </c>
      <c r="J65" s="5">
        <v>11</v>
      </c>
      <c r="K65" s="5">
        <v>1</v>
      </c>
      <c r="L65" s="4">
        <v>43415.493831018517</v>
      </c>
      <c r="M65" s="5"/>
      <c r="N65" s="5"/>
      <c r="O65" s="5" t="s">
        <v>49</v>
      </c>
      <c r="P65" s="5" t="s">
        <v>50</v>
      </c>
      <c r="Q65" s="5" t="s">
        <v>30</v>
      </c>
      <c r="R65" s="5" t="s">
        <v>31</v>
      </c>
      <c r="S65" s="4">
        <v>43415.495138888888</v>
      </c>
      <c r="T65" s="5"/>
      <c r="U65" s="4">
        <v>43415.502962962964</v>
      </c>
      <c r="V65" s="5"/>
      <c r="W65" s="5"/>
      <c r="X65" s="4">
        <f t="shared" si="25"/>
        <v>43415.493668981479</v>
      </c>
      <c r="Y65" s="34">
        <f t="shared" si="3"/>
        <v>0</v>
      </c>
      <c r="Z65" s="34">
        <f t="shared" si="4"/>
        <v>0</v>
      </c>
      <c r="AA65" s="31"/>
      <c r="AB65" s="31">
        <f t="shared" si="8"/>
        <v>0</v>
      </c>
      <c r="AC65" s="31">
        <f t="shared" si="9"/>
        <v>1.4699074090458453E-3</v>
      </c>
      <c r="AD65" s="19"/>
      <c r="AE65" s="19"/>
      <c r="AF65" s="78">
        <f t="shared" si="5"/>
        <v>43415.493055555555</v>
      </c>
      <c r="AG65" s="78">
        <f t="shared" si="6"/>
        <v>0</v>
      </c>
      <c r="AH65" s="26" t="str">
        <f t="shared" si="7"/>
        <v>43415.49305555560</v>
      </c>
      <c r="AI65" s="26" t="e">
        <f>VLOOKUP(AH65,simple_survey!$P$1530:$Q$1810,2,FALSE)</f>
        <v>#N/A</v>
      </c>
    </row>
    <row r="66" spans="1:37" s="23" customFormat="1" hidden="1" x14ac:dyDescent="0.4">
      <c r="A66" s="20" t="str">
        <f t="shared" si="23"/>
        <v>★</v>
      </c>
      <c r="B66" s="20" t="str">
        <f t="shared" si="22"/>
        <v>-</v>
      </c>
      <c r="C66" s="23">
        <v>12</v>
      </c>
      <c r="D66" s="22">
        <v>43415.493344907409</v>
      </c>
      <c r="E66" s="21" t="s">
        <v>824</v>
      </c>
      <c r="F66" s="21">
        <v>12434</v>
      </c>
      <c r="G66" s="21" t="s">
        <v>32</v>
      </c>
      <c r="H66" s="21">
        <v>5857</v>
      </c>
      <c r="I66" s="21">
        <v>769</v>
      </c>
      <c r="J66" s="21">
        <v>9</v>
      </c>
      <c r="K66" s="21">
        <v>4</v>
      </c>
      <c r="L66" s="21"/>
      <c r="M66" s="22">
        <v>43415.504594907405</v>
      </c>
      <c r="N66" s="22">
        <v>43415.511157407411</v>
      </c>
      <c r="O66" s="21" t="s">
        <v>133</v>
      </c>
      <c r="P66" s="21" t="s">
        <v>19</v>
      </c>
      <c r="Q66" s="21" t="s">
        <v>69</v>
      </c>
      <c r="R66" s="21" t="s">
        <v>70</v>
      </c>
      <c r="S66" s="22">
        <v>43415.505810185183</v>
      </c>
      <c r="T66" s="22">
        <v>43415.505810185183</v>
      </c>
      <c r="U66" s="22">
        <v>43415.515127314815</v>
      </c>
      <c r="V66" s="22">
        <v>43415.515127314815</v>
      </c>
      <c r="W66" s="22">
        <v>43415.500289351854</v>
      </c>
      <c r="X66" s="22">
        <f t="shared" si="25"/>
        <v>43415.500289351854</v>
      </c>
      <c r="Y66" s="35">
        <f t="shared" ref="Y66:Y129" si="26">N66-M66</f>
        <v>6.5625000061118044E-3</v>
      </c>
      <c r="Z66" s="35">
        <f t="shared" ref="Z66:Z129" si="27">Y66*K66</f>
        <v>2.6250000024447218E-2</v>
      </c>
      <c r="AA66" s="32">
        <f>SUM(Z66:Z126)</f>
        <v>0.57060185189038748</v>
      </c>
      <c r="AB66" s="32">
        <f t="shared" si="8"/>
        <v>0</v>
      </c>
      <c r="AC66" s="32">
        <f t="shared" si="9"/>
        <v>4.3055555506725796E-3</v>
      </c>
      <c r="AD66" s="26">
        <f>AVERAGE(AC66:AC126)</f>
        <v>1.2086700336790686E-2</v>
      </c>
      <c r="AE66" s="26">
        <f>MEDIAN(AC66:AC126)</f>
        <v>9.9537037094705738E-3</v>
      </c>
      <c r="AF66" s="78">
        <f t="shared" si="5"/>
        <v>43415.493055555555</v>
      </c>
      <c r="AG66" s="78">
        <f t="shared" si="6"/>
        <v>43415.511111111111</v>
      </c>
      <c r="AH66" s="26" t="str">
        <f t="shared" si="7"/>
        <v>43415.493055555643415.5111111111</v>
      </c>
      <c r="AI66" s="26" t="e">
        <f>VLOOKUP(AH66,simple_survey!$P$1530:$Q$1810,2,FALSE)</f>
        <v>#N/A</v>
      </c>
    </row>
    <row r="67" spans="1:37" s="7" customFormat="1" x14ac:dyDescent="0.4">
      <c r="A67" s="16" t="str">
        <f t="shared" si="23"/>
        <v>-</v>
      </c>
      <c r="B67" s="16" t="str">
        <f t="shared" si="22"/>
        <v>-</v>
      </c>
      <c r="C67" s="7">
        <v>12</v>
      </c>
      <c r="D67" s="2">
        <v>43415.50209490741</v>
      </c>
      <c r="E67" s="3" t="s">
        <v>465</v>
      </c>
      <c r="F67" s="3">
        <v>12438</v>
      </c>
      <c r="G67" s="3" t="s">
        <v>18</v>
      </c>
      <c r="H67" s="3">
        <v>5277</v>
      </c>
      <c r="I67" s="3">
        <v>477</v>
      </c>
      <c r="J67" s="3">
        <v>2</v>
      </c>
      <c r="K67" s="3">
        <v>2</v>
      </c>
      <c r="L67" s="3"/>
      <c r="M67" s="2">
        <v>43415.505856481483</v>
      </c>
      <c r="N67" s="2">
        <v>43415.524409722224</v>
      </c>
      <c r="O67" s="3" t="s">
        <v>49</v>
      </c>
      <c r="P67" s="3" t="s">
        <v>50</v>
      </c>
      <c r="Q67" s="3" t="s">
        <v>36</v>
      </c>
      <c r="R67" s="3" t="s">
        <v>37</v>
      </c>
      <c r="S67" s="2">
        <v>43415.505335648151</v>
      </c>
      <c r="T67" s="2">
        <v>43415.505682870367</v>
      </c>
      <c r="U67" s="2">
        <v>43415.517708333333</v>
      </c>
      <c r="V67" s="2">
        <v>43415.529861111114</v>
      </c>
      <c r="W67" s="3"/>
      <c r="X67" s="2">
        <f t="shared" si="24"/>
        <v>43415.50209490741</v>
      </c>
      <c r="Y67" s="33">
        <f t="shared" si="26"/>
        <v>1.8553240741312038E-2</v>
      </c>
      <c r="Z67" s="33">
        <f t="shared" si="27"/>
        <v>3.7106481482624076E-2</v>
      </c>
      <c r="AA67" s="30"/>
      <c r="AB67" s="30">
        <f t="shared" si="8"/>
        <v>5.2083333139307797E-4</v>
      </c>
      <c r="AC67" s="30">
        <f t="shared" si="9"/>
        <v>3.7615740729961544E-3</v>
      </c>
      <c r="AD67" s="10"/>
      <c r="AE67" s="10"/>
      <c r="AF67" s="78">
        <f t="shared" ref="AF67:AF130" si="28">INT(D67*1440)/1440</f>
        <v>43415.502083333333</v>
      </c>
      <c r="AG67" s="78">
        <f t="shared" ref="AG67:AG130" si="29">INT(N67*1440)/1440</f>
        <v>43415.524305555555</v>
      </c>
      <c r="AH67" s="26" t="str">
        <f t="shared" ref="AH67:AH130" si="30">CONCATENATE(AF67,AG67)</f>
        <v>43415.502083333343415.5243055556</v>
      </c>
      <c r="AI67" s="26" t="str">
        <f>VLOOKUP(AH67,simple_survey!$P$1530:$Q$1810,2,FALSE)</f>
        <v>肯定的</v>
      </c>
    </row>
    <row r="68" spans="1:37" s="7" customFormat="1" x14ac:dyDescent="0.4">
      <c r="A68" s="16" t="str">
        <f t="shared" si="23"/>
        <v>-</v>
      </c>
      <c r="B68" s="16" t="str">
        <f t="shared" si="22"/>
        <v>-</v>
      </c>
      <c r="C68" s="7">
        <v>12</v>
      </c>
      <c r="D68" s="2">
        <v>43415.502696759257</v>
      </c>
      <c r="E68" s="3" t="s">
        <v>828</v>
      </c>
      <c r="F68" s="3">
        <v>12440</v>
      </c>
      <c r="G68" s="3" t="s">
        <v>32</v>
      </c>
      <c r="H68" s="3">
        <v>5119</v>
      </c>
      <c r="I68" s="3">
        <v>283</v>
      </c>
      <c r="J68" s="3">
        <v>13</v>
      </c>
      <c r="K68" s="3">
        <v>1</v>
      </c>
      <c r="L68" s="3"/>
      <c r="M68" s="2">
        <v>43415.511793981481</v>
      </c>
      <c r="N68" s="2">
        <v>43415.519467592596</v>
      </c>
      <c r="O68" s="3" t="s">
        <v>69</v>
      </c>
      <c r="P68" s="3" t="s">
        <v>70</v>
      </c>
      <c r="Q68" s="3" t="s">
        <v>20</v>
      </c>
      <c r="R68" s="3" t="s">
        <v>21</v>
      </c>
      <c r="S68" s="2">
        <v>43415.51421296296</v>
      </c>
      <c r="T68" s="2">
        <v>43415.515347222223</v>
      </c>
      <c r="U68" s="2">
        <v>43415.524293981478</v>
      </c>
      <c r="V68" s="2">
        <v>43415.530231481483</v>
      </c>
      <c r="W68" s="3"/>
      <c r="X68" s="2">
        <f t="shared" si="24"/>
        <v>43415.502696759257</v>
      </c>
      <c r="Y68" s="33">
        <f t="shared" si="26"/>
        <v>7.6736111150239594E-3</v>
      </c>
      <c r="Z68" s="33">
        <f t="shared" si="27"/>
        <v>7.6736111150239594E-3</v>
      </c>
      <c r="AA68" s="30"/>
      <c r="AB68" s="30">
        <f t="shared" si="8"/>
        <v>0</v>
      </c>
      <c r="AC68" s="30">
        <f t="shared" si="9"/>
        <v>9.0972222242271528E-3</v>
      </c>
      <c r="AD68" s="10"/>
      <c r="AE68" s="10"/>
      <c r="AF68" s="78">
        <f t="shared" si="28"/>
        <v>43415.502083333333</v>
      </c>
      <c r="AG68" s="78">
        <f t="shared" si="29"/>
        <v>43415.519444444442</v>
      </c>
      <c r="AH68" s="26" t="str">
        <f t="shared" si="30"/>
        <v>43415.502083333343415.5194444444</v>
      </c>
      <c r="AI68" s="26" t="str">
        <f>VLOOKUP(AH68,simple_survey!$P$1530:$Q$1810,2,FALSE)</f>
        <v>肯定的</v>
      </c>
    </row>
    <row r="69" spans="1:37" s="7" customFormat="1" hidden="1" x14ac:dyDescent="0.4">
      <c r="A69" s="16" t="str">
        <f t="shared" si="23"/>
        <v>-</v>
      </c>
      <c r="B69" s="16" t="str">
        <f t="shared" si="22"/>
        <v>-</v>
      </c>
      <c r="C69" s="7">
        <v>12</v>
      </c>
      <c r="D69" s="2">
        <v>43415.503206018519</v>
      </c>
      <c r="E69" s="3" t="s">
        <v>829</v>
      </c>
      <c r="F69" s="3">
        <v>12441</v>
      </c>
      <c r="G69" s="3" t="s">
        <v>32</v>
      </c>
      <c r="H69" s="3">
        <v>4261</v>
      </c>
      <c r="I69" s="3">
        <v>487</v>
      </c>
      <c r="J69" s="3">
        <v>1</v>
      </c>
      <c r="K69" s="3">
        <v>4</v>
      </c>
      <c r="L69" s="3"/>
      <c r="M69" s="2">
        <v>43415.504548611112</v>
      </c>
      <c r="N69" s="2">
        <v>43415.51253472222</v>
      </c>
      <c r="O69" s="3" t="s">
        <v>64</v>
      </c>
      <c r="P69" s="3" t="s">
        <v>65</v>
      </c>
      <c r="Q69" s="3" t="s">
        <v>69</v>
      </c>
      <c r="R69" s="3" t="s">
        <v>70</v>
      </c>
      <c r="S69" s="2">
        <v>43415.504247685189</v>
      </c>
      <c r="T69" s="2">
        <v>43415.50440972222</v>
      </c>
      <c r="U69" s="2">
        <v>43415.518854166665</v>
      </c>
      <c r="V69" s="2">
        <v>43415.519016203703</v>
      </c>
      <c r="W69" s="3"/>
      <c r="X69" s="2">
        <f t="shared" si="24"/>
        <v>43415.503206018519</v>
      </c>
      <c r="Y69" s="33">
        <f t="shared" si="26"/>
        <v>7.9861111080390401E-3</v>
      </c>
      <c r="Z69" s="33">
        <f t="shared" si="27"/>
        <v>3.194444443215616E-2</v>
      </c>
      <c r="AA69" s="30"/>
      <c r="AB69" s="30">
        <f t="shared" si="8"/>
        <v>3.0092592351138592E-4</v>
      </c>
      <c r="AC69" s="30">
        <f t="shared" si="9"/>
        <v>1.3425925935734995E-3</v>
      </c>
      <c r="AD69" s="10"/>
      <c r="AE69" s="10"/>
      <c r="AF69" s="78">
        <f t="shared" si="28"/>
        <v>43415.50277777778</v>
      </c>
      <c r="AG69" s="78">
        <f t="shared" si="29"/>
        <v>43415.512499999997</v>
      </c>
      <c r="AH69" s="26" t="str">
        <f t="shared" si="30"/>
        <v>43415.502777777843415.5125</v>
      </c>
      <c r="AI69" s="26" t="e">
        <f>VLOOKUP(AH69,simple_survey!$P$1530:$Q$1810,2,FALSE)</f>
        <v>#N/A</v>
      </c>
    </row>
    <row r="70" spans="1:37" s="7" customFormat="1" hidden="1" x14ac:dyDescent="0.4">
      <c r="A70" s="16" t="str">
        <f t="shared" si="23"/>
        <v>-</v>
      </c>
      <c r="B70" s="16" t="str">
        <f t="shared" si="22"/>
        <v>-</v>
      </c>
      <c r="C70" s="7">
        <v>12</v>
      </c>
      <c r="D70" s="2">
        <v>43415.503229166665</v>
      </c>
      <c r="E70" s="3" t="s">
        <v>830</v>
      </c>
      <c r="F70" s="3">
        <v>12442</v>
      </c>
      <c r="G70" s="3" t="s">
        <v>99</v>
      </c>
      <c r="H70" s="3">
        <v>0</v>
      </c>
      <c r="I70" s="3">
        <v>562</v>
      </c>
      <c r="J70" s="3">
        <v>10</v>
      </c>
      <c r="K70" s="3">
        <v>1</v>
      </c>
      <c r="L70" s="3"/>
      <c r="M70" s="2">
        <v>43415.504675925928</v>
      </c>
      <c r="N70" s="2">
        <v>43415.510104166664</v>
      </c>
      <c r="O70" s="3" t="s">
        <v>45</v>
      </c>
      <c r="P70" s="3" t="s">
        <v>46</v>
      </c>
      <c r="Q70" s="3" t="s">
        <v>64</v>
      </c>
      <c r="R70" s="3" t="s">
        <v>65</v>
      </c>
      <c r="S70" s="2">
        <v>43415.508425925924</v>
      </c>
      <c r="T70" s="2">
        <v>43415.508425925924</v>
      </c>
      <c r="U70" s="2">
        <v>43415.516631944447</v>
      </c>
      <c r="V70" s="2">
        <v>43415.516631944447</v>
      </c>
      <c r="W70" s="3"/>
      <c r="X70" s="2">
        <f t="shared" si="24"/>
        <v>43415.503229166665</v>
      </c>
      <c r="Y70" s="33">
        <f t="shared" si="26"/>
        <v>5.428240736364387E-3</v>
      </c>
      <c r="Z70" s="33">
        <f t="shared" si="27"/>
        <v>5.428240736364387E-3</v>
      </c>
      <c r="AA70" s="30"/>
      <c r="AB70" s="30">
        <f t="shared" ref="AB70:AB133" si="31">IF(IF(A70="☆",L70-S70,M70-S70)&lt;0,0,IF(A70="☆",L70-S70,M70-S70))</f>
        <v>0</v>
      </c>
      <c r="AC70" s="30">
        <f t="shared" ref="AC70:AC133" si="32">IF(IF(B70="☆",(IF(L70&gt;S70,L70-X70,S70-X70)),M70-X70)&lt;0,0,IF(B70="☆",(IF(L70&gt;S70,L70-X70,S70-X70)),M70-X70))</f>
        <v>1.4467592627624981E-3</v>
      </c>
      <c r="AD70" s="10"/>
      <c r="AE70" s="10"/>
      <c r="AF70" s="78">
        <f t="shared" si="28"/>
        <v>43415.50277777778</v>
      </c>
      <c r="AG70" s="78">
        <f t="shared" si="29"/>
        <v>43415.509722222225</v>
      </c>
      <c r="AH70" s="26" t="str">
        <f t="shared" si="30"/>
        <v>43415.502777777843415.5097222222</v>
      </c>
      <c r="AI70" s="26" t="e">
        <f>VLOOKUP(AH70,simple_survey!$P$1530:$Q$1810,2,FALSE)</f>
        <v>#N/A</v>
      </c>
    </row>
    <row r="71" spans="1:37" s="7" customFormat="1" hidden="1" x14ac:dyDescent="0.4">
      <c r="A71" s="16" t="str">
        <f t="shared" si="23"/>
        <v>-</v>
      </c>
      <c r="B71" s="16" t="str">
        <f t="shared" si="22"/>
        <v>-</v>
      </c>
      <c r="C71" s="7">
        <v>12</v>
      </c>
      <c r="D71" s="2">
        <v>43415.503310185188</v>
      </c>
      <c r="E71" s="3" t="s">
        <v>801</v>
      </c>
      <c r="F71" s="3">
        <v>12443</v>
      </c>
      <c r="G71" s="3" t="s">
        <v>18</v>
      </c>
      <c r="H71" s="3">
        <v>5865</v>
      </c>
      <c r="I71" s="3">
        <v>454</v>
      </c>
      <c r="J71" s="3">
        <v>11</v>
      </c>
      <c r="K71" s="3">
        <v>3</v>
      </c>
      <c r="L71" s="3"/>
      <c r="M71" s="2">
        <v>43415.507488425923</v>
      </c>
      <c r="N71" s="2">
        <v>43415.509837962964</v>
      </c>
      <c r="O71" s="3" t="s">
        <v>30</v>
      </c>
      <c r="P71" s="3" t="s">
        <v>31</v>
      </c>
      <c r="Q71" s="3" t="s">
        <v>36</v>
      </c>
      <c r="R71" s="3" t="s">
        <v>37</v>
      </c>
      <c r="S71" s="2">
        <v>43415.516215277778</v>
      </c>
      <c r="T71" s="2">
        <v>43415.516215277778</v>
      </c>
      <c r="U71" s="2">
        <v>43415.527905092589</v>
      </c>
      <c r="V71" s="2">
        <v>43415.527905092589</v>
      </c>
      <c r="W71" s="3"/>
      <c r="X71" s="2">
        <f t="shared" si="24"/>
        <v>43415.503310185188</v>
      </c>
      <c r="Y71" s="33">
        <f t="shared" si="26"/>
        <v>2.3495370405726135E-3</v>
      </c>
      <c r="Z71" s="33">
        <f t="shared" si="27"/>
        <v>7.0486111217178404E-3</v>
      </c>
      <c r="AA71" s="30"/>
      <c r="AB71" s="30">
        <f t="shared" si="31"/>
        <v>0</v>
      </c>
      <c r="AC71" s="30">
        <f t="shared" si="32"/>
        <v>4.1782407352002338E-3</v>
      </c>
      <c r="AD71" s="10"/>
      <c r="AE71" s="10"/>
      <c r="AF71" s="78">
        <f t="shared" si="28"/>
        <v>43415.50277777778</v>
      </c>
      <c r="AG71" s="78">
        <f t="shared" si="29"/>
        <v>43415.509722222225</v>
      </c>
      <c r="AH71" s="26" t="str">
        <f t="shared" si="30"/>
        <v>43415.502777777843415.5097222222</v>
      </c>
      <c r="AI71" s="26" t="e">
        <f>VLOOKUP(AH71,simple_survey!$P$1530:$Q$1810,2,FALSE)</f>
        <v>#N/A</v>
      </c>
    </row>
    <row r="72" spans="1:37" s="7" customFormat="1" x14ac:dyDescent="0.4">
      <c r="A72" s="16" t="str">
        <f t="shared" si="23"/>
        <v>-</v>
      </c>
      <c r="B72" s="16" t="str">
        <f t="shared" si="22"/>
        <v>-</v>
      </c>
      <c r="C72" s="7">
        <v>12</v>
      </c>
      <c r="D72" s="2">
        <v>43415.503587962965</v>
      </c>
      <c r="E72" s="3" t="s">
        <v>827</v>
      </c>
      <c r="F72" s="3">
        <v>12444</v>
      </c>
      <c r="G72" s="3" t="s">
        <v>18</v>
      </c>
      <c r="H72" s="3">
        <v>5851</v>
      </c>
      <c r="I72" s="3">
        <v>100</v>
      </c>
      <c r="J72" s="3">
        <v>2</v>
      </c>
      <c r="K72" s="3">
        <v>1</v>
      </c>
      <c r="L72" s="3"/>
      <c r="M72" s="2">
        <v>43415.509131944447</v>
      </c>
      <c r="N72" s="2">
        <v>43415.514745370368</v>
      </c>
      <c r="O72" s="3" t="s">
        <v>44</v>
      </c>
      <c r="P72" s="3" t="s">
        <v>91</v>
      </c>
      <c r="Q72" s="3" t="s">
        <v>30</v>
      </c>
      <c r="R72" s="3" t="s">
        <v>31</v>
      </c>
      <c r="S72" s="2">
        <v>43415.509039351855</v>
      </c>
      <c r="T72" s="2">
        <v>43415.509108796294</v>
      </c>
      <c r="U72" s="2">
        <v>43415.518449074072</v>
      </c>
      <c r="V72" s="2">
        <v>43415.518518518518</v>
      </c>
      <c r="W72" s="3"/>
      <c r="X72" s="2">
        <f t="shared" si="24"/>
        <v>43415.503587962965</v>
      </c>
      <c r="Y72" s="33">
        <f t="shared" si="26"/>
        <v>5.6134259211830795E-3</v>
      </c>
      <c r="Z72" s="33">
        <f t="shared" si="27"/>
        <v>5.6134259211830795E-3</v>
      </c>
      <c r="AA72" s="30"/>
      <c r="AB72" s="30">
        <f t="shared" si="31"/>
        <v>9.2592592409346253E-5</v>
      </c>
      <c r="AC72" s="30">
        <f t="shared" si="32"/>
        <v>5.543981482333038E-3</v>
      </c>
      <c r="AD72" s="10"/>
      <c r="AE72" s="10"/>
      <c r="AF72" s="78">
        <f t="shared" si="28"/>
        <v>43415.503472222219</v>
      </c>
      <c r="AG72" s="78">
        <f t="shared" si="29"/>
        <v>43415.51458333333</v>
      </c>
      <c r="AH72" s="26" t="str">
        <f t="shared" si="30"/>
        <v>43415.503472222243415.5145833333</v>
      </c>
      <c r="AI72" s="26" t="str">
        <f>VLOOKUP(AH72,simple_survey!$P$1530:$Q$1810,2,FALSE)</f>
        <v>肯定的</v>
      </c>
    </row>
    <row r="73" spans="1:37" s="7" customFormat="1" hidden="1" x14ac:dyDescent="0.4">
      <c r="A73" s="16" t="str">
        <f t="shared" si="23"/>
        <v>-</v>
      </c>
      <c r="B73" s="16" t="str">
        <f t="shared" si="22"/>
        <v>-</v>
      </c>
      <c r="C73" s="7">
        <v>12</v>
      </c>
      <c r="D73" s="2">
        <v>43415.50372685185</v>
      </c>
      <c r="E73" s="3" t="s">
        <v>831</v>
      </c>
      <c r="F73" s="3">
        <v>12445</v>
      </c>
      <c r="G73" s="3" t="s">
        <v>99</v>
      </c>
      <c r="H73" s="3">
        <v>0</v>
      </c>
      <c r="I73" s="3">
        <v>136</v>
      </c>
      <c r="J73" s="3">
        <v>1</v>
      </c>
      <c r="K73" s="3">
        <v>1</v>
      </c>
      <c r="L73" s="3"/>
      <c r="M73" s="2">
        <v>43415.520740740743</v>
      </c>
      <c r="N73" s="2">
        <v>43415.530925925923</v>
      </c>
      <c r="O73" s="3" t="s">
        <v>45</v>
      </c>
      <c r="P73" s="3" t="s">
        <v>46</v>
      </c>
      <c r="Q73" s="3" t="s">
        <v>26</v>
      </c>
      <c r="R73" s="3" t="s">
        <v>27</v>
      </c>
      <c r="S73" s="2">
        <v>43415.527222222219</v>
      </c>
      <c r="T73" s="2">
        <v>43415.527222222219</v>
      </c>
      <c r="U73" s="2">
        <v>43415.534953703704</v>
      </c>
      <c r="V73" s="2">
        <v>43415.537777777776</v>
      </c>
      <c r="W73" s="3"/>
      <c r="X73" s="2">
        <f t="shared" si="24"/>
        <v>43415.50372685185</v>
      </c>
      <c r="Y73" s="33">
        <f t="shared" si="26"/>
        <v>1.0185185179580003E-2</v>
      </c>
      <c r="Z73" s="33">
        <f t="shared" si="27"/>
        <v>1.0185185179580003E-2</v>
      </c>
      <c r="AA73" s="30"/>
      <c r="AB73" s="30">
        <f t="shared" si="31"/>
        <v>0</v>
      </c>
      <c r="AC73" s="30">
        <f t="shared" si="32"/>
        <v>1.7013888893416151E-2</v>
      </c>
      <c r="AD73" s="10"/>
      <c r="AE73" s="10"/>
      <c r="AF73" s="78">
        <f t="shared" si="28"/>
        <v>43415.503472222219</v>
      </c>
      <c r="AG73" s="78">
        <f t="shared" si="29"/>
        <v>43415.530555555553</v>
      </c>
      <c r="AH73" s="26" t="str">
        <f t="shared" si="30"/>
        <v>43415.503472222243415.5305555556</v>
      </c>
      <c r="AI73" s="26" t="e">
        <f>VLOOKUP(AH73,simple_survey!$P$1530:$Q$1810,2,FALSE)</f>
        <v>#N/A</v>
      </c>
    </row>
    <row r="74" spans="1:37" s="7" customFormat="1" hidden="1" x14ac:dyDescent="0.4">
      <c r="A74" s="16" t="str">
        <f t="shared" si="23"/>
        <v>-</v>
      </c>
      <c r="B74" s="16" t="str">
        <f t="shared" si="22"/>
        <v>-</v>
      </c>
      <c r="C74" s="7">
        <v>12</v>
      </c>
      <c r="D74" s="2">
        <v>43415.504178240742</v>
      </c>
      <c r="E74" s="3" t="s">
        <v>832</v>
      </c>
      <c r="F74" s="3">
        <v>12446</v>
      </c>
      <c r="G74" s="3" t="s">
        <v>32</v>
      </c>
      <c r="H74" s="3">
        <v>4745</v>
      </c>
      <c r="I74" s="3">
        <v>595</v>
      </c>
      <c r="J74" s="3">
        <v>2</v>
      </c>
      <c r="K74" s="3">
        <v>3</v>
      </c>
      <c r="L74" s="3"/>
      <c r="M74" s="2">
        <v>43415.518078703702</v>
      </c>
      <c r="N74" s="2">
        <v>43415.545914351853</v>
      </c>
      <c r="O74" s="3" t="s">
        <v>58</v>
      </c>
      <c r="P74" s="3" t="s">
        <v>59</v>
      </c>
      <c r="Q74" s="3" t="s">
        <v>54</v>
      </c>
      <c r="R74" s="3" t="s">
        <v>55</v>
      </c>
      <c r="S74" s="2">
        <v>43415.525902777779</v>
      </c>
      <c r="T74" s="2">
        <v>43415.525902777779</v>
      </c>
      <c r="U74" s="2">
        <v>43415.541828703703</v>
      </c>
      <c r="V74" s="2">
        <v>43415.547175925924</v>
      </c>
      <c r="W74" s="3"/>
      <c r="X74" s="2">
        <f t="shared" si="24"/>
        <v>43415.504178240742</v>
      </c>
      <c r="Y74" s="33">
        <f t="shared" si="26"/>
        <v>2.7835648150357883E-2</v>
      </c>
      <c r="Z74" s="33">
        <f t="shared" si="27"/>
        <v>8.350694445107365E-2</v>
      </c>
      <c r="AA74" s="30"/>
      <c r="AB74" s="30">
        <f t="shared" si="31"/>
        <v>0</v>
      </c>
      <c r="AC74" s="30">
        <f t="shared" si="32"/>
        <v>1.3900462960009463E-2</v>
      </c>
      <c r="AD74" s="10"/>
      <c r="AE74" s="10"/>
      <c r="AF74" s="78">
        <f t="shared" si="28"/>
        <v>43415.504166666666</v>
      </c>
      <c r="AG74" s="78">
        <f t="shared" si="29"/>
        <v>43415.54583333333</v>
      </c>
      <c r="AH74" s="26" t="str">
        <f t="shared" si="30"/>
        <v>43415.504166666743415.5458333333</v>
      </c>
      <c r="AI74" s="26" t="e">
        <f>VLOOKUP(AH74,simple_survey!$P$1530:$Q$1810,2,FALSE)</f>
        <v>#N/A</v>
      </c>
    </row>
    <row r="75" spans="1:37" s="7" customFormat="1" x14ac:dyDescent="0.4">
      <c r="A75" s="16" t="str">
        <f t="shared" si="23"/>
        <v>-</v>
      </c>
      <c r="B75" s="16" t="str">
        <f t="shared" si="22"/>
        <v>-</v>
      </c>
      <c r="C75" s="7">
        <v>12</v>
      </c>
      <c r="D75" s="2">
        <v>43415.504201388889</v>
      </c>
      <c r="E75" s="3" t="s">
        <v>729</v>
      </c>
      <c r="F75" s="3">
        <v>12447</v>
      </c>
      <c r="G75" s="3" t="s">
        <v>18</v>
      </c>
      <c r="H75" s="3">
        <v>3203</v>
      </c>
      <c r="I75" s="3">
        <v>408</v>
      </c>
      <c r="J75" s="3">
        <v>13</v>
      </c>
      <c r="K75" s="3">
        <v>2</v>
      </c>
      <c r="L75" s="3"/>
      <c r="M75" s="2">
        <v>43415.512430555558</v>
      </c>
      <c r="N75" s="2">
        <v>43415.512638888889</v>
      </c>
      <c r="O75" s="3" t="s">
        <v>54</v>
      </c>
      <c r="P75" s="3" t="s">
        <v>55</v>
      </c>
      <c r="Q75" s="3" t="s">
        <v>69</v>
      </c>
      <c r="R75" s="3" t="s">
        <v>70</v>
      </c>
      <c r="S75" s="2">
        <v>43415.517766203702</v>
      </c>
      <c r="T75" s="2">
        <v>43415.517766203702</v>
      </c>
      <c r="U75" s="2">
        <v>43415.520497685182</v>
      </c>
      <c r="V75" s="2">
        <v>43415.520497685182</v>
      </c>
      <c r="W75" s="3"/>
      <c r="X75" s="2">
        <f t="shared" si="24"/>
        <v>43415.504201388889</v>
      </c>
      <c r="Y75" s="33">
        <f t="shared" si="26"/>
        <v>2.0833333110203966E-4</v>
      </c>
      <c r="Z75" s="33">
        <f t="shared" si="27"/>
        <v>4.1666666220407933E-4</v>
      </c>
      <c r="AA75" s="30"/>
      <c r="AB75" s="30">
        <f t="shared" si="31"/>
        <v>0</v>
      </c>
      <c r="AC75" s="30">
        <f t="shared" si="32"/>
        <v>8.2291666694800369E-3</v>
      </c>
      <c r="AD75" s="10"/>
      <c r="AE75" s="10"/>
      <c r="AF75" s="78">
        <f t="shared" si="28"/>
        <v>43415.504166666666</v>
      </c>
      <c r="AG75" s="78">
        <f t="shared" si="29"/>
        <v>43415.512499999997</v>
      </c>
      <c r="AH75" s="26" t="str">
        <f t="shared" si="30"/>
        <v>43415.504166666743415.5125</v>
      </c>
      <c r="AI75" s="26" t="str">
        <f>VLOOKUP(AH75,simple_survey!$P$1530:$Q$1810,2,FALSE)</f>
        <v>肯定的</v>
      </c>
    </row>
    <row r="76" spans="1:37" s="7" customFormat="1" hidden="1" x14ac:dyDescent="0.4">
      <c r="A76" s="16" t="str">
        <f t="shared" si="23"/>
        <v>-</v>
      </c>
      <c r="B76" s="16" t="str">
        <f t="shared" si="22"/>
        <v>-</v>
      </c>
      <c r="C76" s="7">
        <v>12</v>
      </c>
      <c r="D76" s="2">
        <v>43415.507175925923</v>
      </c>
      <c r="E76" s="3" t="s">
        <v>836</v>
      </c>
      <c r="F76" s="3">
        <v>12452</v>
      </c>
      <c r="G76" s="3" t="s">
        <v>99</v>
      </c>
      <c r="H76" s="3">
        <v>0</v>
      </c>
      <c r="I76" s="3">
        <v>361</v>
      </c>
      <c r="J76" s="3">
        <v>1</v>
      </c>
      <c r="K76" s="3">
        <v>2</v>
      </c>
      <c r="L76" s="3"/>
      <c r="M76" s="2">
        <v>43415.525763888887</v>
      </c>
      <c r="N76" s="2">
        <v>43415.534571759257</v>
      </c>
      <c r="O76" s="3" t="s">
        <v>30</v>
      </c>
      <c r="P76" s="3" t="s">
        <v>31</v>
      </c>
      <c r="Q76" s="3" t="s">
        <v>133</v>
      </c>
      <c r="R76" s="3" t="s">
        <v>19</v>
      </c>
      <c r="S76" s="2">
        <v>43415.529456018521</v>
      </c>
      <c r="T76" s="2">
        <v>43415.529456018521</v>
      </c>
      <c r="U76" s="2">
        <v>43415.542824074073</v>
      </c>
      <c r="V76" s="2">
        <v>43415.542824074073</v>
      </c>
      <c r="W76" s="3"/>
      <c r="X76" s="2">
        <f t="shared" si="24"/>
        <v>43415.507175925923</v>
      </c>
      <c r="Y76" s="33">
        <f t="shared" si="26"/>
        <v>8.8078703702194616E-3</v>
      </c>
      <c r="Z76" s="33">
        <f t="shared" si="27"/>
        <v>1.7615740740438923E-2</v>
      </c>
      <c r="AA76" s="30"/>
      <c r="AB76" s="30">
        <f t="shared" si="31"/>
        <v>0</v>
      </c>
      <c r="AC76" s="30">
        <f t="shared" si="32"/>
        <v>1.8587962964375038E-2</v>
      </c>
      <c r="AD76" s="10"/>
      <c r="AE76" s="10"/>
      <c r="AF76" s="78">
        <f t="shared" si="28"/>
        <v>43415.506944444445</v>
      </c>
      <c r="AG76" s="78">
        <f t="shared" si="29"/>
        <v>43415.53402777778</v>
      </c>
      <c r="AH76" s="26" t="str">
        <f t="shared" si="30"/>
        <v>43415.506944444443415.5340277778</v>
      </c>
      <c r="AI76" s="26" t="e">
        <f>VLOOKUP(AH76,simple_survey!$P$1530:$Q$1810,2,FALSE)</f>
        <v>#N/A</v>
      </c>
      <c r="AK76" s="3"/>
    </row>
    <row r="77" spans="1:37" s="7" customFormat="1" hidden="1" x14ac:dyDescent="0.4">
      <c r="A77" s="16" t="str">
        <f t="shared" si="23"/>
        <v>-</v>
      </c>
      <c r="B77" s="16" t="str">
        <f t="shared" si="22"/>
        <v>-</v>
      </c>
      <c r="C77" s="7">
        <v>12</v>
      </c>
      <c r="D77" s="2">
        <v>43415.507465277777</v>
      </c>
      <c r="E77" s="3" t="s">
        <v>784</v>
      </c>
      <c r="F77" s="3">
        <v>12453</v>
      </c>
      <c r="G77" s="3" t="s">
        <v>32</v>
      </c>
      <c r="H77" s="3">
        <v>1885</v>
      </c>
      <c r="I77" s="3">
        <v>118</v>
      </c>
      <c r="J77" s="3">
        <v>9</v>
      </c>
      <c r="K77" s="3">
        <v>1</v>
      </c>
      <c r="L77" s="3"/>
      <c r="M77" s="2">
        <v>43415.514062499999</v>
      </c>
      <c r="N77" s="2">
        <v>43415.51840277778</v>
      </c>
      <c r="O77" s="3" t="s">
        <v>42</v>
      </c>
      <c r="P77" s="3" t="s">
        <v>43</v>
      </c>
      <c r="Q77" s="3" t="s">
        <v>52</v>
      </c>
      <c r="R77" s="3" t="s">
        <v>53</v>
      </c>
      <c r="S77" s="2">
        <v>43415.5153587963</v>
      </c>
      <c r="T77" s="2">
        <v>43415.5153587963</v>
      </c>
      <c r="U77" s="2">
        <v>43415.519733796296</v>
      </c>
      <c r="V77" s="2">
        <v>43415.519733796296</v>
      </c>
      <c r="W77" s="3"/>
      <c r="X77" s="2">
        <f t="shared" si="24"/>
        <v>43415.507465277777</v>
      </c>
      <c r="Y77" s="33">
        <f t="shared" si="26"/>
        <v>4.3402777810115367E-3</v>
      </c>
      <c r="Z77" s="33">
        <f t="shared" si="27"/>
        <v>4.3402777810115367E-3</v>
      </c>
      <c r="AA77" s="30"/>
      <c r="AB77" s="30">
        <f t="shared" si="31"/>
        <v>0</v>
      </c>
      <c r="AC77" s="30">
        <f t="shared" si="32"/>
        <v>6.5972222218988463E-3</v>
      </c>
      <c r="AD77" s="10"/>
      <c r="AE77" s="10"/>
      <c r="AF77" s="78">
        <f t="shared" si="28"/>
        <v>43415.506944444445</v>
      </c>
      <c r="AG77" s="78">
        <f t="shared" si="29"/>
        <v>43415.518055555556</v>
      </c>
      <c r="AH77" s="26" t="str">
        <f t="shared" si="30"/>
        <v>43415.506944444443415.5180555556</v>
      </c>
      <c r="AI77" s="26" t="e">
        <f>VLOOKUP(AH77,simple_survey!$P$1530:$Q$1810,2,FALSE)</f>
        <v>#N/A</v>
      </c>
    </row>
    <row r="78" spans="1:37" s="7" customFormat="1" hidden="1" x14ac:dyDescent="0.4">
      <c r="A78" s="16" t="str">
        <f t="shared" si="23"/>
        <v>-</v>
      </c>
      <c r="B78" s="16" t="str">
        <f t="shared" si="22"/>
        <v>-</v>
      </c>
      <c r="C78" s="7">
        <v>12</v>
      </c>
      <c r="D78" s="2">
        <v>43415.510706018518</v>
      </c>
      <c r="E78" s="3" t="s">
        <v>834</v>
      </c>
      <c r="F78" s="3">
        <v>12455</v>
      </c>
      <c r="G78" s="3" t="s">
        <v>98</v>
      </c>
      <c r="H78" s="3">
        <v>0</v>
      </c>
      <c r="I78" s="3">
        <v>677</v>
      </c>
      <c r="J78" s="3">
        <v>3</v>
      </c>
      <c r="K78" s="3">
        <v>1</v>
      </c>
      <c r="L78" s="3"/>
      <c r="M78" s="2">
        <v>43415.51390046296</v>
      </c>
      <c r="N78" s="2">
        <v>43415.518206018518</v>
      </c>
      <c r="O78" s="3" t="s">
        <v>71</v>
      </c>
      <c r="P78" s="3" t="s">
        <v>72</v>
      </c>
      <c r="Q78" s="3" t="s">
        <v>44</v>
      </c>
      <c r="R78" s="3" t="s">
        <v>91</v>
      </c>
      <c r="S78" s="2">
        <v>43415.516030092593</v>
      </c>
      <c r="T78" s="2">
        <v>43415.516030092593</v>
      </c>
      <c r="U78" s="2">
        <v>43415.522037037037</v>
      </c>
      <c r="V78" s="2">
        <v>43415.522037037037</v>
      </c>
      <c r="W78" s="3"/>
      <c r="X78" s="2">
        <f t="shared" si="24"/>
        <v>43415.510706018518</v>
      </c>
      <c r="Y78" s="33">
        <f t="shared" si="26"/>
        <v>4.3055555579485372E-3</v>
      </c>
      <c r="Z78" s="33">
        <f t="shared" si="27"/>
        <v>4.3055555579485372E-3</v>
      </c>
      <c r="AA78" s="30"/>
      <c r="AB78" s="30">
        <f t="shared" si="31"/>
        <v>0</v>
      </c>
      <c r="AC78" s="30">
        <f t="shared" si="32"/>
        <v>3.1944444417604245E-3</v>
      </c>
      <c r="AD78" s="10"/>
      <c r="AE78" s="10"/>
      <c r="AF78" s="78">
        <f t="shared" si="28"/>
        <v>43415.510416666664</v>
      </c>
      <c r="AG78" s="78">
        <f t="shared" si="29"/>
        <v>43415.518055555556</v>
      </c>
      <c r="AH78" s="26" t="str">
        <f t="shared" si="30"/>
        <v>43415.510416666743415.5180555556</v>
      </c>
      <c r="AI78" s="26" t="e">
        <f>VLOOKUP(AH78,simple_survey!$P$1530:$Q$1810,2,FALSE)</f>
        <v>#N/A</v>
      </c>
    </row>
    <row r="79" spans="1:37" s="7" customFormat="1" hidden="1" x14ac:dyDescent="0.4">
      <c r="A79" s="16" t="str">
        <f t="shared" si="23"/>
        <v>-</v>
      </c>
      <c r="B79" s="16" t="str">
        <f t="shared" si="22"/>
        <v>-</v>
      </c>
      <c r="C79" s="7">
        <v>12</v>
      </c>
      <c r="D79" s="2">
        <v>43415.511342592596</v>
      </c>
      <c r="E79" s="3" t="s">
        <v>837</v>
      </c>
      <c r="F79" s="3">
        <v>12456</v>
      </c>
      <c r="G79" s="3" t="s">
        <v>18</v>
      </c>
      <c r="H79" s="3">
        <v>3598</v>
      </c>
      <c r="I79" s="3">
        <v>715</v>
      </c>
      <c r="J79" s="3">
        <v>11</v>
      </c>
      <c r="K79" s="3">
        <v>2</v>
      </c>
      <c r="L79" s="3"/>
      <c r="M79" s="2">
        <v>43415.517835648148</v>
      </c>
      <c r="N79" s="2">
        <v>43415.523032407407</v>
      </c>
      <c r="O79" s="3" t="s">
        <v>90</v>
      </c>
      <c r="P79" s="3" t="s">
        <v>35</v>
      </c>
      <c r="Q79" s="3" t="s">
        <v>58</v>
      </c>
      <c r="R79" s="3" t="s">
        <v>59</v>
      </c>
      <c r="S79" s="2">
        <v>43415.516643518517</v>
      </c>
      <c r="T79" s="2">
        <v>43415.516643518517</v>
      </c>
      <c r="U79" s="2">
        <v>43415.527118055557</v>
      </c>
      <c r="V79" s="2">
        <v>43415.527118055557</v>
      </c>
      <c r="W79" s="3"/>
      <c r="X79" s="2">
        <f t="shared" si="24"/>
        <v>43415.511342592596</v>
      </c>
      <c r="Y79" s="33">
        <f t="shared" si="26"/>
        <v>5.1967592589790002E-3</v>
      </c>
      <c r="Z79" s="33">
        <f t="shared" si="27"/>
        <v>1.0393518517958E-2</v>
      </c>
      <c r="AA79" s="30"/>
      <c r="AB79" s="30">
        <f t="shared" si="31"/>
        <v>1.1921296318178065E-3</v>
      </c>
      <c r="AC79" s="30">
        <f t="shared" si="32"/>
        <v>6.4930555527098477E-3</v>
      </c>
      <c r="AD79" s="10"/>
      <c r="AE79" s="10"/>
      <c r="AF79" s="78">
        <f t="shared" si="28"/>
        <v>43415.511111111111</v>
      </c>
      <c r="AG79" s="78">
        <f t="shared" si="29"/>
        <v>43415.522916666669</v>
      </c>
      <c r="AH79" s="26" t="str">
        <f t="shared" si="30"/>
        <v>43415.511111111143415.5229166667</v>
      </c>
      <c r="AI79" s="26" t="e">
        <f>VLOOKUP(AH79,simple_survey!$P$1530:$Q$1810,2,FALSE)</f>
        <v>#N/A</v>
      </c>
    </row>
    <row r="80" spans="1:37" s="7" customFormat="1" hidden="1" x14ac:dyDescent="0.4">
      <c r="A80" s="16" t="str">
        <f t="shared" si="23"/>
        <v>-</v>
      </c>
      <c r="B80" s="16" t="str">
        <f t="shared" si="22"/>
        <v>-</v>
      </c>
      <c r="C80" s="7">
        <v>12</v>
      </c>
      <c r="D80" s="2">
        <v>43415.513252314813</v>
      </c>
      <c r="E80" s="3" t="s">
        <v>838</v>
      </c>
      <c r="F80" s="3">
        <v>12457</v>
      </c>
      <c r="G80" s="3" t="s">
        <v>99</v>
      </c>
      <c r="H80" s="3">
        <v>0</v>
      </c>
      <c r="I80" s="3">
        <v>604</v>
      </c>
      <c r="J80" s="3">
        <v>3</v>
      </c>
      <c r="K80" s="3">
        <v>2</v>
      </c>
      <c r="L80" s="3"/>
      <c r="M80" s="2">
        <v>43415.521006944444</v>
      </c>
      <c r="N80" s="2">
        <v>43415.528761574074</v>
      </c>
      <c r="O80" s="3" t="s">
        <v>60</v>
      </c>
      <c r="P80" s="3" t="s">
        <v>61</v>
      </c>
      <c r="Q80" s="3" t="s">
        <v>58</v>
      </c>
      <c r="R80" s="3" t="s">
        <v>59</v>
      </c>
      <c r="S80" s="2">
        <v>43415.52380787037</v>
      </c>
      <c r="T80" s="2">
        <v>43415.52380787037</v>
      </c>
      <c r="U80" s="2">
        <v>43415.537442129629</v>
      </c>
      <c r="V80" s="2">
        <v>43415.537442129629</v>
      </c>
      <c r="W80" s="3"/>
      <c r="X80" s="2">
        <f t="shared" si="24"/>
        <v>43415.513252314813</v>
      </c>
      <c r="Y80" s="33">
        <f t="shared" si="26"/>
        <v>7.7546296306536533E-3</v>
      </c>
      <c r="Z80" s="33">
        <f t="shared" si="27"/>
        <v>1.5509259261307307E-2</v>
      </c>
      <c r="AA80" s="30"/>
      <c r="AB80" s="30">
        <f t="shared" si="31"/>
        <v>0</v>
      </c>
      <c r="AC80" s="30">
        <f t="shared" si="32"/>
        <v>7.7546296306536533E-3</v>
      </c>
      <c r="AD80" s="10"/>
      <c r="AE80" s="10"/>
      <c r="AF80" s="78">
        <f t="shared" si="28"/>
        <v>43415.513194444444</v>
      </c>
      <c r="AG80" s="78">
        <f t="shared" si="29"/>
        <v>43415.52847222222</v>
      </c>
      <c r="AH80" s="26" t="str">
        <f t="shared" si="30"/>
        <v>43415.513194444443415.5284722222</v>
      </c>
      <c r="AI80" s="26" t="e">
        <f>VLOOKUP(AH80,simple_survey!$P$1530:$Q$1810,2,FALSE)</f>
        <v>#N/A</v>
      </c>
    </row>
    <row r="81" spans="1:37" s="7" customFormat="1" x14ac:dyDescent="0.4">
      <c r="A81" s="16" t="str">
        <f t="shared" si="23"/>
        <v>-</v>
      </c>
      <c r="B81" s="16" t="str">
        <f t="shared" si="22"/>
        <v>-</v>
      </c>
      <c r="C81" s="7">
        <v>12</v>
      </c>
      <c r="D81" s="2">
        <v>43415.514594907407</v>
      </c>
      <c r="E81" s="3" t="s">
        <v>839</v>
      </c>
      <c r="F81" s="3">
        <v>12458</v>
      </c>
      <c r="G81" s="3" t="s">
        <v>32</v>
      </c>
      <c r="H81" s="3">
        <v>3481</v>
      </c>
      <c r="I81" s="3">
        <v>225</v>
      </c>
      <c r="J81" s="3">
        <v>4</v>
      </c>
      <c r="K81" s="3">
        <v>2</v>
      </c>
      <c r="L81" s="3"/>
      <c r="M81" s="2">
        <v>43415.517118055555</v>
      </c>
      <c r="N81" s="2">
        <v>43415.534363425926</v>
      </c>
      <c r="O81" s="3" t="s">
        <v>44</v>
      </c>
      <c r="P81" s="3" t="s">
        <v>91</v>
      </c>
      <c r="Q81" s="3" t="s">
        <v>28</v>
      </c>
      <c r="R81" s="3" t="s">
        <v>29</v>
      </c>
      <c r="S81" s="2">
        <v>43415.518495370372</v>
      </c>
      <c r="T81" s="2">
        <v>43415.518495370372</v>
      </c>
      <c r="U81" s="2">
        <v>43415.543391203704</v>
      </c>
      <c r="V81" s="2">
        <v>43415.543391203704</v>
      </c>
      <c r="W81" s="3"/>
      <c r="X81" s="2">
        <f t="shared" si="24"/>
        <v>43415.514594907407</v>
      </c>
      <c r="Y81" s="33">
        <f t="shared" si="26"/>
        <v>1.7245370370801538E-2</v>
      </c>
      <c r="Z81" s="33">
        <f t="shared" si="27"/>
        <v>3.4490740741603076E-2</v>
      </c>
      <c r="AA81" s="30"/>
      <c r="AB81" s="30">
        <f t="shared" si="31"/>
        <v>0</v>
      </c>
      <c r="AC81" s="30">
        <f t="shared" si="32"/>
        <v>2.5231481486116536E-3</v>
      </c>
      <c r="AD81" s="10"/>
      <c r="AE81" s="10"/>
      <c r="AF81" s="78">
        <f t="shared" si="28"/>
        <v>43415.51458333333</v>
      </c>
      <c r="AG81" s="78">
        <f t="shared" si="29"/>
        <v>43415.53402777778</v>
      </c>
      <c r="AH81" s="26" t="str">
        <f t="shared" si="30"/>
        <v>43415.514583333343415.5340277778</v>
      </c>
      <c r="AI81" s="26" t="str">
        <f>VLOOKUP(AH81,simple_survey!$P$1530:$Q$1810,2,FALSE)</f>
        <v>肯定的</v>
      </c>
    </row>
    <row r="82" spans="1:37" s="7" customFormat="1" hidden="1" x14ac:dyDescent="0.4">
      <c r="A82" s="16" t="str">
        <f t="shared" si="23"/>
        <v>-</v>
      </c>
      <c r="B82" s="16" t="str">
        <f t="shared" si="22"/>
        <v>-</v>
      </c>
      <c r="C82" s="7">
        <v>12</v>
      </c>
      <c r="D82" s="2">
        <v>43415.517546296294</v>
      </c>
      <c r="E82" s="3" t="s">
        <v>841</v>
      </c>
      <c r="F82" s="3">
        <v>12460</v>
      </c>
      <c r="G82" s="3" t="s">
        <v>98</v>
      </c>
      <c r="H82" s="3">
        <v>0</v>
      </c>
      <c r="I82" s="3">
        <v>509</v>
      </c>
      <c r="J82" s="3">
        <v>3</v>
      </c>
      <c r="K82" s="3">
        <v>2</v>
      </c>
      <c r="L82" s="3"/>
      <c r="M82" s="2">
        <v>43415.537627314814</v>
      </c>
      <c r="N82" s="2">
        <v>43415.541388888887</v>
      </c>
      <c r="O82" s="3" t="s">
        <v>62</v>
      </c>
      <c r="P82" s="3" t="s">
        <v>63</v>
      </c>
      <c r="Q82" s="3" t="s">
        <v>47</v>
      </c>
      <c r="R82" s="3" t="s">
        <v>48</v>
      </c>
      <c r="S82" s="2">
        <v>43415.542800925927</v>
      </c>
      <c r="T82" s="2">
        <v>43415.542800925927</v>
      </c>
      <c r="U82" s="2">
        <v>43415.547418981485</v>
      </c>
      <c r="V82" s="2">
        <v>43415.547418981485</v>
      </c>
      <c r="W82" s="3"/>
      <c r="X82" s="2">
        <f t="shared" si="24"/>
        <v>43415.517546296294</v>
      </c>
      <c r="Y82" s="33">
        <f t="shared" si="26"/>
        <v>3.7615740729961544E-3</v>
      </c>
      <c r="Z82" s="33">
        <f t="shared" si="27"/>
        <v>7.5231481459923089E-3</v>
      </c>
      <c r="AA82" s="30"/>
      <c r="AB82" s="30">
        <f t="shared" si="31"/>
        <v>0</v>
      </c>
      <c r="AC82" s="30">
        <f t="shared" si="32"/>
        <v>2.008101851970423E-2</v>
      </c>
      <c r="AD82" s="10"/>
      <c r="AE82" s="10"/>
      <c r="AF82" s="78">
        <f t="shared" si="28"/>
        <v>43415.517361111109</v>
      </c>
      <c r="AG82" s="78">
        <f t="shared" si="29"/>
        <v>43415.540972222225</v>
      </c>
      <c r="AH82" s="26" t="str">
        <f t="shared" si="30"/>
        <v>43415.517361111143415.5409722222</v>
      </c>
      <c r="AI82" s="26" t="e">
        <f>VLOOKUP(AH82,simple_survey!$P$1530:$Q$1810,2,FALSE)</f>
        <v>#N/A</v>
      </c>
    </row>
    <row r="83" spans="1:37" s="7" customFormat="1" x14ac:dyDescent="0.4">
      <c r="A83" s="16" t="str">
        <f t="shared" si="23"/>
        <v>-</v>
      </c>
      <c r="B83" s="16" t="str">
        <f t="shared" si="22"/>
        <v>-</v>
      </c>
      <c r="C83" s="7">
        <v>12</v>
      </c>
      <c r="D83" s="2">
        <v>43415.517800925925</v>
      </c>
      <c r="E83" s="3" t="s">
        <v>776</v>
      </c>
      <c r="F83" s="3">
        <v>12461</v>
      </c>
      <c r="G83" s="3" t="s">
        <v>18</v>
      </c>
      <c r="H83" s="3">
        <v>5709</v>
      </c>
      <c r="I83" s="3">
        <v>533</v>
      </c>
      <c r="J83" s="3">
        <v>2</v>
      </c>
      <c r="K83" s="3">
        <v>2</v>
      </c>
      <c r="L83" s="3"/>
      <c r="M83" s="2">
        <v>43415.53020833333</v>
      </c>
      <c r="N83" s="2">
        <v>43415.545798611114</v>
      </c>
      <c r="O83" s="3" t="s">
        <v>47</v>
      </c>
      <c r="P83" s="3" t="s">
        <v>48</v>
      </c>
      <c r="Q83" s="3" t="s">
        <v>54</v>
      </c>
      <c r="R83" s="3" t="s">
        <v>55</v>
      </c>
      <c r="S83" s="2">
        <v>43415.533993055556</v>
      </c>
      <c r="T83" s="2">
        <v>43415.533993055556</v>
      </c>
      <c r="U83" s="2">
        <v>43415.546134259261</v>
      </c>
      <c r="V83" s="2">
        <v>43415.546134259261</v>
      </c>
      <c r="W83" s="3"/>
      <c r="X83" s="2">
        <f t="shared" si="24"/>
        <v>43415.517800925925</v>
      </c>
      <c r="Y83" s="33">
        <f t="shared" si="26"/>
        <v>1.5590277784212958E-2</v>
      </c>
      <c r="Z83" s="33">
        <f t="shared" si="27"/>
        <v>3.1180555568425916E-2</v>
      </c>
      <c r="AA83" s="30"/>
      <c r="AB83" s="30">
        <f t="shared" si="31"/>
        <v>0</v>
      </c>
      <c r="AC83" s="30">
        <f t="shared" si="32"/>
        <v>1.2407407404680271E-2</v>
      </c>
      <c r="AD83" s="10"/>
      <c r="AE83" s="10"/>
      <c r="AF83" s="78">
        <f t="shared" si="28"/>
        <v>43415.517361111109</v>
      </c>
      <c r="AG83" s="78">
        <f t="shared" si="29"/>
        <v>43415.545138888891</v>
      </c>
      <c r="AH83" s="26" t="str">
        <f t="shared" si="30"/>
        <v>43415.517361111143415.5451388889</v>
      </c>
      <c r="AI83" s="26" t="str">
        <f>VLOOKUP(AH83,simple_survey!$P$1530:$Q$1810,2,FALSE)</f>
        <v>肯定的</v>
      </c>
    </row>
    <row r="84" spans="1:37" s="7" customFormat="1" hidden="1" x14ac:dyDescent="0.4">
      <c r="A84" s="16" t="str">
        <f t="shared" si="23"/>
        <v>★</v>
      </c>
      <c r="B84" s="16" t="str">
        <f t="shared" si="22"/>
        <v>-</v>
      </c>
      <c r="C84" s="7">
        <v>12</v>
      </c>
      <c r="D84" s="2">
        <v>43415.518935185188</v>
      </c>
      <c r="E84" s="3" t="s">
        <v>844</v>
      </c>
      <c r="F84" s="3">
        <v>12465</v>
      </c>
      <c r="G84" s="3" t="s">
        <v>100</v>
      </c>
      <c r="H84" s="3">
        <v>5877</v>
      </c>
      <c r="I84" s="3">
        <v>521</v>
      </c>
      <c r="J84" s="3">
        <v>7</v>
      </c>
      <c r="K84" s="3">
        <v>2</v>
      </c>
      <c r="L84" s="3"/>
      <c r="M84" s="2">
        <v>43415.547766203701</v>
      </c>
      <c r="N84" s="2">
        <v>43415.561782407407</v>
      </c>
      <c r="O84" s="3" t="s">
        <v>44</v>
      </c>
      <c r="P84" s="3" t="s">
        <v>91</v>
      </c>
      <c r="Q84" s="3" t="s">
        <v>36</v>
      </c>
      <c r="R84" s="3" t="s">
        <v>37</v>
      </c>
      <c r="S84" s="2">
        <v>43415.54855324074</v>
      </c>
      <c r="T84" s="2">
        <v>43415.54855324074</v>
      </c>
      <c r="U84" s="2">
        <v>43415.562569444446</v>
      </c>
      <c r="V84" s="2">
        <v>43415.566006944442</v>
      </c>
      <c r="W84" s="2">
        <v>43415.525694444441</v>
      </c>
      <c r="X84" s="2">
        <f t="shared" si="24"/>
        <v>43415.525694444441</v>
      </c>
      <c r="Y84" s="33">
        <f t="shared" si="26"/>
        <v>1.4016203705978114E-2</v>
      </c>
      <c r="Z84" s="33">
        <f t="shared" si="27"/>
        <v>2.8032407411956228E-2</v>
      </c>
      <c r="AA84" s="30"/>
      <c r="AB84" s="30">
        <f t="shared" si="31"/>
        <v>0</v>
      </c>
      <c r="AC84" s="30">
        <f t="shared" si="32"/>
        <v>2.2071759260143153E-2</v>
      </c>
      <c r="AD84" s="10"/>
      <c r="AE84" s="10"/>
      <c r="AF84" s="78">
        <f t="shared" si="28"/>
        <v>43415.518750000003</v>
      </c>
      <c r="AG84" s="78">
        <f t="shared" si="29"/>
        <v>43415.561111111114</v>
      </c>
      <c r="AH84" s="26" t="str">
        <f t="shared" si="30"/>
        <v>43415.5187543415.5611111111</v>
      </c>
      <c r="AI84" s="26" t="e">
        <f>VLOOKUP(AH84,simple_survey!$P$1530:$Q$1810,2,FALSE)</f>
        <v>#N/A</v>
      </c>
    </row>
    <row r="85" spans="1:37" s="7" customFormat="1" hidden="1" x14ac:dyDescent="0.4">
      <c r="A85" s="16" t="str">
        <f t="shared" si="23"/>
        <v>-</v>
      </c>
      <c r="B85" s="16" t="str">
        <f t="shared" si="22"/>
        <v>-</v>
      </c>
      <c r="C85" s="7">
        <v>12</v>
      </c>
      <c r="D85" s="2">
        <v>43415.520937499998</v>
      </c>
      <c r="E85" s="3" t="s">
        <v>846</v>
      </c>
      <c r="F85" s="3">
        <v>12467</v>
      </c>
      <c r="G85" s="3" t="s">
        <v>32</v>
      </c>
      <c r="H85" s="3">
        <v>5834</v>
      </c>
      <c r="I85" s="3">
        <v>307</v>
      </c>
      <c r="J85" s="3">
        <v>1</v>
      </c>
      <c r="K85" s="3">
        <v>3</v>
      </c>
      <c r="L85" s="3"/>
      <c r="M85" s="2">
        <v>43415.552025462966</v>
      </c>
      <c r="N85" s="2">
        <v>43415.556979166664</v>
      </c>
      <c r="O85" s="3" t="s">
        <v>75</v>
      </c>
      <c r="P85" s="3" t="s">
        <v>76</v>
      </c>
      <c r="Q85" s="3" t="s">
        <v>40</v>
      </c>
      <c r="R85" s="3" t="s">
        <v>41</v>
      </c>
      <c r="S85" s="2">
        <v>43415.551041666666</v>
      </c>
      <c r="T85" s="2">
        <v>43415.551041666666</v>
      </c>
      <c r="U85" s="2">
        <v>43415.560162037036</v>
      </c>
      <c r="V85" s="2">
        <v>43415.560162037036</v>
      </c>
      <c r="W85" s="3"/>
      <c r="X85" s="2">
        <f>IF(W85&gt;0,W85,D85)</f>
        <v>43415.520937499998</v>
      </c>
      <c r="Y85" s="33">
        <f t="shared" si="26"/>
        <v>4.9537036975380033E-3</v>
      </c>
      <c r="Z85" s="33">
        <f t="shared" si="27"/>
        <v>1.486111109261401E-2</v>
      </c>
      <c r="AA85" s="30"/>
      <c r="AB85" s="30">
        <f t="shared" si="31"/>
        <v>9.8379630071576685E-4</v>
      </c>
      <c r="AC85" s="30">
        <f t="shared" si="32"/>
        <v>3.1087962968740612E-2</v>
      </c>
      <c r="AD85" s="10"/>
      <c r="AE85" s="10"/>
      <c r="AF85" s="78">
        <f t="shared" si="28"/>
        <v>43415.520833333336</v>
      </c>
      <c r="AG85" s="78">
        <f t="shared" si="29"/>
        <v>43415.556944444441</v>
      </c>
      <c r="AH85" s="26" t="str">
        <f t="shared" si="30"/>
        <v>43415.520833333343415.5569444444</v>
      </c>
      <c r="AI85" s="26" t="e">
        <f>VLOOKUP(AH85,simple_survey!$P$1530:$Q$1810,2,FALSE)</f>
        <v>#N/A</v>
      </c>
      <c r="AK85" s="3"/>
    </row>
    <row r="86" spans="1:37" s="7" customFormat="1" hidden="1" x14ac:dyDescent="0.4">
      <c r="A86" s="16" t="str">
        <f t="shared" si="23"/>
        <v>-</v>
      </c>
      <c r="B86" s="16" t="str">
        <f t="shared" si="22"/>
        <v>-</v>
      </c>
      <c r="C86" s="7">
        <v>12</v>
      </c>
      <c r="D86" s="2">
        <v>43415.522789351853</v>
      </c>
      <c r="E86" s="3" t="s">
        <v>848</v>
      </c>
      <c r="F86" s="3">
        <v>12470</v>
      </c>
      <c r="G86" s="3" t="s">
        <v>32</v>
      </c>
      <c r="H86" s="3">
        <v>5819</v>
      </c>
      <c r="I86" s="3">
        <v>95</v>
      </c>
      <c r="J86" s="3">
        <v>6</v>
      </c>
      <c r="K86" s="3">
        <v>3</v>
      </c>
      <c r="L86" s="3"/>
      <c r="M86" s="2">
        <v>43415.526736111111</v>
      </c>
      <c r="N86" s="2">
        <v>43415.532465277778</v>
      </c>
      <c r="O86" s="3" t="s">
        <v>133</v>
      </c>
      <c r="P86" s="3" t="s">
        <v>19</v>
      </c>
      <c r="Q86" s="3" t="s">
        <v>69</v>
      </c>
      <c r="R86" s="3" t="s">
        <v>70</v>
      </c>
      <c r="S86" s="2">
        <v>43415.529652777775</v>
      </c>
      <c r="T86" s="2">
        <v>43415.529652777775</v>
      </c>
      <c r="U86" s="2">
        <v>43415.542233796295</v>
      </c>
      <c r="V86" s="2">
        <v>43415.539907407408</v>
      </c>
      <c r="W86" s="3"/>
      <c r="X86" s="2">
        <f>IF(W86&gt;0,W86,D86)</f>
        <v>43415.522789351853</v>
      </c>
      <c r="Y86" s="33">
        <f t="shared" si="26"/>
        <v>5.7291666671517305E-3</v>
      </c>
      <c r="Z86" s="33">
        <f t="shared" si="27"/>
        <v>1.7187500001455192E-2</v>
      </c>
      <c r="AA86" s="30"/>
      <c r="AB86" s="30">
        <f t="shared" si="31"/>
        <v>0</v>
      </c>
      <c r="AC86" s="30">
        <f t="shared" si="32"/>
        <v>3.9467592578148469E-3</v>
      </c>
      <c r="AD86" s="10"/>
      <c r="AE86" s="10"/>
      <c r="AF86" s="78">
        <f t="shared" si="28"/>
        <v>43415.522222222222</v>
      </c>
      <c r="AG86" s="78">
        <f t="shared" si="29"/>
        <v>43415.531944444447</v>
      </c>
      <c r="AH86" s="26" t="str">
        <f t="shared" si="30"/>
        <v>43415.522222222243415.5319444444</v>
      </c>
      <c r="AI86" s="26" t="e">
        <f>VLOOKUP(AH86,simple_survey!$P$1530:$Q$1810,2,FALSE)</f>
        <v>#N/A</v>
      </c>
      <c r="AK86" s="3"/>
    </row>
    <row r="87" spans="1:37" s="7" customFormat="1" hidden="1" x14ac:dyDescent="0.4">
      <c r="A87" s="16" t="str">
        <f t="shared" ref="A87:A99" si="33">IF(W87&gt;0, "★", "-")</f>
        <v>-</v>
      </c>
      <c r="B87" s="16" t="str">
        <f t="shared" ref="B87:B99" si="34">IF(L87&gt;0, "☆", "-")</f>
        <v>-</v>
      </c>
      <c r="C87" s="7">
        <v>12</v>
      </c>
      <c r="D87" s="2">
        <v>43415.522893518515</v>
      </c>
      <c r="E87" s="3" t="s">
        <v>849</v>
      </c>
      <c r="F87" s="3">
        <v>12471</v>
      </c>
      <c r="G87" s="3" t="s">
        <v>32</v>
      </c>
      <c r="H87" s="3">
        <v>2801</v>
      </c>
      <c r="I87" s="3">
        <v>50</v>
      </c>
      <c r="J87" s="3">
        <v>13</v>
      </c>
      <c r="K87" s="3">
        <v>3</v>
      </c>
      <c r="L87" s="3"/>
      <c r="M87" s="2">
        <v>43415.526608796295</v>
      </c>
      <c r="N87" s="2">
        <v>43415.529224537036</v>
      </c>
      <c r="O87" s="3" t="s">
        <v>49</v>
      </c>
      <c r="P87" s="3" t="s">
        <v>50</v>
      </c>
      <c r="Q87" s="3" t="s">
        <v>26</v>
      </c>
      <c r="R87" s="3" t="s">
        <v>27</v>
      </c>
      <c r="S87" s="2">
        <v>43415.524594907409</v>
      </c>
      <c r="T87" s="2">
        <v>43415.524594907409</v>
      </c>
      <c r="U87" s="2">
        <v>43415.53</v>
      </c>
      <c r="V87" s="2">
        <v>43415.53</v>
      </c>
      <c r="W87" s="3"/>
      <c r="X87" s="2">
        <f t="shared" ref="X87:X99" si="35">IF(W87&gt;0,W87,D87)</f>
        <v>43415.522893518515</v>
      </c>
      <c r="Y87" s="33">
        <f t="shared" si="26"/>
        <v>2.6157407410209998E-3</v>
      </c>
      <c r="Z87" s="33">
        <f t="shared" si="27"/>
        <v>7.8472222230629995E-3</v>
      </c>
      <c r="AA87" s="30"/>
      <c r="AB87" s="30">
        <f t="shared" si="31"/>
        <v>2.0138888867222704E-3</v>
      </c>
      <c r="AC87" s="30">
        <f t="shared" si="32"/>
        <v>3.7152777804294601E-3</v>
      </c>
      <c r="AD87" s="10"/>
      <c r="AE87" s="10"/>
      <c r="AF87" s="78">
        <f t="shared" si="28"/>
        <v>43415.522222222222</v>
      </c>
      <c r="AG87" s="78">
        <f t="shared" si="29"/>
        <v>43415.529166666667</v>
      </c>
      <c r="AH87" s="26" t="str">
        <f t="shared" si="30"/>
        <v>43415.522222222243415.5291666667</v>
      </c>
      <c r="AI87" s="26" t="e">
        <f>VLOOKUP(AH87,simple_survey!$P$1530:$Q$1810,2,FALSE)</f>
        <v>#N/A</v>
      </c>
    </row>
    <row r="88" spans="1:37" s="7" customFormat="1" x14ac:dyDescent="0.4">
      <c r="A88" s="16" t="str">
        <f t="shared" si="33"/>
        <v>-</v>
      </c>
      <c r="B88" s="16" t="str">
        <f t="shared" si="34"/>
        <v>-</v>
      </c>
      <c r="C88" s="7">
        <v>12</v>
      </c>
      <c r="D88" s="2">
        <v>43415.524687500001</v>
      </c>
      <c r="E88" s="3" t="s">
        <v>843</v>
      </c>
      <c r="F88" s="3">
        <v>12472</v>
      </c>
      <c r="G88" s="3" t="s">
        <v>100</v>
      </c>
      <c r="H88" s="3">
        <v>5902</v>
      </c>
      <c r="I88" s="3">
        <v>161</v>
      </c>
      <c r="J88" s="3">
        <v>11</v>
      </c>
      <c r="K88" s="3">
        <v>2</v>
      </c>
      <c r="L88" s="3"/>
      <c r="M88" s="2">
        <v>43415.526550925926</v>
      </c>
      <c r="N88" s="2">
        <v>43415.528645833336</v>
      </c>
      <c r="O88" s="3" t="s">
        <v>133</v>
      </c>
      <c r="P88" s="3" t="s">
        <v>19</v>
      </c>
      <c r="Q88" s="3" t="s">
        <v>71</v>
      </c>
      <c r="R88" s="3" t="s">
        <v>72</v>
      </c>
      <c r="S88" s="2">
        <v>43415.525763888887</v>
      </c>
      <c r="T88" s="2">
        <v>43415.525763888887</v>
      </c>
      <c r="U88" s="2">
        <v>43415.5309375</v>
      </c>
      <c r="V88" s="2">
        <v>43415.5309375</v>
      </c>
      <c r="W88" s="3"/>
      <c r="X88" s="2">
        <f t="shared" si="35"/>
        <v>43415.524687500001</v>
      </c>
      <c r="Y88" s="33">
        <f t="shared" si="26"/>
        <v>2.0949074096279219E-3</v>
      </c>
      <c r="Z88" s="33">
        <f t="shared" si="27"/>
        <v>4.1898148192558438E-3</v>
      </c>
      <c r="AA88" s="30"/>
      <c r="AB88" s="30">
        <f t="shared" si="31"/>
        <v>7.8703703911742195E-4</v>
      </c>
      <c r="AC88" s="30">
        <f t="shared" si="32"/>
        <v>1.8634259249665774E-3</v>
      </c>
      <c r="AD88" s="10"/>
      <c r="AE88" s="10"/>
      <c r="AF88" s="78">
        <f t="shared" si="28"/>
        <v>43415.524305555555</v>
      </c>
      <c r="AG88" s="78">
        <f t="shared" si="29"/>
        <v>43415.52847222222</v>
      </c>
      <c r="AH88" s="26" t="str">
        <f t="shared" si="30"/>
        <v>43415.524305555643415.5284722222</v>
      </c>
      <c r="AI88" s="26" t="str">
        <f>VLOOKUP(AH88,simple_survey!$P$1530:$Q$1810,2,FALSE)</f>
        <v>肯定的</v>
      </c>
      <c r="AK88" s="3"/>
    </row>
    <row r="89" spans="1:37" s="7" customFormat="1" hidden="1" x14ac:dyDescent="0.4">
      <c r="A89" s="16" t="str">
        <f t="shared" si="33"/>
        <v>★</v>
      </c>
      <c r="B89" s="16" t="str">
        <f t="shared" si="34"/>
        <v>-</v>
      </c>
      <c r="C89" s="7">
        <v>12</v>
      </c>
      <c r="D89" s="2">
        <v>43415.525254629632</v>
      </c>
      <c r="E89" s="3" t="s">
        <v>851</v>
      </c>
      <c r="F89" s="3">
        <v>12474</v>
      </c>
      <c r="G89" s="3" t="s">
        <v>51</v>
      </c>
      <c r="H89" s="3">
        <v>5892</v>
      </c>
      <c r="I89" s="3">
        <v>400</v>
      </c>
      <c r="J89" s="3">
        <v>5</v>
      </c>
      <c r="K89" s="3">
        <v>2</v>
      </c>
      <c r="L89" s="3"/>
      <c r="M89" s="2">
        <v>43415.529965277776</v>
      </c>
      <c r="N89" s="2">
        <v>43415.533472222225</v>
      </c>
      <c r="O89" s="3" t="s">
        <v>44</v>
      </c>
      <c r="P89" s="3" t="s">
        <v>91</v>
      </c>
      <c r="Q89" s="3" t="s">
        <v>40</v>
      </c>
      <c r="R89" s="3" t="s">
        <v>41</v>
      </c>
      <c r="S89" s="2">
        <v>43415.531944444447</v>
      </c>
      <c r="T89" s="2">
        <v>43415.531944444447</v>
      </c>
      <c r="U89" s="2">
        <v>43415.537175925929</v>
      </c>
      <c r="V89" s="2">
        <v>43415.537175925929</v>
      </c>
      <c r="W89" s="2">
        <v>43415.531944444447</v>
      </c>
      <c r="X89" s="2">
        <f t="shared" si="35"/>
        <v>43415.531944444447</v>
      </c>
      <c r="Y89" s="33">
        <f t="shared" si="26"/>
        <v>3.5069444493274204E-3</v>
      </c>
      <c r="Z89" s="33">
        <f t="shared" si="27"/>
        <v>7.0138888986548409E-3</v>
      </c>
      <c r="AA89" s="30"/>
      <c r="AB89" s="30">
        <f t="shared" si="31"/>
        <v>0</v>
      </c>
      <c r="AC89" s="30">
        <f t="shared" si="32"/>
        <v>0</v>
      </c>
      <c r="AD89" s="10"/>
      <c r="AE89" s="10"/>
      <c r="AF89" s="78">
        <f t="shared" si="28"/>
        <v>43415.525000000001</v>
      </c>
      <c r="AG89" s="78">
        <f t="shared" si="29"/>
        <v>43415.533333333333</v>
      </c>
      <c r="AH89" s="26" t="str">
        <f t="shared" si="30"/>
        <v>43415.52543415.5333333333</v>
      </c>
      <c r="AI89" s="26" t="e">
        <f>VLOOKUP(AH89,simple_survey!$P$1530:$Q$1810,2,FALSE)</f>
        <v>#N/A</v>
      </c>
      <c r="AK89" s="3"/>
    </row>
    <row r="90" spans="1:37" s="7" customFormat="1" hidden="1" x14ac:dyDescent="0.4">
      <c r="A90" s="16" t="str">
        <f t="shared" si="33"/>
        <v>★</v>
      </c>
      <c r="B90" s="16" t="str">
        <f t="shared" si="34"/>
        <v>-</v>
      </c>
      <c r="C90" s="7">
        <v>12</v>
      </c>
      <c r="D90" s="2">
        <v>43415.526203703703</v>
      </c>
      <c r="E90" s="3" t="s">
        <v>853</v>
      </c>
      <c r="F90" s="3">
        <v>12476</v>
      </c>
      <c r="G90" s="3" t="s">
        <v>103</v>
      </c>
      <c r="H90" s="3">
        <v>5638</v>
      </c>
      <c r="I90" s="3">
        <v>499</v>
      </c>
      <c r="J90" s="3">
        <v>6</v>
      </c>
      <c r="K90" s="3">
        <v>2</v>
      </c>
      <c r="L90" s="3"/>
      <c r="M90" s="2">
        <v>43415.536840277775</v>
      </c>
      <c r="N90" s="2">
        <v>43415.564247685186</v>
      </c>
      <c r="O90" s="3" t="s">
        <v>54</v>
      </c>
      <c r="P90" s="3" t="s">
        <v>55</v>
      </c>
      <c r="Q90" s="3" t="s">
        <v>24</v>
      </c>
      <c r="R90" s="3" t="s">
        <v>25</v>
      </c>
      <c r="S90" s="2">
        <v>43415.541979166665</v>
      </c>
      <c r="T90" s="2">
        <v>43415.541979166665</v>
      </c>
      <c r="U90" s="2">
        <v>43415.553020833337</v>
      </c>
      <c r="V90" s="2">
        <v>43415.554571759261</v>
      </c>
      <c r="W90" s="2">
        <v>43415.533136574071</v>
      </c>
      <c r="X90" s="2">
        <f t="shared" si="35"/>
        <v>43415.533136574071</v>
      </c>
      <c r="Y90" s="33">
        <f t="shared" si="26"/>
        <v>2.7407407411374152E-2</v>
      </c>
      <c r="Z90" s="33">
        <f t="shared" si="27"/>
        <v>5.4814814822748303E-2</v>
      </c>
      <c r="AA90" s="30"/>
      <c r="AB90" s="30">
        <f t="shared" si="31"/>
        <v>0</v>
      </c>
      <c r="AC90" s="30">
        <f t="shared" si="32"/>
        <v>3.7037037036498077E-3</v>
      </c>
      <c r="AD90" s="10"/>
      <c r="AE90" s="10"/>
      <c r="AF90" s="78">
        <f t="shared" si="28"/>
        <v>43415.525694444441</v>
      </c>
      <c r="AG90" s="78">
        <f t="shared" si="29"/>
        <v>43415.563888888886</v>
      </c>
      <c r="AH90" s="26" t="str">
        <f t="shared" si="30"/>
        <v>43415.525694444443415.5638888889</v>
      </c>
      <c r="AI90" s="26" t="e">
        <f>VLOOKUP(AH90,simple_survey!$P$1530:$Q$1810,2,FALSE)</f>
        <v>#N/A</v>
      </c>
      <c r="AK90" s="3"/>
    </row>
    <row r="91" spans="1:37" s="7" customFormat="1" x14ac:dyDescent="0.4">
      <c r="A91" s="16" t="str">
        <f t="shared" si="33"/>
        <v>-</v>
      </c>
      <c r="B91" s="16" t="str">
        <f t="shared" si="34"/>
        <v>-</v>
      </c>
      <c r="C91" s="7">
        <v>12</v>
      </c>
      <c r="D91" s="2">
        <v>43415.52815972222</v>
      </c>
      <c r="E91" s="3" t="s">
        <v>827</v>
      </c>
      <c r="F91" s="3">
        <v>12479</v>
      </c>
      <c r="G91" s="3" t="s">
        <v>66</v>
      </c>
      <c r="H91" s="3">
        <v>5851</v>
      </c>
      <c r="I91" s="3">
        <v>657</v>
      </c>
      <c r="J91" s="3">
        <v>4</v>
      </c>
      <c r="K91" s="3">
        <v>1</v>
      </c>
      <c r="L91" s="3"/>
      <c r="M91" s="2">
        <v>43415.541365740741</v>
      </c>
      <c r="N91" s="2">
        <v>43415.549675925926</v>
      </c>
      <c r="O91" s="3" t="s">
        <v>30</v>
      </c>
      <c r="P91" s="3" t="s">
        <v>31</v>
      </c>
      <c r="Q91" s="3" t="s">
        <v>133</v>
      </c>
      <c r="R91" s="3" t="s">
        <v>19</v>
      </c>
      <c r="S91" s="2">
        <v>43415.543229166666</v>
      </c>
      <c r="T91" s="2">
        <v>43415.543229166666</v>
      </c>
      <c r="U91" s="2">
        <v>43415.551631944443</v>
      </c>
      <c r="V91" s="2">
        <v>43415.556979166664</v>
      </c>
      <c r="W91" s="3"/>
      <c r="X91" s="2">
        <f t="shared" si="35"/>
        <v>43415.52815972222</v>
      </c>
      <c r="Y91" s="33">
        <f t="shared" si="26"/>
        <v>8.3101851851097308E-3</v>
      </c>
      <c r="Z91" s="33">
        <f t="shared" si="27"/>
        <v>8.3101851851097308E-3</v>
      </c>
      <c r="AA91" s="30"/>
      <c r="AB91" s="30">
        <f t="shared" si="31"/>
        <v>0</v>
      </c>
      <c r="AC91" s="30">
        <f t="shared" si="32"/>
        <v>1.3206018520577345E-2</v>
      </c>
      <c r="AD91" s="10"/>
      <c r="AE91" s="10"/>
      <c r="AF91" s="78">
        <f t="shared" si="28"/>
        <v>43415.527777777781</v>
      </c>
      <c r="AG91" s="78">
        <f t="shared" si="29"/>
        <v>43415.549305555556</v>
      </c>
      <c r="AH91" s="26" t="str">
        <f t="shared" si="30"/>
        <v>43415.527777777843415.5493055556</v>
      </c>
      <c r="AI91" s="26" t="str">
        <f>VLOOKUP(AH91,simple_survey!$P$1530:$Q$1810,2,FALSE)</f>
        <v>肯定的</v>
      </c>
      <c r="AK91" s="3"/>
    </row>
    <row r="92" spans="1:37" s="7" customFormat="1" x14ac:dyDescent="0.4">
      <c r="A92" s="16" t="str">
        <f t="shared" si="33"/>
        <v>★</v>
      </c>
      <c r="B92" s="16" t="str">
        <f t="shared" si="34"/>
        <v>-</v>
      </c>
      <c r="C92" s="7">
        <v>12</v>
      </c>
      <c r="D92" s="2">
        <v>43415.531388888892</v>
      </c>
      <c r="E92" s="3" t="s">
        <v>857</v>
      </c>
      <c r="F92" s="3">
        <v>12485</v>
      </c>
      <c r="G92" s="3" t="s">
        <v>66</v>
      </c>
      <c r="H92" s="3">
        <v>3808</v>
      </c>
      <c r="I92" s="3">
        <v>183</v>
      </c>
      <c r="J92" s="3">
        <v>5</v>
      </c>
      <c r="K92" s="3">
        <v>2</v>
      </c>
      <c r="L92" s="3"/>
      <c r="M92" s="2">
        <v>43415.540439814817</v>
      </c>
      <c r="N92" s="2">
        <v>43415.546307870369</v>
      </c>
      <c r="O92" s="3" t="s">
        <v>26</v>
      </c>
      <c r="P92" s="3" t="s">
        <v>27</v>
      </c>
      <c r="Q92" s="3" t="s">
        <v>36</v>
      </c>
      <c r="R92" s="3" t="s">
        <v>37</v>
      </c>
      <c r="S92" s="2">
        <v>43415.541817129626</v>
      </c>
      <c r="T92" s="2">
        <v>43415.541817129626</v>
      </c>
      <c r="U92" s="2">
        <v>43415.551504629628</v>
      </c>
      <c r="V92" s="2">
        <v>43415.551504629628</v>
      </c>
      <c r="W92" s="2">
        <v>43415.538321759261</v>
      </c>
      <c r="X92" s="2">
        <f t="shared" si="35"/>
        <v>43415.538321759261</v>
      </c>
      <c r="Y92" s="33">
        <f t="shared" si="26"/>
        <v>5.8680555521277711E-3</v>
      </c>
      <c r="Z92" s="33">
        <f t="shared" si="27"/>
        <v>1.1736111104255542E-2</v>
      </c>
      <c r="AA92" s="30"/>
      <c r="AB92" s="30">
        <f t="shared" si="31"/>
        <v>0</v>
      </c>
      <c r="AC92" s="30">
        <f t="shared" si="32"/>
        <v>2.118055555911269E-3</v>
      </c>
      <c r="AD92" s="10"/>
      <c r="AE92" s="10"/>
      <c r="AF92" s="78">
        <f t="shared" si="28"/>
        <v>43415.53125</v>
      </c>
      <c r="AG92" s="78">
        <f t="shared" si="29"/>
        <v>43415.54583333333</v>
      </c>
      <c r="AH92" s="26" t="str">
        <f t="shared" si="30"/>
        <v>43415.5312543415.5458333333</v>
      </c>
      <c r="AI92" s="26" t="str">
        <f>VLOOKUP(AH92,simple_survey!$P$1530:$Q$1810,2,FALSE)</f>
        <v>否定的</v>
      </c>
    </row>
    <row r="93" spans="1:37" s="7" customFormat="1" hidden="1" x14ac:dyDescent="0.4">
      <c r="A93" s="16" t="str">
        <f t="shared" si="33"/>
        <v>-</v>
      </c>
      <c r="B93" s="16" t="str">
        <f t="shared" si="34"/>
        <v>-</v>
      </c>
      <c r="C93" s="7">
        <v>12</v>
      </c>
      <c r="D93" s="2">
        <v>43415.531793981485</v>
      </c>
      <c r="E93" s="3" t="s">
        <v>858</v>
      </c>
      <c r="F93" s="3">
        <v>12486</v>
      </c>
      <c r="G93" s="3" t="s">
        <v>99</v>
      </c>
      <c r="H93" s="3">
        <v>0</v>
      </c>
      <c r="I93" s="3">
        <v>825</v>
      </c>
      <c r="J93" s="3">
        <v>8</v>
      </c>
      <c r="K93" s="3">
        <v>1</v>
      </c>
      <c r="L93" s="3"/>
      <c r="M93" s="2">
        <v>43415.535567129627</v>
      </c>
      <c r="N93" s="2">
        <v>43415.540081018517</v>
      </c>
      <c r="O93" s="3" t="s">
        <v>64</v>
      </c>
      <c r="P93" s="3" t="s">
        <v>65</v>
      </c>
      <c r="Q93" s="3" t="s">
        <v>33</v>
      </c>
      <c r="R93" s="3" t="s">
        <v>34</v>
      </c>
      <c r="S93" s="2">
        <v>43415.533750000002</v>
      </c>
      <c r="T93" s="2">
        <v>43415.53460648148</v>
      </c>
      <c r="U93" s="2">
        <v>43415.538483796299</v>
      </c>
      <c r="V93" s="2">
        <v>43415.539340277777</v>
      </c>
      <c r="W93" s="3"/>
      <c r="X93" s="2">
        <f t="shared" si="35"/>
        <v>43415.531793981485</v>
      </c>
      <c r="Y93" s="33">
        <f t="shared" si="26"/>
        <v>4.5138888890505768E-3</v>
      </c>
      <c r="Z93" s="33">
        <f t="shared" si="27"/>
        <v>4.5138888890505768E-3</v>
      </c>
      <c r="AA93" s="30"/>
      <c r="AB93" s="30">
        <f t="shared" si="31"/>
        <v>1.8171296251239255E-3</v>
      </c>
      <c r="AC93" s="30">
        <f t="shared" si="32"/>
        <v>3.7731481424998492E-3</v>
      </c>
      <c r="AD93" s="10"/>
      <c r="AE93" s="10"/>
      <c r="AF93" s="78">
        <f t="shared" si="28"/>
        <v>43415.53125</v>
      </c>
      <c r="AG93" s="78">
        <f t="shared" si="29"/>
        <v>43415.539583333331</v>
      </c>
      <c r="AH93" s="26" t="str">
        <f t="shared" si="30"/>
        <v>43415.5312543415.5395833333</v>
      </c>
      <c r="AI93" s="26" t="e">
        <f>VLOOKUP(AH93,simple_survey!$P$1530:$Q$1810,2,FALSE)</f>
        <v>#N/A</v>
      </c>
      <c r="AK93" s="3"/>
    </row>
    <row r="94" spans="1:37" s="7" customFormat="1" x14ac:dyDescent="0.4">
      <c r="A94" s="16" t="str">
        <f t="shared" si="33"/>
        <v>-</v>
      </c>
      <c r="B94" s="16" t="str">
        <f t="shared" si="34"/>
        <v>-</v>
      </c>
      <c r="C94" s="7">
        <v>12</v>
      </c>
      <c r="D94" s="2">
        <v>43415.532268518517</v>
      </c>
      <c r="E94" s="3" t="s">
        <v>859</v>
      </c>
      <c r="F94" s="3">
        <v>12487</v>
      </c>
      <c r="G94" s="3" t="s">
        <v>32</v>
      </c>
      <c r="H94" s="3">
        <v>5903</v>
      </c>
      <c r="I94" s="3">
        <v>170</v>
      </c>
      <c r="J94" s="3">
        <v>2</v>
      </c>
      <c r="K94" s="3">
        <v>1</v>
      </c>
      <c r="L94" s="3"/>
      <c r="M94" s="2">
        <v>43415.534398148149</v>
      </c>
      <c r="N94" s="2">
        <v>43415.539351851854</v>
      </c>
      <c r="O94" s="3" t="s">
        <v>67</v>
      </c>
      <c r="P94" s="3" t="s">
        <v>68</v>
      </c>
      <c r="Q94" s="3" t="s">
        <v>90</v>
      </c>
      <c r="R94" s="3" t="s">
        <v>35</v>
      </c>
      <c r="S94" s="2">
        <v>43415.533993055556</v>
      </c>
      <c r="T94" s="2">
        <v>43415.533993055556</v>
      </c>
      <c r="U94" s="2">
        <v>43415.537986111114</v>
      </c>
      <c r="V94" s="2">
        <v>43415.537986111114</v>
      </c>
      <c r="W94" s="3"/>
      <c r="X94" s="2">
        <f t="shared" si="35"/>
        <v>43415.532268518517</v>
      </c>
      <c r="Y94" s="33">
        <f t="shared" si="26"/>
        <v>4.9537037048139609E-3</v>
      </c>
      <c r="Z94" s="33">
        <f t="shared" si="27"/>
        <v>4.9537037048139609E-3</v>
      </c>
      <c r="AA94" s="30"/>
      <c r="AB94" s="30">
        <f t="shared" si="31"/>
        <v>4.0509259270038456E-4</v>
      </c>
      <c r="AC94" s="30">
        <f t="shared" si="32"/>
        <v>2.1296296326909214E-3</v>
      </c>
      <c r="AD94" s="10"/>
      <c r="AE94" s="10"/>
      <c r="AF94" s="78">
        <f t="shared" si="28"/>
        <v>43415.531944444447</v>
      </c>
      <c r="AG94" s="78">
        <f t="shared" si="29"/>
        <v>43415.538888888892</v>
      </c>
      <c r="AH94" s="26" t="str">
        <f t="shared" si="30"/>
        <v>43415.531944444443415.5388888889</v>
      </c>
      <c r="AI94" s="26" t="str">
        <f>VLOOKUP(AH94,simple_survey!$P$1530:$Q$1810,2,FALSE)</f>
        <v>肯定的</v>
      </c>
    </row>
    <row r="95" spans="1:37" s="7" customFormat="1" x14ac:dyDescent="0.4">
      <c r="A95" s="16" t="str">
        <f t="shared" si="33"/>
        <v>-</v>
      </c>
      <c r="B95" s="16" t="str">
        <f t="shared" si="34"/>
        <v>-</v>
      </c>
      <c r="C95" s="7">
        <v>12</v>
      </c>
      <c r="D95" s="2">
        <v>43415.532314814816</v>
      </c>
      <c r="E95" s="3" t="s">
        <v>860</v>
      </c>
      <c r="F95" s="3">
        <v>12488</v>
      </c>
      <c r="G95" s="3" t="s">
        <v>98</v>
      </c>
      <c r="H95" s="3">
        <v>0</v>
      </c>
      <c r="I95" s="3">
        <v>114</v>
      </c>
      <c r="J95" s="3">
        <v>8</v>
      </c>
      <c r="K95" s="3">
        <v>1</v>
      </c>
      <c r="L95" s="3"/>
      <c r="M95" s="2">
        <v>43415.542800925927</v>
      </c>
      <c r="N95" s="2">
        <v>43415.547233796293</v>
      </c>
      <c r="O95" s="3" t="s">
        <v>133</v>
      </c>
      <c r="P95" s="3" t="s">
        <v>19</v>
      </c>
      <c r="Q95" s="3" t="s">
        <v>30</v>
      </c>
      <c r="R95" s="3" t="s">
        <v>31</v>
      </c>
      <c r="S95" s="2">
        <v>43415.542268518519</v>
      </c>
      <c r="T95" s="2">
        <v>43415.543541666666</v>
      </c>
      <c r="U95" s="2">
        <v>43415.549837962964</v>
      </c>
      <c r="V95" s="2">
        <v>43415.551111111112</v>
      </c>
      <c r="W95" s="3"/>
      <c r="X95" s="2">
        <f t="shared" si="35"/>
        <v>43415.532314814816</v>
      </c>
      <c r="Y95" s="33">
        <f t="shared" si="26"/>
        <v>4.4328703661449254E-3</v>
      </c>
      <c r="Z95" s="33">
        <f t="shared" si="27"/>
        <v>4.4328703661449254E-3</v>
      </c>
      <c r="AA95" s="30"/>
      <c r="AB95" s="30">
        <f t="shared" si="31"/>
        <v>5.3240740817273036E-4</v>
      </c>
      <c r="AC95" s="30">
        <f t="shared" si="32"/>
        <v>1.0486111110367347E-2</v>
      </c>
      <c r="AD95" s="10"/>
      <c r="AE95" s="10"/>
      <c r="AF95" s="78">
        <f t="shared" si="28"/>
        <v>43415.531944444447</v>
      </c>
      <c r="AG95" s="78">
        <f t="shared" si="29"/>
        <v>43415.547222222223</v>
      </c>
      <c r="AH95" s="26" t="str">
        <f t="shared" si="30"/>
        <v>43415.531944444443415.5472222222</v>
      </c>
      <c r="AI95" s="26" t="str">
        <f>VLOOKUP(AH95,simple_survey!$P$1530:$Q$1810,2,FALSE)</f>
        <v>肯定的</v>
      </c>
      <c r="AK95" s="3"/>
    </row>
    <row r="96" spans="1:37" s="7" customFormat="1" hidden="1" x14ac:dyDescent="0.4">
      <c r="A96" s="16" t="str">
        <f t="shared" si="33"/>
        <v>-</v>
      </c>
      <c r="B96" s="16" t="str">
        <f t="shared" si="34"/>
        <v>-</v>
      </c>
      <c r="C96" s="7">
        <v>12</v>
      </c>
      <c r="D96" s="2">
        <v>43415.532800925925</v>
      </c>
      <c r="E96" s="3" t="s">
        <v>861</v>
      </c>
      <c r="F96" s="3">
        <v>12489</v>
      </c>
      <c r="G96" s="3" t="s">
        <v>99</v>
      </c>
      <c r="H96" s="3">
        <v>0</v>
      </c>
      <c r="I96" s="3">
        <v>494</v>
      </c>
      <c r="J96" s="3">
        <v>4</v>
      </c>
      <c r="K96" s="3">
        <v>1</v>
      </c>
      <c r="L96" s="3"/>
      <c r="M96" s="2">
        <v>43415.537731481483</v>
      </c>
      <c r="N96" s="2">
        <v>43415.545752314814</v>
      </c>
      <c r="O96" s="3" t="s">
        <v>30</v>
      </c>
      <c r="P96" s="3" t="s">
        <v>31</v>
      </c>
      <c r="Q96" s="3" t="s">
        <v>79</v>
      </c>
      <c r="R96" s="3" t="s">
        <v>80</v>
      </c>
      <c r="S96" s="2">
        <v>43415.544236111113</v>
      </c>
      <c r="T96" s="2">
        <v>43415.544236111113</v>
      </c>
      <c r="U96" s="2">
        <v>43415.550185185188</v>
      </c>
      <c r="V96" s="2">
        <v>43415.550185185188</v>
      </c>
      <c r="W96" s="3"/>
      <c r="X96" s="2">
        <f t="shared" si="35"/>
        <v>43415.532800925925</v>
      </c>
      <c r="Y96" s="33">
        <f t="shared" si="26"/>
        <v>8.0208333311020397E-3</v>
      </c>
      <c r="Z96" s="33">
        <f t="shared" si="27"/>
        <v>8.0208333311020397E-3</v>
      </c>
      <c r="AA96" s="30"/>
      <c r="AB96" s="30">
        <f t="shared" si="31"/>
        <v>0</v>
      </c>
      <c r="AC96" s="30">
        <f t="shared" si="32"/>
        <v>4.9305555585306138E-3</v>
      </c>
      <c r="AD96" s="10"/>
      <c r="AE96" s="10"/>
      <c r="AF96" s="78">
        <f t="shared" si="28"/>
        <v>43415.532638888886</v>
      </c>
      <c r="AG96" s="78">
        <f t="shared" si="29"/>
        <v>43415.545138888891</v>
      </c>
      <c r="AH96" s="26" t="str">
        <f t="shared" si="30"/>
        <v>43415.532638888943415.5451388889</v>
      </c>
      <c r="AI96" s="26" t="e">
        <f>VLOOKUP(AH96,simple_survey!$P$1530:$Q$1810,2,FALSE)</f>
        <v>#N/A</v>
      </c>
    </row>
    <row r="97" spans="1:37" s="7" customFormat="1" hidden="1" x14ac:dyDescent="0.4">
      <c r="A97" s="16" t="str">
        <f t="shared" si="33"/>
        <v>-</v>
      </c>
      <c r="B97" s="16" t="str">
        <f t="shared" si="34"/>
        <v>-</v>
      </c>
      <c r="C97" s="7">
        <v>12</v>
      </c>
      <c r="D97" s="2">
        <v>43415.533912037034</v>
      </c>
      <c r="E97" s="3" t="s">
        <v>862</v>
      </c>
      <c r="F97" s="3">
        <v>12492</v>
      </c>
      <c r="G97" s="3" t="s">
        <v>98</v>
      </c>
      <c r="H97" s="3">
        <v>0</v>
      </c>
      <c r="I97" s="3">
        <v>884</v>
      </c>
      <c r="J97" s="3">
        <v>3</v>
      </c>
      <c r="K97" s="3">
        <v>2</v>
      </c>
      <c r="L97" s="3"/>
      <c r="M97" s="2">
        <v>43415.543865740743</v>
      </c>
      <c r="N97" s="2">
        <v>43415.548958333333</v>
      </c>
      <c r="O97" s="3" t="s">
        <v>33</v>
      </c>
      <c r="P97" s="3" t="s">
        <v>34</v>
      </c>
      <c r="Q97" s="3" t="s">
        <v>30</v>
      </c>
      <c r="R97" s="3" t="s">
        <v>31</v>
      </c>
      <c r="S97" s="2">
        <v>43415.549803240741</v>
      </c>
      <c r="T97" s="2">
        <v>43415.549803240741</v>
      </c>
      <c r="U97" s="2">
        <v>43415.560497685183</v>
      </c>
      <c r="V97" s="2">
        <v>43415.560497685183</v>
      </c>
      <c r="W97" s="3"/>
      <c r="X97" s="2">
        <f t="shared" si="35"/>
        <v>43415.533912037034</v>
      </c>
      <c r="Y97" s="33">
        <f t="shared" si="26"/>
        <v>5.0925925897900015E-3</v>
      </c>
      <c r="Z97" s="33">
        <f t="shared" si="27"/>
        <v>1.0185185179580003E-2</v>
      </c>
      <c r="AA97" s="30"/>
      <c r="AB97" s="30">
        <f t="shared" si="31"/>
        <v>0</v>
      </c>
      <c r="AC97" s="30">
        <f t="shared" si="32"/>
        <v>9.9537037094705738E-3</v>
      </c>
      <c r="AD97" s="10"/>
      <c r="AE97" s="10"/>
      <c r="AF97" s="78">
        <f t="shared" si="28"/>
        <v>43415.533333333333</v>
      </c>
      <c r="AG97" s="78">
        <f t="shared" si="29"/>
        <v>43415.548611111109</v>
      </c>
      <c r="AH97" s="26" t="str">
        <f t="shared" si="30"/>
        <v>43415.533333333343415.5486111111</v>
      </c>
      <c r="AI97" s="26" t="e">
        <f>VLOOKUP(AH97,simple_survey!$P$1530:$Q$1810,2,FALSE)</f>
        <v>#N/A</v>
      </c>
      <c r="AK97" s="3"/>
    </row>
    <row r="98" spans="1:37" s="7" customFormat="1" x14ac:dyDescent="0.4">
      <c r="A98" s="16" t="str">
        <f t="shared" si="33"/>
        <v>-</v>
      </c>
      <c r="B98" s="16" t="str">
        <f t="shared" si="34"/>
        <v>-</v>
      </c>
      <c r="C98" s="7">
        <v>12</v>
      </c>
      <c r="D98" s="2">
        <v>43415.534513888888</v>
      </c>
      <c r="E98" s="3" t="s">
        <v>833</v>
      </c>
      <c r="F98" s="3">
        <v>12494</v>
      </c>
      <c r="G98" s="3" t="s">
        <v>32</v>
      </c>
      <c r="H98" s="3">
        <v>5768</v>
      </c>
      <c r="I98" s="3">
        <v>135</v>
      </c>
      <c r="J98" s="3">
        <v>8</v>
      </c>
      <c r="K98" s="3">
        <v>1</v>
      </c>
      <c r="L98" s="3"/>
      <c r="M98" s="2">
        <v>43415.553715277776</v>
      </c>
      <c r="N98" s="2">
        <v>43415.571805555555</v>
      </c>
      <c r="O98" s="3" t="s">
        <v>38</v>
      </c>
      <c r="P98" s="3" t="s">
        <v>39</v>
      </c>
      <c r="Q98" s="3" t="s">
        <v>30</v>
      </c>
      <c r="R98" s="3" t="s">
        <v>31</v>
      </c>
      <c r="S98" s="2">
        <v>43415.557152777779</v>
      </c>
      <c r="T98" s="2">
        <v>43415.557152777779</v>
      </c>
      <c r="U98" s="2">
        <v>43415.567650462966</v>
      </c>
      <c r="V98" s="2">
        <v>43415.570694444446</v>
      </c>
      <c r="W98" s="3"/>
      <c r="X98" s="2">
        <f t="shared" si="35"/>
        <v>43415.534513888888</v>
      </c>
      <c r="Y98" s="33">
        <f t="shared" si="26"/>
        <v>1.8090277779265307E-2</v>
      </c>
      <c r="Z98" s="33">
        <f t="shared" si="27"/>
        <v>1.8090277779265307E-2</v>
      </c>
      <c r="AA98" s="30"/>
      <c r="AB98" s="30">
        <f t="shared" si="31"/>
        <v>0</v>
      </c>
      <c r="AC98" s="30">
        <f t="shared" si="32"/>
        <v>1.9201388888177462E-2</v>
      </c>
      <c r="AD98" s="10"/>
      <c r="AE98" s="10"/>
      <c r="AF98" s="78">
        <f t="shared" si="28"/>
        <v>43415.53402777778</v>
      </c>
      <c r="AG98" s="78">
        <f t="shared" si="29"/>
        <v>43415.571527777778</v>
      </c>
      <c r="AH98" s="26" t="str">
        <f t="shared" si="30"/>
        <v>43415.534027777843415.5715277778</v>
      </c>
      <c r="AI98" s="26" t="str">
        <f>VLOOKUP(AH98,simple_survey!$P$1530:$Q$1810,2,FALSE)</f>
        <v>肯定的</v>
      </c>
    </row>
    <row r="99" spans="1:37" s="7" customFormat="1" hidden="1" x14ac:dyDescent="0.4">
      <c r="A99" s="16" t="str">
        <f t="shared" si="33"/>
        <v>-</v>
      </c>
      <c r="B99" s="16" t="str">
        <f t="shared" si="34"/>
        <v>-</v>
      </c>
      <c r="C99" s="7">
        <v>12</v>
      </c>
      <c r="D99" s="2">
        <v>43415.534594907411</v>
      </c>
      <c r="E99" s="3" t="s">
        <v>820</v>
      </c>
      <c r="F99" s="3">
        <v>12495</v>
      </c>
      <c r="G99" s="3" t="s">
        <v>18</v>
      </c>
      <c r="H99" s="3">
        <v>2971</v>
      </c>
      <c r="I99" s="3">
        <v>995</v>
      </c>
      <c r="J99" s="3">
        <v>5</v>
      </c>
      <c r="K99" s="3">
        <v>2</v>
      </c>
      <c r="L99" s="3"/>
      <c r="M99" s="2">
        <v>43415.548611111109</v>
      </c>
      <c r="N99" s="2">
        <v>43415.558217592596</v>
      </c>
      <c r="O99" s="3" t="s">
        <v>22</v>
      </c>
      <c r="P99" s="3" t="s">
        <v>23</v>
      </c>
      <c r="Q99" s="3" t="s">
        <v>33</v>
      </c>
      <c r="R99" s="3" t="s">
        <v>34</v>
      </c>
      <c r="S99" s="2">
        <v>43415.555300925924</v>
      </c>
      <c r="T99" s="2">
        <v>43415.555300925924</v>
      </c>
      <c r="U99" s="2">
        <v>43415.563449074078</v>
      </c>
      <c r="V99" s="2">
        <v>43415.563449074078</v>
      </c>
      <c r="W99" s="3"/>
      <c r="X99" s="2">
        <f t="shared" si="35"/>
        <v>43415.534594907411</v>
      </c>
      <c r="Y99" s="33">
        <f t="shared" si="26"/>
        <v>9.606481486116536E-3</v>
      </c>
      <c r="Z99" s="33">
        <f t="shared" si="27"/>
        <v>1.9212962972233072E-2</v>
      </c>
      <c r="AA99" s="30"/>
      <c r="AB99" s="30">
        <f t="shared" si="31"/>
        <v>0</v>
      </c>
      <c r="AC99" s="30">
        <f t="shared" si="32"/>
        <v>1.4016203698702157E-2</v>
      </c>
      <c r="AD99" s="10"/>
      <c r="AE99" s="10"/>
      <c r="AF99" s="78">
        <f t="shared" si="28"/>
        <v>43415.53402777778</v>
      </c>
      <c r="AG99" s="78">
        <f t="shared" si="29"/>
        <v>43415.557638888888</v>
      </c>
      <c r="AH99" s="26" t="str">
        <f t="shared" si="30"/>
        <v>43415.534027777843415.5576388889</v>
      </c>
      <c r="AI99" s="26" t="e">
        <f>VLOOKUP(AH99,simple_survey!$P$1530:$Q$1810,2,FALSE)</f>
        <v>#N/A</v>
      </c>
    </row>
    <row r="100" spans="1:37" s="7" customFormat="1" hidden="1" x14ac:dyDescent="0.4">
      <c r="A100" s="16" t="str">
        <f>IF(W100&gt;0, "★", "-")</f>
        <v>-</v>
      </c>
      <c r="B100" s="16" t="str">
        <f>IF(L100&gt;0, "☆", "-")</f>
        <v>-</v>
      </c>
      <c r="C100" s="7">
        <v>12</v>
      </c>
      <c r="D100" s="2">
        <v>43415.540694444448</v>
      </c>
      <c r="E100" s="3" t="s">
        <v>865</v>
      </c>
      <c r="F100" s="3">
        <v>12499</v>
      </c>
      <c r="G100" s="3" t="s">
        <v>18</v>
      </c>
      <c r="H100" s="3">
        <v>5832</v>
      </c>
      <c r="I100" s="3">
        <v>216</v>
      </c>
      <c r="J100" s="3">
        <v>9</v>
      </c>
      <c r="K100" s="3">
        <v>2</v>
      </c>
      <c r="L100" s="3"/>
      <c r="M100" s="2">
        <v>43415.549027777779</v>
      </c>
      <c r="N100" s="2">
        <v>43415.552361111113</v>
      </c>
      <c r="O100" s="3" t="s">
        <v>20</v>
      </c>
      <c r="P100" s="3" t="s">
        <v>21</v>
      </c>
      <c r="Q100" s="3" t="s">
        <v>36</v>
      </c>
      <c r="R100" s="3" t="s">
        <v>37</v>
      </c>
      <c r="S100" s="2">
        <v>43415.550347222219</v>
      </c>
      <c r="T100" s="2">
        <v>43415.550347222219</v>
      </c>
      <c r="U100" s="2">
        <v>43415.561342592591</v>
      </c>
      <c r="V100" s="2">
        <v>43415.561342592591</v>
      </c>
      <c r="W100" s="3"/>
      <c r="X100" s="2">
        <f>IF(W100&gt;0,W100,D100)</f>
        <v>43415.540694444448</v>
      </c>
      <c r="Y100" s="33">
        <f t="shared" si="26"/>
        <v>3.3333333340124227E-3</v>
      </c>
      <c r="Z100" s="33">
        <f t="shared" si="27"/>
        <v>6.6666666680248454E-3</v>
      </c>
      <c r="AA100" s="30"/>
      <c r="AB100" s="30">
        <f t="shared" si="31"/>
        <v>0</v>
      </c>
      <c r="AC100" s="30">
        <f t="shared" si="32"/>
        <v>8.333333331393078E-3</v>
      </c>
      <c r="AD100" s="10"/>
      <c r="AE100" s="10"/>
      <c r="AF100" s="78">
        <f t="shared" si="28"/>
        <v>43415.540277777778</v>
      </c>
      <c r="AG100" s="78">
        <f t="shared" si="29"/>
        <v>43415.552083333336</v>
      </c>
      <c r="AH100" s="26" t="str">
        <f t="shared" si="30"/>
        <v>43415.540277777843415.5520833333</v>
      </c>
      <c r="AI100" s="26" t="e">
        <f>VLOOKUP(AH100,simple_survey!$P$1530:$Q$1810,2,FALSE)</f>
        <v>#N/A</v>
      </c>
      <c r="AK100" s="3"/>
    </row>
    <row r="101" spans="1:37" s="7" customFormat="1" hidden="1" x14ac:dyDescent="0.4">
      <c r="A101" s="16" t="str">
        <f t="shared" ref="A101:A130" si="36">IF(W101&gt;0, "★", "-")</f>
        <v>★</v>
      </c>
      <c r="B101" s="16" t="str">
        <f t="shared" ref="B101:B130" si="37">IF(L101&gt;0, "☆", "-")</f>
        <v>☆</v>
      </c>
      <c r="C101" s="7">
        <v>12</v>
      </c>
      <c r="D101" s="2">
        <v>43415.466238425928</v>
      </c>
      <c r="E101" s="3" t="s">
        <v>638</v>
      </c>
      <c r="F101" s="3">
        <v>12414</v>
      </c>
      <c r="G101" s="3" t="s">
        <v>32</v>
      </c>
      <c r="H101" s="3">
        <v>3445</v>
      </c>
      <c r="I101" s="3">
        <v>459</v>
      </c>
      <c r="J101" s="3">
        <v>9</v>
      </c>
      <c r="K101" s="3">
        <v>1</v>
      </c>
      <c r="L101" s="2">
        <v>43415.4924537037</v>
      </c>
      <c r="M101" s="3"/>
      <c r="N101" s="3"/>
      <c r="O101" s="3" t="s">
        <v>54</v>
      </c>
      <c r="P101" s="3" t="s">
        <v>55</v>
      </c>
      <c r="Q101" s="3" t="s">
        <v>75</v>
      </c>
      <c r="R101" s="3" t="s">
        <v>76</v>
      </c>
      <c r="S101" s="2">
        <v>43415.507893518516</v>
      </c>
      <c r="T101" s="3"/>
      <c r="U101" s="2">
        <v>43415.518842592595</v>
      </c>
      <c r="V101" s="3"/>
      <c r="W101" s="2">
        <v>43415.507893518516</v>
      </c>
      <c r="X101" s="2">
        <f t="shared" ref="X101:X128" si="38">IF(W101&gt;0,W101,D101)</f>
        <v>43415.507893518516</v>
      </c>
      <c r="Y101" s="33">
        <f t="shared" si="26"/>
        <v>0</v>
      </c>
      <c r="Z101" s="33">
        <f t="shared" si="27"/>
        <v>0</v>
      </c>
      <c r="AA101" s="30"/>
      <c r="AB101" s="30">
        <f t="shared" si="31"/>
        <v>0</v>
      </c>
      <c r="AC101" s="30">
        <f t="shared" si="32"/>
        <v>0</v>
      </c>
      <c r="AD101" s="10"/>
      <c r="AE101" s="10"/>
      <c r="AF101" s="78">
        <f t="shared" si="28"/>
        <v>43415.46597222222</v>
      </c>
      <c r="AG101" s="78">
        <f t="shared" si="29"/>
        <v>0</v>
      </c>
      <c r="AH101" s="26" t="str">
        <f t="shared" si="30"/>
        <v>43415.46597222220</v>
      </c>
      <c r="AI101" s="26" t="e">
        <f>VLOOKUP(AH101,simple_survey!$P$1530:$Q$1810,2,FALSE)</f>
        <v>#N/A</v>
      </c>
    </row>
    <row r="102" spans="1:37" s="7" customFormat="1" hidden="1" x14ac:dyDescent="0.4">
      <c r="A102" s="16" t="str">
        <f t="shared" si="36"/>
        <v>★</v>
      </c>
      <c r="B102" s="16" t="str">
        <f t="shared" si="37"/>
        <v>☆</v>
      </c>
      <c r="C102" s="7">
        <v>12</v>
      </c>
      <c r="D102" s="2">
        <v>43415.484513888892</v>
      </c>
      <c r="E102" s="3" t="s">
        <v>817</v>
      </c>
      <c r="F102" s="3">
        <v>12426</v>
      </c>
      <c r="G102" s="3" t="s">
        <v>66</v>
      </c>
      <c r="H102" s="3">
        <v>4173</v>
      </c>
      <c r="I102" s="3">
        <v>351</v>
      </c>
      <c r="J102" s="3">
        <v>4</v>
      </c>
      <c r="K102" s="3">
        <v>2</v>
      </c>
      <c r="L102" s="2">
        <v>43415.527199074073</v>
      </c>
      <c r="M102" s="3"/>
      <c r="N102" s="3"/>
      <c r="O102" s="3" t="s">
        <v>26</v>
      </c>
      <c r="P102" s="3" t="s">
        <v>27</v>
      </c>
      <c r="Q102" s="3" t="s">
        <v>49</v>
      </c>
      <c r="R102" s="3" t="s">
        <v>50</v>
      </c>
      <c r="S102" s="2">
        <v>43415.52616898148</v>
      </c>
      <c r="T102" s="3"/>
      <c r="U102" s="2">
        <v>43415.530775462961</v>
      </c>
      <c r="V102" s="3"/>
      <c r="W102" s="2">
        <v>43415.52616898148</v>
      </c>
      <c r="X102" s="2">
        <f t="shared" si="38"/>
        <v>43415.52616898148</v>
      </c>
      <c r="Y102" s="33">
        <f t="shared" si="26"/>
        <v>0</v>
      </c>
      <c r="Z102" s="33">
        <f t="shared" si="27"/>
        <v>0</v>
      </c>
      <c r="AA102" s="30"/>
      <c r="AB102" s="30">
        <f t="shared" si="31"/>
        <v>0</v>
      </c>
      <c r="AC102" s="30">
        <f t="shared" si="32"/>
        <v>1.0300925932824612E-3</v>
      </c>
      <c r="AD102" s="10"/>
      <c r="AE102" s="10"/>
      <c r="AF102" s="78">
        <f t="shared" si="28"/>
        <v>43415.484027777777</v>
      </c>
      <c r="AG102" s="78">
        <f t="shared" si="29"/>
        <v>0</v>
      </c>
      <c r="AH102" s="26" t="str">
        <f t="shared" si="30"/>
        <v>43415.48402777780</v>
      </c>
      <c r="AI102" s="26" t="e">
        <f>VLOOKUP(AH102,simple_survey!$P$1530:$Q$1810,2,FALSE)</f>
        <v>#N/A</v>
      </c>
    </row>
    <row r="103" spans="1:37" s="7" customFormat="1" hidden="1" x14ac:dyDescent="0.4">
      <c r="A103" s="16" t="str">
        <f t="shared" si="36"/>
        <v>-</v>
      </c>
      <c r="B103" s="16" t="str">
        <f t="shared" si="37"/>
        <v>☆</v>
      </c>
      <c r="C103" s="7">
        <v>12</v>
      </c>
      <c r="D103" s="2">
        <v>43415.502199074072</v>
      </c>
      <c r="E103" s="3" t="s">
        <v>827</v>
      </c>
      <c r="F103" s="3">
        <v>12439</v>
      </c>
      <c r="G103" s="3" t="s">
        <v>32</v>
      </c>
      <c r="H103" s="3">
        <v>5851</v>
      </c>
      <c r="I103" s="3">
        <v>726</v>
      </c>
      <c r="J103" s="3">
        <v>1</v>
      </c>
      <c r="K103" s="3">
        <v>1</v>
      </c>
      <c r="L103" s="2">
        <v>43415.502511574072</v>
      </c>
      <c r="M103" s="3"/>
      <c r="N103" s="3"/>
      <c r="O103" s="3" t="s">
        <v>44</v>
      </c>
      <c r="P103" s="3" t="s">
        <v>91</v>
      </c>
      <c r="Q103" s="3" t="s">
        <v>30</v>
      </c>
      <c r="R103" s="3" t="s">
        <v>31</v>
      </c>
      <c r="S103" s="2">
        <v>43415.513981481483</v>
      </c>
      <c r="T103" s="3"/>
      <c r="U103" s="2">
        <v>43415.5233912037</v>
      </c>
      <c r="V103" s="3"/>
      <c r="W103" s="3"/>
      <c r="X103" s="2">
        <f t="shared" si="38"/>
        <v>43415.502199074072</v>
      </c>
      <c r="Y103" s="33">
        <f t="shared" si="26"/>
        <v>0</v>
      </c>
      <c r="Z103" s="33">
        <f t="shared" si="27"/>
        <v>0</v>
      </c>
      <c r="AA103" s="30"/>
      <c r="AB103" s="30">
        <f t="shared" si="31"/>
        <v>0</v>
      </c>
      <c r="AC103" s="30">
        <f t="shared" si="32"/>
        <v>1.1782407411374152E-2</v>
      </c>
      <c r="AD103" s="10"/>
      <c r="AE103" s="10"/>
      <c r="AF103" s="78">
        <f t="shared" si="28"/>
        <v>43415.502083333333</v>
      </c>
      <c r="AG103" s="78">
        <f t="shared" si="29"/>
        <v>0</v>
      </c>
      <c r="AH103" s="26" t="str">
        <f t="shared" si="30"/>
        <v>43415.50208333330</v>
      </c>
      <c r="AI103" s="26" t="e">
        <f>VLOOKUP(AH103,simple_survey!$P$1530:$Q$1810,2,FALSE)</f>
        <v>#N/A</v>
      </c>
    </row>
    <row r="104" spans="1:37" s="7" customFormat="1" hidden="1" x14ac:dyDescent="0.4">
      <c r="A104" s="16" t="str">
        <f t="shared" si="36"/>
        <v>-</v>
      </c>
      <c r="B104" s="16" t="str">
        <f t="shared" si="37"/>
        <v>☆</v>
      </c>
      <c r="C104" s="7">
        <v>12</v>
      </c>
      <c r="D104" s="2">
        <v>43415.504872685182</v>
      </c>
      <c r="E104" s="3" t="s">
        <v>833</v>
      </c>
      <c r="F104" s="3">
        <v>12448</v>
      </c>
      <c r="G104" s="3" t="s">
        <v>32</v>
      </c>
      <c r="H104" s="3">
        <v>5768</v>
      </c>
      <c r="I104" s="3">
        <v>587</v>
      </c>
      <c r="J104" s="3">
        <v>8</v>
      </c>
      <c r="K104" s="3">
        <v>1</v>
      </c>
      <c r="L104" s="2">
        <v>43415.505069444444</v>
      </c>
      <c r="M104" s="3"/>
      <c r="N104" s="3"/>
      <c r="O104" s="3" t="s">
        <v>56</v>
      </c>
      <c r="P104" s="3" t="s">
        <v>57</v>
      </c>
      <c r="Q104" s="3" t="s">
        <v>73</v>
      </c>
      <c r="R104" s="3" t="s">
        <v>74</v>
      </c>
      <c r="S104" s="2">
        <v>43415.538958333331</v>
      </c>
      <c r="T104" s="3"/>
      <c r="U104" s="2">
        <v>43415.543622685182</v>
      </c>
      <c r="V104" s="3"/>
      <c r="W104" s="3"/>
      <c r="X104" s="2">
        <f t="shared" si="38"/>
        <v>43415.504872685182</v>
      </c>
      <c r="Y104" s="33">
        <f t="shared" si="26"/>
        <v>0</v>
      </c>
      <c r="Z104" s="33">
        <f t="shared" si="27"/>
        <v>0</v>
      </c>
      <c r="AA104" s="30"/>
      <c r="AB104" s="30">
        <f t="shared" si="31"/>
        <v>0</v>
      </c>
      <c r="AC104" s="30"/>
      <c r="AD104" s="10"/>
      <c r="AE104" s="10"/>
      <c r="AF104" s="78">
        <f t="shared" si="28"/>
        <v>43415.504861111112</v>
      </c>
      <c r="AG104" s="78">
        <f t="shared" si="29"/>
        <v>0</v>
      </c>
      <c r="AH104" s="26" t="str">
        <f t="shared" si="30"/>
        <v>43415.50486111110</v>
      </c>
      <c r="AI104" s="26" t="e">
        <f>VLOOKUP(AH104,simple_survey!$P$1530:$Q$1810,2,FALSE)</f>
        <v>#N/A</v>
      </c>
      <c r="AK104" s="3" t="s">
        <v>118</v>
      </c>
    </row>
    <row r="105" spans="1:37" s="7" customFormat="1" hidden="1" x14ac:dyDescent="0.4">
      <c r="A105" s="16" t="str">
        <f t="shared" si="36"/>
        <v>-</v>
      </c>
      <c r="B105" s="16" t="str">
        <f t="shared" si="37"/>
        <v>☆</v>
      </c>
      <c r="C105" s="7">
        <v>12</v>
      </c>
      <c r="D105" s="2">
        <v>43415.50540509259</v>
      </c>
      <c r="E105" s="3" t="s">
        <v>833</v>
      </c>
      <c r="F105" s="3">
        <v>12449</v>
      </c>
      <c r="G105" s="3" t="s">
        <v>32</v>
      </c>
      <c r="H105" s="3">
        <v>5768</v>
      </c>
      <c r="I105" s="3">
        <v>299</v>
      </c>
      <c r="J105" s="3">
        <v>1</v>
      </c>
      <c r="K105" s="3">
        <v>1</v>
      </c>
      <c r="L105" s="2">
        <v>43415.505659722221</v>
      </c>
      <c r="M105" s="3"/>
      <c r="N105" s="3"/>
      <c r="O105" s="3" t="s">
        <v>73</v>
      </c>
      <c r="P105" s="3" t="s">
        <v>74</v>
      </c>
      <c r="Q105" s="3" t="s">
        <v>56</v>
      </c>
      <c r="R105" s="3" t="s">
        <v>57</v>
      </c>
      <c r="S105" s="2">
        <v>43415.537476851852</v>
      </c>
      <c r="T105" s="3"/>
      <c r="U105" s="2">
        <v>43415.541805555556</v>
      </c>
      <c r="V105" s="3"/>
      <c r="W105" s="3"/>
      <c r="X105" s="2">
        <f t="shared" si="38"/>
        <v>43415.50540509259</v>
      </c>
      <c r="Y105" s="33">
        <f t="shared" si="26"/>
        <v>0</v>
      </c>
      <c r="Z105" s="33">
        <f t="shared" si="27"/>
        <v>0</v>
      </c>
      <c r="AA105" s="30"/>
      <c r="AB105" s="30">
        <f t="shared" si="31"/>
        <v>0</v>
      </c>
      <c r="AC105" s="30">
        <f t="shared" si="32"/>
        <v>3.2071759262180422E-2</v>
      </c>
      <c r="AD105" s="10"/>
      <c r="AE105" s="10"/>
      <c r="AF105" s="78">
        <f t="shared" si="28"/>
        <v>43415.504861111112</v>
      </c>
      <c r="AG105" s="78">
        <f t="shared" si="29"/>
        <v>0</v>
      </c>
      <c r="AH105" s="26" t="str">
        <f t="shared" si="30"/>
        <v>43415.50486111110</v>
      </c>
      <c r="AI105" s="26" t="e">
        <f>VLOOKUP(AH105,simple_survey!$P$1530:$Q$1810,2,FALSE)</f>
        <v>#N/A</v>
      </c>
      <c r="AK105" s="3" t="s">
        <v>104</v>
      </c>
    </row>
    <row r="106" spans="1:37" s="7" customFormat="1" hidden="1" x14ac:dyDescent="0.4">
      <c r="A106" s="16" t="str">
        <f t="shared" si="36"/>
        <v>-</v>
      </c>
      <c r="B106" s="16" t="str">
        <f t="shared" si="37"/>
        <v>☆</v>
      </c>
      <c r="C106" s="7">
        <v>12</v>
      </c>
      <c r="D106" s="2">
        <v>43415.506307870368</v>
      </c>
      <c r="E106" s="3" t="s">
        <v>834</v>
      </c>
      <c r="F106" s="3">
        <v>12450</v>
      </c>
      <c r="G106" s="3" t="s">
        <v>98</v>
      </c>
      <c r="H106" s="3">
        <v>0</v>
      </c>
      <c r="I106" s="3">
        <v>530</v>
      </c>
      <c r="J106" s="3">
        <v>8</v>
      </c>
      <c r="K106" s="3">
        <v>1</v>
      </c>
      <c r="L106" s="2">
        <v>43415.507592592592</v>
      </c>
      <c r="M106" s="3"/>
      <c r="N106" s="3"/>
      <c r="O106" s="3" t="s">
        <v>71</v>
      </c>
      <c r="P106" s="3" t="s">
        <v>72</v>
      </c>
      <c r="Q106" s="3" t="s">
        <v>38</v>
      </c>
      <c r="R106" s="3" t="s">
        <v>39</v>
      </c>
      <c r="S106" s="2">
        <v>43415.538460648146</v>
      </c>
      <c r="T106" s="3"/>
      <c r="U106" s="2">
        <v>43415.545219907406</v>
      </c>
      <c r="V106" s="3"/>
      <c r="W106" s="3"/>
      <c r="X106" s="2">
        <f t="shared" si="38"/>
        <v>43415.506307870368</v>
      </c>
      <c r="Y106" s="33">
        <f t="shared" si="26"/>
        <v>0</v>
      </c>
      <c r="Z106" s="33">
        <f t="shared" si="27"/>
        <v>0</v>
      </c>
      <c r="AA106" s="30"/>
      <c r="AB106" s="30">
        <f t="shared" si="31"/>
        <v>0</v>
      </c>
      <c r="AC106" s="30">
        <f t="shared" si="32"/>
        <v>3.2152777777810115E-2</v>
      </c>
      <c r="AD106" s="10"/>
      <c r="AE106" s="10"/>
      <c r="AF106" s="78">
        <f t="shared" si="28"/>
        <v>43415.506249999999</v>
      </c>
      <c r="AG106" s="78">
        <f t="shared" si="29"/>
        <v>0</v>
      </c>
      <c r="AH106" s="26" t="str">
        <f t="shared" si="30"/>
        <v>43415.506250</v>
      </c>
      <c r="AI106" s="26" t="e">
        <f>VLOOKUP(AH106,simple_survey!$P$1530:$Q$1810,2,FALSE)</f>
        <v>#N/A</v>
      </c>
    </row>
    <row r="107" spans="1:37" s="7" customFormat="1" hidden="1" x14ac:dyDescent="0.4">
      <c r="A107" s="16" t="str">
        <f t="shared" si="36"/>
        <v>-</v>
      </c>
      <c r="B107" s="16" t="str">
        <f t="shared" si="37"/>
        <v>☆</v>
      </c>
      <c r="C107" s="7">
        <v>12</v>
      </c>
      <c r="D107" s="2">
        <v>43415.50644675926</v>
      </c>
      <c r="E107" s="3" t="s">
        <v>835</v>
      </c>
      <c r="F107" s="3">
        <v>12451</v>
      </c>
      <c r="G107" s="3" t="s">
        <v>98</v>
      </c>
      <c r="H107" s="3">
        <v>0</v>
      </c>
      <c r="I107" s="3">
        <v>841</v>
      </c>
      <c r="J107" s="3">
        <v>7</v>
      </c>
      <c r="K107" s="3">
        <v>2</v>
      </c>
      <c r="L107" s="2">
        <v>43415.540173611109</v>
      </c>
      <c r="M107" s="3"/>
      <c r="N107" s="3"/>
      <c r="O107" s="3" t="s">
        <v>33</v>
      </c>
      <c r="P107" s="3" t="s">
        <v>34</v>
      </c>
      <c r="Q107" s="3" t="s">
        <v>44</v>
      </c>
      <c r="R107" s="3" t="s">
        <v>91</v>
      </c>
      <c r="S107" s="2">
        <v>43415.537986111114</v>
      </c>
      <c r="T107" s="3"/>
      <c r="U107" s="2">
        <v>43415.54855324074</v>
      </c>
      <c r="V107" s="3"/>
      <c r="W107" s="3"/>
      <c r="X107" s="2">
        <f t="shared" si="38"/>
        <v>43415.50644675926</v>
      </c>
      <c r="Y107" s="33">
        <f t="shared" si="26"/>
        <v>0</v>
      </c>
      <c r="Z107" s="33">
        <f t="shared" si="27"/>
        <v>0</v>
      </c>
      <c r="AA107" s="30"/>
      <c r="AB107" s="30">
        <f t="shared" si="31"/>
        <v>0</v>
      </c>
      <c r="AC107" s="30">
        <f t="shared" si="32"/>
        <v>3.3726851848769002E-2</v>
      </c>
      <c r="AD107" s="10"/>
      <c r="AE107" s="10"/>
      <c r="AF107" s="78">
        <f t="shared" si="28"/>
        <v>43415.506249999999</v>
      </c>
      <c r="AG107" s="78">
        <f t="shared" si="29"/>
        <v>0</v>
      </c>
      <c r="AH107" s="26" t="str">
        <f t="shared" si="30"/>
        <v>43415.506250</v>
      </c>
      <c r="AI107" s="26" t="e">
        <f>VLOOKUP(AH107,simple_survey!$P$1530:$Q$1810,2,FALSE)</f>
        <v>#N/A</v>
      </c>
      <c r="AK107" s="3"/>
    </row>
    <row r="108" spans="1:37" s="7" customFormat="1" hidden="1" x14ac:dyDescent="0.4">
      <c r="A108" s="16" t="str">
        <f t="shared" si="36"/>
        <v>-</v>
      </c>
      <c r="B108" s="16" t="str">
        <f t="shared" si="37"/>
        <v>☆</v>
      </c>
      <c r="C108" s="7">
        <v>12</v>
      </c>
      <c r="D108" s="2">
        <v>43415.507604166669</v>
      </c>
      <c r="E108" s="3" t="s">
        <v>837</v>
      </c>
      <c r="F108" s="3">
        <v>12454</v>
      </c>
      <c r="G108" s="3" t="s">
        <v>32</v>
      </c>
      <c r="H108" s="3">
        <v>3598</v>
      </c>
      <c r="I108" s="3">
        <v>411</v>
      </c>
      <c r="J108" s="3">
        <v>8</v>
      </c>
      <c r="K108" s="3">
        <v>2</v>
      </c>
      <c r="L108" s="2">
        <v>43415.510983796295</v>
      </c>
      <c r="M108" s="3"/>
      <c r="N108" s="3"/>
      <c r="O108" s="3" t="s">
        <v>52</v>
      </c>
      <c r="P108" s="3" t="s">
        <v>53</v>
      </c>
      <c r="Q108" s="3" t="s">
        <v>58</v>
      </c>
      <c r="R108" s="3" t="s">
        <v>59</v>
      </c>
      <c r="S108" s="2">
        <v>43415.538298611114</v>
      </c>
      <c r="T108" s="3"/>
      <c r="U108" s="2">
        <v>43415.549687500003</v>
      </c>
      <c r="V108" s="3"/>
      <c r="W108" s="3"/>
      <c r="X108" s="2">
        <f t="shared" si="38"/>
        <v>43415.507604166669</v>
      </c>
      <c r="Y108" s="33">
        <f t="shared" si="26"/>
        <v>0</v>
      </c>
      <c r="Z108" s="33">
        <f t="shared" si="27"/>
        <v>0</v>
      </c>
      <c r="AA108" s="30"/>
      <c r="AB108" s="30">
        <f t="shared" si="31"/>
        <v>0</v>
      </c>
      <c r="AC108" s="30">
        <f t="shared" si="32"/>
        <v>3.0694444445543922E-2</v>
      </c>
      <c r="AD108" s="10"/>
      <c r="AE108" s="10"/>
      <c r="AF108" s="78">
        <f t="shared" si="28"/>
        <v>43415.506944444445</v>
      </c>
      <c r="AG108" s="78">
        <f t="shared" si="29"/>
        <v>0</v>
      </c>
      <c r="AH108" s="26" t="str">
        <f t="shared" si="30"/>
        <v>43415.50694444440</v>
      </c>
      <c r="AI108" s="26" t="e">
        <f>VLOOKUP(AH108,simple_survey!$P$1530:$Q$1810,2,FALSE)</f>
        <v>#N/A</v>
      </c>
    </row>
    <row r="109" spans="1:37" s="7" customFormat="1" hidden="1" x14ac:dyDescent="0.4">
      <c r="A109" s="16" t="str">
        <f t="shared" si="36"/>
        <v>-</v>
      </c>
      <c r="B109" s="16" t="str">
        <f t="shared" si="37"/>
        <v>☆</v>
      </c>
      <c r="C109" s="7">
        <v>12</v>
      </c>
      <c r="D109" s="2">
        <v>43415.515034722222</v>
      </c>
      <c r="E109" s="3" t="s">
        <v>840</v>
      </c>
      <c r="F109" s="3">
        <v>12459</v>
      </c>
      <c r="G109" s="3" t="s">
        <v>100</v>
      </c>
      <c r="H109" s="3">
        <v>5900</v>
      </c>
      <c r="I109" s="3">
        <v>59</v>
      </c>
      <c r="J109" s="3">
        <v>3</v>
      </c>
      <c r="K109" s="3">
        <v>3</v>
      </c>
      <c r="L109" s="2">
        <v>43415.515324074076</v>
      </c>
      <c r="M109" s="3"/>
      <c r="N109" s="3"/>
      <c r="O109" s="3" t="s">
        <v>26</v>
      </c>
      <c r="P109" s="3" t="s">
        <v>27</v>
      </c>
      <c r="Q109" s="3" t="s">
        <v>40</v>
      </c>
      <c r="R109" s="3" t="s">
        <v>41</v>
      </c>
      <c r="S109" s="2">
        <v>43415.544386574074</v>
      </c>
      <c r="T109" s="3"/>
      <c r="U109" s="2">
        <v>43415.552916666667</v>
      </c>
      <c r="V109" s="3"/>
      <c r="W109" s="3"/>
      <c r="X109" s="2">
        <f t="shared" si="38"/>
        <v>43415.515034722222</v>
      </c>
      <c r="Y109" s="33">
        <f t="shared" si="26"/>
        <v>0</v>
      </c>
      <c r="Z109" s="33">
        <f t="shared" si="27"/>
        <v>0</v>
      </c>
      <c r="AA109" s="30"/>
      <c r="AB109" s="30">
        <f t="shared" si="31"/>
        <v>0</v>
      </c>
      <c r="AC109" s="30">
        <f t="shared" si="32"/>
        <v>2.9351851851970423E-2</v>
      </c>
      <c r="AD109" s="10"/>
      <c r="AE109" s="10"/>
      <c r="AF109" s="78">
        <f t="shared" si="28"/>
        <v>43415.51458333333</v>
      </c>
      <c r="AG109" s="78">
        <f t="shared" si="29"/>
        <v>0</v>
      </c>
      <c r="AH109" s="26" t="str">
        <f t="shared" si="30"/>
        <v>43415.51458333330</v>
      </c>
      <c r="AI109" s="26" t="e">
        <f>VLOOKUP(AH109,simple_survey!$P$1530:$Q$1810,2,FALSE)</f>
        <v>#N/A</v>
      </c>
    </row>
    <row r="110" spans="1:37" s="7" customFormat="1" hidden="1" x14ac:dyDescent="0.4">
      <c r="A110" s="16" t="str">
        <f t="shared" si="36"/>
        <v>★</v>
      </c>
      <c r="B110" s="16" t="str">
        <f t="shared" si="37"/>
        <v>☆</v>
      </c>
      <c r="C110" s="7">
        <v>12</v>
      </c>
      <c r="D110" s="2">
        <v>43415.518101851849</v>
      </c>
      <c r="E110" s="3" t="s">
        <v>842</v>
      </c>
      <c r="F110" s="3">
        <v>12462</v>
      </c>
      <c r="G110" s="3" t="s">
        <v>100</v>
      </c>
      <c r="H110" s="3">
        <v>5884</v>
      </c>
      <c r="I110" s="3">
        <v>66</v>
      </c>
      <c r="J110" s="3">
        <v>1</v>
      </c>
      <c r="K110" s="3">
        <v>3</v>
      </c>
      <c r="L110" s="2">
        <v>43415.518495370372</v>
      </c>
      <c r="M110" s="3"/>
      <c r="N110" s="3"/>
      <c r="O110" s="3" t="s">
        <v>133</v>
      </c>
      <c r="P110" s="3" t="s">
        <v>19</v>
      </c>
      <c r="Q110" s="3" t="s">
        <v>40</v>
      </c>
      <c r="R110" s="3" t="s">
        <v>41</v>
      </c>
      <c r="S110" s="2">
        <v>43415.542824074073</v>
      </c>
      <c r="T110" s="3"/>
      <c r="U110" s="2">
        <v>43415.552152777775</v>
      </c>
      <c r="V110" s="3"/>
      <c r="W110" s="2">
        <v>43415.524305555555</v>
      </c>
      <c r="X110" s="2">
        <f t="shared" si="38"/>
        <v>43415.524305555555</v>
      </c>
      <c r="Y110" s="33">
        <f t="shared" si="26"/>
        <v>0</v>
      </c>
      <c r="Z110" s="33">
        <f t="shared" si="27"/>
        <v>0</v>
      </c>
      <c r="AA110" s="30"/>
      <c r="AB110" s="30">
        <f t="shared" si="31"/>
        <v>0</v>
      </c>
      <c r="AC110" s="30">
        <f t="shared" si="32"/>
        <v>1.8518518518249039E-2</v>
      </c>
      <c r="AD110" s="10"/>
      <c r="AE110" s="10"/>
      <c r="AF110" s="78">
        <f t="shared" si="28"/>
        <v>43415.518055555556</v>
      </c>
      <c r="AG110" s="78">
        <f t="shared" si="29"/>
        <v>0</v>
      </c>
      <c r="AH110" s="26" t="str">
        <f t="shared" si="30"/>
        <v>43415.51805555560</v>
      </c>
      <c r="AI110" s="26" t="e">
        <f>VLOOKUP(AH110,simple_survey!$P$1530:$Q$1810,2,FALSE)</f>
        <v>#N/A</v>
      </c>
    </row>
    <row r="111" spans="1:37" s="7" customFormat="1" hidden="1" x14ac:dyDescent="0.4">
      <c r="A111" s="16" t="str">
        <f t="shared" si="36"/>
        <v>★</v>
      </c>
      <c r="B111" s="16" t="str">
        <f t="shared" si="37"/>
        <v>☆</v>
      </c>
      <c r="C111" s="7">
        <v>12</v>
      </c>
      <c r="D111" s="2">
        <v>43415.518784722219</v>
      </c>
      <c r="E111" s="3" t="s">
        <v>843</v>
      </c>
      <c r="F111" s="3">
        <v>12464</v>
      </c>
      <c r="G111" s="3" t="s">
        <v>100</v>
      </c>
      <c r="H111" s="3">
        <v>5902</v>
      </c>
      <c r="I111" s="3">
        <v>692</v>
      </c>
      <c r="J111" s="3">
        <v>1</v>
      </c>
      <c r="K111" s="3">
        <v>2</v>
      </c>
      <c r="L111" s="2">
        <v>43415.520115740743</v>
      </c>
      <c r="M111" s="3"/>
      <c r="N111" s="3"/>
      <c r="O111" s="3" t="s">
        <v>133</v>
      </c>
      <c r="P111" s="3" t="s">
        <v>19</v>
      </c>
      <c r="Q111" s="3" t="s">
        <v>71</v>
      </c>
      <c r="R111" s="3" t="s">
        <v>72</v>
      </c>
      <c r="S111" s="2">
        <v>43415.542824074073</v>
      </c>
      <c r="T111" s="3"/>
      <c r="U111" s="2">
        <v>43415.547997685186</v>
      </c>
      <c r="V111" s="3"/>
      <c r="W111" s="2">
        <v>43415.525694444441</v>
      </c>
      <c r="X111" s="2">
        <f t="shared" si="38"/>
        <v>43415.525694444441</v>
      </c>
      <c r="Y111" s="33">
        <f t="shared" si="26"/>
        <v>0</v>
      </c>
      <c r="Z111" s="33">
        <f t="shared" si="27"/>
        <v>0</v>
      </c>
      <c r="AA111" s="30"/>
      <c r="AB111" s="30">
        <f t="shared" si="31"/>
        <v>0</v>
      </c>
      <c r="AC111" s="30"/>
      <c r="AD111" s="10"/>
      <c r="AE111" s="10"/>
      <c r="AF111" s="78">
        <f t="shared" si="28"/>
        <v>43415.518750000003</v>
      </c>
      <c r="AG111" s="78">
        <f t="shared" si="29"/>
        <v>0</v>
      </c>
      <c r="AH111" s="26" t="str">
        <f t="shared" si="30"/>
        <v>43415.518750</v>
      </c>
      <c r="AI111" s="26" t="e">
        <f>VLOOKUP(AH111,simple_survey!$P$1530:$Q$1810,2,FALSE)</f>
        <v>#N/A</v>
      </c>
      <c r="AK111" s="3" t="s">
        <v>120</v>
      </c>
    </row>
    <row r="112" spans="1:37" s="7" customFormat="1" hidden="1" x14ac:dyDescent="0.4">
      <c r="A112" s="16" t="str">
        <f t="shared" si="36"/>
        <v>-</v>
      </c>
      <c r="B112" s="16" t="str">
        <f t="shared" si="37"/>
        <v>☆</v>
      </c>
      <c r="C112" s="7">
        <v>12</v>
      </c>
      <c r="D112" s="2">
        <v>43415.520925925928</v>
      </c>
      <c r="E112" s="3" t="s">
        <v>845</v>
      </c>
      <c r="F112" s="3">
        <v>12466</v>
      </c>
      <c r="G112" s="3" t="s">
        <v>66</v>
      </c>
      <c r="H112" s="3">
        <v>5776</v>
      </c>
      <c r="I112" s="3">
        <v>413</v>
      </c>
      <c r="J112" s="3">
        <v>4</v>
      </c>
      <c r="K112" s="3">
        <v>3</v>
      </c>
      <c r="L112" s="2">
        <v>43415.521319444444</v>
      </c>
      <c r="M112" s="3"/>
      <c r="N112" s="3"/>
      <c r="O112" s="3" t="s">
        <v>22</v>
      </c>
      <c r="P112" s="3" t="s">
        <v>23</v>
      </c>
      <c r="Q112" s="3" t="s">
        <v>133</v>
      </c>
      <c r="R112" s="3" t="s">
        <v>19</v>
      </c>
      <c r="S112" s="2">
        <v>43415.547106481485</v>
      </c>
      <c r="T112" s="3"/>
      <c r="U112" s="2">
        <v>43415.556655092594</v>
      </c>
      <c r="V112" s="3"/>
      <c r="W112" s="3"/>
      <c r="X112" s="2">
        <f t="shared" si="38"/>
        <v>43415.520925925928</v>
      </c>
      <c r="Y112" s="33">
        <f t="shared" si="26"/>
        <v>0</v>
      </c>
      <c r="Z112" s="33">
        <f t="shared" si="27"/>
        <v>0</v>
      </c>
      <c r="AA112" s="30"/>
      <c r="AB112" s="30">
        <f t="shared" si="31"/>
        <v>0</v>
      </c>
      <c r="AC112" s="30">
        <f t="shared" si="32"/>
        <v>2.6180555556493346E-2</v>
      </c>
      <c r="AD112" s="10"/>
      <c r="AE112" s="10"/>
      <c r="AF112" s="78">
        <f t="shared" si="28"/>
        <v>43415.520833333336</v>
      </c>
      <c r="AG112" s="78">
        <f t="shared" si="29"/>
        <v>0</v>
      </c>
      <c r="AH112" s="26" t="str">
        <f t="shared" si="30"/>
        <v>43415.52083333330</v>
      </c>
      <c r="AI112" s="26" t="e">
        <f>VLOOKUP(AH112,simple_survey!$P$1530:$Q$1810,2,FALSE)</f>
        <v>#N/A</v>
      </c>
    </row>
    <row r="113" spans="1:37" s="7" customFormat="1" hidden="1" x14ac:dyDescent="0.4">
      <c r="A113" s="16" t="str">
        <f t="shared" si="36"/>
        <v>-</v>
      </c>
      <c r="B113" s="16" t="str">
        <f t="shared" si="37"/>
        <v>☆</v>
      </c>
      <c r="C113" s="7">
        <v>12</v>
      </c>
      <c r="D113" s="2">
        <v>43415.52270833333</v>
      </c>
      <c r="E113" s="3" t="s">
        <v>843</v>
      </c>
      <c r="F113" s="3">
        <v>12469</v>
      </c>
      <c r="G113" s="3" t="s">
        <v>100</v>
      </c>
      <c r="H113" s="3">
        <v>5902</v>
      </c>
      <c r="I113" s="3">
        <v>686</v>
      </c>
      <c r="J113" s="3">
        <v>6</v>
      </c>
      <c r="K113" s="3">
        <v>1</v>
      </c>
      <c r="L113" s="2">
        <v>43415.522858796299</v>
      </c>
      <c r="M113" s="3"/>
      <c r="N113" s="3"/>
      <c r="O113" s="3" t="s">
        <v>133</v>
      </c>
      <c r="P113" s="3" t="s">
        <v>19</v>
      </c>
      <c r="Q113" s="3" t="s">
        <v>71</v>
      </c>
      <c r="R113" s="3" t="s">
        <v>72</v>
      </c>
      <c r="S113" s="2">
        <v>43415.529305555552</v>
      </c>
      <c r="T113" s="3"/>
      <c r="U113" s="2">
        <v>43415.533784722225</v>
      </c>
      <c r="V113" s="3"/>
      <c r="W113" s="3"/>
      <c r="X113" s="2">
        <f t="shared" si="38"/>
        <v>43415.52270833333</v>
      </c>
      <c r="Y113" s="33">
        <f t="shared" si="26"/>
        <v>0</v>
      </c>
      <c r="Z113" s="33">
        <f t="shared" si="27"/>
        <v>0</v>
      </c>
      <c r="AA113" s="30"/>
      <c r="AB113" s="30">
        <f t="shared" si="31"/>
        <v>0</v>
      </c>
      <c r="AC113" s="30">
        <f t="shared" si="32"/>
        <v>6.5972222218988463E-3</v>
      </c>
      <c r="AD113" s="10"/>
      <c r="AE113" s="10"/>
      <c r="AF113" s="78">
        <f t="shared" si="28"/>
        <v>43415.522222222222</v>
      </c>
      <c r="AG113" s="78">
        <f t="shared" si="29"/>
        <v>0</v>
      </c>
      <c r="AH113" s="26" t="str">
        <f t="shared" si="30"/>
        <v>43415.52222222220</v>
      </c>
      <c r="AI113" s="26" t="e">
        <f>VLOOKUP(AH113,simple_survey!$P$1530:$Q$1810,2,FALSE)</f>
        <v>#N/A</v>
      </c>
      <c r="AK113" s="3" t="s">
        <v>119</v>
      </c>
    </row>
    <row r="114" spans="1:37" s="7" customFormat="1" hidden="1" x14ac:dyDescent="0.4">
      <c r="A114" s="16" t="str">
        <f t="shared" si="36"/>
        <v>-</v>
      </c>
      <c r="B114" s="16" t="str">
        <f t="shared" si="37"/>
        <v>☆</v>
      </c>
      <c r="C114" s="7">
        <v>12</v>
      </c>
      <c r="D114" s="2">
        <v>43415.524733796294</v>
      </c>
      <c r="E114" s="3" t="s">
        <v>850</v>
      </c>
      <c r="F114" s="3">
        <v>12473</v>
      </c>
      <c r="G114" s="3" t="s">
        <v>18</v>
      </c>
      <c r="H114" s="3">
        <v>5888</v>
      </c>
      <c r="I114" s="3">
        <v>924</v>
      </c>
      <c r="J114" s="3">
        <v>4</v>
      </c>
      <c r="K114" s="3">
        <v>5</v>
      </c>
      <c r="L114" s="2">
        <v>43415.524976851855</v>
      </c>
      <c r="M114" s="3"/>
      <c r="N114" s="3"/>
      <c r="O114" s="3" t="s">
        <v>62</v>
      </c>
      <c r="P114" s="3" t="s">
        <v>63</v>
      </c>
      <c r="Q114" s="3" t="s">
        <v>49</v>
      </c>
      <c r="R114" s="3" t="s">
        <v>50</v>
      </c>
      <c r="S114" s="2">
        <v>43415.548761574071</v>
      </c>
      <c r="T114" s="3"/>
      <c r="U114" s="2">
        <v>43415.563101851854</v>
      </c>
      <c r="V114" s="3"/>
      <c r="W114" s="3"/>
      <c r="X114" s="2">
        <f t="shared" si="38"/>
        <v>43415.524733796294</v>
      </c>
      <c r="Y114" s="33">
        <f t="shared" si="26"/>
        <v>0</v>
      </c>
      <c r="Z114" s="33">
        <f t="shared" si="27"/>
        <v>0</v>
      </c>
      <c r="AA114" s="30"/>
      <c r="AB114" s="30">
        <f t="shared" si="31"/>
        <v>0</v>
      </c>
      <c r="AC114" s="30">
        <f t="shared" si="32"/>
        <v>2.4027777777519077E-2</v>
      </c>
      <c r="AD114" s="10"/>
      <c r="AE114" s="10"/>
      <c r="AF114" s="78">
        <f t="shared" si="28"/>
        <v>43415.524305555555</v>
      </c>
      <c r="AG114" s="78">
        <f t="shared" si="29"/>
        <v>0</v>
      </c>
      <c r="AH114" s="26" t="str">
        <f t="shared" si="30"/>
        <v>43415.52430555560</v>
      </c>
      <c r="AI114" s="26" t="e">
        <f>VLOOKUP(AH114,simple_survey!$P$1530:$Q$1810,2,FALSE)</f>
        <v>#N/A</v>
      </c>
    </row>
    <row r="115" spans="1:37" s="7" customFormat="1" hidden="1" x14ac:dyDescent="0.4">
      <c r="A115" s="16" t="str">
        <f t="shared" si="36"/>
        <v>★</v>
      </c>
      <c r="B115" s="16" t="str">
        <f t="shared" si="37"/>
        <v>☆</v>
      </c>
      <c r="C115" s="7">
        <v>12</v>
      </c>
      <c r="D115" s="2">
        <v>43415.525590277779</v>
      </c>
      <c r="E115" s="3" t="s">
        <v>852</v>
      </c>
      <c r="F115" s="3">
        <v>12475</v>
      </c>
      <c r="G115" s="3" t="s">
        <v>32</v>
      </c>
      <c r="H115" s="3">
        <v>5460</v>
      </c>
      <c r="I115" s="3">
        <v>2</v>
      </c>
      <c r="J115" s="3">
        <v>6</v>
      </c>
      <c r="K115" s="3">
        <v>3</v>
      </c>
      <c r="L115" s="2">
        <v>43415.526006944441</v>
      </c>
      <c r="M115" s="3"/>
      <c r="N115" s="3"/>
      <c r="O115" s="3" t="s">
        <v>58</v>
      </c>
      <c r="P115" s="3" t="s">
        <v>59</v>
      </c>
      <c r="Q115" s="3" t="s">
        <v>44</v>
      </c>
      <c r="R115" s="3" t="s">
        <v>91</v>
      </c>
      <c r="S115" s="2">
        <v>43415.532523148147</v>
      </c>
      <c r="T115" s="3"/>
      <c r="U115" s="2">
        <v>43415.545601851853</v>
      </c>
      <c r="V115" s="3"/>
      <c r="W115" s="2">
        <v>43415.532523148147</v>
      </c>
      <c r="X115" s="2">
        <f t="shared" si="38"/>
        <v>43415.532523148147</v>
      </c>
      <c r="Y115" s="33">
        <f t="shared" si="26"/>
        <v>0</v>
      </c>
      <c r="Z115" s="33">
        <f t="shared" si="27"/>
        <v>0</v>
      </c>
      <c r="AA115" s="30"/>
      <c r="AB115" s="30">
        <f t="shared" si="31"/>
        <v>0</v>
      </c>
      <c r="AC115" s="30">
        <f t="shared" si="32"/>
        <v>0</v>
      </c>
      <c r="AD115" s="10"/>
      <c r="AE115" s="10"/>
      <c r="AF115" s="78">
        <f t="shared" si="28"/>
        <v>43415.525000000001</v>
      </c>
      <c r="AG115" s="78">
        <f t="shared" si="29"/>
        <v>0</v>
      </c>
      <c r="AH115" s="26" t="str">
        <f t="shared" si="30"/>
        <v>43415.5250</v>
      </c>
      <c r="AI115" s="26" t="e">
        <f>VLOOKUP(AH115,simple_survey!$P$1530:$Q$1810,2,FALSE)</f>
        <v>#N/A</v>
      </c>
      <c r="AK115" s="3"/>
    </row>
    <row r="116" spans="1:37" s="7" customFormat="1" hidden="1" x14ac:dyDescent="0.4">
      <c r="A116" s="16" t="str">
        <f t="shared" si="36"/>
        <v>-</v>
      </c>
      <c r="B116" s="16" t="str">
        <f t="shared" si="37"/>
        <v>☆</v>
      </c>
      <c r="C116" s="7">
        <v>12</v>
      </c>
      <c r="D116" s="2">
        <v>43415.528090277781</v>
      </c>
      <c r="E116" s="3" t="s">
        <v>854</v>
      </c>
      <c r="F116" s="3">
        <v>12478</v>
      </c>
      <c r="G116" s="3" t="s">
        <v>32</v>
      </c>
      <c r="H116" s="3">
        <v>3338</v>
      </c>
      <c r="I116" s="3">
        <v>733</v>
      </c>
      <c r="J116" s="3">
        <v>5</v>
      </c>
      <c r="K116" s="3">
        <v>3</v>
      </c>
      <c r="L116" s="2">
        <v>43415.528680555559</v>
      </c>
      <c r="M116" s="3"/>
      <c r="N116" s="3"/>
      <c r="O116" s="3" t="s">
        <v>49</v>
      </c>
      <c r="P116" s="3" t="s">
        <v>50</v>
      </c>
      <c r="Q116" s="3" t="s">
        <v>30</v>
      </c>
      <c r="R116" s="3" t="s">
        <v>31</v>
      </c>
      <c r="S116" s="2">
        <v>43415.540590277778</v>
      </c>
      <c r="T116" s="3"/>
      <c r="U116" s="2">
        <v>43415.551585648151</v>
      </c>
      <c r="V116" s="3"/>
      <c r="W116" s="3"/>
      <c r="X116" s="2">
        <f t="shared" si="38"/>
        <v>43415.528090277781</v>
      </c>
      <c r="Y116" s="33">
        <f t="shared" si="26"/>
        <v>0</v>
      </c>
      <c r="Z116" s="33">
        <f t="shared" si="27"/>
        <v>0</v>
      </c>
      <c r="AA116" s="30"/>
      <c r="AB116" s="30">
        <f t="shared" si="31"/>
        <v>0</v>
      </c>
      <c r="AC116" s="30"/>
      <c r="AD116" s="10"/>
      <c r="AE116" s="10"/>
      <c r="AF116" s="78">
        <f t="shared" si="28"/>
        <v>43415.527777777781</v>
      </c>
      <c r="AG116" s="78">
        <f t="shared" si="29"/>
        <v>0</v>
      </c>
      <c r="AH116" s="26" t="str">
        <f t="shared" si="30"/>
        <v>43415.52777777780</v>
      </c>
      <c r="AI116" s="26" t="e">
        <f>VLOOKUP(AH116,simple_survey!$P$1530:$Q$1810,2,FALSE)</f>
        <v>#N/A</v>
      </c>
      <c r="AK116" s="3" t="s">
        <v>1042</v>
      </c>
    </row>
    <row r="117" spans="1:37" s="7" customFormat="1" hidden="1" x14ac:dyDescent="0.4">
      <c r="A117" s="16" t="str">
        <f t="shared" si="36"/>
        <v>-</v>
      </c>
      <c r="B117" s="16" t="str">
        <f t="shared" si="37"/>
        <v>☆</v>
      </c>
      <c r="C117" s="7">
        <v>12</v>
      </c>
      <c r="D117" s="2">
        <v>43415.528483796297</v>
      </c>
      <c r="E117" s="3" t="s">
        <v>855</v>
      </c>
      <c r="F117" s="3">
        <v>12480</v>
      </c>
      <c r="G117" s="3" t="s">
        <v>98</v>
      </c>
      <c r="H117" s="3">
        <v>0</v>
      </c>
      <c r="I117" s="3">
        <v>795</v>
      </c>
      <c r="J117" s="3">
        <v>6</v>
      </c>
      <c r="K117" s="3">
        <v>1</v>
      </c>
      <c r="L117" s="2">
        <v>43415.550567129627</v>
      </c>
      <c r="M117" s="3"/>
      <c r="N117" s="3"/>
      <c r="O117" s="3" t="s">
        <v>44</v>
      </c>
      <c r="P117" s="3" t="s">
        <v>91</v>
      </c>
      <c r="Q117" s="3" t="s">
        <v>47</v>
      </c>
      <c r="R117" s="3" t="s">
        <v>48</v>
      </c>
      <c r="S117" s="2">
        <v>43415.546076388891</v>
      </c>
      <c r="T117" s="3"/>
      <c r="U117" s="2">
        <v>43415.561006944445</v>
      </c>
      <c r="V117" s="3"/>
      <c r="W117" s="3"/>
      <c r="X117" s="2">
        <f t="shared" si="38"/>
        <v>43415.528483796297</v>
      </c>
      <c r="Y117" s="33">
        <f t="shared" si="26"/>
        <v>0</v>
      </c>
      <c r="Z117" s="33">
        <f t="shared" si="27"/>
        <v>0</v>
      </c>
      <c r="AA117" s="30"/>
      <c r="AB117" s="30">
        <f t="shared" si="31"/>
        <v>0</v>
      </c>
      <c r="AC117" s="30">
        <f t="shared" si="32"/>
        <v>2.2083333329646848E-2</v>
      </c>
      <c r="AD117" s="10"/>
      <c r="AE117" s="10"/>
      <c r="AF117" s="78">
        <f t="shared" si="28"/>
        <v>43415.52847222222</v>
      </c>
      <c r="AG117" s="78">
        <f t="shared" si="29"/>
        <v>0</v>
      </c>
      <c r="AH117" s="26" t="str">
        <f t="shared" si="30"/>
        <v>43415.52847222220</v>
      </c>
      <c r="AI117" s="26" t="e">
        <f>VLOOKUP(AH117,simple_survey!$P$1530:$Q$1810,2,FALSE)</f>
        <v>#N/A</v>
      </c>
      <c r="AK117" s="3"/>
    </row>
    <row r="118" spans="1:37" s="7" customFormat="1" hidden="1" x14ac:dyDescent="0.4">
      <c r="A118" s="16" t="str">
        <f t="shared" si="36"/>
        <v>-</v>
      </c>
      <c r="B118" s="16" t="str">
        <f t="shared" si="37"/>
        <v>☆</v>
      </c>
      <c r="C118" s="7">
        <v>12</v>
      </c>
      <c r="D118" s="2">
        <v>43415.528958333336</v>
      </c>
      <c r="E118" s="3" t="s">
        <v>856</v>
      </c>
      <c r="F118" s="3">
        <v>12481</v>
      </c>
      <c r="G118" s="3" t="s">
        <v>32</v>
      </c>
      <c r="H118" s="3">
        <v>3338</v>
      </c>
      <c r="I118" s="3">
        <v>12</v>
      </c>
      <c r="J118" s="3">
        <v>5</v>
      </c>
      <c r="K118" s="3">
        <v>1</v>
      </c>
      <c r="L118" s="2">
        <v>43415.529050925928</v>
      </c>
      <c r="M118" s="3"/>
      <c r="N118" s="3"/>
      <c r="O118" s="3" t="s">
        <v>49</v>
      </c>
      <c r="P118" s="3" t="s">
        <v>50</v>
      </c>
      <c r="Q118" s="3" t="s">
        <v>30</v>
      </c>
      <c r="R118" s="3" t="s">
        <v>31</v>
      </c>
      <c r="S118" s="2">
        <v>43415.540590277778</v>
      </c>
      <c r="T118" s="3"/>
      <c r="U118" s="2">
        <v>43415.550196759257</v>
      </c>
      <c r="V118" s="3"/>
      <c r="W118" s="3"/>
      <c r="X118" s="2">
        <f t="shared" si="38"/>
        <v>43415.528958333336</v>
      </c>
      <c r="Y118" s="33">
        <f t="shared" si="26"/>
        <v>0</v>
      </c>
      <c r="Z118" s="33">
        <f t="shared" si="27"/>
        <v>0</v>
      </c>
      <c r="AA118" s="30"/>
      <c r="AB118" s="30">
        <f t="shared" si="31"/>
        <v>0</v>
      </c>
      <c r="AC118" s="30">
        <f t="shared" si="32"/>
        <v>1.1631944442342501E-2</v>
      </c>
      <c r="AD118" s="10"/>
      <c r="AE118" s="10"/>
      <c r="AF118" s="78">
        <f t="shared" si="28"/>
        <v>43415.52847222222</v>
      </c>
      <c r="AG118" s="78">
        <f t="shared" si="29"/>
        <v>0</v>
      </c>
      <c r="AH118" s="26" t="str">
        <f t="shared" si="30"/>
        <v>43415.52847222220</v>
      </c>
      <c r="AI118" s="26" t="e">
        <f>VLOOKUP(AH118,simple_survey!$P$1530:$Q$1810,2,FALSE)</f>
        <v>#N/A</v>
      </c>
      <c r="AK118" s="3" t="s">
        <v>1041</v>
      </c>
    </row>
    <row r="119" spans="1:37" s="7" customFormat="1" hidden="1" x14ac:dyDescent="0.4">
      <c r="A119" s="16" t="str">
        <f t="shared" si="36"/>
        <v>-</v>
      </c>
      <c r="B119" s="16" t="str">
        <f t="shared" si="37"/>
        <v>☆</v>
      </c>
      <c r="C119" s="7">
        <v>12</v>
      </c>
      <c r="D119" s="2">
        <v>43415.529224537036</v>
      </c>
      <c r="E119" s="3" t="s">
        <v>843</v>
      </c>
      <c r="F119" s="3">
        <v>12482</v>
      </c>
      <c r="G119" s="3" t="s">
        <v>100</v>
      </c>
      <c r="H119" s="3">
        <v>5902</v>
      </c>
      <c r="I119" s="3">
        <v>366</v>
      </c>
      <c r="J119" s="3">
        <v>5</v>
      </c>
      <c r="K119" s="3">
        <v>2</v>
      </c>
      <c r="L119" s="2">
        <v>43415.530729166669</v>
      </c>
      <c r="M119" s="3"/>
      <c r="N119" s="3"/>
      <c r="O119" s="3" t="s">
        <v>71</v>
      </c>
      <c r="P119" s="3" t="s">
        <v>72</v>
      </c>
      <c r="Q119" s="3" t="s">
        <v>33</v>
      </c>
      <c r="R119" s="3" t="s">
        <v>34</v>
      </c>
      <c r="S119" s="2">
        <v>43415.544293981482</v>
      </c>
      <c r="T119" s="3"/>
      <c r="U119" s="2">
        <v>43415.550462962965</v>
      </c>
      <c r="V119" s="3"/>
      <c r="W119" s="3"/>
      <c r="X119" s="2">
        <f t="shared" si="38"/>
        <v>43415.529224537036</v>
      </c>
      <c r="Y119" s="33">
        <f t="shared" si="26"/>
        <v>0</v>
      </c>
      <c r="Z119" s="33">
        <f t="shared" si="27"/>
        <v>0</v>
      </c>
      <c r="AA119" s="30"/>
      <c r="AB119" s="30">
        <f t="shared" si="31"/>
        <v>0</v>
      </c>
      <c r="AC119" s="30">
        <f t="shared" si="32"/>
        <v>1.5069444445543922E-2</v>
      </c>
      <c r="AD119" s="10"/>
      <c r="AE119" s="10"/>
      <c r="AF119" s="78">
        <f t="shared" si="28"/>
        <v>43415.529166666667</v>
      </c>
      <c r="AG119" s="78">
        <f t="shared" si="29"/>
        <v>0</v>
      </c>
      <c r="AH119" s="26" t="str">
        <f t="shared" si="30"/>
        <v>43415.52916666670</v>
      </c>
      <c r="AI119" s="26" t="e">
        <f>VLOOKUP(AH119,simple_survey!$P$1530:$Q$1810,2,FALSE)</f>
        <v>#N/A</v>
      </c>
      <c r="AK119" s="3"/>
    </row>
    <row r="120" spans="1:37" s="7" customFormat="1" hidden="1" x14ac:dyDescent="0.4">
      <c r="A120" s="16" t="str">
        <f t="shared" si="36"/>
        <v>-</v>
      </c>
      <c r="B120" s="16" t="str">
        <f t="shared" si="37"/>
        <v>☆</v>
      </c>
      <c r="C120" s="7">
        <v>12</v>
      </c>
      <c r="D120" s="2">
        <v>43415.529305555552</v>
      </c>
      <c r="E120" s="3" t="s">
        <v>854</v>
      </c>
      <c r="F120" s="3">
        <v>12483</v>
      </c>
      <c r="G120" s="3" t="s">
        <v>32</v>
      </c>
      <c r="H120" s="3">
        <v>3338</v>
      </c>
      <c r="I120" s="3">
        <v>288</v>
      </c>
      <c r="J120" s="3">
        <v>13</v>
      </c>
      <c r="K120" s="3">
        <v>3</v>
      </c>
      <c r="L120" s="2">
        <v>43415.529560185183</v>
      </c>
      <c r="M120" s="3"/>
      <c r="N120" s="3"/>
      <c r="O120" s="3" t="s">
        <v>49</v>
      </c>
      <c r="P120" s="3" t="s">
        <v>50</v>
      </c>
      <c r="Q120" s="3" t="s">
        <v>30</v>
      </c>
      <c r="R120" s="3" t="s">
        <v>31</v>
      </c>
      <c r="S120" s="2">
        <v>43415.556134259263</v>
      </c>
      <c r="T120" s="3"/>
      <c r="U120" s="2">
        <v>43415.567129629628</v>
      </c>
      <c r="V120" s="3"/>
      <c r="W120" s="3"/>
      <c r="X120" s="2">
        <f t="shared" si="38"/>
        <v>43415.529305555552</v>
      </c>
      <c r="Y120" s="33">
        <f t="shared" si="26"/>
        <v>0</v>
      </c>
      <c r="Z120" s="33">
        <f t="shared" si="27"/>
        <v>0</v>
      </c>
      <c r="AA120" s="30"/>
      <c r="AB120" s="30">
        <f t="shared" si="31"/>
        <v>0</v>
      </c>
      <c r="AC120" s="30"/>
      <c r="AD120" s="10"/>
      <c r="AE120" s="10"/>
      <c r="AF120" s="78">
        <f t="shared" si="28"/>
        <v>43415.529166666667</v>
      </c>
      <c r="AG120" s="78">
        <f t="shared" si="29"/>
        <v>0</v>
      </c>
      <c r="AH120" s="26" t="str">
        <f t="shared" si="30"/>
        <v>43415.52916666670</v>
      </c>
      <c r="AI120" s="26" t="e">
        <f>VLOOKUP(AH120,simple_survey!$P$1530:$Q$1810,2,FALSE)</f>
        <v>#N/A</v>
      </c>
      <c r="AK120" s="3" t="s">
        <v>1040</v>
      </c>
    </row>
    <row r="121" spans="1:37" s="7" customFormat="1" hidden="1" x14ac:dyDescent="0.4">
      <c r="A121" s="16" t="str">
        <f t="shared" si="36"/>
        <v>-</v>
      </c>
      <c r="B121" s="16" t="str">
        <f t="shared" si="37"/>
        <v>☆</v>
      </c>
      <c r="C121" s="7">
        <v>12</v>
      </c>
      <c r="D121" s="2">
        <v>43415.52983796296</v>
      </c>
      <c r="E121" s="3" t="s">
        <v>854</v>
      </c>
      <c r="F121" s="3">
        <v>12484</v>
      </c>
      <c r="G121" s="3" t="s">
        <v>32</v>
      </c>
      <c r="H121" s="3">
        <v>3338</v>
      </c>
      <c r="I121" s="3">
        <v>304</v>
      </c>
      <c r="J121" s="3">
        <v>11</v>
      </c>
      <c r="K121" s="3">
        <v>3</v>
      </c>
      <c r="L121" s="2">
        <v>43415.530046296299</v>
      </c>
      <c r="M121" s="3"/>
      <c r="N121" s="3"/>
      <c r="O121" s="3" t="s">
        <v>49</v>
      </c>
      <c r="P121" s="3" t="s">
        <v>50</v>
      </c>
      <c r="Q121" s="3" t="s">
        <v>30</v>
      </c>
      <c r="R121" s="3" t="s">
        <v>31</v>
      </c>
      <c r="S121" s="2">
        <v>43415.555856481478</v>
      </c>
      <c r="T121" s="3"/>
      <c r="U121" s="2">
        <v>43415.566851851851</v>
      </c>
      <c r="V121" s="3"/>
      <c r="W121" s="3"/>
      <c r="X121" s="2">
        <f t="shared" si="38"/>
        <v>43415.52983796296</v>
      </c>
      <c r="Y121" s="33">
        <f t="shared" si="26"/>
        <v>0</v>
      </c>
      <c r="Z121" s="33">
        <f t="shared" si="27"/>
        <v>0</v>
      </c>
      <c r="AA121" s="30"/>
      <c r="AB121" s="30">
        <f t="shared" si="31"/>
        <v>0</v>
      </c>
      <c r="AC121" s="30"/>
      <c r="AD121" s="10"/>
      <c r="AE121" s="10"/>
      <c r="AF121" s="78">
        <f t="shared" si="28"/>
        <v>43415.529166666667</v>
      </c>
      <c r="AG121" s="78">
        <f t="shared" si="29"/>
        <v>0</v>
      </c>
      <c r="AH121" s="26" t="str">
        <f t="shared" si="30"/>
        <v>43415.52916666670</v>
      </c>
      <c r="AI121" s="26" t="e">
        <f>VLOOKUP(AH121,simple_survey!$P$1530:$Q$1810,2,FALSE)</f>
        <v>#N/A</v>
      </c>
      <c r="AK121" s="3" t="s">
        <v>1039</v>
      </c>
    </row>
    <row r="122" spans="1:37" s="7" customFormat="1" hidden="1" x14ac:dyDescent="0.4">
      <c r="A122" s="16" t="str">
        <f t="shared" si="36"/>
        <v>-</v>
      </c>
      <c r="B122" s="16" t="str">
        <f t="shared" si="37"/>
        <v>☆</v>
      </c>
      <c r="C122" s="7">
        <v>12</v>
      </c>
      <c r="D122" s="2">
        <v>43415.533067129632</v>
      </c>
      <c r="E122" s="3" t="s">
        <v>833</v>
      </c>
      <c r="F122" s="3">
        <v>12490</v>
      </c>
      <c r="G122" s="3" t="s">
        <v>32</v>
      </c>
      <c r="H122" s="3">
        <v>5768</v>
      </c>
      <c r="I122" s="3">
        <v>181</v>
      </c>
      <c r="J122" s="3">
        <v>13</v>
      </c>
      <c r="K122" s="3">
        <v>1</v>
      </c>
      <c r="L122" s="2">
        <v>43415.53328703704</v>
      </c>
      <c r="M122" s="3"/>
      <c r="N122" s="3"/>
      <c r="O122" s="3" t="s">
        <v>42</v>
      </c>
      <c r="P122" s="3" t="s">
        <v>43</v>
      </c>
      <c r="Q122" s="3" t="s">
        <v>30</v>
      </c>
      <c r="R122" s="3" t="s">
        <v>31</v>
      </c>
      <c r="S122" s="2">
        <v>43415.556331018517</v>
      </c>
      <c r="T122" s="3"/>
      <c r="U122" s="2">
        <v>43415.567511574074</v>
      </c>
      <c r="V122" s="3"/>
      <c r="W122" s="3"/>
      <c r="X122" s="2">
        <f t="shared" si="38"/>
        <v>43415.533067129632</v>
      </c>
      <c r="Y122" s="33">
        <f t="shared" si="26"/>
        <v>0</v>
      </c>
      <c r="Z122" s="33">
        <f t="shared" si="27"/>
        <v>0</v>
      </c>
      <c r="AA122" s="30"/>
      <c r="AB122" s="30">
        <f t="shared" si="31"/>
        <v>0</v>
      </c>
      <c r="AC122" s="30"/>
      <c r="AD122" s="10"/>
      <c r="AE122" s="10"/>
      <c r="AF122" s="78">
        <f t="shared" si="28"/>
        <v>43415.532638888886</v>
      </c>
      <c r="AG122" s="78">
        <f t="shared" si="29"/>
        <v>0</v>
      </c>
      <c r="AH122" s="26" t="str">
        <f t="shared" si="30"/>
        <v>43415.53263888890</v>
      </c>
      <c r="AI122" s="26" t="e">
        <f>VLOOKUP(AH122,simple_survey!$P$1530:$Q$1810,2,FALSE)</f>
        <v>#N/A</v>
      </c>
      <c r="AK122" s="3" t="s">
        <v>1043</v>
      </c>
    </row>
    <row r="123" spans="1:37" s="7" customFormat="1" hidden="1" x14ac:dyDescent="0.4">
      <c r="A123" s="16" t="str">
        <f t="shared" si="36"/>
        <v>★</v>
      </c>
      <c r="B123" s="16" t="str">
        <f t="shared" si="37"/>
        <v>☆</v>
      </c>
      <c r="C123" s="7">
        <v>12</v>
      </c>
      <c r="D123" s="2">
        <v>43415.533738425926</v>
      </c>
      <c r="E123" s="3" t="s">
        <v>833</v>
      </c>
      <c r="F123" s="3">
        <v>12491</v>
      </c>
      <c r="G123" s="3" t="s">
        <v>32</v>
      </c>
      <c r="H123" s="3">
        <v>5768</v>
      </c>
      <c r="I123" s="3">
        <v>233</v>
      </c>
      <c r="J123" s="3">
        <v>8</v>
      </c>
      <c r="K123" s="3">
        <v>1</v>
      </c>
      <c r="L123" s="2">
        <v>43415.53392361111</v>
      </c>
      <c r="M123" s="3"/>
      <c r="N123" s="3"/>
      <c r="O123" s="3" t="s">
        <v>42</v>
      </c>
      <c r="P123" s="3" t="s">
        <v>43</v>
      </c>
      <c r="Q123" s="3" t="s">
        <v>30</v>
      </c>
      <c r="R123" s="3" t="s">
        <v>31</v>
      </c>
      <c r="S123" s="2">
        <v>43415.557060185187</v>
      </c>
      <c r="T123" s="3"/>
      <c r="U123" s="2">
        <v>43415.568240740744</v>
      </c>
      <c r="V123" s="3"/>
      <c r="W123" s="2">
        <v>43415.540648148148</v>
      </c>
      <c r="X123" s="2">
        <f t="shared" si="38"/>
        <v>43415.540648148148</v>
      </c>
      <c r="Y123" s="33">
        <f t="shared" si="26"/>
        <v>0</v>
      </c>
      <c r="Z123" s="33">
        <f t="shared" si="27"/>
        <v>0</v>
      </c>
      <c r="AA123" s="30"/>
      <c r="AB123" s="30">
        <f t="shared" si="31"/>
        <v>0</v>
      </c>
      <c r="AC123" s="30">
        <f t="shared" si="32"/>
        <v>1.6412037039117422E-2</v>
      </c>
      <c r="AD123" s="10"/>
      <c r="AE123" s="10"/>
      <c r="AF123" s="78">
        <f t="shared" si="28"/>
        <v>43415.533333333333</v>
      </c>
      <c r="AG123" s="78">
        <f t="shared" si="29"/>
        <v>0</v>
      </c>
      <c r="AH123" s="26" t="str">
        <f t="shared" si="30"/>
        <v>43415.53333333330</v>
      </c>
      <c r="AI123" s="26" t="e">
        <f>VLOOKUP(AH123,simple_survey!$P$1530:$Q$1810,2,FALSE)</f>
        <v>#N/A</v>
      </c>
      <c r="AK123" s="3" t="s">
        <v>1044</v>
      </c>
    </row>
    <row r="124" spans="1:37" s="7" customFormat="1" hidden="1" x14ac:dyDescent="0.4">
      <c r="A124" s="16" t="str">
        <f t="shared" si="36"/>
        <v>★</v>
      </c>
      <c r="B124" s="16" t="str">
        <f t="shared" si="37"/>
        <v>☆</v>
      </c>
      <c r="C124" s="7">
        <v>12</v>
      </c>
      <c r="D124" s="2">
        <v>43415.53398148148</v>
      </c>
      <c r="E124" s="3" t="s">
        <v>820</v>
      </c>
      <c r="F124" s="3">
        <v>12493</v>
      </c>
      <c r="G124" s="3" t="s">
        <v>18</v>
      </c>
      <c r="H124" s="3">
        <v>2971</v>
      </c>
      <c r="I124" s="3">
        <v>433</v>
      </c>
      <c r="J124" s="3">
        <v>5</v>
      </c>
      <c r="K124" s="3">
        <v>2</v>
      </c>
      <c r="L124" s="2">
        <v>43415.53429398148</v>
      </c>
      <c r="M124" s="3"/>
      <c r="N124" s="3"/>
      <c r="O124" s="3" t="s">
        <v>22</v>
      </c>
      <c r="P124" s="3" t="s">
        <v>23</v>
      </c>
      <c r="Q124" s="3" t="s">
        <v>33</v>
      </c>
      <c r="R124" s="3" t="s">
        <v>34</v>
      </c>
      <c r="S124" s="2">
        <v>43415.555300925924</v>
      </c>
      <c r="T124" s="3"/>
      <c r="U124" s="2">
        <v>43415.563449074078</v>
      </c>
      <c r="V124" s="3"/>
      <c r="W124" s="2">
        <v>43415.540914351855</v>
      </c>
      <c r="X124" s="2">
        <f t="shared" si="38"/>
        <v>43415.540914351855</v>
      </c>
      <c r="Y124" s="33">
        <f t="shared" si="26"/>
        <v>0</v>
      </c>
      <c r="Z124" s="33">
        <f t="shared" si="27"/>
        <v>0</v>
      </c>
      <c r="AA124" s="30"/>
      <c r="AB124" s="30">
        <f t="shared" si="31"/>
        <v>0</v>
      </c>
      <c r="AC124" s="30">
        <f t="shared" si="32"/>
        <v>1.4386574068339542E-2</v>
      </c>
      <c r="AD124" s="10"/>
      <c r="AE124" s="10"/>
      <c r="AF124" s="78">
        <f t="shared" si="28"/>
        <v>43415.533333333333</v>
      </c>
      <c r="AG124" s="78">
        <f t="shared" si="29"/>
        <v>0</v>
      </c>
      <c r="AH124" s="26" t="str">
        <f t="shared" si="30"/>
        <v>43415.53333333330</v>
      </c>
      <c r="AI124" s="26" t="e">
        <f>VLOOKUP(AH124,simple_survey!$P$1530:$Q$1810,2,FALSE)</f>
        <v>#N/A</v>
      </c>
    </row>
    <row r="125" spans="1:37" s="7" customFormat="1" hidden="1" x14ac:dyDescent="0.4">
      <c r="A125" s="16" t="str">
        <f t="shared" si="36"/>
        <v>-</v>
      </c>
      <c r="B125" s="16" t="str">
        <f t="shared" si="37"/>
        <v>☆</v>
      </c>
      <c r="C125" s="7">
        <v>12</v>
      </c>
      <c r="D125" s="2">
        <v>43415.539768518516</v>
      </c>
      <c r="E125" s="3" t="s">
        <v>686</v>
      </c>
      <c r="F125" s="3">
        <v>12497</v>
      </c>
      <c r="G125" s="3" t="s">
        <v>32</v>
      </c>
      <c r="H125" s="3">
        <v>5815</v>
      </c>
      <c r="I125" s="3">
        <v>257</v>
      </c>
      <c r="J125" s="3">
        <v>9</v>
      </c>
      <c r="K125" s="3">
        <v>2</v>
      </c>
      <c r="L125" s="2">
        <v>43415.540185185186</v>
      </c>
      <c r="M125" s="3"/>
      <c r="N125" s="3"/>
      <c r="O125" s="3" t="s">
        <v>58</v>
      </c>
      <c r="P125" s="3" t="s">
        <v>59</v>
      </c>
      <c r="Q125" s="3" t="s">
        <v>44</v>
      </c>
      <c r="R125" s="3" t="s">
        <v>91</v>
      </c>
      <c r="S125" s="2">
        <v>43415.553530092591</v>
      </c>
      <c r="T125" s="3"/>
      <c r="U125" s="2">
        <v>43415.563784722224</v>
      </c>
      <c r="V125" s="3"/>
      <c r="W125" s="3"/>
      <c r="X125" s="2">
        <f t="shared" si="38"/>
        <v>43415.539768518516</v>
      </c>
      <c r="Y125" s="33">
        <f t="shared" si="26"/>
        <v>0</v>
      </c>
      <c r="Z125" s="33">
        <f t="shared" si="27"/>
        <v>0</v>
      </c>
      <c r="AA125" s="30"/>
      <c r="AB125" s="30">
        <f t="shared" si="31"/>
        <v>0</v>
      </c>
      <c r="AC125" s="30">
        <f t="shared" si="32"/>
        <v>1.3761574075033423E-2</v>
      </c>
      <c r="AD125" s="10"/>
      <c r="AE125" s="10"/>
      <c r="AF125" s="78">
        <f t="shared" si="28"/>
        <v>43415.539583333331</v>
      </c>
      <c r="AG125" s="78">
        <f t="shared" si="29"/>
        <v>0</v>
      </c>
      <c r="AH125" s="26" t="str">
        <f t="shared" si="30"/>
        <v>43415.53958333330</v>
      </c>
      <c r="AI125" s="26" t="e">
        <f>VLOOKUP(AH125,simple_survey!$P$1530:$Q$1810,2,FALSE)</f>
        <v>#N/A</v>
      </c>
    </row>
    <row r="126" spans="1:37" s="12" customFormat="1" hidden="1" x14ac:dyDescent="0.4">
      <c r="A126" s="17" t="str">
        <f t="shared" si="36"/>
        <v>-</v>
      </c>
      <c r="B126" s="17" t="str">
        <f t="shared" si="37"/>
        <v>☆</v>
      </c>
      <c r="C126" s="12">
        <v>12</v>
      </c>
      <c r="D126" s="4">
        <v>43415.54005787037</v>
      </c>
      <c r="E126" s="5" t="s">
        <v>864</v>
      </c>
      <c r="F126" s="5">
        <v>12498</v>
      </c>
      <c r="G126" s="5" t="s">
        <v>98</v>
      </c>
      <c r="H126" s="5">
        <v>0</v>
      </c>
      <c r="I126" s="5">
        <v>694</v>
      </c>
      <c r="J126" s="5">
        <v>4</v>
      </c>
      <c r="K126" s="5">
        <v>3</v>
      </c>
      <c r="L126" s="4">
        <v>43415.54042824074</v>
      </c>
      <c r="M126" s="5"/>
      <c r="N126" s="5"/>
      <c r="O126" s="5" t="s">
        <v>62</v>
      </c>
      <c r="P126" s="5" t="s">
        <v>63</v>
      </c>
      <c r="Q126" s="5" t="s">
        <v>47</v>
      </c>
      <c r="R126" s="5" t="s">
        <v>48</v>
      </c>
      <c r="S126" s="4">
        <v>43415.564351851855</v>
      </c>
      <c r="T126" s="5"/>
      <c r="U126" s="4">
        <v>43415.569664351853</v>
      </c>
      <c r="V126" s="5"/>
      <c r="W126" s="5"/>
      <c r="X126" s="4">
        <f t="shared" si="38"/>
        <v>43415.54005787037</v>
      </c>
      <c r="Y126" s="34">
        <f t="shared" si="26"/>
        <v>0</v>
      </c>
      <c r="Z126" s="34">
        <f t="shared" si="27"/>
        <v>0</v>
      </c>
      <c r="AA126" s="31"/>
      <c r="AB126" s="31">
        <f t="shared" si="31"/>
        <v>0</v>
      </c>
      <c r="AC126" s="31">
        <f t="shared" si="32"/>
        <v>2.4293981485243421E-2</v>
      </c>
      <c r="AD126" s="19"/>
      <c r="AE126" s="19"/>
      <c r="AF126" s="78">
        <f t="shared" si="28"/>
        <v>43415.539583333331</v>
      </c>
      <c r="AG126" s="78">
        <f t="shared" si="29"/>
        <v>0</v>
      </c>
      <c r="AH126" s="26" t="str">
        <f t="shared" si="30"/>
        <v>43415.53958333330</v>
      </c>
      <c r="AI126" s="26" t="e">
        <f>VLOOKUP(AH126,simple_survey!$P$1530:$Q$1810,2,FALSE)</f>
        <v>#N/A</v>
      </c>
    </row>
    <row r="127" spans="1:37" s="23" customFormat="1" hidden="1" x14ac:dyDescent="0.4">
      <c r="A127" s="20" t="str">
        <f t="shared" si="36"/>
        <v>★</v>
      </c>
      <c r="B127" s="20" t="str">
        <f t="shared" si="37"/>
        <v>-</v>
      </c>
      <c r="C127" s="23">
        <v>13</v>
      </c>
      <c r="D127" s="22">
        <v>43415.527499999997</v>
      </c>
      <c r="E127" s="21" t="s">
        <v>521</v>
      </c>
      <c r="F127" s="21">
        <v>12477</v>
      </c>
      <c r="G127" s="21" t="s">
        <v>18</v>
      </c>
      <c r="H127" s="21">
        <v>2400</v>
      </c>
      <c r="I127" s="21">
        <v>653</v>
      </c>
      <c r="J127" s="21">
        <v>3</v>
      </c>
      <c r="K127" s="21">
        <v>1</v>
      </c>
      <c r="L127" s="21"/>
      <c r="M127" s="22">
        <v>43415.571932870371</v>
      </c>
      <c r="N127" s="22">
        <v>43415.574803240743</v>
      </c>
      <c r="O127" s="21" t="s">
        <v>133</v>
      </c>
      <c r="P127" s="21" t="s">
        <v>19</v>
      </c>
      <c r="Q127" s="21" t="s">
        <v>45</v>
      </c>
      <c r="R127" s="21" t="s">
        <v>46</v>
      </c>
      <c r="S127" s="22">
        <v>43415.569155092591</v>
      </c>
      <c r="T127" s="22">
        <v>43415.57366898148</v>
      </c>
      <c r="U127" s="22">
        <v>43415.575358796297</v>
      </c>
      <c r="V127" s="22">
        <v>43415.585312499999</v>
      </c>
      <c r="W127" s="22">
        <v>43415.569155092591</v>
      </c>
      <c r="X127" s="22">
        <f t="shared" si="38"/>
        <v>43415.569155092591</v>
      </c>
      <c r="Y127" s="35">
        <f t="shared" si="26"/>
        <v>2.8703703719656914E-3</v>
      </c>
      <c r="Z127" s="35">
        <f t="shared" si="27"/>
        <v>2.8703703719656914E-3</v>
      </c>
      <c r="AA127" s="32">
        <f>SUM(Z127:Z186)</f>
        <v>0.76759259261598345</v>
      </c>
      <c r="AB127" s="32">
        <f t="shared" si="31"/>
        <v>2.7777777795563452E-3</v>
      </c>
      <c r="AC127" s="32">
        <f t="shared" si="32"/>
        <v>2.7777777795563452E-3</v>
      </c>
      <c r="AD127" s="26">
        <f>AVERAGE(AC127:AC186)</f>
        <v>7.2542576059017195E-3</v>
      </c>
      <c r="AE127" s="26">
        <f>MEDIAN(AC127:AC186)</f>
        <v>6.1458333329937886E-3</v>
      </c>
      <c r="AF127" s="78">
        <f t="shared" si="28"/>
        <v>43415.527083333334</v>
      </c>
      <c r="AG127" s="78">
        <f t="shared" si="29"/>
        <v>43415.574305555558</v>
      </c>
      <c r="AH127" s="26" t="str">
        <f t="shared" si="30"/>
        <v>43415.527083333343415.5743055556</v>
      </c>
      <c r="AI127" s="26" t="e">
        <f>VLOOKUP(AH127,simple_survey!$P$1530:$Q$1810,2,FALSE)</f>
        <v>#N/A</v>
      </c>
      <c r="AK127" s="21"/>
    </row>
    <row r="128" spans="1:37" s="7" customFormat="1" hidden="1" x14ac:dyDescent="0.4">
      <c r="A128" s="16" t="str">
        <f t="shared" si="36"/>
        <v>★</v>
      </c>
      <c r="B128" s="16" t="str">
        <f t="shared" si="37"/>
        <v>-</v>
      </c>
      <c r="C128" s="7">
        <v>13</v>
      </c>
      <c r="D128" s="2">
        <v>43415.536469907405</v>
      </c>
      <c r="E128" s="3" t="s">
        <v>863</v>
      </c>
      <c r="F128" s="3">
        <v>12496</v>
      </c>
      <c r="G128" s="3" t="s">
        <v>99</v>
      </c>
      <c r="H128" s="3">
        <v>0</v>
      </c>
      <c r="I128" s="3">
        <v>964</v>
      </c>
      <c r="J128" s="3">
        <v>8</v>
      </c>
      <c r="K128" s="3">
        <v>1</v>
      </c>
      <c r="L128" s="3"/>
      <c r="M128" s="2">
        <v>43415.575486111113</v>
      </c>
      <c r="N128" s="2">
        <v>43415.579317129632</v>
      </c>
      <c r="O128" s="3" t="s">
        <v>30</v>
      </c>
      <c r="P128" s="3" t="s">
        <v>31</v>
      </c>
      <c r="Q128" s="3" t="s">
        <v>36</v>
      </c>
      <c r="R128" s="3" t="s">
        <v>37</v>
      </c>
      <c r="S128" s="2">
        <v>43415.577662037038</v>
      </c>
      <c r="T128" s="2">
        <v>43415.577662037038</v>
      </c>
      <c r="U128" s="2">
        <v>43415.587962962964</v>
      </c>
      <c r="V128" s="2">
        <v>43415.587962962964</v>
      </c>
      <c r="W128" s="2">
        <v>43415.577662037038</v>
      </c>
      <c r="X128" s="2">
        <f t="shared" si="38"/>
        <v>43415.577662037038</v>
      </c>
      <c r="Y128" s="33">
        <f t="shared" si="26"/>
        <v>3.8310185191221535E-3</v>
      </c>
      <c r="Z128" s="33">
        <f t="shared" si="27"/>
        <v>3.8310185191221535E-3</v>
      </c>
      <c r="AA128" s="30"/>
      <c r="AB128" s="30">
        <f t="shared" si="31"/>
        <v>0</v>
      </c>
      <c r="AC128" s="30">
        <f t="shared" si="32"/>
        <v>0</v>
      </c>
      <c r="AD128" s="10"/>
      <c r="AE128" s="10"/>
      <c r="AF128" s="78">
        <f t="shared" si="28"/>
        <v>43415.536111111112</v>
      </c>
      <c r="AG128" s="78">
        <f t="shared" si="29"/>
        <v>43415.57916666667</v>
      </c>
      <c r="AH128" s="26" t="str">
        <f t="shared" si="30"/>
        <v>43415.536111111143415.5791666667</v>
      </c>
      <c r="AI128" s="26" t="e">
        <f>VLOOKUP(AH128,simple_survey!$P$1530:$Q$1810,2,FALSE)</f>
        <v>#N/A</v>
      </c>
      <c r="AK128" s="3"/>
    </row>
    <row r="129" spans="1:37" s="7" customFormat="1" hidden="1" x14ac:dyDescent="0.4">
      <c r="A129" s="16" t="str">
        <f t="shared" si="36"/>
        <v>-</v>
      </c>
      <c r="B129" s="16" t="str">
        <f t="shared" si="37"/>
        <v>-</v>
      </c>
      <c r="C129" s="7">
        <v>13</v>
      </c>
      <c r="D129" s="2">
        <v>43415.543344907404</v>
      </c>
      <c r="E129" s="3" t="s">
        <v>866</v>
      </c>
      <c r="F129" s="3">
        <v>12500</v>
      </c>
      <c r="G129" s="3" t="s">
        <v>98</v>
      </c>
      <c r="H129" s="3">
        <v>0</v>
      </c>
      <c r="I129" s="3">
        <v>994</v>
      </c>
      <c r="J129" s="3">
        <v>10</v>
      </c>
      <c r="K129" s="3">
        <v>1</v>
      </c>
      <c r="L129" s="3"/>
      <c r="M129" s="2">
        <v>43415.546249999999</v>
      </c>
      <c r="N129" s="2">
        <v>43415.548449074071</v>
      </c>
      <c r="O129" s="3" t="s">
        <v>47</v>
      </c>
      <c r="P129" s="3" t="s">
        <v>48</v>
      </c>
      <c r="Q129" s="3" t="s">
        <v>71</v>
      </c>
      <c r="R129" s="3" t="s">
        <v>72</v>
      </c>
      <c r="S129" s="2">
        <v>43415.549907407411</v>
      </c>
      <c r="T129" s="2">
        <v>43415.550115740742</v>
      </c>
      <c r="U129" s="2">
        <v>43415.5544212963</v>
      </c>
      <c r="V129" s="2">
        <v>43415.554629629631</v>
      </c>
      <c r="W129" s="3"/>
      <c r="X129" s="2">
        <f t="shared" ref="X129:X142" si="39">IF(W129&gt;0,W129,D129)</f>
        <v>43415.543344907404</v>
      </c>
      <c r="Y129" s="33">
        <f t="shared" si="26"/>
        <v>2.1990740715409629E-3</v>
      </c>
      <c r="Z129" s="33">
        <f t="shared" si="27"/>
        <v>2.1990740715409629E-3</v>
      </c>
      <c r="AA129" s="30"/>
      <c r="AB129" s="30">
        <f t="shared" si="31"/>
        <v>0</v>
      </c>
      <c r="AC129" s="30">
        <f t="shared" si="32"/>
        <v>2.905092595028691E-3</v>
      </c>
      <c r="AD129" s="10"/>
      <c r="AE129" s="10"/>
      <c r="AF129" s="78">
        <f t="shared" si="28"/>
        <v>43415.543055555558</v>
      </c>
      <c r="AG129" s="78">
        <f t="shared" si="29"/>
        <v>43415.54791666667</v>
      </c>
      <c r="AH129" s="26" t="str">
        <f t="shared" si="30"/>
        <v>43415.543055555643415.5479166667</v>
      </c>
      <c r="AI129" s="26" t="e">
        <f>VLOOKUP(AH129,simple_survey!$P$1530:$Q$1810,2,FALSE)</f>
        <v>#N/A</v>
      </c>
    </row>
    <row r="130" spans="1:37" s="7" customFormat="1" hidden="1" x14ac:dyDescent="0.4">
      <c r="A130" s="16" t="str">
        <f t="shared" si="36"/>
        <v>★</v>
      </c>
      <c r="B130" s="16" t="str">
        <f t="shared" si="37"/>
        <v>-</v>
      </c>
      <c r="C130" s="7">
        <v>13</v>
      </c>
      <c r="D130" s="2">
        <v>43415.543738425928</v>
      </c>
      <c r="E130" s="3" t="s">
        <v>867</v>
      </c>
      <c r="F130" s="3">
        <v>12501</v>
      </c>
      <c r="G130" s="3" t="s">
        <v>32</v>
      </c>
      <c r="H130" s="3">
        <v>1669</v>
      </c>
      <c r="I130" s="3">
        <v>713</v>
      </c>
      <c r="J130" s="3">
        <v>4</v>
      </c>
      <c r="K130" s="3">
        <v>2</v>
      </c>
      <c r="L130" s="3"/>
      <c r="M130" s="2">
        <v>43415.554780092592</v>
      </c>
      <c r="N130" s="2">
        <v>43415.564756944441</v>
      </c>
      <c r="O130" s="3" t="s">
        <v>33</v>
      </c>
      <c r="P130" s="3" t="s">
        <v>34</v>
      </c>
      <c r="Q130" s="3" t="s">
        <v>40</v>
      </c>
      <c r="R130" s="3" t="s">
        <v>41</v>
      </c>
      <c r="S130" s="2">
        <v>43415.556712962964</v>
      </c>
      <c r="T130" s="2">
        <v>43415.556712962964</v>
      </c>
      <c r="U130" s="2">
        <v>43415.568333333336</v>
      </c>
      <c r="V130" s="2">
        <v>43415.569722222222</v>
      </c>
      <c r="W130" s="2">
        <v>43415.550671296296</v>
      </c>
      <c r="X130" s="2">
        <f t="shared" si="39"/>
        <v>43415.550671296296</v>
      </c>
      <c r="Y130" s="33">
        <f t="shared" ref="Y130:Y193" si="40">N130-M130</f>
        <v>9.9768518484779634E-3</v>
      </c>
      <c r="Z130" s="33">
        <f t="shared" ref="Z130:Z193" si="41">Y130*K130</f>
        <v>1.9953703696955927E-2</v>
      </c>
      <c r="AA130" s="30"/>
      <c r="AB130" s="30">
        <f t="shared" si="31"/>
        <v>0</v>
      </c>
      <c r="AC130" s="30">
        <f t="shared" si="32"/>
        <v>4.1087962963501923E-3</v>
      </c>
      <c r="AD130" s="10"/>
      <c r="AE130" s="10"/>
      <c r="AF130" s="78">
        <f t="shared" si="28"/>
        <v>43415.543055555558</v>
      </c>
      <c r="AG130" s="78">
        <f t="shared" si="29"/>
        <v>43415.564583333333</v>
      </c>
      <c r="AH130" s="26" t="str">
        <f t="shared" si="30"/>
        <v>43415.543055555643415.5645833333</v>
      </c>
      <c r="AI130" s="26" t="e">
        <f>VLOOKUP(AH130,simple_survey!$P$1530:$Q$1810,2,FALSE)</f>
        <v>#N/A</v>
      </c>
    </row>
    <row r="131" spans="1:37" s="7" customFormat="1" hidden="1" x14ac:dyDescent="0.4">
      <c r="A131" s="16" t="str">
        <f t="shared" ref="A131:A139" si="42">IF(W131&gt;0, "★", "-")</f>
        <v>★</v>
      </c>
      <c r="B131" s="16" t="str">
        <f t="shared" ref="B131:B139" si="43">IF(L131&gt;0, "☆", "-")</f>
        <v>-</v>
      </c>
      <c r="C131" s="7">
        <v>13</v>
      </c>
      <c r="D131" s="2">
        <v>43415.544131944444</v>
      </c>
      <c r="E131" s="3" t="s">
        <v>868</v>
      </c>
      <c r="F131" s="3">
        <v>12502</v>
      </c>
      <c r="G131" s="3" t="s">
        <v>66</v>
      </c>
      <c r="H131" s="3">
        <v>5791</v>
      </c>
      <c r="I131" s="3">
        <v>909</v>
      </c>
      <c r="J131" s="3">
        <v>6</v>
      </c>
      <c r="K131" s="3">
        <v>2</v>
      </c>
      <c r="L131" s="3"/>
      <c r="M131" s="2">
        <v>43415.555891203701</v>
      </c>
      <c r="N131" s="2">
        <v>43415.564131944448</v>
      </c>
      <c r="O131" s="3" t="s">
        <v>49</v>
      </c>
      <c r="P131" s="3" t="s">
        <v>50</v>
      </c>
      <c r="Q131" s="3" t="s">
        <v>24</v>
      </c>
      <c r="R131" s="3" t="s">
        <v>25</v>
      </c>
      <c r="S131" s="2">
        <v>43415.551064814812</v>
      </c>
      <c r="T131" s="2">
        <v>43415.555185185185</v>
      </c>
      <c r="U131" s="2">
        <v>43415.560381944444</v>
      </c>
      <c r="V131" s="2">
        <v>43415.564502314817</v>
      </c>
      <c r="W131" s="2">
        <v>43415.551064814812</v>
      </c>
      <c r="X131" s="2">
        <f t="shared" si="39"/>
        <v>43415.551064814812</v>
      </c>
      <c r="Y131" s="33">
        <f t="shared" si="40"/>
        <v>8.2407407462596893E-3</v>
      </c>
      <c r="Z131" s="33">
        <f t="shared" si="41"/>
        <v>1.6481481492519379E-2</v>
      </c>
      <c r="AA131" s="30"/>
      <c r="AB131" s="30">
        <f t="shared" si="31"/>
        <v>4.8263888893416151E-3</v>
      </c>
      <c r="AC131" s="30">
        <f t="shared" si="32"/>
        <v>4.8263888893416151E-3</v>
      </c>
      <c r="AD131" s="10"/>
      <c r="AE131" s="10"/>
      <c r="AF131" s="78">
        <f t="shared" ref="AF131:AF194" si="44">INT(D131*1440)/1440</f>
        <v>43415.543749999997</v>
      </c>
      <c r="AG131" s="78">
        <f t="shared" ref="AG131:AG194" si="45">INT(N131*1440)/1440</f>
        <v>43415.563888888886</v>
      </c>
      <c r="AH131" s="26" t="str">
        <f t="shared" ref="AH131:AH194" si="46">CONCATENATE(AF131,AG131)</f>
        <v>43415.5437543415.5638888889</v>
      </c>
      <c r="AI131" s="26" t="e">
        <f>VLOOKUP(AH131,simple_survey!$P$1530:$Q$1810,2,FALSE)</f>
        <v>#N/A</v>
      </c>
    </row>
    <row r="132" spans="1:37" s="7" customFormat="1" hidden="1" x14ac:dyDescent="0.4">
      <c r="A132" s="16" t="str">
        <f t="shared" si="42"/>
        <v>-</v>
      </c>
      <c r="B132" s="16" t="str">
        <f t="shared" si="43"/>
        <v>-</v>
      </c>
      <c r="C132" s="7">
        <v>13</v>
      </c>
      <c r="D132" s="2">
        <v>43415.544571759259</v>
      </c>
      <c r="E132" s="3" t="s">
        <v>869</v>
      </c>
      <c r="F132" s="3">
        <v>12503</v>
      </c>
      <c r="G132" s="3" t="s">
        <v>99</v>
      </c>
      <c r="H132" s="3">
        <v>0</v>
      </c>
      <c r="I132" s="3">
        <v>262</v>
      </c>
      <c r="J132" s="3">
        <v>10</v>
      </c>
      <c r="K132" s="3">
        <v>2</v>
      </c>
      <c r="L132" s="3"/>
      <c r="M132" s="2">
        <v>43415.559189814812</v>
      </c>
      <c r="N132" s="2">
        <v>43415.568078703705</v>
      </c>
      <c r="O132" s="3" t="s">
        <v>20</v>
      </c>
      <c r="P132" s="3" t="s">
        <v>21</v>
      </c>
      <c r="Q132" s="3" t="s">
        <v>69</v>
      </c>
      <c r="R132" s="3" t="s">
        <v>70</v>
      </c>
      <c r="S132" s="2">
        <v>43415.559513888889</v>
      </c>
      <c r="T132" s="2">
        <v>43415.559513888889</v>
      </c>
      <c r="U132" s="2">
        <v>43415.568958333337</v>
      </c>
      <c r="V132" s="2">
        <v>43415.567800925928</v>
      </c>
      <c r="W132" s="3"/>
      <c r="X132" s="2">
        <f t="shared" si="39"/>
        <v>43415.544571759259</v>
      </c>
      <c r="Y132" s="33">
        <f t="shared" si="40"/>
        <v>8.8888888931251131E-3</v>
      </c>
      <c r="Z132" s="33">
        <f t="shared" si="41"/>
        <v>1.7777777786250226E-2</v>
      </c>
      <c r="AA132" s="30"/>
      <c r="AB132" s="30">
        <f t="shared" si="31"/>
        <v>0</v>
      </c>
      <c r="AC132" s="30">
        <f t="shared" si="32"/>
        <v>1.4618055553000886E-2</v>
      </c>
      <c r="AD132" s="10"/>
      <c r="AE132" s="10"/>
      <c r="AF132" s="78">
        <f t="shared" si="44"/>
        <v>43415.544444444444</v>
      </c>
      <c r="AG132" s="78">
        <f t="shared" si="45"/>
        <v>43415.568055555559</v>
      </c>
      <c r="AH132" s="26" t="str">
        <f t="shared" si="46"/>
        <v>43415.544444444443415.5680555556</v>
      </c>
      <c r="AI132" s="26" t="e">
        <f>VLOOKUP(AH132,simple_survey!$P$1530:$Q$1810,2,FALSE)</f>
        <v>#N/A</v>
      </c>
    </row>
    <row r="133" spans="1:37" s="7" customFormat="1" x14ac:dyDescent="0.4">
      <c r="A133" s="16" t="str">
        <f t="shared" si="42"/>
        <v>-</v>
      </c>
      <c r="B133" s="16" t="str">
        <f t="shared" si="43"/>
        <v>-</v>
      </c>
      <c r="C133" s="7">
        <v>13</v>
      </c>
      <c r="D133" s="2">
        <v>43415.544953703706</v>
      </c>
      <c r="E133" s="3" t="s">
        <v>870</v>
      </c>
      <c r="F133" s="3">
        <v>12504</v>
      </c>
      <c r="G133" s="3" t="s">
        <v>32</v>
      </c>
      <c r="H133" s="3">
        <v>5831</v>
      </c>
      <c r="I133" s="3">
        <v>527</v>
      </c>
      <c r="J133" s="3">
        <v>9</v>
      </c>
      <c r="K133" s="3">
        <v>4</v>
      </c>
      <c r="L133" s="3"/>
      <c r="M133" s="2">
        <v>43415.555891203701</v>
      </c>
      <c r="N133" s="2">
        <v>43415.560289351852</v>
      </c>
      <c r="O133" s="3" t="s">
        <v>22</v>
      </c>
      <c r="P133" s="3" t="s">
        <v>23</v>
      </c>
      <c r="Q133" s="3" t="s">
        <v>30</v>
      </c>
      <c r="R133" s="3" t="s">
        <v>31</v>
      </c>
      <c r="S133" s="2">
        <v>43415.565138888887</v>
      </c>
      <c r="T133" s="2">
        <v>43415.565138888887</v>
      </c>
      <c r="U133" s="2">
        <v>43415.574756944443</v>
      </c>
      <c r="V133" s="2">
        <v>43415.574756944443</v>
      </c>
      <c r="W133" s="3"/>
      <c r="X133" s="2">
        <f t="shared" si="39"/>
        <v>43415.544953703706</v>
      </c>
      <c r="Y133" s="33">
        <f t="shared" si="40"/>
        <v>4.3981481503578834E-3</v>
      </c>
      <c r="Z133" s="33">
        <f t="shared" si="41"/>
        <v>1.7592592601431534E-2</v>
      </c>
      <c r="AA133" s="30"/>
      <c r="AB133" s="30">
        <f t="shared" si="31"/>
        <v>0</v>
      </c>
      <c r="AC133" s="30">
        <f t="shared" si="32"/>
        <v>1.0937499995634425E-2</v>
      </c>
      <c r="AD133" s="10"/>
      <c r="AE133" s="10"/>
      <c r="AF133" s="78">
        <f t="shared" si="44"/>
        <v>43415.544444444444</v>
      </c>
      <c r="AG133" s="78">
        <f t="shared" si="45"/>
        <v>43415.55972222222</v>
      </c>
      <c r="AH133" s="26" t="str">
        <f t="shared" si="46"/>
        <v>43415.544444444443415.5597222222</v>
      </c>
      <c r="AI133" s="26" t="str">
        <f>VLOOKUP(AH133,simple_survey!$P$1530:$Q$1810,2,FALSE)</f>
        <v>肯定的</v>
      </c>
    </row>
    <row r="134" spans="1:37" s="7" customFormat="1" hidden="1" x14ac:dyDescent="0.4">
      <c r="A134" s="16" t="str">
        <f>IF(W134&gt;0, "★", "-")</f>
        <v>-</v>
      </c>
      <c r="B134" s="16" t="str">
        <f>IF(L134&gt;0, "☆", "-")</f>
        <v>-</v>
      </c>
      <c r="C134" s="7">
        <v>13</v>
      </c>
      <c r="D134" s="2">
        <v>43415.545532407406</v>
      </c>
      <c r="E134" s="3" t="s">
        <v>793</v>
      </c>
      <c r="F134" s="3">
        <v>12505</v>
      </c>
      <c r="G134" s="3" t="s">
        <v>32</v>
      </c>
      <c r="H134" s="3">
        <v>3698</v>
      </c>
      <c r="I134" s="3">
        <v>620</v>
      </c>
      <c r="J134" s="3">
        <v>7</v>
      </c>
      <c r="K134" s="3">
        <v>2</v>
      </c>
      <c r="L134" s="3"/>
      <c r="M134" s="2">
        <v>43415.552118055559</v>
      </c>
      <c r="N134" s="2">
        <v>43415.561678240738</v>
      </c>
      <c r="O134" s="3" t="s">
        <v>69</v>
      </c>
      <c r="P134" s="3" t="s">
        <v>70</v>
      </c>
      <c r="Q134" s="3" t="s">
        <v>36</v>
      </c>
      <c r="R134" s="3" t="s">
        <v>37</v>
      </c>
      <c r="S134" s="2">
        <v>43415.550486111111</v>
      </c>
      <c r="T134" s="2">
        <v>43415.550486111111</v>
      </c>
      <c r="U134" s="2">
        <v>43415.565312500003</v>
      </c>
      <c r="V134" s="2">
        <v>43415.565312500003</v>
      </c>
      <c r="W134" s="3"/>
      <c r="X134" s="2">
        <f t="shared" si="39"/>
        <v>43415.545532407406</v>
      </c>
      <c r="Y134" s="33">
        <f t="shared" si="40"/>
        <v>9.5601851789979264E-3</v>
      </c>
      <c r="Z134" s="33">
        <f t="shared" si="41"/>
        <v>1.9120370357995853E-2</v>
      </c>
      <c r="AA134" s="30"/>
      <c r="AB134" s="30">
        <f t="shared" ref="AB134:AB197" si="47">IF(IF(A134="☆",L134-S134,M134-S134)&lt;0,0,IF(A134="☆",L134-S134,M134-S134))</f>
        <v>1.6319444475811906E-3</v>
      </c>
      <c r="AC134" s="30">
        <f t="shared" ref="AC134:AC197" si="48">IF(IF(B134="☆",(IF(L134&gt;S134,L134-X134,S134-X134)),M134-X134)&lt;0,0,IF(B134="☆",(IF(L134&gt;S134,L134-X134,S134-X134)),M134-X134))</f>
        <v>6.5856481523951516E-3</v>
      </c>
      <c r="AD134" s="10"/>
      <c r="AE134" s="10"/>
      <c r="AF134" s="78">
        <f t="shared" si="44"/>
        <v>43415.545138888891</v>
      </c>
      <c r="AG134" s="78">
        <f t="shared" si="45"/>
        <v>43415.561111111114</v>
      </c>
      <c r="AH134" s="26" t="str">
        <f t="shared" si="46"/>
        <v>43415.545138888943415.5611111111</v>
      </c>
      <c r="AI134" s="26" t="e">
        <f>VLOOKUP(AH134,simple_survey!$P$1530:$Q$1810,2,FALSE)</f>
        <v>#N/A</v>
      </c>
    </row>
    <row r="135" spans="1:37" s="7" customFormat="1" x14ac:dyDescent="0.4">
      <c r="A135" s="16" t="str">
        <f>IF(W135&gt;0, "★", "-")</f>
        <v>-</v>
      </c>
      <c r="B135" s="16" t="str">
        <f>IF(L135&gt;0, "☆", "-")</f>
        <v>-</v>
      </c>
      <c r="C135" s="7">
        <v>13</v>
      </c>
      <c r="D135" s="2">
        <v>43415.545972222222</v>
      </c>
      <c r="E135" s="3" t="s">
        <v>784</v>
      </c>
      <c r="F135" s="3">
        <v>12506</v>
      </c>
      <c r="G135" s="3" t="s">
        <v>32</v>
      </c>
      <c r="H135" s="3">
        <v>1885</v>
      </c>
      <c r="I135" s="3">
        <v>320</v>
      </c>
      <c r="J135" s="3">
        <v>2</v>
      </c>
      <c r="K135" s="3">
        <v>1</v>
      </c>
      <c r="L135" s="3"/>
      <c r="M135" s="2">
        <v>43415.551099537035</v>
      </c>
      <c r="N135" s="2">
        <v>43415.554826388892</v>
      </c>
      <c r="O135" s="3" t="s">
        <v>90</v>
      </c>
      <c r="P135" s="3" t="s">
        <v>35</v>
      </c>
      <c r="Q135" s="3" t="s">
        <v>49</v>
      </c>
      <c r="R135" s="3" t="s">
        <v>50</v>
      </c>
      <c r="S135" s="2">
        <v>43415.551053240742</v>
      </c>
      <c r="T135" s="2">
        <v>43415.551053240742</v>
      </c>
      <c r="U135" s="2">
        <v>43415.553715277776</v>
      </c>
      <c r="V135" s="2">
        <v>43415.553819444445</v>
      </c>
      <c r="W135" s="3"/>
      <c r="X135" s="2">
        <f t="shared" si="39"/>
        <v>43415.545972222222</v>
      </c>
      <c r="Y135" s="33">
        <f t="shared" si="40"/>
        <v>3.7268518572091125E-3</v>
      </c>
      <c r="Z135" s="33">
        <f t="shared" si="41"/>
        <v>3.7268518572091125E-3</v>
      </c>
      <c r="AA135" s="30"/>
      <c r="AB135" s="30">
        <f t="shared" si="47"/>
        <v>4.6296292566694319E-5</v>
      </c>
      <c r="AC135" s="30">
        <f t="shared" si="48"/>
        <v>5.1273148128530011E-3</v>
      </c>
      <c r="AD135" s="10"/>
      <c r="AE135" s="10"/>
      <c r="AF135" s="78">
        <f t="shared" si="44"/>
        <v>43415.54583333333</v>
      </c>
      <c r="AG135" s="78">
        <f t="shared" si="45"/>
        <v>43415.554166666669</v>
      </c>
      <c r="AH135" s="26" t="str">
        <f t="shared" si="46"/>
        <v>43415.545833333343415.5541666667</v>
      </c>
      <c r="AI135" s="26" t="str">
        <f>VLOOKUP(AH135,simple_survey!$P$1530:$Q$1810,2,FALSE)</f>
        <v>肯定的</v>
      </c>
    </row>
    <row r="136" spans="1:37" s="7" customFormat="1" hidden="1" x14ac:dyDescent="0.4">
      <c r="A136" s="16" t="str">
        <f>IF(W136&gt;0, "★", "-")</f>
        <v>-</v>
      </c>
      <c r="B136" s="16" t="str">
        <f>IF(L136&gt;0, "☆", "-")</f>
        <v>-</v>
      </c>
      <c r="C136" s="7">
        <v>13</v>
      </c>
      <c r="D136" s="2">
        <v>43415.546817129631</v>
      </c>
      <c r="E136" s="3" t="s">
        <v>851</v>
      </c>
      <c r="F136" s="3">
        <v>12507</v>
      </c>
      <c r="G136" s="3" t="s">
        <v>51</v>
      </c>
      <c r="H136" s="3">
        <v>5892</v>
      </c>
      <c r="I136" s="3">
        <v>800</v>
      </c>
      <c r="J136" s="3">
        <v>1</v>
      </c>
      <c r="K136" s="3">
        <v>2</v>
      </c>
      <c r="L136" s="3"/>
      <c r="M136" s="2">
        <v>43415.557233796295</v>
      </c>
      <c r="N136" s="2">
        <v>43415.561874999999</v>
      </c>
      <c r="O136" s="3" t="s">
        <v>40</v>
      </c>
      <c r="P136" s="3" t="s">
        <v>41</v>
      </c>
      <c r="Q136" s="3" t="s">
        <v>30</v>
      </c>
      <c r="R136" s="3" t="s">
        <v>31</v>
      </c>
      <c r="S136" s="2">
        <v>43415.560162037036</v>
      </c>
      <c r="T136" s="2">
        <v>43415.560162037036</v>
      </c>
      <c r="U136" s="2">
        <v>43415.569976851853</v>
      </c>
      <c r="V136" s="2">
        <v>43415.569976851853</v>
      </c>
      <c r="W136" s="3"/>
      <c r="X136" s="2">
        <f t="shared" si="39"/>
        <v>43415.546817129631</v>
      </c>
      <c r="Y136" s="33">
        <f t="shared" si="40"/>
        <v>4.6412037045229226E-3</v>
      </c>
      <c r="Z136" s="33">
        <f t="shared" si="41"/>
        <v>9.2824074090458453E-3</v>
      </c>
      <c r="AA136" s="30"/>
      <c r="AB136" s="30">
        <f t="shared" si="47"/>
        <v>0</v>
      </c>
      <c r="AC136" s="30">
        <f t="shared" si="48"/>
        <v>1.0416666664241347E-2</v>
      </c>
      <c r="AD136" s="10"/>
      <c r="AE136" s="10"/>
      <c r="AF136" s="78">
        <f t="shared" si="44"/>
        <v>43415.546527777777</v>
      </c>
      <c r="AG136" s="78">
        <f t="shared" si="45"/>
        <v>43415.561805555553</v>
      </c>
      <c r="AH136" s="26" t="str">
        <f t="shared" si="46"/>
        <v>43415.546527777843415.5618055556</v>
      </c>
      <c r="AI136" s="26" t="e">
        <f>VLOOKUP(AH136,simple_survey!$P$1530:$Q$1810,2,FALSE)</f>
        <v>#N/A</v>
      </c>
    </row>
    <row r="137" spans="1:37" s="7" customFormat="1" hidden="1" x14ac:dyDescent="0.4">
      <c r="A137" s="16" t="str">
        <f t="shared" si="42"/>
        <v>-</v>
      </c>
      <c r="B137" s="16" t="str">
        <f t="shared" si="43"/>
        <v>-</v>
      </c>
      <c r="C137" s="7">
        <v>13</v>
      </c>
      <c r="D137" s="2">
        <v>43415.5471412037</v>
      </c>
      <c r="E137" s="3" t="s">
        <v>871</v>
      </c>
      <c r="F137" s="3">
        <v>12508</v>
      </c>
      <c r="G137" s="3" t="s">
        <v>98</v>
      </c>
      <c r="H137" s="3">
        <v>0</v>
      </c>
      <c r="I137" s="3">
        <v>647</v>
      </c>
      <c r="J137" s="3">
        <v>3</v>
      </c>
      <c r="K137" s="3">
        <v>4</v>
      </c>
      <c r="L137" s="3"/>
      <c r="M137" s="2">
        <v>43415.550092592595</v>
      </c>
      <c r="N137" s="2">
        <v>43415.556284722225</v>
      </c>
      <c r="O137" s="3" t="s">
        <v>20</v>
      </c>
      <c r="P137" s="3" t="s">
        <v>21</v>
      </c>
      <c r="Q137" s="3" t="s">
        <v>133</v>
      </c>
      <c r="R137" s="3" t="s">
        <v>19</v>
      </c>
      <c r="S137" s="2">
        <v>43415.553773148145</v>
      </c>
      <c r="T137" s="2">
        <v>43415.553773148145</v>
      </c>
      <c r="U137" s="2">
        <v>43415.564398148148</v>
      </c>
      <c r="V137" s="2">
        <v>43415.564398148148</v>
      </c>
      <c r="W137" s="3"/>
      <c r="X137" s="2">
        <f t="shared" si="39"/>
        <v>43415.5471412037</v>
      </c>
      <c r="Y137" s="33">
        <f t="shared" si="40"/>
        <v>6.1921296291984618E-3</v>
      </c>
      <c r="Z137" s="33">
        <f t="shared" si="41"/>
        <v>2.4768518516793847E-2</v>
      </c>
      <c r="AA137" s="30"/>
      <c r="AB137" s="30">
        <f t="shared" si="47"/>
        <v>0</v>
      </c>
      <c r="AC137" s="30">
        <f t="shared" si="48"/>
        <v>2.9513888948713429E-3</v>
      </c>
      <c r="AD137" s="10"/>
      <c r="AE137" s="10"/>
      <c r="AF137" s="78">
        <f t="shared" si="44"/>
        <v>43415.546527777777</v>
      </c>
      <c r="AG137" s="78">
        <f t="shared" si="45"/>
        <v>43415.556250000001</v>
      </c>
      <c r="AH137" s="26" t="str">
        <f t="shared" si="46"/>
        <v>43415.546527777843415.55625</v>
      </c>
      <c r="AI137" s="26" t="e">
        <f>VLOOKUP(AH137,simple_survey!$P$1530:$Q$1810,2,FALSE)</f>
        <v>#N/A</v>
      </c>
    </row>
    <row r="138" spans="1:37" s="7" customFormat="1" hidden="1" x14ac:dyDescent="0.4">
      <c r="A138" s="16" t="str">
        <f>IF(W138&gt;0, "★", "-")</f>
        <v>-</v>
      </c>
      <c r="B138" s="16" t="str">
        <f>IF(L138&gt;0, "☆", "-")</f>
        <v>-</v>
      </c>
      <c r="C138" s="7">
        <v>13</v>
      </c>
      <c r="D138" s="2">
        <v>43415.547662037039</v>
      </c>
      <c r="E138" s="3" t="s">
        <v>874</v>
      </c>
      <c r="F138" s="3">
        <v>12511</v>
      </c>
      <c r="G138" s="3" t="s">
        <v>98</v>
      </c>
      <c r="H138" s="3">
        <v>0</v>
      </c>
      <c r="I138" s="3">
        <v>111</v>
      </c>
      <c r="J138" s="3">
        <v>4</v>
      </c>
      <c r="K138" s="3">
        <v>2</v>
      </c>
      <c r="L138" s="3"/>
      <c r="M138" s="2">
        <v>43415.551701388889</v>
      </c>
      <c r="N138" s="2">
        <v>43415.564675925925</v>
      </c>
      <c r="O138" s="3" t="s">
        <v>33</v>
      </c>
      <c r="P138" s="3" t="s">
        <v>34</v>
      </c>
      <c r="Q138" s="3" t="s">
        <v>40</v>
      </c>
      <c r="R138" s="3" t="s">
        <v>41</v>
      </c>
      <c r="S138" s="2">
        <v>43415.55740740741</v>
      </c>
      <c r="T138" s="2">
        <v>43415.55740740741</v>
      </c>
      <c r="U138" s="2">
        <v>43415.569027777776</v>
      </c>
      <c r="V138" s="2">
        <v>43415.569027777776</v>
      </c>
      <c r="W138" s="3"/>
      <c r="X138" s="2">
        <f t="shared" si="39"/>
        <v>43415.547662037039</v>
      </c>
      <c r="Y138" s="33">
        <f t="shared" si="40"/>
        <v>1.2974537035916001E-2</v>
      </c>
      <c r="Z138" s="33">
        <f t="shared" si="41"/>
        <v>2.5949074071832001E-2</v>
      </c>
      <c r="AA138" s="30"/>
      <c r="AB138" s="30">
        <f t="shared" si="47"/>
        <v>0</v>
      </c>
      <c r="AC138" s="30">
        <f t="shared" si="48"/>
        <v>4.0393518502241932E-3</v>
      </c>
      <c r="AD138" s="10"/>
      <c r="AE138" s="10"/>
      <c r="AF138" s="78">
        <f t="shared" si="44"/>
        <v>43415.547222222223</v>
      </c>
      <c r="AG138" s="78">
        <f t="shared" si="45"/>
        <v>43415.564583333333</v>
      </c>
      <c r="AH138" s="26" t="str">
        <f t="shared" si="46"/>
        <v>43415.547222222243415.5645833333</v>
      </c>
      <c r="AI138" s="26" t="e">
        <f>VLOOKUP(AH138,simple_survey!$P$1530:$Q$1810,2,FALSE)</f>
        <v>#N/A</v>
      </c>
    </row>
    <row r="139" spans="1:37" s="7" customFormat="1" hidden="1" x14ac:dyDescent="0.4">
      <c r="A139" s="16" t="str">
        <f t="shared" si="42"/>
        <v>-</v>
      </c>
      <c r="B139" s="16" t="str">
        <f t="shared" si="43"/>
        <v>-</v>
      </c>
      <c r="C139" s="7">
        <v>13</v>
      </c>
      <c r="D139" s="2">
        <v>43415.549525462964</v>
      </c>
      <c r="E139" s="3" t="s">
        <v>876</v>
      </c>
      <c r="F139" s="3">
        <v>12513</v>
      </c>
      <c r="G139" s="3" t="s">
        <v>32</v>
      </c>
      <c r="H139" s="3">
        <v>2772</v>
      </c>
      <c r="I139" s="3">
        <v>640</v>
      </c>
      <c r="J139" s="3">
        <v>5</v>
      </c>
      <c r="K139" s="3">
        <v>1</v>
      </c>
      <c r="L139" s="3"/>
      <c r="M139" s="2">
        <v>43415.551828703705</v>
      </c>
      <c r="N139" s="2">
        <v>43415.556342592594</v>
      </c>
      <c r="O139" s="3" t="s">
        <v>75</v>
      </c>
      <c r="P139" s="3" t="s">
        <v>76</v>
      </c>
      <c r="Q139" s="3" t="s">
        <v>58</v>
      </c>
      <c r="R139" s="3" t="s">
        <v>59</v>
      </c>
      <c r="S139" s="2">
        <v>43415.55369212963</v>
      </c>
      <c r="T139" s="2">
        <v>43415.55369212963</v>
      </c>
      <c r="U139" s="2">
        <v>43415.558854166666</v>
      </c>
      <c r="V139" s="2">
        <v>43415.556886574072</v>
      </c>
      <c r="W139" s="3"/>
      <c r="X139" s="2">
        <f t="shared" si="39"/>
        <v>43415.549525462964</v>
      </c>
      <c r="Y139" s="33">
        <f t="shared" si="40"/>
        <v>4.5138888890505768E-3</v>
      </c>
      <c r="Z139" s="33">
        <f t="shared" si="41"/>
        <v>4.5138888890505768E-3</v>
      </c>
      <c r="AA139" s="30"/>
      <c r="AB139" s="30">
        <f t="shared" si="47"/>
        <v>0</v>
      </c>
      <c r="AC139" s="30">
        <f t="shared" si="48"/>
        <v>2.3032407407299615E-3</v>
      </c>
      <c r="AD139" s="10"/>
      <c r="AE139" s="10"/>
      <c r="AF139" s="78">
        <f t="shared" si="44"/>
        <v>43415.549305555556</v>
      </c>
      <c r="AG139" s="78">
        <f t="shared" si="45"/>
        <v>43415.556250000001</v>
      </c>
      <c r="AH139" s="26" t="str">
        <f t="shared" si="46"/>
        <v>43415.549305555643415.55625</v>
      </c>
      <c r="AI139" s="26" t="e">
        <f>VLOOKUP(AH139,simple_survey!$P$1530:$Q$1810,2,FALSE)</f>
        <v>#N/A</v>
      </c>
    </row>
    <row r="140" spans="1:37" s="7" customFormat="1" hidden="1" x14ac:dyDescent="0.4">
      <c r="A140" s="16" t="str">
        <f>IF(W140&gt;0, "★", "-")</f>
        <v>★</v>
      </c>
      <c r="B140" s="16" t="str">
        <f>IF(L140&gt;0, "☆", "-")</f>
        <v>-</v>
      </c>
      <c r="C140" s="7">
        <v>13</v>
      </c>
      <c r="D140" s="2">
        <v>43415.551192129627</v>
      </c>
      <c r="E140" s="3" t="s">
        <v>437</v>
      </c>
      <c r="F140" s="3">
        <v>12516</v>
      </c>
      <c r="G140" s="3" t="s">
        <v>18</v>
      </c>
      <c r="H140" s="3">
        <v>4256</v>
      </c>
      <c r="I140" s="3">
        <v>708</v>
      </c>
      <c r="J140" s="3">
        <v>2</v>
      </c>
      <c r="K140" s="3">
        <v>2</v>
      </c>
      <c r="L140" s="3"/>
      <c r="M140" s="2">
        <v>43415.558761574073</v>
      </c>
      <c r="N140" s="2">
        <v>43415.570324074077</v>
      </c>
      <c r="O140" s="3" t="s">
        <v>69</v>
      </c>
      <c r="P140" s="3" t="s">
        <v>70</v>
      </c>
      <c r="Q140" s="3" t="s">
        <v>28</v>
      </c>
      <c r="R140" s="3" t="s">
        <v>29</v>
      </c>
      <c r="S140" s="2">
        <v>43415.558055555557</v>
      </c>
      <c r="T140" s="2">
        <v>43415.558055555557</v>
      </c>
      <c r="U140" s="2">
        <v>43415.576331018521</v>
      </c>
      <c r="V140" s="2">
        <v>43415.576331018521</v>
      </c>
      <c r="W140" s="2">
        <v>43415.558055555557</v>
      </c>
      <c r="X140" s="2">
        <f t="shared" si="39"/>
        <v>43415.558055555557</v>
      </c>
      <c r="Y140" s="33">
        <f t="shared" si="40"/>
        <v>1.156250000349246E-2</v>
      </c>
      <c r="Z140" s="33">
        <f t="shared" si="41"/>
        <v>2.3125000006984919E-2</v>
      </c>
      <c r="AA140" s="30"/>
      <c r="AB140" s="30">
        <f t="shared" si="47"/>
        <v>7.0601851621177047E-4</v>
      </c>
      <c r="AC140" s="30">
        <f t="shared" si="48"/>
        <v>7.0601851621177047E-4</v>
      </c>
      <c r="AD140" s="10"/>
      <c r="AE140" s="10"/>
      <c r="AF140" s="78">
        <f t="shared" si="44"/>
        <v>43415.550694444442</v>
      </c>
      <c r="AG140" s="78">
        <f t="shared" si="45"/>
        <v>43415.570138888892</v>
      </c>
      <c r="AH140" s="26" t="str">
        <f t="shared" si="46"/>
        <v>43415.550694444443415.5701388889</v>
      </c>
      <c r="AI140" s="26" t="e">
        <f>VLOOKUP(AH140,simple_survey!$P$1530:$Q$1810,2,FALSE)</f>
        <v>#N/A</v>
      </c>
    </row>
    <row r="141" spans="1:37" s="7" customFormat="1" hidden="1" x14ac:dyDescent="0.4">
      <c r="A141" s="16" t="str">
        <f>IF(W141&gt;0, "★", "-")</f>
        <v>-</v>
      </c>
      <c r="B141" s="16" t="str">
        <f>IF(L141&gt;0, "☆", "-")</f>
        <v>-</v>
      </c>
      <c r="C141" s="7">
        <v>13</v>
      </c>
      <c r="D141" s="2">
        <v>43415.552812499998</v>
      </c>
      <c r="E141" s="3" t="s">
        <v>854</v>
      </c>
      <c r="F141" s="3">
        <v>12520</v>
      </c>
      <c r="G141" s="3" t="s">
        <v>32</v>
      </c>
      <c r="H141" s="3">
        <v>3338</v>
      </c>
      <c r="I141" s="3">
        <v>154</v>
      </c>
      <c r="J141" s="3">
        <v>6</v>
      </c>
      <c r="K141" s="3">
        <v>3</v>
      </c>
      <c r="L141" s="3"/>
      <c r="M141" s="2">
        <v>43415.567430555559</v>
      </c>
      <c r="N141" s="2">
        <v>43415.576342592591</v>
      </c>
      <c r="O141" s="3" t="s">
        <v>30</v>
      </c>
      <c r="P141" s="3" t="s">
        <v>31</v>
      </c>
      <c r="Q141" s="3" t="s">
        <v>26</v>
      </c>
      <c r="R141" s="3" t="s">
        <v>27</v>
      </c>
      <c r="S141" s="2">
        <v>43415.56925925926</v>
      </c>
      <c r="T141" s="2">
        <v>43415.56925925926</v>
      </c>
      <c r="U141" s="2">
        <v>43415.578622685185</v>
      </c>
      <c r="V141" s="2">
        <v>43415.578622685185</v>
      </c>
      <c r="W141" s="3"/>
      <c r="X141" s="2">
        <f t="shared" si="39"/>
        <v>43415.552812499998</v>
      </c>
      <c r="Y141" s="33">
        <f t="shared" si="40"/>
        <v>8.9120370321325026E-3</v>
      </c>
      <c r="Z141" s="33">
        <f t="shared" si="41"/>
        <v>2.6736111096397508E-2</v>
      </c>
      <c r="AA141" s="30"/>
      <c r="AB141" s="30">
        <f t="shared" si="47"/>
        <v>0</v>
      </c>
      <c r="AC141" s="30">
        <f t="shared" si="48"/>
        <v>1.4618055560276844E-2</v>
      </c>
      <c r="AD141" s="10"/>
      <c r="AE141" s="10"/>
      <c r="AF141" s="78">
        <f t="shared" si="44"/>
        <v>43415.552777777775</v>
      </c>
      <c r="AG141" s="78">
        <f t="shared" si="45"/>
        <v>43415.575694444444</v>
      </c>
      <c r="AH141" s="26" t="str">
        <f t="shared" si="46"/>
        <v>43415.552777777843415.5756944444</v>
      </c>
      <c r="AI141" s="26" t="e">
        <f>VLOOKUP(AH141,simple_survey!$P$1530:$Q$1810,2,FALSE)</f>
        <v>#N/A</v>
      </c>
      <c r="AK141" s="3"/>
    </row>
    <row r="142" spans="1:37" s="7" customFormat="1" hidden="1" x14ac:dyDescent="0.4">
      <c r="A142" s="16" t="str">
        <f>IF(W142&gt;0, "★", "-")</f>
        <v>-</v>
      </c>
      <c r="B142" s="16" t="str">
        <f>IF(L142&gt;0, "☆", "-")</f>
        <v>-</v>
      </c>
      <c r="C142" s="7">
        <v>13</v>
      </c>
      <c r="D142" s="2">
        <v>43415.552939814814</v>
      </c>
      <c r="E142" s="3" t="s">
        <v>877</v>
      </c>
      <c r="F142" s="3">
        <v>12521</v>
      </c>
      <c r="G142" s="3" t="s">
        <v>18</v>
      </c>
      <c r="H142" s="3">
        <v>5399</v>
      </c>
      <c r="I142" s="3">
        <v>945</v>
      </c>
      <c r="J142" s="3">
        <v>5</v>
      </c>
      <c r="K142" s="3">
        <v>1</v>
      </c>
      <c r="L142" s="3"/>
      <c r="M142" s="2">
        <v>43415.562650462962</v>
      </c>
      <c r="N142" s="2">
        <v>43415.567314814813</v>
      </c>
      <c r="O142" s="3" t="s">
        <v>133</v>
      </c>
      <c r="P142" s="3" t="s">
        <v>19</v>
      </c>
      <c r="Q142" s="3" t="s">
        <v>49</v>
      </c>
      <c r="R142" s="3" t="s">
        <v>50</v>
      </c>
      <c r="S142" s="2">
        <v>43415.563784722224</v>
      </c>
      <c r="T142" s="2">
        <v>43415.563784722224</v>
      </c>
      <c r="U142" s="2">
        <v>43415.570856481485</v>
      </c>
      <c r="V142" s="2">
        <v>43415.571550925924</v>
      </c>
      <c r="W142" s="3"/>
      <c r="X142" s="2">
        <f t="shared" si="39"/>
        <v>43415.552939814814</v>
      </c>
      <c r="Y142" s="33">
        <f t="shared" si="40"/>
        <v>4.6643518508062698E-3</v>
      </c>
      <c r="Z142" s="33">
        <f t="shared" si="41"/>
        <v>4.6643518508062698E-3</v>
      </c>
      <c r="AA142" s="30"/>
      <c r="AB142" s="30">
        <f t="shared" si="47"/>
        <v>0</v>
      </c>
      <c r="AC142" s="30">
        <f t="shared" si="48"/>
        <v>9.710648148029577E-3</v>
      </c>
      <c r="AD142" s="10"/>
      <c r="AE142" s="10"/>
      <c r="AF142" s="78">
        <f t="shared" si="44"/>
        <v>43415.552777777775</v>
      </c>
      <c r="AG142" s="78">
        <f t="shared" si="45"/>
        <v>43415.566666666666</v>
      </c>
      <c r="AH142" s="26" t="str">
        <f t="shared" si="46"/>
        <v>43415.552777777843415.5666666667</v>
      </c>
      <c r="AI142" s="26" t="e">
        <f>VLOOKUP(AH142,simple_survey!$P$1530:$Q$1810,2,FALSE)</f>
        <v>#N/A</v>
      </c>
      <c r="AK142" s="3"/>
    </row>
    <row r="143" spans="1:37" s="7" customFormat="1" hidden="1" x14ac:dyDescent="0.4">
      <c r="A143" s="16" t="str">
        <f t="shared" ref="A143:A155" si="49">IF(W143&gt;0, "★", "-")</f>
        <v>-</v>
      </c>
      <c r="B143" s="16" t="str">
        <f t="shared" ref="B143:B190" si="50">IF(L143&gt;0, "☆", "-")</f>
        <v>-</v>
      </c>
      <c r="C143" s="7">
        <v>13</v>
      </c>
      <c r="D143" s="2">
        <v>43415.553437499999</v>
      </c>
      <c r="E143" s="3" t="s">
        <v>860</v>
      </c>
      <c r="F143" s="3">
        <v>12524</v>
      </c>
      <c r="G143" s="3" t="s">
        <v>66</v>
      </c>
      <c r="H143" s="3">
        <v>5904</v>
      </c>
      <c r="I143" s="3">
        <v>614</v>
      </c>
      <c r="J143" s="3">
        <v>1</v>
      </c>
      <c r="K143" s="3">
        <v>1</v>
      </c>
      <c r="L143" s="3"/>
      <c r="M143" s="2">
        <v>43415.567870370367</v>
      </c>
      <c r="N143" s="2">
        <v>43415.574560185189</v>
      </c>
      <c r="O143" s="3" t="s">
        <v>30</v>
      </c>
      <c r="P143" s="3" t="s">
        <v>31</v>
      </c>
      <c r="Q143" s="3" t="s">
        <v>133</v>
      </c>
      <c r="R143" s="3" t="s">
        <v>19</v>
      </c>
      <c r="S143" s="2">
        <v>43415.569976851853</v>
      </c>
      <c r="T143" s="2">
        <v>43415.569976851853</v>
      </c>
      <c r="U143" s="2">
        <v>43415.578379629631</v>
      </c>
      <c r="V143" s="2">
        <v>43415.578379629631</v>
      </c>
      <c r="W143" s="3"/>
      <c r="X143" s="2">
        <f t="shared" ref="X143:X190" si="51">IF(W143&gt;0,W143,D143)</f>
        <v>43415.553437499999</v>
      </c>
      <c r="Y143" s="33">
        <f t="shared" si="40"/>
        <v>6.6898148215841502E-3</v>
      </c>
      <c r="Z143" s="33">
        <f t="shared" si="41"/>
        <v>6.6898148215841502E-3</v>
      </c>
      <c r="AA143" s="30"/>
      <c r="AB143" s="30">
        <f t="shared" si="47"/>
        <v>0</v>
      </c>
      <c r="AC143" s="30">
        <f t="shared" si="48"/>
        <v>1.4432870368182193E-2</v>
      </c>
      <c r="AD143" s="10"/>
      <c r="AE143" s="10"/>
      <c r="AF143" s="78">
        <f t="shared" si="44"/>
        <v>43415.552777777775</v>
      </c>
      <c r="AG143" s="78">
        <f t="shared" si="45"/>
        <v>43415.574305555558</v>
      </c>
      <c r="AH143" s="26" t="str">
        <f t="shared" si="46"/>
        <v>43415.552777777843415.5743055556</v>
      </c>
      <c r="AI143" s="26" t="e">
        <f>VLOOKUP(AH143,simple_survey!$P$1530:$Q$1810,2,FALSE)</f>
        <v>#N/A</v>
      </c>
    </row>
    <row r="144" spans="1:37" s="7" customFormat="1" hidden="1" x14ac:dyDescent="0.4">
      <c r="A144" s="16" t="str">
        <f t="shared" si="49"/>
        <v>-</v>
      </c>
      <c r="B144" s="16" t="str">
        <f t="shared" si="50"/>
        <v>-</v>
      </c>
      <c r="C144" s="7">
        <v>13</v>
      </c>
      <c r="D144" s="2">
        <v>43415.553611111114</v>
      </c>
      <c r="E144" s="3" t="s">
        <v>819</v>
      </c>
      <c r="F144" s="3">
        <v>12525</v>
      </c>
      <c r="G144" s="3" t="s">
        <v>32</v>
      </c>
      <c r="H144" s="3">
        <v>5878</v>
      </c>
      <c r="I144" s="3">
        <v>912</v>
      </c>
      <c r="J144" s="3">
        <v>3</v>
      </c>
      <c r="K144" s="3">
        <v>2</v>
      </c>
      <c r="L144" s="3"/>
      <c r="M144" s="2">
        <v>43415.559120370373</v>
      </c>
      <c r="N144" s="2">
        <v>43415.566643518519</v>
      </c>
      <c r="O144" s="3" t="s">
        <v>67</v>
      </c>
      <c r="P144" s="3" t="s">
        <v>68</v>
      </c>
      <c r="Q144" s="3" t="s">
        <v>22</v>
      </c>
      <c r="R144" s="3" t="s">
        <v>23</v>
      </c>
      <c r="S144" s="2">
        <v>43415.562569444446</v>
      </c>
      <c r="T144" s="2">
        <v>43415.562569444446</v>
      </c>
      <c r="U144" s="2">
        <v>43415.582962962966</v>
      </c>
      <c r="V144" s="2">
        <v>43415.582962962966</v>
      </c>
      <c r="W144" s="3"/>
      <c r="X144" s="2">
        <f t="shared" si="51"/>
        <v>43415.553611111114</v>
      </c>
      <c r="Y144" s="33">
        <f t="shared" si="40"/>
        <v>7.5231481459923089E-3</v>
      </c>
      <c r="Z144" s="33">
        <f t="shared" si="41"/>
        <v>1.5046296291984618E-2</v>
      </c>
      <c r="AA144" s="30"/>
      <c r="AB144" s="30">
        <f t="shared" si="47"/>
        <v>0</v>
      </c>
      <c r="AC144" s="30">
        <f t="shared" si="48"/>
        <v>5.5092592592700385E-3</v>
      </c>
      <c r="AD144" s="10"/>
      <c r="AE144" s="10"/>
      <c r="AF144" s="78">
        <f t="shared" si="44"/>
        <v>43415.553472222222</v>
      </c>
      <c r="AG144" s="78">
        <f t="shared" si="45"/>
        <v>43415.565972222219</v>
      </c>
      <c r="AH144" s="26" t="str">
        <f t="shared" si="46"/>
        <v>43415.553472222243415.5659722222</v>
      </c>
      <c r="AI144" s="26" t="e">
        <f>VLOOKUP(AH144,simple_survey!$P$1530:$Q$1810,2,FALSE)</f>
        <v>#N/A</v>
      </c>
    </row>
    <row r="145" spans="1:37" s="7" customFormat="1" x14ac:dyDescent="0.4">
      <c r="A145" s="16" t="str">
        <f t="shared" si="49"/>
        <v>★</v>
      </c>
      <c r="B145" s="16" t="str">
        <f t="shared" si="50"/>
        <v>-</v>
      </c>
      <c r="C145" s="7">
        <v>13</v>
      </c>
      <c r="D145" s="2">
        <v>43415.555115740739</v>
      </c>
      <c r="E145" s="3" t="s">
        <v>879</v>
      </c>
      <c r="F145" s="3">
        <v>12526</v>
      </c>
      <c r="G145" s="3" t="s">
        <v>18</v>
      </c>
      <c r="H145" s="3">
        <v>5882</v>
      </c>
      <c r="I145" s="3">
        <v>378</v>
      </c>
      <c r="J145" s="3">
        <v>11</v>
      </c>
      <c r="K145" s="3">
        <v>4</v>
      </c>
      <c r="L145" s="3"/>
      <c r="M145" s="2">
        <v>43415.561585648145</v>
      </c>
      <c r="N145" s="2">
        <v>43415.569467592592</v>
      </c>
      <c r="O145" s="3" t="s">
        <v>36</v>
      </c>
      <c r="P145" s="3" t="s">
        <v>37</v>
      </c>
      <c r="Q145" s="3" t="s">
        <v>77</v>
      </c>
      <c r="R145" s="3" t="s">
        <v>78</v>
      </c>
      <c r="S145" s="2">
        <v>43415.564409722225</v>
      </c>
      <c r="T145" s="2">
        <v>43415.564409722225</v>
      </c>
      <c r="U145" s="2">
        <v>43415.576828703706</v>
      </c>
      <c r="V145" s="2">
        <v>43415.576828703706</v>
      </c>
      <c r="W145" s="2">
        <v>43415.562048611115</v>
      </c>
      <c r="X145" s="2">
        <f t="shared" si="51"/>
        <v>43415.562048611115</v>
      </c>
      <c r="Y145" s="33">
        <f t="shared" si="40"/>
        <v>7.8819444461259991E-3</v>
      </c>
      <c r="Z145" s="33">
        <f t="shared" si="41"/>
        <v>3.1527777784503996E-2</v>
      </c>
      <c r="AA145" s="30"/>
      <c r="AB145" s="30">
        <f t="shared" si="47"/>
        <v>0</v>
      </c>
      <c r="AC145" s="30">
        <f t="shared" si="48"/>
        <v>0</v>
      </c>
      <c r="AD145" s="10"/>
      <c r="AE145" s="10"/>
      <c r="AF145" s="78">
        <f t="shared" si="44"/>
        <v>43415.554861111108</v>
      </c>
      <c r="AG145" s="78">
        <f t="shared" si="45"/>
        <v>43415.569444444445</v>
      </c>
      <c r="AH145" s="26" t="str">
        <f t="shared" si="46"/>
        <v>43415.554861111143415.5694444444</v>
      </c>
      <c r="AI145" s="26" t="str">
        <f>VLOOKUP(AH145,simple_survey!$P$1530:$Q$1810,2,FALSE)</f>
        <v>肯定的</v>
      </c>
    </row>
    <row r="146" spans="1:37" s="7" customFormat="1" hidden="1" x14ac:dyDescent="0.4">
      <c r="A146" s="16" t="str">
        <f t="shared" si="49"/>
        <v>-</v>
      </c>
      <c r="B146" s="16" t="str">
        <f t="shared" si="50"/>
        <v>-</v>
      </c>
      <c r="C146" s="7">
        <v>13</v>
      </c>
      <c r="D146" s="2">
        <v>43415.555613425924</v>
      </c>
      <c r="E146" s="3" t="s">
        <v>880</v>
      </c>
      <c r="F146" s="3">
        <v>12527</v>
      </c>
      <c r="G146" s="3" t="s">
        <v>32</v>
      </c>
      <c r="H146" s="3">
        <v>5885</v>
      </c>
      <c r="I146" s="3">
        <v>142</v>
      </c>
      <c r="J146" s="3">
        <v>13</v>
      </c>
      <c r="K146" s="3">
        <v>2</v>
      </c>
      <c r="L146" s="3"/>
      <c r="M146" s="2">
        <v>43415.55840277778</v>
      </c>
      <c r="N146" s="2">
        <v>43415.562048611115</v>
      </c>
      <c r="O146" s="3" t="s">
        <v>44</v>
      </c>
      <c r="P146" s="3" t="s">
        <v>91</v>
      </c>
      <c r="Q146" s="3" t="s">
        <v>40</v>
      </c>
      <c r="R146" s="3" t="s">
        <v>41</v>
      </c>
      <c r="S146" s="2">
        <v>43415.557881944442</v>
      </c>
      <c r="T146" s="2">
        <v>43415.558807870373</v>
      </c>
      <c r="U146" s="2">
        <v>43415.563113425924</v>
      </c>
      <c r="V146" s="2">
        <v>43415.564039351855</v>
      </c>
      <c r="W146" s="3"/>
      <c r="X146" s="2">
        <f t="shared" si="51"/>
        <v>43415.555613425924</v>
      </c>
      <c r="Y146" s="33">
        <f t="shared" si="40"/>
        <v>3.645833334303461E-3</v>
      </c>
      <c r="Z146" s="33">
        <f t="shared" si="41"/>
        <v>7.291666668606922E-3</v>
      </c>
      <c r="AA146" s="30"/>
      <c r="AB146" s="30">
        <f t="shared" si="47"/>
        <v>5.2083333866903558E-4</v>
      </c>
      <c r="AC146" s="30">
        <f t="shared" si="48"/>
        <v>2.7893518563359976E-3</v>
      </c>
      <c r="AD146" s="10"/>
      <c r="AE146" s="10"/>
      <c r="AF146" s="78">
        <f t="shared" si="44"/>
        <v>43415.555555555555</v>
      </c>
      <c r="AG146" s="78">
        <f t="shared" si="45"/>
        <v>43415.561805555553</v>
      </c>
      <c r="AH146" s="26" t="str">
        <f t="shared" si="46"/>
        <v>43415.555555555643415.5618055556</v>
      </c>
      <c r="AI146" s="26" t="e">
        <f>VLOOKUP(AH146,simple_survey!$P$1530:$Q$1810,2,FALSE)</f>
        <v>#N/A</v>
      </c>
    </row>
    <row r="147" spans="1:37" s="7" customFormat="1" hidden="1" x14ac:dyDescent="0.4">
      <c r="A147" s="16" t="str">
        <f t="shared" si="49"/>
        <v>★</v>
      </c>
      <c r="B147" s="16" t="str">
        <f t="shared" si="50"/>
        <v>-</v>
      </c>
      <c r="C147" s="7">
        <v>13</v>
      </c>
      <c r="D147" s="2">
        <v>43415.556805555556</v>
      </c>
      <c r="E147" s="3" t="s">
        <v>810</v>
      </c>
      <c r="F147" s="3">
        <v>12529</v>
      </c>
      <c r="G147" s="3" t="s">
        <v>66</v>
      </c>
      <c r="H147" s="3">
        <v>5828</v>
      </c>
      <c r="I147" s="3">
        <v>667</v>
      </c>
      <c r="J147" s="3">
        <v>13</v>
      </c>
      <c r="K147" s="3">
        <v>3</v>
      </c>
      <c r="L147" s="3"/>
      <c r="M147" s="2">
        <v>43415.566840277781</v>
      </c>
      <c r="N147" s="2">
        <v>43415.576458333337</v>
      </c>
      <c r="O147" s="3" t="s">
        <v>49</v>
      </c>
      <c r="P147" s="3" t="s">
        <v>50</v>
      </c>
      <c r="Q147" s="3" t="s">
        <v>22</v>
      </c>
      <c r="R147" s="3" t="s">
        <v>23</v>
      </c>
      <c r="S147" s="2">
        <v>43415.567453703705</v>
      </c>
      <c r="T147" s="2">
        <v>43415.567453703705</v>
      </c>
      <c r="U147" s="2">
        <v>43415.582812499997</v>
      </c>
      <c r="V147" s="2">
        <v>43415.582812499997</v>
      </c>
      <c r="W147" s="2">
        <v>43415.563738425924</v>
      </c>
      <c r="X147" s="2">
        <f t="shared" si="51"/>
        <v>43415.563738425924</v>
      </c>
      <c r="Y147" s="33">
        <f t="shared" si="40"/>
        <v>9.6180555556202307E-3</v>
      </c>
      <c r="Z147" s="33">
        <f t="shared" si="41"/>
        <v>2.8854166666860692E-2</v>
      </c>
      <c r="AA147" s="30"/>
      <c r="AB147" s="30">
        <f t="shared" si="47"/>
        <v>0</v>
      </c>
      <c r="AC147" s="30">
        <f t="shared" si="48"/>
        <v>3.1018518566270359E-3</v>
      </c>
      <c r="AD147" s="10"/>
      <c r="AE147" s="10"/>
      <c r="AF147" s="78">
        <f t="shared" si="44"/>
        <v>43415.556250000001</v>
      </c>
      <c r="AG147" s="78">
        <f t="shared" si="45"/>
        <v>43415.576388888891</v>
      </c>
      <c r="AH147" s="26" t="str">
        <f t="shared" si="46"/>
        <v>43415.5562543415.5763888889</v>
      </c>
      <c r="AI147" s="26" t="e">
        <f>VLOOKUP(AH147,simple_survey!$P$1530:$Q$1810,2,FALSE)</f>
        <v>#N/A</v>
      </c>
      <c r="AK147" s="3"/>
    </row>
    <row r="148" spans="1:37" s="7" customFormat="1" hidden="1" x14ac:dyDescent="0.4">
      <c r="A148" s="16" t="str">
        <f t="shared" si="49"/>
        <v>-</v>
      </c>
      <c r="B148" s="16" t="str">
        <f t="shared" si="50"/>
        <v>-</v>
      </c>
      <c r="C148" s="7">
        <v>13</v>
      </c>
      <c r="D148" s="2">
        <v>43415.557210648149</v>
      </c>
      <c r="E148" s="3" t="s">
        <v>881</v>
      </c>
      <c r="F148" s="3">
        <v>12530</v>
      </c>
      <c r="G148" s="3" t="s">
        <v>103</v>
      </c>
      <c r="H148" s="3">
        <v>5287</v>
      </c>
      <c r="I148" s="3">
        <v>92</v>
      </c>
      <c r="J148" s="3">
        <v>5</v>
      </c>
      <c r="K148" s="3">
        <v>2</v>
      </c>
      <c r="L148" s="3"/>
      <c r="M148" s="2">
        <v>43415.562847222223</v>
      </c>
      <c r="N148" s="2">
        <v>43415.569988425923</v>
      </c>
      <c r="O148" s="3" t="s">
        <v>133</v>
      </c>
      <c r="P148" s="3" t="s">
        <v>19</v>
      </c>
      <c r="Q148" s="3" t="s">
        <v>69</v>
      </c>
      <c r="R148" s="3" t="s">
        <v>70</v>
      </c>
      <c r="S148" s="2">
        <v>43415.564131944448</v>
      </c>
      <c r="T148" s="2">
        <v>43415.564131944448</v>
      </c>
      <c r="U148" s="2">
        <v>43415.575219907405</v>
      </c>
      <c r="V148" s="2">
        <v>43415.575219907405</v>
      </c>
      <c r="W148" s="3"/>
      <c r="X148" s="2">
        <f t="shared" si="51"/>
        <v>43415.557210648149</v>
      </c>
      <c r="Y148" s="33">
        <f t="shared" si="40"/>
        <v>7.1412036995752715E-3</v>
      </c>
      <c r="Z148" s="33">
        <f t="shared" si="41"/>
        <v>1.4282407399150543E-2</v>
      </c>
      <c r="AA148" s="30"/>
      <c r="AB148" s="30">
        <f t="shared" si="47"/>
        <v>0</v>
      </c>
      <c r="AC148" s="30">
        <f t="shared" si="48"/>
        <v>5.6365740747423843E-3</v>
      </c>
      <c r="AD148" s="10"/>
      <c r="AE148" s="10"/>
      <c r="AF148" s="78">
        <f t="shared" si="44"/>
        <v>43415.556944444441</v>
      </c>
      <c r="AG148" s="78">
        <f t="shared" si="45"/>
        <v>43415.569444444445</v>
      </c>
      <c r="AH148" s="26" t="str">
        <f t="shared" si="46"/>
        <v>43415.556944444443415.5694444444</v>
      </c>
      <c r="AI148" s="26" t="e">
        <f>VLOOKUP(AH148,simple_survey!$P$1530:$Q$1810,2,FALSE)</f>
        <v>#N/A</v>
      </c>
      <c r="AK148" s="3"/>
    </row>
    <row r="149" spans="1:37" s="7" customFormat="1" hidden="1" x14ac:dyDescent="0.4">
      <c r="A149" s="16" t="str">
        <f t="shared" si="49"/>
        <v>-</v>
      </c>
      <c r="B149" s="16" t="str">
        <f t="shared" si="50"/>
        <v>-</v>
      </c>
      <c r="C149" s="7">
        <v>13</v>
      </c>
      <c r="D149" s="2">
        <v>43415.557500000003</v>
      </c>
      <c r="E149" s="3" t="s">
        <v>882</v>
      </c>
      <c r="F149" s="3">
        <v>12531</v>
      </c>
      <c r="G149" s="3" t="s">
        <v>18</v>
      </c>
      <c r="H149" s="3">
        <v>3123</v>
      </c>
      <c r="I149" s="3">
        <v>476</v>
      </c>
      <c r="J149" s="3">
        <v>9</v>
      </c>
      <c r="K149" s="3">
        <v>2</v>
      </c>
      <c r="L149" s="3"/>
      <c r="M149" s="2">
        <v>43415.570081018515</v>
      </c>
      <c r="N149" s="2">
        <v>43415.585625</v>
      </c>
      <c r="O149" s="3" t="s">
        <v>28</v>
      </c>
      <c r="P149" s="3" t="s">
        <v>29</v>
      </c>
      <c r="Q149" s="3" t="s">
        <v>77</v>
      </c>
      <c r="R149" s="3" t="s">
        <v>78</v>
      </c>
      <c r="S149" s="2">
        <v>43415.569791666669</v>
      </c>
      <c r="T149" s="2">
        <v>43415.569791666669</v>
      </c>
      <c r="U149" s="2">
        <v>43415.581724537034</v>
      </c>
      <c r="V149" s="2">
        <v>43415.587962962964</v>
      </c>
      <c r="W149" s="3"/>
      <c r="X149" s="2">
        <f t="shared" si="51"/>
        <v>43415.557500000003</v>
      </c>
      <c r="Y149" s="33">
        <f t="shared" si="40"/>
        <v>1.5543981484370306E-2</v>
      </c>
      <c r="Z149" s="33">
        <f t="shared" si="41"/>
        <v>3.1087962968740612E-2</v>
      </c>
      <c r="AA149" s="30"/>
      <c r="AB149" s="30">
        <f t="shared" si="47"/>
        <v>2.8935184673173353E-4</v>
      </c>
      <c r="AC149" s="30">
        <f t="shared" si="48"/>
        <v>1.2581018512719311E-2</v>
      </c>
      <c r="AD149" s="10"/>
      <c r="AE149" s="10"/>
      <c r="AF149" s="78">
        <f t="shared" si="44"/>
        <v>43415.556944444441</v>
      </c>
      <c r="AG149" s="78">
        <f t="shared" si="45"/>
        <v>43415.585416666669</v>
      </c>
      <c r="AH149" s="26" t="str">
        <f t="shared" si="46"/>
        <v>43415.556944444443415.5854166667</v>
      </c>
      <c r="AI149" s="26" t="e">
        <f>VLOOKUP(AH149,simple_survey!$P$1530:$Q$1810,2,FALSE)</f>
        <v>#N/A</v>
      </c>
      <c r="AK149" s="3"/>
    </row>
    <row r="150" spans="1:37" s="7" customFormat="1" hidden="1" x14ac:dyDescent="0.4">
      <c r="A150" s="16" t="str">
        <f t="shared" si="49"/>
        <v>-</v>
      </c>
      <c r="B150" s="16" t="str">
        <f t="shared" si="50"/>
        <v>-</v>
      </c>
      <c r="C150" s="7">
        <v>13</v>
      </c>
      <c r="D150" s="2">
        <v>43415.559687499997</v>
      </c>
      <c r="E150" s="3" t="s">
        <v>729</v>
      </c>
      <c r="F150" s="3">
        <v>12533</v>
      </c>
      <c r="G150" s="3" t="s">
        <v>66</v>
      </c>
      <c r="H150" s="3">
        <v>3203</v>
      </c>
      <c r="I150" s="3">
        <v>997</v>
      </c>
      <c r="J150" s="3">
        <v>10</v>
      </c>
      <c r="K150" s="3">
        <v>2</v>
      </c>
      <c r="L150" s="3"/>
      <c r="M150" s="2">
        <v>43415.56826388889</v>
      </c>
      <c r="N150" s="2">
        <v>43415.58489583333</v>
      </c>
      <c r="O150" s="3" t="s">
        <v>69</v>
      </c>
      <c r="P150" s="3" t="s">
        <v>70</v>
      </c>
      <c r="Q150" s="3" t="s">
        <v>22</v>
      </c>
      <c r="R150" s="3" t="s">
        <v>23</v>
      </c>
      <c r="S150" s="2">
        <v>43415.567800925928</v>
      </c>
      <c r="T150" s="2">
        <v>43415.570543981485</v>
      </c>
      <c r="U150" s="2">
        <v>43415.583113425928</v>
      </c>
      <c r="V150" s="2">
        <v>43415.593287037038</v>
      </c>
      <c r="W150" s="3"/>
      <c r="X150" s="2">
        <f t="shared" si="51"/>
        <v>43415.559687499997</v>
      </c>
      <c r="Y150" s="33">
        <f t="shared" si="40"/>
        <v>1.6631944439723156E-2</v>
      </c>
      <c r="Z150" s="33">
        <f t="shared" si="41"/>
        <v>3.3263888879446313E-2</v>
      </c>
      <c r="AA150" s="30"/>
      <c r="AB150" s="30">
        <f t="shared" si="47"/>
        <v>4.6296296204673126E-4</v>
      </c>
      <c r="AC150" s="30">
        <f t="shared" si="48"/>
        <v>8.5763888928340748E-3</v>
      </c>
      <c r="AD150" s="10"/>
      <c r="AE150" s="10"/>
      <c r="AF150" s="78">
        <f t="shared" si="44"/>
        <v>43415.559027777781</v>
      </c>
      <c r="AG150" s="78">
        <f t="shared" si="45"/>
        <v>43415.584722222222</v>
      </c>
      <c r="AH150" s="26" t="str">
        <f t="shared" si="46"/>
        <v>43415.559027777843415.5847222222</v>
      </c>
      <c r="AI150" s="26" t="e">
        <f>VLOOKUP(AH150,simple_survey!$P$1530:$Q$1810,2,FALSE)</f>
        <v>#N/A</v>
      </c>
      <c r="AK150" s="3"/>
    </row>
    <row r="151" spans="1:37" s="7" customFormat="1" hidden="1" x14ac:dyDescent="0.4">
      <c r="A151" s="16" t="str">
        <f t="shared" si="49"/>
        <v>-</v>
      </c>
      <c r="B151" s="16" t="str">
        <f t="shared" si="50"/>
        <v>-</v>
      </c>
      <c r="C151" s="7">
        <v>13</v>
      </c>
      <c r="D151" s="2">
        <v>43415.560532407406</v>
      </c>
      <c r="E151" s="3" t="s">
        <v>885</v>
      </c>
      <c r="F151" s="3">
        <v>12535</v>
      </c>
      <c r="G151" s="3" t="s">
        <v>66</v>
      </c>
      <c r="H151" s="3">
        <v>5554</v>
      </c>
      <c r="I151" s="3">
        <v>31</v>
      </c>
      <c r="J151" s="3">
        <v>2</v>
      </c>
      <c r="K151" s="3">
        <v>4</v>
      </c>
      <c r="L151" s="3"/>
      <c r="M151" s="2">
        <v>43415.572939814818</v>
      </c>
      <c r="N151" s="2">
        <v>43415.577881944446</v>
      </c>
      <c r="O151" s="3" t="s">
        <v>28</v>
      </c>
      <c r="P151" s="3" t="s">
        <v>29</v>
      </c>
      <c r="Q151" s="3" t="s">
        <v>30</v>
      </c>
      <c r="R151" s="3" t="s">
        <v>31</v>
      </c>
      <c r="S151" s="2">
        <v>43415.573287037034</v>
      </c>
      <c r="T151" s="2">
        <v>43415.573287037034</v>
      </c>
      <c r="U151" s="2">
        <v>43415.581342592595</v>
      </c>
      <c r="V151" s="2">
        <v>43415.581342592595</v>
      </c>
      <c r="W151" s="3"/>
      <c r="X151" s="2">
        <f t="shared" si="51"/>
        <v>43415.560532407406</v>
      </c>
      <c r="Y151" s="33">
        <f t="shared" si="40"/>
        <v>4.9421296280343086E-3</v>
      </c>
      <c r="Z151" s="33">
        <f t="shared" si="41"/>
        <v>1.9768518512137234E-2</v>
      </c>
      <c r="AA151" s="30"/>
      <c r="AB151" s="30">
        <f t="shared" si="47"/>
        <v>0</v>
      </c>
      <c r="AC151" s="30">
        <f t="shared" si="48"/>
        <v>1.2407407411956228E-2</v>
      </c>
      <c r="AD151" s="10"/>
      <c r="AE151" s="10"/>
      <c r="AF151" s="78">
        <f t="shared" si="44"/>
        <v>43415.560416666667</v>
      </c>
      <c r="AG151" s="78">
        <f t="shared" si="45"/>
        <v>43415.577777777777</v>
      </c>
      <c r="AH151" s="26" t="str">
        <f t="shared" si="46"/>
        <v>43415.560416666743415.5777777778</v>
      </c>
      <c r="AI151" s="26" t="e">
        <f>VLOOKUP(AH151,simple_survey!$P$1530:$Q$1810,2,FALSE)</f>
        <v>#N/A</v>
      </c>
      <c r="AK151" s="3"/>
    </row>
    <row r="152" spans="1:37" s="7" customFormat="1" x14ac:dyDescent="0.4">
      <c r="A152" s="16" t="str">
        <f t="shared" si="49"/>
        <v>-</v>
      </c>
      <c r="B152" s="16" t="str">
        <f t="shared" si="50"/>
        <v>-</v>
      </c>
      <c r="C152" s="7">
        <v>13</v>
      </c>
      <c r="D152" s="2">
        <v>43415.560798611114</v>
      </c>
      <c r="E152" s="3" t="s">
        <v>637</v>
      </c>
      <c r="F152" s="3">
        <v>12536</v>
      </c>
      <c r="G152" s="3" t="s">
        <v>18</v>
      </c>
      <c r="H152" s="3">
        <v>5794</v>
      </c>
      <c r="I152" s="3">
        <v>121</v>
      </c>
      <c r="J152" s="3">
        <v>1</v>
      </c>
      <c r="K152" s="3">
        <v>4</v>
      </c>
      <c r="L152" s="3"/>
      <c r="M152" s="2">
        <v>43415.587071759262</v>
      </c>
      <c r="N152" s="2">
        <v>43415.593773148146</v>
      </c>
      <c r="O152" s="3" t="s">
        <v>75</v>
      </c>
      <c r="P152" s="3" t="s">
        <v>76</v>
      </c>
      <c r="Q152" s="3" t="s">
        <v>62</v>
      </c>
      <c r="R152" s="3" t="s">
        <v>63</v>
      </c>
      <c r="S152" s="2">
        <v>43415.586597222224</v>
      </c>
      <c r="T152" s="2">
        <v>43415.586597222224</v>
      </c>
      <c r="U152" s="2">
        <v>43415.596192129633</v>
      </c>
      <c r="V152" s="2">
        <v>43415.596192129633</v>
      </c>
      <c r="W152" s="3"/>
      <c r="X152" s="2">
        <f t="shared" si="51"/>
        <v>43415.560798611114</v>
      </c>
      <c r="Y152" s="33">
        <f t="shared" si="40"/>
        <v>6.7013888838118874E-3</v>
      </c>
      <c r="Z152" s="33">
        <f t="shared" si="41"/>
        <v>2.6805555535247549E-2</v>
      </c>
      <c r="AA152" s="30"/>
      <c r="AB152" s="30">
        <f t="shared" si="47"/>
        <v>4.7453703882638365E-4</v>
      </c>
      <c r="AC152" s="30">
        <f t="shared" si="48"/>
        <v>2.6273148148902692E-2</v>
      </c>
      <c r="AD152" s="10"/>
      <c r="AE152" s="10"/>
      <c r="AF152" s="78">
        <f t="shared" si="44"/>
        <v>43415.560416666667</v>
      </c>
      <c r="AG152" s="78">
        <f t="shared" si="45"/>
        <v>43415.59375</v>
      </c>
      <c r="AH152" s="26" t="str">
        <f t="shared" si="46"/>
        <v>43415.560416666743415.59375</v>
      </c>
      <c r="AI152" s="26" t="str">
        <f>VLOOKUP(AH152,simple_survey!$P$1530:$Q$1810,2,FALSE)</f>
        <v>肯定的</v>
      </c>
      <c r="AK152" s="3"/>
    </row>
    <row r="153" spans="1:37" s="7" customFormat="1" hidden="1" x14ac:dyDescent="0.4">
      <c r="A153" s="16" t="str">
        <f t="shared" si="49"/>
        <v>★</v>
      </c>
      <c r="B153" s="16" t="str">
        <f t="shared" si="50"/>
        <v>-</v>
      </c>
      <c r="C153" s="7">
        <v>13</v>
      </c>
      <c r="D153" s="2">
        <v>43415.561608796299</v>
      </c>
      <c r="E153" s="3" t="s">
        <v>886</v>
      </c>
      <c r="F153" s="3">
        <v>12537</v>
      </c>
      <c r="G153" s="3" t="s">
        <v>32</v>
      </c>
      <c r="H153" s="3">
        <v>1751</v>
      </c>
      <c r="I153" s="3">
        <v>170</v>
      </c>
      <c r="J153" s="3">
        <v>9</v>
      </c>
      <c r="K153" s="3">
        <v>1</v>
      </c>
      <c r="L153" s="3"/>
      <c r="M153" s="2">
        <v>43415.568136574075</v>
      </c>
      <c r="N153" s="2">
        <v>43415.579884259256</v>
      </c>
      <c r="O153" s="3" t="s">
        <v>64</v>
      </c>
      <c r="P153" s="3" t="s">
        <v>65</v>
      </c>
      <c r="Q153" s="3" t="s">
        <v>90</v>
      </c>
      <c r="R153" s="3" t="s">
        <v>35</v>
      </c>
      <c r="S153" s="2">
        <v>43415.568530092591</v>
      </c>
      <c r="T153" s="2">
        <v>43415.568530092591</v>
      </c>
      <c r="U153" s="2">
        <v>43415.581111111111</v>
      </c>
      <c r="V153" s="2">
        <v>43415.582777777781</v>
      </c>
      <c r="W153" s="2">
        <v>43415.568530092591</v>
      </c>
      <c r="X153" s="2">
        <f t="shared" si="51"/>
        <v>43415.568530092591</v>
      </c>
      <c r="Y153" s="33">
        <f t="shared" si="40"/>
        <v>1.1747685181035195E-2</v>
      </c>
      <c r="Z153" s="33">
        <f t="shared" si="41"/>
        <v>1.1747685181035195E-2</v>
      </c>
      <c r="AA153" s="30"/>
      <c r="AB153" s="30">
        <f t="shared" si="47"/>
        <v>0</v>
      </c>
      <c r="AC153" s="30">
        <f t="shared" si="48"/>
        <v>0</v>
      </c>
      <c r="AD153" s="10"/>
      <c r="AE153" s="10"/>
      <c r="AF153" s="78">
        <f t="shared" si="44"/>
        <v>43415.561111111114</v>
      </c>
      <c r="AG153" s="78">
        <f t="shared" si="45"/>
        <v>43415.579861111109</v>
      </c>
      <c r="AH153" s="26" t="str">
        <f t="shared" si="46"/>
        <v>43415.561111111143415.5798611111</v>
      </c>
      <c r="AI153" s="26" t="e">
        <f>VLOOKUP(AH153,simple_survey!$P$1530:$Q$1810,2,FALSE)</f>
        <v>#N/A</v>
      </c>
      <c r="AK153" s="3"/>
    </row>
    <row r="154" spans="1:37" s="7" customFormat="1" hidden="1" x14ac:dyDescent="0.4">
      <c r="A154" s="16" t="str">
        <f t="shared" si="49"/>
        <v>-</v>
      </c>
      <c r="B154" s="16" t="str">
        <f t="shared" si="50"/>
        <v>-</v>
      </c>
      <c r="C154" s="7">
        <v>13</v>
      </c>
      <c r="D154" s="2">
        <v>43415.564780092594</v>
      </c>
      <c r="E154" s="3" t="s">
        <v>887</v>
      </c>
      <c r="F154" s="3">
        <v>12538</v>
      </c>
      <c r="G154" s="3" t="s">
        <v>32</v>
      </c>
      <c r="H154" s="3">
        <v>5135</v>
      </c>
      <c r="I154" s="3">
        <v>669</v>
      </c>
      <c r="J154" s="3">
        <v>4</v>
      </c>
      <c r="K154" s="3">
        <v>3</v>
      </c>
      <c r="L154" s="3"/>
      <c r="M154" s="2">
        <v>43415.571921296294</v>
      </c>
      <c r="N154" s="2">
        <v>43415.583356481482</v>
      </c>
      <c r="O154" s="3" t="s">
        <v>69</v>
      </c>
      <c r="P154" s="3" t="s">
        <v>70</v>
      </c>
      <c r="Q154" s="3" t="s">
        <v>30</v>
      </c>
      <c r="R154" s="3" t="s">
        <v>31</v>
      </c>
      <c r="S154" s="2">
        <v>43415.569675925923</v>
      </c>
      <c r="T154" s="2">
        <v>43415.571504629632</v>
      </c>
      <c r="U154" s="2">
        <v>43415.581319444442</v>
      </c>
      <c r="V154" s="2">
        <v>43415.586701388886</v>
      </c>
      <c r="W154" s="3"/>
      <c r="X154" s="2">
        <f t="shared" si="51"/>
        <v>43415.564780092594</v>
      </c>
      <c r="Y154" s="33">
        <f t="shared" si="40"/>
        <v>1.1435185188020114E-2</v>
      </c>
      <c r="Z154" s="33">
        <f t="shared" si="41"/>
        <v>3.4305555564060342E-2</v>
      </c>
      <c r="AA154" s="30"/>
      <c r="AB154" s="30">
        <f t="shared" si="47"/>
        <v>2.2453703713836148E-3</v>
      </c>
      <c r="AC154" s="30">
        <f t="shared" si="48"/>
        <v>7.1412036995752715E-3</v>
      </c>
      <c r="AD154" s="10"/>
      <c r="AE154" s="10"/>
      <c r="AF154" s="78">
        <f t="shared" si="44"/>
        <v>43415.564583333333</v>
      </c>
      <c r="AG154" s="78">
        <f t="shared" si="45"/>
        <v>43415.583333333336</v>
      </c>
      <c r="AH154" s="26" t="str">
        <f t="shared" si="46"/>
        <v>43415.564583333343415.5833333333</v>
      </c>
      <c r="AI154" s="26" t="e">
        <f>VLOOKUP(AH154,simple_survey!$P$1530:$Q$1810,2,FALSE)</f>
        <v>#N/A</v>
      </c>
      <c r="AK154" s="3"/>
    </row>
    <row r="155" spans="1:37" s="7" customFormat="1" hidden="1" x14ac:dyDescent="0.4">
      <c r="A155" s="16" t="str">
        <f t="shared" si="49"/>
        <v>-</v>
      </c>
      <c r="B155" s="16" t="str">
        <f t="shared" si="50"/>
        <v>-</v>
      </c>
      <c r="C155" s="7">
        <v>13</v>
      </c>
      <c r="D155" s="2">
        <v>43415.566238425927</v>
      </c>
      <c r="E155" s="3" t="s">
        <v>872</v>
      </c>
      <c r="F155" s="3">
        <v>12539</v>
      </c>
      <c r="G155" s="3" t="s">
        <v>98</v>
      </c>
      <c r="H155" s="3">
        <v>0</v>
      </c>
      <c r="I155" s="3">
        <v>874</v>
      </c>
      <c r="J155" s="3">
        <v>5</v>
      </c>
      <c r="K155" s="3">
        <v>2</v>
      </c>
      <c r="L155" s="3"/>
      <c r="M155" s="2">
        <v>43415.572280092594</v>
      </c>
      <c r="N155" s="2">
        <v>43415.576493055552</v>
      </c>
      <c r="O155" s="3" t="s">
        <v>44</v>
      </c>
      <c r="P155" s="3" t="s">
        <v>91</v>
      </c>
      <c r="Q155" s="3" t="s">
        <v>45</v>
      </c>
      <c r="R155" s="3" t="s">
        <v>46</v>
      </c>
      <c r="S155" s="2">
        <v>43415.573854166665</v>
      </c>
      <c r="T155" s="2">
        <v>43415.573854166665</v>
      </c>
      <c r="U155" s="2">
        <v>43415.582604166666</v>
      </c>
      <c r="V155" s="2">
        <v>43415.582604166666</v>
      </c>
      <c r="W155" s="3"/>
      <c r="X155" s="2">
        <f t="shared" si="51"/>
        <v>43415.566238425927</v>
      </c>
      <c r="Y155" s="33">
        <f t="shared" si="40"/>
        <v>4.2129629582632333E-3</v>
      </c>
      <c r="Z155" s="33">
        <f t="shared" si="41"/>
        <v>8.4259259165264666E-3</v>
      </c>
      <c r="AA155" s="30"/>
      <c r="AB155" s="30">
        <f t="shared" si="47"/>
        <v>0</v>
      </c>
      <c r="AC155" s="30">
        <f t="shared" si="48"/>
        <v>6.0416666674427688E-3</v>
      </c>
      <c r="AD155" s="10"/>
      <c r="AE155" s="10"/>
      <c r="AF155" s="78">
        <f t="shared" si="44"/>
        <v>43415.565972222219</v>
      </c>
      <c r="AG155" s="78">
        <f t="shared" si="45"/>
        <v>43415.576388888891</v>
      </c>
      <c r="AH155" s="26" t="str">
        <f t="shared" si="46"/>
        <v>43415.565972222243415.5763888889</v>
      </c>
      <c r="AI155" s="26" t="e">
        <f>VLOOKUP(AH155,simple_survey!$P$1530:$Q$1810,2,FALSE)</f>
        <v>#N/A</v>
      </c>
    </row>
    <row r="156" spans="1:37" s="7" customFormat="1" hidden="1" x14ac:dyDescent="0.4">
      <c r="A156" s="16" t="str">
        <f t="shared" ref="A156:A168" si="52">IF(W156&gt;0, "★", "-")</f>
        <v>★</v>
      </c>
      <c r="B156" s="16" t="str">
        <f t="shared" si="50"/>
        <v>-</v>
      </c>
      <c r="C156" s="7">
        <v>13</v>
      </c>
      <c r="D156" s="2">
        <v>43415.566365740742</v>
      </c>
      <c r="E156" s="3" t="s">
        <v>875</v>
      </c>
      <c r="F156" s="3">
        <v>12540</v>
      </c>
      <c r="G156" s="3" t="s">
        <v>51</v>
      </c>
      <c r="H156" s="3">
        <v>5905</v>
      </c>
      <c r="I156" s="3">
        <v>181</v>
      </c>
      <c r="J156" s="3">
        <v>11</v>
      </c>
      <c r="K156" s="3">
        <v>4</v>
      </c>
      <c r="L156" s="3"/>
      <c r="M156" s="2">
        <v>43415.577905092592</v>
      </c>
      <c r="N156" s="2">
        <v>43415.581782407404</v>
      </c>
      <c r="O156" s="3" t="s">
        <v>133</v>
      </c>
      <c r="P156" s="3" t="s">
        <v>19</v>
      </c>
      <c r="Q156" s="3" t="s">
        <v>40</v>
      </c>
      <c r="R156" s="3" t="s">
        <v>41</v>
      </c>
      <c r="S156" s="2">
        <v>43415.582928240743</v>
      </c>
      <c r="T156" s="2">
        <v>43415.582928240743</v>
      </c>
      <c r="U156" s="2">
        <v>43415.592951388891</v>
      </c>
      <c r="V156" s="2">
        <v>43415.592951388891</v>
      </c>
      <c r="W156" s="2">
        <v>43415.572916666664</v>
      </c>
      <c r="X156" s="2">
        <f t="shared" si="51"/>
        <v>43415.572916666664</v>
      </c>
      <c r="Y156" s="33">
        <f t="shared" si="40"/>
        <v>3.8773148116888478E-3</v>
      </c>
      <c r="Z156" s="33">
        <f t="shared" si="41"/>
        <v>1.5509259246755391E-2</v>
      </c>
      <c r="AA156" s="30"/>
      <c r="AB156" s="30">
        <f t="shared" si="47"/>
        <v>0</v>
      </c>
      <c r="AC156" s="30">
        <f t="shared" si="48"/>
        <v>4.9884259278769605E-3</v>
      </c>
      <c r="AD156" s="10"/>
      <c r="AE156" s="10"/>
      <c r="AF156" s="78">
        <f t="shared" si="44"/>
        <v>43415.565972222219</v>
      </c>
      <c r="AG156" s="78">
        <f t="shared" si="45"/>
        <v>43415.581250000003</v>
      </c>
      <c r="AH156" s="26" t="str">
        <f t="shared" si="46"/>
        <v>43415.565972222243415.58125</v>
      </c>
      <c r="AI156" s="26" t="e">
        <f>VLOOKUP(AH156,simple_survey!$P$1530:$Q$1810,2,FALSE)</f>
        <v>#N/A</v>
      </c>
      <c r="AK156" s="3"/>
    </row>
    <row r="157" spans="1:37" s="7" customFormat="1" hidden="1" x14ac:dyDescent="0.4">
      <c r="A157" s="16" t="str">
        <f t="shared" si="52"/>
        <v>★</v>
      </c>
      <c r="B157" s="16" t="str">
        <f t="shared" si="50"/>
        <v>-</v>
      </c>
      <c r="C157" s="7">
        <v>13</v>
      </c>
      <c r="D157" s="2">
        <v>43415.566967592589</v>
      </c>
      <c r="E157" s="3" t="s">
        <v>888</v>
      </c>
      <c r="F157" s="3">
        <v>12541</v>
      </c>
      <c r="G157" s="3" t="s">
        <v>32</v>
      </c>
      <c r="H157" s="3">
        <v>5898</v>
      </c>
      <c r="I157" s="3">
        <v>307</v>
      </c>
      <c r="J157" s="3">
        <v>10</v>
      </c>
      <c r="K157" s="3">
        <v>4</v>
      </c>
      <c r="L157" s="3"/>
      <c r="M157" s="2">
        <v>43415.574872685182</v>
      </c>
      <c r="N157" s="2">
        <v>43415.580312500002</v>
      </c>
      <c r="O157" s="3" t="s">
        <v>26</v>
      </c>
      <c r="P157" s="3" t="s">
        <v>27</v>
      </c>
      <c r="Q157" s="3" t="s">
        <v>64</v>
      </c>
      <c r="R157" s="3" t="s">
        <v>65</v>
      </c>
      <c r="S157" s="2">
        <v>43415.577453703707</v>
      </c>
      <c r="T157" s="2">
        <v>43415.577453703707</v>
      </c>
      <c r="U157" s="2">
        <v>43415.589282407411</v>
      </c>
      <c r="V157" s="2">
        <v>43415.589282407411</v>
      </c>
      <c r="W157" s="2">
        <v>43415.573900462965</v>
      </c>
      <c r="X157" s="2">
        <f t="shared" si="51"/>
        <v>43415.573900462965</v>
      </c>
      <c r="Y157" s="33">
        <f t="shared" si="40"/>
        <v>5.439814820419997E-3</v>
      </c>
      <c r="Z157" s="33">
        <f t="shared" si="41"/>
        <v>2.1759259281679988E-2</v>
      </c>
      <c r="AA157" s="30"/>
      <c r="AB157" s="30">
        <f t="shared" si="47"/>
        <v>0</v>
      </c>
      <c r="AC157" s="30">
        <f t="shared" si="48"/>
        <v>9.7222221666015685E-4</v>
      </c>
      <c r="AD157" s="10"/>
      <c r="AE157" s="10"/>
      <c r="AF157" s="78">
        <f t="shared" si="44"/>
        <v>43415.566666666666</v>
      </c>
      <c r="AG157" s="78">
        <f t="shared" si="45"/>
        <v>43415.579861111109</v>
      </c>
      <c r="AH157" s="26" t="str">
        <f t="shared" si="46"/>
        <v>43415.566666666743415.5798611111</v>
      </c>
      <c r="AI157" s="26" t="e">
        <f>VLOOKUP(AH157,simple_survey!$P$1530:$Q$1810,2,FALSE)</f>
        <v>#N/A</v>
      </c>
      <c r="AK157" s="3"/>
    </row>
    <row r="158" spans="1:37" s="7" customFormat="1" hidden="1" x14ac:dyDescent="0.4">
      <c r="A158" s="16" t="str">
        <f t="shared" si="52"/>
        <v>-</v>
      </c>
      <c r="B158" s="16" t="str">
        <f t="shared" si="50"/>
        <v>-</v>
      </c>
      <c r="C158" s="7">
        <v>13</v>
      </c>
      <c r="D158" s="2">
        <v>43415.568379629629</v>
      </c>
      <c r="E158" s="3" t="s">
        <v>889</v>
      </c>
      <c r="F158" s="3">
        <v>12542</v>
      </c>
      <c r="G158" s="3" t="s">
        <v>32</v>
      </c>
      <c r="H158" s="3">
        <v>5894</v>
      </c>
      <c r="I158" s="3">
        <v>284</v>
      </c>
      <c r="J158" s="3">
        <v>4</v>
      </c>
      <c r="K158" s="3">
        <v>3</v>
      </c>
      <c r="L158" s="3"/>
      <c r="M158" s="2">
        <v>43415.574629629627</v>
      </c>
      <c r="N158" s="2">
        <v>43415.583252314813</v>
      </c>
      <c r="O158" s="3" t="s">
        <v>44</v>
      </c>
      <c r="P158" s="3" t="s">
        <v>91</v>
      </c>
      <c r="Q158" s="3" t="s">
        <v>30</v>
      </c>
      <c r="R158" s="3" t="s">
        <v>31</v>
      </c>
      <c r="S158" s="2">
        <v>43415.574861111112</v>
      </c>
      <c r="T158" s="2">
        <v>43415.576145833336</v>
      </c>
      <c r="U158" s="2">
        <v>43415.585659722223</v>
      </c>
      <c r="V158" s="2">
        <v>43415.586944444447</v>
      </c>
      <c r="W158" s="3"/>
      <c r="X158" s="2">
        <f t="shared" si="51"/>
        <v>43415.568379629629</v>
      </c>
      <c r="Y158" s="33">
        <f t="shared" si="40"/>
        <v>8.6226851854007691E-3</v>
      </c>
      <c r="Z158" s="33">
        <f t="shared" si="41"/>
        <v>2.5868055556202307E-2</v>
      </c>
      <c r="AA158" s="30"/>
      <c r="AB158" s="30">
        <f t="shared" si="47"/>
        <v>0</v>
      </c>
      <c r="AC158" s="30">
        <f t="shared" si="48"/>
        <v>6.2499999985448085E-3</v>
      </c>
      <c r="AD158" s="10"/>
      <c r="AE158" s="10"/>
      <c r="AF158" s="78">
        <f t="shared" si="44"/>
        <v>43415.568055555559</v>
      </c>
      <c r="AG158" s="78">
        <f t="shared" si="45"/>
        <v>43415.582638888889</v>
      </c>
      <c r="AH158" s="26" t="str">
        <f t="shared" si="46"/>
        <v>43415.568055555643415.5826388889</v>
      </c>
      <c r="AI158" s="26" t="e">
        <f>VLOOKUP(AH158,simple_survey!$P$1530:$Q$1810,2,FALSE)</f>
        <v>#N/A</v>
      </c>
      <c r="AK158" s="3"/>
    </row>
    <row r="159" spans="1:37" s="7" customFormat="1" hidden="1" x14ac:dyDescent="0.4">
      <c r="A159" s="16" t="str">
        <f t="shared" si="52"/>
        <v>-</v>
      </c>
      <c r="B159" s="16" t="str">
        <f t="shared" si="50"/>
        <v>-</v>
      </c>
      <c r="C159" s="7">
        <v>13</v>
      </c>
      <c r="D159" s="2">
        <v>43415.56863425926</v>
      </c>
      <c r="E159" s="3" t="s">
        <v>890</v>
      </c>
      <c r="F159" s="3">
        <v>12543</v>
      </c>
      <c r="G159" s="3" t="s">
        <v>98</v>
      </c>
      <c r="H159" s="3">
        <v>0</v>
      </c>
      <c r="I159" s="3">
        <v>289</v>
      </c>
      <c r="J159" s="3">
        <v>9</v>
      </c>
      <c r="K159" s="3">
        <v>1</v>
      </c>
      <c r="L159" s="3"/>
      <c r="M159" s="2">
        <v>43415.574884259258</v>
      </c>
      <c r="N159" s="2">
        <v>43415.584583333337</v>
      </c>
      <c r="O159" s="3" t="s">
        <v>47</v>
      </c>
      <c r="P159" s="3" t="s">
        <v>48</v>
      </c>
      <c r="Q159" s="3" t="s">
        <v>79</v>
      </c>
      <c r="R159" s="3" t="s">
        <v>80</v>
      </c>
      <c r="S159" s="2">
        <v>43415.574537037035</v>
      </c>
      <c r="T159" s="2">
        <v>43415.574537037035</v>
      </c>
      <c r="U159" s="2">
        <v>43415.585844907408</v>
      </c>
      <c r="V159" s="2">
        <v>43415.585844907408</v>
      </c>
      <c r="W159" s="3"/>
      <c r="X159" s="2">
        <f t="shared" si="51"/>
        <v>43415.56863425926</v>
      </c>
      <c r="Y159" s="33">
        <f t="shared" si="40"/>
        <v>9.6990740785258822E-3</v>
      </c>
      <c r="Z159" s="33">
        <f t="shared" si="41"/>
        <v>9.6990740785258822E-3</v>
      </c>
      <c r="AA159" s="30"/>
      <c r="AB159" s="30">
        <f t="shared" si="47"/>
        <v>3.4722222335403785E-4</v>
      </c>
      <c r="AC159" s="30">
        <f t="shared" si="48"/>
        <v>6.2499999985448085E-3</v>
      </c>
      <c r="AD159" s="10"/>
      <c r="AE159" s="10"/>
      <c r="AF159" s="78">
        <f t="shared" si="44"/>
        <v>43415.568055555559</v>
      </c>
      <c r="AG159" s="78">
        <f t="shared" si="45"/>
        <v>43415.584027777775</v>
      </c>
      <c r="AH159" s="26" t="str">
        <f t="shared" si="46"/>
        <v>43415.568055555643415.5840277778</v>
      </c>
      <c r="AI159" s="26" t="e">
        <f>VLOOKUP(AH159,simple_survey!$P$1530:$Q$1810,2,FALSE)</f>
        <v>#N/A</v>
      </c>
    </row>
    <row r="160" spans="1:37" s="7" customFormat="1" x14ac:dyDescent="0.4">
      <c r="A160" s="16" t="str">
        <f t="shared" si="52"/>
        <v>★</v>
      </c>
      <c r="B160" s="16" t="str">
        <f t="shared" si="50"/>
        <v>-</v>
      </c>
      <c r="C160" s="7">
        <v>13</v>
      </c>
      <c r="D160" s="2">
        <v>43415.571296296293</v>
      </c>
      <c r="E160" s="3" t="s">
        <v>893</v>
      </c>
      <c r="F160" s="3">
        <v>12546</v>
      </c>
      <c r="G160" s="3" t="s">
        <v>18</v>
      </c>
      <c r="H160" s="3">
        <v>4268</v>
      </c>
      <c r="I160" s="3">
        <v>770</v>
      </c>
      <c r="J160" s="3">
        <v>2</v>
      </c>
      <c r="K160" s="3">
        <v>5</v>
      </c>
      <c r="L160" s="3"/>
      <c r="M160" s="2">
        <v>43415.587696759256</v>
      </c>
      <c r="N160" s="2">
        <v>43415.593240740738</v>
      </c>
      <c r="O160" s="3" t="s">
        <v>77</v>
      </c>
      <c r="P160" s="3" t="s">
        <v>78</v>
      </c>
      <c r="Q160" s="3" t="s">
        <v>30</v>
      </c>
      <c r="R160" s="3" t="s">
        <v>31</v>
      </c>
      <c r="S160" s="2">
        <v>43415.58792824074</v>
      </c>
      <c r="T160" s="2">
        <v>43415.58792824074</v>
      </c>
      <c r="U160" s="2">
        <v>43415.601238425923</v>
      </c>
      <c r="V160" s="2">
        <v>43415.601238425923</v>
      </c>
      <c r="W160" s="2">
        <v>43415.578240740739</v>
      </c>
      <c r="X160" s="2">
        <f t="shared" si="51"/>
        <v>43415.578240740739</v>
      </c>
      <c r="Y160" s="33">
        <f t="shared" si="40"/>
        <v>5.543981482333038E-3</v>
      </c>
      <c r="Z160" s="33">
        <f t="shared" si="41"/>
        <v>2.771990741166519E-2</v>
      </c>
      <c r="AA160" s="30"/>
      <c r="AB160" s="30">
        <f t="shared" si="47"/>
        <v>0</v>
      </c>
      <c r="AC160" s="30">
        <f t="shared" si="48"/>
        <v>9.4560185170848854E-3</v>
      </c>
      <c r="AD160" s="10"/>
      <c r="AE160" s="10"/>
      <c r="AF160" s="78">
        <f t="shared" si="44"/>
        <v>43415.570833333331</v>
      </c>
      <c r="AG160" s="78">
        <f t="shared" si="45"/>
        <v>43415.593055555553</v>
      </c>
      <c r="AH160" s="26" t="str">
        <f t="shared" si="46"/>
        <v>43415.570833333343415.5930555556</v>
      </c>
      <c r="AI160" s="26" t="str">
        <f>VLOOKUP(AH160,simple_survey!$P$1530:$Q$1810,2,FALSE)</f>
        <v>肯定的</v>
      </c>
    </row>
    <row r="161" spans="1:37" s="7" customFormat="1" hidden="1" x14ac:dyDescent="0.4">
      <c r="A161" s="16" t="str">
        <f t="shared" si="52"/>
        <v>-</v>
      </c>
      <c r="B161" s="16" t="str">
        <f t="shared" si="50"/>
        <v>-</v>
      </c>
      <c r="C161" s="7">
        <v>13</v>
      </c>
      <c r="D161" s="2">
        <v>43415.573506944442</v>
      </c>
      <c r="E161" s="3" t="s">
        <v>894</v>
      </c>
      <c r="F161" s="3">
        <v>12548</v>
      </c>
      <c r="G161" s="3" t="s">
        <v>98</v>
      </c>
      <c r="H161" s="3">
        <v>0</v>
      </c>
      <c r="I161" s="3">
        <v>850</v>
      </c>
      <c r="J161" s="3">
        <v>5</v>
      </c>
      <c r="K161" s="3">
        <v>2</v>
      </c>
      <c r="L161" s="3"/>
      <c r="M161" s="2">
        <v>43415.587175925924</v>
      </c>
      <c r="N161" s="2">
        <v>43415.595902777779</v>
      </c>
      <c r="O161" s="3" t="s">
        <v>133</v>
      </c>
      <c r="P161" s="3" t="s">
        <v>19</v>
      </c>
      <c r="Q161" s="3" t="s">
        <v>28</v>
      </c>
      <c r="R161" s="3" t="s">
        <v>29</v>
      </c>
      <c r="S161" s="2">
        <v>43415.588437500002</v>
      </c>
      <c r="T161" s="2">
        <v>43415.588437500002</v>
      </c>
      <c r="U161" s="2">
        <v>43415.597071759257</v>
      </c>
      <c r="V161" s="2">
        <v>43415.600451388891</v>
      </c>
      <c r="W161" s="3"/>
      <c r="X161" s="2">
        <f t="shared" si="51"/>
        <v>43415.573506944442</v>
      </c>
      <c r="Y161" s="33">
        <f t="shared" si="40"/>
        <v>8.7268518545897678E-3</v>
      </c>
      <c r="Z161" s="33">
        <f t="shared" si="41"/>
        <v>1.7453703709179536E-2</v>
      </c>
      <c r="AA161" s="30"/>
      <c r="AB161" s="30">
        <f t="shared" si="47"/>
        <v>0</v>
      </c>
      <c r="AC161" s="30">
        <f t="shared" si="48"/>
        <v>1.3668981482624076E-2</v>
      </c>
      <c r="AD161" s="10"/>
      <c r="AE161" s="10"/>
      <c r="AF161" s="78">
        <f t="shared" si="44"/>
        <v>43415.572916666664</v>
      </c>
      <c r="AG161" s="78">
        <f t="shared" si="45"/>
        <v>43415.595833333333</v>
      </c>
      <c r="AH161" s="26" t="str">
        <f t="shared" si="46"/>
        <v>43415.572916666743415.5958333333</v>
      </c>
      <c r="AI161" s="26" t="e">
        <f>VLOOKUP(AH161,simple_survey!$P$1530:$Q$1810,2,FALSE)</f>
        <v>#N/A</v>
      </c>
    </row>
    <row r="162" spans="1:37" s="7" customFormat="1" hidden="1" x14ac:dyDescent="0.4">
      <c r="A162" s="16" t="str">
        <f t="shared" si="52"/>
        <v>-</v>
      </c>
      <c r="B162" s="16" t="str">
        <f t="shared" si="50"/>
        <v>-</v>
      </c>
      <c r="C162" s="7">
        <v>13</v>
      </c>
      <c r="D162" s="2">
        <v>43415.573773148149</v>
      </c>
      <c r="E162" s="3" t="s">
        <v>866</v>
      </c>
      <c r="F162" s="3">
        <v>12549</v>
      </c>
      <c r="G162" s="3" t="s">
        <v>32</v>
      </c>
      <c r="H162" s="3">
        <v>5696</v>
      </c>
      <c r="I162" s="3">
        <v>418</v>
      </c>
      <c r="J162" s="3">
        <v>6</v>
      </c>
      <c r="K162" s="3">
        <v>1</v>
      </c>
      <c r="L162" s="3"/>
      <c r="M162" s="2">
        <v>43415.584131944444</v>
      </c>
      <c r="N162" s="2">
        <v>43415.586909722224</v>
      </c>
      <c r="O162" s="3" t="s">
        <v>52</v>
      </c>
      <c r="P162" s="3" t="s">
        <v>53</v>
      </c>
      <c r="Q162" s="3" t="s">
        <v>38</v>
      </c>
      <c r="R162" s="3" t="s">
        <v>39</v>
      </c>
      <c r="S162" s="2">
        <v>43415.582152777781</v>
      </c>
      <c r="T162" s="2">
        <v>43415.582152777781</v>
      </c>
      <c r="U162" s="2">
        <v>43415.585856481484</v>
      </c>
      <c r="V162" s="2">
        <v>43415.585856481484</v>
      </c>
      <c r="W162" s="3"/>
      <c r="X162" s="2">
        <f t="shared" si="51"/>
        <v>43415.573773148149</v>
      </c>
      <c r="Y162" s="33">
        <f t="shared" si="40"/>
        <v>2.7777777795563452E-3</v>
      </c>
      <c r="Z162" s="33">
        <f t="shared" si="41"/>
        <v>2.7777777795563452E-3</v>
      </c>
      <c r="AA162" s="30"/>
      <c r="AB162" s="30">
        <f t="shared" si="47"/>
        <v>1.9791666636592709E-3</v>
      </c>
      <c r="AC162" s="30">
        <f t="shared" si="48"/>
        <v>1.0358796294895001E-2</v>
      </c>
      <c r="AD162" s="10"/>
      <c r="AE162" s="10"/>
      <c r="AF162" s="78">
        <f t="shared" si="44"/>
        <v>43415.573611111111</v>
      </c>
      <c r="AG162" s="78">
        <f t="shared" si="45"/>
        <v>43415.586805555555</v>
      </c>
      <c r="AH162" s="26" t="str">
        <f t="shared" si="46"/>
        <v>43415.573611111143415.5868055556</v>
      </c>
      <c r="AI162" s="26" t="e">
        <f>VLOOKUP(AH162,simple_survey!$P$1530:$Q$1810,2,FALSE)</f>
        <v>#N/A</v>
      </c>
    </row>
    <row r="163" spans="1:37" s="7" customFormat="1" hidden="1" x14ac:dyDescent="0.4">
      <c r="A163" s="16" t="str">
        <f t="shared" si="52"/>
        <v>-</v>
      </c>
      <c r="B163" s="16" t="str">
        <f t="shared" si="50"/>
        <v>-</v>
      </c>
      <c r="C163" s="7">
        <v>13</v>
      </c>
      <c r="D163" s="2">
        <v>43415.573888888888</v>
      </c>
      <c r="E163" s="3" t="s">
        <v>777</v>
      </c>
      <c r="F163" s="3">
        <v>12550</v>
      </c>
      <c r="G163" s="3" t="s">
        <v>32</v>
      </c>
      <c r="H163" s="3">
        <v>5854</v>
      </c>
      <c r="I163" s="3">
        <v>609</v>
      </c>
      <c r="J163" s="3">
        <v>4</v>
      </c>
      <c r="K163" s="3">
        <v>6</v>
      </c>
      <c r="L163" s="3"/>
      <c r="M163" s="2">
        <v>43415.589907407404</v>
      </c>
      <c r="N163" s="2">
        <v>43415.599270833336</v>
      </c>
      <c r="O163" s="3" t="s">
        <v>44</v>
      </c>
      <c r="P163" s="3" t="s">
        <v>91</v>
      </c>
      <c r="Q163" s="3" t="s">
        <v>133</v>
      </c>
      <c r="R163" s="3" t="s">
        <v>19</v>
      </c>
      <c r="S163" s="2">
        <v>43415.594224537039</v>
      </c>
      <c r="T163" s="2">
        <v>43415.594224537039</v>
      </c>
      <c r="U163" s="2">
        <v>43415.605821759258</v>
      </c>
      <c r="V163" s="2">
        <v>43415.605821759258</v>
      </c>
      <c r="W163" s="3"/>
      <c r="X163" s="2">
        <f t="shared" si="51"/>
        <v>43415.573888888888</v>
      </c>
      <c r="Y163" s="33">
        <f t="shared" si="40"/>
        <v>9.3634259319514968E-3</v>
      </c>
      <c r="Z163" s="33">
        <f t="shared" si="41"/>
        <v>5.6180555591708981E-2</v>
      </c>
      <c r="AA163" s="30"/>
      <c r="AB163" s="30">
        <f t="shared" si="47"/>
        <v>0</v>
      </c>
      <c r="AC163" s="30">
        <f t="shared" si="48"/>
        <v>1.6018518515920732E-2</v>
      </c>
      <c r="AD163" s="10"/>
      <c r="AE163" s="10"/>
      <c r="AF163" s="78">
        <f t="shared" si="44"/>
        <v>43415.573611111111</v>
      </c>
      <c r="AG163" s="78">
        <f t="shared" si="45"/>
        <v>43415.598611111112</v>
      </c>
      <c r="AH163" s="26" t="str">
        <f t="shared" si="46"/>
        <v>43415.573611111143415.5986111111</v>
      </c>
      <c r="AI163" s="26" t="e">
        <f>VLOOKUP(AH163,simple_survey!$P$1530:$Q$1810,2,FALSE)</f>
        <v>#N/A</v>
      </c>
      <c r="AK163" s="3"/>
    </row>
    <row r="164" spans="1:37" s="7" customFormat="1" x14ac:dyDescent="0.4">
      <c r="A164" s="16" t="str">
        <f t="shared" si="52"/>
        <v>-</v>
      </c>
      <c r="B164" s="16" t="str">
        <f t="shared" si="50"/>
        <v>-</v>
      </c>
      <c r="C164" s="7">
        <v>13</v>
      </c>
      <c r="D164" s="2">
        <v>43415.57476851852</v>
      </c>
      <c r="E164" s="3" t="s">
        <v>892</v>
      </c>
      <c r="F164" s="3">
        <v>12552</v>
      </c>
      <c r="G164" s="3" t="s">
        <v>32</v>
      </c>
      <c r="H164" s="3">
        <v>2535</v>
      </c>
      <c r="I164" s="3">
        <v>778</v>
      </c>
      <c r="J164" s="3">
        <v>3</v>
      </c>
      <c r="K164" s="3">
        <v>2</v>
      </c>
      <c r="L164" s="3"/>
      <c r="M164" s="2">
        <v>43415.581030092595</v>
      </c>
      <c r="N164" s="2">
        <v>43415.593773148146</v>
      </c>
      <c r="O164" s="3" t="s">
        <v>33</v>
      </c>
      <c r="P164" s="3" t="s">
        <v>34</v>
      </c>
      <c r="Q164" s="3" t="s">
        <v>44</v>
      </c>
      <c r="R164" s="3" t="s">
        <v>91</v>
      </c>
      <c r="S164" s="2">
        <v>43415.582743055558</v>
      </c>
      <c r="T164" s="2">
        <v>43415.583391203705</v>
      </c>
      <c r="U164" s="2">
        <v>43415.593310185184</v>
      </c>
      <c r="V164" s="2">
        <v>43415.596921296295</v>
      </c>
      <c r="W164" s="3"/>
      <c r="X164" s="2">
        <f t="shared" si="51"/>
        <v>43415.57476851852</v>
      </c>
      <c r="Y164" s="33">
        <f t="shared" si="40"/>
        <v>1.2743055551254656E-2</v>
      </c>
      <c r="Z164" s="33">
        <f t="shared" si="41"/>
        <v>2.5486111102509312E-2</v>
      </c>
      <c r="AA164" s="30"/>
      <c r="AB164" s="30">
        <f t="shared" si="47"/>
        <v>0</v>
      </c>
      <c r="AC164" s="30">
        <f t="shared" si="48"/>
        <v>6.2615740753244609E-3</v>
      </c>
      <c r="AD164" s="10"/>
      <c r="AE164" s="10"/>
      <c r="AF164" s="78">
        <f t="shared" si="44"/>
        <v>43415.574305555558</v>
      </c>
      <c r="AG164" s="78">
        <f t="shared" si="45"/>
        <v>43415.59375</v>
      </c>
      <c r="AH164" s="26" t="str">
        <f t="shared" si="46"/>
        <v>43415.574305555643415.59375</v>
      </c>
      <c r="AI164" s="26" t="str">
        <f>VLOOKUP(AH164,simple_survey!$P$1530:$Q$1810,2,FALSE)</f>
        <v>肯定的</v>
      </c>
      <c r="AK164" s="3"/>
    </row>
    <row r="165" spans="1:37" s="7" customFormat="1" hidden="1" x14ac:dyDescent="0.4">
      <c r="A165" s="16" t="str">
        <f t="shared" si="52"/>
        <v>-</v>
      </c>
      <c r="B165" s="16" t="str">
        <f t="shared" si="50"/>
        <v>-</v>
      </c>
      <c r="C165" s="7">
        <v>13</v>
      </c>
      <c r="D165" s="2">
        <v>43415.577569444446</v>
      </c>
      <c r="E165" s="3" t="s">
        <v>897</v>
      </c>
      <c r="F165" s="3">
        <v>12554</v>
      </c>
      <c r="G165" s="3" t="s">
        <v>32</v>
      </c>
      <c r="H165" s="3">
        <v>3615</v>
      </c>
      <c r="I165" s="3">
        <v>753</v>
      </c>
      <c r="J165" s="3">
        <v>13</v>
      </c>
      <c r="K165" s="3">
        <v>2</v>
      </c>
      <c r="L165" s="3"/>
      <c r="M165" s="2">
        <v>43415.585358796299</v>
      </c>
      <c r="N165" s="2">
        <v>43415.588692129626</v>
      </c>
      <c r="O165" s="3" t="s">
        <v>64</v>
      </c>
      <c r="P165" s="3" t="s">
        <v>65</v>
      </c>
      <c r="Q165" s="3" t="s">
        <v>47</v>
      </c>
      <c r="R165" s="3" t="s">
        <v>48</v>
      </c>
      <c r="S165" s="2">
        <v>43415.585405092592</v>
      </c>
      <c r="T165" s="2">
        <v>43415.586180555554</v>
      </c>
      <c r="U165" s="2">
        <v>43415.589189814818</v>
      </c>
      <c r="V165" s="2">
        <v>43415.589965277781</v>
      </c>
      <c r="W165" s="3"/>
      <c r="X165" s="2">
        <f t="shared" si="51"/>
        <v>43415.577569444446</v>
      </c>
      <c r="Y165" s="33">
        <f t="shared" si="40"/>
        <v>3.3333333267364651E-3</v>
      </c>
      <c r="Z165" s="33">
        <f t="shared" si="41"/>
        <v>6.6666666534729302E-3</v>
      </c>
      <c r="AA165" s="30"/>
      <c r="AB165" s="30">
        <f t="shared" si="47"/>
        <v>0</v>
      </c>
      <c r="AC165" s="30">
        <f t="shared" si="48"/>
        <v>7.7893518537166528E-3</v>
      </c>
      <c r="AD165" s="10"/>
      <c r="AE165" s="10"/>
      <c r="AF165" s="78">
        <f t="shared" si="44"/>
        <v>43415.57708333333</v>
      </c>
      <c r="AG165" s="78">
        <f t="shared" si="45"/>
        <v>43415.588194444441</v>
      </c>
      <c r="AH165" s="26" t="str">
        <f t="shared" si="46"/>
        <v>43415.577083333343415.5881944444</v>
      </c>
      <c r="AI165" s="26" t="e">
        <f>VLOOKUP(AH165,simple_survey!$P$1530:$Q$1810,2,FALSE)</f>
        <v>#N/A</v>
      </c>
      <c r="AK165" s="3"/>
    </row>
    <row r="166" spans="1:37" s="7" customFormat="1" hidden="1" x14ac:dyDescent="0.4">
      <c r="A166" s="16" t="str">
        <f t="shared" si="52"/>
        <v>-</v>
      </c>
      <c r="B166" s="16" t="str">
        <f t="shared" si="50"/>
        <v>-</v>
      </c>
      <c r="C166" s="7">
        <v>13</v>
      </c>
      <c r="D166" s="2">
        <v>43415.578263888892</v>
      </c>
      <c r="E166" s="3" t="s">
        <v>898</v>
      </c>
      <c r="F166" s="3">
        <v>12555</v>
      </c>
      <c r="G166" s="3" t="s">
        <v>66</v>
      </c>
      <c r="H166" s="3">
        <v>4047</v>
      </c>
      <c r="I166" s="3">
        <v>270</v>
      </c>
      <c r="J166" s="3">
        <v>3</v>
      </c>
      <c r="K166" s="3">
        <v>1</v>
      </c>
      <c r="L166" s="3"/>
      <c r="M166" s="2">
        <v>43415.587650462963</v>
      </c>
      <c r="N166" s="2">
        <v>43415.591458333336</v>
      </c>
      <c r="O166" s="3" t="s">
        <v>133</v>
      </c>
      <c r="P166" s="3" t="s">
        <v>19</v>
      </c>
      <c r="Q166" s="3" t="s">
        <v>52</v>
      </c>
      <c r="R166" s="3" t="s">
        <v>53</v>
      </c>
      <c r="S166" s="2">
        <v>43415.587337962963</v>
      </c>
      <c r="T166" s="2">
        <v>43415.587638888886</v>
      </c>
      <c r="U166" s="2">
        <v>43415.593888888892</v>
      </c>
      <c r="V166" s="2">
        <v>43415.594201388885</v>
      </c>
      <c r="W166" s="3"/>
      <c r="X166" s="2">
        <f t="shared" si="51"/>
        <v>43415.578263888892</v>
      </c>
      <c r="Y166" s="33">
        <f t="shared" si="40"/>
        <v>3.8078703728388064E-3</v>
      </c>
      <c r="Z166" s="33">
        <f t="shared" si="41"/>
        <v>3.8078703728388064E-3</v>
      </c>
      <c r="AA166" s="30"/>
      <c r="AB166" s="30">
        <f t="shared" si="47"/>
        <v>3.125000002910383E-4</v>
      </c>
      <c r="AC166" s="30">
        <f t="shared" si="48"/>
        <v>9.3865740709588863E-3</v>
      </c>
      <c r="AD166" s="10"/>
      <c r="AE166" s="10"/>
      <c r="AF166" s="78">
        <f t="shared" si="44"/>
        <v>43415.577777777777</v>
      </c>
      <c r="AG166" s="78">
        <f t="shared" si="45"/>
        <v>43415.59097222222</v>
      </c>
      <c r="AH166" s="26" t="str">
        <f t="shared" si="46"/>
        <v>43415.577777777843415.5909722222</v>
      </c>
      <c r="AI166" s="26" t="e">
        <f>VLOOKUP(AH166,simple_survey!$P$1530:$Q$1810,2,FALSE)</f>
        <v>#N/A</v>
      </c>
      <c r="AK166" s="3"/>
    </row>
    <row r="167" spans="1:37" s="7" customFormat="1" hidden="1" x14ac:dyDescent="0.4">
      <c r="A167" s="16" t="str">
        <f t="shared" si="52"/>
        <v>-</v>
      </c>
      <c r="B167" s="16" t="str">
        <f t="shared" si="50"/>
        <v>-</v>
      </c>
      <c r="C167" s="7">
        <v>13</v>
      </c>
      <c r="D167" s="2">
        <v>43415.581504629627</v>
      </c>
      <c r="E167" s="3" t="s">
        <v>899</v>
      </c>
      <c r="F167" s="3">
        <v>12557</v>
      </c>
      <c r="G167" s="3" t="s">
        <v>98</v>
      </c>
      <c r="H167" s="3">
        <v>0</v>
      </c>
      <c r="I167" s="3">
        <v>985</v>
      </c>
      <c r="J167" s="3">
        <v>8</v>
      </c>
      <c r="K167" s="3">
        <v>3</v>
      </c>
      <c r="L167" s="3"/>
      <c r="M167" s="2">
        <v>43415.586817129632</v>
      </c>
      <c r="N167" s="2">
        <v>43415.596597222226</v>
      </c>
      <c r="O167" s="3" t="s">
        <v>36</v>
      </c>
      <c r="P167" s="3" t="s">
        <v>37</v>
      </c>
      <c r="Q167" s="3" t="s">
        <v>49</v>
      </c>
      <c r="R167" s="3" t="s">
        <v>50</v>
      </c>
      <c r="S167" s="2">
        <v>43415.587326388886</v>
      </c>
      <c r="T167" s="2">
        <v>43415.590324074074</v>
      </c>
      <c r="U167" s="2">
        <v>43415.598101851851</v>
      </c>
      <c r="V167" s="2">
        <v>43415.601099537038</v>
      </c>
      <c r="W167" s="3"/>
      <c r="X167" s="2">
        <f t="shared" si="51"/>
        <v>43415.581504629627</v>
      </c>
      <c r="Y167" s="33">
        <f t="shared" si="40"/>
        <v>9.7800925941555761E-3</v>
      </c>
      <c r="Z167" s="33">
        <f t="shared" si="41"/>
        <v>2.9340277782466728E-2</v>
      </c>
      <c r="AA167" s="30"/>
      <c r="AB167" s="30">
        <f t="shared" si="47"/>
        <v>0</v>
      </c>
      <c r="AC167" s="30">
        <f t="shared" si="48"/>
        <v>5.3125000049476512E-3</v>
      </c>
      <c r="AD167" s="10"/>
      <c r="AE167" s="10"/>
      <c r="AF167" s="78">
        <f t="shared" si="44"/>
        <v>43415.581250000003</v>
      </c>
      <c r="AG167" s="78">
        <f t="shared" si="45"/>
        <v>43415.59652777778</v>
      </c>
      <c r="AH167" s="26" t="str">
        <f t="shared" si="46"/>
        <v>43415.5812543415.5965277778</v>
      </c>
      <c r="AI167" s="26" t="e">
        <f>VLOOKUP(AH167,simple_survey!$P$1530:$Q$1810,2,FALSE)</f>
        <v>#N/A</v>
      </c>
    </row>
    <row r="168" spans="1:37" s="7" customFormat="1" hidden="1" x14ac:dyDescent="0.4">
      <c r="A168" s="16" t="str">
        <f t="shared" si="52"/>
        <v>-</v>
      </c>
      <c r="B168" s="16" t="str">
        <f t="shared" si="50"/>
        <v>-</v>
      </c>
      <c r="C168" s="7">
        <v>13</v>
      </c>
      <c r="D168" s="2">
        <v>43415.582685185182</v>
      </c>
      <c r="E168" s="3" t="s">
        <v>900</v>
      </c>
      <c r="F168" s="3">
        <v>12558</v>
      </c>
      <c r="G168" s="3" t="s">
        <v>32</v>
      </c>
      <c r="H168" s="3">
        <v>4708</v>
      </c>
      <c r="I168" s="3">
        <v>941</v>
      </c>
      <c r="J168" s="3">
        <v>9</v>
      </c>
      <c r="K168" s="3">
        <v>2</v>
      </c>
      <c r="L168" s="3"/>
      <c r="M168" s="2">
        <v>43415.586701388886</v>
      </c>
      <c r="N168" s="2">
        <v>43415.59134259259</v>
      </c>
      <c r="O168" s="3" t="s">
        <v>77</v>
      </c>
      <c r="P168" s="3" t="s">
        <v>78</v>
      </c>
      <c r="Q168" s="3" t="s">
        <v>24</v>
      </c>
      <c r="R168" s="3" t="s">
        <v>25</v>
      </c>
      <c r="S168" s="2">
        <v>43415.586562500001</v>
      </c>
      <c r="T168" s="2">
        <v>43415.586562500001</v>
      </c>
      <c r="U168" s="2">
        <v>43415.596331018518</v>
      </c>
      <c r="V168" s="2">
        <v>43415.596331018518</v>
      </c>
      <c r="W168" s="3"/>
      <c r="X168" s="2">
        <f t="shared" si="51"/>
        <v>43415.582685185182</v>
      </c>
      <c r="Y168" s="33">
        <f t="shared" si="40"/>
        <v>4.6412037045229226E-3</v>
      </c>
      <c r="Z168" s="33">
        <f t="shared" si="41"/>
        <v>9.2824074090458453E-3</v>
      </c>
      <c r="AA168" s="30"/>
      <c r="AB168" s="30">
        <f t="shared" si="47"/>
        <v>1.3888888497604057E-4</v>
      </c>
      <c r="AC168" s="30">
        <f t="shared" si="48"/>
        <v>4.016203703940846E-3</v>
      </c>
      <c r="AD168" s="10"/>
      <c r="AE168" s="10"/>
      <c r="AF168" s="78">
        <f t="shared" si="44"/>
        <v>43415.582638888889</v>
      </c>
      <c r="AG168" s="78">
        <f t="shared" si="45"/>
        <v>43415.59097222222</v>
      </c>
      <c r="AH168" s="26" t="str">
        <f t="shared" si="46"/>
        <v>43415.582638888943415.5909722222</v>
      </c>
      <c r="AI168" s="26" t="e">
        <f>VLOOKUP(AH168,simple_survey!$P$1530:$Q$1810,2,FALSE)</f>
        <v>#N/A</v>
      </c>
    </row>
    <row r="169" spans="1:37" s="7" customFormat="1" hidden="1" x14ac:dyDescent="0.4">
      <c r="A169" s="16" t="str">
        <f t="shared" ref="A169:A188" si="53">IF(W169&gt;0, "★", "-")</f>
        <v>★</v>
      </c>
      <c r="B169" s="16" t="str">
        <f t="shared" ref="B169:B174" si="54">IF(L169&gt;0, "☆", "-")</f>
        <v>☆</v>
      </c>
      <c r="C169" s="7">
        <v>13</v>
      </c>
      <c r="D169" s="2">
        <v>43415.518483796295</v>
      </c>
      <c r="E169" s="3" t="s">
        <v>521</v>
      </c>
      <c r="F169" s="3">
        <v>12463</v>
      </c>
      <c r="G169" s="3" t="s">
        <v>18</v>
      </c>
      <c r="H169" s="3">
        <v>2400</v>
      </c>
      <c r="I169" s="3">
        <v>380</v>
      </c>
      <c r="J169" s="3">
        <v>11</v>
      </c>
      <c r="K169" s="3">
        <v>1</v>
      </c>
      <c r="L169" s="2">
        <v>43415.52447916667</v>
      </c>
      <c r="M169" s="3"/>
      <c r="N169" s="3"/>
      <c r="O169" s="3" t="s">
        <v>133</v>
      </c>
      <c r="P169" s="3" t="s">
        <v>19</v>
      </c>
      <c r="Q169" s="3" t="s">
        <v>45</v>
      </c>
      <c r="R169" s="3" t="s">
        <v>46</v>
      </c>
      <c r="S169" s="2">
        <v>43415.56013888889</v>
      </c>
      <c r="T169" s="3"/>
      <c r="U169" s="2">
        <v>43415.566342592596</v>
      </c>
      <c r="V169" s="3"/>
      <c r="W169" s="2">
        <v>43415.56013888889</v>
      </c>
      <c r="X169" s="2">
        <f t="shared" ref="X169:X188" si="55">IF(W169&gt;0,W169,D169)</f>
        <v>43415.56013888889</v>
      </c>
      <c r="Y169" s="33">
        <f t="shared" si="40"/>
        <v>0</v>
      </c>
      <c r="Z169" s="33">
        <f t="shared" si="41"/>
        <v>0</v>
      </c>
      <c r="AA169" s="30"/>
      <c r="AB169" s="30">
        <f t="shared" si="47"/>
        <v>0</v>
      </c>
      <c r="AC169" s="30">
        <f t="shared" si="48"/>
        <v>0</v>
      </c>
      <c r="AD169" s="10"/>
      <c r="AE169" s="10"/>
      <c r="AF169" s="78">
        <f t="shared" si="44"/>
        <v>43415.518055555556</v>
      </c>
      <c r="AG169" s="78">
        <f t="shared" si="45"/>
        <v>0</v>
      </c>
      <c r="AH169" s="26" t="str">
        <f t="shared" si="46"/>
        <v>43415.51805555560</v>
      </c>
      <c r="AI169" s="26" t="e">
        <f>VLOOKUP(AH169,simple_survey!$P$1530:$Q$1810,2,FALSE)</f>
        <v>#N/A</v>
      </c>
    </row>
    <row r="170" spans="1:37" s="7" customFormat="1" hidden="1" x14ac:dyDescent="0.4">
      <c r="A170" s="16" t="str">
        <f t="shared" si="53"/>
        <v>★</v>
      </c>
      <c r="B170" s="16" t="str">
        <f t="shared" si="54"/>
        <v>☆</v>
      </c>
      <c r="C170" s="7">
        <v>13</v>
      </c>
      <c r="D170" s="2">
        <v>43415.521863425929</v>
      </c>
      <c r="E170" s="3" t="s">
        <v>847</v>
      </c>
      <c r="F170" s="3">
        <v>12468</v>
      </c>
      <c r="G170" s="3" t="s">
        <v>18</v>
      </c>
      <c r="H170" s="3">
        <v>3203</v>
      </c>
      <c r="I170" s="3">
        <v>874</v>
      </c>
      <c r="J170" s="3">
        <v>2</v>
      </c>
      <c r="K170" s="3">
        <v>1</v>
      </c>
      <c r="L170" s="2">
        <v>43415.559131944443</v>
      </c>
      <c r="M170" s="3"/>
      <c r="N170" s="3"/>
      <c r="O170" s="3" t="s">
        <v>69</v>
      </c>
      <c r="P170" s="3" t="s">
        <v>70</v>
      </c>
      <c r="Q170" s="3" t="s">
        <v>22</v>
      </c>
      <c r="R170" s="3" t="s">
        <v>23</v>
      </c>
      <c r="S170" s="2">
        <v>43415.563518518517</v>
      </c>
      <c r="T170" s="3"/>
      <c r="U170" s="2">
        <v>43415.578136574077</v>
      </c>
      <c r="V170" s="3"/>
      <c r="W170" s="2">
        <v>43415.563518518517</v>
      </c>
      <c r="X170" s="2">
        <f t="shared" si="55"/>
        <v>43415.563518518517</v>
      </c>
      <c r="Y170" s="33">
        <f t="shared" si="40"/>
        <v>0</v>
      </c>
      <c r="Z170" s="33">
        <f t="shared" si="41"/>
        <v>0</v>
      </c>
      <c r="AA170" s="30"/>
      <c r="AB170" s="30">
        <f t="shared" si="47"/>
        <v>0</v>
      </c>
      <c r="AC170" s="30">
        <f t="shared" si="48"/>
        <v>0</v>
      </c>
      <c r="AD170" s="10"/>
      <c r="AE170" s="10"/>
      <c r="AF170" s="78">
        <f t="shared" si="44"/>
        <v>43415.521527777775</v>
      </c>
      <c r="AG170" s="78">
        <f t="shared" si="45"/>
        <v>0</v>
      </c>
      <c r="AH170" s="26" t="str">
        <f t="shared" si="46"/>
        <v>43415.52152777780</v>
      </c>
      <c r="AI170" s="26" t="e">
        <f>VLOOKUP(AH170,simple_survey!$P$1530:$Q$1810,2,FALSE)</f>
        <v>#N/A</v>
      </c>
      <c r="AK170" s="3"/>
    </row>
    <row r="171" spans="1:37" s="7" customFormat="1" hidden="1" x14ac:dyDescent="0.4">
      <c r="A171" s="16" t="str">
        <f t="shared" si="53"/>
        <v>-</v>
      </c>
      <c r="B171" s="16" t="str">
        <f t="shared" si="54"/>
        <v>☆</v>
      </c>
      <c r="C171" s="7">
        <v>13</v>
      </c>
      <c r="D171" s="2">
        <v>43415.547175925924</v>
      </c>
      <c r="E171" s="3" t="s">
        <v>872</v>
      </c>
      <c r="F171" s="3">
        <v>12509</v>
      </c>
      <c r="G171" s="3" t="s">
        <v>98</v>
      </c>
      <c r="H171" s="3">
        <v>0</v>
      </c>
      <c r="I171" s="3">
        <v>369</v>
      </c>
      <c r="J171" s="3">
        <v>8</v>
      </c>
      <c r="K171" s="3">
        <v>2</v>
      </c>
      <c r="L171" s="2">
        <v>43415.560104166667</v>
      </c>
      <c r="M171" s="3"/>
      <c r="N171" s="3"/>
      <c r="O171" s="3" t="s">
        <v>44</v>
      </c>
      <c r="P171" s="3" t="s">
        <v>91</v>
      </c>
      <c r="Q171" s="3" t="s">
        <v>45</v>
      </c>
      <c r="R171" s="3" t="s">
        <v>46</v>
      </c>
      <c r="S171" s="2">
        <v>43415.559710648151</v>
      </c>
      <c r="T171" s="3"/>
      <c r="U171" s="2">
        <v>43415.568460648145</v>
      </c>
      <c r="V171" s="3"/>
      <c r="W171" s="3"/>
      <c r="X171" s="2">
        <f t="shared" si="55"/>
        <v>43415.547175925924</v>
      </c>
      <c r="Y171" s="33">
        <f t="shared" si="40"/>
        <v>0</v>
      </c>
      <c r="Z171" s="33">
        <f t="shared" si="41"/>
        <v>0</v>
      </c>
      <c r="AA171" s="30"/>
      <c r="AB171" s="30">
        <f t="shared" si="47"/>
        <v>0</v>
      </c>
      <c r="AC171" s="30">
        <f t="shared" si="48"/>
        <v>1.2928240743349306E-2</v>
      </c>
      <c r="AD171" s="10"/>
      <c r="AE171" s="10"/>
      <c r="AF171" s="78">
        <f t="shared" si="44"/>
        <v>43415.546527777777</v>
      </c>
      <c r="AG171" s="78">
        <f t="shared" si="45"/>
        <v>0</v>
      </c>
      <c r="AH171" s="26" t="str">
        <f t="shared" si="46"/>
        <v>43415.54652777780</v>
      </c>
      <c r="AI171" s="26" t="e">
        <f>VLOOKUP(AH171,simple_survey!$P$1530:$Q$1810,2,FALSE)</f>
        <v>#N/A</v>
      </c>
    </row>
    <row r="172" spans="1:37" s="7" customFormat="1" hidden="1" x14ac:dyDescent="0.4">
      <c r="A172" s="16" t="str">
        <f t="shared" si="53"/>
        <v>-</v>
      </c>
      <c r="B172" s="16" t="str">
        <f t="shared" si="54"/>
        <v>☆</v>
      </c>
      <c r="C172" s="7">
        <v>13</v>
      </c>
      <c r="D172" s="2">
        <v>43415.547395833331</v>
      </c>
      <c r="E172" s="3" t="s">
        <v>873</v>
      </c>
      <c r="F172" s="3">
        <v>12510</v>
      </c>
      <c r="G172" s="3" t="s">
        <v>98</v>
      </c>
      <c r="H172" s="3">
        <v>0</v>
      </c>
      <c r="I172" s="3">
        <v>589</v>
      </c>
      <c r="J172" s="3">
        <v>5</v>
      </c>
      <c r="K172" s="3">
        <v>3</v>
      </c>
      <c r="L172" s="2">
        <v>43415.548136574071</v>
      </c>
      <c r="M172" s="3"/>
      <c r="N172" s="3"/>
      <c r="O172" s="3" t="s">
        <v>133</v>
      </c>
      <c r="P172" s="3" t="s">
        <v>19</v>
      </c>
      <c r="Q172" s="3" t="s">
        <v>44</v>
      </c>
      <c r="R172" s="3" t="s">
        <v>91</v>
      </c>
      <c r="S172" s="2">
        <v>43415.566701388889</v>
      </c>
      <c r="T172" s="3"/>
      <c r="U172" s="2">
        <v>43415.575914351852</v>
      </c>
      <c r="V172" s="3"/>
      <c r="W172" s="3"/>
      <c r="X172" s="2">
        <f t="shared" si="55"/>
        <v>43415.547395833331</v>
      </c>
      <c r="Y172" s="33">
        <f t="shared" si="40"/>
        <v>0</v>
      </c>
      <c r="Z172" s="33">
        <f t="shared" si="41"/>
        <v>0</v>
      </c>
      <c r="AA172" s="30"/>
      <c r="AB172" s="30">
        <f t="shared" si="47"/>
        <v>0</v>
      </c>
      <c r="AC172" s="30">
        <f t="shared" si="48"/>
        <v>1.9305555557366461E-2</v>
      </c>
      <c r="AD172" s="10"/>
      <c r="AE172" s="10"/>
      <c r="AF172" s="78">
        <f t="shared" si="44"/>
        <v>43415.547222222223</v>
      </c>
      <c r="AG172" s="78">
        <f t="shared" si="45"/>
        <v>0</v>
      </c>
      <c r="AH172" s="26" t="str">
        <f t="shared" si="46"/>
        <v>43415.54722222220</v>
      </c>
      <c r="AI172" s="26" t="e">
        <f>VLOOKUP(AH172,simple_survey!$P$1530:$Q$1810,2,FALSE)</f>
        <v>#N/A</v>
      </c>
    </row>
    <row r="173" spans="1:37" s="7" customFormat="1" hidden="1" x14ac:dyDescent="0.4">
      <c r="A173" s="16" t="str">
        <f t="shared" si="53"/>
        <v>-</v>
      </c>
      <c r="B173" s="16" t="str">
        <f t="shared" si="54"/>
        <v>☆</v>
      </c>
      <c r="C173" s="7">
        <v>13</v>
      </c>
      <c r="D173" s="2">
        <v>43415.550023148149</v>
      </c>
      <c r="E173" s="3" t="s">
        <v>819</v>
      </c>
      <c r="F173" s="3">
        <v>12514</v>
      </c>
      <c r="G173" s="3" t="s">
        <v>32</v>
      </c>
      <c r="H173" s="3">
        <v>5878</v>
      </c>
      <c r="I173" s="3">
        <v>287</v>
      </c>
      <c r="J173" s="3">
        <v>5</v>
      </c>
      <c r="K173" s="3">
        <v>2</v>
      </c>
      <c r="L173" s="2">
        <v>43415.550335648149</v>
      </c>
      <c r="M173" s="3"/>
      <c r="N173" s="3"/>
      <c r="O173" s="3" t="s">
        <v>67</v>
      </c>
      <c r="P173" s="3" t="s">
        <v>68</v>
      </c>
      <c r="Q173" s="3" t="s">
        <v>22</v>
      </c>
      <c r="R173" s="3" t="s">
        <v>23</v>
      </c>
      <c r="S173" s="2">
        <v>43415.567928240744</v>
      </c>
      <c r="T173" s="3"/>
      <c r="U173" s="2">
        <v>43415.579375000001</v>
      </c>
      <c r="V173" s="3"/>
      <c r="W173" s="3"/>
      <c r="X173" s="2">
        <f t="shared" si="55"/>
        <v>43415.550023148149</v>
      </c>
      <c r="Y173" s="33">
        <f t="shared" si="40"/>
        <v>0</v>
      </c>
      <c r="Z173" s="33">
        <f t="shared" si="41"/>
        <v>0</v>
      </c>
      <c r="AA173" s="30"/>
      <c r="AB173" s="30">
        <f t="shared" si="47"/>
        <v>0</v>
      </c>
      <c r="AC173" s="30"/>
      <c r="AD173" s="10"/>
      <c r="AE173" s="10"/>
      <c r="AF173" s="78">
        <f t="shared" si="44"/>
        <v>43415.55</v>
      </c>
      <c r="AG173" s="78">
        <f t="shared" si="45"/>
        <v>0</v>
      </c>
      <c r="AH173" s="26" t="str">
        <f t="shared" si="46"/>
        <v>43415.550</v>
      </c>
      <c r="AI173" s="26" t="e">
        <f>VLOOKUP(AH173,simple_survey!$P$1530:$Q$1810,2,FALSE)</f>
        <v>#N/A</v>
      </c>
      <c r="AK173" s="3" t="s">
        <v>1050</v>
      </c>
    </row>
    <row r="174" spans="1:37" s="7" customFormat="1" hidden="1" x14ac:dyDescent="0.4">
      <c r="A174" s="16" t="str">
        <f t="shared" si="53"/>
        <v>-</v>
      </c>
      <c r="B174" s="16" t="str">
        <f t="shared" si="54"/>
        <v>☆</v>
      </c>
      <c r="C174" s="7">
        <v>13</v>
      </c>
      <c r="D174" s="2">
        <v>43415.550694444442</v>
      </c>
      <c r="E174" s="3" t="s">
        <v>819</v>
      </c>
      <c r="F174" s="3">
        <v>12515</v>
      </c>
      <c r="G174" s="3" t="s">
        <v>32</v>
      </c>
      <c r="H174" s="3">
        <v>5878</v>
      </c>
      <c r="I174" s="3">
        <v>309</v>
      </c>
      <c r="J174" s="3">
        <v>6</v>
      </c>
      <c r="K174" s="3">
        <v>2</v>
      </c>
      <c r="L174" s="2">
        <v>43415.552511574075</v>
      </c>
      <c r="M174" s="3"/>
      <c r="N174" s="3"/>
      <c r="O174" s="3" t="s">
        <v>67</v>
      </c>
      <c r="P174" s="3" t="s">
        <v>68</v>
      </c>
      <c r="Q174" s="3" t="s">
        <v>22</v>
      </c>
      <c r="R174" s="3" t="s">
        <v>23</v>
      </c>
      <c r="S174" s="2">
        <v>43415.559421296297</v>
      </c>
      <c r="T174" s="3"/>
      <c r="U174" s="2">
        <v>43415.572256944448</v>
      </c>
      <c r="V174" s="3"/>
      <c r="W174" s="3"/>
      <c r="X174" s="2">
        <f t="shared" si="55"/>
        <v>43415.550694444442</v>
      </c>
      <c r="Y174" s="33">
        <f t="shared" si="40"/>
        <v>0</v>
      </c>
      <c r="Z174" s="33">
        <f t="shared" si="41"/>
        <v>0</v>
      </c>
      <c r="AA174" s="30"/>
      <c r="AB174" s="30">
        <f t="shared" si="47"/>
        <v>0</v>
      </c>
      <c r="AC174" s="30">
        <f t="shared" si="48"/>
        <v>8.7268518545897678E-3</v>
      </c>
      <c r="AD174" s="10"/>
      <c r="AE174" s="10"/>
      <c r="AF174" s="78">
        <f t="shared" si="44"/>
        <v>43415.550694444442</v>
      </c>
      <c r="AG174" s="78">
        <f t="shared" si="45"/>
        <v>0</v>
      </c>
      <c r="AH174" s="26" t="str">
        <f t="shared" si="46"/>
        <v>43415.55069444440</v>
      </c>
      <c r="AI174" s="26" t="e">
        <f>VLOOKUP(AH174,simple_survey!$P$1530:$Q$1810,2,FALSE)</f>
        <v>#N/A</v>
      </c>
      <c r="AK174" s="3" t="s">
        <v>1049</v>
      </c>
    </row>
    <row r="175" spans="1:37" s="7" customFormat="1" hidden="1" x14ac:dyDescent="0.4">
      <c r="A175" s="16" t="str">
        <f t="shared" si="53"/>
        <v>-</v>
      </c>
      <c r="B175" s="16" t="str">
        <f t="shared" ref="B175:B188" si="56">IF(L175&gt;0, "☆", "-")</f>
        <v>☆</v>
      </c>
      <c r="C175" s="7">
        <v>13</v>
      </c>
      <c r="D175" s="2">
        <v>43415.551863425928</v>
      </c>
      <c r="E175" s="3" t="s">
        <v>877</v>
      </c>
      <c r="F175" s="3">
        <v>12517</v>
      </c>
      <c r="G175" s="3" t="s">
        <v>18</v>
      </c>
      <c r="H175" s="3">
        <v>5399</v>
      </c>
      <c r="I175" s="3">
        <v>888</v>
      </c>
      <c r="J175" s="3">
        <v>5</v>
      </c>
      <c r="K175" s="3">
        <v>1</v>
      </c>
      <c r="L175" s="2">
        <v>43415.552002314813</v>
      </c>
      <c r="M175" s="3"/>
      <c r="N175" s="3"/>
      <c r="O175" s="3" t="s">
        <v>133</v>
      </c>
      <c r="P175" s="3" t="s">
        <v>19</v>
      </c>
      <c r="Q175" s="3" t="s">
        <v>49</v>
      </c>
      <c r="R175" s="3" t="s">
        <v>50</v>
      </c>
      <c r="S175" s="2">
        <v>43415.562719907408</v>
      </c>
      <c r="T175" s="3"/>
      <c r="U175" s="2">
        <v>43415.569791666669</v>
      </c>
      <c r="V175" s="3"/>
      <c r="W175" s="3"/>
      <c r="X175" s="2">
        <f t="shared" si="55"/>
        <v>43415.551863425928</v>
      </c>
      <c r="Y175" s="33">
        <f t="shared" si="40"/>
        <v>0</v>
      </c>
      <c r="Z175" s="33">
        <f t="shared" si="41"/>
        <v>0</v>
      </c>
      <c r="AA175" s="30"/>
      <c r="AB175" s="30">
        <f t="shared" si="47"/>
        <v>0</v>
      </c>
      <c r="AC175" s="30">
        <f t="shared" si="48"/>
        <v>1.0856481480004732E-2</v>
      </c>
      <c r="AD175" s="10"/>
      <c r="AE175" s="10"/>
      <c r="AF175" s="78">
        <f t="shared" si="44"/>
        <v>43415.551388888889</v>
      </c>
      <c r="AG175" s="78">
        <f t="shared" si="45"/>
        <v>0</v>
      </c>
      <c r="AH175" s="26" t="str">
        <f t="shared" si="46"/>
        <v>43415.55138888890</v>
      </c>
      <c r="AI175" s="26" t="e">
        <f>VLOOKUP(AH175,simple_survey!$P$1530:$Q$1810,2,FALSE)</f>
        <v>#N/A</v>
      </c>
      <c r="AK175" s="3" t="s">
        <v>1046</v>
      </c>
    </row>
    <row r="176" spans="1:37" s="7" customFormat="1" hidden="1" x14ac:dyDescent="0.4">
      <c r="A176" s="16" t="str">
        <f t="shared" si="53"/>
        <v>-</v>
      </c>
      <c r="B176" s="16" t="str">
        <f t="shared" si="56"/>
        <v>☆</v>
      </c>
      <c r="C176" s="7">
        <v>13</v>
      </c>
      <c r="D176" s="2">
        <v>43415.552071759259</v>
      </c>
      <c r="E176" s="3" t="s">
        <v>854</v>
      </c>
      <c r="F176" s="3">
        <v>12518</v>
      </c>
      <c r="G176" s="3" t="s">
        <v>32</v>
      </c>
      <c r="H176" s="3">
        <v>3338</v>
      </c>
      <c r="I176" s="3">
        <v>607</v>
      </c>
      <c r="J176" s="3">
        <v>5</v>
      </c>
      <c r="K176" s="3">
        <v>3</v>
      </c>
      <c r="L176" s="2">
        <v>43415.552395833336</v>
      </c>
      <c r="M176" s="3"/>
      <c r="N176" s="3"/>
      <c r="O176" s="3" t="s">
        <v>26</v>
      </c>
      <c r="P176" s="3" t="s">
        <v>27</v>
      </c>
      <c r="Q176" s="3" t="s">
        <v>30</v>
      </c>
      <c r="R176" s="3" t="s">
        <v>31</v>
      </c>
      <c r="S176" s="2">
        <v>43415.565844907411</v>
      </c>
      <c r="T176" s="3"/>
      <c r="U176" s="2">
        <v>43415.575520833336</v>
      </c>
      <c r="V176" s="3"/>
      <c r="W176" s="3"/>
      <c r="X176" s="2">
        <f t="shared" si="55"/>
        <v>43415.552071759259</v>
      </c>
      <c r="Y176" s="33">
        <f t="shared" si="40"/>
        <v>0</v>
      </c>
      <c r="Z176" s="33">
        <f t="shared" si="41"/>
        <v>0</v>
      </c>
      <c r="AA176" s="30"/>
      <c r="AB176" s="30">
        <f t="shared" si="47"/>
        <v>0</v>
      </c>
      <c r="AC176" s="30">
        <f t="shared" si="48"/>
        <v>1.3773148151813075E-2</v>
      </c>
      <c r="AD176" s="10"/>
      <c r="AE176" s="10"/>
      <c r="AF176" s="78">
        <f t="shared" si="44"/>
        <v>43415.551388888889</v>
      </c>
      <c r="AG176" s="78">
        <f t="shared" si="45"/>
        <v>0</v>
      </c>
      <c r="AH176" s="26" t="str">
        <f t="shared" si="46"/>
        <v>43415.55138888890</v>
      </c>
      <c r="AI176" s="26" t="e">
        <f>VLOOKUP(AH176,simple_survey!$P$1530:$Q$1810,2,FALSE)</f>
        <v>#N/A</v>
      </c>
    </row>
    <row r="177" spans="1:37" s="7" customFormat="1" hidden="1" x14ac:dyDescent="0.4">
      <c r="A177" s="16" t="str">
        <f t="shared" si="53"/>
        <v>-</v>
      </c>
      <c r="B177" s="16" t="str">
        <f t="shared" si="56"/>
        <v>☆</v>
      </c>
      <c r="C177" s="7">
        <v>13</v>
      </c>
      <c r="D177" s="2">
        <v>43415.552418981482</v>
      </c>
      <c r="E177" s="3" t="s">
        <v>877</v>
      </c>
      <c r="F177" s="3">
        <v>12519</v>
      </c>
      <c r="G177" s="3" t="s">
        <v>18</v>
      </c>
      <c r="H177" s="3">
        <v>5399</v>
      </c>
      <c r="I177" s="3">
        <v>308</v>
      </c>
      <c r="J177" s="3">
        <v>5</v>
      </c>
      <c r="K177" s="3">
        <v>1</v>
      </c>
      <c r="L177" s="2">
        <v>43415.552523148152</v>
      </c>
      <c r="M177" s="3"/>
      <c r="N177" s="3"/>
      <c r="O177" s="3" t="s">
        <v>133</v>
      </c>
      <c r="P177" s="3" t="s">
        <v>19</v>
      </c>
      <c r="Q177" s="3" t="s">
        <v>44</v>
      </c>
      <c r="R177" s="3" t="s">
        <v>91</v>
      </c>
      <c r="S177" s="2">
        <v>43415.563275462962</v>
      </c>
      <c r="T177" s="3"/>
      <c r="U177" s="2">
        <v>43415.571099537039</v>
      </c>
      <c r="V177" s="3"/>
      <c r="W177" s="3"/>
      <c r="X177" s="2">
        <f t="shared" si="55"/>
        <v>43415.552418981482</v>
      </c>
      <c r="Y177" s="33">
        <f t="shared" si="40"/>
        <v>0</v>
      </c>
      <c r="Z177" s="33">
        <f t="shared" si="41"/>
        <v>0</v>
      </c>
      <c r="AA177" s="30"/>
      <c r="AB177" s="30">
        <f t="shared" si="47"/>
        <v>0</v>
      </c>
      <c r="AC177" s="30"/>
      <c r="AD177" s="10"/>
      <c r="AE177" s="10"/>
      <c r="AF177" s="78">
        <f t="shared" si="44"/>
        <v>43415.552083333336</v>
      </c>
      <c r="AG177" s="78">
        <f t="shared" si="45"/>
        <v>0</v>
      </c>
      <c r="AH177" s="26" t="str">
        <f t="shared" si="46"/>
        <v>43415.55208333330</v>
      </c>
      <c r="AI177" s="26" t="e">
        <f>VLOOKUP(AH177,simple_survey!$P$1530:$Q$1810,2,FALSE)</f>
        <v>#N/A</v>
      </c>
      <c r="AK177" s="3" t="s">
        <v>1045</v>
      </c>
    </row>
    <row r="178" spans="1:37" s="7" customFormat="1" hidden="1" x14ac:dyDescent="0.4">
      <c r="A178" s="16" t="str">
        <f t="shared" si="53"/>
        <v>-</v>
      </c>
      <c r="B178" s="16" t="str">
        <f t="shared" si="56"/>
        <v>☆</v>
      </c>
      <c r="C178" s="7">
        <v>13</v>
      </c>
      <c r="D178" s="2">
        <v>43415.553229166668</v>
      </c>
      <c r="E178" s="3" t="s">
        <v>878</v>
      </c>
      <c r="F178" s="3">
        <v>12522</v>
      </c>
      <c r="G178" s="3" t="s">
        <v>32</v>
      </c>
      <c r="H178" s="3">
        <v>5878</v>
      </c>
      <c r="I178" s="3">
        <v>42</v>
      </c>
      <c r="J178" s="3">
        <v>3</v>
      </c>
      <c r="K178" s="3">
        <v>1</v>
      </c>
      <c r="L178" s="2">
        <v>43415.553344907406</v>
      </c>
      <c r="M178" s="3"/>
      <c r="N178" s="3"/>
      <c r="O178" s="3" t="s">
        <v>67</v>
      </c>
      <c r="P178" s="3" t="s">
        <v>68</v>
      </c>
      <c r="Q178" s="3" t="s">
        <v>22</v>
      </c>
      <c r="R178" s="3" t="s">
        <v>23</v>
      </c>
      <c r="S178" s="2">
        <v>43415.561678240738</v>
      </c>
      <c r="T178" s="3"/>
      <c r="U178" s="2">
        <v>43415.582615740743</v>
      </c>
      <c r="V178" s="3"/>
      <c r="W178" s="3"/>
      <c r="X178" s="2">
        <f t="shared" si="55"/>
        <v>43415.553229166668</v>
      </c>
      <c r="Y178" s="33">
        <f t="shared" si="40"/>
        <v>0</v>
      </c>
      <c r="Z178" s="33">
        <f t="shared" si="41"/>
        <v>0</v>
      </c>
      <c r="AA178" s="30"/>
      <c r="AB178" s="30">
        <f t="shared" si="47"/>
        <v>0</v>
      </c>
      <c r="AC178" s="30"/>
      <c r="AD178" s="10"/>
      <c r="AE178" s="10"/>
      <c r="AF178" s="78">
        <f t="shared" si="44"/>
        <v>43415.552777777775</v>
      </c>
      <c r="AG178" s="78">
        <f t="shared" si="45"/>
        <v>0</v>
      </c>
      <c r="AH178" s="26" t="str">
        <f t="shared" si="46"/>
        <v>43415.55277777780</v>
      </c>
      <c r="AI178" s="26" t="e">
        <f>VLOOKUP(AH178,simple_survey!$P$1530:$Q$1810,2,FALSE)</f>
        <v>#N/A</v>
      </c>
      <c r="AK178" s="3" t="s">
        <v>96</v>
      </c>
    </row>
    <row r="179" spans="1:37" s="7" customFormat="1" hidden="1" x14ac:dyDescent="0.4">
      <c r="A179" s="16" t="str">
        <f t="shared" si="53"/>
        <v>★</v>
      </c>
      <c r="B179" s="16" t="str">
        <f t="shared" si="56"/>
        <v>☆</v>
      </c>
      <c r="C179" s="7">
        <v>13</v>
      </c>
      <c r="D179" s="2">
        <v>43415.555706018517</v>
      </c>
      <c r="E179" s="3" t="s">
        <v>812</v>
      </c>
      <c r="F179" s="3">
        <v>12528</v>
      </c>
      <c r="G179" s="3" t="s">
        <v>32</v>
      </c>
      <c r="H179" s="3">
        <v>5135</v>
      </c>
      <c r="I179" s="3">
        <v>125</v>
      </c>
      <c r="J179" s="3">
        <v>8</v>
      </c>
      <c r="K179" s="3">
        <v>2</v>
      </c>
      <c r="L179" s="2">
        <v>43415.564016203702</v>
      </c>
      <c r="M179" s="3"/>
      <c r="N179" s="3"/>
      <c r="O179" s="3" t="s">
        <v>69</v>
      </c>
      <c r="P179" s="3" t="s">
        <v>70</v>
      </c>
      <c r="Q179" s="3" t="s">
        <v>30</v>
      </c>
      <c r="R179" s="3" t="s">
        <v>31</v>
      </c>
      <c r="S179" s="2">
        <v>43415.562638888892</v>
      </c>
      <c r="T179" s="3"/>
      <c r="U179" s="2">
        <v>43415.575162037036</v>
      </c>
      <c r="V179" s="3"/>
      <c r="W179" s="2">
        <v>43415.562638888892</v>
      </c>
      <c r="X179" s="2">
        <f t="shared" si="55"/>
        <v>43415.562638888892</v>
      </c>
      <c r="Y179" s="33">
        <f t="shared" si="40"/>
        <v>0</v>
      </c>
      <c r="Z179" s="33">
        <f t="shared" si="41"/>
        <v>0</v>
      </c>
      <c r="AA179" s="30"/>
      <c r="AB179" s="30">
        <f t="shared" si="47"/>
        <v>0</v>
      </c>
      <c r="AC179" s="30">
        <f t="shared" si="48"/>
        <v>1.3773148093605414E-3</v>
      </c>
      <c r="AD179" s="10"/>
      <c r="AE179" s="10"/>
      <c r="AF179" s="78">
        <f t="shared" si="44"/>
        <v>43415.555555555555</v>
      </c>
      <c r="AG179" s="78">
        <f t="shared" si="45"/>
        <v>0</v>
      </c>
      <c r="AH179" s="26" t="str">
        <f t="shared" si="46"/>
        <v>43415.55555555560</v>
      </c>
      <c r="AI179" s="26" t="e">
        <f>VLOOKUP(AH179,simple_survey!$P$1530:$Q$1810,2,FALSE)</f>
        <v>#N/A</v>
      </c>
    </row>
    <row r="180" spans="1:37" s="7" customFormat="1" hidden="1" x14ac:dyDescent="0.4">
      <c r="A180" s="16" t="str">
        <f t="shared" si="53"/>
        <v>-</v>
      </c>
      <c r="B180" s="16" t="str">
        <f t="shared" si="56"/>
        <v>☆</v>
      </c>
      <c r="C180" s="7">
        <v>13</v>
      </c>
      <c r="D180" s="2">
        <v>43415.558715277781</v>
      </c>
      <c r="E180" s="3" t="s">
        <v>883</v>
      </c>
      <c r="F180" s="3">
        <v>12532</v>
      </c>
      <c r="G180" s="3" t="s">
        <v>32</v>
      </c>
      <c r="H180" s="3">
        <v>2825</v>
      </c>
      <c r="I180" s="3">
        <v>636</v>
      </c>
      <c r="J180" s="3">
        <v>4</v>
      </c>
      <c r="K180" s="3">
        <v>3</v>
      </c>
      <c r="L180" s="2">
        <v>43415.561249999999</v>
      </c>
      <c r="M180" s="3"/>
      <c r="N180" s="3"/>
      <c r="O180" s="3" t="s">
        <v>133</v>
      </c>
      <c r="P180" s="3" t="s">
        <v>19</v>
      </c>
      <c r="Q180" s="3" t="s">
        <v>64</v>
      </c>
      <c r="R180" s="3" t="s">
        <v>65</v>
      </c>
      <c r="S180" s="2">
        <v>43415.57503472222</v>
      </c>
      <c r="T180" s="3"/>
      <c r="U180" s="2">
        <v>43415.583425925928</v>
      </c>
      <c r="V180" s="3"/>
      <c r="W180" s="3"/>
      <c r="X180" s="2">
        <f t="shared" si="55"/>
        <v>43415.558715277781</v>
      </c>
      <c r="Y180" s="33">
        <f t="shared" si="40"/>
        <v>0</v>
      </c>
      <c r="Z180" s="33">
        <f t="shared" si="41"/>
        <v>0</v>
      </c>
      <c r="AA180" s="30"/>
      <c r="AB180" s="30">
        <f t="shared" si="47"/>
        <v>0</v>
      </c>
      <c r="AC180" s="30">
        <f t="shared" si="48"/>
        <v>1.6319444439432118E-2</v>
      </c>
      <c r="AD180" s="10"/>
      <c r="AE180" s="10"/>
      <c r="AF180" s="78">
        <f t="shared" si="44"/>
        <v>43415.558333333334</v>
      </c>
      <c r="AG180" s="78">
        <f t="shared" si="45"/>
        <v>0</v>
      </c>
      <c r="AH180" s="26" t="str">
        <f t="shared" si="46"/>
        <v>43415.55833333330</v>
      </c>
      <c r="AI180" s="26" t="e">
        <f>VLOOKUP(AH180,simple_survey!$P$1530:$Q$1810,2,FALSE)</f>
        <v>#N/A</v>
      </c>
      <c r="AK180" s="3"/>
    </row>
    <row r="181" spans="1:37" s="7" customFormat="1" hidden="1" x14ac:dyDescent="0.4">
      <c r="A181" s="16" t="str">
        <f t="shared" si="53"/>
        <v>-</v>
      </c>
      <c r="B181" s="16" t="str">
        <f t="shared" si="56"/>
        <v>☆</v>
      </c>
      <c r="C181" s="7">
        <v>13</v>
      </c>
      <c r="D181" s="2">
        <v>43415.56</v>
      </c>
      <c r="E181" s="3" t="s">
        <v>884</v>
      </c>
      <c r="F181" s="3">
        <v>12534</v>
      </c>
      <c r="G181" s="3" t="s">
        <v>100</v>
      </c>
      <c r="H181" s="3">
        <v>5666</v>
      </c>
      <c r="I181" s="3">
        <v>192</v>
      </c>
      <c r="J181" s="3">
        <v>2</v>
      </c>
      <c r="K181" s="3">
        <v>1</v>
      </c>
      <c r="L181" s="2">
        <v>43415.560219907406</v>
      </c>
      <c r="M181" s="3"/>
      <c r="N181" s="3"/>
      <c r="O181" s="3" t="s">
        <v>49</v>
      </c>
      <c r="P181" s="3" t="s">
        <v>50</v>
      </c>
      <c r="Q181" s="3" t="s">
        <v>62</v>
      </c>
      <c r="R181" s="3" t="s">
        <v>63</v>
      </c>
      <c r="S181" s="2">
        <v>43415.563333333332</v>
      </c>
      <c r="T181" s="3"/>
      <c r="U181" s="2">
        <v>43415.58121527778</v>
      </c>
      <c r="V181" s="3"/>
      <c r="W181" s="3"/>
      <c r="X181" s="2">
        <f t="shared" si="55"/>
        <v>43415.56</v>
      </c>
      <c r="Y181" s="33">
        <f t="shared" si="40"/>
        <v>0</v>
      </c>
      <c r="Z181" s="33">
        <f t="shared" si="41"/>
        <v>0</v>
      </c>
      <c r="AA181" s="30"/>
      <c r="AB181" s="30">
        <f t="shared" si="47"/>
        <v>0</v>
      </c>
      <c r="AC181" s="30">
        <f t="shared" si="48"/>
        <v>3.3333333340124227E-3</v>
      </c>
      <c r="AD181" s="10"/>
      <c r="AE181" s="10"/>
      <c r="AF181" s="78">
        <f t="shared" si="44"/>
        <v>43415.55972222222</v>
      </c>
      <c r="AG181" s="78">
        <f t="shared" si="45"/>
        <v>0</v>
      </c>
      <c r="AH181" s="26" t="str">
        <f t="shared" si="46"/>
        <v>43415.55972222220</v>
      </c>
      <c r="AI181" s="26" t="e">
        <f>VLOOKUP(AH181,simple_survey!$P$1530:$Q$1810,2,FALSE)</f>
        <v>#N/A</v>
      </c>
    </row>
    <row r="182" spans="1:37" s="7" customFormat="1" hidden="1" x14ac:dyDescent="0.4">
      <c r="A182" s="16" t="str">
        <f t="shared" si="53"/>
        <v>★</v>
      </c>
      <c r="B182" s="16" t="str">
        <f t="shared" si="56"/>
        <v>☆</v>
      </c>
      <c r="C182" s="7">
        <v>13</v>
      </c>
      <c r="D182" s="2">
        <v>43415.569699074076</v>
      </c>
      <c r="E182" s="3" t="s">
        <v>891</v>
      </c>
      <c r="F182" s="3">
        <v>12544</v>
      </c>
      <c r="G182" s="3" t="s">
        <v>100</v>
      </c>
      <c r="H182" s="3">
        <v>4632</v>
      </c>
      <c r="I182" s="3">
        <v>268</v>
      </c>
      <c r="J182" s="3">
        <v>13</v>
      </c>
      <c r="K182" s="3">
        <v>1</v>
      </c>
      <c r="L182" s="2">
        <v>43415.58384259259</v>
      </c>
      <c r="M182" s="3"/>
      <c r="N182" s="3"/>
      <c r="O182" s="3" t="s">
        <v>64</v>
      </c>
      <c r="P182" s="3" t="s">
        <v>65</v>
      </c>
      <c r="Q182" s="3" t="s">
        <v>44</v>
      </c>
      <c r="R182" s="3" t="s">
        <v>91</v>
      </c>
      <c r="S182" s="2">
        <v>43415.585057870368</v>
      </c>
      <c r="T182" s="3"/>
      <c r="U182" s="2">
        <v>43415.596539351849</v>
      </c>
      <c r="V182" s="3"/>
      <c r="W182" s="2">
        <v>43415.574305555558</v>
      </c>
      <c r="X182" s="2">
        <f t="shared" si="55"/>
        <v>43415.574305555558</v>
      </c>
      <c r="Y182" s="33">
        <f t="shared" si="40"/>
        <v>0</v>
      </c>
      <c r="Z182" s="33">
        <f t="shared" si="41"/>
        <v>0</v>
      </c>
      <c r="AA182" s="30"/>
      <c r="AB182" s="30">
        <f t="shared" si="47"/>
        <v>0</v>
      </c>
      <c r="AC182" s="30">
        <f t="shared" si="48"/>
        <v>1.0752314810815733E-2</v>
      </c>
      <c r="AD182" s="10"/>
      <c r="AE182" s="10"/>
      <c r="AF182" s="78">
        <f t="shared" si="44"/>
        <v>43415.569444444445</v>
      </c>
      <c r="AG182" s="78">
        <f t="shared" si="45"/>
        <v>0</v>
      </c>
      <c r="AH182" s="26" t="str">
        <f t="shared" si="46"/>
        <v>43415.56944444440</v>
      </c>
      <c r="AI182" s="26" t="e">
        <f>VLOOKUP(AH182,simple_survey!$P$1530:$Q$1810,2,FALSE)</f>
        <v>#N/A</v>
      </c>
    </row>
    <row r="183" spans="1:37" s="7" customFormat="1" hidden="1" x14ac:dyDescent="0.4">
      <c r="A183" s="16" t="str">
        <f t="shared" si="53"/>
        <v>-</v>
      </c>
      <c r="B183" s="16" t="str">
        <f t="shared" si="56"/>
        <v>☆</v>
      </c>
      <c r="C183" s="7">
        <v>13</v>
      </c>
      <c r="D183" s="2">
        <v>43415.570439814815</v>
      </c>
      <c r="E183" s="3" t="s">
        <v>892</v>
      </c>
      <c r="F183" s="3">
        <v>12545</v>
      </c>
      <c r="G183" s="3" t="s">
        <v>32</v>
      </c>
      <c r="H183" s="3">
        <v>2535</v>
      </c>
      <c r="I183" s="3">
        <v>313</v>
      </c>
      <c r="J183" s="3">
        <v>3</v>
      </c>
      <c r="K183" s="3">
        <v>2</v>
      </c>
      <c r="L183" s="2">
        <v>43415.574432870373</v>
      </c>
      <c r="M183" s="3"/>
      <c r="N183" s="3"/>
      <c r="O183" s="3" t="s">
        <v>33</v>
      </c>
      <c r="P183" s="3" t="s">
        <v>34</v>
      </c>
      <c r="Q183" s="3" t="s">
        <v>40</v>
      </c>
      <c r="R183" s="3" t="s">
        <v>41</v>
      </c>
      <c r="S183" s="2">
        <v>43415.576319444444</v>
      </c>
      <c r="T183" s="3"/>
      <c r="U183" s="2">
        <v>43415.592291666668</v>
      </c>
      <c r="V183" s="3"/>
      <c r="W183" s="3"/>
      <c r="X183" s="2">
        <f t="shared" si="55"/>
        <v>43415.570439814815</v>
      </c>
      <c r="Y183" s="33">
        <f t="shared" si="40"/>
        <v>0</v>
      </c>
      <c r="Z183" s="33">
        <f t="shared" si="41"/>
        <v>0</v>
      </c>
      <c r="AA183" s="30"/>
      <c r="AB183" s="30">
        <f t="shared" si="47"/>
        <v>0</v>
      </c>
      <c r="AC183" s="30">
        <f t="shared" si="48"/>
        <v>5.8796296289074235E-3</v>
      </c>
      <c r="AD183" s="10"/>
      <c r="AE183" s="10"/>
      <c r="AF183" s="78">
        <f t="shared" si="44"/>
        <v>43415.570138888892</v>
      </c>
      <c r="AG183" s="78">
        <f t="shared" si="45"/>
        <v>0</v>
      </c>
      <c r="AH183" s="26" t="str">
        <f t="shared" si="46"/>
        <v>43415.57013888890</v>
      </c>
      <c r="AI183" s="26" t="e">
        <f>VLOOKUP(AH183,simple_survey!$P$1530:$Q$1810,2,FALSE)</f>
        <v>#N/A</v>
      </c>
      <c r="AK183" s="7" t="s">
        <v>1048</v>
      </c>
    </row>
    <row r="184" spans="1:37" s="12" customFormat="1" hidden="1" x14ac:dyDescent="0.4">
      <c r="A184" s="17" t="str">
        <f t="shared" si="53"/>
        <v>-</v>
      </c>
      <c r="B184" s="17" t="str">
        <f t="shared" si="56"/>
        <v>☆</v>
      </c>
      <c r="C184" s="12">
        <v>13</v>
      </c>
      <c r="D184" s="4">
        <v>43415.574548611112</v>
      </c>
      <c r="E184" s="5" t="s">
        <v>895</v>
      </c>
      <c r="F184" s="5">
        <v>12551</v>
      </c>
      <c r="G184" s="5" t="s">
        <v>32</v>
      </c>
      <c r="H184" s="5">
        <v>2535</v>
      </c>
      <c r="I184" s="5">
        <v>440</v>
      </c>
      <c r="J184" s="5">
        <v>3</v>
      </c>
      <c r="K184" s="5">
        <v>1</v>
      </c>
      <c r="L184" s="4">
        <v>43415.574629629627</v>
      </c>
      <c r="M184" s="5"/>
      <c r="N184" s="5"/>
      <c r="O184" s="5" t="s">
        <v>33</v>
      </c>
      <c r="P184" s="5" t="s">
        <v>34</v>
      </c>
      <c r="Q184" s="5" t="s">
        <v>44</v>
      </c>
      <c r="R184" s="5" t="s">
        <v>91</v>
      </c>
      <c r="S184" s="4">
        <v>43415.583981481483</v>
      </c>
      <c r="T184" s="5"/>
      <c r="U184" s="4">
        <v>43415.593854166669</v>
      </c>
      <c r="V184" s="5"/>
      <c r="W184" s="5"/>
      <c r="X184" s="4">
        <f t="shared" si="55"/>
        <v>43415.574548611112</v>
      </c>
      <c r="Y184" s="34">
        <f t="shared" si="40"/>
        <v>0</v>
      </c>
      <c r="Z184" s="34">
        <f t="shared" si="41"/>
        <v>0</v>
      </c>
      <c r="AA184" s="31"/>
      <c r="AB184" s="31">
        <f t="shared" si="47"/>
        <v>0</v>
      </c>
      <c r="AC184" s="31"/>
      <c r="AD184" s="19"/>
      <c r="AE184" s="19"/>
      <c r="AF184" s="78">
        <f t="shared" si="44"/>
        <v>43415.574305555558</v>
      </c>
      <c r="AG184" s="78">
        <f t="shared" si="45"/>
        <v>0</v>
      </c>
      <c r="AH184" s="26" t="str">
        <f t="shared" si="46"/>
        <v>43415.57430555560</v>
      </c>
      <c r="AI184" s="26" t="e">
        <f>VLOOKUP(AH184,simple_survey!$P$1530:$Q$1810,2,FALSE)</f>
        <v>#N/A</v>
      </c>
      <c r="AK184" s="5" t="s">
        <v>1047</v>
      </c>
    </row>
    <row r="185" spans="1:37" s="23" customFormat="1" hidden="1" x14ac:dyDescent="0.4">
      <c r="A185" s="20" t="str">
        <f t="shared" si="53"/>
        <v>★</v>
      </c>
      <c r="B185" s="20" t="str">
        <f t="shared" si="56"/>
        <v>-</v>
      </c>
      <c r="C185" s="23">
        <v>14</v>
      </c>
      <c r="D185" s="22">
        <v>43415.553287037037</v>
      </c>
      <c r="E185" s="21" t="s">
        <v>564</v>
      </c>
      <c r="F185" s="21">
        <v>12523</v>
      </c>
      <c r="G185" s="21" t="s">
        <v>18</v>
      </c>
      <c r="H185" s="21">
        <v>3674</v>
      </c>
      <c r="I185" s="21">
        <v>210</v>
      </c>
      <c r="J185" s="21">
        <v>6</v>
      </c>
      <c r="K185" s="21">
        <v>1</v>
      </c>
      <c r="L185" s="21"/>
      <c r="M185" s="22">
        <v>43415.593472222223</v>
      </c>
      <c r="N185" s="22">
        <v>43415.59814814815</v>
      </c>
      <c r="O185" s="21" t="s">
        <v>67</v>
      </c>
      <c r="P185" s="21" t="s">
        <v>68</v>
      </c>
      <c r="Q185" s="21" t="s">
        <v>77</v>
      </c>
      <c r="R185" s="21" t="s">
        <v>78</v>
      </c>
      <c r="S185" s="22">
        <v>43415.594942129632</v>
      </c>
      <c r="T185" s="22">
        <v>43415.594942129632</v>
      </c>
      <c r="U185" s="22">
        <v>43415.601493055554</v>
      </c>
      <c r="V185" s="22">
        <v>43415.601493055554</v>
      </c>
      <c r="W185" s="22">
        <v>43415.594942129632</v>
      </c>
      <c r="X185" s="22">
        <f t="shared" si="55"/>
        <v>43415.594942129632</v>
      </c>
      <c r="Y185" s="35">
        <f t="shared" si="40"/>
        <v>4.6759259275859222E-3</v>
      </c>
      <c r="Z185" s="35">
        <f t="shared" si="41"/>
        <v>4.6759259275859222E-3</v>
      </c>
      <c r="AA185" s="32">
        <f>SUM(Z185:Z265)</f>
        <v>0.79965277769952081</v>
      </c>
      <c r="AB185" s="32">
        <f t="shared" si="47"/>
        <v>0</v>
      </c>
      <c r="AC185" s="32">
        <f t="shared" si="48"/>
        <v>0</v>
      </c>
      <c r="AD185" s="26">
        <f>AVERAGE(AC185:AC265)</f>
        <v>1.1577546296549762E-2</v>
      </c>
      <c r="AE185" s="26">
        <f>MEDIAN(AC185:AC265)</f>
        <v>1.1255787037953269E-2</v>
      </c>
      <c r="AF185" s="78">
        <f t="shared" si="44"/>
        <v>43415.552777777775</v>
      </c>
      <c r="AG185" s="78">
        <f t="shared" si="45"/>
        <v>43415.597916666666</v>
      </c>
      <c r="AH185" s="26" t="str">
        <f t="shared" si="46"/>
        <v>43415.552777777843415.5979166667</v>
      </c>
      <c r="AI185" s="26" t="e">
        <f>VLOOKUP(AH185,simple_survey!$P$1530:$Q$1810,2,FALSE)</f>
        <v>#N/A</v>
      </c>
      <c r="AK185" s="21"/>
    </row>
    <row r="186" spans="1:37" s="7" customFormat="1" x14ac:dyDescent="0.4">
      <c r="A186" s="16" t="str">
        <f t="shared" si="53"/>
        <v>★</v>
      </c>
      <c r="B186" s="16" t="str">
        <f t="shared" si="56"/>
        <v>-</v>
      </c>
      <c r="C186" s="7">
        <v>14</v>
      </c>
      <c r="D186" s="2">
        <v>43415.573310185187</v>
      </c>
      <c r="E186" s="3" t="s">
        <v>776</v>
      </c>
      <c r="F186" s="3">
        <v>12547</v>
      </c>
      <c r="G186" s="3" t="s">
        <v>18</v>
      </c>
      <c r="H186" s="3">
        <v>5709</v>
      </c>
      <c r="I186" s="3">
        <v>428</v>
      </c>
      <c r="J186" s="3">
        <v>13</v>
      </c>
      <c r="K186" s="3">
        <v>2</v>
      </c>
      <c r="L186" s="3"/>
      <c r="M186" s="2">
        <v>43415.616099537037</v>
      </c>
      <c r="N186" s="2">
        <v>43415.625937500001</v>
      </c>
      <c r="O186" s="3" t="s">
        <v>44</v>
      </c>
      <c r="P186" s="3" t="s">
        <v>91</v>
      </c>
      <c r="Q186" s="3" t="s">
        <v>30</v>
      </c>
      <c r="R186" s="3" t="s">
        <v>31</v>
      </c>
      <c r="S186" s="2">
        <v>43415.614965277775</v>
      </c>
      <c r="T186" s="2">
        <v>43415.6172337963</v>
      </c>
      <c r="U186" s="2">
        <v>43415.625069444446</v>
      </c>
      <c r="V186" s="2">
        <v>43415.632627314815</v>
      </c>
      <c r="W186" s="2">
        <v>43415.614965277775</v>
      </c>
      <c r="X186" s="2">
        <f t="shared" si="55"/>
        <v>43415.614965277775</v>
      </c>
      <c r="Y186" s="33">
        <f t="shared" si="40"/>
        <v>9.8379629635019228E-3</v>
      </c>
      <c r="Z186" s="33">
        <f t="shared" si="41"/>
        <v>1.9675925927003846E-2</v>
      </c>
      <c r="AA186" s="30"/>
      <c r="AB186" s="30">
        <f t="shared" si="47"/>
        <v>1.1342592624714598E-3</v>
      </c>
      <c r="AC186" s="30">
        <f t="shared" si="48"/>
        <v>1.1342592624714598E-3</v>
      </c>
      <c r="AD186" s="10"/>
      <c r="AE186" s="10"/>
      <c r="AF186" s="78">
        <f t="shared" si="44"/>
        <v>43415.572916666664</v>
      </c>
      <c r="AG186" s="78">
        <f t="shared" si="45"/>
        <v>43415.625694444447</v>
      </c>
      <c r="AH186" s="26" t="str">
        <f t="shared" si="46"/>
        <v>43415.572916666743415.6256944444</v>
      </c>
      <c r="AI186" s="26" t="str">
        <f>VLOOKUP(AH186,simple_survey!$P$1530:$Q$1810,2,FALSE)</f>
        <v>肯定的</v>
      </c>
      <c r="AK186" s="3"/>
    </row>
    <row r="187" spans="1:37" s="7" customFormat="1" hidden="1" x14ac:dyDescent="0.4">
      <c r="A187" s="16" t="str">
        <f t="shared" si="53"/>
        <v>★</v>
      </c>
      <c r="B187" s="16" t="str">
        <f t="shared" si="56"/>
        <v>-</v>
      </c>
      <c r="C187" s="7">
        <v>14</v>
      </c>
      <c r="D187" s="2">
        <v>43415.576458333337</v>
      </c>
      <c r="E187" s="3" t="s">
        <v>896</v>
      </c>
      <c r="F187" s="3">
        <v>12553</v>
      </c>
      <c r="G187" s="3" t="s">
        <v>32</v>
      </c>
      <c r="H187" s="3">
        <v>5901</v>
      </c>
      <c r="I187" s="3">
        <v>795</v>
      </c>
      <c r="J187" s="3">
        <v>5</v>
      </c>
      <c r="K187" s="3">
        <v>1</v>
      </c>
      <c r="L187" s="3"/>
      <c r="M187" s="2">
        <v>43415.579467592594</v>
      </c>
      <c r="N187" s="2">
        <v>43415.58152777778</v>
      </c>
      <c r="O187" s="3" t="s">
        <v>71</v>
      </c>
      <c r="P187" s="3" t="s">
        <v>72</v>
      </c>
      <c r="Q187" s="3" t="s">
        <v>24</v>
      </c>
      <c r="R187" s="3" t="s">
        <v>25</v>
      </c>
      <c r="S187" s="2">
        <v>43415.583379629628</v>
      </c>
      <c r="T187" s="2">
        <v>43415.583379629628</v>
      </c>
      <c r="U187" s="2">
        <v>43415.587673611109</v>
      </c>
      <c r="V187" s="2">
        <v>43415.587673611109</v>
      </c>
      <c r="W187" s="2">
        <v>43415.583379629628</v>
      </c>
      <c r="X187" s="2">
        <f t="shared" si="55"/>
        <v>43415.583379629628</v>
      </c>
      <c r="Y187" s="33">
        <f t="shared" si="40"/>
        <v>2.0601851865649223E-3</v>
      </c>
      <c r="Z187" s="33">
        <f t="shared" si="41"/>
        <v>2.0601851865649223E-3</v>
      </c>
      <c r="AA187" s="30"/>
      <c r="AB187" s="30">
        <f t="shared" si="47"/>
        <v>0</v>
      </c>
      <c r="AC187" s="30">
        <f t="shared" si="48"/>
        <v>0</v>
      </c>
      <c r="AD187" s="10"/>
      <c r="AE187" s="10"/>
      <c r="AF187" s="78">
        <f t="shared" si="44"/>
        <v>43415.576388888891</v>
      </c>
      <c r="AG187" s="78">
        <f t="shared" si="45"/>
        <v>43415.581250000003</v>
      </c>
      <c r="AH187" s="26" t="str">
        <f t="shared" si="46"/>
        <v>43415.576388888943415.58125</v>
      </c>
      <c r="AI187" s="26" t="e">
        <f>VLOOKUP(AH187,simple_survey!$P$1530:$Q$1810,2,FALSE)</f>
        <v>#N/A</v>
      </c>
    </row>
    <row r="188" spans="1:37" s="7" customFormat="1" hidden="1" x14ac:dyDescent="0.4">
      <c r="A188" s="16" t="str">
        <f t="shared" si="53"/>
        <v>★</v>
      </c>
      <c r="B188" s="16" t="str">
        <f t="shared" si="56"/>
        <v>-</v>
      </c>
      <c r="C188" s="7">
        <v>14</v>
      </c>
      <c r="D188" s="2">
        <v>43415.581030092595</v>
      </c>
      <c r="E188" s="3" t="s">
        <v>829</v>
      </c>
      <c r="F188" s="3">
        <v>12556</v>
      </c>
      <c r="G188" s="3" t="s">
        <v>32</v>
      </c>
      <c r="H188" s="3">
        <v>4261</v>
      </c>
      <c r="I188" s="3">
        <v>224</v>
      </c>
      <c r="J188" s="3">
        <v>11</v>
      </c>
      <c r="K188" s="3">
        <v>4</v>
      </c>
      <c r="L188" s="3"/>
      <c r="M188" s="2">
        <v>43415.589525462965</v>
      </c>
      <c r="N188" s="2">
        <v>43415.597638888888</v>
      </c>
      <c r="O188" s="3" t="s">
        <v>54</v>
      </c>
      <c r="P188" s="3" t="s">
        <v>55</v>
      </c>
      <c r="Q188" s="3" t="s">
        <v>36</v>
      </c>
      <c r="R188" s="3" t="s">
        <v>37</v>
      </c>
      <c r="S188" s="2">
        <v>43415.588321759256</v>
      </c>
      <c r="T188" s="2">
        <v>43415.588321759256</v>
      </c>
      <c r="U188" s="2">
        <v>43415.605474537035</v>
      </c>
      <c r="V188" s="2">
        <v>43415.605474537035</v>
      </c>
      <c r="W188" s="2">
        <v>43415.587962962964</v>
      </c>
      <c r="X188" s="2">
        <f t="shared" si="55"/>
        <v>43415.587962962964</v>
      </c>
      <c r="Y188" s="33">
        <f t="shared" si="40"/>
        <v>8.1134259235113859E-3</v>
      </c>
      <c r="Z188" s="33">
        <f t="shared" si="41"/>
        <v>3.2453703694045544E-2</v>
      </c>
      <c r="AA188" s="30"/>
      <c r="AB188" s="30">
        <f t="shared" si="47"/>
        <v>1.2037037085974589E-3</v>
      </c>
      <c r="AC188" s="30">
        <f t="shared" si="48"/>
        <v>1.5625000014551915E-3</v>
      </c>
      <c r="AD188" s="10"/>
      <c r="AE188" s="10"/>
      <c r="AF188" s="78">
        <f t="shared" si="44"/>
        <v>43415.580555555556</v>
      </c>
      <c r="AG188" s="78">
        <f t="shared" si="45"/>
        <v>43415.597222222219</v>
      </c>
      <c r="AH188" s="26" t="str">
        <f t="shared" si="46"/>
        <v>43415.580555555643415.5972222222</v>
      </c>
      <c r="AI188" s="26" t="e">
        <f>VLOOKUP(AH188,simple_survey!$P$1530:$Q$1810,2,FALSE)</f>
        <v>#N/A</v>
      </c>
      <c r="AK188" s="3"/>
    </row>
    <row r="189" spans="1:37" s="7" customFormat="1" hidden="1" x14ac:dyDescent="0.4">
      <c r="A189" s="16" t="str">
        <f t="shared" ref="A189:A207" si="57">IF(W189&gt;0, "★", "-")</f>
        <v>-</v>
      </c>
      <c r="B189" s="16" t="str">
        <f t="shared" si="50"/>
        <v>-</v>
      </c>
      <c r="C189" s="7">
        <v>14</v>
      </c>
      <c r="D189" s="2">
        <v>43415.584293981483</v>
      </c>
      <c r="E189" s="3" t="s">
        <v>891</v>
      </c>
      <c r="F189" s="3">
        <v>12559</v>
      </c>
      <c r="G189" s="3" t="s">
        <v>100</v>
      </c>
      <c r="H189" s="3">
        <v>4632</v>
      </c>
      <c r="I189" s="3">
        <v>735</v>
      </c>
      <c r="J189" s="3">
        <v>10</v>
      </c>
      <c r="K189" s="3">
        <v>1</v>
      </c>
      <c r="L189" s="3"/>
      <c r="M189" s="2">
        <v>43415.588379629633</v>
      </c>
      <c r="N189" s="2">
        <v>43415.603831018518</v>
      </c>
      <c r="O189" s="3" t="s">
        <v>62</v>
      </c>
      <c r="P189" s="3" t="s">
        <v>63</v>
      </c>
      <c r="Q189" s="3" t="s">
        <v>44</v>
      </c>
      <c r="R189" s="3" t="s">
        <v>91</v>
      </c>
      <c r="S189" s="2">
        <v>43415.591689814813</v>
      </c>
      <c r="T189" s="2">
        <v>43415.591689814813</v>
      </c>
      <c r="U189" s="2">
        <v>43415.604004629633</v>
      </c>
      <c r="V189" s="2">
        <v>43415.605810185189</v>
      </c>
      <c r="W189" s="3"/>
      <c r="X189" s="2">
        <f t="shared" si="51"/>
        <v>43415.584293981483</v>
      </c>
      <c r="Y189" s="33">
        <f t="shared" si="40"/>
        <v>1.5451388884685002E-2</v>
      </c>
      <c r="Z189" s="33">
        <f t="shared" si="41"/>
        <v>1.5451388884685002E-2</v>
      </c>
      <c r="AA189" s="30"/>
      <c r="AB189" s="30">
        <f t="shared" si="47"/>
        <v>0</v>
      </c>
      <c r="AC189" s="30">
        <f t="shared" si="48"/>
        <v>4.0856481500668451E-3</v>
      </c>
      <c r="AD189" s="10"/>
      <c r="AE189" s="10"/>
      <c r="AF189" s="78">
        <f t="shared" si="44"/>
        <v>43415.584027777775</v>
      </c>
      <c r="AG189" s="78">
        <f t="shared" si="45"/>
        <v>43415.603472222225</v>
      </c>
      <c r="AH189" s="26" t="str">
        <f t="shared" si="46"/>
        <v>43415.584027777843415.6034722222</v>
      </c>
      <c r="AI189" s="26" t="e">
        <f>VLOOKUP(AH189,simple_survey!$P$1530:$Q$1810,2,FALSE)</f>
        <v>#N/A</v>
      </c>
    </row>
    <row r="190" spans="1:37" s="7" customFormat="1" hidden="1" x14ac:dyDescent="0.4">
      <c r="A190" s="16" t="str">
        <f t="shared" si="57"/>
        <v>-</v>
      </c>
      <c r="B190" s="16" t="str">
        <f t="shared" si="50"/>
        <v>-</v>
      </c>
      <c r="C190" s="7">
        <v>14</v>
      </c>
      <c r="D190" s="2">
        <v>43415.584687499999</v>
      </c>
      <c r="E190" s="3" t="s">
        <v>901</v>
      </c>
      <c r="F190" s="3">
        <v>12560</v>
      </c>
      <c r="G190" s="3" t="s">
        <v>98</v>
      </c>
      <c r="H190" s="3">
        <v>0</v>
      </c>
      <c r="I190" s="3">
        <v>621</v>
      </c>
      <c r="J190" s="3">
        <v>13</v>
      </c>
      <c r="K190" s="3">
        <v>1</v>
      </c>
      <c r="L190" s="3"/>
      <c r="M190" s="2">
        <v>43415.593530092592</v>
      </c>
      <c r="N190" s="2">
        <v>43415.599212962959</v>
      </c>
      <c r="O190" s="3" t="s">
        <v>40</v>
      </c>
      <c r="P190" s="3" t="s">
        <v>41</v>
      </c>
      <c r="Q190" s="3" t="s">
        <v>54</v>
      </c>
      <c r="R190" s="3" t="s">
        <v>55</v>
      </c>
      <c r="S190" s="2">
        <v>43415.599212962959</v>
      </c>
      <c r="T190" s="2">
        <v>43415.599212962959</v>
      </c>
      <c r="U190" s="2">
        <v>43415.605428240742</v>
      </c>
      <c r="V190" s="2">
        <v>43415.605428240742</v>
      </c>
      <c r="W190" s="3"/>
      <c r="X190" s="2">
        <f t="shared" si="51"/>
        <v>43415.584687499999</v>
      </c>
      <c r="Y190" s="33">
        <f t="shared" si="40"/>
        <v>5.6828703673090786E-3</v>
      </c>
      <c r="Z190" s="33">
        <f t="shared" si="41"/>
        <v>5.6828703673090786E-3</v>
      </c>
      <c r="AA190" s="30"/>
      <c r="AB190" s="30">
        <f t="shared" si="47"/>
        <v>0</v>
      </c>
      <c r="AC190" s="30">
        <f t="shared" si="48"/>
        <v>8.8425925932824612E-3</v>
      </c>
      <c r="AD190" s="10"/>
      <c r="AE190" s="10"/>
      <c r="AF190" s="78">
        <f t="shared" si="44"/>
        <v>43415.584027777775</v>
      </c>
      <c r="AG190" s="78">
        <f t="shared" si="45"/>
        <v>43415.598611111112</v>
      </c>
      <c r="AH190" s="26" t="str">
        <f t="shared" si="46"/>
        <v>43415.584027777843415.5986111111</v>
      </c>
      <c r="AI190" s="26" t="e">
        <f>VLOOKUP(AH190,simple_survey!$P$1530:$Q$1810,2,FALSE)</f>
        <v>#N/A</v>
      </c>
      <c r="AK190" s="3"/>
    </row>
    <row r="191" spans="1:37" s="7" customFormat="1" hidden="1" x14ac:dyDescent="0.4">
      <c r="A191" s="16" t="str">
        <f t="shared" si="57"/>
        <v>★</v>
      </c>
      <c r="B191" s="16" t="str">
        <f t="shared" ref="B191:B199" si="58">IF(L191&gt;0, "☆", "-")</f>
        <v>-</v>
      </c>
      <c r="C191" s="7">
        <v>14</v>
      </c>
      <c r="D191" s="2">
        <v>43415.585486111115</v>
      </c>
      <c r="E191" s="3" t="s">
        <v>903</v>
      </c>
      <c r="F191" s="3">
        <v>12562</v>
      </c>
      <c r="G191" s="3" t="s">
        <v>100</v>
      </c>
      <c r="H191" s="3">
        <v>5876</v>
      </c>
      <c r="I191" s="3">
        <v>22</v>
      </c>
      <c r="J191" s="3">
        <v>10</v>
      </c>
      <c r="K191" s="3">
        <v>3</v>
      </c>
      <c r="L191" s="3"/>
      <c r="M191" s="2">
        <v>43415.59238425926</v>
      </c>
      <c r="N191" s="2">
        <v>43415.608912037038</v>
      </c>
      <c r="O191" s="3" t="s">
        <v>64</v>
      </c>
      <c r="P191" s="3" t="s">
        <v>65</v>
      </c>
      <c r="Q191" s="3" t="s">
        <v>79</v>
      </c>
      <c r="R191" s="3" t="s">
        <v>80</v>
      </c>
      <c r="S191" s="2">
        <v>43415.593634259261</v>
      </c>
      <c r="T191" s="2">
        <v>43415.593634259261</v>
      </c>
      <c r="U191" s="2">
        <v>43415.60864583333</v>
      </c>
      <c r="V191" s="2">
        <v>43415.60864583333</v>
      </c>
      <c r="W191" s="2">
        <v>43415.591666666667</v>
      </c>
      <c r="X191" s="2">
        <f t="shared" ref="X191:X205" si="59">IF(W191&gt;0,W191,D191)</f>
        <v>43415.591666666667</v>
      </c>
      <c r="Y191" s="33">
        <f t="shared" si="40"/>
        <v>1.6527777777810115E-2</v>
      </c>
      <c r="Z191" s="33">
        <f t="shared" si="41"/>
        <v>4.9583333333430346E-2</v>
      </c>
      <c r="AA191" s="30"/>
      <c r="AB191" s="30">
        <f t="shared" si="47"/>
        <v>0</v>
      </c>
      <c r="AC191" s="30">
        <f t="shared" si="48"/>
        <v>7.1759259299142286E-4</v>
      </c>
      <c r="AD191" s="10"/>
      <c r="AE191" s="10"/>
      <c r="AF191" s="78">
        <f t="shared" si="44"/>
        <v>43415.585416666669</v>
      </c>
      <c r="AG191" s="78">
        <f t="shared" si="45"/>
        <v>43415.60833333333</v>
      </c>
      <c r="AH191" s="26" t="str">
        <f t="shared" si="46"/>
        <v>43415.585416666743415.6083333333</v>
      </c>
      <c r="AI191" s="26" t="e">
        <f>VLOOKUP(AH191,simple_survey!$P$1530:$Q$1810,2,FALSE)</f>
        <v>#N/A</v>
      </c>
      <c r="AK191" s="3"/>
    </row>
    <row r="192" spans="1:37" s="7" customFormat="1" x14ac:dyDescent="0.4">
      <c r="A192" s="16" t="str">
        <f t="shared" si="57"/>
        <v>-</v>
      </c>
      <c r="B192" s="16" t="str">
        <f t="shared" si="58"/>
        <v>-</v>
      </c>
      <c r="C192" s="7">
        <v>14</v>
      </c>
      <c r="D192" s="2">
        <v>43415.586458333331</v>
      </c>
      <c r="E192" s="3" t="s">
        <v>859</v>
      </c>
      <c r="F192" s="3">
        <v>12564</v>
      </c>
      <c r="G192" s="3" t="s">
        <v>32</v>
      </c>
      <c r="H192" s="3">
        <v>5903</v>
      </c>
      <c r="I192" s="3">
        <v>440</v>
      </c>
      <c r="J192" s="3">
        <v>5</v>
      </c>
      <c r="K192" s="3">
        <v>1</v>
      </c>
      <c r="L192" s="3"/>
      <c r="M192" s="2">
        <v>43415.591527777775</v>
      </c>
      <c r="N192" s="2">
        <v>43415.601168981484</v>
      </c>
      <c r="O192" s="3" t="s">
        <v>45</v>
      </c>
      <c r="P192" s="3" t="s">
        <v>46</v>
      </c>
      <c r="Q192" s="3" t="s">
        <v>64</v>
      </c>
      <c r="R192" s="3" t="s">
        <v>65</v>
      </c>
      <c r="S192" s="2">
        <v>43415.594641203701</v>
      </c>
      <c r="T192" s="2">
        <v>43415.594641203701</v>
      </c>
      <c r="U192" s="2">
        <v>43415.605115740742</v>
      </c>
      <c r="V192" s="2">
        <v>43415.605115740742</v>
      </c>
      <c r="W192" s="3"/>
      <c r="X192" s="2">
        <f t="shared" si="59"/>
        <v>43415.586458333331</v>
      </c>
      <c r="Y192" s="33">
        <f t="shared" si="40"/>
        <v>9.6412037091795355E-3</v>
      </c>
      <c r="Z192" s="33">
        <f t="shared" si="41"/>
        <v>9.6412037091795355E-3</v>
      </c>
      <c r="AA192" s="30"/>
      <c r="AB192" s="30">
        <f t="shared" si="47"/>
        <v>0</v>
      </c>
      <c r="AC192" s="30">
        <f t="shared" si="48"/>
        <v>5.0694444435066544E-3</v>
      </c>
      <c r="AD192" s="10"/>
      <c r="AE192" s="10"/>
      <c r="AF192" s="78">
        <f t="shared" si="44"/>
        <v>43415.586111111108</v>
      </c>
      <c r="AG192" s="78">
        <f t="shared" si="45"/>
        <v>43415.600694444445</v>
      </c>
      <c r="AH192" s="26" t="str">
        <f t="shared" si="46"/>
        <v>43415.586111111143415.6006944444</v>
      </c>
      <c r="AI192" s="26" t="str">
        <f>VLOOKUP(AH192,simple_survey!$P$1530:$Q$1810,2,FALSE)</f>
        <v>肯定的</v>
      </c>
    </row>
    <row r="193" spans="1:37" s="7" customFormat="1" x14ac:dyDescent="0.4">
      <c r="A193" s="16" t="str">
        <f t="shared" si="57"/>
        <v>-</v>
      </c>
      <c r="B193" s="16" t="str">
        <f t="shared" si="58"/>
        <v>-</v>
      </c>
      <c r="C193" s="7">
        <v>14</v>
      </c>
      <c r="D193" s="2">
        <v>43415.58697916667</v>
      </c>
      <c r="E193" s="3" t="s">
        <v>904</v>
      </c>
      <c r="F193" s="3">
        <v>12565</v>
      </c>
      <c r="G193" s="3" t="s">
        <v>32</v>
      </c>
      <c r="H193" s="3">
        <v>5834</v>
      </c>
      <c r="I193" s="3">
        <v>979</v>
      </c>
      <c r="J193" s="3">
        <v>3</v>
      </c>
      <c r="K193" s="3">
        <v>3</v>
      </c>
      <c r="L193" s="3"/>
      <c r="M193" s="2">
        <v>43415.600162037037</v>
      </c>
      <c r="N193" s="2">
        <v>43415.603807870371</v>
      </c>
      <c r="O193" s="3" t="s">
        <v>40</v>
      </c>
      <c r="P193" s="3" t="s">
        <v>41</v>
      </c>
      <c r="Q193" s="3" t="s">
        <v>77</v>
      </c>
      <c r="R193" s="3" t="s">
        <v>78</v>
      </c>
      <c r="S193" s="2">
        <v>43415.601076388892</v>
      </c>
      <c r="T193" s="2">
        <v>43415.601076388892</v>
      </c>
      <c r="U193" s="2">
        <v>43415.60738425926</v>
      </c>
      <c r="V193" s="2">
        <v>43415.60738425926</v>
      </c>
      <c r="W193" s="3"/>
      <c r="X193" s="2">
        <f t="shared" si="59"/>
        <v>43415.58697916667</v>
      </c>
      <c r="Y193" s="33">
        <f t="shared" si="40"/>
        <v>3.645833334303461E-3</v>
      </c>
      <c r="Z193" s="33">
        <f t="shared" si="41"/>
        <v>1.0937500002910383E-2</v>
      </c>
      <c r="AA193" s="30"/>
      <c r="AB193" s="30">
        <f t="shared" si="47"/>
        <v>0</v>
      </c>
      <c r="AC193" s="30">
        <f t="shared" si="48"/>
        <v>1.318287036701804E-2</v>
      </c>
      <c r="AD193" s="10"/>
      <c r="AE193" s="10"/>
      <c r="AF193" s="78">
        <f t="shared" si="44"/>
        <v>43415.586805555555</v>
      </c>
      <c r="AG193" s="78">
        <f t="shared" si="45"/>
        <v>43415.603472222225</v>
      </c>
      <c r="AH193" s="26" t="str">
        <f t="shared" si="46"/>
        <v>43415.586805555643415.6034722222</v>
      </c>
      <c r="AI193" s="26" t="str">
        <f>VLOOKUP(AH193,simple_survey!$P$1530:$Q$1810,2,FALSE)</f>
        <v>肯定的</v>
      </c>
    </row>
    <row r="194" spans="1:37" s="7" customFormat="1" hidden="1" x14ac:dyDescent="0.4">
      <c r="A194" s="16" t="str">
        <f t="shared" si="57"/>
        <v>-</v>
      </c>
      <c r="B194" s="16" t="str">
        <f t="shared" si="58"/>
        <v>-</v>
      </c>
      <c r="C194" s="7">
        <v>14</v>
      </c>
      <c r="D194" s="2">
        <v>43415.58829861111</v>
      </c>
      <c r="E194" s="3" t="s">
        <v>905</v>
      </c>
      <c r="F194" s="3">
        <v>12567</v>
      </c>
      <c r="G194" s="3" t="s">
        <v>99</v>
      </c>
      <c r="H194" s="3">
        <v>0</v>
      </c>
      <c r="I194" s="3">
        <v>422</v>
      </c>
      <c r="J194" s="3">
        <v>5</v>
      </c>
      <c r="K194" s="3">
        <v>4</v>
      </c>
      <c r="L194" s="3"/>
      <c r="M194" s="2">
        <v>43415.605023148149</v>
      </c>
      <c r="N194" s="2">
        <v>43415.611215277779</v>
      </c>
      <c r="O194" s="3" t="s">
        <v>62</v>
      </c>
      <c r="P194" s="3" t="s">
        <v>63</v>
      </c>
      <c r="Q194" s="3" t="s">
        <v>44</v>
      </c>
      <c r="R194" s="3" t="s">
        <v>91</v>
      </c>
      <c r="S194" s="2">
        <v>43415.609409722223</v>
      </c>
      <c r="T194" s="2">
        <v>43415.609409722223</v>
      </c>
      <c r="U194" s="2">
        <v>43415.623807870368</v>
      </c>
      <c r="V194" s="2">
        <v>43415.623807870368</v>
      </c>
      <c r="W194" s="3"/>
      <c r="X194" s="2">
        <f t="shared" si="59"/>
        <v>43415.58829861111</v>
      </c>
      <c r="Y194" s="33">
        <f t="shared" ref="Y194:Y257" si="60">N194-M194</f>
        <v>6.1921296291984618E-3</v>
      </c>
      <c r="Z194" s="33">
        <f t="shared" ref="Z194:Z257" si="61">Y194*K194</f>
        <v>2.4768518516793847E-2</v>
      </c>
      <c r="AA194" s="30"/>
      <c r="AB194" s="30">
        <f t="shared" si="47"/>
        <v>0</v>
      </c>
      <c r="AC194" s="30">
        <f t="shared" si="48"/>
        <v>1.672453703940846E-2</v>
      </c>
      <c r="AD194" s="10"/>
      <c r="AE194" s="10"/>
      <c r="AF194" s="78">
        <f t="shared" si="44"/>
        <v>43415.588194444441</v>
      </c>
      <c r="AG194" s="78">
        <f t="shared" si="45"/>
        <v>43415.611111111109</v>
      </c>
      <c r="AH194" s="26" t="str">
        <f t="shared" si="46"/>
        <v>43415.588194444443415.6111111111</v>
      </c>
      <c r="AI194" s="26" t="e">
        <f>VLOOKUP(AH194,simple_survey!$P$1530:$Q$1810,2,FALSE)</f>
        <v>#N/A</v>
      </c>
    </row>
    <row r="195" spans="1:37" s="7" customFormat="1" hidden="1" x14ac:dyDescent="0.4">
      <c r="A195" s="16" t="str">
        <f t="shared" si="57"/>
        <v>★</v>
      </c>
      <c r="B195" s="16" t="str">
        <f t="shared" si="58"/>
        <v>-</v>
      </c>
      <c r="C195" s="7">
        <v>14</v>
      </c>
      <c r="D195" s="2">
        <v>43415.589085648149</v>
      </c>
      <c r="E195" s="3" t="s">
        <v>902</v>
      </c>
      <c r="F195" s="3">
        <v>12568</v>
      </c>
      <c r="G195" s="3" t="s">
        <v>32</v>
      </c>
      <c r="H195" s="3">
        <v>5558</v>
      </c>
      <c r="I195" s="3">
        <v>500</v>
      </c>
      <c r="J195" s="3">
        <v>8</v>
      </c>
      <c r="K195" s="3">
        <v>2</v>
      </c>
      <c r="L195" s="3"/>
      <c r="M195" s="2">
        <v>43415.593506944446</v>
      </c>
      <c r="N195" s="2">
        <v>43415.602719907409</v>
      </c>
      <c r="O195" s="3" t="s">
        <v>67</v>
      </c>
      <c r="P195" s="3" t="s">
        <v>68</v>
      </c>
      <c r="Q195" s="3" t="s">
        <v>58</v>
      </c>
      <c r="R195" s="3" t="s">
        <v>59</v>
      </c>
      <c r="S195" s="2">
        <v>43415.596018518518</v>
      </c>
      <c r="T195" s="2">
        <v>43415.596018518518</v>
      </c>
      <c r="U195" s="2">
        <v>43415.610821759263</v>
      </c>
      <c r="V195" s="2">
        <v>43415.611805555556</v>
      </c>
      <c r="W195" s="2">
        <v>43415.596018518518</v>
      </c>
      <c r="X195" s="2">
        <f t="shared" si="59"/>
        <v>43415.596018518518</v>
      </c>
      <c r="Y195" s="33">
        <f t="shared" si="60"/>
        <v>9.2129629629198462E-3</v>
      </c>
      <c r="Z195" s="33">
        <f t="shared" si="61"/>
        <v>1.8425925925839692E-2</v>
      </c>
      <c r="AA195" s="30"/>
      <c r="AB195" s="30">
        <f t="shared" si="47"/>
        <v>0</v>
      </c>
      <c r="AC195" s="30">
        <f t="shared" si="48"/>
        <v>0</v>
      </c>
      <c r="AD195" s="10"/>
      <c r="AE195" s="10"/>
      <c r="AF195" s="78">
        <f t="shared" ref="AF195:AF258" si="62">INT(D195*1440)/1440</f>
        <v>43415.588888888888</v>
      </c>
      <c r="AG195" s="78">
        <f t="shared" ref="AG195:AG258" si="63">INT(N195*1440)/1440</f>
        <v>43415.602083333331</v>
      </c>
      <c r="AH195" s="26" t="str">
        <f t="shared" ref="AH195:AH258" si="64">CONCATENATE(AF195,AG195)</f>
        <v>43415.588888888943415.6020833333</v>
      </c>
      <c r="AI195" s="26" t="e">
        <f>VLOOKUP(AH195,simple_survey!$P$1530:$Q$1810,2,FALSE)</f>
        <v>#N/A</v>
      </c>
    </row>
    <row r="196" spans="1:37" s="7" customFormat="1" hidden="1" x14ac:dyDescent="0.4">
      <c r="A196" s="16" t="str">
        <f t="shared" si="57"/>
        <v>-</v>
      </c>
      <c r="B196" s="16" t="str">
        <f t="shared" si="58"/>
        <v>-</v>
      </c>
      <c r="C196" s="7">
        <v>14</v>
      </c>
      <c r="D196" s="2">
        <v>43415.589756944442</v>
      </c>
      <c r="E196" s="3" t="s">
        <v>906</v>
      </c>
      <c r="F196" s="3">
        <v>12569</v>
      </c>
      <c r="G196" s="3" t="s">
        <v>32</v>
      </c>
      <c r="H196" s="3">
        <v>4156</v>
      </c>
      <c r="I196" s="3">
        <v>94</v>
      </c>
      <c r="J196" s="3">
        <v>8</v>
      </c>
      <c r="K196" s="3">
        <v>1</v>
      </c>
      <c r="L196" s="3"/>
      <c r="M196" s="2">
        <v>43415.598958333336</v>
      </c>
      <c r="N196" s="2">
        <v>43415.60732638889</v>
      </c>
      <c r="O196" s="3" t="s">
        <v>26</v>
      </c>
      <c r="P196" s="3" t="s">
        <v>27</v>
      </c>
      <c r="Q196" s="3" t="s">
        <v>62</v>
      </c>
      <c r="R196" s="3" t="s">
        <v>63</v>
      </c>
      <c r="S196" s="2">
        <v>43415.604351851849</v>
      </c>
      <c r="T196" s="2">
        <v>43415.604351851849</v>
      </c>
      <c r="U196" s="2">
        <v>43415.617511574077</v>
      </c>
      <c r="V196" s="2">
        <v>43415.617511574077</v>
      </c>
      <c r="W196" s="3"/>
      <c r="X196" s="2">
        <f t="shared" si="59"/>
        <v>43415.589756944442</v>
      </c>
      <c r="Y196" s="33">
        <f t="shared" si="60"/>
        <v>8.3680555544560775E-3</v>
      </c>
      <c r="Z196" s="33">
        <f t="shared" si="61"/>
        <v>8.3680555544560775E-3</v>
      </c>
      <c r="AA196" s="30"/>
      <c r="AB196" s="30">
        <f t="shared" si="47"/>
        <v>0</v>
      </c>
      <c r="AC196" s="30">
        <f t="shared" si="48"/>
        <v>9.2013888934161514E-3</v>
      </c>
      <c r="AD196" s="10"/>
      <c r="AE196" s="10"/>
      <c r="AF196" s="78">
        <f t="shared" si="62"/>
        <v>43415.589583333334</v>
      </c>
      <c r="AG196" s="78">
        <f t="shared" si="63"/>
        <v>43415.606944444444</v>
      </c>
      <c r="AH196" s="26" t="str">
        <f t="shared" si="64"/>
        <v>43415.589583333343415.6069444444</v>
      </c>
      <c r="AI196" s="26" t="e">
        <f>VLOOKUP(AH196,simple_survey!$P$1530:$Q$1810,2,FALSE)</f>
        <v>#N/A</v>
      </c>
    </row>
    <row r="197" spans="1:37" s="7" customFormat="1" hidden="1" x14ac:dyDescent="0.4">
      <c r="A197" s="16" t="str">
        <f t="shared" si="57"/>
        <v>-</v>
      </c>
      <c r="B197" s="16" t="str">
        <f t="shared" si="58"/>
        <v>-</v>
      </c>
      <c r="C197" s="7">
        <v>14</v>
      </c>
      <c r="D197" s="2">
        <v>43415.593124999999</v>
      </c>
      <c r="E197" s="3" t="s">
        <v>824</v>
      </c>
      <c r="F197" s="3">
        <v>12570</v>
      </c>
      <c r="G197" s="3" t="s">
        <v>32</v>
      </c>
      <c r="H197" s="3">
        <v>5857</v>
      </c>
      <c r="I197" s="3">
        <v>991</v>
      </c>
      <c r="J197" s="3">
        <v>6</v>
      </c>
      <c r="K197" s="3">
        <v>4</v>
      </c>
      <c r="L197" s="3"/>
      <c r="M197" s="2">
        <v>43415.603379629632</v>
      </c>
      <c r="N197" s="2">
        <v>43415.61173611111</v>
      </c>
      <c r="O197" s="3" t="s">
        <v>69</v>
      </c>
      <c r="P197" s="3" t="s">
        <v>70</v>
      </c>
      <c r="Q197" s="3" t="s">
        <v>30</v>
      </c>
      <c r="R197" s="3" t="s">
        <v>31</v>
      </c>
      <c r="S197" s="2">
        <v>43415.604432870372</v>
      </c>
      <c r="T197" s="2">
        <v>43415.604432870372</v>
      </c>
      <c r="U197" s="2">
        <v>43415.616770833331</v>
      </c>
      <c r="V197" s="2">
        <v>43415.616770833331</v>
      </c>
      <c r="W197" s="3"/>
      <c r="X197" s="2">
        <f t="shared" si="59"/>
        <v>43415.593124999999</v>
      </c>
      <c r="Y197" s="33">
        <f t="shared" si="60"/>
        <v>8.3564814776764251E-3</v>
      </c>
      <c r="Z197" s="33">
        <f t="shared" si="61"/>
        <v>3.3425925910705701E-2</v>
      </c>
      <c r="AA197" s="30"/>
      <c r="AB197" s="30">
        <f t="shared" si="47"/>
        <v>0</v>
      </c>
      <c r="AC197" s="30">
        <f t="shared" si="48"/>
        <v>1.025462963298196E-2</v>
      </c>
      <c r="AD197" s="10"/>
      <c r="AE197" s="10"/>
      <c r="AF197" s="78">
        <f t="shared" si="62"/>
        <v>43415.593055555553</v>
      </c>
      <c r="AG197" s="78">
        <f t="shared" si="63"/>
        <v>43415.611111111109</v>
      </c>
      <c r="AH197" s="26" t="str">
        <f t="shared" si="64"/>
        <v>43415.593055555643415.6111111111</v>
      </c>
      <c r="AI197" s="26" t="e">
        <f>VLOOKUP(AH197,simple_survey!$P$1530:$Q$1810,2,FALSE)</f>
        <v>#N/A</v>
      </c>
    </row>
    <row r="198" spans="1:37" s="7" customFormat="1" hidden="1" x14ac:dyDescent="0.4">
      <c r="A198" s="16" t="str">
        <f t="shared" si="57"/>
        <v>-</v>
      </c>
      <c r="B198" s="16" t="str">
        <f t="shared" si="58"/>
        <v>-</v>
      </c>
      <c r="C198" s="7">
        <v>14</v>
      </c>
      <c r="D198" s="2">
        <v>43415.594375000001</v>
      </c>
      <c r="E198" s="3" t="s">
        <v>851</v>
      </c>
      <c r="F198" s="3">
        <v>12572</v>
      </c>
      <c r="G198" s="3" t="s">
        <v>51</v>
      </c>
      <c r="H198" s="3">
        <v>5892</v>
      </c>
      <c r="I198" s="3">
        <v>55</v>
      </c>
      <c r="J198" s="3">
        <v>4</v>
      </c>
      <c r="K198" s="3">
        <v>2</v>
      </c>
      <c r="L198" s="3"/>
      <c r="M198" s="2">
        <v>43415.600532407407</v>
      </c>
      <c r="N198" s="2">
        <v>43415.607870370368</v>
      </c>
      <c r="O198" s="3" t="s">
        <v>33</v>
      </c>
      <c r="P198" s="3" t="s">
        <v>34</v>
      </c>
      <c r="Q198" s="3" t="s">
        <v>30</v>
      </c>
      <c r="R198" s="3" t="s">
        <v>31</v>
      </c>
      <c r="S198" s="2">
        <v>43415.602037037039</v>
      </c>
      <c r="T198" s="2">
        <v>43415.602037037039</v>
      </c>
      <c r="U198" s="2">
        <v>43415.61273148148</v>
      </c>
      <c r="V198" s="2">
        <v>43415.61273148148</v>
      </c>
      <c r="W198" s="3"/>
      <c r="X198" s="2">
        <f t="shared" si="59"/>
        <v>43415.594375000001</v>
      </c>
      <c r="Y198" s="33">
        <f t="shared" si="60"/>
        <v>7.3379629611736163E-3</v>
      </c>
      <c r="Z198" s="33">
        <f t="shared" si="61"/>
        <v>1.4675925922347233E-2</v>
      </c>
      <c r="AA198" s="30"/>
      <c r="AB198" s="30">
        <f t="shared" ref="AB198:AB261" si="65">IF(IF(A198="☆",L198-S198,M198-S198)&lt;0,0,IF(A198="☆",L198-S198,M198-S198))</f>
        <v>0</v>
      </c>
      <c r="AC198" s="30">
        <f t="shared" ref="AC198:AC261" si="66">IF(IF(B198="☆",(IF(L198&gt;S198,L198-X198,S198-X198)),M198-X198)&lt;0,0,IF(B198="☆",(IF(L198&gt;S198,L198-X198,S198-X198)),M198-X198))</f>
        <v>6.1574074061354622E-3</v>
      </c>
      <c r="AD198" s="10"/>
      <c r="AE198" s="10"/>
      <c r="AF198" s="78">
        <f t="shared" si="62"/>
        <v>43415.59375</v>
      </c>
      <c r="AG198" s="78">
        <f t="shared" si="63"/>
        <v>43415.607638888891</v>
      </c>
      <c r="AH198" s="26" t="str">
        <f t="shared" si="64"/>
        <v>43415.5937543415.6076388889</v>
      </c>
      <c r="AI198" s="26" t="e">
        <f>VLOOKUP(AH198,simple_survey!$P$1530:$Q$1810,2,FALSE)</f>
        <v>#N/A</v>
      </c>
    </row>
    <row r="199" spans="1:37" s="7" customFormat="1" hidden="1" x14ac:dyDescent="0.4">
      <c r="A199" s="16" t="str">
        <f t="shared" si="57"/>
        <v>★</v>
      </c>
      <c r="B199" s="16" t="str">
        <f t="shared" si="58"/>
        <v>-</v>
      </c>
      <c r="C199" s="7">
        <v>14</v>
      </c>
      <c r="D199" s="2">
        <v>43415.594930555555</v>
      </c>
      <c r="E199" s="3" t="s">
        <v>907</v>
      </c>
      <c r="F199" s="3">
        <v>12573</v>
      </c>
      <c r="G199" s="3" t="s">
        <v>32</v>
      </c>
      <c r="H199" s="3">
        <v>4140</v>
      </c>
      <c r="I199" s="3">
        <v>187</v>
      </c>
      <c r="J199" s="3">
        <v>10</v>
      </c>
      <c r="K199" s="3">
        <v>2</v>
      </c>
      <c r="L199" s="3"/>
      <c r="M199" s="2">
        <v>43415.598715277774</v>
      </c>
      <c r="N199" s="2">
        <v>43415.618645833332</v>
      </c>
      <c r="O199" s="3" t="s">
        <v>67</v>
      </c>
      <c r="P199" s="3" t="s">
        <v>68</v>
      </c>
      <c r="Q199" s="3" t="s">
        <v>64</v>
      </c>
      <c r="R199" s="3" t="s">
        <v>65</v>
      </c>
      <c r="S199" s="2">
        <v>43415.601805555554</v>
      </c>
      <c r="T199" s="2">
        <v>43415.601805555554</v>
      </c>
      <c r="U199" s="2">
        <v>43415.622384259259</v>
      </c>
      <c r="V199" s="2">
        <v>43415.624456018515</v>
      </c>
      <c r="W199" s="2">
        <v>43415.601805555554</v>
      </c>
      <c r="X199" s="2">
        <f t="shared" si="59"/>
        <v>43415.601805555554</v>
      </c>
      <c r="Y199" s="33">
        <f t="shared" si="60"/>
        <v>1.9930555557948537E-2</v>
      </c>
      <c r="Z199" s="33">
        <f t="shared" si="61"/>
        <v>3.9861111115897074E-2</v>
      </c>
      <c r="AA199" s="30"/>
      <c r="AB199" s="30">
        <f t="shared" si="65"/>
        <v>0</v>
      </c>
      <c r="AC199" s="30">
        <f t="shared" si="66"/>
        <v>0</v>
      </c>
      <c r="AD199" s="10"/>
      <c r="AE199" s="10"/>
      <c r="AF199" s="78">
        <f t="shared" si="62"/>
        <v>43415.594444444447</v>
      </c>
      <c r="AG199" s="78">
        <f t="shared" si="63"/>
        <v>43415.618055555555</v>
      </c>
      <c r="AH199" s="26" t="str">
        <f t="shared" si="64"/>
        <v>43415.594444444443415.6180555556</v>
      </c>
      <c r="AI199" s="26" t="e">
        <f>VLOOKUP(AH199,simple_survey!$P$1530:$Q$1810,2,FALSE)</f>
        <v>#N/A</v>
      </c>
    </row>
    <row r="200" spans="1:37" s="7" customFormat="1" hidden="1" x14ac:dyDescent="0.4">
      <c r="A200" s="16" t="str">
        <f t="shared" si="57"/>
        <v>-</v>
      </c>
      <c r="B200" s="16" t="str">
        <f t="shared" ref="B200:B206" si="67">IF(L200&gt;0, "☆", "-")</f>
        <v>-</v>
      </c>
      <c r="C200" s="7">
        <v>14</v>
      </c>
      <c r="D200" s="2">
        <v>43415.59648148148</v>
      </c>
      <c r="E200" s="3" t="s">
        <v>908</v>
      </c>
      <c r="F200" s="3">
        <v>12575</v>
      </c>
      <c r="G200" s="3" t="s">
        <v>99</v>
      </c>
      <c r="H200" s="3">
        <v>0</v>
      </c>
      <c r="I200" s="3">
        <v>218</v>
      </c>
      <c r="J200" s="3">
        <v>9</v>
      </c>
      <c r="K200" s="3">
        <v>1</v>
      </c>
      <c r="L200" s="3"/>
      <c r="M200" s="2">
        <v>43415.599398148152</v>
      </c>
      <c r="N200" s="2">
        <v>43415.612118055556</v>
      </c>
      <c r="O200" s="3" t="s">
        <v>45</v>
      </c>
      <c r="P200" s="3" t="s">
        <v>46</v>
      </c>
      <c r="Q200" s="3" t="s">
        <v>62</v>
      </c>
      <c r="R200" s="3" t="s">
        <v>63</v>
      </c>
      <c r="S200" s="2">
        <v>43415.59752314815</v>
      </c>
      <c r="T200" s="2">
        <v>43415.598796296297</v>
      </c>
      <c r="U200" s="2">
        <v>43415.606782407405</v>
      </c>
      <c r="V200" s="2">
        <v>43415.616435185184</v>
      </c>
      <c r="W200" s="3"/>
      <c r="X200" s="2">
        <f t="shared" si="59"/>
        <v>43415.59648148148</v>
      </c>
      <c r="Y200" s="33">
        <f t="shared" si="60"/>
        <v>1.2719907404971309E-2</v>
      </c>
      <c r="Z200" s="33">
        <f t="shared" si="61"/>
        <v>1.2719907404971309E-2</v>
      </c>
      <c r="AA200" s="30"/>
      <c r="AB200" s="30">
        <f t="shared" si="65"/>
        <v>1.8750000017462298E-3</v>
      </c>
      <c r="AC200" s="30">
        <f t="shared" si="66"/>
        <v>2.9166666718083434E-3</v>
      </c>
      <c r="AD200" s="10"/>
      <c r="AE200" s="10"/>
      <c r="AF200" s="78">
        <f t="shared" si="62"/>
        <v>43415.595833333333</v>
      </c>
      <c r="AG200" s="78">
        <f t="shared" si="63"/>
        <v>43415.611805555556</v>
      </c>
      <c r="AH200" s="26" t="str">
        <f t="shared" si="64"/>
        <v>43415.595833333343415.6118055556</v>
      </c>
      <c r="AI200" s="26" t="e">
        <f>VLOOKUP(AH200,simple_survey!$P$1530:$Q$1810,2,FALSE)</f>
        <v>#N/A</v>
      </c>
    </row>
    <row r="201" spans="1:37" s="7" customFormat="1" hidden="1" x14ac:dyDescent="0.4">
      <c r="A201" s="16" t="str">
        <f t="shared" si="57"/>
        <v>-</v>
      </c>
      <c r="B201" s="16" t="str">
        <f>IF(L201&gt;0, "☆", "-")</f>
        <v>-</v>
      </c>
      <c r="C201" s="7">
        <v>14</v>
      </c>
      <c r="D201" s="2">
        <v>43415.597453703704</v>
      </c>
      <c r="E201" s="3" t="s">
        <v>909</v>
      </c>
      <c r="F201" s="3">
        <v>12579</v>
      </c>
      <c r="G201" s="3" t="s">
        <v>99</v>
      </c>
      <c r="H201" s="3">
        <v>0</v>
      </c>
      <c r="I201" s="3">
        <v>725</v>
      </c>
      <c r="J201" s="3">
        <v>9</v>
      </c>
      <c r="K201" s="3">
        <v>2</v>
      </c>
      <c r="L201" s="3"/>
      <c r="M201" s="2">
        <v>43415.599490740744</v>
      </c>
      <c r="N201" s="2">
        <v>43415.605763888889</v>
      </c>
      <c r="O201" s="3" t="s">
        <v>45</v>
      </c>
      <c r="P201" s="3" t="s">
        <v>46</v>
      </c>
      <c r="Q201" s="3" t="s">
        <v>133</v>
      </c>
      <c r="R201" s="3" t="s">
        <v>19</v>
      </c>
      <c r="S201" s="2">
        <v>43415.60050925926</v>
      </c>
      <c r="T201" s="2">
        <v>43415.60050925926</v>
      </c>
      <c r="U201" s="2">
        <v>43415.608715277776</v>
      </c>
      <c r="V201" s="2">
        <v>43415.608715277776</v>
      </c>
      <c r="W201" s="3"/>
      <c r="X201" s="2">
        <f t="shared" si="59"/>
        <v>43415.597453703704</v>
      </c>
      <c r="Y201" s="33">
        <f t="shared" si="60"/>
        <v>6.2731481448281556E-3</v>
      </c>
      <c r="Z201" s="33">
        <f t="shared" si="61"/>
        <v>1.2546296289656311E-2</v>
      </c>
      <c r="AA201" s="30"/>
      <c r="AB201" s="30">
        <f t="shared" si="65"/>
        <v>0</v>
      </c>
      <c r="AC201" s="30">
        <f t="shared" si="66"/>
        <v>2.0370370402815752E-3</v>
      </c>
      <c r="AD201" s="10"/>
      <c r="AE201" s="10"/>
      <c r="AF201" s="78">
        <f t="shared" si="62"/>
        <v>43415.597222222219</v>
      </c>
      <c r="AG201" s="78">
        <f t="shared" si="63"/>
        <v>43415.605555555558</v>
      </c>
      <c r="AH201" s="26" t="str">
        <f t="shared" si="64"/>
        <v>43415.597222222243415.6055555556</v>
      </c>
      <c r="AI201" s="26" t="e">
        <f>VLOOKUP(AH201,simple_survey!$P$1530:$Q$1810,2,FALSE)</f>
        <v>#N/A</v>
      </c>
      <c r="AK201" s="3"/>
    </row>
    <row r="202" spans="1:37" s="7" customFormat="1" hidden="1" x14ac:dyDescent="0.4">
      <c r="A202" s="16" t="str">
        <f t="shared" si="57"/>
        <v>-</v>
      </c>
      <c r="B202" s="16" t="str">
        <f>IF(L202&gt;0, "☆", "-")</f>
        <v>-</v>
      </c>
      <c r="C202" s="7">
        <v>14</v>
      </c>
      <c r="D202" s="2">
        <v>43415.59851851852</v>
      </c>
      <c r="E202" s="3" t="s">
        <v>910</v>
      </c>
      <c r="F202" s="3">
        <v>12581</v>
      </c>
      <c r="G202" s="3" t="s">
        <v>18</v>
      </c>
      <c r="H202" s="3">
        <v>4745</v>
      </c>
      <c r="I202" s="3">
        <v>720</v>
      </c>
      <c r="J202" s="3">
        <v>11</v>
      </c>
      <c r="K202" s="3">
        <v>3</v>
      </c>
      <c r="L202" s="3"/>
      <c r="M202" s="2">
        <v>43415.61482638889</v>
      </c>
      <c r="N202" s="2">
        <v>43415.622361111113</v>
      </c>
      <c r="O202" s="3" t="s">
        <v>77</v>
      </c>
      <c r="P202" s="3" t="s">
        <v>78</v>
      </c>
      <c r="Q202" s="3" t="s">
        <v>33</v>
      </c>
      <c r="R202" s="3" t="s">
        <v>34</v>
      </c>
      <c r="S202" s="2">
        <v>43415.619004629632</v>
      </c>
      <c r="T202" s="2">
        <v>43415.619004629632</v>
      </c>
      <c r="U202" s="2">
        <v>43415.63113425926</v>
      </c>
      <c r="V202" s="2">
        <v>43415.63113425926</v>
      </c>
      <c r="W202" s="3"/>
      <c r="X202" s="2">
        <f t="shared" si="59"/>
        <v>43415.59851851852</v>
      </c>
      <c r="Y202" s="33">
        <f t="shared" si="60"/>
        <v>7.5347222227719612E-3</v>
      </c>
      <c r="Z202" s="33">
        <f t="shared" si="61"/>
        <v>2.2604166668315884E-2</v>
      </c>
      <c r="AA202" s="30"/>
      <c r="AB202" s="30">
        <f t="shared" si="65"/>
        <v>0</v>
      </c>
      <c r="AC202" s="30">
        <f t="shared" si="66"/>
        <v>1.6307870369928423E-2</v>
      </c>
      <c r="AD202" s="10"/>
      <c r="AE202" s="10"/>
      <c r="AF202" s="78">
        <f t="shared" si="62"/>
        <v>43415.597916666666</v>
      </c>
      <c r="AG202" s="78">
        <f t="shared" si="63"/>
        <v>43415.62222222222</v>
      </c>
      <c r="AH202" s="26" t="str">
        <f t="shared" si="64"/>
        <v>43415.597916666743415.6222222222</v>
      </c>
      <c r="AI202" s="26" t="e">
        <f>VLOOKUP(AH202,simple_survey!$P$1530:$Q$1810,2,FALSE)</f>
        <v>#N/A</v>
      </c>
    </row>
    <row r="203" spans="1:37" s="7" customFormat="1" hidden="1" x14ac:dyDescent="0.4">
      <c r="A203" s="16" t="str">
        <f t="shared" si="57"/>
        <v>-</v>
      </c>
      <c r="B203" s="16" t="str">
        <f>IF(L203&gt;0, "☆", "-")</f>
        <v>-</v>
      </c>
      <c r="C203" s="7">
        <v>14</v>
      </c>
      <c r="D203" s="2">
        <v>43415.601412037038</v>
      </c>
      <c r="E203" s="3" t="s">
        <v>785</v>
      </c>
      <c r="F203" s="3">
        <v>12584</v>
      </c>
      <c r="G203" s="3" t="s">
        <v>51</v>
      </c>
      <c r="H203" s="3">
        <v>5863</v>
      </c>
      <c r="I203" s="3">
        <v>31</v>
      </c>
      <c r="J203" s="3">
        <v>8</v>
      </c>
      <c r="K203" s="3">
        <v>1</v>
      </c>
      <c r="L203" s="3"/>
      <c r="M203" s="2">
        <v>43415.616249999999</v>
      </c>
      <c r="N203" s="2">
        <v>43415.622847222221</v>
      </c>
      <c r="O203" s="3" t="s">
        <v>28</v>
      </c>
      <c r="P203" s="3" t="s">
        <v>29</v>
      </c>
      <c r="Q203" s="3" t="s">
        <v>133</v>
      </c>
      <c r="R203" s="3" t="s">
        <v>19</v>
      </c>
      <c r="S203" s="2">
        <v>43415.616493055553</v>
      </c>
      <c r="T203" s="2">
        <v>43415.616493055553</v>
      </c>
      <c r="U203" s="2">
        <v>43415.623368055552</v>
      </c>
      <c r="V203" s="2">
        <v>43415.624768518515</v>
      </c>
      <c r="W203" s="3"/>
      <c r="X203" s="2">
        <f t="shared" si="59"/>
        <v>43415.601412037038</v>
      </c>
      <c r="Y203" s="33">
        <f t="shared" si="60"/>
        <v>6.5972222218988463E-3</v>
      </c>
      <c r="Z203" s="33">
        <f t="shared" si="61"/>
        <v>6.5972222218988463E-3</v>
      </c>
      <c r="AA203" s="30"/>
      <c r="AB203" s="30">
        <f t="shared" si="65"/>
        <v>0</v>
      </c>
      <c r="AC203" s="30">
        <f t="shared" si="66"/>
        <v>1.4837962960882578E-2</v>
      </c>
      <c r="AD203" s="10"/>
      <c r="AE203" s="10"/>
      <c r="AF203" s="78">
        <f t="shared" si="62"/>
        <v>43415.601388888892</v>
      </c>
      <c r="AG203" s="78">
        <f t="shared" si="63"/>
        <v>43415.62222222222</v>
      </c>
      <c r="AH203" s="26" t="str">
        <f t="shared" si="64"/>
        <v>43415.601388888943415.6222222222</v>
      </c>
      <c r="AI203" s="26" t="e">
        <f>VLOOKUP(AH203,simple_survey!$P$1530:$Q$1810,2,FALSE)</f>
        <v>#N/A</v>
      </c>
    </row>
    <row r="204" spans="1:37" s="7" customFormat="1" hidden="1" x14ac:dyDescent="0.4">
      <c r="A204" s="16" t="str">
        <f t="shared" si="57"/>
        <v>-</v>
      </c>
      <c r="B204" s="16" t="str">
        <f>IF(L204&gt;0, "☆", "-")</f>
        <v>-</v>
      </c>
      <c r="C204" s="7">
        <v>14</v>
      </c>
      <c r="D204" s="2">
        <v>43415.601921296293</v>
      </c>
      <c r="E204" s="3" t="s">
        <v>896</v>
      </c>
      <c r="F204" s="3">
        <v>12585</v>
      </c>
      <c r="G204" s="3" t="s">
        <v>32</v>
      </c>
      <c r="H204" s="3">
        <v>5901</v>
      </c>
      <c r="I204" s="3">
        <v>932</v>
      </c>
      <c r="J204" s="3">
        <v>2</v>
      </c>
      <c r="K204" s="3">
        <v>1</v>
      </c>
      <c r="L204" s="3"/>
      <c r="M204" s="2">
        <v>43415.617222222223</v>
      </c>
      <c r="N204" s="2">
        <v>43415.630486111113</v>
      </c>
      <c r="O204" s="3" t="s">
        <v>24</v>
      </c>
      <c r="P204" s="3" t="s">
        <v>25</v>
      </c>
      <c r="Q204" s="3" t="s">
        <v>69</v>
      </c>
      <c r="R204" s="3" t="s">
        <v>70</v>
      </c>
      <c r="S204" s="2">
        <v>43415.617662037039</v>
      </c>
      <c r="T204" s="2">
        <v>43415.617662037039</v>
      </c>
      <c r="U204" s="2">
        <v>43415.628379629627</v>
      </c>
      <c r="V204" s="2">
        <v>43415.628379629627</v>
      </c>
      <c r="W204" s="3"/>
      <c r="X204" s="2">
        <f t="shared" si="59"/>
        <v>43415.601921296293</v>
      </c>
      <c r="Y204" s="33">
        <f t="shared" si="60"/>
        <v>1.3263888889923692E-2</v>
      </c>
      <c r="Z204" s="33">
        <f t="shared" si="61"/>
        <v>1.3263888889923692E-2</v>
      </c>
      <c r="AA204" s="30"/>
      <c r="AB204" s="30">
        <f t="shared" si="65"/>
        <v>0</v>
      </c>
      <c r="AC204" s="30">
        <f t="shared" si="66"/>
        <v>1.5300925930205267E-2</v>
      </c>
      <c r="AD204" s="10"/>
      <c r="AE204" s="10"/>
      <c r="AF204" s="78">
        <f t="shared" si="62"/>
        <v>43415.601388888892</v>
      </c>
      <c r="AG204" s="78">
        <f t="shared" si="63"/>
        <v>43415.629861111112</v>
      </c>
      <c r="AH204" s="26" t="str">
        <f t="shared" si="64"/>
        <v>43415.601388888943415.6298611111</v>
      </c>
      <c r="AI204" s="26" t="e">
        <f>VLOOKUP(AH204,simple_survey!$P$1530:$Q$1810,2,FALSE)</f>
        <v>#N/A</v>
      </c>
    </row>
    <row r="205" spans="1:37" s="7" customFormat="1" hidden="1" x14ac:dyDescent="0.4">
      <c r="A205" s="16" t="str">
        <f t="shared" si="57"/>
        <v>-</v>
      </c>
      <c r="B205" s="16" t="str">
        <f t="shared" si="67"/>
        <v>-</v>
      </c>
      <c r="C205" s="7">
        <v>14</v>
      </c>
      <c r="D205" s="2">
        <v>43415.60361111111</v>
      </c>
      <c r="E205" s="3" t="s">
        <v>869</v>
      </c>
      <c r="F205" s="3">
        <v>12587</v>
      </c>
      <c r="G205" s="3" t="s">
        <v>32</v>
      </c>
      <c r="H205" s="3">
        <v>5883</v>
      </c>
      <c r="I205" s="3">
        <v>648</v>
      </c>
      <c r="J205" s="3">
        <v>13</v>
      </c>
      <c r="K205" s="3">
        <v>2</v>
      </c>
      <c r="L205" s="3"/>
      <c r="M205" s="2">
        <v>43415.607754629629</v>
      </c>
      <c r="N205" s="2">
        <v>43415.613657407404</v>
      </c>
      <c r="O205" s="3" t="s">
        <v>44</v>
      </c>
      <c r="P205" s="3" t="s">
        <v>91</v>
      </c>
      <c r="Q205" s="3" t="s">
        <v>40</v>
      </c>
      <c r="R205" s="3" t="s">
        <v>41</v>
      </c>
      <c r="S205" s="2">
        <v>43415.60564814815</v>
      </c>
      <c r="T205" s="2">
        <v>43415.609942129631</v>
      </c>
      <c r="U205" s="2">
        <v>43415.610879629632</v>
      </c>
      <c r="V205" s="2">
        <v>43415.615173611113</v>
      </c>
      <c r="W205" s="3"/>
      <c r="X205" s="2">
        <f t="shared" si="59"/>
        <v>43415.60361111111</v>
      </c>
      <c r="Y205" s="33">
        <f t="shared" si="60"/>
        <v>5.9027777751907706E-3</v>
      </c>
      <c r="Z205" s="33">
        <f t="shared" si="61"/>
        <v>1.1805555550381541E-2</v>
      </c>
      <c r="AA205" s="30"/>
      <c r="AB205" s="30">
        <f t="shared" si="65"/>
        <v>2.1064814791316167E-3</v>
      </c>
      <c r="AC205" s="30">
        <f t="shared" si="66"/>
        <v>4.1435185194131918E-3</v>
      </c>
      <c r="AD205" s="10"/>
      <c r="AE205" s="10"/>
      <c r="AF205" s="78">
        <f t="shared" si="62"/>
        <v>43415.603472222225</v>
      </c>
      <c r="AG205" s="78">
        <f t="shared" si="63"/>
        <v>43415.613194444442</v>
      </c>
      <c r="AH205" s="26" t="str">
        <f t="shared" si="64"/>
        <v>43415.603472222243415.6131944444</v>
      </c>
      <c r="AI205" s="26" t="e">
        <f>VLOOKUP(AH205,simple_survey!$P$1530:$Q$1810,2,FALSE)</f>
        <v>#N/A</v>
      </c>
    </row>
    <row r="206" spans="1:37" s="7" customFormat="1" hidden="1" x14ac:dyDescent="0.4">
      <c r="A206" s="16" t="str">
        <f t="shared" si="57"/>
        <v>-</v>
      </c>
      <c r="B206" s="16" t="str">
        <f t="shared" si="67"/>
        <v>-</v>
      </c>
      <c r="C206" s="7">
        <v>14</v>
      </c>
      <c r="D206" s="2">
        <v>43415.604988425926</v>
      </c>
      <c r="E206" s="3" t="s">
        <v>848</v>
      </c>
      <c r="F206" s="3">
        <v>12589</v>
      </c>
      <c r="G206" s="3" t="s">
        <v>18</v>
      </c>
      <c r="H206" s="3">
        <v>5819</v>
      </c>
      <c r="I206" s="3">
        <v>424</v>
      </c>
      <c r="J206" s="3">
        <v>6</v>
      </c>
      <c r="K206" s="3">
        <v>3</v>
      </c>
      <c r="L206" s="3"/>
      <c r="M206" s="2">
        <v>43415.61346064815</v>
      </c>
      <c r="N206" s="2">
        <v>43415.616990740738</v>
      </c>
      <c r="O206" s="3" t="s">
        <v>30</v>
      </c>
      <c r="P206" s="3" t="s">
        <v>31</v>
      </c>
      <c r="Q206" s="3" t="s">
        <v>75</v>
      </c>
      <c r="R206" s="3" t="s">
        <v>76</v>
      </c>
      <c r="S206" s="2">
        <v>43415.615949074076</v>
      </c>
      <c r="T206" s="2">
        <v>43415.615949074076</v>
      </c>
      <c r="U206" s="2">
        <v>43415.623923611114</v>
      </c>
      <c r="V206" s="2">
        <v>43415.623923611114</v>
      </c>
      <c r="W206" s="3"/>
      <c r="X206" s="2">
        <f>IF(W206&gt;0,W206,D206)</f>
        <v>43415.604988425926</v>
      </c>
      <c r="Y206" s="33">
        <f t="shared" si="60"/>
        <v>3.53009258833481E-3</v>
      </c>
      <c r="Z206" s="33">
        <f t="shared" si="61"/>
        <v>1.059027776500443E-2</v>
      </c>
      <c r="AA206" s="30"/>
      <c r="AB206" s="30">
        <f t="shared" si="65"/>
        <v>0</v>
      </c>
      <c r="AC206" s="30">
        <f t="shared" si="66"/>
        <v>8.4722222236450762E-3</v>
      </c>
      <c r="AD206" s="10"/>
      <c r="AE206" s="10"/>
      <c r="AF206" s="78">
        <f t="shared" si="62"/>
        <v>43415.604861111111</v>
      </c>
      <c r="AG206" s="78">
        <f t="shared" si="63"/>
        <v>43415.616666666669</v>
      </c>
      <c r="AH206" s="26" t="str">
        <f t="shared" si="64"/>
        <v>43415.604861111143415.6166666667</v>
      </c>
      <c r="AI206" s="26" t="e">
        <f>VLOOKUP(AH206,simple_survey!$P$1530:$Q$1810,2,FALSE)</f>
        <v>#N/A</v>
      </c>
    </row>
    <row r="207" spans="1:37" s="7" customFormat="1" hidden="1" x14ac:dyDescent="0.4">
      <c r="A207" s="16" t="str">
        <f t="shared" si="57"/>
        <v>-</v>
      </c>
      <c r="B207" s="16" t="str">
        <f>IF(L207&gt;0, "☆", "-")</f>
        <v>-</v>
      </c>
      <c r="C207" s="7">
        <v>14</v>
      </c>
      <c r="D207" s="2">
        <v>43415.605763888889</v>
      </c>
      <c r="E207" s="3" t="s">
        <v>465</v>
      </c>
      <c r="F207" s="3">
        <v>12590</v>
      </c>
      <c r="G207" s="3" t="s">
        <v>32</v>
      </c>
      <c r="H207" s="3">
        <v>5277</v>
      </c>
      <c r="I207" s="3">
        <v>950</v>
      </c>
      <c r="J207" s="3">
        <v>8</v>
      </c>
      <c r="K207" s="3">
        <v>2</v>
      </c>
      <c r="L207" s="3"/>
      <c r="M207" s="2">
        <v>43415.620347222219</v>
      </c>
      <c r="N207" s="2">
        <v>43415.629583333335</v>
      </c>
      <c r="O207" s="3" t="s">
        <v>58</v>
      </c>
      <c r="P207" s="3" t="s">
        <v>59</v>
      </c>
      <c r="Q207" s="3" t="s">
        <v>54</v>
      </c>
      <c r="R207" s="3" t="s">
        <v>55</v>
      </c>
      <c r="S207" s="2">
        <v>43415.62090277778</v>
      </c>
      <c r="T207" s="2">
        <v>43415.62090277778</v>
      </c>
      <c r="U207" s="2">
        <v>43415.634212962963</v>
      </c>
      <c r="V207" s="2">
        <v>43415.634212962963</v>
      </c>
      <c r="W207" s="3"/>
      <c r="X207" s="2">
        <f>IF(W207&gt;0,W207,D207)</f>
        <v>43415.605763888889</v>
      </c>
      <c r="Y207" s="33">
        <f t="shared" si="60"/>
        <v>9.236111116479151E-3</v>
      </c>
      <c r="Z207" s="33">
        <f t="shared" si="61"/>
        <v>1.8472222232958302E-2</v>
      </c>
      <c r="AA207" s="30"/>
      <c r="AB207" s="30">
        <f t="shared" si="65"/>
        <v>0</v>
      </c>
      <c r="AC207" s="30">
        <f t="shared" si="66"/>
        <v>1.4583333329937886E-2</v>
      </c>
      <c r="AD207" s="10"/>
      <c r="AE207" s="10"/>
      <c r="AF207" s="78">
        <f t="shared" si="62"/>
        <v>43415.605555555558</v>
      </c>
      <c r="AG207" s="78">
        <f t="shared" si="63"/>
        <v>43415.629166666666</v>
      </c>
      <c r="AH207" s="26" t="str">
        <f t="shared" si="64"/>
        <v>43415.605555555643415.6291666667</v>
      </c>
      <c r="AI207" s="26" t="e">
        <f>VLOOKUP(AH207,simple_survey!$P$1530:$Q$1810,2,FALSE)</f>
        <v>#N/A</v>
      </c>
    </row>
    <row r="208" spans="1:37" s="7" customFormat="1" hidden="1" x14ac:dyDescent="0.4">
      <c r="A208" s="16" t="str">
        <f t="shared" ref="A208:A221" si="68">IF(W208&gt;0, "★", "-")</f>
        <v>-</v>
      </c>
      <c r="B208" s="16" t="str">
        <f t="shared" ref="B208:B221" si="69">IF(L208&gt;0, "☆", "-")</f>
        <v>-</v>
      </c>
      <c r="C208" s="7">
        <v>14</v>
      </c>
      <c r="D208" s="2">
        <v>43415.606388888889</v>
      </c>
      <c r="E208" s="3" t="s">
        <v>861</v>
      </c>
      <c r="F208" s="3">
        <v>12593</v>
      </c>
      <c r="G208" s="3" t="s">
        <v>99</v>
      </c>
      <c r="H208" s="3">
        <v>0</v>
      </c>
      <c r="I208" s="3">
        <v>85</v>
      </c>
      <c r="J208" s="3">
        <v>4</v>
      </c>
      <c r="K208" s="3">
        <v>1</v>
      </c>
      <c r="L208" s="3"/>
      <c r="M208" s="2">
        <v>43415.627997685187</v>
      </c>
      <c r="N208" s="2">
        <v>43415.650972222225</v>
      </c>
      <c r="O208" s="3" t="s">
        <v>52</v>
      </c>
      <c r="P208" s="3" t="s">
        <v>53</v>
      </c>
      <c r="Q208" s="3" t="s">
        <v>47</v>
      </c>
      <c r="R208" s="3" t="s">
        <v>48</v>
      </c>
      <c r="S208" s="2">
        <v>43415.628993055558</v>
      </c>
      <c r="T208" s="2">
        <v>43415.628993055558</v>
      </c>
      <c r="U208" s="2">
        <v>43415.640763888892</v>
      </c>
      <c r="V208" s="2">
        <v>43415.652280092596</v>
      </c>
      <c r="W208" s="3"/>
      <c r="X208" s="2">
        <f t="shared" ref="X208:X221" si="70">IF(W208&gt;0,W208,D208)</f>
        <v>43415.606388888889</v>
      </c>
      <c r="Y208" s="33">
        <f t="shared" si="60"/>
        <v>2.2974537037953269E-2</v>
      </c>
      <c r="Z208" s="33">
        <f t="shared" si="61"/>
        <v>2.2974537037953269E-2</v>
      </c>
      <c r="AA208" s="30"/>
      <c r="AB208" s="30">
        <f t="shared" si="65"/>
        <v>0</v>
      </c>
      <c r="AC208" s="30">
        <f t="shared" si="66"/>
        <v>2.1608796298096422E-2</v>
      </c>
      <c r="AD208" s="10"/>
      <c r="AE208" s="10"/>
      <c r="AF208" s="78">
        <f t="shared" si="62"/>
        <v>43415.606249999997</v>
      </c>
      <c r="AG208" s="78">
        <f t="shared" si="63"/>
        <v>43415.650694444441</v>
      </c>
      <c r="AH208" s="26" t="str">
        <f t="shared" si="64"/>
        <v>43415.6062543415.6506944444</v>
      </c>
      <c r="AI208" s="26" t="e">
        <f>VLOOKUP(AH208,simple_survey!$P$1530:$Q$1810,2,FALSE)</f>
        <v>#N/A</v>
      </c>
      <c r="AK208" s="3"/>
    </row>
    <row r="209" spans="1:37" s="7" customFormat="1" hidden="1" x14ac:dyDescent="0.4">
      <c r="A209" s="16" t="str">
        <f t="shared" si="68"/>
        <v>-</v>
      </c>
      <c r="B209" s="16" t="str">
        <f t="shared" si="69"/>
        <v>-</v>
      </c>
      <c r="C209" s="7">
        <v>14</v>
      </c>
      <c r="D209" s="2">
        <v>43415.606585648151</v>
      </c>
      <c r="E209" s="3" t="s">
        <v>912</v>
      </c>
      <c r="F209" s="3">
        <v>12594</v>
      </c>
      <c r="G209" s="3" t="s">
        <v>103</v>
      </c>
      <c r="H209" s="3">
        <v>5185</v>
      </c>
      <c r="I209" s="3">
        <v>75</v>
      </c>
      <c r="J209" s="3">
        <v>10</v>
      </c>
      <c r="K209" s="3">
        <v>3</v>
      </c>
      <c r="L209" s="3"/>
      <c r="M209" s="2">
        <v>43415.615057870367</v>
      </c>
      <c r="N209" s="2">
        <v>43415.62228009259</v>
      </c>
      <c r="O209" s="3" t="s">
        <v>133</v>
      </c>
      <c r="P209" s="3" t="s">
        <v>19</v>
      </c>
      <c r="Q209" s="3" t="s">
        <v>28</v>
      </c>
      <c r="R209" s="3" t="s">
        <v>29</v>
      </c>
      <c r="S209" s="2">
        <v>43415.616863425923</v>
      </c>
      <c r="T209" s="2">
        <v>43415.616863425923</v>
      </c>
      <c r="U209" s="2">
        <v>43415.629513888889</v>
      </c>
      <c r="V209" s="2">
        <v>43415.629513888889</v>
      </c>
      <c r="W209" s="3"/>
      <c r="X209" s="2">
        <f t="shared" si="70"/>
        <v>43415.606585648151</v>
      </c>
      <c r="Y209" s="33">
        <f t="shared" si="60"/>
        <v>7.2222222224809229E-3</v>
      </c>
      <c r="Z209" s="33">
        <f t="shared" si="61"/>
        <v>2.1666666667442769E-2</v>
      </c>
      <c r="AA209" s="30"/>
      <c r="AB209" s="30">
        <f t="shared" si="65"/>
        <v>0</v>
      </c>
      <c r="AC209" s="30">
        <f t="shared" si="66"/>
        <v>8.4722222163691185E-3</v>
      </c>
      <c r="AD209" s="10"/>
      <c r="AE209" s="10"/>
      <c r="AF209" s="78">
        <f t="shared" si="62"/>
        <v>43415.606249999997</v>
      </c>
      <c r="AG209" s="78">
        <f t="shared" si="63"/>
        <v>43415.62222222222</v>
      </c>
      <c r="AH209" s="26" t="str">
        <f t="shared" si="64"/>
        <v>43415.6062543415.6222222222</v>
      </c>
      <c r="AI209" s="26" t="e">
        <f>VLOOKUP(AH209,simple_survey!$P$1530:$Q$1810,2,FALSE)</f>
        <v>#N/A</v>
      </c>
    </row>
    <row r="210" spans="1:37" s="7" customFormat="1" hidden="1" x14ac:dyDescent="0.4">
      <c r="A210" s="16" t="str">
        <f t="shared" si="68"/>
        <v>-</v>
      </c>
      <c r="B210" s="16" t="str">
        <f t="shared" si="69"/>
        <v>-</v>
      </c>
      <c r="C210" s="7">
        <v>14</v>
      </c>
      <c r="D210" s="2">
        <v>43415.607187499998</v>
      </c>
      <c r="E210" s="3" t="s">
        <v>637</v>
      </c>
      <c r="F210" s="3">
        <v>12597</v>
      </c>
      <c r="G210" s="3" t="s">
        <v>18</v>
      </c>
      <c r="H210" s="3">
        <v>5794</v>
      </c>
      <c r="I210" s="3">
        <v>715</v>
      </c>
      <c r="J210" s="3">
        <v>3</v>
      </c>
      <c r="K210" s="3">
        <v>4</v>
      </c>
      <c r="L210" s="3"/>
      <c r="M210" s="2">
        <v>43415.63417824074</v>
      </c>
      <c r="N210" s="2">
        <v>43415.642268518517</v>
      </c>
      <c r="O210" s="3" t="s">
        <v>62</v>
      </c>
      <c r="P210" s="3" t="s">
        <v>63</v>
      </c>
      <c r="Q210" s="3" t="s">
        <v>26</v>
      </c>
      <c r="R210" s="3" t="s">
        <v>27</v>
      </c>
      <c r="S210" s="2">
        <v>43415.634247685186</v>
      </c>
      <c r="T210" s="2">
        <v>43415.636076388888</v>
      </c>
      <c r="U210" s="2">
        <v>43415.646736111114</v>
      </c>
      <c r="V210" s="2">
        <v>43415.648564814815</v>
      </c>
      <c r="W210" s="3"/>
      <c r="X210" s="2">
        <f t="shared" si="70"/>
        <v>43415.607187499998</v>
      </c>
      <c r="Y210" s="33">
        <f t="shared" si="60"/>
        <v>8.0902777772280388E-3</v>
      </c>
      <c r="Z210" s="33">
        <f t="shared" si="61"/>
        <v>3.2361111108912155E-2</v>
      </c>
      <c r="AA210" s="30"/>
      <c r="AB210" s="30">
        <f t="shared" si="65"/>
        <v>0</v>
      </c>
      <c r="AC210" s="30">
        <f t="shared" si="66"/>
        <v>2.6990740741894115E-2</v>
      </c>
      <c r="AD210" s="10"/>
      <c r="AE210" s="10"/>
      <c r="AF210" s="78">
        <f t="shared" si="62"/>
        <v>43415.606944444444</v>
      </c>
      <c r="AG210" s="78">
        <f t="shared" si="63"/>
        <v>43415.64166666667</v>
      </c>
      <c r="AH210" s="26" t="str">
        <f t="shared" si="64"/>
        <v>43415.606944444443415.6416666667</v>
      </c>
      <c r="AI210" s="26" t="e">
        <f>VLOOKUP(AH210,simple_survey!$P$1530:$Q$1810,2,FALSE)</f>
        <v>#N/A</v>
      </c>
    </row>
    <row r="211" spans="1:37" s="7" customFormat="1" hidden="1" x14ac:dyDescent="0.4">
      <c r="A211" s="16" t="str">
        <f t="shared" si="68"/>
        <v>-</v>
      </c>
      <c r="B211" s="16" t="str">
        <f t="shared" si="69"/>
        <v>-</v>
      </c>
      <c r="C211" s="7">
        <v>14</v>
      </c>
      <c r="D211" s="2">
        <v>43415.607442129629</v>
      </c>
      <c r="E211" s="3" t="s">
        <v>892</v>
      </c>
      <c r="F211" s="3">
        <v>12598</v>
      </c>
      <c r="G211" s="3" t="s">
        <v>32</v>
      </c>
      <c r="H211" s="3">
        <v>2535</v>
      </c>
      <c r="I211" s="3">
        <v>973</v>
      </c>
      <c r="J211" s="3">
        <v>13</v>
      </c>
      <c r="K211" s="3">
        <v>2</v>
      </c>
      <c r="L211" s="3"/>
      <c r="M211" s="2">
        <v>43415.61824074074</v>
      </c>
      <c r="N211" s="2">
        <v>43415.631921296299</v>
      </c>
      <c r="O211" s="3" t="s">
        <v>77</v>
      </c>
      <c r="P211" s="3" t="s">
        <v>78</v>
      </c>
      <c r="Q211" s="3" t="s">
        <v>22</v>
      </c>
      <c r="R211" s="3" t="s">
        <v>23</v>
      </c>
      <c r="S211" s="2">
        <v>43415.621400462966</v>
      </c>
      <c r="T211" s="2">
        <v>43415.621400462966</v>
      </c>
      <c r="U211" s="2">
        <v>43415.641400462962</v>
      </c>
      <c r="V211" s="2">
        <v>43415.642094907409</v>
      </c>
      <c r="W211" s="3"/>
      <c r="X211" s="2">
        <f t="shared" si="70"/>
        <v>43415.607442129629</v>
      </c>
      <c r="Y211" s="33">
        <f t="shared" si="60"/>
        <v>1.3680555559403729E-2</v>
      </c>
      <c r="Z211" s="33">
        <f t="shared" si="61"/>
        <v>2.7361111118807457E-2</v>
      </c>
      <c r="AA211" s="30"/>
      <c r="AB211" s="30">
        <f t="shared" si="65"/>
        <v>0</v>
      </c>
      <c r="AC211" s="30">
        <f t="shared" si="66"/>
        <v>1.0798611110658385E-2</v>
      </c>
      <c r="AD211" s="10"/>
      <c r="AE211" s="10"/>
      <c r="AF211" s="78">
        <f t="shared" si="62"/>
        <v>43415.606944444444</v>
      </c>
      <c r="AG211" s="78">
        <f t="shared" si="63"/>
        <v>43415.631249999999</v>
      </c>
      <c r="AH211" s="26" t="str">
        <f t="shared" si="64"/>
        <v>43415.606944444443415.63125</v>
      </c>
      <c r="AI211" s="26" t="e">
        <f>VLOOKUP(AH211,simple_survey!$P$1530:$Q$1810,2,FALSE)</f>
        <v>#N/A</v>
      </c>
    </row>
    <row r="212" spans="1:37" s="7" customFormat="1" hidden="1" x14ac:dyDescent="0.4">
      <c r="A212" s="16" t="str">
        <f t="shared" si="68"/>
        <v>★</v>
      </c>
      <c r="B212" s="16" t="str">
        <f t="shared" si="69"/>
        <v>-</v>
      </c>
      <c r="C212" s="7">
        <v>14</v>
      </c>
      <c r="D212" s="2">
        <v>43415.608703703707</v>
      </c>
      <c r="E212" s="3" t="s">
        <v>913</v>
      </c>
      <c r="F212" s="3">
        <v>12601</v>
      </c>
      <c r="G212" s="3" t="s">
        <v>100</v>
      </c>
      <c r="H212" s="3">
        <v>5890</v>
      </c>
      <c r="I212" s="3">
        <v>997</v>
      </c>
      <c r="J212" s="3">
        <v>11</v>
      </c>
      <c r="K212" s="3">
        <v>4</v>
      </c>
      <c r="L212" s="3"/>
      <c r="M212" s="2">
        <v>43415.628495370373</v>
      </c>
      <c r="N212" s="2">
        <v>43415.63722222222</v>
      </c>
      <c r="O212" s="3" t="s">
        <v>33</v>
      </c>
      <c r="P212" s="3" t="s">
        <v>34</v>
      </c>
      <c r="Q212" s="3" t="s">
        <v>20</v>
      </c>
      <c r="R212" s="3" t="s">
        <v>21</v>
      </c>
      <c r="S212" s="2">
        <v>43415.63113425926</v>
      </c>
      <c r="T212" s="2">
        <v>43415.63113425926</v>
      </c>
      <c r="U212" s="2">
        <v>43415.642962962964</v>
      </c>
      <c r="V212" s="2">
        <v>43415.642962962964</v>
      </c>
      <c r="W212" s="2">
        <v>43415.613194444442</v>
      </c>
      <c r="X212" s="2">
        <f t="shared" si="70"/>
        <v>43415.613194444442</v>
      </c>
      <c r="Y212" s="33">
        <f t="shared" si="60"/>
        <v>8.7268518473138101E-3</v>
      </c>
      <c r="Z212" s="33">
        <f t="shared" si="61"/>
        <v>3.4907407389255241E-2</v>
      </c>
      <c r="AA212" s="30"/>
      <c r="AB212" s="30">
        <f t="shared" si="65"/>
        <v>0</v>
      </c>
      <c r="AC212" s="30">
        <f t="shared" si="66"/>
        <v>1.5300925930205267E-2</v>
      </c>
      <c r="AD212" s="10"/>
      <c r="AE212" s="10"/>
      <c r="AF212" s="78">
        <f t="shared" si="62"/>
        <v>43415.60833333333</v>
      </c>
      <c r="AG212" s="78">
        <f t="shared" si="63"/>
        <v>43415.636805555558</v>
      </c>
      <c r="AH212" s="26" t="str">
        <f t="shared" si="64"/>
        <v>43415.608333333343415.6368055556</v>
      </c>
      <c r="AI212" s="26" t="e">
        <f>VLOOKUP(AH212,simple_survey!$P$1530:$Q$1810,2,FALSE)</f>
        <v>#N/A</v>
      </c>
      <c r="AK212" s="3"/>
    </row>
    <row r="213" spans="1:37" s="7" customFormat="1" hidden="1" x14ac:dyDescent="0.4">
      <c r="A213" s="16" t="str">
        <f t="shared" si="68"/>
        <v>★</v>
      </c>
      <c r="B213" s="16" t="str">
        <f t="shared" si="69"/>
        <v>-</v>
      </c>
      <c r="C213" s="7">
        <v>14</v>
      </c>
      <c r="D213" s="2">
        <v>43415.609479166669</v>
      </c>
      <c r="E213" s="3" t="s">
        <v>729</v>
      </c>
      <c r="F213" s="3">
        <v>12605</v>
      </c>
      <c r="G213" s="3" t="s">
        <v>66</v>
      </c>
      <c r="H213" s="3">
        <v>3203</v>
      </c>
      <c r="I213" s="3">
        <v>193</v>
      </c>
      <c r="J213" s="3">
        <v>9</v>
      </c>
      <c r="K213" s="3">
        <v>2</v>
      </c>
      <c r="L213" s="3"/>
      <c r="M213" s="2">
        <v>43415.614687499998</v>
      </c>
      <c r="N213" s="2">
        <v>43415.626273148147</v>
      </c>
      <c r="O213" s="3" t="s">
        <v>22</v>
      </c>
      <c r="P213" s="3" t="s">
        <v>23</v>
      </c>
      <c r="Q213" s="3" t="s">
        <v>26</v>
      </c>
      <c r="R213" s="3" t="s">
        <v>27</v>
      </c>
      <c r="S213" s="2">
        <v>43415.616412037038</v>
      </c>
      <c r="T213" s="2">
        <v>43415.616539351853</v>
      </c>
      <c r="U213" s="2">
        <v>43415.635787037034</v>
      </c>
      <c r="V213" s="2">
        <v>43415.632453703707</v>
      </c>
      <c r="W213" s="2">
        <v>43415.616412037038</v>
      </c>
      <c r="X213" s="2">
        <f t="shared" si="70"/>
        <v>43415.616412037038</v>
      </c>
      <c r="Y213" s="33">
        <f t="shared" si="60"/>
        <v>1.1585648149775807E-2</v>
      </c>
      <c r="Z213" s="33">
        <f t="shared" si="61"/>
        <v>2.3171296299551614E-2</v>
      </c>
      <c r="AA213" s="30"/>
      <c r="AB213" s="30">
        <f t="shared" si="65"/>
        <v>0</v>
      </c>
      <c r="AC213" s="30">
        <f t="shared" si="66"/>
        <v>0</v>
      </c>
      <c r="AD213" s="10"/>
      <c r="AE213" s="10"/>
      <c r="AF213" s="78">
        <f t="shared" si="62"/>
        <v>43415.609027777777</v>
      </c>
      <c r="AG213" s="78">
        <f t="shared" si="63"/>
        <v>43415.625694444447</v>
      </c>
      <c r="AH213" s="26" t="str">
        <f t="shared" si="64"/>
        <v>43415.609027777843415.6256944444</v>
      </c>
      <c r="AI213" s="26" t="e">
        <f>VLOOKUP(AH213,simple_survey!$P$1530:$Q$1810,2,FALSE)</f>
        <v>#N/A</v>
      </c>
    </row>
    <row r="214" spans="1:37" s="7" customFormat="1" hidden="1" x14ac:dyDescent="0.4">
      <c r="A214" s="16" t="str">
        <f t="shared" si="68"/>
        <v>-</v>
      </c>
      <c r="B214" s="16" t="str">
        <f t="shared" si="69"/>
        <v>-</v>
      </c>
      <c r="C214" s="7">
        <v>14</v>
      </c>
      <c r="D214" s="2">
        <v>43415.609803240739</v>
      </c>
      <c r="E214" s="3" t="s">
        <v>915</v>
      </c>
      <c r="F214" s="3">
        <v>12606</v>
      </c>
      <c r="G214" s="3" t="s">
        <v>99</v>
      </c>
      <c r="H214" s="3">
        <v>0</v>
      </c>
      <c r="I214" s="3">
        <v>528</v>
      </c>
      <c r="J214" s="3">
        <v>5</v>
      </c>
      <c r="K214" s="3">
        <v>4</v>
      </c>
      <c r="L214" s="3"/>
      <c r="M214" s="2">
        <v>43415.630648148152</v>
      </c>
      <c r="N214" s="2">
        <v>43415.639861111114</v>
      </c>
      <c r="O214" s="3" t="s">
        <v>49</v>
      </c>
      <c r="P214" s="3" t="s">
        <v>50</v>
      </c>
      <c r="Q214" s="3" t="s">
        <v>30</v>
      </c>
      <c r="R214" s="3" t="s">
        <v>31</v>
      </c>
      <c r="S214" s="2">
        <v>43415.638148148151</v>
      </c>
      <c r="T214" s="2">
        <v>43415.638148148151</v>
      </c>
      <c r="U214" s="2">
        <v>43415.649837962963</v>
      </c>
      <c r="V214" s="2">
        <v>43415.649837962963</v>
      </c>
      <c r="W214" s="3"/>
      <c r="X214" s="2">
        <f t="shared" si="70"/>
        <v>43415.609803240739</v>
      </c>
      <c r="Y214" s="33">
        <f t="shared" si="60"/>
        <v>9.2129629629198462E-3</v>
      </c>
      <c r="Z214" s="33">
        <f t="shared" si="61"/>
        <v>3.6851851851679385E-2</v>
      </c>
      <c r="AA214" s="30"/>
      <c r="AB214" s="30">
        <f t="shared" si="65"/>
        <v>0</v>
      </c>
      <c r="AC214" s="30">
        <f t="shared" si="66"/>
        <v>2.0844907412538305E-2</v>
      </c>
      <c r="AD214" s="10"/>
      <c r="AE214" s="10"/>
      <c r="AF214" s="78">
        <f t="shared" si="62"/>
        <v>43415.609722222223</v>
      </c>
      <c r="AG214" s="78">
        <f t="shared" si="63"/>
        <v>43415.63958333333</v>
      </c>
      <c r="AH214" s="26" t="str">
        <f t="shared" si="64"/>
        <v>43415.609722222243415.6395833333</v>
      </c>
      <c r="AI214" s="26" t="e">
        <f>VLOOKUP(AH214,simple_survey!$P$1530:$Q$1810,2,FALSE)</f>
        <v>#N/A</v>
      </c>
    </row>
    <row r="215" spans="1:37" s="7" customFormat="1" hidden="1" x14ac:dyDescent="0.4">
      <c r="A215" s="16" t="str">
        <f t="shared" si="68"/>
        <v>-</v>
      </c>
      <c r="B215" s="16" t="str">
        <f t="shared" si="69"/>
        <v>-</v>
      </c>
      <c r="C215" s="7">
        <v>14</v>
      </c>
      <c r="D215" s="2">
        <v>43415.61246527778</v>
      </c>
      <c r="E215" s="3" t="s">
        <v>855</v>
      </c>
      <c r="F215" s="3">
        <v>12608</v>
      </c>
      <c r="G215" s="3" t="s">
        <v>99</v>
      </c>
      <c r="H215" s="3">
        <v>0</v>
      </c>
      <c r="I215" s="3">
        <v>723</v>
      </c>
      <c r="J215" s="3">
        <v>4</v>
      </c>
      <c r="K215" s="3">
        <v>1</v>
      </c>
      <c r="L215" s="3"/>
      <c r="M215" s="2">
        <v>43415.631840277776</v>
      </c>
      <c r="N215" s="2">
        <v>43415.648182870369</v>
      </c>
      <c r="O215" s="3" t="s">
        <v>44</v>
      </c>
      <c r="P215" s="3" t="s">
        <v>91</v>
      </c>
      <c r="Q215" s="3" t="s">
        <v>64</v>
      </c>
      <c r="R215" s="3" t="s">
        <v>65</v>
      </c>
      <c r="S215" s="2">
        <v>43415.631678240738</v>
      </c>
      <c r="T215" s="2">
        <v>43415.631678240738</v>
      </c>
      <c r="U215" s="2">
        <v>43415.643888888888</v>
      </c>
      <c r="V215" s="2">
        <v>43415.649537037039</v>
      </c>
      <c r="W215" s="3"/>
      <c r="X215" s="2">
        <f t="shared" si="70"/>
        <v>43415.61246527778</v>
      </c>
      <c r="Y215" s="33">
        <f t="shared" si="60"/>
        <v>1.6342592592991423E-2</v>
      </c>
      <c r="Z215" s="33">
        <f t="shared" si="61"/>
        <v>1.6342592592991423E-2</v>
      </c>
      <c r="AA215" s="30"/>
      <c r="AB215" s="30">
        <f t="shared" si="65"/>
        <v>1.6203703853534535E-4</v>
      </c>
      <c r="AC215" s="30">
        <f t="shared" si="66"/>
        <v>1.9374999996216502E-2</v>
      </c>
      <c r="AD215" s="10"/>
      <c r="AE215" s="10"/>
      <c r="AF215" s="78">
        <f t="shared" si="62"/>
        <v>43415.611805555556</v>
      </c>
      <c r="AG215" s="78">
        <f t="shared" si="63"/>
        <v>43415.647916666669</v>
      </c>
      <c r="AH215" s="26" t="str">
        <f t="shared" si="64"/>
        <v>43415.611805555643415.6479166667</v>
      </c>
      <c r="AI215" s="26" t="e">
        <f>VLOOKUP(AH215,simple_survey!$P$1530:$Q$1810,2,FALSE)</f>
        <v>#N/A</v>
      </c>
    </row>
    <row r="216" spans="1:37" s="7" customFormat="1" hidden="1" x14ac:dyDescent="0.4">
      <c r="A216" s="16" t="str">
        <f t="shared" si="68"/>
        <v>-</v>
      </c>
      <c r="B216" s="16" t="str">
        <f t="shared" si="69"/>
        <v>-</v>
      </c>
      <c r="C216" s="7">
        <v>14</v>
      </c>
      <c r="D216" s="2">
        <v>43415.614212962966</v>
      </c>
      <c r="E216" s="3" t="s">
        <v>919</v>
      </c>
      <c r="F216" s="3">
        <v>12614</v>
      </c>
      <c r="G216" s="3" t="s">
        <v>32</v>
      </c>
      <c r="H216" s="3">
        <v>1419</v>
      </c>
      <c r="I216" s="3">
        <v>318</v>
      </c>
      <c r="J216" s="3">
        <v>9</v>
      </c>
      <c r="K216" s="3">
        <v>1</v>
      </c>
      <c r="L216" s="3"/>
      <c r="M216" s="2">
        <v>43415.617048611108</v>
      </c>
      <c r="N216" s="2">
        <v>43415.62059027778</v>
      </c>
      <c r="O216" s="3" t="s">
        <v>28</v>
      </c>
      <c r="P216" s="3" t="s">
        <v>29</v>
      </c>
      <c r="Q216" s="3" t="s">
        <v>45</v>
      </c>
      <c r="R216" s="3" t="s">
        <v>46</v>
      </c>
      <c r="S216" s="2">
        <v>43415.620104166665</v>
      </c>
      <c r="T216" s="2">
        <v>43415.620104166665</v>
      </c>
      <c r="U216" s="2">
        <v>43415.624722222223</v>
      </c>
      <c r="V216" s="2">
        <v>43415.621840277781</v>
      </c>
      <c r="W216" s="3"/>
      <c r="X216" s="2">
        <f t="shared" si="70"/>
        <v>43415.614212962966</v>
      </c>
      <c r="Y216" s="33">
        <f t="shared" si="60"/>
        <v>3.54166667239042E-3</v>
      </c>
      <c r="Z216" s="33">
        <f t="shared" si="61"/>
        <v>3.54166667239042E-3</v>
      </c>
      <c r="AA216" s="30"/>
      <c r="AB216" s="30">
        <f t="shared" si="65"/>
        <v>0</v>
      </c>
      <c r="AC216" s="30">
        <f t="shared" si="66"/>
        <v>2.8356481416267343E-3</v>
      </c>
      <c r="AD216" s="10"/>
      <c r="AE216" s="10"/>
      <c r="AF216" s="78">
        <f t="shared" si="62"/>
        <v>43415.613888888889</v>
      </c>
      <c r="AG216" s="78">
        <f t="shared" si="63"/>
        <v>43415.620138888888</v>
      </c>
      <c r="AH216" s="26" t="str">
        <f t="shared" si="64"/>
        <v>43415.613888888943415.6201388889</v>
      </c>
      <c r="AI216" s="26" t="e">
        <f>VLOOKUP(AH216,simple_survey!$P$1530:$Q$1810,2,FALSE)</f>
        <v>#N/A</v>
      </c>
      <c r="AK216" s="3"/>
    </row>
    <row r="217" spans="1:37" s="7" customFormat="1" hidden="1" x14ac:dyDescent="0.4">
      <c r="A217" s="16" t="str">
        <f t="shared" si="68"/>
        <v>★</v>
      </c>
      <c r="B217" s="16" t="str">
        <f t="shared" si="69"/>
        <v>-</v>
      </c>
      <c r="C217" s="7">
        <v>14</v>
      </c>
      <c r="D217" s="2">
        <v>43415.615902777776</v>
      </c>
      <c r="E217" s="3" t="s">
        <v>617</v>
      </c>
      <c r="F217" s="3">
        <v>12618</v>
      </c>
      <c r="G217" s="3" t="s">
        <v>32</v>
      </c>
      <c r="H217" s="3">
        <v>2737</v>
      </c>
      <c r="I217" s="3">
        <v>139</v>
      </c>
      <c r="J217" s="3">
        <v>1</v>
      </c>
      <c r="K217" s="3">
        <v>1</v>
      </c>
      <c r="L217" s="3"/>
      <c r="M217" s="2">
        <v>43415.626944444448</v>
      </c>
      <c r="N217" s="2">
        <v>43415.630104166667</v>
      </c>
      <c r="O217" s="3" t="s">
        <v>26</v>
      </c>
      <c r="P217" s="3" t="s">
        <v>27</v>
      </c>
      <c r="Q217" s="3" t="s">
        <v>33</v>
      </c>
      <c r="R217" s="3" t="s">
        <v>34</v>
      </c>
      <c r="S217" s="2">
        <v>43415.624930555554</v>
      </c>
      <c r="T217" s="2">
        <v>43415.625138888892</v>
      </c>
      <c r="U217" s="2">
        <v>43415.630810185183</v>
      </c>
      <c r="V217" s="2">
        <v>43415.631712962961</v>
      </c>
      <c r="W217" s="2">
        <v>43415.622835648152</v>
      </c>
      <c r="X217" s="2">
        <f t="shared" si="70"/>
        <v>43415.622835648152</v>
      </c>
      <c r="Y217" s="33">
        <f t="shared" si="60"/>
        <v>3.159722218697425E-3</v>
      </c>
      <c r="Z217" s="33">
        <f t="shared" si="61"/>
        <v>3.159722218697425E-3</v>
      </c>
      <c r="AA217" s="30"/>
      <c r="AB217" s="30">
        <f t="shared" si="65"/>
        <v>2.013888893998228E-3</v>
      </c>
      <c r="AC217" s="30">
        <f t="shared" si="66"/>
        <v>4.1087962963501923E-3</v>
      </c>
      <c r="AD217" s="10"/>
      <c r="AE217" s="10"/>
      <c r="AF217" s="78">
        <f t="shared" si="62"/>
        <v>43415.615277777775</v>
      </c>
      <c r="AG217" s="78">
        <f t="shared" si="63"/>
        <v>43415.629861111112</v>
      </c>
      <c r="AH217" s="26" t="str">
        <f t="shared" si="64"/>
        <v>43415.615277777843415.6298611111</v>
      </c>
      <c r="AI217" s="26" t="e">
        <f>VLOOKUP(AH217,simple_survey!$P$1530:$Q$1810,2,FALSE)</f>
        <v>#N/A</v>
      </c>
    </row>
    <row r="218" spans="1:37" s="7" customFormat="1" hidden="1" x14ac:dyDescent="0.4">
      <c r="A218" s="16" t="str">
        <f t="shared" si="68"/>
        <v>-</v>
      </c>
      <c r="B218" s="16" t="str">
        <f t="shared" si="69"/>
        <v>-</v>
      </c>
      <c r="C218" s="7">
        <v>14</v>
      </c>
      <c r="D218" s="2">
        <v>43415.617118055554</v>
      </c>
      <c r="E218" s="3" t="s">
        <v>916</v>
      </c>
      <c r="F218" s="3">
        <v>12622</v>
      </c>
      <c r="G218" s="3" t="s">
        <v>32</v>
      </c>
      <c r="H218" s="3">
        <v>3975</v>
      </c>
      <c r="I218" s="3">
        <v>892</v>
      </c>
      <c r="J218" s="3">
        <v>9</v>
      </c>
      <c r="K218" s="3">
        <v>2</v>
      </c>
      <c r="L218" s="3"/>
      <c r="M218" s="2">
        <v>43415.626770833333</v>
      </c>
      <c r="N218" s="2">
        <v>43415.634432870371</v>
      </c>
      <c r="O218" s="3" t="s">
        <v>26</v>
      </c>
      <c r="P218" s="3" t="s">
        <v>27</v>
      </c>
      <c r="Q218" s="3" t="s">
        <v>42</v>
      </c>
      <c r="R218" s="3" t="s">
        <v>43</v>
      </c>
      <c r="S218" s="2">
        <v>43415.629571759258</v>
      </c>
      <c r="T218" s="2">
        <v>43415.629571759258</v>
      </c>
      <c r="U218" s="2">
        <v>43415.638310185182</v>
      </c>
      <c r="V218" s="2">
        <v>43415.638310185182</v>
      </c>
      <c r="W218" s="3"/>
      <c r="X218" s="2">
        <f t="shared" si="70"/>
        <v>43415.617118055554</v>
      </c>
      <c r="Y218" s="33">
        <f t="shared" si="60"/>
        <v>7.662037038244307E-3</v>
      </c>
      <c r="Z218" s="33">
        <f t="shared" si="61"/>
        <v>1.5324074076488614E-2</v>
      </c>
      <c r="AA218" s="30"/>
      <c r="AB218" s="30">
        <f t="shared" si="65"/>
        <v>0</v>
      </c>
      <c r="AC218" s="30">
        <f t="shared" si="66"/>
        <v>9.6527777786832303E-3</v>
      </c>
      <c r="AD218" s="10"/>
      <c r="AE218" s="10"/>
      <c r="AF218" s="78">
        <f t="shared" si="62"/>
        <v>43415.616666666669</v>
      </c>
      <c r="AG218" s="78">
        <f t="shared" si="63"/>
        <v>43415.634027777778</v>
      </c>
      <c r="AH218" s="26" t="str">
        <f t="shared" si="64"/>
        <v>43415.616666666743415.6340277778</v>
      </c>
      <c r="AI218" s="26" t="e">
        <f>VLOOKUP(AH218,simple_survey!$P$1530:$Q$1810,2,FALSE)</f>
        <v>#N/A</v>
      </c>
    </row>
    <row r="219" spans="1:37" s="7" customFormat="1" x14ac:dyDescent="0.4">
      <c r="A219" s="16" t="str">
        <f t="shared" si="68"/>
        <v>★</v>
      </c>
      <c r="B219" s="16" t="str">
        <f t="shared" si="69"/>
        <v>-</v>
      </c>
      <c r="C219" s="7">
        <v>14</v>
      </c>
      <c r="D219" s="2">
        <v>43415.618032407408</v>
      </c>
      <c r="E219" s="3" t="s">
        <v>920</v>
      </c>
      <c r="F219" s="3">
        <v>12625</v>
      </c>
      <c r="G219" s="3" t="s">
        <v>32</v>
      </c>
      <c r="H219" s="3">
        <v>1345</v>
      </c>
      <c r="I219" s="3">
        <v>515</v>
      </c>
      <c r="J219" s="3">
        <v>2</v>
      </c>
      <c r="K219" s="3">
        <v>3</v>
      </c>
      <c r="L219" s="3"/>
      <c r="M219" s="2">
        <v>43415.621620370373</v>
      </c>
      <c r="N219" s="2">
        <v>43415.633379629631</v>
      </c>
      <c r="O219" s="3" t="s">
        <v>30</v>
      </c>
      <c r="P219" s="3" t="s">
        <v>31</v>
      </c>
      <c r="Q219" s="3" t="s">
        <v>54</v>
      </c>
      <c r="R219" s="3" t="s">
        <v>55</v>
      </c>
      <c r="S219" s="2">
        <v>43415.624965277777</v>
      </c>
      <c r="T219" s="2">
        <v>43415.624965277777</v>
      </c>
      <c r="U219" s="2">
        <v>43415.634918981479</v>
      </c>
      <c r="V219" s="2">
        <v>43415.634918981479</v>
      </c>
      <c r="W219" s="2">
        <v>43415.624965277777</v>
      </c>
      <c r="X219" s="2">
        <f t="shared" si="70"/>
        <v>43415.624965277777</v>
      </c>
      <c r="Y219" s="33">
        <f t="shared" si="60"/>
        <v>1.1759259257814847E-2</v>
      </c>
      <c r="Z219" s="33">
        <f t="shared" si="61"/>
        <v>3.5277777773444541E-2</v>
      </c>
      <c r="AA219" s="30"/>
      <c r="AB219" s="30">
        <f t="shared" si="65"/>
        <v>0</v>
      </c>
      <c r="AC219" s="30">
        <f t="shared" si="66"/>
        <v>0</v>
      </c>
      <c r="AD219" s="10"/>
      <c r="AE219" s="10"/>
      <c r="AF219" s="78">
        <f t="shared" si="62"/>
        <v>43415.617361111108</v>
      </c>
      <c r="AG219" s="78">
        <f t="shared" si="63"/>
        <v>43415.633333333331</v>
      </c>
      <c r="AH219" s="26" t="str">
        <f t="shared" si="64"/>
        <v>43415.617361111143415.6333333333</v>
      </c>
      <c r="AI219" s="26" t="str">
        <f>VLOOKUP(AH219,simple_survey!$P$1530:$Q$1810,2,FALSE)</f>
        <v>肯定的</v>
      </c>
    </row>
    <row r="220" spans="1:37" s="7" customFormat="1" hidden="1" x14ac:dyDescent="0.4">
      <c r="A220" s="16" t="str">
        <f t="shared" si="68"/>
        <v>-</v>
      </c>
      <c r="B220" s="16" t="str">
        <f t="shared" si="69"/>
        <v>-</v>
      </c>
      <c r="C220" s="7">
        <v>14</v>
      </c>
      <c r="D220" s="2">
        <v>43415.618796296294</v>
      </c>
      <c r="E220" s="3" t="s">
        <v>897</v>
      </c>
      <c r="F220" s="3">
        <v>12627</v>
      </c>
      <c r="G220" s="3" t="s">
        <v>32</v>
      </c>
      <c r="H220" s="3">
        <v>3615</v>
      </c>
      <c r="I220" s="3">
        <v>506</v>
      </c>
      <c r="J220" s="3">
        <v>10</v>
      </c>
      <c r="K220" s="3">
        <v>2</v>
      </c>
      <c r="L220" s="3"/>
      <c r="M220" s="2">
        <v>43415.626319444447</v>
      </c>
      <c r="N220" s="2">
        <v>43415.635671296295</v>
      </c>
      <c r="O220" s="3" t="s">
        <v>47</v>
      </c>
      <c r="P220" s="3" t="s">
        <v>48</v>
      </c>
      <c r="Q220" s="3" t="s">
        <v>69</v>
      </c>
      <c r="R220" s="3" t="s">
        <v>70</v>
      </c>
      <c r="S220" s="2">
        <v>43415.62767361111</v>
      </c>
      <c r="T220" s="2">
        <v>43415.628217592595</v>
      </c>
      <c r="U220" s="2">
        <v>43415.639236111114</v>
      </c>
      <c r="V220" s="2">
        <v>43415.641909722224</v>
      </c>
      <c r="W220" s="3"/>
      <c r="X220" s="2">
        <f t="shared" si="70"/>
        <v>43415.618796296294</v>
      </c>
      <c r="Y220" s="33">
        <f t="shared" si="60"/>
        <v>9.3518518478958867E-3</v>
      </c>
      <c r="Z220" s="33">
        <f t="shared" si="61"/>
        <v>1.8703703695791773E-2</v>
      </c>
      <c r="AA220" s="30"/>
      <c r="AB220" s="30">
        <f t="shared" si="65"/>
        <v>0</v>
      </c>
      <c r="AC220" s="30">
        <f t="shared" si="66"/>
        <v>7.5231481532682665E-3</v>
      </c>
      <c r="AD220" s="10"/>
      <c r="AE220" s="10"/>
      <c r="AF220" s="78">
        <f t="shared" si="62"/>
        <v>43415.618750000001</v>
      </c>
      <c r="AG220" s="78">
        <f t="shared" si="63"/>
        <v>43415.635416666664</v>
      </c>
      <c r="AH220" s="26" t="str">
        <f t="shared" si="64"/>
        <v>43415.6187543415.6354166667</v>
      </c>
      <c r="AI220" s="26" t="e">
        <f>VLOOKUP(AH220,simple_survey!$P$1530:$Q$1810,2,FALSE)</f>
        <v>#N/A</v>
      </c>
    </row>
    <row r="221" spans="1:37" s="7" customFormat="1" hidden="1" x14ac:dyDescent="0.4">
      <c r="A221" s="16" t="str">
        <f t="shared" si="68"/>
        <v>-</v>
      </c>
      <c r="B221" s="16" t="str">
        <f t="shared" si="69"/>
        <v>-</v>
      </c>
      <c r="C221" s="7">
        <v>14</v>
      </c>
      <c r="D221" s="2">
        <v>43415.619872685187</v>
      </c>
      <c r="E221" s="3" t="s">
        <v>917</v>
      </c>
      <c r="F221" s="3">
        <v>12630</v>
      </c>
      <c r="G221" s="3" t="s">
        <v>103</v>
      </c>
      <c r="H221" s="3">
        <v>5871</v>
      </c>
      <c r="I221" s="3">
        <v>549</v>
      </c>
      <c r="J221" s="3">
        <v>10</v>
      </c>
      <c r="K221" s="3">
        <v>3</v>
      </c>
      <c r="L221" s="3"/>
      <c r="M221" s="2">
        <v>43415.63008101852</v>
      </c>
      <c r="N221" s="2">
        <v>43415.635763888888</v>
      </c>
      <c r="O221" s="3" t="s">
        <v>133</v>
      </c>
      <c r="P221" s="3" t="s">
        <v>19</v>
      </c>
      <c r="Q221" s="3" t="s">
        <v>69</v>
      </c>
      <c r="R221" s="3" t="s">
        <v>70</v>
      </c>
      <c r="S221" s="2">
        <v>43415.632002314815</v>
      </c>
      <c r="T221" s="2">
        <v>43415.632002314815</v>
      </c>
      <c r="U221" s="2">
        <v>43415.642951388887</v>
      </c>
      <c r="V221" s="2">
        <v>43415.642951388887</v>
      </c>
      <c r="W221" s="3"/>
      <c r="X221" s="2">
        <f t="shared" si="70"/>
        <v>43415.619872685187</v>
      </c>
      <c r="Y221" s="33">
        <f t="shared" si="60"/>
        <v>5.6828703673090786E-3</v>
      </c>
      <c r="Z221" s="33">
        <f t="shared" si="61"/>
        <v>1.7048611101927236E-2</v>
      </c>
      <c r="AA221" s="30"/>
      <c r="AB221" s="30">
        <f t="shared" si="65"/>
        <v>0</v>
      </c>
      <c r="AC221" s="30">
        <f t="shared" si="66"/>
        <v>1.0208333333139308E-2</v>
      </c>
      <c r="AD221" s="10"/>
      <c r="AE221" s="10"/>
      <c r="AF221" s="78">
        <f t="shared" si="62"/>
        <v>43415.619444444441</v>
      </c>
      <c r="AG221" s="78">
        <f t="shared" si="63"/>
        <v>43415.635416666664</v>
      </c>
      <c r="AH221" s="26" t="str">
        <f t="shared" si="64"/>
        <v>43415.619444444443415.6354166667</v>
      </c>
      <c r="AI221" s="26" t="e">
        <f>VLOOKUP(AH221,simple_survey!$P$1530:$Q$1810,2,FALSE)</f>
        <v>#N/A</v>
      </c>
    </row>
    <row r="222" spans="1:37" s="7" customFormat="1" hidden="1" x14ac:dyDescent="0.4">
      <c r="A222" s="16" t="str">
        <f>IF(W222&gt;0, "★", "-")</f>
        <v>-</v>
      </c>
      <c r="B222" s="16" t="str">
        <f>IF(L222&gt;0, "☆", "-")</f>
        <v>-</v>
      </c>
      <c r="C222" s="7">
        <v>14</v>
      </c>
      <c r="D222" s="2">
        <v>43415.621412037035</v>
      </c>
      <c r="E222" s="3" t="s">
        <v>853</v>
      </c>
      <c r="F222" s="3">
        <v>12635</v>
      </c>
      <c r="G222" s="3" t="s">
        <v>103</v>
      </c>
      <c r="H222" s="3">
        <v>5638</v>
      </c>
      <c r="I222" s="3">
        <v>325</v>
      </c>
      <c r="J222" s="3">
        <v>11</v>
      </c>
      <c r="K222" s="3">
        <v>2</v>
      </c>
      <c r="L222" s="3"/>
      <c r="M222" s="2">
        <v>43415.639641203707</v>
      </c>
      <c r="N222" s="2">
        <v>43415.645289351851</v>
      </c>
      <c r="O222" s="3" t="s">
        <v>24</v>
      </c>
      <c r="P222" s="3" t="s">
        <v>25</v>
      </c>
      <c r="Q222" s="3" t="s">
        <v>26</v>
      </c>
      <c r="R222" s="3" t="s">
        <v>27</v>
      </c>
      <c r="S222" s="2">
        <v>43415.646412037036</v>
      </c>
      <c r="T222" s="2">
        <v>43415.646412037036</v>
      </c>
      <c r="U222" s="2">
        <v>43415.656134259261</v>
      </c>
      <c r="V222" s="2">
        <v>43415.656134259261</v>
      </c>
      <c r="W222" s="3"/>
      <c r="X222" s="2">
        <f>IF(W222&gt;0,W222,D222)</f>
        <v>43415.621412037035</v>
      </c>
      <c r="Y222" s="33">
        <f t="shared" si="60"/>
        <v>5.648148144246079E-3</v>
      </c>
      <c r="Z222" s="33">
        <f t="shared" si="61"/>
        <v>1.1296296288492158E-2</v>
      </c>
      <c r="AA222" s="30"/>
      <c r="AB222" s="30">
        <f t="shared" si="65"/>
        <v>0</v>
      </c>
      <c r="AC222" s="30">
        <f t="shared" si="66"/>
        <v>1.8229166671517305E-2</v>
      </c>
      <c r="AD222" s="10"/>
      <c r="AE222" s="10"/>
      <c r="AF222" s="78">
        <f t="shared" si="62"/>
        <v>43415.620833333334</v>
      </c>
      <c r="AG222" s="78">
        <f t="shared" si="63"/>
        <v>43415.645138888889</v>
      </c>
      <c r="AH222" s="26" t="str">
        <f t="shared" si="64"/>
        <v>43415.620833333343415.6451388889</v>
      </c>
      <c r="AI222" s="26" t="e">
        <f>VLOOKUP(AH222,simple_survey!$P$1530:$Q$1810,2,FALSE)</f>
        <v>#N/A</v>
      </c>
    </row>
    <row r="223" spans="1:37" s="7" customFormat="1" hidden="1" x14ac:dyDescent="0.4">
      <c r="A223" s="16" t="str">
        <f>IF(W223&gt;0, "★", "-")</f>
        <v>-</v>
      </c>
      <c r="B223" s="16" t="str">
        <f>IF(L223&gt;0, "☆", "-")</f>
        <v>-</v>
      </c>
      <c r="C223" s="7">
        <v>14</v>
      </c>
      <c r="D223" s="2">
        <v>43415.621770833335</v>
      </c>
      <c r="E223" s="3" t="s">
        <v>851</v>
      </c>
      <c r="F223" s="3">
        <v>12636</v>
      </c>
      <c r="G223" s="3" t="s">
        <v>51</v>
      </c>
      <c r="H223" s="3">
        <v>5892</v>
      </c>
      <c r="I223" s="3">
        <v>832</v>
      </c>
      <c r="J223" s="3">
        <v>13</v>
      </c>
      <c r="K223" s="3">
        <v>2</v>
      </c>
      <c r="L223" s="3"/>
      <c r="M223" s="2">
        <v>43415.626168981478</v>
      </c>
      <c r="N223" s="2">
        <v>43415.63517361111</v>
      </c>
      <c r="O223" s="3" t="s">
        <v>30</v>
      </c>
      <c r="P223" s="3" t="s">
        <v>31</v>
      </c>
      <c r="Q223" s="3" t="s">
        <v>62</v>
      </c>
      <c r="R223" s="3" t="s">
        <v>63</v>
      </c>
      <c r="S223" s="2">
        <v>43415.626770833333</v>
      </c>
      <c r="T223" s="2">
        <v>43415.626770833333</v>
      </c>
      <c r="U223" s="2">
        <v>43415.641122685185</v>
      </c>
      <c r="V223" s="2">
        <v>43415.641122685185</v>
      </c>
      <c r="W223" s="3"/>
      <c r="X223" s="2">
        <f>IF(W223&gt;0,W223,D223)</f>
        <v>43415.621770833335</v>
      </c>
      <c r="Y223" s="33">
        <f t="shared" si="60"/>
        <v>9.0046296318178065E-3</v>
      </c>
      <c r="Z223" s="33">
        <f t="shared" si="61"/>
        <v>1.8009259263635613E-2</v>
      </c>
      <c r="AA223" s="30"/>
      <c r="AB223" s="30">
        <f t="shared" si="65"/>
        <v>0</v>
      </c>
      <c r="AC223" s="30">
        <f t="shared" si="66"/>
        <v>4.3981481430819258E-3</v>
      </c>
      <c r="AD223" s="10"/>
      <c r="AE223" s="10"/>
      <c r="AF223" s="78">
        <f t="shared" si="62"/>
        <v>43415.621527777781</v>
      </c>
      <c r="AG223" s="78">
        <f t="shared" si="63"/>
        <v>43415.634722222225</v>
      </c>
      <c r="AH223" s="26" t="str">
        <f t="shared" si="64"/>
        <v>43415.621527777843415.6347222222</v>
      </c>
      <c r="AI223" s="26" t="e">
        <f>VLOOKUP(AH223,simple_survey!$P$1530:$Q$1810,2,FALSE)</f>
        <v>#N/A</v>
      </c>
    </row>
    <row r="224" spans="1:37" s="7" customFormat="1" hidden="1" x14ac:dyDescent="0.4">
      <c r="A224" s="16" t="str">
        <f>IF(W224&gt;0, "★", "-")</f>
        <v>-</v>
      </c>
      <c r="B224" s="16" t="str">
        <f>IF(L224&gt;0, "☆", "-")</f>
        <v>-</v>
      </c>
      <c r="C224" s="7">
        <v>14</v>
      </c>
      <c r="D224" s="2">
        <v>43415.62259259259</v>
      </c>
      <c r="E224" s="3" t="s">
        <v>501</v>
      </c>
      <c r="F224" s="3">
        <v>12638</v>
      </c>
      <c r="G224" s="3" t="s">
        <v>18</v>
      </c>
      <c r="H224" s="3">
        <v>5037</v>
      </c>
      <c r="I224" s="3">
        <v>16</v>
      </c>
      <c r="J224" s="3">
        <v>1</v>
      </c>
      <c r="K224" s="3">
        <v>2</v>
      </c>
      <c r="L224" s="3"/>
      <c r="M224" s="2">
        <v>43415.626782407409</v>
      </c>
      <c r="N224" s="2">
        <v>43415.630185185182</v>
      </c>
      <c r="O224" s="3" t="s">
        <v>26</v>
      </c>
      <c r="P224" s="3" t="s">
        <v>27</v>
      </c>
      <c r="Q224" s="3" t="s">
        <v>33</v>
      </c>
      <c r="R224" s="3" t="s">
        <v>34</v>
      </c>
      <c r="S224" s="2">
        <v>43415.625486111108</v>
      </c>
      <c r="T224" s="2">
        <v>43415.625486111108</v>
      </c>
      <c r="U224" s="2">
        <v>43415.632407407407</v>
      </c>
      <c r="V224" s="2">
        <v>43415.632407407407</v>
      </c>
      <c r="W224" s="3"/>
      <c r="X224" s="2">
        <f>IF(W224&gt;0,W224,D224)</f>
        <v>43415.62259259259</v>
      </c>
      <c r="Y224" s="33">
        <f t="shared" si="60"/>
        <v>3.4027777728624642E-3</v>
      </c>
      <c r="Z224" s="33">
        <f t="shared" si="61"/>
        <v>6.8055555457249284E-3</v>
      </c>
      <c r="AA224" s="30"/>
      <c r="AB224" s="30">
        <f t="shared" si="65"/>
        <v>1.2962963010068052E-3</v>
      </c>
      <c r="AC224" s="30">
        <f t="shared" si="66"/>
        <v>4.1898148192558438E-3</v>
      </c>
      <c r="AD224" s="10"/>
      <c r="AE224" s="10"/>
      <c r="AF224" s="78">
        <f t="shared" si="62"/>
        <v>43415.62222222222</v>
      </c>
      <c r="AG224" s="78">
        <f t="shared" si="63"/>
        <v>43415.629861111112</v>
      </c>
      <c r="AH224" s="26" t="str">
        <f t="shared" si="64"/>
        <v>43415.622222222243415.6298611111</v>
      </c>
      <c r="AI224" s="26" t="e">
        <f>VLOOKUP(AH224,simple_survey!$P$1530:$Q$1810,2,FALSE)</f>
        <v>#N/A</v>
      </c>
    </row>
    <row r="225" spans="1:37" s="7" customFormat="1" x14ac:dyDescent="0.4">
      <c r="A225" s="16" t="str">
        <f>IF(W225&gt;0, "★", "-")</f>
        <v>-</v>
      </c>
      <c r="B225" s="16" t="str">
        <f>IF(L225&gt;0, "☆", "-")</f>
        <v>-</v>
      </c>
      <c r="C225" s="7">
        <v>14</v>
      </c>
      <c r="D225" s="2">
        <v>43415.623784722222</v>
      </c>
      <c r="E225" s="3" t="s">
        <v>904</v>
      </c>
      <c r="F225" s="3">
        <v>12640</v>
      </c>
      <c r="G225" s="3" t="s">
        <v>32</v>
      </c>
      <c r="H225" s="3">
        <v>5834</v>
      </c>
      <c r="I225" s="3">
        <v>423</v>
      </c>
      <c r="J225" s="3">
        <v>2</v>
      </c>
      <c r="K225" s="3">
        <v>3</v>
      </c>
      <c r="L225" s="3"/>
      <c r="M225" s="2">
        <v>43415.641261574077</v>
      </c>
      <c r="N225" s="2">
        <v>43415.660115740742</v>
      </c>
      <c r="O225" s="3" t="s">
        <v>77</v>
      </c>
      <c r="P225" s="3" t="s">
        <v>78</v>
      </c>
      <c r="Q225" s="3" t="s">
        <v>47</v>
      </c>
      <c r="R225" s="3" t="s">
        <v>48</v>
      </c>
      <c r="S225" s="2">
        <v>43415.63784722222</v>
      </c>
      <c r="T225" s="2">
        <v>43415.641608796293</v>
      </c>
      <c r="U225" s="2">
        <v>43415.65283564815</v>
      </c>
      <c r="V225" s="2">
        <v>43415.662245370368</v>
      </c>
      <c r="W225" s="3"/>
      <c r="X225" s="2">
        <f>IF(W225&gt;0,W225,D225)</f>
        <v>43415.623784722222</v>
      </c>
      <c r="Y225" s="33">
        <f t="shared" si="60"/>
        <v>1.8854166664823424E-2</v>
      </c>
      <c r="Z225" s="33">
        <f t="shared" si="61"/>
        <v>5.6562499994470272E-2</v>
      </c>
      <c r="AA225" s="30"/>
      <c r="AB225" s="30">
        <f t="shared" si="65"/>
        <v>3.4143518569180742E-3</v>
      </c>
      <c r="AC225" s="30">
        <f t="shared" si="66"/>
        <v>1.7476851855462883E-2</v>
      </c>
      <c r="AD225" s="10"/>
      <c r="AE225" s="10"/>
      <c r="AF225" s="78">
        <f t="shared" si="62"/>
        <v>43415.623611111114</v>
      </c>
      <c r="AG225" s="78">
        <f t="shared" si="63"/>
        <v>43415.659722222219</v>
      </c>
      <c r="AH225" s="26" t="str">
        <f t="shared" si="64"/>
        <v>43415.623611111143415.6597222222</v>
      </c>
      <c r="AI225" s="26" t="str">
        <f>VLOOKUP(AH225,simple_survey!$P$1530:$Q$1810,2,FALSE)</f>
        <v>否定的</v>
      </c>
    </row>
    <row r="226" spans="1:37" s="7" customFormat="1" hidden="1" x14ac:dyDescent="0.4">
      <c r="A226" s="16" t="str">
        <f t="shared" ref="A226:A267" si="71">IF(W226&gt;0, "★", "-")</f>
        <v>★</v>
      </c>
      <c r="B226" s="16" t="str">
        <f t="shared" ref="B226:B267" si="72">IF(L226&gt;0, "☆", "-")</f>
        <v>☆</v>
      </c>
      <c r="C226" s="7">
        <v>14</v>
      </c>
      <c r="D226" s="2">
        <v>43415.54891203704</v>
      </c>
      <c r="E226" s="3" t="s">
        <v>875</v>
      </c>
      <c r="F226" s="3">
        <v>12512</v>
      </c>
      <c r="G226" s="3" t="s">
        <v>51</v>
      </c>
      <c r="H226" s="3">
        <v>5905</v>
      </c>
      <c r="I226" s="3">
        <v>385</v>
      </c>
      <c r="J226" s="3">
        <v>6</v>
      </c>
      <c r="K226" s="3">
        <v>4</v>
      </c>
      <c r="L226" s="2">
        <v>43415.565520833334</v>
      </c>
      <c r="M226" s="3"/>
      <c r="N226" s="3"/>
      <c r="O226" s="3" t="s">
        <v>133</v>
      </c>
      <c r="P226" s="3" t="s">
        <v>19</v>
      </c>
      <c r="Q226" s="3" t="s">
        <v>77</v>
      </c>
      <c r="R226" s="3" t="s">
        <v>78</v>
      </c>
      <c r="S226" s="2">
        <v>43415.590277777781</v>
      </c>
      <c r="T226" s="3"/>
      <c r="U226" s="2">
        <v>43415.60119212963</v>
      </c>
      <c r="V226" s="3"/>
      <c r="W226" s="2">
        <v>43415.590277777781</v>
      </c>
      <c r="X226" s="2">
        <f t="shared" ref="X226:X266" si="73">IF(W226&gt;0,W226,D226)</f>
        <v>43415.590277777781</v>
      </c>
      <c r="Y226" s="33">
        <f t="shared" si="60"/>
        <v>0</v>
      </c>
      <c r="Z226" s="33">
        <f t="shared" si="61"/>
        <v>0</v>
      </c>
      <c r="AA226" s="30"/>
      <c r="AB226" s="30">
        <f t="shared" si="65"/>
        <v>0</v>
      </c>
      <c r="AC226" s="30">
        <f t="shared" si="66"/>
        <v>0</v>
      </c>
      <c r="AD226" s="10"/>
      <c r="AE226" s="10"/>
      <c r="AF226" s="78">
        <f t="shared" si="62"/>
        <v>43415.548611111109</v>
      </c>
      <c r="AG226" s="78">
        <f t="shared" si="63"/>
        <v>0</v>
      </c>
      <c r="AH226" s="26" t="str">
        <f t="shared" si="64"/>
        <v>43415.54861111110</v>
      </c>
      <c r="AI226" s="26" t="e">
        <f>VLOOKUP(AH226,simple_survey!$P$1530:$Q$1810,2,FALSE)</f>
        <v>#N/A</v>
      </c>
    </row>
    <row r="227" spans="1:37" s="7" customFormat="1" hidden="1" x14ac:dyDescent="0.4">
      <c r="A227" s="16" t="str">
        <f t="shared" si="71"/>
        <v>-</v>
      </c>
      <c r="B227" s="16" t="str">
        <f t="shared" si="72"/>
        <v>☆</v>
      </c>
      <c r="C227" s="7">
        <v>14</v>
      </c>
      <c r="D227" s="2">
        <v>43415.585138888891</v>
      </c>
      <c r="E227" s="3" t="s">
        <v>902</v>
      </c>
      <c r="F227" s="3">
        <v>12561</v>
      </c>
      <c r="G227" s="3" t="s">
        <v>32</v>
      </c>
      <c r="H227" s="3">
        <v>5558</v>
      </c>
      <c r="I227" s="3">
        <v>170</v>
      </c>
      <c r="J227" s="3">
        <v>8</v>
      </c>
      <c r="K227" s="3">
        <v>2</v>
      </c>
      <c r="L227" s="2">
        <v>43415.585520833331</v>
      </c>
      <c r="M227" s="3"/>
      <c r="N227" s="3"/>
      <c r="O227" s="3" t="s">
        <v>26</v>
      </c>
      <c r="P227" s="3" t="s">
        <v>27</v>
      </c>
      <c r="Q227" s="3" t="s">
        <v>58</v>
      </c>
      <c r="R227" s="3" t="s">
        <v>59</v>
      </c>
      <c r="S227" s="2">
        <v>43415.604421296295</v>
      </c>
      <c r="T227" s="3"/>
      <c r="U227" s="2">
        <v>43415.612222222226</v>
      </c>
      <c r="V227" s="3"/>
      <c r="W227" s="3"/>
      <c r="X227" s="2">
        <f t="shared" si="73"/>
        <v>43415.585138888891</v>
      </c>
      <c r="Y227" s="33">
        <f t="shared" si="60"/>
        <v>0</v>
      </c>
      <c r="Z227" s="33">
        <f t="shared" si="61"/>
        <v>0</v>
      </c>
      <c r="AA227" s="30"/>
      <c r="AB227" s="30">
        <f t="shared" si="65"/>
        <v>0</v>
      </c>
      <c r="AC227" s="30"/>
      <c r="AD227" s="10"/>
      <c r="AE227" s="10"/>
      <c r="AF227" s="78">
        <f t="shared" si="62"/>
        <v>43415.584722222222</v>
      </c>
      <c r="AG227" s="78">
        <f t="shared" si="63"/>
        <v>0</v>
      </c>
      <c r="AH227" s="26" t="str">
        <f t="shared" si="64"/>
        <v>43415.58472222220</v>
      </c>
      <c r="AI227" s="26" t="e">
        <f>VLOOKUP(AH227,simple_survey!$P$1530:$Q$1810,2,FALSE)</f>
        <v>#N/A</v>
      </c>
      <c r="AK227" s="3" t="s">
        <v>1051</v>
      </c>
    </row>
    <row r="228" spans="1:37" s="7" customFormat="1" hidden="1" x14ac:dyDescent="0.4">
      <c r="A228" s="16" t="str">
        <f t="shared" si="71"/>
        <v>-</v>
      </c>
      <c r="B228" s="16" t="str">
        <f t="shared" si="72"/>
        <v>☆</v>
      </c>
      <c r="C228" s="7">
        <v>14</v>
      </c>
      <c r="D228" s="2">
        <v>43415.585763888892</v>
      </c>
      <c r="E228" s="3" t="s">
        <v>902</v>
      </c>
      <c r="F228" s="3">
        <v>12563</v>
      </c>
      <c r="G228" s="3" t="s">
        <v>32</v>
      </c>
      <c r="H228" s="3">
        <v>5558</v>
      </c>
      <c r="I228" s="3">
        <v>260</v>
      </c>
      <c r="J228" s="3">
        <v>3</v>
      </c>
      <c r="K228" s="3">
        <v>2</v>
      </c>
      <c r="L228" s="2">
        <v>43415.586423611108</v>
      </c>
      <c r="M228" s="3"/>
      <c r="N228" s="3"/>
      <c r="O228" s="3" t="s">
        <v>26</v>
      </c>
      <c r="P228" s="3" t="s">
        <v>27</v>
      </c>
      <c r="Q228" s="3" t="s">
        <v>58</v>
      </c>
      <c r="R228" s="3" t="s">
        <v>59</v>
      </c>
      <c r="S228" s="2">
        <v>43415.602800925924</v>
      </c>
      <c r="T228" s="3"/>
      <c r="U228" s="2">
        <v>43415.610601851855</v>
      </c>
      <c r="V228" s="3"/>
      <c r="W228" s="3"/>
      <c r="X228" s="2">
        <f t="shared" si="73"/>
        <v>43415.585763888892</v>
      </c>
      <c r="Y228" s="33">
        <f t="shared" si="60"/>
        <v>0</v>
      </c>
      <c r="Z228" s="33">
        <f t="shared" si="61"/>
        <v>0</v>
      </c>
      <c r="AA228" s="30"/>
      <c r="AB228" s="30">
        <f t="shared" si="65"/>
        <v>0</v>
      </c>
      <c r="AC228" s="30"/>
      <c r="AD228" s="10"/>
      <c r="AE228" s="10"/>
      <c r="AF228" s="78">
        <f t="shared" si="62"/>
        <v>43415.585416666669</v>
      </c>
      <c r="AG228" s="78">
        <f t="shared" si="63"/>
        <v>0</v>
      </c>
      <c r="AH228" s="26" t="str">
        <f t="shared" si="64"/>
        <v>43415.58541666670</v>
      </c>
      <c r="AI228" s="26" t="e">
        <f>VLOOKUP(AH228,simple_survey!$P$1530:$Q$1810,2,FALSE)</f>
        <v>#N/A</v>
      </c>
      <c r="AK228" s="3" t="s">
        <v>1052</v>
      </c>
    </row>
    <row r="229" spans="1:37" s="7" customFormat="1" hidden="1" x14ac:dyDescent="0.4">
      <c r="A229" s="16" t="str">
        <f t="shared" si="71"/>
        <v>-</v>
      </c>
      <c r="B229" s="16" t="str">
        <f t="shared" si="72"/>
        <v>☆</v>
      </c>
      <c r="C229" s="7">
        <v>14</v>
      </c>
      <c r="D229" s="2">
        <v>43415.587430555555</v>
      </c>
      <c r="E229" s="3" t="s">
        <v>902</v>
      </c>
      <c r="F229" s="3">
        <v>12566</v>
      </c>
      <c r="G229" s="3" t="s">
        <v>32</v>
      </c>
      <c r="H229" s="3">
        <v>5558</v>
      </c>
      <c r="I229" s="3">
        <v>304</v>
      </c>
      <c r="J229" s="3">
        <v>8</v>
      </c>
      <c r="K229" s="3">
        <v>2</v>
      </c>
      <c r="L229" s="2">
        <v>43415.587789351855</v>
      </c>
      <c r="M229" s="3"/>
      <c r="N229" s="3"/>
      <c r="O229" s="3" t="s">
        <v>26</v>
      </c>
      <c r="P229" s="3" t="s">
        <v>27</v>
      </c>
      <c r="Q229" s="3" t="s">
        <v>58</v>
      </c>
      <c r="R229" s="3" t="s">
        <v>59</v>
      </c>
      <c r="S229" s="2">
        <v>43415.600358796299</v>
      </c>
      <c r="T229" s="3"/>
      <c r="U229" s="2">
        <v>43415.608159722222</v>
      </c>
      <c r="V229" s="3"/>
      <c r="W229" s="3"/>
      <c r="X229" s="2">
        <f t="shared" si="73"/>
        <v>43415.587430555555</v>
      </c>
      <c r="Y229" s="33">
        <f t="shared" si="60"/>
        <v>0</v>
      </c>
      <c r="Z229" s="33">
        <f t="shared" si="61"/>
        <v>0</v>
      </c>
      <c r="AA229" s="30"/>
      <c r="AB229" s="30">
        <f t="shared" si="65"/>
        <v>0</v>
      </c>
      <c r="AC229" s="30">
        <f t="shared" si="66"/>
        <v>1.2928240743349306E-2</v>
      </c>
      <c r="AD229" s="10"/>
      <c r="AE229" s="10"/>
      <c r="AF229" s="78">
        <f t="shared" si="62"/>
        <v>43415.586805555555</v>
      </c>
      <c r="AG229" s="78">
        <f t="shared" si="63"/>
        <v>0</v>
      </c>
      <c r="AH229" s="26" t="str">
        <f t="shared" si="64"/>
        <v>43415.58680555560</v>
      </c>
      <c r="AI229" s="26" t="e">
        <f>VLOOKUP(AH229,simple_survey!$P$1530:$Q$1810,2,FALSE)</f>
        <v>#N/A</v>
      </c>
      <c r="AK229" s="3" t="s">
        <v>1053</v>
      </c>
    </row>
    <row r="230" spans="1:37" s="7" customFormat="1" hidden="1" x14ac:dyDescent="0.4">
      <c r="A230" s="16" t="str">
        <f t="shared" si="71"/>
        <v>-</v>
      </c>
      <c r="B230" s="16" t="str">
        <f t="shared" si="72"/>
        <v>☆</v>
      </c>
      <c r="C230" s="7">
        <v>14</v>
      </c>
      <c r="D230" s="2">
        <v>43415.593495370369</v>
      </c>
      <c r="E230" s="3" t="s">
        <v>833</v>
      </c>
      <c r="F230" s="3">
        <v>12571</v>
      </c>
      <c r="G230" s="3" t="s">
        <v>32</v>
      </c>
      <c r="H230" s="3">
        <v>5768</v>
      </c>
      <c r="I230" s="3">
        <v>565</v>
      </c>
      <c r="J230" s="3">
        <v>4</v>
      </c>
      <c r="K230" s="3">
        <v>1</v>
      </c>
      <c r="L230" s="2">
        <v>43415.593599537038</v>
      </c>
      <c r="M230" s="3"/>
      <c r="N230" s="3"/>
      <c r="O230" s="3" t="s">
        <v>24</v>
      </c>
      <c r="P230" s="3" t="s">
        <v>25</v>
      </c>
      <c r="Q230" s="3" t="s">
        <v>36</v>
      </c>
      <c r="R230" s="3" t="s">
        <v>37</v>
      </c>
      <c r="S230" s="2">
        <v>43415.60491898148</v>
      </c>
      <c r="T230" s="3"/>
      <c r="U230" s="2">
        <v>43415.612893518519</v>
      </c>
      <c r="V230" s="3"/>
      <c r="W230" s="3"/>
      <c r="X230" s="2">
        <f t="shared" si="73"/>
        <v>43415.593495370369</v>
      </c>
      <c r="Y230" s="33">
        <f t="shared" si="60"/>
        <v>0</v>
      </c>
      <c r="Z230" s="33">
        <f t="shared" si="61"/>
        <v>0</v>
      </c>
      <c r="AA230" s="30"/>
      <c r="AB230" s="30">
        <f t="shared" si="65"/>
        <v>0</v>
      </c>
      <c r="AC230" s="30">
        <f t="shared" si="66"/>
        <v>1.1423611111240461E-2</v>
      </c>
      <c r="AD230" s="10"/>
      <c r="AE230" s="10"/>
      <c r="AF230" s="78">
        <f t="shared" si="62"/>
        <v>43415.593055555553</v>
      </c>
      <c r="AG230" s="78">
        <f t="shared" si="63"/>
        <v>0</v>
      </c>
      <c r="AH230" s="26" t="str">
        <f t="shared" si="64"/>
        <v>43415.59305555560</v>
      </c>
      <c r="AI230" s="26" t="e">
        <f>VLOOKUP(AH230,simple_survey!$P$1530:$Q$1810,2,FALSE)</f>
        <v>#N/A</v>
      </c>
    </row>
    <row r="231" spans="1:37" s="7" customFormat="1" hidden="1" x14ac:dyDescent="0.4">
      <c r="A231" s="16" t="str">
        <f t="shared" si="71"/>
        <v>★</v>
      </c>
      <c r="B231" s="16" t="str">
        <f t="shared" si="72"/>
        <v>☆</v>
      </c>
      <c r="C231" s="7">
        <v>14</v>
      </c>
      <c r="D231" s="2">
        <v>43415.596365740741</v>
      </c>
      <c r="E231" s="3" t="s">
        <v>804</v>
      </c>
      <c r="F231" s="3">
        <v>12574</v>
      </c>
      <c r="G231" s="3" t="s">
        <v>32</v>
      </c>
      <c r="H231" s="3">
        <v>5875</v>
      </c>
      <c r="I231" s="3">
        <v>103</v>
      </c>
      <c r="J231" s="3">
        <v>11</v>
      </c>
      <c r="K231" s="3">
        <v>2</v>
      </c>
      <c r="L231" s="2">
        <v>43415.605138888888</v>
      </c>
      <c r="M231" s="3"/>
      <c r="N231" s="3"/>
      <c r="O231" s="3" t="s">
        <v>28</v>
      </c>
      <c r="P231" s="3" t="s">
        <v>29</v>
      </c>
      <c r="Q231" s="3" t="s">
        <v>133</v>
      </c>
      <c r="R231" s="3" t="s">
        <v>19</v>
      </c>
      <c r="S231" s="2">
        <v>43415.603298611109</v>
      </c>
      <c r="T231" s="3"/>
      <c r="U231" s="2">
        <v>43415.610868055555</v>
      </c>
      <c r="V231" s="3"/>
      <c r="W231" s="2">
        <v>43415.603298611109</v>
      </c>
      <c r="X231" s="2">
        <f t="shared" si="73"/>
        <v>43415.603298611109</v>
      </c>
      <c r="Y231" s="33">
        <f t="shared" si="60"/>
        <v>0</v>
      </c>
      <c r="Z231" s="33">
        <f t="shared" si="61"/>
        <v>0</v>
      </c>
      <c r="AA231" s="30"/>
      <c r="AB231" s="30">
        <f t="shared" si="65"/>
        <v>0</v>
      </c>
      <c r="AC231" s="30">
        <f t="shared" si="66"/>
        <v>1.8402777786832303E-3</v>
      </c>
      <c r="AD231" s="10"/>
      <c r="AE231" s="10"/>
      <c r="AF231" s="78">
        <f t="shared" si="62"/>
        <v>43415.595833333333</v>
      </c>
      <c r="AG231" s="78">
        <f t="shared" si="63"/>
        <v>0</v>
      </c>
      <c r="AH231" s="26" t="str">
        <f t="shared" si="64"/>
        <v>43415.59583333330</v>
      </c>
      <c r="AI231" s="26" t="e">
        <f>VLOOKUP(AH231,simple_survey!$P$1530:$Q$1810,2,FALSE)</f>
        <v>#N/A</v>
      </c>
    </row>
    <row r="232" spans="1:37" s="7" customFormat="1" hidden="1" x14ac:dyDescent="0.4">
      <c r="A232" s="16" t="str">
        <f t="shared" si="71"/>
        <v>-</v>
      </c>
      <c r="B232" s="16" t="str">
        <f t="shared" si="72"/>
        <v>☆</v>
      </c>
      <c r="C232" s="7">
        <v>14</v>
      </c>
      <c r="D232" s="2">
        <v>43415.596631944441</v>
      </c>
      <c r="E232" s="3" t="s">
        <v>892</v>
      </c>
      <c r="F232" s="3">
        <v>12576</v>
      </c>
      <c r="G232" s="3" t="s">
        <v>32</v>
      </c>
      <c r="H232" s="3">
        <v>2535</v>
      </c>
      <c r="I232" s="3">
        <v>755</v>
      </c>
      <c r="J232" s="3">
        <v>11</v>
      </c>
      <c r="K232" s="3">
        <v>2</v>
      </c>
      <c r="L232" s="2">
        <v>43415.596759259257</v>
      </c>
      <c r="M232" s="3"/>
      <c r="N232" s="3"/>
      <c r="O232" s="3" t="s">
        <v>38</v>
      </c>
      <c r="P232" s="3" t="s">
        <v>39</v>
      </c>
      <c r="Q232" s="3" t="s">
        <v>22</v>
      </c>
      <c r="R232" s="3" t="s">
        <v>23</v>
      </c>
      <c r="S232" s="2">
        <v>43415.618738425925</v>
      </c>
      <c r="T232" s="3"/>
      <c r="U232" s="2">
        <v>43415.634282407409</v>
      </c>
      <c r="V232" s="3"/>
      <c r="W232" s="3"/>
      <c r="X232" s="2">
        <f t="shared" si="73"/>
        <v>43415.596631944441</v>
      </c>
      <c r="Y232" s="33">
        <f t="shared" si="60"/>
        <v>0</v>
      </c>
      <c r="Z232" s="33">
        <f t="shared" si="61"/>
        <v>0</v>
      </c>
      <c r="AA232" s="30"/>
      <c r="AB232" s="30">
        <f t="shared" si="65"/>
        <v>0</v>
      </c>
      <c r="AC232" s="30"/>
      <c r="AD232" s="10"/>
      <c r="AE232" s="10"/>
      <c r="AF232" s="78">
        <f t="shared" si="62"/>
        <v>43415.59652777778</v>
      </c>
      <c r="AG232" s="78">
        <f t="shared" si="63"/>
        <v>0</v>
      </c>
      <c r="AH232" s="26" t="str">
        <f t="shared" si="64"/>
        <v>43415.59652777780</v>
      </c>
      <c r="AI232" s="26" t="e">
        <f>VLOOKUP(AH232,simple_survey!$P$1530:$Q$1810,2,FALSE)</f>
        <v>#N/A</v>
      </c>
      <c r="AK232" s="3" t="s">
        <v>121</v>
      </c>
    </row>
    <row r="233" spans="1:37" s="7" customFormat="1" hidden="1" x14ac:dyDescent="0.4">
      <c r="A233" s="16" t="str">
        <f t="shared" si="71"/>
        <v>-</v>
      </c>
      <c r="B233" s="16" t="str">
        <f t="shared" si="72"/>
        <v>☆</v>
      </c>
      <c r="C233" s="7">
        <v>14</v>
      </c>
      <c r="D233" s="2">
        <v>43415.596898148149</v>
      </c>
      <c r="E233" s="3" t="s">
        <v>895</v>
      </c>
      <c r="F233" s="3">
        <v>12577</v>
      </c>
      <c r="G233" s="3" t="s">
        <v>32</v>
      </c>
      <c r="H233" s="3">
        <v>2535</v>
      </c>
      <c r="I233" s="3">
        <v>606</v>
      </c>
      <c r="J233" s="3">
        <v>10</v>
      </c>
      <c r="K233" s="3">
        <v>1</v>
      </c>
      <c r="L233" s="2">
        <v>43415.606574074074</v>
      </c>
      <c r="M233" s="3"/>
      <c r="N233" s="3"/>
      <c r="O233" s="3" t="s">
        <v>60</v>
      </c>
      <c r="P233" s="3" t="s">
        <v>61</v>
      </c>
      <c r="Q233" s="3" t="s">
        <v>22</v>
      </c>
      <c r="R233" s="3" t="s">
        <v>23</v>
      </c>
      <c r="S233" s="2">
        <v>43415.609085648146</v>
      </c>
      <c r="T233" s="3"/>
      <c r="U233" s="2">
        <v>43415.628113425926</v>
      </c>
      <c r="V233" s="3"/>
      <c r="W233" s="3"/>
      <c r="X233" s="2">
        <f t="shared" si="73"/>
        <v>43415.596898148149</v>
      </c>
      <c r="Y233" s="33">
        <f t="shared" si="60"/>
        <v>0</v>
      </c>
      <c r="Z233" s="33">
        <f t="shared" si="61"/>
        <v>0</v>
      </c>
      <c r="AA233" s="30"/>
      <c r="AB233" s="30">
        <f t="shared" si="65"/>
        <v>0</v>
      </c>
      <c r="AC233" s="30">
        <f t="shared" si="66"/>
        <v>1.2187499996798579E-2</v>
      </c>
      <c r="AD233" s="10"/>
      <c r="AE233" s="10"/>
      <c r="AF233" s="78">
        <f t="shared" si="62"/>
        <v>43415.59652777778</v>
      </c>
      <c r="AG233" s="78">
        <f t="shared" si="63"/>
        <v>0</v>
      </c>
      <c r="AH233" s="26" t="str">
        <f t="shared" si="64"/>
        <v>43415.59652777780</v>
      </c>
      <c r="AI233" s="26" t="e">
        <f>VLOOKUP(AH233,simple_survey!$P$1530:$Q$1810,2,FALSE)</f>
        <v>#N/A</v>
      </c>
      <c r="AK233" s="3" t="s">
        <v>1054</v>
      </c>
    </row>
    <row r="234" spans="1:37" s="7" customFormat="1" hidden="1" x14ac:dyDescent="0.4">
      <c r="A234" s="16" t="str">
        <f t="shared" si="71"/>
        <v>-</v>
      </c>
      <c r="B234" s="16" t="str">
        <f t="shared" si="72"/>
        <v>☆</v>
      </c>
      <c r="C234" s="7">
        <v>14</v>
      </c>
      <c r="D234" s="2">
        <v>43415.598726851851</v>
      </c>
      <c r="E234" s="3" t="s">
        <v>911</v>
      </c>
      <c r="F234" s="3">
        <v>12582</v>
      </c>
      <c r="G234" s="3" t="s">
        <v>32</v>
      </c>
      <c r="H234" s="3">
        <v>5021</v>
      </c>
      <c r="I234" s="3">
        <v>9</v>
      </c>
      <c r="J234" s="3">
        <v>9</v>
      </c>
      <c r="K234" s="3">
        <v>1</v>
      </c>
      <c r="L234" s="2">
        <v>43415.605995370373</v>
      </c>
      <c r="M234" s="3"/>
      <c r="N234" s="3"/>
      <c r="O234" s="3" t="s">
        <v>64</v>
      </c>
      <c r="P234" s="3" t="s">
        <v>65</v>
      </c>
      <c r="Q234" s="3" t="s">
        <v>40</v>
      </c>
      <c r="R234" s="3" t="s">
        <v>41</v>
      </c>
      <c r="S234" s="2">
        <v>43415.618032407408</v>
      </c>
      <c r="T234" s="3"/>
      <c r="U234" s="2">
        <v>43415.629629629628</v>
      </c>
      <c r="V234" s="3"/>
      <c r="W234" s="3"/>
      <c r="X234" s="2">
        <f t="shared" si="73"/>
        <v>43415.598726851851</v>
      </c>
      <c r="Y234" s="33">
        <f t="shared" si="60"/>
        <v>0</v>
      </c>
      <c r="Z234" s="33">
        <f t="shared" si="61"/>
        <v>0</v>
      </c>
      <c r="AA234" s="30"/>
      <c r="AB234" s="30">
        <f t="shared" si="65"/>
        <v>0</v>
      </c>
      <c r="AC234" s="30">
        <f t="shared" si="66"/>
        <v>1.9305555557366461E-2</v>
      </c>
      <c r="AD234" s="10"/>
      <c r="AE234" s="10"/>
      <c r="AF234" s="78">
        <f t="shared" si="62"/>
        <v>43415.598611111112</v>
      </c>
      <c r="AG234" s="78">
        <f t="shared" si="63"/>
        <v>0</v>
      </c>
      <c r="AH234" s="26" t="str">
        <f t="shared" si="64"/>
        <v>43415.59861111110</v>
      </c>
      <c r="AI234" s="26" t="e">
        <f>VLOOKUP(AH234,simple_survey!$P$1530:$Q$1810,2,FALSE)</f>
        <v>#N/A</v>
      </c>
    </row>
    <row r="235" spans="1:37" s="7" customFormat="1" hidden="1" x14ac:dyDescent="0.4">
      <c r="A235" s="16" t="str">
        <f t="shared" si="71"/>
        <v>★</v>
      </c>
      <c r="B235" s="16" t="str">
        <f t="shared" si="72"/>
        <v>☆</v>
      </c>
      <c r="C235" s="7">
        <v>14</v>
      </c>
      <c r="D235" s="2">
        <v>43415.599432870367</v>
      </c>
      <c r="E235" s="3" t="s">
        <v>896</v>
      </c>
      <c r="F235" s="3">
        <v>12583</v>
      </c>
      <c r="G235" s="3" t="s">
        <v>32</v>
      </c>
      <c r="H235" s="3">
        <v>5901</v>
      </c>
      <c r="I235" s="3">
        <v>934</v>
      </c>
      <c r="J235" s="3">
        <v>2</v>
      </c>
      <c r="K235" s="3">
        <v>1</v>
      </c>
      <c r="L235" s="2">
        <v>43415.6016087963</v>
      </c>
      <c r="M235" s="3"/>
      <c r="N235" s="3"/>
      <c r="O235" s="3" t="s">
        <v>24</v>
      </c>
      <c r="P235" s="3" t="s">
        <v>25</v>
      </c>
      <c r="Q235" s="3" t="s">
        <v>62</v>
      </c>
      <c r="R235" s="3" t="s">
        <v>63</v>
      </c>
      <c r="S235" s="2">
        <v>43415.617094907408</v>
      </c>
      <c r="T235" s="3"/>
      <c r="U235" s="2">
        <v>43415.625196759262</v>
      </c>
      <c r="V235" s="3"/>
      <c r="W235" s="2">
        <v>43415.606354166666</v>
      </c>
      <c r="X235" s="2">
        <f t="shared" si="73"/>
        <v>43415.606354166666</v>
      </c>
      <c r="Y235" s="33">
        <f t="shared" si="60"/>
        <v>0</v>
      </c>
      <c r="Z235" s="33">
        <f t="shared" si="61"/>
        <v>0</v>
      </c>
      <c r="AA235" s="30"/>
      <c r="AB235" s="30">
        <f t="shared" si="65"/>
        <v>0</v>
      </c>
      <c r="AC235" s="30">
        <f t="shared" si="66"/>
        <v>1.0740740741312038E-2</v>
      </c>
      <c r="AD235" s="10"/>
      <c r="AE235" s="10"/>
      <c r="AF235" s="78">
        <f t="shared" si="62"/>
        <v>43415.599305555559</v>
      </c>
      <c r="AG235" s="78">
        <f t="shared" si="63"/>
        <v>0</v>
      </c>
      <c r="AH235" s="26" t="str">
        <f t="shared" si="64"/>
        <v>43415.59930555560</v>
      </c>
      <c r="AI235" s="26" t="e">
        <f>VLOOKUP(AH235,simple_survey!$P$1530:$Q$1810,2,FALSE)</f>
        <v>#N/A</v>
      </c>
    </row>
    <row r="236" spans="1:37" s="7" customFormat="1" hidden="1" x14ac:dyDescent="0.4">
      <c r="A236" s="16" t="str">
        <f t="shared" si="71"/>
        <v>-</v>
      </c>
      <c r="B236" s="16" t="str">
        <f t="shared" si="72"/>
        <v>☆</v>
      </c>
      <c r="C236" s="7">
        <v>14</v>
      </c>
      <c r="D236" s="2">
        <v>43415.60497685185</v>
      </c>
      <c r="E236" s="3" t="s">
        <v>465</v>
      </c>
      <c r="F236" s="3">
        <v>12588</v>
      </c>
      <c r="G236" s="3" t="s">
        <v>32</v>
      </c>
      <c r="H236" s="3">
        <v>5277</v>
      </c>
      <c r="I236" s="3">
        <v>694</v>
      </c>
      <c r="J236" s="3">
        <v>8</v>
      </c>
      <c r="K236" s="3">
        <v>2</v>
      </c>
      <c r="L236" s="2">
        <v>43415.605115740742</v>
      </c>
      <c r="M236" s="3"/>
      <c r="N236" s="3"/>
      <c r="O236" s="3" t="s">
        <v>58</v>
      </c>
      <c r="P236" s="3" t="s">
        <v>59</v>
      </c>
      <c r="Q236" s="3" t="s">
        <v>54</v>
      </c>
      <c r="R236" s="3" t="s">
        <v>55</v>
      </c>
      <c r="S236" s="2">
        <v>43415.621493055558</v>
      </c>
      <c r="T236" s="3"/>
      <c r="U236" s="2">
        <v>43415.63480324074</v>
      </c>
      <c r="V236" s="3"/>
      <c r="W236" s="3"/>
      <c r="X236" s="2">
        <f t="shared" si="73"/>
        <v>43415.60497685185</v>
      </c>
      <c r="Y236" s="33">
        <f t="shared" si="60"/>
        <v>0</v>
      </c>
      <c r="Z236" s="33">
        <f t="shared" si="61"/>
        <v>0</v>
      </c>
      <c r="AA236" s="30"/>
      <c r="AB236" s="30">
        <f t="shared" si="65"/>
        <v>0</v>
      </c>
      <c r="AC236" s="30">
        <f t="shared" si="66"/>
        <v>1.6516203708306421E-2</v>
      </c>
      <c r="AD236" s="10"/>
      <c r="AE236" s="10"/>
      <c r="AF236" s="78">
        <f t="shared" si="62"/>
        <v>43415.604861111111</v>
      </c>
      <c r="AG236" s="78">
        <f t="shared" si="63"/>
        <v>0</v>
      </c>
      <c r="AH236" s="26" t="str">
        <f t="shared" si="64"/>
        <v>43415.60486111110</v>
      </c>
      <c r="AI236" s="26" t="e">
        <f>VLOOKUP(AH236,simple_survey!$P$1530:$Q$1810,2,FALSE)</f>
        <v>#N/A</v>
      </c>
    </row>
    <row r="237" spans="1:37" s="7" customFormat="1" hidden="1" x14ac:dyDescent="0.4">
      <c r="A237" s="16" t="str">
        <f t="shared" si="71"/>
        <v>-</v>
      </c>
      <c r="B237" s="16" t="str">
        <f t="shared" si="72"/>
        <v>☆</v>
      </c>
      <c r="C237" s="7">
        <v>14</v>
      </c>
      <c r="D237" s="2">
        <v>43415.605787037035</v>
      </c>
      <c r="E237" s="3" t="s">
        <v>804</v>
      </c>
      <c r="F237" s="3">
        <v>12591</v>
      </c>
      <c r="G237" s="3" t="s">
        <v>32</v>
      </c>
      <c r="H237" s="3">
        <v>5875</v>
      </c>
      <c r="I237" s="3">
        <v>426</v>
      </c>
      <c r="J237" s="3">
        <v>9</v>
      </c>
      <c r="K237" s="3">
        <v>2</v>
      </c>
      <c r="L237" s="2">
        <v>43415.60601851852</v>
      </c>
      <c r="M237" s="3"/>
      <c r="N237" s="3"/>
      <c r="O237" s="3" t="s">
        <v>28</v>
      </c>
      <c r="P237" s="3" t="s">
        <v>29</v>
      </c>
      <c r="Q237" s="3" t="s">
        <v>133</v>
      </c>
      <c r="R237" s="3" t="s">
        <v>19</v>
      </c>
      <c r="S237" s="2">
        <v>43415.621944444443</v>
      </c>
      <c r="T237" s="3"/>
      <c r="U237" s="2">
        <v>43415.629513888889</v>
      </c>
      <c r="V237" s="3"/>
      <c r="W237" s="3"/>
      <c r="X237" s="2">
        <f t="shared" si="73"/>
        <v>43415.605787037035</v>
      </c>
      <c r="Y237" s="33">
        <f t="shared" si="60"/>
        <v>0</v>
      </c>
      <c r="Z237" s="33">
        <f t="shared" si="61"/>
        <v>0</v>
      </c>
      <c r="AA237" s="30"/>
      <c r="AB237" s="30">
        <f t="shared" si="65"/>
        <v>0</v>
      </c>
      <c r="AC237" s="30">
        <f t="shared" si="66"/>
        <v>1.615740740817273E-2</v>
      </c>
      <c r="AD237" s="10"/>
      <c r="AE237" s="10"/>
      <c r="AF237" s="78">
        <f t="shared" si="62"/>
        <v>43415.605555555558</v>
      </c>
      <c r="AG237" s="78">
        <f t="shared" si="63"/>
        <v>0</v>
      </c>
      <c r="AH237" s="26" t="str">
        <f t="shared" si="64"/>
        <v>43415.60555555560</v>
      </c>
      <c r="AI237" s="26" t="e">
        <f>VLOOKUP(AH237,simple_survey!$P$1530:$Q$1810,2,FALSE)</f>
        <v>#N/A</v>
      </c>
      <c r="AK237" s="3" t="s">
        <v>1056</v>
      </c>
    </row>
    <row r="238" spans="1:37" s="7" customFormat="1" hidden="1" x14ac:dyDescent="0.4">
      <c r="A238" s="16" t="str">
        <f t="shared" si="71"/>
        <v>★</v>
      </c>
      <c r="B238" s="16" t="str">
        <f t="shared" si="72"/>
        <v>☆</v>
      </c>
      <c r="C238" s="7">
        <v>14</v>
      </c>
      <c r="D238" s="2">
        <v>43415.606238425928</v>
      </c>
      <c r="E238" s="3" t="s">
        <v>855</v>
      </c>
      <c r="F238" s="3">
        <v>12592</v>
      </c>
      <c r="G238" s="3" t="s">
        <v>99</v>
      </c>
      <c r="H238" s="3">
        <v>0</v>
      </c>
      <c r="I238" s="3">
        <v>832</v>
      </c>
      <c r="J238" s="3">
        <v>9</v>
      </c>
      <c r="K238" s="3">
        <v>1</v>
      </c>
      <c r="L238" s="2">
        <v>43415.611064814817</v>
      </c>
      <c r="M238" s="3"/>
      <c r="N238" s="3"/>
      <c r="O238" s="3" t="s">
        <v>44</v>
      </c>
      <c r="P238" s="3" t="s">
        <v>91</v>
      </c>
      <c r="Q238" s="3" t="s">
        <v>64</v>
      </c>
      <c r="R238" s="3" t="s">
        <v>65</v>
      </c>
      <c r="S238" s="2">
        <v>43415.624560185184</v>
      </c>
      <c r="T238" s="3"/>
      <c r="U238" s="2">
        <v>43415.636770833335</v>
      </c>
      <c r="V238" s="3"/>
      <c r="W238" s="2">
        <v>43415.613020833334</v>
      </c>
      <c r="X238" s="2">
        <f t="shared" si="73"/>
        <v>43415.613020833334</v>
      </c>
      <c r="Y238" s="33">
        <f t="shared" si="60"/>
        <v>0</v>
      </c>
      <c r="Z238" s="33">
        <f t="shared" si="61"/>
        <v>0</v>
      </c>
      <c r="AA238" s="30"/>
      <c r="AB238" s="30">
        <f t="shared" si="65"/>
        <v>0</v>
      </c>
      <c r="AC238" s="30">
        <f t="shared" si="66"/>
        <v>1.1539351849933155E-2</v>
      </c>
      <c r="AD238" s="10"/>
      <c r="AE238" s="10"/>
      <c r="AF238" s="78">
        <f t="shared" si="62"/>
        <v>43415.605555555558</v>
      </c>
      <c r="AG238" s="78">
        <f t="shared" si="63"/>
        <v>0</v>
      </c>
      <c r="AH238" s="26" t="str">
        <f t="shared" si="64"/>
        <v>43415.60555555560</v>
      </c>
      <c r="AI238" s="26" t="e">
        <f>VLOOKUP(AH238,simple_survey!$P$1530:$Q$1810,2,FALSE)</f>
        <v>#N/A</v>
      </c>
    </row>
    <row r="239" spans="1:37" s="7" customFormat="1" hidden="1" x14ac:dyDescent="0.4">
      <c r="A239" s="16" t="str">
        <f t="shared" si="71"/>
        <v>-</v>
      </c>
      <c r="B239" s="16" t="str">
        <f t="shared" si="72"/>
        <v>☆</v>
      </c>
      <c r="C239" s="7">
        <v>14</v>
      </c>
      <c r="D239" s="2">
        <v>43415.606585648151</v>
      </c>
      <c r="E239" s="3" t="s">
        <v>804</v>
      </c>
      <c r="F239" s="3">
        <v>12595</v>
      </c>
      <c r="G239" s="3" t="s">
        <v>32</v>
      </c>
      <c r="H239" s="3">
        <v>5875</v>
      </c>
      <c r="I239" s="3">
        <v>649</v>
      </c>
      <c r="J239" s="3">
        <v>10</v>
      </c>
      <c r="K239" s="3">
        <v>2</v>
      </c>
      <c r="L239" s="2">
        <v>43415.60670138889</v>
      </c>
      <c r="M239" s="3"/>
      <c r="N239" s="3"/>
      <c r="O239" s="3" t="s">
        <v>28</v>
      </c>
      <c r="P239" s="3" t="s">
        <v>29</v>
      </c>
      <c r="Q239" s="3" t="s">
        <v>133</v>
      </c>
      <c r="R239" s="3" t="s">
        <v>19</v>
      </c>
      <c r="S239" s="2">
        <v>43415.629513888889</v>
      </c>
      <c r="T239" s="3"/>
      <c r="U239" s="2">
        <v>43415.637083333335</v>
      </c>
      <c r="V239" s="3"/>
      <c r="W239" s="3"/>
      <c r="X239" s="2">
        <f t="shared" si="73"/>
        <v>43415.606585648151</v>
      </c>
      <c r="Y239" s="33">
        <f t="shared" si="60"/>
        <v>0</v>
      </c>
      <c r="Z239" s="33">
        <f t="shared" si="61"/>
        <v>0</v>
      </c>
      <c r="AA239" s="30"/>
      <c r="AB239" s="30">
        <f t="shared" si="65"/>
        <v>0</v>
      </c>
      <c r="AC239" s="30"/>
      <c r="AD239" s="10"/>
      <c r="AE239" s="10"/>
      <c r="AF239" s="78">
        <f t="shared" si="62"/>
        <v>43415.606249999997</v>
      </c>
      <c r="AG239" s="78">
        <f t="shared" si="63"/>
        <v>0</v>
      </c>
      <c r="AH239" s="26" t="str">
        <f t="shared" si="64"/>
        <v>43415.606250</v>
      </c>
      <c r="AI239" s="26" t="e">
        <f>VLOOKUP(AH239,simple_survey!$P$1530:$Q$1810,2,FALSE)</f>
        <v>#N/A</v>
      </c>
      <c r="AK239" s="3" t="s">
        <v>1055</v>
      </c>
    </row>
    <row r="240" spans="1:37" s="7" customFormat="1" hidden="1" x14ac:dyDescent="0.4">
      <c r="A240" s="16" t="str">
        <f t="shared" si="71"/>
        <v>-</v>
      </c>
      <c r="B240" s="16" t="str">
        <f t="shared" si="72"/>
        <v>☆</v>
      </c>
      <c r="C240" s="7">
        <v>14</v>
      </c>
      <c r="D240" s="2">
        <v>43415.606770833336</v>
      </c>
      <c r="E240" s="3" t="s">
        <v>892</v>
      </c>
      <c r="F240" s="3">
        <v>12596</v>
      </c>
      <c r="G240" s="3" t="s">
        <v>32</v>
      </c>
      <c r="H240" s="3">
        <v>2535</v>
      </c>
      <c r="I240" s="3">
        <v>721</v>
      </c>
      <c r="J240" s="3">
        <v>13</v>
      </c>
      <c r="K240" s="3">
        <v>2</v>
      </c>
      <c r="L240" s="2">
        <v>43415.607106481482</v>
      </c>
      <c r="M240" s="3"/>
      <c r="N240" s="3"/>
      <c r="O240" s="3" t="s">
        <v>60</v>
      </c>
      <c r="P240" s="3" t="s">
        <v>61</v>
      </c>
      <c r="Q240" s="3" t="s">
        <v>22</v>
      </c>
      <c r="R240" s="3" t="s">
        <v>23</v>
      </c>
      <c r="S240" s="2">
        <v>43415.62091435185</v>
      </c>
      <c r="T240" s="3"/>
      <c r="U240" s="2">
        <v>43415.640717592592</v>
      </c>
      <c r="V240" s="3"/>
      <c r="W240" s="3"/>
      <c r="X240" s="2">
        <f t="shared" si="73"/>
        <v>43415.606770833336</v>
      </c>
      <c r="Y240" s="33">
        <f t="shared" si="60"/>
        <v>0</v>
      </c>
      <c r="Z240" s="33">
        <f t="shared" si="61"/>
        <v>0</v>
      </c>
      <c r="AA240" s="30"/>
      <c r="AB240" s="30">
        <f t="shared" si="65"/>
        <v>0</v>
      </c>
      <c r="AC240" s="30">
        <f t="shared" si="66"/>
        <v>1.4143518514174502E-2</v>
      </c>
      <c r="AD240" s="10"/>
      <c r="AE240" s="10"/>
      <c r="AF240" s="78">
        <f t="shared" si="62"/>
        <v>43415.606249999997</v>
      </c>
      <c r="AG240" s="78">
        <f t="shared" si="63"/>
        <v>0</v>
      </c>
      <c r="AH240" s="26" t="str">
        <f t="shared" si="64"/>
        <v>43415.606250</v>
      </c>
      <c r="AI240" s="26" t="e">
        <f>VLOOKUP(AH240,simple_survey!$P$1530:$Q$1810,2,FALSE)</f>
        <v>#N/A</v>
      </c>
      <c r="AK240" s="3"/>
    </row>
    <row r="241" spans="1:37" s="7" customFormat="1" hidden="1" x14ac:dyDescent="0.4">
      <c r="A241" s="16" t="str">
        <f t="shared" si="71"/>
        <v>★</v>
      </c>
      <c r="B241" s="16" t="str">
        <f t="shared" si="72"/>
        <v>☆</v>
      </c>
      <c r="C241" s="7">
        <v>14</v>
      </c>
      <c r="D241" s="2">
        <v>43415.608043981483</v>
      </c>
      <c r="E241" s="3" t="s">
        <v>729</v>
      </c>
      <c r="F241" s="3">
        <v>12599</v>
      </c>
      <c r="G241" s="3" t="s">
        <v>18</v>
      </c>
      <c r="H241" s="3">
        <v>3203</v>
      </c>
      <c r="I241" s="3">
        <v>553</v>
      </c>
      <c r="J241" s="3">
        <v>10</v>
      </c>
      <c r="K241" s="3">
        <v>2</v>
      </c>
      <c r="L241" s="2">
        <v>43415.608240740738</v>
      </c>
      <c r="M241" s="3"/>
      <c r="N241" s="3"/>
      <c r="O241" s="3" t="s">
        <v>22</v>
      </c>
      <c r="P241" s="3" t="s">
        <v>23</v>
      </c>
      <c r="Q241" s="3" t="s">
        <v>26</v>
      </c>
      <c r="R241" s="3" t="s">
        <v>27</v>
      </c>
      <c r="S241" s="2">
        <v>43415.629166666666</v>
      </c>
      <c r="T241" s="3"/>
      <c r="U241" s="2">
        <v>43415.644502314812</v>
      </c>
      <c r="V241" s="3"/>
      <c r="W241" s="2">
        <v>43415.614976851852</v>
      </c>
      <c r="X241" s="2">
        <f t="shared" si="73"/>
        <v>43415.614976851852</v>
      </c>
      <c r="Y241" s="33">
        <f t="shared" si="60"/>
        <v>0</v>
      </c>
      <c r="Z241" s="33">
        <f t="shared" si="61"/>
        <v>0</v>
      </c>
      <c r="AA241" s="30"/>
      <c r="AB241" s="30">
        <f t="shared" si="65"/>
        <v>0</v>
      </c>
      <c r="AC241" s="30">
        <f t="shared" si="66"/>
        <v>1.4189814814017154E-2</v>
      </c>
      <c r="AD241" s="10"/>
      <c r="AE241" s="10"/>
      <c r="AF241" s="78">
        <f t="shared" si="62"/>
        <v>43415.607638888891</v>
      </c>
      <c r="AG241" s="78">
        <f t="shared" si="63"/>
        <v>0</v>
      </c>
      <c r="AH241" s="26" t="str">
        <f t="shared" si="64"/>
        <v>43415.60763888890</v>
      </c>
      <c r="AI241" s="26" t="e">
        <f>VLOOKUP(AH241,simple_survey!$P$1530:$Q$1810,2,FALSE)</f>
        <v>#N/A</v>
      </c>
      <c r="AK241" s="3" t="s">
        <v>1058</v>
      </c>
    </row>
    <row r="242" spans="1:37" s="7" customFormat="1" hidden="1" x14ac:dyDescent="0.4">
      <c r="A242" s="16" t="str">
        <f t="shared" si="71"/>
        <v>-</v>
      </c>
      <c r="B242" s="16" t="str">
        <f t="shared" si="72"/>
        <v>☆</v>
      </c>
      <c r="C242" s="7">
        <v>14</v>
      </c>
      <c r="D242" s="2">
        <v>43415.608078703706</v>
      </c>
      <c r="E242" s="3" t="s">
        <v>833</v>
      </c>
      <c r="F242" s="3">
        <v>12600</v>
      </c>
      <c r="G242" s="3" t="s">
        <v>32</v>
      </c>
      <c r="H242" s="3">
        <v>5768</v>
      </c>
      <c r="I242" s="3">
        <v>626</v>
      </c>
      <c r="J242" s="3">
        <v>11</v>
      </c>
      <c r="K242" s="3">
        <v>1</v>
      </c>
      <c r="L242" s="2">
        <v>43415.608182870368</v>
      </c>
      <c r="M242" s="3"/>
      <c r="N242" s="3"/>
      <c r="O242" s="3" t="s">
        <v>47</v>
      </c>
      <c r="P242" s="3" t="s">
        <v>48</v>
      </c>
      <c r="Q242" s="3" t="s">
        <v>26</v>
      </c>
      <c r="R242" s="3" t="s">
        <v>27</v>
      </c>
      <c r="S242" s="2">
        <v>43415.636400462965</v>
      </c>
      <c r="T242" s="3"/>
      <c r="U242" s="2">
        <v>43415.644305555557</v>
      </c>
      <c r="V242" s="3"/>
      <c r="W242" s="3"/>
      <c r="X242" s="2">
        <f t="shared" si="73"/>
        <v>43415.608078703706</v>
      </c>
      <c r="Y242" s="33">
        <f t="shared" si="60"/>
        <v>0</v>
      </c>
      <c r="Z242" s="33">
        <f t="shared" si="61"/>
        <v>0</v>
      </c>
      <c r="AA242" s="30"/>
      <c r="AB242" s="30">
        <f t="shared" si="65"/>
        <v>0</v>
      </c>
      <c r="AC242" s="30">
        <f t="shared" si="66"/>
        <v>2.8321759258687962E-2</v>
      </c>
      <c r="AD242" s="10"/>
      <c r="AE242" s="10"/>
      <c r="AF242" s="78">
        <f t="shared" si="62"/>
        <v>43415.607638888891</v>
      </c>
      <c r="AG242" s="78">
        <f t="shared" si="63"/>
        <v>0</v>
      </c>
      <c r="AH242" s="26" t="str">
        <f t="shared" si="64"/>
        <v>43415.60763888890</v>
      </c>
      <c r="AI242" s="26" t="e">
        <f>VLOOKUP(AH242,simple_survey!$P$1530:$Q$1810,2,FALSE)</f>
        <v>#N/A</v>
      </c>
      <c r="AK242" s="3"/>
    </row>
    <row r="243" spans="1:37" s="7" customFormat="1" hidden="1" x14ac:dyDescent="0.4">
      <c r="A243" s="16" t="str">
        <f t="shared" si="71"/>
        <v>-</v>
      </c>
      <c r="B243" s="16" t="str">
        <f t="shared" si="72"/>
        <v>☆</v>
      </c>
      <c r="C243" s="7">
        <v>14</v>
      </c>
      <c r="D243" s="2">
        <v>43415.608715277776</v>
      </c>
      <c r="E243" s="3" t="s">
        <v>729</v>
      </c>
      <c r="F243" s="3">
        <v>12602</v>
      </c>
      <c r="G243" s="3" t="s">
        <v>66</v>
      </c>
      <c r="H243" s="3">
        <v>3203</v>
      </c>
      <c r="I243" s="3">
        <v>163</v>
      </c>
      <c r="J243" s="3">
        <v>10</v>
      </c>
      <c r="K243" s="3">
        <v>2</v>
      </c>
      <c r="L243" s="2">
        <v>43415.609027777777</v>
      </c>
      <c r="M243" s="3"/>
      <c r="N243" s="3"/>
      <c r="O243" s="3" t="s">
        <v>22</v>
      </c>
      <c r="P243" s="3" t="s">
        <v>23</v>
      </c>
      <c r="Q243" s="3" t="s">
        <v>26</v>
      </c>
      <c r="R243" s="3" t="s">
        <v>27</v>
      </c>
      <c r="S243" s="2">
        <v>43415.62877314815</v>
      </c>
      <c r="T243" s="3"/>
      <c r="U243" s="2">
        <v>43415.644108796296</v>
      </c>
      <c r="V243" s="3"/>
      <c r="W243" s="3"/>
      <c r="X243" s="2">
        <f t="shared" si="73"/>
        <v>43415.608715277776</v>
      </c>
      <c r="Y243" s="33">
        <f t="shared" si="60"/>
        <v>0</v>
      </c>
      <c r="Z243" s="33">
        <f t="shared" si="61"/>
        <v>0</v>
      </c>
      <c r="AA243" s="30"/>
      <c r="AB243" s="30">
        <f t="shared" si="65"/>
        <v>0</v>
      </c>
      <c r="AC243" s="30"/>
      <c r="AD243" s="10"/>
      <c r="AE243" s="10"/>
      <c r="AF243" s="78">
        <f t="shared" si="62"/>
        <v>43415.60833333333</v>
      </c>
      <c r="AG243" s="78">
        <f t="shared" si="63"/>
        <v>0</v>
      </c>
      <c r="AH243" s="26" t="str">
        <f t="shared" si="64"/>
        <v>43415.60833333330</v>
      </c>
      <c r="AI243" s="26" t="e">
        <f>VLOOKUP(AH243,simple_survey!$P$1530:$Q$1810,2,FALSE)</f>
        <v>#N/A</v>
      </c>
      <c r="AK243" s="3" t="s">
        <v>1057</v>
      </c>
    </row>
    <row r="244" spans="1:37" s="7" customFormat="1" hidden="1" x14ac:dyDescent="0.4">
      <c r="A244" s="16" t="str">
        <f t="shared" si="71"/>
        <v>-</v>
      </c>
      <c r="B244" s="16" t="str">
        <f t="shared" si="72"/>
        <v>☆</v>
      </c>
      <c r="C244" s="7">
        <v>14</v>
      </c>
      <c r="D244" s="2">
        <v>43415.608773148146</v>
      </c>
      <c r="E244" s="3" t="s">
        <v>804</v>
      </c>
      <c r="F244" s="3">
        <v>12603</v>
      </c>
      <c r="G244" s="3" t="s">
        <v>32</v>
      </c>
      <c r="H244" s="3">
        <v>5875</v>
      </c>
      <c r="I244" s="3">
        <v>59</v>
      </c>
      <c r="J244" s="3">
        <v>6</v>
      </c>
      <c r="K244" s="3">
        <v>2</v>
      </c>
      <c r="L244" s="2">
        <v>43415.608912037038</v>
      </c>
      <c r="M244" s="3"/>
      <c r="N244" s="3"/>
      <c r="O244" s="3" t="s">
        <v>36</v>
      </c>
      <c r="P244" s="3" t="s">
        <v>37</v>
      </c>
      <c r="Q244" s="3" t="s">
        <v>133</v>
      </c>
      <c r="R244" s="3" t="s">
        <v>19</v>
      </c>
      <c r="S244" s="2">
        <v>43415.642106481479</v>
      </c>
      <c r="T244" s="3"/>
      <c r="U244" s="2">
        <v>43415.649988425925</v>
      </c>
      <c r="V244" s="3"/>
      <c r="W244" s="3"/>
      <c r="X244" s="2">
        <f t="shared" si="73"/>
        <v>43415.608773148146</v>
      </c>
      <c r="Y244" s="33">
        <f t="shared" si="60"/>
        <v>0</v>
      </c>
      <c r="Z244" s="33">
        <f t="shared" si="61"/>
        <v>0</v>
      </c>
      <c r="AA244" s="30"/>
      <c r="AB244" s="30">
        <f t="shared" si="65"/>
        <v>0</v>
      </c>
      <c r="AC244" s="30">
        <f t="shared" si="66"/>
        <v>3.3333333332848269E-2</v>
      </c>
      <c r="AD244" s="10"/>
      <c r="AE244" s="10"/>
      <c r="AF244" s="78">
        <f t="shared" si="62"/>
        <v>43415.60833333333</v>
      </c>
      <c r="AG244" s="78">
        <f t="shared" si="63"/>
        <v>0</v>
      </c>
      <c r="AH244" s="26" t="str">
        <f t="shared" si="64"/>
        <v>43415.60833333330</v>
      </c>
      <c r="AI244" s="26" t="e">
        <f>VLOOKUP(AH244,simple_survey!$P$1530:$Q$1810,2,FALSE)</f>
        <v>#N/A</v>
      </c>
      <c r="AK244" s="3"/>
    </row>
    <row r="245" spans="1:37" s="7" customFormat="1" hidden="1" x14ac:dyDescent="0.4">
      <c r="A245" s="16" t="str">
        <f t="shared" si="71"/>
        <v>★</v>
      </c>
      <c r="B245" s="16" t="str">
        <f t="shared" si="72"/>
        <v>☆</v>
      </c>
      <c r="C245" s="7">
        <v>14</v>
      </c>
      <c r="D245" s="2">
        <v>43415.60900462963</v>
      </c>
      <c r="E245" s="3" t="s">
        <v>914</v>
      </c>
      <c r="F245" s="3">
        <v>12604</v>
      </c>
      <c r="G245" s="3" t="s">
        <v>100</v>
      </c>
      <c r="H245" s="3">
        <v>5887</v>
      </c>
      <c r="I245" s="3">
        <v>696</v>
      </c>
      <c r="J245" s="3">
        <v>6</v>
      </c>
      <c r="K245" s="3">
        <v>1</v>
      </c>
      <c r="L245" s="2">
        <v>43415.628912037035</v>
      </c>
      <c r="M245" s="3"/>
      <c r="N245" s="3"/>
      <c r="O245" s="3" t="s">
        <v>33</v>
      </c>
      <c r="P245" s="3" t="s">
        <v>34</v>
      </c>
      <c r="Q245" s="3" t="s">
        <v>20</v>
      </c>
      <c r="R245" s="3" t="s">
        <v>21</v>
      </c>
      <c r="S245" s="2">
        <v>43415.641273148147</v>
      </c>
      <c r="T245" s="3"/>
      <c r="U245" s="2">
        <v>43415.651018518518</v>
      </c>
      <c r="V245" s="3"/>
      <c r="W245" s="2">
        <v>43415.614583333336</v>
      </c>
      <c r="X245" s="2">
        <f t="shared" si="73"/>
        <v>43415.614583333336</v>
      </c>
      <c r="Y245" s="33">
        <f t="shared" si="60"/>
        <v>0</v>
      </c>
      <c r="Z245" s="33">
        <f t="shared" si="61"/>
        <v>0</v>
      </c>
      <c r="AA245" s="30"/>
      <c r="AB245" s="30">
        <f t="shared" si="65"/>
        <v>0</v>
      </c>
      <c r="AC245" s="30">
        <f t="shared" si="66"/>
        <v>2.6689814811106771E-2</v>
      </c>
      <c r="AD245" s="10"/>
      <c r="AE245" s="10"/>
      <c r="AF245" s="78">
        <f t="shared" si="62"/>
        <v>43415.60833333333</v>
      </c>
      <c r="AG245" s="78">
        <f t="shared" si="63"/>
        <v>0</v>
      </c>
      <c r="AH245" s="26" t="str">
        <f t="shared" si="64"/>
        <v>43415.60833333330</v>
      </c>
      <c r="AI245" s="26" t="e">
        <f>VLOOKUP(AH245,simple_survey!$P$1530:$Q$1810,2,FALSE)</f>
        <v>#N/A</v>
      </c>
      <c r="AK245" s="3"/>
    </row>
    <row r="246" spans="1:37" s="7" customFormat="1" hidden="1" x14ac:dyDescent="0.4">
      <c r="A246" s="16" t="str">
        <f t="shared" si="71"/>
        <v>-</v>
      </c>
      <c r="B246" s="16" t="str">
        <f t="shared" si="72"/>
        <v>☆</v>
      </c>
      <c r="C246" s="7">
        <v>14</v>
      </c>
      <c r="D246" s="2">
        <v>43415.609837962962</v>
      </c>
      <c r="E246" s="3" t="s">
        <v>833</v>
      </c>
      <c r="F246" s="3">
        <v>12607</v>
      </c>
      <c r="G246" s="3" t="s">
        <v>66</v>
      </c>
      <c r="H246" s="3">
        <v>5768</v>
      </c>
      <c r="I246" s="3">
        <v>680</v>
      </c>
      <c r="J246" s="3">
        <v>10</v>
      </c>
      <c r="K246" s="3">
        <v>1</v>
      </c>
      <c r="L246" s="2">
        <v>43415.610254629632</v>
      </c>
      <c r="M246" s="3"/>
      <c r="N246" s="3"/>
      <c r="O246" s="3" t="s">
        <v>58</v>
      </c>
      <c r="P246" s="3" t="s">
        <v>59</v>
      </c>
      <c r="Q246" s="3" t="s">
        <v>26</v>
      </c>
      <c r="R246" s="3" t="s">
        <v>27</v>
      </c>
      <c r="S246" s="2">
        <v>43415.634432870371</v>
      </c>
      <c r="T246" s="3"/>
      <c r="U246" s="2">
        <v>43415.642071759263</v>
      </c>
      <c r="V246" s="3"/>
      <c r="W246" s="3"/>
      <c r="X246" s="2">
        <f t="shared" si="73"/>
        <v>43415.609837962962</v>
      </c>
      <c r="Y246" s="33">
        <f t="shared" si="60"/>
        <v>0</v>
      </c>
      <c r="Z246" s="33">
        <f t="shared" si="61"/>
        <v>0</v>
      </c>
      <c r="AA246" s="30"/>
      <c r="AB246" s="30">
        <f t="shared" si="65"/>
        <v>0</v>
      </c>
      <c r="AC246" s="30">
        <f t="shared" si="66"/>
        <v>2.4594907408754807E-2</v>
      </c>
      <c r="AD246" s="10"/>
      <c r="AE246" s="10"/>
      <c r="AF246" s="78">
        <f t="shared" si="62"/>
        <v>43415.609722222223</v>
      </c>
      <c r="AG246" s="78">
        <f t="shared" si="63"/>
        <v>0</v>
      </c>
      <c r="AH246" s="26" t="str">
        <f t="shared" si="64"/>
        <v>43415.60972222220</v>
      </c>
      <c r="AI246" s="26" t="e">
        <f>VLOOKUP(AH246,simple_survey!$P$1530:$Q$1810,2,FALSE)</f>
        <v>#N/A</v>
      </c>
    </row>
    <row r="247" spans="1:37" s="7" customFormat="1" hidden="1" x14ac:dyDescent="0.4">
      <c r="A247" s="16" t="str">
        <f t="shared" si="71"/>
        <v>-</v>
      </c>
      <c r="B247" s="16" t="str">
        <f t="shared" si="72"/>
        <v>☆</v>
      </c>
      <c r="C247" s="7">
        <v>14</v>
      </c>
      <c r="D247" s="2">
        <v>43415.612546296295</v>
      </c>
      <c r="E247" s="3" t="s">
        <v>916</v>
      </c>
      <c r="F247" s="3">
        <v>12609</v>
      </c>
      <c r="G247" s="3" t="s">
        <v>32</v>
      </c>
      <c r="H247" s="3">
        <v>3975</v>
      </c>
      <c r="I247" s="3">
        <v>347</v>
      </c>
      <c r="J247" s="3">
        <v>9</v>
      </c>
      <c r="K247" s="3">
        <v>2</v>
      </c>
      <c r="L247" s="2">
        <v>43415.612708333334</v>
      </c>
      <c r="M247" s="3"/>
      <c r="N247" s="3"/>
      <c r="O247" s="3" t="s">
        <v>26</v>
      </c>
      <c r="P247" s="3" t="s">
        <v>27</v>
      </c>
      <c r="Q247" s="3" t="s">
        <v>77</v>
      </c>
      <c r="R247" s="3" t="s">
        <v>78</v>
      </c>
      <c r="S247" s="2">
        <v>43415.629386574074</v>
      </c>
      <c r="T247" s="3"/>
      <c r="U247" s="2">
        <v>43415.637719907405</v>
      </c>
      <c r="V247" s="3"/>
      <c r="W247" s="3"/>
      <c r="X247" s="2">
        <f t="shared" si="73"/>
        <v>43415.612546296295</v>
      </c>
      <c r="Y247" s="33">
        <f t="shared" si="60"/>
        <v>0</v>
      </c>
      <c r="Z247" s="33">
        <f t="shared" si="61"/>
        <v>0</v>
      </c>
      <c r="AA247" s="30"/>
      <c r="AB247" s="30">
        <f t="shared" si="65"/>
        <v>0</v>
      </c>
      <c r="AC247" s="30">
        <f t="shared" si="66"/>
        <v>1.6840277778101154E-2</v>
      </c>
      <c r="AD247" s="10"/>
      <c r="AE247" s="10"/>
      <c r="AF247" s="78">
        <f t="shared" si="62"/>
        <v>43415.612500000003</v>
      </c>
      <c r="AG247" s="78">
        <f t="shared" si="63"/>
        <v>0</v>
      </c>
      <c r="AH247" s="26" t="str">
        <f t="shared" si="64"/>
        <v>43415.61250</v>
      </c>
      <c r="AI247" s="26" t="e">
        <f>VLOOKUP(AH247,simple_survey!$P$1530:$Q$1810,2,FALSE)</f>
        <v>#N/A</v>
      </c>
    </row>
    <row r="248" spans="1:37" s="7" customFormat="1" hidden="1" x14ac:dyDescent="0.4">
      <c r="A248" s="16" t="str">
        <f t="shared" si="71"/>
        <v>-</v>
      </c>
      <c r="B248" s="16" t="str">
        <f t="shared" si="72"/>
        <v>☆</v>
      </c>
      <c r="C248" s="7">
        <v>14</v>
      </c>
      <c r="D248" s="2">
        <v>43415.612743055557</v>
      </c>
      <c r="E248" s="3" t="s">
        <v>917</v>
      </c>
      <c r="F248" s="3">
        <v>12610</v>
      </c>
      <c r="G248" s="3" t="s">
        <v>100</v>
      </c>
      <c r="H248" s="3">
        <v>5871</v>
      </c>
      <c r="I248" s="3">
        <v>518</v>
      </c>
      <c r="J248" s="3">
        <v>9</v>
      </c>
      <c r="K248" s="3">
        <v>3</v>
      </c>
      <c r="L248" s="2">
        <v>43415.614178240743</v>
      </c>
      <c r="M248" s="3"/>
      <c r="N248" s="3"/>
      <c r="O248" s="3" t="s">
        <v>133</v>
      </c>
      <c r="P248" s="3" t="s">
        <v>19</v>
      </c>
      <c r="Q248" s="3" t="s">
        <v>44</v>
      </c>
      <c r="R248" s="3" t="s">
        <v>91</v>
      </c>
      <c r="S248" s="2">
        <v>43415.633738425924</v>
      </c>
      <c r="T248" s="3"/>
      <c r="U248" s="2">
        <v>43415.642951388887</v>
      </c>
      <c r="V248" s="3"/>
      <c r="W248" s="3"/>
      <c r="X248" s="2">
        <f t="shared" si="73"/>
        <v>43415.612743055557</v>
      </c>
      <c r="Y248" s="33">
        <f t="shared" si="60"/>
        <v>0</v>
      </c>
      <c r="Z248" s="33">
        <f t="shared" si="61"/>
        <v>0</v>
      </c>
      <c r="AA248" s="30"/>
      <c r="AB248" s="30">
        <f t="shared" si="65"/>
        <v>0</v>
      </c>
      <c r="AC248" s="30">
        <f t="shared" si="66"/>
        <v>2.099537036701804E-2</v>
      </c>
      <c r="AD248" s="10"/>
      <c r="AE248" s="10"/>
      <c r="AF248" s="78">
        <f t="shared" si="62"/>
        <v>43415.612500000003</v>
      </c>
      <c r="AG248" s="78">
        <f t="shared" si="63"/>
        <v>0</v>
      </c>
      <c r="AH248" s="26" t="str">
        <f t="shared" si="64"/>
        <v>43415.61250</v>
      </c>
      <c r="AI248" s="26" t="e">
        <f>VLOOKUP(AH248,simple_survey!$P$1530:$Q$1810,2,FALSE)</f>
        <v>#N/A</v>
      </c>
    </row>
    <row r="249" spans="1:37" s="7" customFormat="1" hidden="1" x14ac:dyDescent="0.4">
      <c r="A249" s="16" t="str">
        <f t="shared" si="71"/>
        <v>★</v>
      </c>
      <c r="B249" s="16" t="str">
        <f t="shared" si="72"/>
        <v>☆</v>
      </c>
      <c r="C249" s="7">
        <v>14</v>
      </c>
      <c r="D249" s="2">
        <v>43415.612939814811</v>
      </c>
      <c r="E249" s="3" t="s">
        <v>916</v>
      </c>
      <c r="F249" s="3">
        <v>12611</v>
      </c>
      <c r="G249" s="3" t="s">
        <v>18</v>
      </c>
      <c r="H249" s="3">
        <v>3975</v>
      </c>
      <c r="I249" s="3">
        <v>447</v>
      </c>
      <c r="J249" s="3">
        <v>3</v>
      </c>
      <c r="K249" s="3">
        <v>2</v>
      </c>
      <c r="L249" s="2">
        <v>43415.613055555557</v>
      </c>
      <c r="M249" s="3"/>
      <c r="N249" s="3"/>
      <c r="O249" s="3" t="s">
        <v>26</v>
      </c>
      <c r="P249" s="3" t="s">
        <v>27</v>
      </c>
      <c r="Q249" s="3" t="s">
        <v>77</v>
      </c>
      <c r="R249" s="3" t="s">
        <v>78</v>
      </c>
      <c r="S249" s="2">
        <v>43415.646736111114</v>
      </c>
      <c r="T249" s="3"/>
      <c r="U249" s="2">
        <v>43415.655069444445</v>
      </c>
      <c r="V249" s="3"/>
      <c r="W249" s="2">
        <v>43415.619849537034</v>
      </c>
      <c r="X249" s="2">
        <f t="shared" si="73"/>
        <v>43415.619849537034</v>
      </c>
      <c r="Y249" s="33">
        <f t="shared" si="60"/>
        <v>0</v>
      </c>
      <c r="Z249" s="33">
        <f t="shared" si="61"/>
        <v>0</v>
      </c>
      <c r="AA249" s="30"/>
      <c r="AB249" s="30">
        <f t="shared" si="65"/>
        <v>0</v>
      </c>
      <c r="AC249" s="30"/>
      <c r="AD249" s="10"/>
      <c r="AE249" s="10"/>
      <c r="AF249" s="78">
        <f t="shared" si="62"/>
        <v>43415.612500000003</v>
      </c>
      <c r="AG249" s="78">
        <f t="shared" si="63"/>
        <v>0</v>
      </c>
      <c r="AH249" s="26" t="str">
        <f t="shared" si="64"/>
        <v>43415.61250</v>
      </c>
      <c r="AI249" s="26" t="e">
        <f>VLOOKUP(AH249,simple_survey!$P$1530:$Q$1810,2,FALSE)</f>
        <v>#N/A</v>
      </c>
      <c r="AK249" s="3" t="s">
        <v>94</v>
      </c>
    </row>
    <row r="250" spans="1:37" s="7" customFormat="1" hidden="1" x14ac:dyDescent="0.4">
      <c r="A250" s="16" t="str">
        <f t="shared" si="71"/>
        <v>-</v>
      </c>
      <c r="B250" s="16" t="str">
        <f t="shared" si="72"/>
        <v>☆</v>
      </c>
      <c r="C250" s="7">
        <v>14</v>
      </c>
      <c r="D250" s="2">
        <v>43415.613333333335</v>
      </c>
      <c r="E250" s="3" t="s">
        <v>916</v>
      </c>
      <c r="F250" s="3">
        <v>12612</v>
      </c>
      <c r="G250" s="3" t="s">
        <v>32</v>
      </c>
      <c r="H250" s="3">
        <v>3975</v>
      </c>
      <c r="I250" s="3">
        <v>763</v>
      </c>
      <c r="J250" s="3">
        <v>3</v>
      </c>
      <c r="K250" s="3">
        <v>2</v>
      </c>
      <c r="L250" s="2">
        <v>43415.613437499997</v>
      </c>
      <c r="M250" s="3"/>
      <c r="N250" s="3"/>
      <c r="O250" s="3" t="s">
        <v>26</v>
      </c>
      <c r="P250" s="3" t="s">
        <v>27</v>
      </c>
      <c r="Q250" s="3" t="s">
        <v>60</v>
      </c>
      <c r="R250" s="3" t="s">
        <v>61</v>
      </c>
      <c r="S250" s="2">
        <v>43415.646736111114</v>
      </c>
      <c r="T250" s="3"/>
      <c r="U250" s="2">
        <v>43415.655266203707</v>
      </c>
      <c r="V250" s="3"/>
      <c r="W250" s="3"/>
      <c r="X250" s="2">
        <f t="shared" si="73"/>
        <v>43415.613333333335</v>
      </c>
      <c r="Y250" s="33">
        <f t="shared" si="60"/>
        <v>0</v>
      </c>
      <c r="Z250" s="33">
        <f t="shared" si="61"/>
        <v>0</v>
      </c>
      <c r="AA250" s="30"/>
      <c r="AB250" s="30">
        <f t="shared" si="65"/>
        <v>0</v>
      </c>
      <c r="AC250" s="30"/>
      <c r="AD250" s="10"/>
      <c r="AE250" s="10"/>
      <c r="AF250" s="78">
        <f t="shared" si="62"/>
        <v>43415.613194444442</v>
      </c>
      <c r="AG250" s="78">
        <f t="shared" si="63"/>
        <v>0</v>
      </c>
      <c r="AH250" s="26" t="str">
        <f t="shared" si="64"/>
        <v>43415.61319444440</v>
      </c>
      <c r="AI250" s="26" t="e">
        <f>VLOOKUP(AH250,simple_survey!$P$1530:$Q$1810,2,FALSE)</f>
        <v>#N/A</v>
      </c>
      <c r="AK250" s="3" t="s">
        <v>94</v>
      </c>
    </row>
    <row r="251" spans="1:37" s="7" customFormat="1" hidden="1" x14ac:dyDescent="0.4">
      <c r="A251" s="16" t="str">
        <f t="shared" si="71"/>
        <v>★</v>
      </c>
      <c r="B251" s="16" t="str">
        <f t="shared" si="72"/>
        <v>☆</v>
      </c>
      <c r="C251" s="7">
        <v>14</v>
      </c>
      <c r="D251" s="2">
        <v>43415.613958333335</v>
      </c>
      <c r="E251" s="3" t="s">
        <v>918</v>
      </c>
      <c r="F251" s="3">
        <v>12613</v>
      </c>
      <c r="G251" s="3" t="s">
        <v>66</v>
      </c>
      <c r="H251" s="3">
        <v>1420</v>
      </c>
      <c r="I251" s="3">
        <v>250</v>
      </c>
      <c r="J251" s="3">
        <v>10</v>
      </c>
      <c r="K251" s="3">
        <v>1</v>
      </c>
      <c r="L251" s="2">
        <v>43415.614930555559</v>
      </c>
      <c r="M251" s="3"/>
      <c r="N251" s="3"/>
      <c r="O251" s="3" t="s">
        <v>62</v>
      </c>
      <c r="P251" s="3" t="s">
        <v>63</v>
      </c>
      <c r="Q251" s="3" t="s">
        <v>28</v>
      </c>
      <c r="R251" s="3" t="s">
        <v>29</v>
      </c>
      <c r="S251" s="2">
        <v>43415.634884259256</v>
      </c>
      <c r="T251" s="3"/>
      <c r="U251" s="2">
        <v>43415.6406712963</v>
      </c>
      <c r="V251" s="3"/>
      <c r="W251" s="2">
        <v>43415.620891203704</v>
      </c>
      <c r="X251" s="2">
        <f t="shared" si="73"/>
        <v>43415.620891203704</v>
      </c>
      <c r="Y251" s="33">
        <f t="shared" si="60"/>
        <v>0</v>
      </c>
      <c r="Z251" s="33">
        <f t="shared" si="61"/>
        <v>0</v>
      </c>
      <c r="AA251" s="30"/>
      <c r="AB251" s="30">
        <f t="shared" si="65"/>
        <v>0</v>
      </c>
      <c r="AC251" s="30">
        <f t="shared" si="66"/>
        <v>1.3993055552418809E-2</v>
      </c>
      <c r="AD251" s="10"/>
      <c r="AE251" s="10"/>
      <c r="AF251" s="78">
        <f t="shared" si="62"/>
        <v>43415.613888888889</v>
      </c>
      <c r="AG251" s="78">
        <f t="shared" si="63"/>
        <v>0</v>
      </c>
      <c r="AH251" s="26" t="str">
        <f t="shared" si="64"/>
        <v>43415.61388888890</v>
      </c>
      <c r="AI251" s="26" t="e">
        <f>VLOOKUP(AH251,simple_survey!$P$1530:$Q$1810,2,FALSE)</f>
        <v>#N/A</v>
      </c>
      <c r="AK251" s="3"/>
    </row>
    <row r="252" spans="1:37" s="7" customFormat="1" hidden="1" x14ac:dyDescent="0.4">
      <c r="A252" s="16" t="str">
        <f t="shared" si="71"/>
        <v>-</v>
      </c>
      <c r="B252" s="16" t="str">
        <f t="shared" si="72"/>
        <v>☆</v>
      </c>
      <c r="C252" s="7">
        <v>14</v>
      </c>
      <c r="D252" s="2">
        <v>43415.614490740743</v>
      </c>
      <c r="E252" s="3" t="s">
        <v>818</v>
      </c>
      <c r="F252" s="3">
        <v>12615</v>
      </c>
      <c r="G252" s="3" t="s">
        <v>32</v>
      </c>
      <c r="H252" s="3">
        <v>2934</v>
      </c>
      <c r="I252" s="3">
        <v>851</v>
      </c>
      <c r="J252" s="3">
        <v>13</v>
      </c>
      <c r="K252" s="3">
        <v>2</v>
      </c>
      <c r="L252" s="2">
        <v>43415.614594907405</v>
      </c>
      <c r="M252" s="3"/>
      <c r="N252" s="3"/>
      <c r="O252" s="3" t="s">
        <v>30</v>
      </c>
      <c r="P252" s="3" t="s">
        <v>31</v>
      </c>
      <c r="Q252" s="3" t="s">
        <v>64</v>
      </c>
      <c r="R252" s="3" t="s">
        <v>65</v>
      </c>
      <c r="S252" s="2">
        <v>43415.632627314815</v>
      </c>
      <c r="T252" s="3"/>
      <c r="U252" s="2">
        <v>43415.646249999998</v>
      </c>
      <c r="V252" s="3"/>
      <c r="W252" s="3"/>
      <c r="X252" s="2">
        <f t="shared" si="73"/>
        <v>43415.614490740743</v>
      </c>
      <c r="Y252" s="33">
        <f t="shared" si="60"/>
        <v>0</v>
      </c>
      <c r="Z252" s="33">
        <f t="shared" si="61"/>
        <v>0</v>
      </c>
      <c r="AA252" s="30"/>
      <c r="AB252" s="30">
        <f t="shared" si="65"/>
        <v>0</v>
      </c>
      <c r="AC252" s="30">
        <f t="shared" si="66"/>
        <v>1.8136574071832001E-2</v>
      </c>
      <c r="AD252" s="10"/>
      <c r="AE252" s="10"/>
      <c r="AF252" s="78">
        <f t="shared" si="62"/>
        <v>43415.613888888889</v>
      </c>
      <c r="AG252" s="78">
        <f t="shared" si="63"/>
        <v>0</v>
      </c>
      <c r="AH252" s="26" t="str">
        <f t="shared" si="64"/>
        <v>43415.61388888890</v>
      </c>
      <c r="AI252" s="26" t="e">
        <f>VLOOKUP(AH252,simple_survey!$P$1530:$Q$1810,2,FALSE)</f>
        <v>#N/A</v>
      </c>
      <c r="AK252" s="3"/>
    </row>
    <row r="253" spans="1:37" s="7" customFormat="1" hidden="1" x14ac:dyDescent="0.4">
      <c r="A253" s="16" t="str">
        <f t="shared" si="71"/>
        <v>-</v>
      </c>
      <c r="B253" s="16" t="str">
        <f t="shared" si="72"/>
        <v>☆</v>
      </c>
      <c r="C253" s="7">
        <v>14</v>
      </c>
      <c r="D253" s="2">
        <v>43415.615231481483</v>
      </c>
      <c r="E253" s="3" t="s">
        <v>916</v>
      </c>
      <c r="F253" s="3">
        <v>12616</v>
      </c>
      <c r="G253" s="3" t="s">
        <v>32</v>
      </c>
      <c r="H253" s="3">
        <v>3975</v>
      </c>
      <c r="I253" s="3">
        <v>655</v>
      </c>
      <c r="J253" s="3">
        <v>1</v>
      </c>
      <c r="K253" s="3">
        <v>2</v>
      </c>
      <c r="L253" s="2">
        <v>43415.615347222221</v>
      </c>
      <c r="M253" s="3"/>
      <c r="N253" s="3"/>
      <c r="O253" s="3" t="s">
        <v>26</v>
      </c>
      <c r="P253" s="3" t="s">
        <v>27</v>
      </c>
      <c r="Q253" s="3" t="s">
        <v>40</v>
      </c>
      <c r="R253" s="3" t="s">
        <v>41</v>
      </c>
      <c r="S253" s="2">
        <v>43415.625289351854</v>
      </c>
      <c r="T253" s="3"/>
      <c r="U253" s="2">
        <v>43415.633125</v>
      </c>
      <c r="V253" s="3"/>
      <c r="W253" s="3"/>
      <c r="X253" s="2">
        <f t="shared" si="73"/>
        <v>43415.615231481483</v>
      </c>
      <c r="Y253" s="33">
        <f t="shared" si="60"/>
        <v>0</v>
      </c>
      <c r="Z253" s="33">
        <f t="shared" si="61"/>
        <v>0</v>
      </c>
      <c r="AA253" s="30"/>
      <c r="AB253" s="30">
        <f t="shared" si="65"/>
        <v>0</v>
      </c>
      <c r="AC253" s="30"/>
      <c r="AD253" s="10"/>
      <c r="AE253" s="10"/>
      <c r="AF253" s="78">
        <f t="shared" si="62"/>
        <v>43415.614583333336</v>
      </c>
      <c r="AG253" s="78">
        <f t="shared" si="63"/>
        <v>0</v>
      </c>
      <c r="AH253" s="26" t="str">
        <f t="shared" si="64"/>
        <v>43415.61458333330</v>
      </c>
      <c r="AI253" s="26" t="e">
        <f>VLOOKUP(AH253,simple_survey!$P$1530:$Q$1810,2,FALSE)</f>
        <v>#N/A</v>
      </c>
      <c r="AK253" s="3" t="s">
        <v>94</v>
      </c>
    </row>
    <row r="254" spans="1:37" s="7" customFormat="1" hidden="1" x14ac:dyDescent="0.4">
      <c r="A254" s="16" t="str">
        <f t="shared" si="71"/>
        <v>★</v>
      </c>
      <c r="B254" s="16" t="str">
        <f t="shared" si="72"/>
        <v>☆</v>
      </c>
      <c r="C254" s="7">
        <v>14</v>
      </c>
      <c r="D254" s="2">
        <v>43415.615648148145</v>
      </c>
      <c r="E254" s="3" t="s">
        <v>916</v>
      </c>
      <c r="F254" s="3">
        <v>12617</v>
      </c>
      <c r="G254" s="3" t="s">
        <v>32</v>
      </c>
      <c r="H254" s="3">
        <v>3975</v>
      </c>
      <c r="I254" s="3">
        <v>750</v>
      </c>
      <c r="J254" s="3">
        <v>1</v>
      </c>
      <c r="K254" s="3">
        <v>2</v>
      </c>
      <c r="L254" s="2">
        <v>43415.615740740737</v>
      </c>
      <c r="M254" s="3"/>
      <c r="N254" s="3"/>
      <c r="O254" s="3" t="s">
        <v>26</v>
      </c>
      <c r="P254" s="3" t="s">
        <v>27</v>
      </c>
      <c r="Q254" s="3" t="s">
        <v>40</v>
      </c>
      <c r="R254" s="3" t="s">
        <v>41</v>
      </c>
      <c r="S254" s="2">
        <v>43415.6253125</v>
      </c>
      <c r="T254" s="3"/>
      <c r="U254" s="2">
        <v>43415.633148148147</v>
      </c>
      <c r="V254" s="3"/>
      <c r="W254" s="2">
        <v>43415.622557870367</v>
      </c>
      <c r="X254" s="2">
        <f t="shared" si="73"/>
        <v>43415.622557870367</v>
      </c>
      <c r="Y254" s="33">
        <f t="shared" si="60"/>
        <v>0</v>
      </c>
      <c r="Z254" s="33">
        <f t="shared" si="61"/>
        <v>0</v>
      </c>
      <c r="AA254" s="30"/>
      <c r="AB254" s="30">
        <f t="shared" si="65"/>
        <v>0</v>
      </c>
      <c r="AC254" s="30">
        <f t="shared" si="66"/>
        <v>2.754629633272998E-3</v>
      </c>
      <c r="AD254" s="10"/>
      <c r="AE254" s="10"/>
      <c r="AF254" s="78">
        <f t="shared" si="62"/>
        <v>43415.615277777775</v>
      </c>
      <c r="AG254" s="78">
        <f t="shared" si="63"/>
        <v>0</v>
      </c>
      <c r="AH254" s="26" t="str">
        <f t="shared" si="64"/>
        <v>43415.61527777780</v>
      </c>
      <c r="AI254" s="26" t="e">
        <f>VLOOKUP(AH254,simple_survey!$P$1530:$Q$1810,2,FALSE)</f>
        <v>#N/A</v>
      </c>
      <c r="AK254" s="3" t="s">
        <v>94</v>
      </c>
    </row>
    <row r="255" spans="1:37" s="7" customFormat="1" hidden="1" x14ac:dyDescent="0.4">
      <c r="A255" s="16" t="str">
        <f t="shared" si="71"/>
        <v>-</v>
      </c>
      <c r="B255" s="16" t="str">
        <f t="shared" si="72"/>
        <v>☆</v>
      </c>
      <c r="C255" s="7">
        <v>14</v>
      </c>
      <c r="D255" s="2">
        <v>43415.616180555553</v>
      </c>
      <c r="E255" s="3" t="s">
        <v>916</v>
      </c>
      <c r="F255" s="3">
        <v>12619</v>
      </c>
      <c r="G255" s="3" t="s">
        <v>32</v>
      </c>
      <c r="H255" s="3">
        <v>3975</v>
      </c>
      <c r="I255" s="3">
        <v>621</v>
      </c>
      <c r="J255" s="3">
        <v>9</v>
      </c>
      <c r="K255" s="3">
        <v>2</v>
      </c>
      <c r="L255" s="2">
        <v>43415.616273148145</v>
      </c>
      <c r="M255" s="3"/>
      <c r="N255" s="3"/>
      <c r="O255" s="3" t="s">
        <v>26</v>
      </c>
      <c r="P255" s="3" t="s">
        <v>27</v>
      </c>
      <c r="Q255" s="3" t="s">
        <v>79</v>
      </c>
      <c r="R255" s="3" t="s">
        <v>80</v>
      </c>
      <c r="S255" s="2">
        <v>43415.632453703707</v>
      </c>
      <c r="T255" s="3"/>
      <c r="U255" s="2">
        <v>43415.640173611115</v>
      </c>
      <c r="V255" s="3"/>
      <c r="W255" s="3"/>
      <c r="X255" s="2">
        <f t="shared" si="73"/>
        <v>43415.616180555553</v>
      </c>
      <c r="Y255" s="33">
        <f t="shared" si="60"/>
        <v>0</v>
      </c>
      <c r="Z255" s="33">
        <f t="shared" si="61"/>
        <v>0</v>
      </c>
      <c r="AA255" s="30"/>
      <c r="AB255" s="30">
        <f t="shared" si="65"/>
        <v>0</v>
      </c>
      <c r="AC255" s="30"/>
      <c r="AD255" s="10"/>
      <c r="AE255" s="10"/>
      <c r="AF255" s="78">
        <f t="shared" si="62"/>
        <v>43415.615972222222</v>
      </c>
      <c r="AG255" s="78">
        <f t="shared" si="63"/>
        <v>0</v>
      </c>
      <c r="AH255" s="26" t="str">
        <f t="shared" si="64"/>
        <v>43415.61597222220</v>
      </c>
      <c r="AI255" s="26" t="e">
        <f>VLOOKUP(AH255,simple_survey!$P$1530:$Q$1810,2,FALSE)</f>
        <v>#N/A</v>
      </c>
      <c r="AK255" s="3" t="s">
        <v>94</v>
      </c>
    </row>
    <row r="256" spans="1:37" s="7" customFormat="1" hidden="1" x14ac:dyDescent="0.4">
      <c r="A256" s="16" t="str">
        <f t="shared" si="71"/>
        <v>-</v>
      </c>
      <c r="B256" s="16" t="str">
        <f t="shared" si="72"/>
        <v>☆</v>
      </c>
      <c r="C256" s="7">
        <v>14</v>
      </c>
      <c r="D256" s="2">
        <v>43415.61645833333</v>
      </c>
      <c r="E256" s="3" t="s">
        <v>916</v>
      </c>
      <c r="F256" s="3">
        <v>12620</v>
      </c>
      <c r="G256" s="3" t="s">
        <v>32</v>
      </c>
      <c r="H256" s="3">
        <v>3975</v>
      </c>
      <c r="I256" s="3">
        <v>583</v>
      </c>
      <c r="J256" s="3">
        <v>9</v>
      </c>
      <c r="K256" s="3">
        <v>2</v>
      </c>
      <c r="L256" s="2">
        <v>43415.616550925923</v>
      </c>
      <c r="M256" s="3"/>
      <c r="N256" s="3"/>
      <c r="O256" s="3" t="s">
        <v>26</v>
      </c>
      <c r="P256" s="3" t="s">
        <v>27</v>
      </c>
      <c r="Q256" s="3" t="s">
        <v>52</v>
      </c>
      <c r="R256" s="3" t="s">
        <v>53</v>
      </c>
      <c r="S256" s="2">
        <v>43415.632453703707</v>
      </c>
      <c r="T256" s="3"/>
      <c r="U256" s="2">
        <v>43415.63890046296</v>
      </c>
      <c r="V256" s="3"/>
      <c r="W256" s="3"/>
      <c r="X256" s="2">
        <f t="shared" si="73"/>
        <v>43415.61645833333</v>
      </c>
      <c r="Y256" s="33">
        <f t="shared" si="60"/>
        <v>0</v>
      </c>
      <c r="Z256" s="33">
        <f t="shared" si="61"/>
        <v>0</v>
      </c>
      <c r="AA256" s="30"/>
      <c r="AB256" s="30">
        <f t="shared" si="65"/>
        <v>0</v>
      </c>
      <c r="AC256" s="30"/>
      <c r="AD256" s="10"/>
      <c r="AE256" s="10"/>
      <c r="AF256" s="78">
        <f t="shared" si="62"/>
        <v>43415.615972222222</v>
      </c>
      <c r="AG256" s="78">
        <f t="shared" si="63"/>
        <v>0</v>
      </c>
      <c r="AH256" s="26" t="str">
        <f t="shared" si="64"/>
        <v>43415.61597222220</v>
      </c>
      <c r="AI256" s="26" t="e">
        <f>VLOOKUP(AH256,simple_survey!$P$1530:$Q$1810,2,FALSE)</f>
        <v>#N/A</v>
      </c>
      <c r="AK256" s="3" t="s">
        <v>94</v>
      </c>
    </row>
    <row r="257" spans="1:37" s="7" customFormat="1" hidden="1" x14ac:dyDescent="0.4">
      <c r="A257" s="16" t="str">
        <f t="shared" si="71"/>
        <v>-</v>
      </c>
      <c r="B257" s="16" t="str">
        <f t="shared" si="72"/>
        <v>☆</v>
      </c>
      <c r="C257" s="7">
        <v>14</v>
      </c>
      <c r="D257" s="2">
        <v>43415.616828703707</v>
      </c>
      <c r="E257" s="3" t="s">
        <v>916</v>
      </c>
      <c r="F257" s="3">
        <v>12621</v>
      </c>
      <c r="G257" s="3" t="s">
        <v>32</v>
      </c>
      <c r="H257" s="3">
        <v>3975</v>
      </c>
      <c r="I257" s="3">
        <v>397</v>
      </c>
      <c r="J257" s="3">
        <v>9</v>
      </c>
      <c r="K257" s="3">
        <v>2</v>
      </c>
      <c r="L257" s="2">
        <v>43415.616932870369</v>
      </c>
      <c r="M257" s="3"/>
      <c r="N257" s="3"/>
      <c r="O257" s="3" t="s">
        <v>26</v>
      </c>
      <c r="P257" s="3" t="s">
        <v>27</v>
      </c>
      <c r="Q257" s="3" t="s">
        <v>54</v>
      </c>
      <c r="R257" s="3" t="s">
        <v>55</v>
      </c>
      <c r="S257" s="2">
        <v>43415.632453703707</v>
      </c>
      <c r="T257" s="3"/>
      <c r="U257" s="2">
        <v>43415.640868055554</v>
      </c>
      <c r="V257" s="3"/>
      <c r="W257" s="3"/>
      <c r="X257" s="2">
        <f t="shared" si="73"/>
        <v>43415.616828703707</v>
      </c>
      <c r="Y257" s="33">
        <f t="shared" si="60"/>
        <v>0</v>
      </c>
      <c r="Z257" s="33">
        <f t="shared" si="61"/>
        <v>0</v>
      </c>
      <c r="AA257" s="30"/>
      <c r="AB257" s="30">
        <f t="shared" si="65"/>
        <v>0</v>
      </c>
      <c r="AC257" s="30"/>
      <c r="AD257" s="10"/>
      <c r="AE257" s="10"/>
      <c r="AF257" s="78">
        <f t="shared" si="62"/>
        <v>43415.616666666669</v>
      </c>
      <c r="AG257" s="78">
        <f t="shared" si="63"/>
        <v>0</v>
      </c>
      <c r="AH257" s="26" t="str">
        <f t="shared" si="64"/>
        <v>43415.61666666670</v>
      </c>
      <c r="AI257" s="26" t="e">
        <f>VLOOKUP(AH257,simple_survey!$P$1530:$Q$1810,2,FALSE)</f>
        <v>#N/A</v>
      </c>
      <c r="AK257" s="3" t="s">
        <v>94</v>
      </c>
    </row>
    <row r="258" spans="1:37" s="7" customFormat="1" hidden="1" x14ac:dyDescent="0.4">
      <c r="A258" s="16" t="str">
        <f t="shared" si="71"/>
        <v>-</v>
      </c>
      <c r="B258" s="16" t="str">
        <f t="shared" si="72"/>
        <v>☆</v>
      </c>
      <c r="C258" s="7">
        <v>14</v>
      </c>
      <c r="D258" s="2">
        <v>43415.617847222224</v>
      </c>
      <c r="E258" s="3" t="s">
        <v>897</v>
      </c>
      <c r="F258" s="3">
        <v>12623</v>
      </c>
      <c r="G258" s="3" t="s">
        <v>32</v>
      </c>
      <c r="H258" s="3">
        <v>3615</v>
      </c>
      <c r="I258" s="3">
        <v>365</v>
      </c>
      <c r="J258" s="3">
        <v>10</v>
      </c>
      <c r="K258" s="3">
        <v>2</v>
      </c>
      <c r="L258" s="2">
        <v>43415.617997685185</v>
      </c>
      <c r="M258" s="3"/>
      <c r="N258" s="3"/>
      <c r="O258" s="3" t="s">
        <v>47</v>
      </c>
      <c r="P258" s="3" t="s">
        <v>48</v>
      </c>
      <c r="Q258" s="3" t="s">
        <v>69</v>
      </c>
      <c r="R258" s="3" t="s">
        <v>70</v>
      </c>
      <c r="S258" s="2">
        <v>43415.628935185188</v>
      </c>
      <c r="T258" s="3"/>
      <c r="U258" s="2">
        <v>43415.640497685185</v>
      </c>
      <c r="V258" s="3"/>
      <c r="W258" s="3"/>
      <c r="X258" s="2">
        <f t="shared" si="73"/>
        <v>43415.617847222224</v>
      </c>
      <c r="Y258" s="33">
        <f t="shared" ref="Y258:Y321" si="74">N258-M258</f>
        <v>0</v>
      </c>
      <c r="Z258" s="33">
        <f t="shared" ref="Z258:Z321" si="75">Y258*K258</f>
        <v>0</v>
      </c>
      <c r="AA258" s="30"/>
      <c r="AB258" s="30">
        <f t="shared" si="65"/>
        <v>0</v>
      </c>
      <c r="AC258" s="30">
        <f t="shared" si="66"/>
        <v>1.1087962964666076E-2</v>
      </c>
      <c r="AD258" s="10"/>
      <c r="AE258" s="10"/>
      <c r="AF258" s="78">
        <f t="shared" si="62"/>
        <v>43415.617361111108</v>
      </c>
      <c r="AG258" s="78">
        <f t="shared" si="63"/>
        <v>0</v>
      </c>
      <c r="AH258" s="26" t="str">
        <f t="shared" si="64"/>
        <v>43415.61736111110</v>
      </c>
      <c r="AI258" s="26" t="e">
        <f>VLOOKUP(AH258,simple_survey!$P$1530:$Q$1810,2,FALSE)</f>
        <v>#N/A</v>
      </c>
      <c r="AJ258" s="3"/>
      <c r="AK258" s="3"/>
    </row>
    <row r="259" spans="1:37" s="7" customFormat="1" hidden="1" x14ac:dyDescent="0.4">
      <c r="A259" s="16" t="str">
        <f t="shared" si="71"/>
        <v>-</v>
      </c>
      <c r="B259" s="16" t="str">
        <f t="shared" si="72"/>
        <v>☆</v>
      </c>
      <c r="C259" s="7">
        <v>14</v>
      </c>
      <c r="D259" s="2">
        <v>43415.617951388886</v>
      </c>
      <c r="E259" s="3" t="s">
        <v>501</v>
      </c>
      <c r="F259" s="3">
        <v>12624</v>
      </c>
      <c r="G259" s="3" t="s">
        <v>18</v>
      </c>
      <c r="H259" s="3">
        <v>5037</v>
      </c>
      <c r="I259" s="3">
        <v>331</v>
      </c>
      <c r="J259" s="3">
        <v>1</v>
      </c>
      <c r="K259" s="3">
        <v>2</v>
      </c>
      <c r="L259" s="2">
        <v>43415.618136574078</v>
      </c>
      <c r="M259" s="3"/>
      <c r="N259" s="3"/>
      <c r="O259" s="3" t="s">
        <v>26</v>
      </c>
      <c r="P259" s="3" t="s">
        <v>27</v>
      </c>
      <c r="Q259" s="3" t="s">
        <v>33</v>
      </c>
      <c r="R259" s="3" t="s">
        <v>34</v>
      </c>
      <c r="S259" s="2">
        <v>43415.625277777777</v>
      </c>
      <c r="T259" s="3"/>
      <c r="U259" s="2">
        <v>43415.632199074076</v>
      </c>
      <c r="V259" s="3"/>
      <c r="W259" s="3"/>
      <c r="X259" s="2">
        <f t="shared" si="73"/>
        <v>43415.617951388886</v>
      </c>
      <c r="Y259" s="33">
        <f t="shared" si="74"/>
        <v>0</v>
      </c>
      <c r="Z259" s="33">
        <f t="shared" si="75"/>
        <v>0</v>
      </c>
      <c r="AA259" s="30"/>
      <c r="AB259" s="30">
        <f t="shared" si="65"/>
        <v>0</v>
      </c>
      <c r="AC259" s="30">
        <f t="shared" si="66"/>
        <v>7.3263888916699216E-3</v>
      </c>
      <c r="AD259" s="10"/>
      <c r="AE259" s="10"/>
      <c r="AF259" s="78">
        <f t="shared" ref="AF259:AF322" si="76">INT(D259*1440)/1440</f>
        <v>43415.617361111108</v>
      </c>
      <c r="AG259" s="78">
        <f t="shared" ref="AG259:AG322" si="77">INT(N259*1440)/1440</f>
        <v>0</v>
      </c>
      <c r="AH259" s="26" t="str">
        <f t="shared" ref="AH259:AH322" si="78">CONCATENATE(AF259,AG259)</f>
        <v>43415.61736111110</v>
      </c>
      <c r="AI259" s="26" t="e">
        <f>VLOOKUP(AH259,simple_survey!$P$1530:$Q$1810,2,FALSE)</f>
        <v>#N/A</v>
      </c>
      <c r="AK259" s="3"/>
    </row>
    <row r="260" spans="1:37" s="7" customFormat="1" hidden="1" x14ac:dyDescent="0.4">
      <c r="A260" s="16" t="str">
        <f t="shared" si="71"/>
        <v>-</v>
      </c>
      <c r="B260" s="16" t="str">
        <f t="shared" si="72"/>
        <v>☆</v>
      </c>
      <c r="C260" s="7">
        <v>14</v>
      </c>
      <c r="D260" s="2">
        <v>43415.620625000003</v>
      </c>
      <c r="E260" s="3" t="s">
        <v>780</v>
      </c>
      <c r="F260" s="3">
        <v>12631</v>
      </c>
      <c r="G260" s="3" t="s">
        <v>32</v>
      </c>
      <c r="H260" s="3">
        <v>5844</v>
      </c>
      <c r="I260" s="3">
        <v>257</v>
      </c>
      <c r="J260" s="3">
        <v>2</v>
      </c>
      <c r="K260" s="3">
        <v>1</v>
      </c>
      <c r="L260" s="2">
        <v>43415.621747685182</v>
      </c>
      <c r="M260" s="3"/>
      <c r="N260" s="3"/>
      <c r="O260" s="3" t="s">
        <v>60</v>
      </c>
      <c r="P260" s="3" t="s">
        <v>61</v>
      </c>
      <c r="Q260" s="3" t="s">
        <v>133</v>
      </c>
      <c r="R260" s="3" t="s">
        <v>19</v>
      </c>
      <c r="S260" s="2">
        <v>43415.638333333336</v>
      </c>
      <c r="T260" s="3"/>
      <c r="U260" s="2">
        <v>43415.648055555554</v>
      </c>
      <c r="V260" s="3"/>
      <c r="W260" s="3"/>
      <c r="X260" s="2">
        <f t="shared" si="73"/>
        <v>43415.620625000003</v>
      </c>
      <c r="Y260" s="33">
        <f t="shared" si="74"/>
        <v>0</v>
      </c>
      <c r="Z260" s="33">
        <f t="shared" si="75"/>
        <v>0</v>
      </c>
      <c r="AA260" s="30"/>
      <c r="AB260" s="30">
        <f t="shared" si="65"/>
        <v>0</v>
      </c>
      <c r="AC260" s="30">
        <f t="shared" si="66"/>
        <v>1.7708333332848269E-2</v>
      </c>
      <c r="AD260" s="10"/>
      <c r="AE260" s="10"/>
      <c r="AF260" s="78">
        <f t="shared" si="76"/>
        <v>43415.620138888888</v>
      </c>
      <c r="AG260" s="78">
        <f t="shared" si="77"/>
        <v>0</v>
      </c>
      <c r="AH260" s="26" t="str">
        <f t="shared" si="78"/>
        <v>43415.62013888890</v>
      </c>
      <c r="AI260" s="26" t="e">
        <f>VLOOKUP(AH260,simple_survey!$P$1530:$Q$1810,2,FALSE)</f>
        <v>#N/A</v>
      </c>
    </row>
    <row r="261" spans="1:37" s="7" customFormat="1" hidden="1" x14ac:dyDescent="0.4">
      <c r="A261" s="16" t="str">
        <f t="shared" si="71"/>
        <v>-</v>
      </c>
      <c r="B261" s="16" t="str">
        <f t="shared" si="72"/>
        <v>☆</v>
      </c>
      <c r="C261" s="7">
        <v>14</v>
      </c>
      <c r="D261" s="2">
        <v>43415.620659722219</v>
      </c>
      <c r="E261" s="3" t="s">
        <v>922</v>
      </c>
      <c r="F261" s="3">
        <v>12632</v>
      </c>
      <c r="G261" s="3" t="s">
        <v>99</v>
      </c>
      <c r="H261" s="3">
        <v>0</v>
      </c>
      <c r="I261" s="3">
        <v>697</v>
      </c>
      <c r="J261" s="3">
        <v>6</v>
      </c>
      <c r="K261" s="3">
        <v>4</v>
      </c>
      <c r="L261" s="2">
        <v>43415.62128472222</v>
      </c>
      <c r="M261" s="3"/>
      <c r="N261" s="3"/>
      <c r="O261" s="3" t="s">
        <v>30</v>
      </c>
      <c r="P261" s="3" t="s">
        <v>31</v>
      </c>
      <c r="Q261" s="3" t="s">
        <v>36</v>
      </c>
      <c r="R261" s="3" t="s">
        <v>37</v>
      </c>
      <c r="S261" s="2">
        <v>43415.653657407405</v>
      </c>
      <c r="T261" s="3"/>
      <c r="U261" s="2">
        <v>43415.666041666664</v>
      </c>
      <c r="V261" s="3"/>
      <c r="W261" s="3"/>
      <c r="X261" s="2">
        <f t="shared" si="73"/>
        <v>43415.620659722219</v>
      </c>
      <c r="Y261" s="33">
        <f t="shared" si="74"/>
        <v>0</v>
      </c>
      <c r="Z261" s="33">
        <f t="shared" si="75"/>
        <v>0</v>
      </c>
      <c r="AA261" s="30"/>
      <c r="AB261" s="30">
        <f t="shared" si="65"/>
        <v>0</v>
      </c>
      <c r="AC261" s="30">
        <f t="shared" si="66"/>
        <v>3.2997685186273884E-2</v>
      </c>
      <c r="AD261" s="10"/>
      <c r="AE261" s="10"/>
      <c r="AF261" s="78">
        <f t="shared" si="76"/>
        <v>43415.620138888888</v>
      </c>
      <c r="AG261" s="78">
        <f t="shared" si="77"/>
        <v>0</v>
      </c>
      <c r="AH261" s="26" t="str">
        <f t="shared" si="78"/>
        <v>43415.62013888890</v>
      </c>
      <c r="AI261" s="26" t="e">
        <f>VLOOKUP(AH261,simple_survey!$P$1530:$Q$1810,2,FALSE)</f>
        <v>#N/A</v>
      </c>
    </row>
    <row r="262" spans="1:37" s="7" customFormat="1" hidden="1" x14ac:dyDescent="0.4">
      <c r="A262" s="16" t="str">
        <f t="shared" si="71"/>
        <v>-</v>
      </c>
      <c r="B262" s="16" t="str">
        <f t="shared" si="72"/>
        <v>☆</v>
      </c>
      <c r="C262" s="7">
        <v>14</v>
      </c>
      <c r="D262" s="2">
        <v>43415.620810185188</v>
      </c>
      <c r="E262" s="3" t="s">
        <v>501</v>
      </c>
      <c r="F262" s="3">
        <v>12633</v>
      </c>
      <c r="G262" s="3" t="s">
        <v>18</v>
      </c>
      <c r="H262" s="3">
        <v>5037</v>
      </c>
      <c r="I262" s="3">
        <v>705</v>
      </c>
      <c r="J262" s="3">
        <v>1</v>
      </c>
      <c r="K262" s="3">
        <v>2</v>
      </c>
      <c r="L262" s="2">
        <v>43415.622256944444</v>
      </c>
      <c r="M262" s="3"/>
      <c r="N262" s="3"/>
      <c r="O262" s="3" t="s">
        <v>26</v>
      </c>
      <c r="P262" s="3" t="s">
        <v>27</v>
      </c>
      <c r="Q262" s="3" t="s">
        <v>33</v>
      </c>
      <c r="R262" s="3" t="s">
        <v>34</v>
      </c>
      <c r="S262" s="2">
        <v>43415.625277777777</v>
      </c>
      <c r="T262" s="3"/>
      <c r="U262" s="2">
        <v>43415.632199074076</v>
      </c>
      <c r="V262" s="3"/>
      <c r="W262" s="3"/>
      <c r="X262" s="2">
        <f t="shared" si="73"/>
        <v>43415.620810185188</v>
      </c>
      <c r="Y262" s="33">
        <f t="shared" si="74"/>
        <v>0</v>
      </c>
      <c r="Z262" s="33">
        <f t="shared" si="75"/>
        <v>0</v>
      </c>
      <c r="AA262" s="30"/>
      <c r="AB262" s="30">
        <f t="shared" ref="AB262:AB325" si="79">IF(IF(A262="☆",L262-S262,M262-S262)&lt;0,0,IF(A262="☆",L262-S262,M262-S262))</f>
        <v>0</v>
      </c>
      <c r="AC262" s="30">
        <f t="shared" ref="AC262:AC323" si="80">IF(IF(B262="☆",(IF(L262&gt;S262,L262-X262,S262-X262)),M262-X262)&lt;0,0,IF(B262="☆",(IF(L262&gt;S262,L262-X262,S262-X262)),M262-X262))</f>
        <v>4.4675925892079249E-3</v>
      </c>
      <c r="AD262" s="10"/>
      <c r="AE262" s="10"/>
      <c r="AF262" s="78">
        <f t="shared" si="76"/>
        <v>43415.620138888888</v>
      </c>
      <c r="AG262" s="78">
        <f t="shared" si="77"/>
        <v>0</v>
      </c>
      <c r="AH262" s="26" t="str">
        <f t="shared" si="78"/>
        <v>43415.62013888890</v>
      </c>
      <c r="AI262" s="26" t="e">
        <f>VLOOKUP(AH262,simple_survey!$P$1530:$Q$1810,2,FALSE)</f>
        <v>#N/A</v>
      </c>
    </row>
    <row r="263" spans="1:37" s="7" customFormat="1" hidden="1" x14ac:dyDescent="0.4">
      <c r="A263" s="16" t="str">
        <f t="shared" si="71"/>
        <v>-</v>
      </c>
      <c r="B263" s="16" t="str">
        <f t="shared" si="72"/>
        <v>☆</v>
      </c>
      <c r="C263" s="7">
        <v>14</v>
      </c>
      <c r="D263" s="2">
        <v>43415.622430555559</v>
      </c>
      <c r="E263" s="3" t="s">
        <v>923</v>
      </c>
      <c r="F263" s="3">
        <v>12637</v>
      </c>
      <c r="G263" s="3" t="s">
        <v>32</v>
      </c>
      <c r="H263" s="3">
        <v>5861</v>
      </c>
      <c r="I263" s="3">
        <v>734</v>
      </c>
      <c r="J263" s="3">
        <v>2</v>
      </c>
      <c r="K263" s="3">
        <v>2</v>
      </c>
      <c r="L263" s="2">
        <v>43415.622685185182</v>
      </c>
      <c r="M263" s="3"/>
      <c r="N263" s="3"/>
      <c r="O263" s="3" t="s">
        <v>133</v>
      </c>
      <c r="P263" s="3" t="s">
        <v>19</v>
      </c>
      <c r="Q263" s="3" t="s">
        <v>28</v>
      </c>
      <c r="R263" s="3" t="s">
        <v>29</v>
      </c>
      <c r="S263" s="2">
        <v>43415.641400462962</v>
      </c>
      <c r="T263" s="3"/>
      <c r="U263" s="2">
        <v>43415.650034722225</v>
      </c>
      <c r="V263" s="3"/>
      <c r="W263" s="3"/>
      <c r="X263" s="2">
        <f t="shared" si="73"/>
        <v>43415.622430555559</v>
      </c>
      <c r="Y263" s="33">
        <f t="shared" si="74"/>
        <v>0</v>
      </c>
      <c r="Z263" s="33">
        <f t="shared" si="75"/>
        <v>0</v>
      </c>
      <c r="AA263" s="30"/>
      <c r="AB263" s="30">
        <f t="shared" si="79"/>
        <v>0</v>
      </c>
      <c r="AC263" s="30">
        <f t="shared" si="80"/>
        <v>1.8969907403516117E-2</v>
      </c>
      <c r="AD263" s="10"/>
      <c r="AE263" s="10"/>
      <c r="AF263" s="78">
        <f t="shared" si="76"/>
        <v>43415.62222222222</v>
      </c>
      <c r="AG263" s="78">
        <f t="shared" si="77"/>
        <v>0</v>
      </c>
      <c r="AH263" s="26" t="str">
        <f t="shared" si="78"/>
        <v>43415.62222222220</v>
      </c>
      <c r="AI263" s="26" t="e">
        <f>VLOOKUP(AH263,simple_survey!$P$1530:$Q$1810,2,FALSE)</f>
        <v>#N/A</v>
      </c>
    </row>
    <row r="264" spans="1:37" s="7" customFormat="1" hidden="1" x14ac:dyDescent="0.4">
      <c r="A264" s="16" t="str">
        <f t="shared" si="71"/>
        <v>-</v>
      </c>
      <c r="B264" s="16" t="str">
        <f t="shared" si="72"/>
        <v>☆</v>
      </c>
      <c r="C264" s="7">
        <v>14</v>
      </c>
      <c r="D264" s="2">
        <v>43415.621180555558</v>
      </c>
      <c r="E264" s="3" t="s">
        <v>918</v>
      </c>
      <c r="F264" s="3">
        <v>12634</v>
      </c>
      <c r="G264" s="3" t="s">
        <v>32</v>
      </c>
      <c r="H264" s="3">
        <v>1420</v>
      </c>
      <c r="I264" s="3">
        <v>812</v>
      </c>
      <c r="J264" s="3">
        <v>13</v>
      </c>
      <c r="K264" s="3">
        <v>1</v>
      </c>
      <c r="L264" s="2">
        <v>43415.62159722222</v>
      </c>
      <c r="M264" s="3"/>
      <c r="N264" s="3"/>
      <c r="O264" s="3" t="s">
        <v>62</v>
      </c>
      <c r="P264" s="3" t="s">
        <v>63</v>
      </c>
      <c r="Q264" s="3" t="s">
        <v>28</v>
      </c>
      <c r="R264" s="3" t="s">
        <v>29</v>
      </c>
      <c r="S264" s="2">
        <v>43415.641273148147</v>
      </c>
      <c r="T264" s="3"/>
      <c r="U264" s="2">
        <v>43415.647060185183</v>
      </c>
      <c r="V264" s="3"/>
      <c r="W264" s="3"/>
      <c r="X264" s="2">
        <f t="shared" si="73"/>
        <v>43415.621180555558</v>
      </c>
      <c r="Y264" s="33">
        <f t="shared" si="74"/>
        <v>0</v>
      </c>
      <c r="Z264" s="33">
        <f t="shared" si="75"/>
        <v>0</v>
      </c>
      <c r="AA264" s="30"/>
      <c r="AB264" s="30">
        <f t="shared" si="79"/>
        <v>0</v>
      </c>
      <c r="AC264" s="30">
        <f t="shared" si="80"/>
        <v>2.0092592589207925E-2</v>
      </c>
      <c r="AD264" s="10"/>
      <c r="AE264" s="10"/>
      <c r="AF264" s="78">
        <f t="shared" si="76"/>
        <v>43415.620833333334</v>
      </c>
      <c r="AG264" s="78">
        <f t="shared" si="77"/>
        <v>0</v>
      </c>
      <c r="AH264" s="26" t="str">
        <f t="shared" si="78"/>
        <v>43415.62083333330</v>
      </c>
      <c r="AI264" s="26" t="e">
        <f>VLOOKUP(AH264,simple_survey!$P$1530:$Q$1810,2,FALSE)</f>
        <v>#N/A</v>
      </c>
    </row>
    <row r="265" spans="1:37" s="12" customFormat="1" hidden="1" x14ac:dyDescent="0.4">
      <c r="A265" s="17" t="str">
        <f t="shared" si="71"/>
        <v>-</v>
      </c>
      <c r="B265" s="17" t="str">
        <f t="shared" si="72"/>
        <v>☆</v>
      </c>
      <c r="C265" s="12">
        <v>14</v>
      </c>
      <c r="D265" s="4">
        <v>43415.622731481482</v>
      </c>
      <c r="E265" s="5" t="s">
        <v>924</v>
      </c>
      <c r="F265" s="5">
        <v>12639</v>
      </c>
      <c r="G265" s="5" t="s">
        <v>66</v>
      </c>
      <c r="H265" s="5">
        <v>4173</v>
      </c>
      <c r="I265" s="5">
        <v>831</v>
      </c>
      <c r="J265" s="5">
        <v>2</v>
      </c>
      <c r="K265" s="5">
        <v>2</v>
      </c>
      <c r="L265" s="4">
        <v>43415.623379629629</v>
      </c>
      <c r="M265" s="5"/>
      <c r="N265" s="5"/>
      <c r="O265" s="5" t="s">
        <v>49</v>
      </c>
      <c r="P265" s="5" t="s">
        <v>50</v>
      </c>
      <c r="Q265" s="5" t="s">
        <v>36</v>
      </c>
      <c r="R265" s="5" t="s">
        <v>37</v>
      </c>
      <c r="S265" s="4">
        <v>43415.636331018519</v>
      </c>
      <c r="T265" s="5"/>
      <c r="U265" s="4">
        <v>43415.6487037037</v>
      </c>
      <c r="V265" s="5"/>
      <c r="W265" s="5"/>
      <c r="X265" s="4">
        <f t="shared" si="73"/>
        <v>43415.622731481482</v>
      </c>
      <c r="Y265" s="34">
        <f t="shared" si="74"/>
        <v>0</v>
      </c>
      <c r="Z265" s="34">
        <f t="shared" si="75"/>
        <v>0</v>
      </c>
      <c r="AA265" s="31"/>
      <c r="AB265" s="31">
        <f t="shared" si="79"/>
        <v>0</v>
      </c>
      <c r="AC265" s="31">
        <f t="shared" si="80"/>
        <v>1.3599537036498077E-2</v>
      </c>
      <c r="AD265" s="19"/>
      <c r="AE265" s="19"/>
      <c r="AF265" s="78">
        <f t="shared" si="76"/>
        <v>43415.62222222222</v>
      </c>
      <c r="AG265" s="78">
        <f t="shared" si="77"/>
        <v>0</v>
      </c>
      <c r="AH265" s="26" t="str">
        <f t="shared" si="78"/>
        <v>43415.62222222220</v>
      </c>
      <c r="AI265" s="26" t="e">
        <f>VLOOKUP(AH265,simple_survey!$P$1530:$Q$1810,2,FALSE)</f>
        <v>#N/A</v>
      </c>
    </row>
    <row r="266" spans="1:37" s="23" customFormat="1" hidden="1" x14ac:dyDescent="0.4">
      <c r="A266" s="20" t="str">
        <f t="shared" si="71"/>
        <v>★</v>
      </c>
      <c r="B266" s="20" t="str">
        <f t="shared" si="72"/>
        <v>-</v>
      </c>
      <c r="C266" s="23">
        <v>15</v>
      </c>
      <c r="D266" s="22">
        <v>43415.602060185185</v>
      </c>
      <c r="E266" s="21" t="s">
        <v>867</v>
      </c>
      <c r="F266" s="21">
        <v>12586</v>
      </c>
      <c r="G266" s="21" t="s">
        <v>32</v>
      </c>
      <c r="H266" s="21">
        <v>1669</v>
      </c>
      <c r="I266" s="21">
        <v>472</v>
      </c>
      <c r="J266" s="21">
        <v>1</v>
      </c>
      <c r="K266" s="21">
        <v>2</v>
      </c>
      <c r="L266" s="21"/>
      <c r="M266" s="22">
        <v>43415.646678240744</v>
      </c>
      <c r="N266" s="22">
        <v>43415.655428240738</v>
      </c>
      <c r="O266" s="21" t="s">
        <v>71</v>
      </c>
      <c r="P266" s="21" t="s">
        <v>72</v>
      </c>
      <c r="Q266" s="21" t="s">
        <v>40</v>
      </c>
      <c r="R266" s="21" t="s">
        <v>41</v>
      </c>
      <c r="S266" s="22">
        <v>43415.64371527778</v>
      </c>
      <c r="T266" s="22">
        <v>43415.643773148149</v>
      </c>
      <c r="U266" s="22">
        <v>43415.650543981479</v>
      </c>
      <c r="V266" s="22">
        <v>43415.654849537037</v>
      </c>
      <c r="W266" s="22">
        <v>43415.64371527778</v>
      </c>
      <c r="X266" s="22">
        <f t="shared" si="73"/>
        <v>43415.64371527778</v>
      </c>
      <c r="Y266" s="35">
        <f t="shared" si="74"/>
        <v>8.7499999935971573E-3</v>
      </c>
      <c r="Z266" s="35">
        <f t="shared" si="75"/>
        <v>1.7499999987194315E-2</v>
      </c>
      <c r="AA266" s="32">
        <f>SUM(Z266:Z337)</f>
        <v>0.62229166666656965</v>
      </c>
      <c r="AB266" s="32">
        <f t="shared" si="79"/>
        <v>2.9629629643750377E-3</v>
      </c>
      <c r="AC266" s="32">
        <f t="shared" si="80"/>
        <v>2.9629629643750377E-3</v>
      </c>
      <c r="AD266" s="26">
        <f>AVERAGE(AC266:AC337)</f>
        <v>1.2082934227660659E-2</v>
      </c>
      <c r="AE266" s="26">
        <f>MEDIAN(AC266:AC337)</f>
        <v>1.2853009258833481E-2</v>
      </c>
      <c r="AF266" s="78">
        <f t="shared" si="76"/>
        <v>43415.601388888892</v>
      </c>
      <c r="AG266" s="78">
        <f t="shared" si="77"/>
        <v>43415.654861111114</v>
      </c>
      <c r="AH266" s="26" t="str">
        <f t="shared" si="78"/>
        <v>43415.601388888943415.6548611111</v>
      </c>
      <c r="AI266" s="26" t="e">
        <f>VLOOKUP(AH266,simple_survey!$P$1530:$Q$1810,2,FALSE)</f>
        <v>#N/A</v>
      </c>
    </row>
    <row r="267" spans="1:37" s="7" customFormat="1" hidden="1" x14ac:dyDescent="0.4">
      <c r="A267" s="16" t="str">
        <f t="shared" si="71"/>
        <v>-</v>
      </c>
      <c r="B267" s="16" t="str">
        <f t="shared" si="72"/>
        <v>-</v>
      </c>
      <c r="C267" s="7">
        <v>15</v>
      </c>
      <c r="D267" s="2">
        <v>43415.625347222223</v>
      </c>
      <c r="E267" s="3" t="s">
        <v>428</v>
      </c>
      <c r="F267" s="3">
        <v>12642</v>
      </c>
      <c r="G267" s="3" t="s">
        <v>32</v>
      </c>
      <c r="H267" s="3">
        <v>1727</v>
      </c>
      <c r="I267" s="3">
        <v>295</v>
      </c>
      <c r="J267" s="3">
        <v>13</v>
      </c>
      <c r="K267" s="3">
        <v>1</v>
      </c>
      <c r="L267" s="3"/>
      <c r="M267" s="2">
        <v>43415.638287037036</v>
      </c>
      <c r="N267" s="2">
        <v>43415.644548611112</v>
      </c>
      <c r="O267" s="3" t="s">
        <v>64</v>
      </c>
      <c r="P267" s="3" t="s">
        <v>65</v>
      </c>
      <c r="Q267" s="3" t="s">
        <v>40</v>
      </c>
      <c r="R267" s="3" t="s">
        <v>41</v>
      </c>
      <c r="S267" s="2">
        <v>43415.64271990741</v>
      </c>
      <c r="T267" s="2">
        <v>43415.64271990741</v>
      </c>
      <c r="U267" s="2">
        <v>43415.654317129629</v>
      </c>
      <c r="V267" s="2">
        <v>43415.654317129629</v>
      </c>
      <c r="W267" s="3"/>
      <c r="X267" s="2">
        <f>IF(W267&gt;0,W267,D267)</f>
        <v>43415.625347222223</v>
      </c>
      <c r="Y267" s="33">
        <f t="shared" si="74"/>
        <v>6.2615740753244609E-3</v>
      </c>
      <c r="Z267" s="33">
        <f t="shared" si="75"/>
        <v>6.2615740753244609E-3</v>
      </c>
      <c r="AA267" s="30"/>
      <c r="AB267" s="30">
        <f t="shared" si="79"/>
        <v>0</v>
      </c>
      <c r="AC267" s="30">
        <f t="shared" si="80"/>
        <v>1.2939814812853001E-2</v>
      </c>
      <c r="AD267" s="10"/>
      <c r="AE267" s="10"/>
      <c r="AF267" s="78">
        <f t="shared" si="76"/>
        <v>43415.625</v>
      </c>
      <c r="AG267" s="78">
        <f t="shared" si="77"/>
        <v>43415.644444444442</v>
      </c>
      <c r="AH267" s="26" t="str">
        <f t="shared" si="78"/>
        <v>43415.62543415.6444444444</v>
      </c>
      <c r="AI267" s="26" t="e">
        <f>VLOOKUP(AH267,simple_survey!$P$1530:$Q$1810,2,FALSE)</f>
        <v>#N/A</v>
      </c>
    </row>
    <row r="268" spans="1:37" s="3" customFormat="1" x14ac:dyDescent="0.4">
      <c r="A268" s="16" t="str">
        <f>IF(W268&gt;0, "★", "-")</f>
        <v>-</v>
      </c>
      <c r="B268" s="16" t="str">
        <f>IF(L268&gt;0, "☆", "-")</f>
        <v>-</v>
      </c>
      <c r="C268" s="7">
        <v>15</v>
      </c>
      <c r="D268" s="2">
        <v>43415.625983796293</v>
      </c>
      <c r="E268" s="3" t="s">
        <v>870</v>
      </c>
      <c r="F268" s="3">
        <v>12645</v>
      </c>
      <c r="G268" s="3" t="s">
        <v>32</v>
      </c>
      <c r="H268" s="3">
        <v>5831</v>
      </c>
      <c r="I268" s="3">
        <v>897</v>
      </c>
      <c r="J268" s="3">
        <v>4</v>
      </c>
      <c r="K268" s="3">
        <v>4</v>
      </c>
      <c r="M268" s="2">
        <v>43415.63144675926</v>
      </c>
      <c r="N268" s="2">
        <v>43415.636331018519</v>
      </c>
      <c r="O268" s="3" t="s">
        <v>44</v>
      </c>
      <c r="P268" s="3" t="s">
        <v>91</v>
      </c>
      <c r="Q268" s="3" t="s">
        <v>49</v>
      </c>
      <c r="R268" s="3" t="s">
        <v>50</v>
      </c>
      <c r="S268" s="2">
        <v>43415.632025462961</v>
      </c>
      <c r="T268" s="2">
        <v>43415.632025462961</v>
      </c>
      <c r="U268" s="2">
        <v>43415.63753472222</v>
      </c>
      <c r="V268" s="2">
        <v>43415.63753472222</v>
      </c>
      <c r="X268" s="2">
        <f>IF(W268&gt;0,W268,D268)</f>
        <v>43415.625983796293</v>
      </c>
      <c r="Y268" s="33">
        <f t="shared" si="74"/>
        <v>4.8842592586879618E-3</v>
      </c>
      <c r="Z268" s="33">
        <f t="shared" si="75"/>
        <v>1.9537037034751847E-2</v>
      </c>
      <c r="AA268" s="30"/>
      <c r="AB268" s="30">
        <f t="shared" si="79"/>
        <v>0</v>
      </c>
      <c r="AC268" s="30">
        <f t="shared" si="80"/>
        <v>5.4629629667033441E-3</v>
      </c>
      <c r="AD268" s="30"/>
      <c r="AE268" s="30"/>
      <c r="AF268" s="78">
        <f t="shared" si="76"/>
        <v>43415.625694444447</v>
      </c>
      <c r="AG268" s="78">
        <f t="shared" si="77"/>
        <v>43415.636111111111</v>
      </c>
      <c r="AH268" s="26" t="str">
        <f t="shared" si="78"/>
        <v>43415.625694444443415.6361111111</v>
      </c>
      <c r="AI268" s="26" t="str">
        <f>VLOOKUP(AH268,simple_survey!$P$1530:$Q$1810,2,FALSE)</f>
        <v>肯定的</v>
      </c>
    </row>
    <row r="269" spans="1:37" s="3" customFormat="1" x14ac:dyDescent="0.4">
      <c r="A269" s="16" t="str">
        <f>IF(W269&gt;0, "★", "-")</f>
        <v>-</v>
      </c>
      <c r="B269" s="16" t="str">
        <f>IF(L269&gt;0, "☆", "-")</f>
        <v>-</v>
      </c>
      <c r="C269" s="7">
        <v>15</v>
      </c>
      <c r="D269" s="2">
        <v>43415.631122685183</v>
      </c>
      <c r="E269" s="3" t="s">
        <v>925</v>
      </c>
      <c r="F269" s="3">
        <v>12651</v>
      </c>
      <c r="G269" s="3" t="s">
        <v>32</v>
      </c>
      <c r="H269" s="3">
        <v>5092</v>
      </c>
      <c r="I269" s="3">
        <v>135</v>
      </c>
      <c r="J269" s="3">
        <v>9</v>
      </c>
      <c r="K269" s="3">
        <v>2</v>
      </c>
      <c r="M269" s="2">
        <v>43415.63994212963</v>
      </c>
      <c r="N269" s="2">
        <v>43415.644050925926</v>
      </c>
      <c r="O269" s="3" t="s">
        <v>44</v>
      </c>
      <c r="P269" s="3" t="s">
        <v>91</v>
      </c>
      <c r="Q269" s="3" t="s">
        <v>26</v>
      </c>
      <c r="R269" s="3" t="s">
        <v>27</v>
      </c>
      <c r="S269" s="2">
        <v>43415.637511574074</v>
      </c>
      <c r="T269" s="2">
        <v>43415.641701388886</v>
      </c>
      <c r="U269" s="2">
        <v>43415.644780092596</v>
      </c>
      <c r="V269" s="2">
        <v>43415.648969907408</v>
      </c>
      <c r="X269" s="2">
        <f>IF(W269&gt;0,W269,D269)</f>
        <v>43415.631122685183</v>
      </c>
      <c r="Y269" s="33">
        <f t="shared" si="74"/>
        <v>4.1087962963501923E-3</v>
      </c>
      <c r="Z269" s="33">
        <f t="shared" si="75"/>
        <v>8.2175925927003846E-3</v>
      </c>
      <c r="AA269" s="30"/>
      <c r="AB269" s="30">
        <f t="shared" si="79"/>
        <v>2.4305555562023073E-3</v>
      </c>
      <c r="AC269" s="30">
        <f t="shared" si="80"/>
        <v>8.819444446999114E-3</v>
      </c>
      <c r="AD269" s="30"/>
      <c r="AE269" s="30"/>
      <c r="AF269" s="78">
        <f t="shared" si="76"/>
        <v>43415.630555555559</v>
      </c>
      <c r="AG269" s="78">
        <f t="shared" si="77"/>
        <v>43415.643750000003</v>
      </c>
      <c r="AH269" s="26" t="str">
        <f t="shared" si="78"/>
        <v>43415.630555555643415.64375</v>
      </c>
      <c r="AI269" s="26" t="str">
        <f>VLOOKUP(AH269,simple_survey!$P$1530:$Q$1810,2,FALSE)</f>
        <v>肯定的</v>
      </c>
    </row>
    <row r="270" spans="1:37" s="3" customFormat="1" hidden="1" x14ac:dyDescent="0.4">
      <c r="A270" s="16" t="str">
        <f>IF(W270&gt;0, "★", "-")</f>
        <v>-</v>
      </c>
      <c r="B270" s="16" t="str">
        <f>IF(L270&gt;0, "☆", "-")</f>
        <v>-</v>
      </c>
      <c r="C270" s="7">
        <v>15</v>
      </c>
      <c r="D270" s="2">
        <v>43415.631284722222</v>
      </c>
      <c r="E270" s="3" t="s">
        <v>926</v>
      </c>
      <c r="F270" s="3">
        <v>12652</v>
      </c>
      <c r="G270" s="3" t="s">
        <v>66</v>
      </c>
      <c r="H270" s="3">
        <v>4624</v>
      </c>
      <c r="I270" s="3">
        <v>177</v>
      </c>
      <c r="J270" s="3">
        <v>2</v>
      </c>
      <c r="K270" s="3">
        <v>3</v>
      </c>
      <c r="M270" s="2">
        <v>43415.645694444444</v>
      </c>
      <c r="N270" s="2">
        <v>43415.653055555558</v>
      </c>
      <c r="O270" s="3" t="s">
        <v>44</v>
      </c>
      <c r="P270" s="3" t="s">
        <v>91</v>
      </c>
      <c r="Q270" s="3" t="s">
        <v>24</v>
      </c>
      <c r="R270" s="3" t="s">
        <v>25</v>
      </c>
      <c r="S270" s="2">
        <v>43415.641817129632</v>
      </c>
      <c r="T270" s="2">
        <v>43415.64534722222</v>
      </c>
      <c r="U270" s="2">
        <v>43415.651354166665</v>
      </c>
      <c r="V270" s="2">
        <v>43415.65488425926</v>
      </c>
      <c r="X270" s="2">
        <f>IF(W270&gt;0,W270,D270)</f>
        <v>43415.631284722222</v>
      </c>
      <c r="Y270" s="33">
        <f t="shared" si="74"/>
        <v>7.3611111147329211E-3</v>
      </c>
      <c r="Z270" s="33">
        <f t="shared" si="75"/>
        <v>2.2083333344198763E-2</v>
      </c>
      <c r="AA270" s="30"/>
      <c r="AB270" s="30">
        <f t="shared" si="79"/>
        <v>3.8773148116888478E-3</v>
      </c>
      <c r="AC270" s="30">
        <f t="shared" si="80"/>
        <v>1.4409722221898846E-2</v>
      </c>
      <c r="AD270" s="30"/>
      <c r="AE270" s="30"/>
      <c r="AF270" s="78">
        <f t="shared" si="76"/>
        <v>43415.631249999999</v>
      </c>
      <c r="AG270" s="78">
        <f t="shared" si="77"/>
        <v>43415.652777777781</v>
      </c>
      <c r="AH270" s="26" t="str">
        <f t="shared" si="78"/>
        <v>43415.6312543415.6527777778</v>
      </c>
      <c r="AI270" s="26" t="e">
        <f>VLOOKUP(AH270,simple_survey!$P$1530:$Q$1810,2,FALSE)</f>
        <v>#N/A</v>
      </c>
    </row>
    <row r="271" spans="1:37" s="7" customFormat="1" hidden="1" x14ac:dyDescent="0.4">
      <c r="A271" s="16" t="str">
        <f t="shared" ref="A271:A285" si="81">IF(W271&gt;0, "★", "-")</f>
        <v>★</v>
      </c>
      <c r="B271" s="16" t="str">
        <f t="shared" ref="B271:B285" si="82">IF(L271&gt;0, "☆", "-")</f>
        <v>-</v>
      </c>
      <c r="C271" s="7">
        <v>15</v>
      </c>
      <c r="D271" s="2">
        <v>43415.631342592591</v>
      </c>
      <c r="E271" s="3" t="s">
        <v>833</v>
      </c>
      <c r="F271" s="3">
        <v>12653</v>
      </c>
      <c r="G271" s="3" t="s">
        <v>32</v>
      </c>
      <c r="H271" s="3">
        <v>5768</v>
      </c>
      <c r="I271" s="3">
        <v>650</v>
      </c>
      <c r="J271" s="3">
        <v>1</v>
      </c>
      <c r="K271" s="3">
        <v>1</v>
      </c>
      <c r="L271" s="3"/>
      <c r="M271" s="2">
        <v>43415.639224537037</v>
      </c>
      <c r="N271" s="2">
        <v>43415.649791666663</v>
      </c>
      <c r="O271" s="3" t="s">
        <v>33</v>
      </c>
      <c r="P271" s="3" t="s">
        <v>34</v>
      </c>
      <c r="Q271" s="3" t="s">
        <v>49</v>
      </c>
      <c r="R271" s="3" t="s">
        <v>50</v>
      </c>
      <c r="S271" s="2">
        <v>43415.63826388889</v>
      </c>
      <c r="T271" s="2">
        <v>43415.63826388889</v>
      </c>
      <c r="U271" s="2">
        <v>43415.649375000001</v>
      </c>
      <c r="V271" s="2">
        <v>43415.649375000001</v>
      </c>
      <c r="W271" s="2">
        <v>43415.63826388889</v>
      </c>
      <c r="X271" s="2">
        <f t="shared" ref="X271:X285" si="83">IF(W271&gt;0,W271,D271)</f>
        <v>43415.63826388889</v>
      </c>
      <c r="Y271" s="33">
        <f t="shared" si="74"/>
        <v>1.056712962599704E-2</v>
      </c>
      <c r="Z271" s="33">
        <f t="shared" si="75"/>
        <v>1.056712962599704E-2</v>
      </c>
      <c r="AA271" s="30"/>
      <c r="AB271" s="30">
        <f t="shared" si="79"/>
        <v>9.6064814715646207E-4</v>
      </c>
      <c r="AC271" s="30">
        <f t="shared" si="80"/>
        <v>9.6064814715646207E-4</v>
      </c>
      <c r="AD271" s="10"/>
      <c r="AE271" s="10"/>
      <c r="AF271" s="78">
        <f t="shared" si="76"/>
        <v>43415.631249999999</v>
      </c>
      <c r="AG271" s="78">
        <f t="shared" si="77"/>
        <v>43415.649305555555</v>
      </c>
      <c r="AH271" s="26" t="str">
        <f t="shared" si="78"/>
        <v>43415.6312543415.6493055556</v>
      </c>
      <c r="AI271" s="26" t="e">
        <f>VLOOKUP(AH271,simple_survey!$P$1530:$Q$1810,2,FALSE)</f>
        <v>#N/A</v>
      </c>
      <c r="AK271" s="3"/>
    </row>
    <row r="272" spans="1:37" s="7" customFormat="1" hidden="1" x14ac:dyDescent="0.4">
      <c r="A272" s="16" t="str">
        <f t="shared" si="81"/>
        <v>-</v>
      </c>
      <c r="B272" s="16" t="str">
        <f t="shared" si="82"/>
        <v>-</v>
      </c>
      <c r="C272" s="7">
        <v>15</v>
      </c>
      <c r="D272" s="2">
        <v>43415.6327662037</v>
      </c>
      <c r="E272" s="3" t="s">
        <v>881</v>
      </c>
      <c r="F272" s="3">
        <v>12656</v>
      </c>
      <c r="G272" s="3" t="s">
        <v>103</v>
      </c>
      <c r="H272" s="3">
        <v>5287</v>
      </c>
      <c r="I272" s="3">
        <v>240</v>
      </c>
      <c r="J272" s="3">
        <v>8</v>
      </c>
      <c r="K272" s="3">
        <v>3</v>
      </c>
      <c r="L272" s="3"/>
      <c r="M272" s="2">
        <v>43415.654039351852</v>
      </c>
      <c r="N272" s="2">
        <v>43415.660995370374</v>
      </c>
      <c r="O272" s="3" t="s">
        <v>54</v>
      </c>
      <c r="P272" s="3" t="s">
        <v>55</v>
      </c>
      <c r="Q272" s="3" t="s">
        <v>133</v>
      </c>
      <c r="R272" s="3" t="s">
        <v>19</v>
      </c>
      <c r="S272" s="2">
        <v>43415.650046296294</v>
      </c>
      <c r="T272" s="2">
        <v>43415.650046296294</v>
      </c>
      <c r="U272" s="2">
        <v>43415.661828703705</v>
      </c>
      <c r="V272" s="2">
        <v>43415.661828703705</v>
      </c>
      <c r="W272" s="3"/>
      <c r="X272" s="2">
        <f t="shared" si="83"/>
        <v>43415.6327662037</v>
      </c>
      <c r="Y272" s="33">
        <f t="shared" si="74"/>
        <v>6.9560185220325366E-3</v>
      </c>
      <c r="Z272" s="33">
        <f t="shared" si="75"/>
        <v>2.086805556609761E-2</v>
      </c>
      <c r="AA272" s="30"/>
      <c r="AB272" s="30">
        <f t="shared" si="79"/>
        <v>3.9930555576574989E-3</v>
      </c>
      <c r="AC272" s="30">
        <f t="shared" si="80"/>
        <v>2.1273148151522037E-2</v>
      </c>
      <c r="AD272" s="10"/>
      <c r="AE272" s="10"/>
      <c r="AF272" s="78">
        <f t="shared" si="76"/>
        <v>43415.632638888892</v>
      </c>
      <c r="AG272" s="78">
        <f t="shared" si="77"/>
        <v>43415.660416666666</v>
      </c>
      <c r="AH272" s="26" t="str">
        <f t="shared" si="78"/>
        <v>43415.632638888943415.6604166667</v>
      </c>
      <c r="AI272" s="26" t="e">
        <f>VLOOKUP(AH272,simple_survey!$P$1530:$Q$1810,2,FALSE)</f>
        <v>#N/A</v>
      </c>
    </row>
    <row r="273" spans="1:37" s="7" customFormat="1" hidden="1" x14ac:dyDescent="0.4">
      <c r="A273" s="16" t="str">
        <f t="shared" si="81"/>
        <v>-</v>
      </c>
      <c r="B273" s="16" t="str">
        <f t="shared" si="82"/>
        <v>-</v>
      </c>
      <c r="C273" s="7">
        <v>15</v>
      </c>
      <c r="D273" s="2">
        <v>43415.6328125</v>
      </c>
      <c r="E273" s="3" t="s">
        <v>927</v>
      </c>
      <c r="F273" s="3">
        <v>12657</v>
      </c>
      <c r="G273" s="3" t="s">
        <v>18</v>
      </c>
      <c r="H273" s="3">
        <v>5911</v>
      </c>
      <c r="I273" s="3">
        <v>101</v>
      </c>
      <c r="J273" s="3">
        <v>3</v>
      </c>
      <c r="K273" s="3">
        <v>4</v>
      </c>
      <c r="L273" s="3"/>
      <c r="M273" s="2">
        <v>43415.646018518521</v>
      </c>
      <c r="N273" s="2">
        <v>43415.64943287037</v>
      </c>
      <c r="O273" s="3" t="s">
        <v>67</v>
      </c>
      <c r="P273" s="3" t="s">
        <v>68</v>
      </c>
      <c r="Q273" s="3" t="s">
        <v>47</v>
      </c>
      <c r="R273" s="3" t="s">
        <v>48</v>
      </c>
      <c r="S273" s="2">
        <v>43415.651585648149</v>
      </c>
      <c r="T273" s="2">
        <v>43415.651585648149</v>
      </c>
      <c r="U273" s="2">
        <v>43415.662314814814</v>
      </c>
      <c r="V273" s="2">
        <v>43415.662314814814</v>
      </c>
      <c r="W273" s="3"/>
      <c r="X273" s="2">
        <f t="shared" si="83"/>
        <v>43415.6328125</v>
      </c>
      <c r="Y273" s="33">
        <f t="shared" si="74"/>
        <v>3.4143518496421166E-3</v>
      </c>
      <c r="Z273" s="33">
        <f t="shared" si="75"/>
        <v>1.3657407398568466E-2</v>
      </c>
      <c r="AA273" s="30"/>
      <c r="AB273" s="30">
        <f t="shared" si="79"/>
        <v>0</v>
      </c>
      <c r="AC273" s="30">
        <f t="shared" si="80"/>
        <v>1.3206018520577345E-2</v>
      </c>
      <c r="AD273" s="10"/>
      <c r="AE273" s="10"/>
      <c r="AF273" s="78">
        <f t="shared" si="76"/>
        <v>43415.632638888892</v>
      </c>
      <c r="AG273" s="78">
        <f t="shared" si="77"/>
        <v>43415.649305555555</v>
      </c>
      <c r="AH273" s="26" t="str">
        <f t="shared" si="78"/>
        <v>43415.632638888943415.6493055556</v>
      </c>
      <c r="AI273" s="26" t="e">
        <f>VLOOKUP(AH273,simple_survey!$P$1530:$Q$1810,2,FALSE)</f>
        <v>#N/A</v>
      </c>
    </row>
    <row r="274" spans="1:37" s="7" customFormat="1" hidden="1" x14ac:dyDescent="0.4">
      <c r="A274" s="16" t="str">
        <f t="shared" si="81"/>
        <v>-</v>
      </c>
      <c r="B274" s="16" t="str">
        <f t="shared" si="82"/>
        <v>-</v>
      </c>
      <c r="C274" s="7">
        <v>15</v>
      </c>
      <c r="D274" s="2">
        <v>43415.635358796295</v>
      </c>
      <c r="E274" s="3" t="s">
        <v>928</v>
      </c>
      <c r="F274" s="3">
        <v>12660</v>
      </c>
      <c r="G274" s="3" t="s">
        <v>100</v>
      </c>
      <c r="H274" s="3">
        <v>5913</v>
      </c>
      <c r="I274" s="3">
        <v>819</v>
      </c>
      <c r="J274" s="3">
        <v>6</v>
      </c>
      <c r="K274" s="3">
        <v>4</v>
      </c>
      <c r="L274" s="3"/>
      <c r="M274" s="2">
        <v>43415.644201388888</v>
      </c>
      <c r="N274" s="2">
        <v>43415.657534722224</v>
      </c>
      <c r="O274" s="3" t="s">
        <v>60</v>
      </c>
      <c r="P274" s="3" t="s">
        <v>61</v>
      </c>
      <c r="Q274" s="3" t="s">
        <v>49</v>
      </c>
      <c r="R274" s="3" t="s">
        <v>50</v>
      </c>
      <c r="S274" s="2">
        <v>43415.643229166664</v>
      </c>
      <c r="T274" s="2">
        <v>43415.644004629627</v>
      </c>
      <c r="U274" s="2">
        <v>43415.650046296294</v>
      </c>
      <c r="V274" s="2">
        <v>43415.653854166667</v>
      </c>
      <c r="W274" s="3"/>
      <c r="X274" s="2">
        <f t="shared" si="83"/>
        <v>43415.635358796295</v>
      </c>
      <c r="Y274" s="33">
        <f t="shared" si="74"/>
        <v>1.3333333336049691E-2</v>
      </c>
      <c r="Z274" s="33">
        <f t="shared" si="75"/>
        <v>5.3333333344198763E-2</v>
      </c>
      <c r="AA274" s="30"/>
      <c r="AB274" s="30">
        <f t="shared" si="79"/>
        <v>9.7222222393611446E-4</v>
      </c>
      <c r="AC274" s="30">
        <f t="shared" si="80"/>
        <v>8.8425925932824612E-3</v>
      </c>
      <c r="AD274" s="10"/>
      <c r="AE274" s="10"/>
      <c r="AF274" s="78">
        <f t="shared" si="76"/>
        <v>43415.634722222225</v>
      </c>
      <c r="AG274" s="78">
        <f t="shared" si="77"/>
        <v>43415.656944444447</v>
      </c>
      <c r="AH274" s="26" t="str">
        <f t="shared" si="78"/>
        <v>43415.634722222243415.6569444444</v>
      </c>
      <c r="AI274" s="26" t="e">
        <f>VLOOKUP(AH274,simple_survey!$P$1530:$Q$1810,2,FALSE)</f>
        <v>#N/A</v>
      </c>
    </row>
    <row r="275" spans="1:37" s="7" customFormat="1" hidden="1" x14ac:dyDescent="0.4">
      <c r="A275" s="16" t="str">
        <f t="shared" si="81"/>
        <v>-</v>
      </c>
      <c r="B275" s="16" t="str">
        <f t="shared" si="82"/>
        <v>-</v>
      </c>
      <c r="C275" s="7">
        <v>15</v>
      </c>
      <c r="D275" s="2">
        <v>43415.636550925927</v>
      </c>
      <c r="E275" s="3" t="s">
        <v>880</v>
      </c>
      <c r="F275" s="3">
        <v>12661</v>
      </c>
      <c r="G275" s="3" t="s">
        <v>32</v>
      </c>
      <c r="H275" s="3">
        <v>5885</v>
      </c>
      <c r="I275" s="3">
        <v>624</v>
      </c>
      <c r="J275" s="3">
        <v>6</v>
      </c>
      <c r="K275" s="3">
        <v>2</v>
      </c>
      <c r="L275" s="3"/>
      <c r="M275" s="2">
        <v>43415.650613425925</v>
      </c>
      <c r="N275" s="2">
        <v>43415.659247685187</v>
      </c>
      <c r="O275" s="3" t="s">
        <v>54</v>
      </c>
      <c r="P275" s="3" t="s">
        <v>55</v>
      </c>
      <c r="Q275" s="3" t="s">
        <v>26</v>
      </c>
      <c r="R275" s="3" t="s">
        <v>27</v>
      </c>
      <c r="S275" s="2">
        <v>43415.64738425926</v>
      </c>
      <c r="T275" s="2">
        <v>43415.647581018522</v>
      </c>
      <c r="U275" s="2">
        <v>43415.657673611109</v>
      </c>
      <c r="V275" s="2">
        <v>43415.657870370371</v>
      </c>
      <c r="W275" s="3"/>
      <c r="X275" s="2">
        <f t="shared" si="83"/>
        <v>43415.636550925927</v>
      </c>
      <c r="Y275" s="33">
        <f t="shared" si="74"/>
        <v>8.6342592621804215E-3</v>
      </c>
      <c r="Z275" s="33">
        <f t="shared" si="75"/>
        <v>1.7268518524360843E-2</v>
      </c>
      <c r="AA275" s="30"/>
      <c r="AB275" s="30">
        <f t="shared" si="79"/>
        <v>3.2291666648234241E-3</v>
      </c>
      <c r="AC275" s="30">
        <f t="shared" si="80"/>
        <v>1.4062499998544808E-2</v>
      </c>
      <c r="AD275" s="10"/>
      <c r="AE275" s="10"/>
      <c r="AF275" s="78">
        <f t="shared" si="76"/>
        <v>43415.636111111111</v>
      </c>
      <c r="AG275" s="78">
        <f t="shared" si="77"/>
        <v>43415.65902777778</v>
      </c>
      <c r="AH275" s="26" t="str">
        <f t="shared" si="78"/>
        <v>43415.636111111143415.6590277778</v>
      </c>
      <c r="AI275" s="26" t="e">
        <f>VLOOKUP(AH275,simple_survey!$P$1530:$Q$1810,2,FALSE)</f>
        <v>#N/A</v>
      </c>
    </row>
    <row r="276" spans="1:37" s="7" customFormat="1" hidden="1" x14ac:dyDescent="0.4">
      <c r="A276" s="16" t="str">
        <f t="shared" si="81"/>
        <v>-</v>
      </c>
      <c r="B276" s="16" t="str">
        <f t="shared" si="82"/>
        <v>-</v>
      </c>
      <c r="C276" s="7">
        <v>15</v>
      </c>
      <c r="D276" s="2">
        <v>43415.637453703705</v>
      </c>
      <c r="E276" s="3" t="s">
        <v>929</v>
      </c>
      <c r="F276" s="3">
        <v>12662</v>
      </c>
      <c r="G276" s="3" t="s">
        <v>18</v>
      </c>
      <c r="H276" s="3">
        <v>5678</v>
      </c>
      <c r="I276" s="3">
        <v>733</v>
      </c>
      <c r="J276" s="3">
        <v>4</v>
      </c>
      <c r="K276" s="3">
        <v>3</v>
      </c>
      <c r="L276" s="3"/>
      <c r="M276" s="2">
        <v>43415.656967592593</v>
      </c>
      <c r="N276" s="2">
        <v>43415.663657407407</v>
      </c>
      <c r="O276" s="3" t="s">
        <v>24</v>
      </c>
      <c r="P276" s="3" t="s">
        <v>25</v>
      </c>
      <c r="Q276" s="3" t="s">
        <v>44</v>
      </c>
      <c r="R276" s="3" t="s">
        <v>91</v>
      </c>
      <c r="S276" s="2">
        <v>43415.658912037034</v>
      </c>
      <c r="T276" s="2">
        <v>43415.658912037034</v>
      </c>
      <c r="U276" s="2">
        <v>43415.669965277775</v>
      </c>
      <c r="V276" s="2">
        <v>43415.669965277775</v>
      </c>
      <c r="W276" s="3"/>
      <c r="X276" s="2">
        <f t="shared" si="83"/>
        <v>43415.637453703705</v>
      </c>
      <c r="Y276" s="33">
        <f t="shared" si="74"/>
        <v>6.6898148143081926E-3</v>
      </c>
      <c r="Z276" s="33">
        <f t="shared" si="75"/>
        <v>2.0069444442924578E-2</v>
      </c>
      <c r="AA276" s="30"/>
      <c r="AB276" s="30">
        <f t="shared" si="79"/>
        <v>0</v>
      </c>
      <c r="AC276" s="30">
        <f t="shared" si="80"/>
        <v>1.95138888884685E-2</v>
      </c>
      <c r="AD276" s="10"/>
      <c r="AE276" s="10"/>
      <c r="AF276" s="78">
        <f t="shared" si="76"/>
        <v>43415.636805555558</v>
      </c>
      <c r="AG276" s="78">
        <f t="shared" si="77"/>
        <v>43415.663194444445</v>
      </c>
      <c r="AH276" s="26" t="str">
        <f t="shared" si="78"/>
        <v>43415.636805555643415.6631944444</v>
      </c>
      <c r="AI276" s="26" t="e">
        <f>VLOOKUP(AH276,simple_survey!$P$1530:$Q$1810,2,FALSE)</f>
        <v>#N/A</v>
      </c>
    </row>
    <row r="277" spans="1:37" s="7" customFormat="1" hidden="1" x14ac:dyDescent="0.4">
      <c r="A277" s="16" t="str">
        <f t="shared" si="81"/>
        <v>-</v>
      </c>
      <c r="B277" s="16" t="str">
        <f t="shared" si="82"/>
        <v>-</v>
      </c>
      <c r="C277" s="7">
        <v>15</v>
      </c>
      <c r="D277" s="2">
        <v>43415.639108796298</v>
      </c>
      <c r="E277" s="3" t="s">
        <v>905</v>
      </c>
      <c r="F277" s="3">
        <v>12665</v>
      </c>
      <c r="G277" s="3" t="s">
        <v>99</v>
      </c>
      <c r="H277" s="3">
        <v>0</v>
      </c>
      <c r="I277" s="3">
        <v>117</v>
      </c>
      <c r="J277" s="3">
        <v>9</v>
      </c>
      <c r="K277" s="3">
        <v>4</v>
      </c>
      <c r="L277" s="3"/>
      <c r="M277" s="2">
        <v>43415.659467592595</v>
      </c>
      <c r="N277" s="2">
        <v>43415.669490740744</v>
      </c>
      <c r="O277" s="3" t="s">
        <v>44</v>
      </c>
      <c r="P277" s="3" t="s">
        <v>91</v>
      </c>
      <c r="Q277" s="3" t="s">
        <v>62</v>
      </c>
      <c r="R277" s="3" t="s">
        <v>63</v>
      </c>
      <c r="S277" s="2">
        <v>43415.661620370367</v>
      </c>
      <c r="T277" s="2">
        <v>43415.661620370367</v>
      </c>
      <c r="U277" s="2">
        <v>43415.676979166667</v>
      </c>
      <c r="V277" s="2">
        <v>43415.676979166667</v>
      </c>
      <c r="W277" s="3"/>
      <c r="X277" s="2">
        <f t="shared" si="83"/>
        <v>43415.639108796298</v>
      </c>
      <c r="Y277" s="33">
        <f t="shared" si="74"/>
        <v>1.0023148148320615E-2</v>
      </c>
      <c r="Z277" s="33">
        <f t="shared" si="75"/>
        <v>4.0092592593282461E-2</v>
      </c>
      <c r="AA277" s="30"/>
      <c r="AB277" s="30">
        <f t="shared" si="79"/>
        <v>0</v>
      </c>
      <c r="AC277" s="30">
        <f t="shared" si="80"/>
        <v>2.0358796296932269E-2</v>
      </c>
      <c r="AD277" s="10"/>
      <c r="AE277" s="10"/>
      <c r="AF277" s="78">
        <f t="shared" si="76"/>
        <v>43415.638888888891</v>
      </c>
      <c r="AG277" s="78">
        <f t="shared" si="77"/>
        <v>43415.669444444444</v>
      </c>
      <c r="AH277" s="26" t="str">
        <f t="shared" si="78"/>
        <v>43415.638888888943415.6694444444</v>
      </c>
      <c r="AI277" s="26" t="e">
        <f>VLOOKUP(AH277,simple_survey!$P$1530:$Q$1810,2,FALSE)</f>
        <v>#N/A</v>
      </c>
    </row>
    <row r="278" spans="1:37" s="7" customFormat="1" hidden="1" x14ac:dyDescent="0.4">
      <c r="A278" s="16" t="str">
        <f t="shared" si="81"/>
        <v>-</v>
      </c>
      <c r="B278" s="16" t="str">
        <f t="shared" si="82"/>
        <v>-</v>
      </c>
      <c r="C278" s="7">
        <v>15</v>
      </c>
      <c r="D278" s="2">
        <v>43415.641655092593</v>
      </c>
      <c r="E278" s="3" t="s">
        <v>596</v>
      </c>
      <c r="F278" s="3">
        <v>12668</v>
      </c>
      <c r="G278" s="3" t="s">
        <v>32</v>
      </c>
      <c r="H278" s="3">
        <v>4965</v>
      </c>
      <c r="I278" s="3">
        <v>697</v>
      </c>
      <c r="J278" s="3">
        <v>10</v>
      </c>
      <c r="K278" s="3">
        <v>1</v>
      </c>
      <c r="L278" s="3"/>
      <c r="M278" s="2">
        <v>43415.654108796298</v>
      </c>
      <c r="N278" s="2">
        <v>43415.667071759257</v>
      </c>
      <c r="O278" s="3" t="s">
        <v>20</v>
      </c>
      <c r="P278" s="3" t="s">
        <v>21</v>
      </c>
      <c r="Q278" s="3" t="s">
        <v>44</v>
      </c>
      <c r="R278" s="3" t="s">
        <v>91</v>
      </c>
      <c r="S278" s="2">
        <v>43415.657905092594</v>
      </c>
      <c r="T278" s="2">
        <v>43415.657905092594</v>
      </c>
      <c r="U278" s="2">
        <v>43415.665601851855</v>
      </c>
      <c r="V278" s="2">
        <v>43415.665601851855</v>
      </c>
      <c r="W278" s="3"/>
      <c r="X278" s="2">
        <f t="shared" si="83"/>
        <v>43415.641655092593</v>
      </c>
      <c r="Y278" s="33">
        <f t="shared" si="74"/>
        <v>1.2962962959136348E-2</v>
      </c>
      <c r="Z278" s="33">
        <f t="shared" si="75"/>
        <v>1.2962962959136348E-2</v>
      </c>
      <c r="AA278" s="30"/>
      <c r="AB278" s="30">
        <f t="shared" si="79"/>
        <v>0</v>
      </c>
      <c r="AC278" s="30">
        <f t="shared" si="80"/>
        <v>1.2453703704522923E-2</v>
      </c>
      <c r="AD278" s="10"/>
      <c r="AE278" s="10"/>
      <c r="AF278" s="78">
        <f t="shared" si="76"/>
        <v>43415.640972222223</v>
      </c>
      <c r="AG278" s="78">
        <f t="shared" si="77"/>
        <v>43415.666666666664</v>
      </c>
      <c r="AH278" s="26" t="str">
        <f t="shared" si="78"/>
        <v>43415.640972222243415.6666666667</v>
      </c>
      <c r="AI278" s="26" t="e">
        <f>VLOOKUP(AH278,simple_survey!$P$1530:$Q$1810,2,FALSE)</f>
        <v>#N/A</v>
      </c>
    </row>
    <row r="279" spans="1:37" s="7" customFormat="1" hidden="1" x14ac:dyDescent="0.4">
      <c r="A279" s="16" t="str">
        <f t="shared" si="81"/>
        <v>★</v>
      </c>
      <c r="B279" s="16" t="str">
        <f t="shared" si="82"/>
        <v>-</v>
      </c>
      <c r="C279" s="7">
        <v>15</v>
      </c>
      <c r="D279" s="2">
        <v>43415.64334490741</v>
      </c>
      <c r="E279" s="3" t="s">
        <v>933</v>
      </c>
      <c r="F279" s="3">
        <v>12674</v>
      </c>
      <c r="G279" s="3" t="s">
        <v>99</v>
      </c>
      <c r="H279" s="3">
        <v>0</v>
      </c>
      <c r="I279" s="3">
        <v>945</v>
      </c>
      <c r="J279" s="3">
        <v>6</v>
      </c>
      <c r="K279" s="3">
        <v>2</v>
      </c>
      <c r="L279" s="3"/>
      <c r="M279" s="2">
        <v>43415.66747685185</v>
      </c>
      <c r="N279" s="2">
        <v>43415.673356481479</v>
      </c>
      <c r="O279" s="3" t="s">
        <v>30</v>
      </c>
      <c r="P279" s="3" t="s">
        <v>31</v>
      </c>
      <c r="Q279" s="3" t="s">
        <v>133</v>
      </c>
      <c r="R279" s="3" t="s">
        <v>19</v>
      </c>
      <c r="S279" s="2">
        <v>43415.665462962963</v>
      </c>
      <c r="T279" s="2">
        <v>43415.67082175926</v>
      </c>
      <c r="U279" s="2">
        <v>43415.674560185187</v>
      </c>
      <c r="V279" s="2">
        <v>43415.680613425924</v>
      </c>
      <c r="W279" s="2">
        <v>43415.650104166663</v>
      </c>
      <c r="X279" s="2">
        <f t="shared" si="83"/>
        <v>43415.650104166663</v>
      </c>
      <c r="Y279" s="33">
        <f t="shared" si="74"/>
        <v>5.8796296289074235E-3</v>
      </c>
      <c r="Z279" s="33">
        <f t="shared" si="75"/>
        <v>1.1759259257814847E-2</v>
      </c>
      <c r="AA279" s="30"/>
      <c r="AB279" s="30">
        <f t="shared" si="79"/>
        <v>2.0138888867222704E-3</v>
      </c>
      <c r="AC279" s="30">
        <f t="shared" si="80"/>
        <v>1.7372685186273884E-2</v>
      </c>
      <c r="AD279" s="10"/>
      <c r="AE279" s="10"/>
      <c r="AF279" s="78">
        <f t="shared" si="76"/>
        <v>43415.643055555556</v>
      </c>
      <c r="AG279" s="78">
        <f t="shared" si="77"/>
        <v>43415.67291666667</v>
      </c>
      <c r="AH279" s="26" t="str">
        <f t="shared" si="78"/>
        <v>43415.643055555643415.6729166667</v>
      </c>
      <c r="AI279" s="26" t="e">
        <f>VLOOKUP(AH279,simple_survey!$P$1530:$Q$1810,2,FALSE)</f>
        <v>#N/A</v>
      </c>
    </row>
    <row r="280" spans="1:37" s="7" customFormat="1" hidden="1" x14ac:dyDescent="0.4">
      <c r="A280" s="16" t="str">
        <f t="shared" si="81"/>
        <v>★</v>
      </c>
      <c r="B280" s="16" t="str">
        <f t="shared" si="82"/>
        <v>-</v>
      </c>
      <c r="C280" s="7">
        <v>15</v>
      </c>
      <c r="D280" s="2">
        <v>43415.644016203703</v>
      </c>
      <c r="E280" s="3" t="s">
        <v>868</v>
      </c>
      <c r="F280" s="3">
        <v>12675</v>
      </c>
      <c r="G280" s="3" t="s">
        <v>32</v>
      </c>
      <c r="H280" s="3">
        <v>5791</v>
      </c>
      <c r="I280" s="3">
        <v>490</v>
      </c>
      <c r="J280" s="3">
        <v>4</v>
      </c>
      <c r="K280" s="3">
        <v>2</v>
      </c>
      <c r="L280" s="3"/>
      <c r="M280" s="2">
        <v>43415.654895833337</v>
      </c>
      <c r="N280" s="2">
        <v>43415.666655092595</v>
      </c>
      <c r="O280" s="3" t="s">
        <v>24</v>
      </c>
      <c r="P280" s="3" t="s">
        <v>25</v>
      </c>
      <c r="Q280" s="3" t="s">
        <v>69</v>
      </c>
      <c r="R280" s="3" t="s">
        <v>70</v>
      </c>
      <c r="S280" s="2">
        <v>43415.659953703704</v>
      </c>
      <c r="T280" s="2">
        <v>43415.659953703704</v>
      </c>
      <c r="U280" s="2">
        <v>43415.672592592593</v>
      </c>
      <c r="V280" s="2">
        <v>43415.672592592593</v>
      </c>
      <c r="W280" s="2">
        <v>43415.650949074072</v>
      </c>
      <c r="X280" s="2">
        <f t="shared" si="83"/>
        <v>43415.650949074072</v>
      </c>
      <c r="Y280" s="33">
        <f t="shared" si="74"/>
        <v>1.1759259257814847E-2</v>
      </c>
      <c r="Z280" s="33">
        <f t="shared" si="75"/>
        <v>2.3518518515629694E-2</v>
      </c>
      <c r="AA280" s="30"/>
      <c r="AB280" s="30">
        <f t="shared" si="79"/>
        <v>0</v>
      </c>
      <c r="AC280" s="30">
        <f t="shared" si="80"/>
        <v>3.9467592650908045E-3</v>
      </c>
      <c r="AD280" s="10"/>
      <c r="AE280" s="10"/>
      <c r="AF280" s="78">
        <f t="shared" si="76"/>
        <v>43415.643750000003</v>
      </c>
      <c r="AG280" s="78">
        <f t="shared" si="77"/>
        <v>43415.665972222225</v>
      </c>
      <c r="AH280" s="26" t="str">
        <f t="shared" si="78"/>
        <v>43415.6437543415.6659722222</v>
      </c>
      <c r="AI280" s="26" t="e">
        <f>VLOOKUP(AH280,simple_survey!$P$1530:$Q$1810,2,FALSE)</f>
        <v>#N/A</v>
      </c>
      <c r="AK280" s="3" t="s">
        <v>94</v>
      </c>
    </row>
    <row r="281" spans="1:37" s="7" customFormat="1" hidden="1" x14ac:dyDescent="0.4">
      <c r="A281" s="16" t="str">
        <f t="shared" si="81"/>
        <v>-</v>
      </c>
      <c r="B281" s="16" t="str">
        <f t="shared" si="82"/>
        <v>-</v>
      </c>
      <c r="C281" s="7">
        <v>15</v>
      </c>
      <c r="D281" s="2">
        <v>43415.644780092596</v>
      </c>
      <c r="E281" s="3" t="s">
        <v>934</v>
      </c>
      <c r="F281" s="3">
        <v>12676</v>
      </c>
      <c r="G281" s="3" t="s">
        <v>32</v>
      </c>
      <c r="H281" s="3">
        <v>2435</v>
      </c>
      <c r="I281" s="3">
        <v>668</v>
      </c>
      <c r="J281" s="3">
        <v>2</v>
      </c>
      <c r="K281" s="3">
        <v>1</v>
      </c>
      <c r="L281" s="3"/>
      <c r="M281" s="2">
        <v>43415.662581018521</v>
      </c>
      <c r="N281" s="2">
        <v>43415.667731481481</v>
      </c>
      <c r="O281" s="3" t="s">
        <v>64</v>
      </c>
      <c r="P281" s="3" t="s">
        <v>65</v>
      </c>
      <c r="Q281" s="3" t="s">
        <v>36</v>
      </c>
      <c r="R281" s="3" t="s">
        <v>37</v>
      </c>
      <c r="S281" s="2">
        <v>43415.661238425928</v>
      </c>
      <c r="T281" s="2">
        <v>43415.665243055555</v>
      </c>
      <c r="U281" s="2">
        <v>43415.668888888889</v>
      </c>
      <c r="V281" s="2">
        <v>43415.672893518517</v>
      </c>
      <c r="W281" s="3"/>
      <c r="X281" s="2">
        <f t="shared" si="83"/>
        <v>43415.644780092596</v>
      </c>
      <c r="Y281" s="33">
        <f t="shared" si="74"/>
        <v>5.1504629591363482E-3</v>
      </c>
      <c r="Z281" s="33">
        <f t="shared" si="75"/>
        <v>5.1504629591363482E-3</v>
      </c>
      <c r="AA281" s="30"/>
      <c r="AB281" s="30">
        <f t="shared" si="79"/>
        <v>1.3425925935734995E-3</v>
      </c>
      <c r="AC281" s="30">
        <f t="shared" si="80"/>
        <v>1.7800925925257616E-2</v>
      </c>
      <c r="AD281" s="10"/>
      <c r="AE281" s="10"/>
      <c r="AF281" s="78">
        <f t="shared" si="76"/>
        <v>43415.644444444442</v>
      </c>
      <c r="AG281" s="78">
        <f t="shared" si="77"/>
        <v>43415.667361111111</v>
      </c>
      <c r="AH281" s="26" t="str">
        <f t="shared" si="78"/>
        <v>43415.644444444443415.6673611111</v>
      </c>
      <c r="AI281" s="26" t="e">
        <f>VLOOKUP(AH281,simple_survey!$P$1530:$Q$1810,2,FALSE)</f>
        <v>#N/A</v>
      </c>
      <c r="AK281" s="3" t="s">
        <v>124</v>
      </c>
    </row>
    <row r="282" spans="1:37" s="7" customFormat="1" hidden="1" x14ac:dyDescent="0.4">
      <c r="A282" s="16" t="str">
        <f t="shared" si="81"/>
        <v>-</v>
      </c>
      <c r="B282" s="16" t="str">
        <f t="shared" si="82"/>
        <v>-</v>
      </c>
      <c r="C282" s="7">
        <v>15</v>
      </c>
      <c r="D282" s="2">
        <v>43415.645810185182</v>
      </c>
      <c r="E282" s="3" t="s">
        <v>935</v>
      </c>
      <c r="F282" s="3">
        <v>12678</v>
      </c>
      <c r="G282" s="3" t="s">
        <v>98</v>
      </c>
      <c r="H282" s="3">
        <v>0</v>
      </c>
      <c r="I282" s="3">
        <v>189</v>
      </c>
      <c r="J282" s="3">
        <v>8</v>
      </c>
      <c r="K282" s="3">
        <v>1</v>
      </c>
      <c r="L282" s="3"/>
      <c r="M282" s="2">
        <v>43415.664942129632</v>
      </c>
      <c r="N282" s="2">
        <v>43415.679699074077</v>
      </c>
      <c r="O282" s="3" t="s">
        <v>45</v>
      </c>
      <c r="P282" s="3" t="s">
        <v>46</v>
      </c>
      <c r="Q282" s="3" t="s">
        <v>133</v>
      </c>
      <c r="R282" s="3" t="s">
        <v>19</v>
      </c>
      <c r="S282" s="2">
        <v>43415.667337962965</v>
      </c>
      <c r="T282" s="2">
        <v>43415.667337962965</v>
      </c>
      <c r="U282" s="2">
        <v>43415.674849537034</v>
      </c>
      <c r="V282" s="2">
        <v>43415.687847222223</v>
      </c>
      <c r="W282" s="3"/>
      <c r="X282" s="2">
        <f t="shared" si="83"/>
        <v>43415.645810185182</v>
      </c>
      <c r="Y282" s="33">
        <f t="shared" si="74"/>
        <v>1.4756944445252884E-2</v>
      </c>
      <c r="Z282" s="33">
        <f t="shared" si="75"/>
        <v>1.4756944445252884E-2</v>
      </c>
      <c r="AA282" s="30"/>
      <c r="AB282" s="30">
        <f t="shared" si="79"/>
        <v>0</v>
      </c>
      <c r="AC282" s="30">
        <f t="shared" si="80"/>
        <v>1.913194444932742E-2</v>
      </c>
      <c r="AD282" s="10"/>
      <c r="AE282" s="10"/>
      <c r="AF282" s="78">
        <f t="shared" si="76"/>
        <v>43415.645138888889</v>
      </c>
      <c r="AG282" s="78">
        <f t="shared" si="77"/>
        <v>43415.679166666669</v>
      </c>
      <c r="AH282" s="26" t="str">
        <f t="shared" si="78"/>
        <v>43415.645138888943415.6791666667</v>
      </c>
      <c r="AI282" s="26" t="e">
        <f>VLOOKUP(AH282,simple_survey!$P$1530:$Q$1810,2,FALSE)</f>
        <v>#N/A</v>
      </c>
    </row>
    <row r="283" spans="1:37" s="7" customFormat="1" hidden="1" x14ac:dyDescent="0.4">
      <c r="A283" s="16" t="str">
        <f t="shared" si="81"/>
        <v>-</v>
      </c>
      <c r="B283" s="16" t="str">
        <f t="shared" si="82"/>
        <v>-</v>
      </c>
      <c r="C283" s="7">
        <v>15</v>
      </c>
      <c r="D283" s="2">
        <v>43415.646562499998</v>
      </c>
      <c r="E283" s="3" t="s">
        <v>887</v>
      </c>
      <c r="F283" s="3">
        <v>12679</v>
      </c>
      <c r="G283" s="3" t="s">
        <v>32</v>
      </c>
      <c r="H283" s="3">
        <v>5135</v>
      </c>
      <c r="I283" s="3">
        <v>132</v>
      </c>
      <c r="J283" s="3">
        <v>3</v>
      </c>
      <c r="K283" s="3">
        <v>3</v>
      </c>
      <c r="L283" s="3"/>
      <c r="M283" s="2">
        <v>43415.662118055552</v>
      </c>
      <c r="N283" s="2">
        <v>43415.669814814813</v>
      </c>
      <c r="O283" s="3" t="s">
        <v>45</v>
      </c>
      <c r="P283" s="3" t="s">
        <v>46</v>
      </c>
      <c r="Q283" s="3" t="s">
        <v>33</v>
      </c>
      <c r="R283" s="3" t="s">
        <v>34</v>
      </c>
      <c r="S283" s="2">
        <v>43415.662280092591</v>
      </c>
      <c r="T283" s="2">
        <v>43415.662280092591</v>
      </c>
      <c r="U283" s="2">
        <v>43415.671979166669</v>
      </c>
      <c r="V283" s="2">
        <v>43415.671979166669</v>
      </c>
      <c r="W283" s="3"/>
      <c r="X283" s="2">
        <f t="shared" si="83"/>
        <v>43415.646562499998</v>
      </c>
      <c r="Y283" s="33">
        <f t="shared" si="74"/>
        <v>7.6967592613073066E-3</v>
      </c>
      <c r="Z283" s="33">
        <f t="shared" si="75"/>
        <v>2.309027778392192E-2</v>
      </c>
      <c r="AA283" s="30"/>
      <c r="AB283" s="30">
        <f t="shared" si="79"/>
        <v>0</v>
      </c>
      <c r="AC283" s="30">
        <f t="shared" si="80"/>
        <v>1.5555555553874001E-2</v>
      </c>
      <c r="AD283" s="10"/>
      <c r="AE283" s="10"/>
      <c r="AF283" s="78">
        <f t="shared" si="76"/>
        <v>43415.646527777775</v>
      </c>
      <c r="AG283" s="78">
        <f t="shared" si="77"/>
        <v>43415.669444444444</v>
      </c>
      <c r="AH283" s="26" t="str">
        <f t="shared" si="78"/>
        <v>43415.646527777843415.6694444444</v>
      </c>
      <c r="AI283" s="26" t="e">
        <f>VLOOKUP(AH283,simple_survey!$P$1530:$Q$1810,2,FALSE)</f>
        <v>#N/A</v>
      </c>
      <c r="AK283" s="3" t="s">
        <v>123</v>
      </c>
    </row>
    <row r="284" spans="1:37" s="7" customFormat="1" hidden="1" x14ac:dyDescent="0.4">
      <c r="A284" s="16" t="str">
        <f t="shared" si="81"/>
        <v>-</v>
      </c>
      <c r="B284" s="16" t="str">
        <f t="shared" si="82"/>
        <v>-</v>
      </c>
      <c r="C284" s="7">
        <v>15</v>
      </c>
      <c r="D284" s="2">
        <v>43415.651087962964</v>
      </c>
      <c r="E284" s="3" t="s">
        <v>936</v>
      </c>
      <c r="F284" s="3">
        <v>12682</v>
      </c>
      <c r="G284" s="3" t="s">
        <v>98</v>
      </c>
      <c r="H284" s="3">
        <v>0</v>
      </c>
      <c r="I284" s="3">
        <v>680</v>
      </c>
      <c r="J284" s="3">
        <v>11</v>
      </c>
      <c r="K284" s="3">
        <v>2</v>
      </c>
      <c r="L284" s="3"/>
      <c r="M284" s="2">
        <v>43415.671030092592</v>
      </c>
      <c r="N284" s="2">
        <v>43415.681516203702</v>
      </c>
      <c r="O284" s="3" t="s">
        <v>58</v>
      </c>
      <c r="P284" s="3" t="s">
        <v>59</v>
      </c>
      <c r="Q284" s="3" t="s">
        <v>90</v>
      </c>
      <c r="R284" s="3" t="s">
        <v>35</v>
      </c>
      <c r="S284" s="2">
        <v>43415.67150462963</v>
      </c>
      <c r="T284" s="2">
        <v>43415.672673611109</v>
      </c>
      <c r="U284" s="2">
        <v>43415.680173611108</v>
      </c>
      <c r="V284" s="2">
        <v>43415.685034722221</v>
      </c>
      <c r="W284" s="3"/>
      <c r="X284" s="2">
        <f t="shared" si="83"/>
        <v>43415.651087962964</v>
      </c>
      <c r="Y284" s="33">
        <f t="shared" si="74"/>
        <v>1.0486111110367347E-2</v>
      </c>
      <c r="Z284" s="33">
        <f t="shared" si="75"/>
        <v>2.0972222220734693E-2</v>
      </c>
      <c r="AA284" s="30"/>
      <c r="AB284" s="30">
        <f t="shared" si="79"/>
        <v>0</v>
      </c>
      <c r="AC284" s="30">
        <f t="shared" si="80"/>
        <v>1.9942129627452232E-2</v>
      </c>
      <c r="AD284" s="10"/>
      <c r="AE284" s="10"/>
      <c r="AF284" s="78">
        <f t="shared" si="76"/>
        <v>43415.650694444441</v>
      </c>
      <c r="AG284" s="78">
        <f t="shared" si="77"/>
        <v>43415.681250000001</v>
      </c>
      <c r="AH284" s="26" t="str">
        <f t="shared" si="78"/>
        <v>43415.650694444443415.68125</v>
      </c>
      <c r="AI284" s="26" t="e">
        <f>VLOOKUP(AH284,simple_survey!$P$1530:$Q$1810,2,FALSE)</f>
        <v>#N/A</v>
      </c>
    </row>
    <row r="285" spans="1:37" s="3" customFormat="1" hidden="1" x14ac:dyDescent="0.4">
      <c r="A285" s="16" t="str">
        <f t="shared" si="81"/>
        <v>-</v>
      </c>
      <c r="B285" s="16" t="str">
        <f t="shared" si="82"/>
        <v>-</v>
      </c>
      <c r="C285" s="7">
        <v>15</v>
      </c>
      <c r="D285" s="2">
        <v>43415.651261574072</v>
      </c>
      <c r="E285" s="3" t="s">
        <v>937</v>
      </c>
      <c r="F285" s="3">
        <v>12683</v>
      </c>
      <c r="G285" s="3" t="s">
        <v>32</v>
      </c>
      <c r="H285" s="3">
        <v>5231</v>
      </c>
      <c r="I285" s="3">
        <v>380</v>
      </c>
      <c r="J285" s="3">
        <v>13</v>
      </c>
      <c r="K285" s="3">
        <v>2</v>
      </c>
      <c r="M285" s="2">
        <v>43415.668726851851</v>
      </c>
      <c r="N285" s="2">
        <v>43415.674537037034</v>
      </c>
      <c r="O285" s="3" t="s">
        <v>133</v>
      </c>
      <c r="P285" s="3" t="s">
        <v>19</v>
      </c>
      <c r="Q285" s="3" t="s">
        <v>22</v>
      </c>
      <c r="R285" s="3" t="s">
        <v>23</v>
      </c>
      <c r="S285" s="2">
        <v>43415.673819444448</v>
      </c>
      <c r="T285" s="2">
        <v>43415.673819444448</v>
      </c>
      <c r="U285" s="2">
        <v>43415.683437500003</v>
      </c>
      <c r="V285" s="2">
        <v>43415.683437500003</v>
      </c>
      <c r="X285" s="2">
        <f t="shared" si="83"/>
        <v>43415.651261574072</v>
      </c>
      <c r="Y285" s="33">
        <f t="shared" si="74"/>
        <v>5.8101851827814244E-3</v>
      </c>
      <c r="Z285" s="33">
        <f t="shared" si="75"/>
        <v>1.1620370365562849E-2</v>
      </c>
      <c r="AA285" s="30"/>
      <c r="AB285" s="30">
        <f t="shared" si="79"/>
        <v>0</v>
      </c>
      <c r="AC285" s="30">
        <f t="shared" si="80"/>
        <v>1.746527777868323E-2</v>
      </c>
      <c r="AD285" s="30"/>
      <c r="AE285" s="30"/>
      <c r="AF285" s="78">
        <f t="shared" si="76"/>
        <v>43415.650694444441</v>
      </c>
      <c r="AG285" s="78">
        <f t="shared" si="77"/>
        <v>43415.674305555556</v>
      </c>
      <c r="AH285" s="26" t="str">
        <f t="shared" si="78"/>
        <v>43415.650694444443415.6743055556</v>
      </c>
      <c r="AI285" s="26" t="e">
        <f>VLOOKUP(AH285,simple_survey!$P$1530:$Q$1810,2,FALSE)</f>
        <v>#N/A</v>
      </c>
    </row>
    <row r="286" spans="1:37" s="3" customFormat="1" hidden="1" x14ac:dyDescent="0.4">
      <c r="A286" s="16" t="str">
        <f t="shared" ref="A286:A291" si="84">IF(W286&gt;0, "★", "-")</f>
        <v>-</v>
      </c>
      <c r="B286" s="16" t="str">
        <f t="shared" ref="B286:B291" si="85">IF(L286&gt;0, "☆", "-")</f>
        <v>-</v>
      </c>
      <c r="C286" s="7">
        <v>15</v>
      </c>
      <c r="D286" s="2">
        <v>43415.65420138889</v>
      </c>
      <c r="E286" s="3" t="s">
        <v>939</v>
      </c>
      <c r="F286" s="3">
        <v>12686</v>
      </c>
      <c r="G286" s="3" t="s">
        <v>98</v>
      </c>
      <c r="H286" s="3">
        <v>0</v>
      </c>
      <c r="I286" s="3">
        <v>134</v>
      </c>
      <c r="J286" s="3">
        <v>5</v>
      </c>
      <c r="K286" s="3">
        <v>1</v>
      </c>
      <c r="M286" s="2">
        <v>43415.660844907405</v>
      </c>
      <c r="N286" s="2">
        <v>43415.667164351849</v>
      </c>
      <c r="O286" s="3" t="s">
        <v>36</v>
      </c>
      <c r="P286" s="3" t="s">
        <v>37</v>
      </c>
      <c r="Q286" s="3" t="s">
        <v>49</v>
      </c>
      <c r="R286" s="3" t="s">
        <v>50</v>
      </c>
      <c r="S286" s="2">
        <v>43415.660567129627</v>
      </c>
      <c r="T286" s="2">
        <v>43415.660567129627</v>
      </c>
      <c r="U286" s="2">
        <v>43415.672476851854</v>
      </c>
      <c r="V286" s="2">
        <v>43415.670648148145</v>
      </c>
      <c r="X286" s="2">
        <f t="shared" ref="X286:X291" si="86">IF(W286&gt;0,W286,D286)</f>
        <v>43415.65420138889</v>
      </c>
      <c r="Y286" s="33">
        <f t="shared" si="74"/>
        <v>6.3194444446708076E-3</v>
      </c>
      <c r="Z286" s="33">
        <f t="shared" si="75"/>
        <v>6.3194444446708076E-3</v>
      </c>
      <c r="AA286" s="30"/>
      <c r="AB286" s="30">
        <f t="shared" si="79"/>
        <v>2.7777777722803876E-4</v>
      </c>
      <c r="AC286" s="30">
        <f t="shared" si="80"/>
        <v>6.6435185144655406E-3</v>
      </c>
      <c r="AD286" s="30"/>
      <c r="AE286" s="30"/>
      <c r="AF286" s="78">
        <f t="shared" si="76"/>
        <v>43415.654166666667</v>
      </c>
      <c r="AG286" s="78">
        <f t="shared" si="77"/>
        <v>43415.666666666664</v>
      </c>
      <c r="AH286" s="26" t="str">
        <f t="shared" si="78"/>
        <v>43415.654166666743415.6666666667</v>
      </c>
      <c r="AI286" s="26" t="e">
        <f>VLOOKUP(AH286,simple_survey!$P$1530:$Q$1810,2,FALSE)</f>
        <v>#N/A</v>
      </c>
      <c r="AK286" s="3" t="s">
        <v>125</v>
      </c>
    </row>
    <row r="287" spans="1:37" s="3" customFormat="1" hidden="1" x14ac:dyDescent="0.4">
      <c r="A287" s="16" t="str">
        <f t="shared" si="84"/>
        <v>-</v>
      </c>
      <c r="B287" s="16" t="str">
        <f t="shared" si="85"/>
        <v>-</v>
      </c>
      <c r="C287" s="7">
        <v>15</v>
      </c>
      <c r="D287" s="2">
        <v>43415.654270833336</v>
      </c>
      <c r="E287" s="3" t="s">
        <v>824</v>
      </c>
      <c r="F287" s="3">
        <v>12687</v>
      </c>
      <c r="G287" s="3" t="s">
        <v>32</v>
      </c>
      <c r="H287" s="3">
        <v>5857</v>
      </c>
      <c r="I287" s="3">
        <v>512</v>
      </c>
      <c r="J287" s="3">
        <v>10</v>
      </c>
      <c r="K287" s="3">
        <v>4</v>
      </c>
      <c r="M287" s="2">
        <v>43415.66101851852</v>
      </c>
      <c r="N287" s="2">
        <v>43415.678414351853</v>
      </c>
      <c r="O287" s="3" t="s">
        <v>30</v>
      </c>
      <c r="P287" s="3" t="s">
        <v>31</v>
      </c>
      <c r="Q287" s="3" t="s">
        <v>133</v>
      </c>
      <c r="R287" s="3" t="s">
        <v>19</v>
      </c>
      <c r="S287" s="2">
        <v>43415.657754629632</v>
      </c>
      <c r="T287" s="2">
        <v>43415.661620370367</v>
      </c>
      <c r="U287" s="2">
        <v>43415.67454861111</v>
      </c>
      <c r="V287" s="2">
        <v>43415.681909722225</v>
      </c>
      <c r="X287" s="2">
        <f t="shared" si="86"/>
        <v>43415.654270833336</v>
      </c>
      <c r="Y287" s="33">
        <f t="shared" si="74"/>
        <v>1.7395833332557231E-2</v>
      </c>
      <c r="Z287" s="33">
        <f t="shared" si="75"/>
        <v>6.9583333330228925E-2</v>
      </c>
      <c r="AA287" s="30"/>
      <c r="AB287" s="30">
        <f t="shared" si="79"/>
        <v>3.2638888878864236E-3</v>
      </c>
      <c r="AC287" s="30">
        <f t="shared" si="80"/>
        <v>6.7476851836545393E-3</v>
      </c>
      <c r="AD287" s="30"/>
      <c r="AE287" s="30"/>
      <c r="AF287" s="78">
        <f t="shared" si="76"/>
        <v>43415.654166666667</v>
      </c>
      <c r="AG287" s="78">
        <f t="shared" si="77"/>
        <v>43415.677777777775</v>
      </c>
      <c r="AH287" s="26" t="str">
        <f t="shared" si="78"/>
        <v>43415.654166666743415.6777777778</v>
      </c>
      <c r="AI287" s="26" t="e">
        <f>VLOOKUP(AH287,simple_survey!$P$1530:$Q$1810,2,FALSE)</f>
        <v>#N/A</v>
      </c>
    </row>
    <row r="288" spans="1:37" s="3" customFormat="1" hidden="1" x14ac:dyDescent="0.4">
      <c r="A288" s="16" t="str">
        <f t="shared" si="84"/>
        <v>-</v>
      </c>
      <c r="B288" s="16" t="str">
        <f t="shared" si="85"/>
        <v>-</v>
      </c>
      <c r="C288" s="7">
        <v>15</v>
      </c>
      <c r="D288" s="2">
        <v>43415.654803240737</v>
      </c>
      <c r="E288" s="3" t="s">
        <v>793</v>
      </c>
      <c r="F288" s="3">
        <v>12688</v>
      </c>
      <c r="G288" s="3" t="s">
        <v>32</v>
      </c>
      <c r="H288" s="3">
        <v>3698</v>
      </c>
      <c r="I288" s="3">
        <v>940</v>
      </c>
      <c r="J288" s="3">
        <v>5</v>
      </c>
      <c r="K288" s="3">
        <v>2</v>
      </c>
      <c r="M288" s="2">
        <v>43415.656967592593</v>
      </c>
      <c r="N288" s="2">
        <v>43415.671076388891</v>
      </c>
      <c r="O288" s="3" t="s">
        <v>36</v>
      </c>
      <c r="P288" s="3" t="s">
        <v>37</v>
      </c>
      <c r="Q288" s="3" t="s">
        <v>26</v>
      </c>
      <c r="R288" s="3" t="s">
        <v>27</v>
      </c>
      <c r="S288" s="2">
        <v>43415.660914351851</v>
      </c>
      <c r="T288" s="2">
        <v>43415.660914351851</v>
      </c>
      <c r="U288" s="2">
        <v>43415.674664351849</v>
      </c>
      <c r="V288" s="2">
        <v>43415.674664351849</v>
      </c>
      <c r="X288" s="2">
        <f t="shared" si="86"/>
        <v>43415.654803240737</v>
      </c>
      <c r="Y288" s="33">
        <f t="shared" si="74"/>
        <v>1.410879629838746E-2</v>
      </c>
      <c r="Z288" s="33">
        <f t="shared" si="75"/>
        <v>2.8217592596774921E-2</v>
      </c>
      <c r="AA288" s="30"/>
      <c r="AB288" s="30">
        <f t="shared" si="79"/>
        <v>0</v>
      </c>
      <c r="AC288" s="30">
        <f t="shared" si="80"/>
        <v>2.164351855753921E-3</v>
      </c>
      <c r="AD288" s="30"/>
      <c r="AE288" s="30"/>
      <c r="AF288" s="78">
        <f t="shared" si="76"/>
        <v>43415.654166666667</v>
      </c>
      <c r="AG288" s="78">
        <f t="shared" si="77"/>
        <v>43415.67083333333</v>
      </c>
      <c r="AH288" s="26" t="str">
        <f t="shared" si="78"/>
        <v>43415.654166666743415.6708333333</v>
      </c>
      <c r="AI288" s="26" t="e">
        <f>VLOOKUP(AH288,simple_survey!$P$1530:$Q$1810,2,FALSE)</f>
        <v>#N/A</v>
      </c>
    </row>
    <row r="289" spans="1:37" s="3" customFormat="1" hidden="1" x14ac:dyDescent="0.4">
      <c r="A289" s="16" t="str">
        <f t="shared" si="84"/>
        <v>-</v>
      </c>
      <c r="B289" s="16" t="str">
        <f t="shared" si="85"/>
        <v>-</v>
      </c>
      <c r="C289" s="7">
        <v>15</v>
      </c>
      <c r="D289" s="2">
        <v>43415.656180555554</v>
      </c>
      <c r="E289" s="3" t="s">
        <v>941</v>
      </c>
      <c r="F289" s="3">
        <v>12690</v>
      </c>
      <c r="G289" s="3" t="s">
        <v>98</v>
      </c>
      <c r="H289" s="3">
        <v>0</v>
      </c>
      <c r="I289" s="3">
        <v>718</v>
      </c>
      <c r="J289" s="3">
        <v>2</v>
      </c>
      <c r="K289" s="3">
        <v>5</v>
      </c>
      <c r="M289" s="2">
        <v>43415.67324074074</v>
      </c>
      <c r="N289" s="2">
        <v>43415.677314814813</v>
      </c>
      <c r="O289" s="3" t="s">
        <v>62</v>
      </c>
      <c r="P289" s="3" t="s">
        <v>63</v>
      </c>
      <c r="Q289" s="3" t="s">
        <v>75</v>
      </c>
      <c r="R289" s="3" t="s">
        <v>76</v>
      </c>
      <c r="S289" s="2">
        <v>43415.674340277779</v>
      </c>
      <c r="T289" s="2">
        <v>43415.678344907406</v>
      </c>
      <c r="U289" s="2">
        <v>43415.683888888889</v>
      </c>
      <c r="V289" s="2">
        <v>43415.687893518516</v>
      </c>
      <c r="X289" s="2">
        <f t="shared" si="86"/>
        <v>43415.656180555554</v>
      </c>
      <c r="Y289" s="33">
        <f t="shared" si="74"/>
        <v>4.0740740732871927E-3</v>
      </c>
      <c r="Z289" s="33">
        <f t="shared" si="75"/>
        <v>2.0370370366435964E-2</v>
      </c>
      <c r="AA289" s="30"/>
      <c r="AB289" s="30">
        <f t="shared" si="79"/>
        <v>0</v>
      </c>
      <c r="AC289" s="30">
        <f t="shared" si="80"/>
        <v>1.7060185185982846E-2</v>
      </c>
      <c r="AD289" s="30"/>
      <c r="AE289" s="30"/>
      <c r="AF289" s="78">
        <f t="shared" si="76"/>
        <v>43415.655555555553</v>
      </c>
      <c r="AG289" s="78">
        <f t="shared" si="77"/>
        <v>43415.677083333336</v>
      </c>
      <c r="AH289" s="26" t="str">
        <f t="shared" si="78"/>
        <v>43415.655555555643415.6770833333</v>
      </c>
      <c r="AI289" s="26" t="e">
        <f>VLOOKUP(AH289,simple_survey!$P$1530:$Q$1810,2,FALSE)</f>
        <v>#N/A</v>
      </c>
    </row>
    <row r="290" spans="1:37" s="3" customFormat="1" hidden="1" x14ac:dyDescent="0.4">
      <c r="A290" s="16" t="str">
        <f t="shared" si="84"/>
        <v>-</v>
      </c>
      <c r="B290" s="16" t="str">
        <f t="shared" si="85"/>
        <v>-</v>
      </c>
      <c r="C290" s="7">
        <v>15</v>
      </c>
      <c r="D290" s="2">
        <v>43415.657905092594</v>
      </c>
      <c r="E290" s="3" t="s">
        <v>776</v>
      </c>
      <c r="F290" s="3">
        <v>12696</v>
      </c>
      <c r="G290" s="3" t="s">
        <v>32</v>
      </c>
      <c r="H290" s="3">
        <v>5709</v>
      </c>
      <c r="I290" s="3">
        <v>497</v>
      </c>
      <c r="J290" s="3">
        <v>6</v>
      </c>
      <c r="K290" s="3">
        <v>2</v>
      </c>
      <c r="M290" s="2">
        <v>43415.667824074073</v>
      </c>
      <c r="N290" s="2">
        <v>43415.678923611114</v>
      </c>
      <c r="O290" s="3" t="s">
        <v>30</v>
      </c>
      <c r="P290" s="3" t="s">
        <v>31</v>
      </c>
      <c r="Q290" s="3" t="s">
        <v>64</v>
      </c>
      <c r="R290" s="3" t="s">
        <v>65</v>
      </c>
      <c r="S290" s="2">
        <v>43415.671516203707</v>
      </c>
      <c r="T290" s="2">
        <v>43415.671516203707</v>
      </c>
      <c r="U290" s="2">
        <v>43415.687615740739</v>
      </c>
      <c r="V290" s="2">
        <v>43415.687615740739</v>
      </c>
      <c r="X290" s="2">
        <f t="shared" si="86"/>
        <v>43415.657905092594</v>
      </c>
      <c r="Y290" s="33">
        <f t="shared" si="74"/>
        <v>1.1099537041445728E-2</v>
      </c>
      <c r="Z290" s="33">
        <f t="shared" si="75"/>
        <v>2.2199074082891457E-2</v>
      </c>
      <c r="AA290" s="30"/>
      <c r="AB290" s="30">
        <f t="shared" si="79"/>
        <v>0</v>
      </c>
      <c r="AC290" s="30">
        <f t="shared" si="80"/>
        <v>9.9189814791316167E-3</v>
      </c>
      <c r="AD290" s="30"/>
      <c r="AE290" s="30"/>
      <c r="AF290" s="78">
        <f t="shared" si="76"/>
        <v>43415.657638888886</v>
      </c>
      <c r="AG290" s="78">
        <f t="shared" si="77"/>
        <v>43415.678472222222</v>
      </c>
      <c r="AH290" s="26" t="str">
        <f t="shared" si="78"/>
        <v>43415.657638888943415.6784722222</v>
      </c>
      <c r="AI290" s="26" t="e">
        <f>VLOOKUP(AH290,simple_survey!$P$1530:$Q$1810,2,FALSE)</f>
        <v>#N/A</v>
      </c>
    </row>
    <row r="291" spans="1:37" s="3" customFormat="1" hidden="1" x14ac:dyDescent="0.4">
      <c r="A291" s="16" t="str">
        <f t="shared" si="84"/>
        <v>★</v>
      </c>
      <c r="B291" s="16" t="str">
        <f t="shared" si="85"/>
        <v>-</v>
      </c>
      <c r="C291" s="7">
        <v>15</v>
      </c>
      <c r="D291" s="2">
        <v>43415.659212962964</v>
      </c>
      <c r="E291" s="3" t="s">
        <v>943</v>
      </c>
      <c r="F291" s="3">
        <v>12701</v>
      </c>
      <c r="G291" s="3" t="s">
        <v>32</v>
      </c>
      <c r="H291" s="3">
        <v>5934</v>
      </c>
      <c r="I291" s="3">
        <v>817</v>
      </c>
      <c r="J291" s="3">
        <v>10</v>
      </c>
      <c r="K291" s="3">
        <v>1</v>
      </c>
      <c r="M291" s="2">
        <v>43415.667430555557</v>
      </c>
      <c r="N291" s="2">
        <v>43415.673993055556</v>
      </c>
      <c r="O291" s="3" t="s">
        <v>44</v>
      </c>
      <c r="P291" s="3" t="s">
        <v>91</v>
      </c>
      <c r="Q291" s="3" t="s">
        <v>26</v>
      </c>
      <c r="R291" s="3" t="s">
        <v>27</v>
      </c>
      <c r="S291" s="2">
        <v>43415.669594907406</v>
      </c>
      <c r="T291" s="2">
        <v>43415.669594907406</v>
      </c>
      <c r="U291" s="2">
        <v>43415.676168981481</v>
      </c>
      <c r="V291" s="2">
        <v>43415.676168981481</v>
      </c>
      <c r="W291" s="2">
        <v>43415.666145833333</v>
      </c>
      <c r="X291" s="2">
        <f t="shared" si="86"/>
        <v>43415.666145833333</v>
      </c>
      <c r="Y291" s="33">
        <f t="shared" si="74"/>
        <v>6.5624999988358468E-3</v>
      </c>
      <c r="Z291" s="33">
        <f t="shared" si="75"/>
        <v>6.5624999988358468E-3</v>
      </c>
      <c r="AA291" s="30"/>
      <c r="AB291" s="30">
        <f t="shared" si="79"/>
        <v>0</v>
      </c>
      <c r="AC291" s="30">
        <f t="shared" si="80"/>
        <v>1.2847222242271528E-3</v>
      </c>
      <c r="AD291" s="30"/>
      <c r="AE291" s="30"/>
      <c r="AF291" s="78">
        <f t="shared" si="76"/>
        <v>43415.65902777778</v>
      </c>
      <c r="AG291" s="78">
        <f t="shared" si="77"/>
        <v>43415.673611111109</v>
      </c>
      <c r="AH291" s="26" t="str">
        <f t="shared" si="78"/>
        <v>43415.659027777843415.6736111111</v>
      </c>
      <c r="AI291" s="26" t="e">
        <f>VLOOKUP(AH291,simple_survey!$P$1530:$Q$1810,2,FALSE)</f>
        <v>#N/A</v>
      </c>
      <c r="AK291" s="3" t="s">
        <v>102</v>
      </c>
    </row>
    <row r="292" spans="1:37" s="3" customFormat="1" hidden="1" x14ac:dyDescent="0.4">
      <c r="A292" s="16" t="str">
        <f t="shared" ref="A292:A300" si="87">IF(W292&gt;0, "★", "-")</f>
        <v>-</v>
      </c>
      <c r="B292" s="16" t="str">
        <f t="shared" ref="B292:B300" si="88">IF(L292&gt;0, "☆", "-")</f>
        <v>-</v>
      </c>
      <c r="C292" s="7">
        <v>15</v>
      </c>
      <c r="D292" s="2">
        <v>43415.660162037035</v>
      </c>
      <c r="E292" s="3" t="s">
        <v>944</v>
      </c>
      <c r="F292" s="3">
        <v>12704</v>
      </c>
      <c r="G292" s="3" t="s">
        <v>18</v>
      </c>
      <c r="H292" s="3">
        <v>1960</v>
      </c>
      <c r="I292" s="3">
        <v>246</v>
      </c>
      <c r="J292" s="3">
        <v>9</v>
      </c>
      <c r="K292" s="3">
        <v>3</v>
      </c>
      <c r="M292" s="2">
        <v>43415.670127314814</v>
      </c>
      <c r="N292" s="2">
        <v>43415.671782407408</v>
      </c>
      <c r="O292" s="3" t="s">
        <v>62</v>
      </c>
      <c r="P292" s="3" t="s">
        <v>63</v>
      </c>
      <c r="Q292" s="3" t="s">
        <v>47</v>
      </c>
      <c r="R292" s="3" t="s">
        <v>48</v>
      </c>
      <c r="S292" s="2">
        <v>43415.67460648148</v>
      </c>
      <c r="T292" s="2">
        <v>43415.67460648148</v>
      </c>
      <c r="U292" s="2">
        <v>43415.679918981485</v>
      </c>
      <c r="V292" s="2">
        <v>43415.679918981485</v>
      </c>
      <c r="X292" s="2">
        <f t="shared" ref="X292:X300" si="89">IF(W292&gt;0,W292,D292)</f>
        <v>43415.660162037035</v>
      </c>
      <c r="Y292" s="33">
        <f t="shared" si="74"/>
        <v>1.6550925938645378E-3</v>
      </c>
      <c r="Z292" s="33">
        <f t="shared" si="75"/>
        <v>4.9652777815936133E-3</v>
      </c>
      <c r="AA292" s="30"/>
      <c r="AB292" s="30">
        <f t="shared" si="79"/>
        <v>0</v>
      </c>
      <c r="AC292" s="30">
        <f t="shared" si="80"/>
        <v>9.9652777789742686E-3</v>
      </c>
      <c r="AD292" s="30"/>
      <c r="AE292" s="30"/>
      <c r="AF292" s="78">
        <f t="shared" si="76"/>
        <v>43415.659722222219</v>
      </c>
      <c r="AG292" s="78">
        <f t="shared" si="77"/>
        <v>43415.671527777777</v>
      </c>
      <c r="AH292" s="26" t="str">
        <f t="shared" si="78"/>
        <v>43415.659722222243415.6715277778</v>
      </c>
      <c r="AI292" s="26" t="e">
        <f>VLOOKUP(AH292,simple_survey!$P$1530:$Q$1810,2,FALSE)</f>
        <v>#N/A</v>
      </c>
    </row>
    <row r="293" spans="1:37" s="7" customFormat="1" hidden="1" x14ac:dyDescent="0.4">
      <c r="A293" s="16" t="str">
        <f t="shared" si="87"/>
        <v>-</v>
      </c>
      <c r="B293" s="16" t="str">
        <f t="shared" si="88"/>
        <v>-</v>
      </c>
      <c r="C293" s="7">
        <v>15</v>
      </c>
      <c r="D293" s="2">
        <v>43415.66070601852</v>
      </c>
      <c r="E293" s="3" t="s">
        <v>837</v>
      </c>
      <c r="F293" s="3">
        <v>12706</v>
      </c>
      <c r="G293" s="3" t="s">
        <v>32</v>
      </c>
      <c r="H293" s="3">
        <v>3598</v>
      </c>
      <c r="I293" s="3">
        <v>993</v>
      </c>
      <c r="J293" s="3">
        <v>3</v>
      </c>
      <c r="K293" s="3">
        <v>2</v>
      </c>
      <c r="L293" s="3"/>
      <c r="M293" s="2">
        <v>43415.678298611114</v>
      </c>
      <c r="N293" s="2">
        <v>43415.690046296295</v>
      </c>
      <c r="O293" s="3" t="s">
        <v>58</v>
      </c>
      <c r="P293" s="3" t="s">
        <v>59</v>
      </c>
      <c r="Q293" s="3" t="s">
        <v>79</v>
      </c>
      <c r="R293" s="3" t="s">
        <v>80</v>
      </c>
      <c r="S293" s="2">
        <v>43415.675011574072</v>
      </c>
      <c r="T293" s="2">
        <v>43415.677453703705</v>
      </c>
      <c r="U293" s="2">
        <v>43415.685266203705</v>
      </c>
      <c r="V293" s="2">
        <v>43415.688402777778</v>
      </c>
      <c r="W293" s="3"/>
      <c r="X293" s="2">
        <f t="shared" si="89"/>
        <v>43415.66070601852</v>
      </c>
      <c r="Y293" s="33">
        <f t="shared" si="74"/>
        <v>1.1747685181035195E-2</v>
      </c>
      <c r="Z293" s="33">
        <f t="shared" si="75"/>
        <v>2.3495370362070389E-2</v>
      </c>
      <c r="AA293" s="30"/>
      <c r="AB293" s="30">
        <f t="shared" si="79"/>
        <v>3.2870370414457284E-3</v>
      </c>
      <c r="AC293" s="30">
        <f t="shared" si="80"/>
        <v>1.7592592594155576E-2</v>
      </c>
      <c r="AD293" s="10"/>
      <c r="AE293" s="10"/>
      <c r="AF293" s="78">
        <f t="shared" si="76"/>
        <v>43415.660416666666</v>
      </c>
      <c r="AG293" s="78">
        <f t="shared" si="77"/>
        <v>43415.689583333333</v>
      </c>
      <c r="AH293" s="26" t="str">
        <f t="shared" si="78"/>
        <v>43415.660416666743415.6895833333</v>
      </c>
      <c r="AI293" s="26" t="e">
        <f>VLOOKUP(AH293,simple_survey!$P$1530:$Q$1810,2,FALSE)</f>
        <v>#N/A</v>
      </c>
    </row>
    <row r="294" spans="1:37" s="3" customFormat="1" hidden="1" x14ac:dyDescent="0.4">
      <c r="A294" s="16" t="str">
        <f t="shared" si="87"/>
        <v>-</v>
      </c>
      <c r="B294" s="16" t="str">
        <f t="shared" si="88"/>
        <v>-</v>
      </c>
      <c r="C294" s="7">
        <v>15</v>
      </c>
      <c r="D294" s="2">
        <v>43415.661793981482</v>
      </c>
      <c r="E294" s="3" t="s">
        <v>626</v>
      </c>
      <c r="F294" s="3">
        <v>12707</v>
      </c>
      <c r="G294" s="3" t="s">
        <v>99</v>
      </c>
      <c r="H294" s="3">
        <v>0</v>
      </c>
      <c r="I294" s="3">
        <v>344</v>
      </c>
      <c r="J294" s="3">
        <v>4</v>
      </c>
      <c r="K294" s="3">
        <v>1</v>
      </c>
      <c r="M294" s="2">
        <v>43415.668993055559</v>
      </c>
      <c r="N294" s="2">
        <v>43415.673206018517</v>
      </c>
      <c r="O294" s="3" t="s">
        <v>60</v>
      </c>
      <c r="P294" s="3" t="s">
        <v>61</v>
      </c>
      <c r="Q294" s="3" t="s">
        <v>40</v>
      </c>
      <c r="R294" s="3" t="s">
        <v>41</v>
      </c>
      <c r="S294" s="2">
        <v>43415.668634259258</v>
      </c>
      <c r="T294" s="2">
        <v>43415.669618055559</v>
      </c>
      <c r="U294" s="2">
        <v>43415.673541666663</v>
      </c>
      <c r="V294" s="2">
        <v>43415.674525462964</v>
      </c>
      <c r="X294" s="2">
        <f t="shared" si="89"/>
        <v>43415.661793981482</v>
      </c>
      <c r="Y294" s="33">
        <f t="shared" si="74"/>
        <v>4.2129629582632333E-3</v>
      </c>
      <c r="Z294" s="33">
        <f t="shared" si="75"/>
        <v>4.2129629582632333E-3</v>
      </c>
      <c r="AA294" s="30"/>
      <c r="AB294" s="30">
        <f t="shared" si="79"/>
        <v>3.5879630013369024E-4</v>
      </c>
      <c r="AC294" s="30">
        <f t="shared" si="80"/>
        <v>7.1990740761975758E-3</v>
      </c>
      <c r="AD294" s="30"/>
      <c r="AE294" s="30"/>
      <c r="AF294" s="78">
        <f t="shared" si="76"/>
        <v>43415.661111111112</v>
      </c>
      <c r="AG294" s="78">
        <f t="shared" si="77"/>
        <v>43415.67291666667</v>
      </c>
      <c r="AH294" s="26" t="str">
        <f t="shared" si="78"/>
        <v>43415.661111111143415.6729166667</v>
      </c>
      <c r="AI294" s="26" t="e">
        <f>VLOOKUP(AH294,simple_survey!$P$1530:$Q$1810,2,FALSE)</f>
        <v>#N/A</v>
      </c>
    </row>
    <row r="295" spans="1:37" s="3" customFormat="1" hidden="1" x14ac:dyDescent="0.4">
      <c r="A295" s="16" t="str">
        <f t="shared" si="87"/>
        <v>-</v>
      </c>
      <c r="B295" s="16" t="str">
        <f t="shared" si="88"/>
        <v>-</v>
      </c>
      <c r="C295" s="7">
        <v>15</v>
      </c>
      <c r="D295" s="2">
        <v>43415.662962962961</v>
      </c>
      <c r="E295" s="3" t="s">
        <v>945</v>
      </c>
      <c r="F295" s="3">
        <v>12708</v>
      </c>
      <c r="G295" s="3" t="s">
        <v>99</v>
      </c>
      <c r="H295" s="3">
        <v>0</v>
      </c>
      <c r="I295" s="3">
        <v>807</v>
      </c>
      <c r="J295" s="3">
        <v>4</v>
      </c>
      <c r="K295" s="3">
        <v>2</v>
      </c>
      <c r="M295" s="2">
        <v>43415.675729166665</v>
      </c>
      <c r="N295" s="2">
        <v>43415.679525462961</v>
      </c>
      <c r="O295" s="3" t="s">
        <v>52</v>
      </c>
      <c r="P295" s="3" t="s">
        <v>53</v>
      </c>
      <c r="Q295" s="3" t="s">
        <v>71</v>
      </c>
      <c r="R295" s="3" t="s">
        <v>72</v>
      </c>
      <c r="S295" s="2">
        <v>43415.676145833335</v>
      </c>
      <c r="T295" s="2">
        <v>43415.676145833335</v>
      </c>
      <c r="U295" s="2">
        <v>43415.684814814813</v>
      </c>
      <c r="V295" s="2">
        <v>43415.684814814813</v>
      </c>
      <c r="X295" s="2">
        <f t="shared" si="89"/>
        <v>43415.662962962961</v>
      </c>
      <c r="Y295" s="33">
        <f t="shared" si="74"/>
        <v>3.796296296059154E-3</v>
      </c>
      <c r="Z295" s="33">
        <f t="shared" si="75"/>
        <v>7.5925925921183079E-3</v>
      </c>
      <c r="AA295" s="30"/>
      <c r="AB295" s="30">
        <f t="shared" si="79"/>
        <v>0</v>
      </c>
      <c r="AC295" s="30">
        <f t="shared" si="80"/>
        <v>1.2766203704813961E-2</v>
      </c>
      <c r="AD295" s="30"/>
      <c r="AE295" s="30"/>
      <c r="AF295" s="78">
        <f t="shared" si="76"/>
        <v>43415.662499999999</v>
      </c>
      <c r="AG295" s="78">
        <f t="shared" si="77"/>
        <v>43415.679166666669</v>
      </c>
      <c r="AH295" s="26" t="str">
        <f t="shared" si="78"/>
        <v>43415.662543415.6791666667</v>
      </c>
      <c r="AI295" s="26" t="e">
        <f>VLOOKUP(AH295,simple_survey!$P$1530:$Q$1810,2,FALSE)</f>
        <v>#N/A</v>
      </c>
    </row>
    <row r="296" spans="1:37" s="3" customFormat="1" hidden="1" x14ac:dyDescent="0.4">
      <c r="A296" s="16" t="str">
        <f t="shared" si="87"/>
        <v>-</v>
      </c>
      <c r="B296" s="16" t="str">
        <f t="shared" si="88"/>
        <v>-</v>
      </c>
      <c r="C296" s="7">
        <v>15</v>
      </c>
      <c r="D296" s="2">
        <v>43415.663472222222</v>
      </c>
      <c r="E296" s="3" t="s">
        <v>784</v>
      </c>
      <c r="F296" s="3">
        <v>12709</v>
      </c>
      <c r="G296" s="3" t="s">
        <v>32</v>
      </c>
      <c r="H296" s="3">
        <v>1885</v>
      </c>
      <c r="I296" s="3">
        <v>968</v>
      </c>
      <c r="J296" s="3">
        <v>5</v>
      </c>
      <c r="K296" s="3">
        <v>1</v>
      </c>
      <c r="M296" s="2">
        <v>43415.671469907407</v>
      </c>
      <c r="N296" s="2">
        <v>43415.6796875</v>
      </c>
      <c r="O296" s="3" t="s">
        <v>26</v>
      </c>
      <c r="P296" s="3" t="s">
        <v>27</v>
      </c>
      <c r="Q296" s="3" t="s">
        <v>60</v>
      </c>
      <c r="R296" s="3" t="s">
        <v>61</v>
      </c>
      <c r="S296" s="2">
        <v>43415.676481481481</v>
      </c>
      <c r="T296" s="2">
        <v>43415.676481481481</v>
      </c>
      <c r="U296" s="2">
        <v>43415.684317129628</v>
      </c>
      <c r="V296" s="2">
        <v>43415.685706018521</v>
      </c>
      <c r="X296" s="2">
        <f t="shared" si="89"/>
        <v>43415.663472222222</v>
      </c>
      <c r="Y296" s="33">
        <f t="shared" si="74"/>
        <v>8.2175925927003846E-3</v>
      </c>
      <c r="Z296" s="33">
        <f t="shared" si="75"/>
        <v>8.2175925927003846E-3</v>
      </c>
      <c r="AA296" s="30"/>
      <c r="AB296" s="30">
        <f t="shared" si="79"/>
        <v>0</v>
      </c>
      <c r="AC296" s="30">
        <f t="shared" si="80"/>
        <v>7.9976851848186925E-3</v>
      </c>
      <c r="AD296" s="30"/>
      <c r="AE296" s="30"/>
      <c r="AF296" s="78">
        <f t="shared" si="76"/>
        <v>43415.663194444445</v>
      </c>
      <c r="AG296" s="78">
        <f t="shared" si="77"/>
        <v>43415.679166666669</v>
      </c>
      <c r="AH296" s="26" t="str">
        <f t="shared" si="78"/>
        <v>43415.663194444443415.6791666667</v>
      </c>
      <c r="AI296" s="26" t="e">
        <f>VLOOKUP(AH296,simple_survey!$P$1530:$Q$1810,2,FALSE)</f>
        <v>#N/A</v>
      </c>
    </row>
    <row r="297" spans="1:37" s="3" customFormat="1" hidden="1" x14ac:dyDescent="0.4">
      <c r="A297" s="16" t="str">
        <f t="shared" si="87"/>
        <v>-</v>
      </c>
      <c r="B297" s="16" t="str">
        <f t="shared" si="88"/>
        <v>-</v>
      </c>
      <c r="C297" s="7">
        <v>15</v>
      </c>
      <c r="D297" s="2">
        <v>43415.664004629631</v>
      </c>
      <c r="E297" s="3" t="s">
        <v>900</v>
      </c>
      <c r="F297" s="3">
        <v>12711</v>
      </c>
      <c r="G297" s="3" t="s">
        <v>32</v>
      </c>
      <c r="H297" s="3">
        <v>4708</v>
      </c>
      <c r="I297" s="3">
        <v>816</v>
      </c>
      <c r="J297" s="3">
        <v>3</v>
      </c>
      <c r="K297" s="3">
        <v>2</v>
      </c>
      <c r="M297" s="2">
        <v>43415.678414351853</v>
      </c>
      <c r="N297" s="2">
        <v>43415.687719907408</v>
      </c>
      <c r="O297" s="3" t="s">
        <v>58</v>
      </c>
      <c r="P297" s="3" t="s">
        <v>59</v>
      </c>
      <c r="Q297" s="3" t="s">
        <v>77</v>
      </c>
      <c r="R297" s="3" t="s">
        <v>78</v>
      </c>
      <c r="S297" s="2">
        <v>43415.675706018519</v>
      </c>
      <c r="T297" s="2">
        <v>43415.678148148145</v>
      </c>
      <c r="U297" s="2">
        <v>43415.688078703701</v>
      </c>
      <c r="V297" s="2">
        <v>43415.690520833334</v>
      </c>
      <c r="X297" s="2">
        <f t="shared" si="89"/>
        <v>43415.664004629631</v>
      </c>
      <c r="Y297" s="33">
        <f t="shared" si="74"/>
        <v>9.3055555553291924E-3</v>
      </c>
      <c r="Z297" s="33">
        <f t="shared" si="75"/>
        <v>1.8611111110658385E-2</v>
      </c>
      <c r="AA297" s="30"/>
      <c r="AB297" s="30">
        <f t="shared" si="79"/>
        <v>2.7083333334303461E-3</v>
      </c>
      <c r="AC297" s="30">
        <f t="shared" si="80"/>
        <v>1.4409722221898846E-2</v>
      </c>
      <c r="AD297" s="30"/>
      <c r="AE297" s="30"/>
      <c r="AF297" s="78">
        <f t="shared" si="76"/>
        <v>43415.663888888892</v>
      </c>
      <c r="AG297" s="78">
        <f t="shared" si="77"/>
        <v>43415.6875</v>
      </c>
      <c r="AH297" s="26" t="str">
        <f t="shared" si="78"/>
        <v>43415.663888888943415.6875</v>
      </c>
      <c r="AI297" s="26" t="e">
        <f>VLOOKUP(AH297,simple_survey!$P$1530:$Q$1810,2,FALSE)</f>
        <v>#N/A</v>
      </c>
    </row>
    <row r="298" spans="1:37" s="3" customFormat="1" hidden="1" x14ac:dyDescent="0.4">
      <c r="A298" s="16" t="str">
        <f t="shared" si="87"/>
        <v>-</v>
      </c>
      <c r="B298" s="16" t="str">
        <f t="shared" si="88"/>
        <v>-</v>
      </c>
      <c r="C298" s="7">
        <v>15</v>
      </c>
      <c r="D298" s="2">
        <v>43415.664664351854</v>
      </c>
      <c r="E298" s="3" t="s">
        <v>869</v>
      </c>
      <c r="F298" s="3">
        <v>12712</v>
      </c>
      <c r="G298" s="3" t="s">
        <v>66</v>
      </c>
      <c r="H298" s="3">
        <v>5883</v>
      </c>
      <c r="I298" s="3">
        <v>286</v>
      </c>
      <c r="J298" s="3">
        <v>8</v>
      </c>
      <c r="K298" s="3">
        <v>2</v>
      </c>
      <c r="M298" s="2">
        <v>43415.667303240742</v>
      </c>
      <c r="N298" s="2">
        <v>43415.677754629629</v>
      </c>
      <c r="O298" s="3" t="s">
        <v>30</v>
      </c>
      <c r="P298" s="3" t="s">
        <v>31</v>
      </c>
      <c r="Q298" s="3" t="s">
        <v>47</v>
      </c>
      <c r="R298" s="3" t="s">
        <v>48</v>
      </c>
      <c r="S298" s="2">
        <v>43415.669571759259</v>
      </c>
      <c r="T298" s="2">
        <v>43415.669571759259</v>
      </c>
      <c r="U298" s="2">
        <v>43415.679375</v>
      </c>
      <c r="V298" s="2">
        <v>43415.68440972222</v>
      </c>
      <c r="X298" s="2">
        <f t="shared" si="89"/>
        <v>43415.664664351854</v>
      </c>
      <c r="Y298" s="33">
        <f t="shared" si="74"/>
        <v>1.0451388887304347E-2</v>
      </c>
      <c r="Z298" s="33">
        <f t="shared" si="75"/>
        <v>2.0902777774608694E-2</v>
      </c>
      <c r="AA298" s="30"/>
      <c r="AB298" s="30">
        <f t="shared" si="79"/>
        <v>0</v>
      </c>
      <c r="AC298" s="30">
        <f t="shared" si="80"/>
        <v>2.638888887304347E-3</v>
      </c>
      <c r="AD298" s="30"/>
      <c r="AE298" s="30"/>
      <c r="AF298" s="78">
        <f t="shared" si="76"/>
        <v>43415.664583333331</v>
      </c>
      <c r="AG298" s="78">
        <f t="shared" si="77"/>
        <v>43415.677083333336</v>
      </c>
      <c r="AH298" s="26" t="str">
        <f t="shared" si="78"/>
        <v>43415.664583333343415.6770833333</v>
      </c>
      <c r="AI298" s="26" t="e">
        <f>VLOOKUP(AH298,simple_survey!$P$1530:$Q$1810,2,FALSE)</f>
        <v>#N/A</v>
      </c>
    </row>
    <row r="299" spans="1:37" s="3" customFormat="1" hidden="1" x14ac:dyDescent="0.4">
      <c r="A299" s="16" t="str">
        <f t="shared" si="87"/>
        <v>-</v>
      </c>
      <c r="B299" s="16" t="str">
        <f t="shared" si="88"/>
        <v>-</v>
      </c>
      <c r="C299" s="7">
        <v>15</v>
      </c>
      <c r="D299" s="2">
        <v>43415.664849537039</v>
      </c>
      <c r="E299" s="3" t="s">
        <v>624</v>
      </c>
      <c r="F299" s="3">
        <v>12713</v>
      </c>
      <c r="G299" s="3" t="s">
        <v>32</v>
      </c>
      <c r="H299" s="3">
        <v>4983</v>
      </c>
      <c r="I299" s="3">
        <v>149</v>
      </c>
      <c r="J299" s="3">
        <v>8</v>
      </c>
      <c r="K299" s="3">
        <v>2</v>
      </c>
      <c r="M299" s="2">
        <v>43415.670347222222</v>
      </c>
      <c r="N299" s="2">
        <v>43415.674224537041</v>
      </c>
      <c r="O299" s="3" t="s">
        <v>24</v>
      </c>
      <c r="P299" s="3" t="s">
        <v>25</v>
      </c>
      <c r="Q299" s="3" t="s">
        <v>64</v>
      </c>
      <c r="R299" s="3" t="s">
        <v>65</v>
      </c>
      <c r="S299" s="2">
        <v>43415.673576388886</v>
      </c>
      <c r="T299" s="2">
        <v>43415.673576388886</v>
      </c>
      <c r="U299" s="2">
        <v>43415.681319444448</v>
      </c>
      <c r="V299" s="2">
        <v>43415.681319444448</v>
      </c>
      <c r="X299" s="2">
        <f t="shared" si="89"/>
        <v>43415.664849537039</v>
      </c>
      <c r="Y299" s="33">
        <f t="shared" si="74"/>
        <v>3.8773148189648055E-3</v>
      </c>
      <c r="Z299" s="33">
        <f t="shared" si="75"/>
        <v>7.7546296379296109E-3</v>
      </c>
      <c r="AA299" s="30"/>
      <c r="AB299" s="30">
        <f t="shared" si="79"/>
        <v>0</v>
      </c>
      <c r="AC299" s="30">
        <f t="shared" si="80"/>
        <v>5.4976851824903861E-3</v>
      </c>
      <c r="AD299" s="30"/>
      <c r="AE299" s="30"/>
      <c r="AF299" s="78">
        <f t="shared" si="76"/>
        <v>43415.664583333331</v>
      </c>
      <c r="AG299" s="78">
        <f t="shared" si="77"/>
        <v>43415.673611111109</v>
      </c>
      <c r="AH299" s="26" t="str">
        <f t="shared" si="78"/>
        <v>43415.664583333343415.6736111111</v>
      </c>
      <c r="AI299" s="26" t="e">
        <f>VLOOKUP(AH299,simple_survey!$P$1530:$Q$1810,2,FALSE)</f>
        <v>#N/A</v>
      </c>
    </row>
    <row r="300" spans="1:37" s="3" customFormat="1" hidden="1" x14ac:dyDescent="0.4">
      <c r="A300" s="16" t="str">
        <f t="shared" si="87"/>
        <v>-</v>
      </c>
      <c r="B300" s="16" t="str">
        <f t="shared" si="88"/>
        <v>☆</v>
      </c>
      <c r="C300" s="7">
        <v>15</v>
      </c>
      <c r="D300" s="2">
        <v>43415.666284722225</v>
      </c>
      <c r="E300" s="3" t="s">
        <v>848</v>
      </c>
      <c r="F300" s="3">
        <v>12714</v>
      </c>
      <c r="G300" s="3" t="s">
        <v>18</v>
      </c>
      <c r="H300" s="3">
        <v>5819</v>
      </c>
      <c r="I300" s="3">
        <v>277</v>
      </c>
      <c r="J300" s="3">
        <v>9</v>
      </c>
      <c r="K300" s="3">
        <v>3</v>
      </c>
      <c r="L300" s="2">
        <v>43415.666458333333</v>
      </c>
      <c r="O300" s="3" t="s">
        <v>24</v>
      </c>
      <c r="P300" s="3" t="s">
        <v>25</v>
      </c>
      <c r="Q300" s="3" t="s">
        <v>77</v>
      </c>
      <c r="R300" s="3" t="s">
        <v>78</v>
      </c>
      <c r="S300" s="2">
        <v>43415.687083333331</v>
      </c>
      <c r="U300" s="2">
        <v>43415.698483796295</v>
      </c>
      <c r="X300" s="2">
        <f t="shared" si="89"/>
        <v>43415.666284722225</v>
      </c>
      <c r="Y300" s="33">
        <f t="shared" si="74"/>
        <v>0</v>
      </c>
      <c r="Z300" s="33">
        <f t="shared" si="75"/>
        <v>0</v>
      </c>
      <c r="AA300" s="30"/>
      <c r="AB300" s="30">
        <f t="shared" si="79"/>
        <v>0</v>
      </c>
      <c r="AC300" s="30">
        <f t="shared" si="80"/>
        <v>2.0798611105419695E-2</v>
      </c>
      <c r="AD300" s="30"/>
      <c r="AE300" s="30"/>
      <c r="AF300" s="78">
        <f t="shared" si="76"/>
        <v>43415.665972222225</v>
      </c>
      <c r="AG300" s="78">
        <f t="shared" si="77"/>
        <v>0</v>
      </c>
      <c r="AH300" s="26" t="str">
        <f t="shared" si="78"/>
        <v>43415.66597222220</v>
      </c>
      <c r="AI300" s="26" t="e">
        <f>VLOOKUP(AH300,simple_survey!$P$1530:$Q$1810,2,FALSE)</f>
        <v>#N/A</v>
      </c>
    </row>
    <row r="301" spans="1:37" s="7" customFormat="1" hidden="1" x14ac:dyDescent="0.4">
      <c r="A301" s="16" t="str">
        <f t="shared" ref="A301:A344" si="90">IF(W301&gt;0, "★", "-")</f>
        <v>★</v>
      </c>
      <c r="B301" s="16" t="str">
        <f t="shared" ref="B301:B344" si="91">IF(L301&gt;0, "☆", "-")</f>
        <v>☆</v>
      </c>
      <c r="C301" s="7">
        <v>15</v>
      </c>
      <c r="D301" s="2">
        <v>43415.597349537034</v>
      </c>
      <c r="E301" s="3" t="s">
        <v>637</v>
      </c>
      <c r="F301" s="3">
        <v>12578</v>
      </c>
      <c r="G301" s="3" t="s">
        <v>18</v>
      </c>
      <c r="H301" s="3">
        <v>5794</v>
      </c>
      <c r="I301" s="3">
        <v>897</v>
      </c>
      <c r="J301" s="3">
        <v>1</v>
      </c>
      <c r="K301" s="3">
        <v>4</v>
      </c>
      <c r="L301" s="2">
        <v>43415.597592592596</v>
      </c>
      <c r="M301" s="3"/>
      <c r="N301" s="3"/>
      <c r="O301" s="3" t="s">
        <v>62</v>
      </c>
      <c r="P301" s="3" t="s">
        <v>63</v>
      </c>
      <c r="Q301" s="3" t="s">
        <v>26</v>
      </c>
      <c r="R301" s="3" t="s">
        <v>27</v>
      </c>
      <c r="S301" s="2">
        <v>43415.639004629629</v>
      </c>
      <c r="T301" s="3"/>
      <c r="U301" s="2">
        <v>43415.651493055557</v>
      </c>
      <c r="V301" s="3"/>
      <c r="W301" s="2">
        <v>43415.639004629629</v>
      </c>
      <c r="X301" s="2">
        <f t="shared" ref="X301:X344" si="92">IF(W301&gt;0,W301,D301)</f>
        <v>43415.639004629629</v>
      </c>
      <c r="Y301" s="33">
        <f t="shared" si="74"/>
        <v>0</v>
      </c>
      <c r="Z301" s="33">
        <f t="shared" si="75"/>
        <v>0</v>
      </c>
      <c r="AA301" s="30"/>
      <c r="AB301" s="30">
        <f t="shared" si="79"/>
        <v>0</v>
      </c>
      <c r="AC301" s="30">
        <f t="shared" si="80"/>
        <v>0</v>
      </c>
      <c r="AD301" s="10"/>
      <c r="AE301" s="10"/>
      <c r="AF301" s="78">
        <f t="shared" si="76"/>
        <v>43415.597222222219</v>
      </c>
      <c r="AG301" s="78">
        <f t="shared" si="77"/>
        <v>0</v>
      </c>
      <c r="AH301" s="26" t="str">
        <f t="shared" si="78"/>
        <v>43415.59722222220</v>
      </c>
      <c r="AI301" s="26" t="e">
        <f>VLOOKUP(AH301,simple_survey!$P$1530:$Q$1810,2,FALSE)</f>
        <v>#N/A</v>
      </c>
      <c r="AK301" s="3" t="s">
        <v>1059</v>
      </c>
    </row>
    <row r="302" spans="1:37" s="7" customFormat="1" hidden="1" x14ac:dyDescent="0.4">
      <c r="A302" s="16" t="str">
        <f t="shared" si="90"/>
        <v>★</v>
      </c>
      <c r="B302" s="16" t="str">
        <f t="shared" si="91"/>
        <v>☆</v>
      </c>
      <c r="C302" s="7">
        <v>15</v>
      </c>
      <c r="D302" s="2">
        <v>43415.59815972222</v>
      </c>
      <c r="E302" s="3" t="s">
        <v>637</v>
      </c>
      <c r="F302" s="3">
        <v>12580</v>
      </c>
      <c r="G302" s="3" t="s">
        <v>18</v>
      </c>
      <c r="H302" s="3">
        <v>5794</v>
      </c>
      <c r="I302" s="3">
        <v>811</v>
      </c>
      <c r="J302" s="3">
        <v>11</v>
      </c>
      <c r="K302" s="3">
        <v>4</v>
      </c>
      <c r="L302" s="2">
        <v>43415.606886574074</v>
      </c>
      <c r="M302" s="3"/>
      <c r="N302" s="3"/>
      <c r="O302" s="3" t="s">
        <v>62</v>
      </c>
      <c r="P302" s="3" t="s">
        <v>63</v>
      </c>
      <c r="Q302" s="3" t="s">
        <v>26</v>
      </c>
      <c r="R302" s="3" t="s">
        <v>27</v>
      </c>
      <c r="S302" s="2">
        <v>43415.639826388891</v>
      </c>
      <c r="T302" s="3"/>
      <c r="U302" s="2">
        <v>43415.652314814812</v>
      </c>
      <c r="V302" s="3"/>
      <c r="W302" s="2">
        <v>43415.639826388891</v>
      </c>
      <c r="X302" s="2">
        <f t="shared" si="92"/>
        <v>43415.639826388891</v>
      </c>
      <c r="Y302" s="33">
        <f t="shared" si="74"/>
        <v>0</v>
      </c>
      <c r="Z302" s="33">
        <f t="shared" si="75"/>
        <v>0</v>
      </c>
      <c r="AA302" s="30"/>
      <c r="AB302" s="30">
        <f t="shared" si="79"/>
        <v>0</v>
      </c>
      <c r="AC302" s="30"/>
      <c r="AD302" s="10"/>
      <c r="AE302" s="10"/>
      <c r="AF302" s="78">
        <f t="shared" si="76"/>
        <v>43415.597916666666</v>
      </c>
      <c r="AG302" s="78">
        <f t="shared" si="77"/>
        <v>0</v>
      </c>
      <c r="AH302" s="26" t="str">
        <f t="shared" si="78"/>
        <v>43415.59791666670</v>
      </c>
      <c r="AI302" s="26" t="e">
        <f>VLOOKUP(AH302,simple_survey!$P$1530:$Q$1810,2,FALSE)</f>
        <v>#N/A</v>
      </c>
      <c r="AK302" s="3" t="s">
        <v>1060</v>
      </c>
    </row>
    <row r="303" spans="1:37" s="7" customFormat="1" hidden="1" x14ac:dyDescent="0.4">
      <c r="A303" s="16" t="str">
        <f t="shared" si="90"/>
        <v>★</v>
      </c>
      <c r="B303" s="16" t="str">
        <f t="shared" si="91"/>
        <v>☆</v>
      </c>
      <c r="C303" s="7">
        <v>15</v>
      </c>
      <c r="D303" s="2">
        <v>43415.618206018517</v>
      </c>
      <c r="E303" s="3" t="s">
        <v>897</v>
      </c>
      <c r="F303" s="3">
        <v>12626</v>
      </c>
      <c r="G303" s="3" t="s">
        <v>32</v>
      </c>
      <c r="H303" s="3">
        <v>3615</v>
      </c>
      <c r="I303" s="3">
        <v>780</v>
      </c>
      <c r="J303" s="3">
        <v>10</v>
      </c>
      <c r="K303" s="3">
        <v>2</v>
      </c>
      <c r="L303" s="2">
        <v>43415.61859953704</v>
      </c>
      <c r="M303" s="3"/>
      <c r="N303" s="3"/>
      <c r="O303" s="3" t="s">
        <v>47</v>
      </c>
      <c r="P303" s="3" t="s">
        <v>48</v>
      </c>
      <c r="Q303" s="3" t="s">
        <v>69</v>
      </c>
      <c r="R303" s="3" t="s">
        <v>70</v>
      </c>
      <c r="S303" s="2">
        <v>43415.625127314815</v>
      </c>
      <c r="T303" s="3"/>
      <c r="U303" s="2">
        <v>43415.643958333334</v>
      </c>
      <c r="V303" s="3"/>
      <c r="W303" s="2">
        <v>43415.625127314815</v>
      </c>
      <c r="X303" s="2">
        <f t="shared" si="92"/>
        <v>43415.625127314815</v>
      </c>
      <c r="Y303" s="33">
        <f t="shared" si="74"/>
        <v>0</v>
      </c>
      <c r="Z303" s="33">
        <f t="shared" si="75"/>
        <v>0</v>
      </c>
      <c r="AA303" s="30"/>
      <c r="AB303" s="30">
        <f t="shared" si="79"/>
        <v>0</v>
      </c>
      <c r="AC303" s="30">
        <f t="shared" si="80"/>
        <v>0</v>
      </c>
      <c r="AD303" s="10"/>
      <c r="AE303" s="10"/>
      <c r="AF303" s="78">
        <f t="shared" si="76"/>
        <v>43415.618055555555</v>
      </c>
      <c r="AG303" s="78">
        <f t="shared" si="77"/>
        <v>0</v>
      </c>
      <c r="AH303" s="26" t="str">
        <f t="shared" si="78"/>
        <v>43415.61805555560</v>
      </c>
      <c r="AI303" s="26" t="e">
        <f>VLOOKUP(AH303,simple_survey!$P$1530:$Q$1810,2,FALSE)</f>
        <v>#N/A</v>
      </c>
      <c r="AK303" s="3"/>
    </row>
    <row r="304" spans="1:37" s="7" customFormat="1" hidden="1" x14ac:dyDescent="0.4">
      <c r="A304" s="16" t="str">
        <f t="shared" si="90"/>
        <v>★</v>
      </c>
      <c r="B304" s="16" t="str">
        <f t="shared" si="91"/>
        <v>☆</v>
      </c>
      <c r="C304" s="7">
        <v>15</v>
      </c>
      <c r="D304" s="2">
        <v>43415.618923611109</v>
      </c>
      <c r="E304" s="3" t="s">
        <v>921</v>
      </c>
      <c r="F304" s="3">
        <v>12628</v>
      </c>
      <c r="G304" s="3" t="s">
        <v>32</v>
      </c>
      <c r="H304" s="3">
        <v>5898</v>
      </c>
      <c r="I304" s="3">
        <v>143</v>
      </c>
      <c r="J304" s="3">
        <v>13</v>
      </c>
      <c r="K304" s="3">
        <v>1</v>
      </c>
      <c r="L304" s="2">
        <v>43415.619050925925</v>
      </c>
      <c r="M304" s="3"/>
      <c r="N304" s="3"/>
      <c r="O304" s="3" t="s">
        <v>64</v>
      </c>
      <c r="P304" s="3" t="s">
        <v>65</v>
      </c>
      <c r="Q304" s="3" t="s">
        <v>22</v>
      </c>
      <c r="R304" s="3" t="s">
        <v>23</v>
      </c>
      <c r="S304" s="2">
        <v>43415.641469907408</v>
      </c>
      <c r="T304" s="3"/>
      <c r="U304" s="2">
        <v>43415.645474537036</v>
      </c>
      <c r="V304" s="3"/>
      <c r="W304" s="2">
        <v>43415.625856481478</v>
      </c>
      <c r="X304" s="2">
        <f t="shared" si="92"/>
        <v>43415.625856481478</v>
      </c>
      <c r="Y304" s="33">
        <f t="shared" si="74"/>
        <v>0</v>
      </c>
      <c r="Z304" s="33">
        <f t="shared" si="75"/>
        <v>0</v>
      </c>
      <c r="AA304" s="30"/>
      <c r="AB304" s="30">
        <f t="shared" si="79"/>
        <v>0</v>
      </c>
      <c r="AC304" s="30">
        <f t="shared" si="80"/>
        <v>1.5613425930496305E-2</v>
      </c>
      <c r="AD304" s="10"/>
      <c r="AE304" s="10"/>
      <c r="AF304" s="78">
        <f t="shared" si="76"/>
        <v>43415.618750000001</v>
      </c>
      <c r="AG304" s="78">
        <f t="shared" si="77"/>
        <v>0</v>
      </c>
      <c r="AH304" s="26" t="str">
        <f t="shared" si="78"/>
        <v>43415.618750</v>
      </c>
      <c r="AI304" s="26" t="e">
        <f>VLOOKUP(AH304,simple_survey!$P$1530:$Q$1810,2,FALSE)</f>
        <v>#N/A</v>
      </c>
    </row>
    <row r="305" spans="1:37" s="7" customFormat="1" hidden="1" x14ac:dyDescent="0.4">
      <c r="A305" s="16" t="str">
        <f t="shared" si="90"/>
        <v>★</v>
      </c>
      <c r="B305" s="16" t="str">
        <f t="shared" si="91"/>
        <v>☆</v>
      </c>
      <c r="C305" s="7">
        <v>15</v>
      </c>
      <c r="D305" s="2">
        <v>43415.619340277779</v>
      </c>
      <c r="E305" s="3" t="s">
        <v>780</v>
      </c>
      <c r="F305" s="3">
        <v>12629</v>
      </c>
      <c r="G305" s="3" t="s">
        <v>32</v>
      </c>
      <c r="H305" s="3">
        <v>5844</v>
      </c>
      <c r="I305" s="3">
        <v>414</v>
      </c>
      <c r="J305" s="3">
        <v>2</v>
      </c>
      <c r="K305" s="3">
        <v>1</v>
      </c>
      <c r="L305" s="2">
        <v>43415.619502314818</v>
      </c>
      <c r="M305" s="3"/>
      <c r="N305" s="3"/>
      <c r="O305" s="3" t="s">
        <v>60</v>
      </c>
      <c r="P305" s="3" t="s">
        <v>61</v>
      </c>
      <c r="Q305" s="3" t="s">
        <v>133</v>
      </c>
      <c r="R305" s="3" t="s">
        <v>19</v>
      </c>
      <c r="S305" s="2">
        <v>43415.638333333336</v>
      </c>
      <c r="T305" s="3"/>
      <c r="U305" s="2">
        <v>43415.648055555554</v>
      </c>
      <c r="V305" s="3"/>
      <c r="W305" s="2">
        <v>43415.626261574071</v>
      </c>
      <c r="X305" s="2">
        <f t="shared" si="92"/>
        <v>43415.626261574071</v>
      </c>
      <c r="Y305" s="33">
        <f t="shared" si="74"/>
        <v>0</v>
      </c>
      <c r="Z305" s="33">
        <f t="shared" si="75"/>
        <v>0</v>
      </c>
      <c r="AA305" s="30"/>
      <c r="AB305" s="30">
        <f t="shared" si="79"/>
        <v>0</v>
      </c>
      <c r="AC305" s="30">
        <f t="shared" si="80"/>
        <v>1.2071759265381843E-2</v>
      </c>
      <c r="AD305" s="10"/>
      <c r="AE305" s="10"/>
      <c r="AF305" s="78">
        <f t="shared" si="76"/>
        <v>43415.618750000001</v>
      </c>
      <c r="AG305" s="78">
        <f t="shared" si="77"/>
        <v>0</v>
      </c>
      <c r="AH305" s="26" t="str">
        <f t="shared" si="78"/>
        <v>43415.618750</v>
      </c>
      <c r="AI305" s="26" t="e">
        <f>VLOOKUP(AH305,simple_survey!$P$1530:$Q$1810,2,FALSE)</f>
        <v>#N/A</v>
      </c>
    </row>
    <row r="306" spans="1:37" s="7" customFormat="1" hidden="1" x14ac:dyDescent="0.4">
      <c r="A306" s="16" t="str">
        <f t="shared" si="90"/>
        <v>★</v>
      </c>
      <c r="B306" s="16" t="str">
        <f t="shared" si="91"/>
        <v>☆</v>
      </c>
      <c r="C306" s="7">
        <v>15</v>
      </c>
      <c r="D306" s="2">
        <v>43415.625127314815</v>
      </c>
      <c r="E306" s="3" t="s">
        <v>818</v>
      </c>
      <c r="F306" s="3">
        <v>12641</v>
      </c>
      <c r="G306" s="3" t="s">
        <v>32</v>
      </c>
      <c r="H306" s="3">
        <v>2934</v>
      </c>
      <c r="I306" s="3">
        <v>811</v>
      </c>
      <c r="J306" s="3">
        <v>6</v>
      </c>
      <c r="K306" s="3">
        <v>2</v>
      </c>
      <c r="L306" s="2">
        <v>43415.625219907408</v>
      </c>
      <c r="M306" s="3"/>
      <c r="N306" s="3"/>
      <c r="O306" s="3" t="s">
        <v>20</v>
      </c>
      <c r="P306" s="3" t="s">
        <v>21</v>
      </c>
      <c r="Q306" s="3" t="s">
        <v>64</v>
      </c>
      <c r="R306" s="3" t="s">
        <v>65</v>
      </c>
      <c r="S306" s="2">
        <v>43415.65284722222</v>
      </c>
      <c r="T306" s="3"/>
      <c r="U306" s="2">
        <v>43415.662905092591</v>
      </c>
      <c r="V306" s="3"/>
      <c r="W306" s="2">
        <v>43415.632048611114</v>
      </c>
      <c r="X306" s="2">
        <f t="shared" si="92"/>
        <v>43415.632048611114</v>
      </c>
      <c r="Y306" s="33">
        <f t="shared" si="74"/>
        <v>0</v>
      </c>
      <c r="Z306" s="33">
        <f t="shared" si="75"/>
        <v>0</v>
      </c>
      <c r="AA306" s="30"/>
      <c r="AB306" s="30">
        <f t="shared" si="79"/>
        <v>0</v>
      </c>
      <c r="AC306" s="30">
        <f t="shared" si="80"/>
        <v>2.0798611105419695E-2</v>
      </c>
      <c r="AD306" s="10"/>
      <c r="AE306" s="10"/>
      <c r="AF306" s="78">
        <f t="shared" si="76"/>
        <v>43415.625</v>
      </c>
      <c r="AG306" s="78">
        <f t="shared" si="77"/>
        <v>0</v>
      </c>
      <c r="AH306" s="26" t="str">
        <f t="shared" si="78"/>
        <v>43415.6250</v>
      </c>
      <c r="AI306" s="26" t="e">
        <f>VLOOKUP(AH306,simple_survey!$P$1530:$Q$1810,2,FALSE)</f>
        <v>#N/A</v>
      </c>
    </row>
    <row r="307" spans="1:37" s="3" customFormat="1" hidden="1" x14ac:dyDescent="0.4">
      <c r="A307" s="16" t="str">
        <f t="shared" si="90"/>
        <v>-</v>
      </c>
      <c r="B307" s="16" t="str">
        <f t="shared" si="91"/>
        <v>☆</v>
      </c>
      <c r="C307" s="7">
        <v>15</v>
      </c>
      <c r="D307" s="2">
        <v>43415.625416666669</v>
      </c>
      <c r="E307" s="3" t="s">
        <v>918</v>
      </c>
      <c r="F307" s="3">
        <v>12643</v>
      </c>
      <c r="G307" s="3" t="s">
        <v>32</v>
      </c>
      <c r="H307" s="3">
        <v>1420</v>
      </c>
      <c r="I307" s="3">
        <v>980</v>
      </c>
      <c r="J307" s="3">
        <v>4</v>
      </c>
      <c r="K307" s="3">
        <v>1</v>
      </c>
      <c r="L307" s="2">
        <v>43415.625636574077</v>
      </c>
      <c r="O307" s="3" t="s">
        <v>64</v>
      </c>
      <c r="P307" s="3" t="s">
        <v>65</v>
      </c>
      <c r="Q307" s="3" t="s">
        <v>28</v>
      </c>
      <c r="R307" s="3" t="s">
        <v>29</v>
      </c>
      <c r="S307" s="2">
        <v>43415.643888888888</v>
      </c>
      <c r="U307" s="2">
        <v>43415.652488425927</v>
      </c>
      <c r="X307" s="2">
        <f t="shared" si="92"/>
        <v>43415.625416666669</v>
      </c>
      <c r="Y307" s="33">
        <f t="shared" si="74"/>
        <v>0</v>
      </c>
      <c r="Z307" s="33">
        <f t="shared" si="75"/>
        <v>0</v>
      </c>
      <c r="AA307" s="30"/>
      <c r="AB307" s="30">
        <f t="shared" si="79"/>
        <v>0</v>
      </c>
      <c r="AC307" s="30">
        <f t="shared" si="80"/>
        <v>1.8472222218406387E-2</v>
      </c>
      <c r="AD307" s="30"/>
      <c r="AE307" s="30"/>
      <c r="AF307" s="78">
        <f t="shared" si="76"/>
        <v>43415.625</v>
      </c>
      <c r="AG307" s="78">
        <f t="shared" si="77"/>
        <v>0</v>
      </c>
      <c r="AH307" s="26" t="str">
        <f t="shared" si="78"/>
        <v>43415.6250</v>
      </c>
      <c r="AI307" s="26" t="e">
        <f>VLOOKUP(AH307,simple_survey!$P$1530:$Q$1810,2,FALSE)</f>
        <v>#N/A</v>
      </c>
    </row>
    <row r="308" spans="1:37" s="3" customFormat="1" hidden="1" x14ac:dyDescent="0.4">
      <c r="A308" s="16" t="str">
        <f t="shared" si="90"/>
        <v>★</v>
      </c>
      <c r="B308" s="16" t="str">
        <f t="shared" si="91"/>
        <v>☆</v>
      </c>
      <c r="C308" s="7">
        <v>15</v>
      </c>
      <c r="D308" s="2">
        <v>43415.625474537039</v>
      </c>
      <c r="E308" s="3" t="s">
        <v>818</v>
      </c>
      <c r="F308" s="3">
        <v>12644</v>
      </c>
      <c r="G308" s="3" t="s">
        <v>32</v>
      </c>
      <c r="H308" s="3">
        <v>2934</v>
      </c>
      <c r="I308" s="3">
        <v>483</v>
      </c>
      <c r="J308" s="3">
        <v>3</v>
      </c>
      <c r="K308" s="3">
        <v>2</v>
      </c>
      <c r="L308" s="2">
        <v>43415.625578703701</v>
      </c>
      <c r="O308" s="3" t="s">
        <v>30</v>
      </c>
      <c r="P308" s="3" t="s">
        <v>31</v>
      </c>
      <c r="Q308" s="3" t="s">
        <v>64</v>
      </c>
      <c r="R308" s="3" t="s">
        <v>65</v>
      </c>
      <c r="S308" s="2">
        <v>43415.654328703706</v>
      </c>
      <c r="U308" s="2">
        <v>43415.664398148147</v>
      </c>
      <c r="W308" s="2">
        <v>43415.632407407407</v>
      </c>
      <c r="X308" s="2">
        <f t="shared" si="92"/>
        <v>43415.632407407407</v>
      </c>
      <c r="Y308" s="33">
        <f t="shared" si="74"/>
        <v>0</v>
      </c>
      <c r="Z308" s="33">
        <f t="shared" si="75"/>
        <v>0</v>
      </c>
      <c r="AA308" s="30"/>
      <c r="AB308" s="30">
        <f t="shared" si="79"/>
        <v>0</v>
      </c>
      <c r="AC308" s="30">
        <f t="shared" si="80"/>
        <v>2.192129629838746E-2</v>
      </c>
      <c r="AD308" s="30"/>
      <c r="AE308" s="30"/>
      <c r="AF308" s="78">
        <f t="shared" si="76"/>
        <v>43415.625</v>
      </c>
      <c r="AG308" s="78">
        <f t="shared" si="77"/>
        <v>0</v>
      </c>
      <c r="AH308" s="26" t="str">
        <f t="shared" si="78"/>
        <v>43415.6250</v>
      </c>
      <c r="AI308" s="26" t="e">
        <f>VLOOKUP(AH308,simple_survey!$P$1530:$Q$1810,2,FALSE)</f>
        <v>#N/A</v>
      </c>
      <c r="AK308" s="3" t="s">
        <v>1061</v>
      </c>
    </row>
    <row r="309" spans="1:37" s="3" customFormat="1" hidden="1" x14ac:dyDescent="0.4">
      <c r="A309" s="16" t="str">
        <f t="shared" si="90"/>
        <v>-</v>
      </c>
      <c r="B309" s="16" t="str">
        <f t="shared" si="91"/>
        <v>☆</v>
      </c>
      <c r="C309" s="7">
        <v>15</v>
      </c>
      <c r="D309" s="2">
        <v>43415.626701388886</v>
      </c>
      <c r="E309" s="3" t="s">
        <v>818</v>
      </c>
      <c r="F309" s="3">
        <v>12646</v>
      </c>
      <c r="G309" s="3" t="s">
        <v>32</v>
      </c>
      <c r="H309" s="3">
        <v>2934</v>
      </c>
      <c r="I309" s="3">
        <v>379</v>
      </c>
      <c r="J309" s="3">
        <v>3</v>
      </c>
      <c r="K309" s="3">
        <v>2</v>
      </c>
      <c r="L309" s="2">
        <v>43415.626793981479</v>
      </c>
      <c r="O309" s="3" t="s">
        <v>30</v>
      </c>
      <c r="P309" s="3" t="s">
        <v>31</v>
      </c>
      <c r="Q309" s="3" t="s">
        <v>64</v>
      </c>
      <c r="R309" s="3" t="s">
        <v>65</v>
      </c>
      <c r="S309" s="2">
        <v>43415.654328703706</v>
      </c>
      <c r="U309" s="2">
        <v>43415.664398148147</v>
      </c>
      <c r="X309" s="2">
        <f t="shared" si="92"/>
        <v>43415.626701388886</v>
      </c>
      <c r="Y309" s="33">
        <f t="shared" si="74"/>
        <v>0</v>
      </c>
      <c r="Z309" s="33">
        <f t="shared" si="75"/>
        <v>0</v>
      </c>
      <c r="AA309" s="30"/>
      <c r="AB309" s="30">
        <f t="shared" si="79"/>
        <v>0</v>
      </c>
      <c r="AC309" s="30"/>
      <c r="AD309" s="30"/>
      <c r="AE309" s="30"/>
      <c r="AF309" s="78">
        <f t="shared" si="76"/>
        <v>43415.626388888886</v>
      </c>
      <c r="AG309" s="78">
        <f t="shared" si="77"/>
        <v>0</v>
      </c>
      <c r="AH309" s="26" t="str">
        <f t="shared" si="78"/>
        <v>43415.62638888890</v>
      </c>
      <c r="AI309" s="26" t="e">
        <f>VLOOKUP(AH309,simple_survey!$P$1530:$Q$1810,2,FALSE)</f>
        <v>#N/A</v>
      </c>
      <c r="AK309" s="3" t="s">
        <v>122</v>
      </c>
    </row>
    <row r="310" spans="1:37" s="3" customFormat="1" hidden="1" x14ac:dyDescent="0.4">
      <c r="A310" s="16" t="str">
        <f t="shared" si="90"/>
        <v>-</v>
      </c>
      <c r="B310" s="16" t="str">
        <f t="shared" si="91"/>
        <v>☆</v>
      </c>
      <c r="C310" s="7">
        <v>15</v>
      </c>
      <c r="D310" s="2">
        <v>43415.628159722219</v>
      </c>
      <c r="E310" s="3" t="s">
        <v>833</v>
      </c>
      <c r="F310" s="3">
        <v>12647</v>
      </c>
      <c r="G310" s="3" t="s">
        <v>32</v>
      </c>
      <c r="H310" s="3">
        <v>5768</v>
      </c>
      <c r="I310" s="3">
        <v>184</v>
      </c>
      <c r="J310" s="3">
        <v>3</v>
      </c>
      <c r="K310" s="3">
        <v>1</v>
      </c>
      <c r="L310" s="2">
        <v>43415.628634259258</v>
      </c>
      <c r="O310" s="3" t="s">
        <v>58</v>
      </c>
      <c r="P310" s="3" t="s">
        <v>59</v>
      </c>
      <c r="Q310" s="3" t="s">
        <v>28</v>
      </c>
      <c r="R310" s="3" t="s">
        <v>29</v>
      </c>
      <c r="S310" s="2">
        <v>43415.653148148151</v>
      </c>
      <c r="U310" s="2">
        <v>43415.657719907409</v>
      </c>
      <c r="X310" s="2">
        <f t="shared" si="92"/>
        <v>43415.628159722219</v>
      </c>
      <c r="Y310" s="33">
        <f t="shared" si="74"/>
        <v>0</v>
      </c>
      <c r="Z310" s="33">
        <f t="shared" si="75"/>
        <v>0</v>
      </c>
      <c r="AA310" s="30"/>
      <c r="AB310" s="30">
        <f t="shared" si="79"/>
        <v>0</v>
      </c>
      <c r="AC310" s="30"/>
      <c r="AD310" s="30"/>
      <c r="AE310" s="30"/>
      <c r="AF310" s="78">
        <f t="shared" si="76"/>
        <v>43415.62777777778</v>
      </c>
      <c r="AG310" s="78">
        <f t="shared" si="77"/>
        <v>0</v>
      </c>
      <c r="AH310" s="26" t="str">
        <f t="shared" si="78"/>
        <v>43415.62777777780</v>
      </c>
      <c r="AI310" s="26" t="e">
        <f>VLOOKUP(AH310,simple_survey!$P$1530:$Q$1810,2,FALSE)</f>
        <v>#N/A</v>
      </c>
      <c r="AK310" s="3" t="s">
        <v>754</v>
      </c>
    </row>
    <row r="311" spans="1:37" s="3" customFormat="1" hidden="1" x14ac:dyDescent="0.4">
      <c r="A311" s="16" t="str">
        <f t="shared" si="90"/>
        <v>-</v>
      </c>
      <c r="B311" s="16" t="str">
        <f t="shared" si="91"/>
        <v>☆</v>
      </c>
      <c r="C311" s="7">
        <v>15</v>
      </c>
      <c r="D311" s="2">
        <v>43415.629166666666</v>
      </c>
      <c r="E311" s="3" t="s">
        <v>869</v>
      </c>
      <c r="F311" s="3">
        <v>12648</v>
      </c>
      <c r="G311" s="3" t="s">
        <v>32</v>
      </c>
      <c r="H311" s="3">
        <v>5883</v>
      </c>
      <c r="I311" s="3">
        <v>907</v>
      </c>
      <c r="J311" s="3">
        <v>2</v>
      </c>
      <c r="K311" s="3">
        <v>2</v>
      </c>
      <c r="L311" s="2">
        <v>43415.629374999997</v>
      </c>
      <c r="O311" s="3" t="s">
        <v>40</v>
      </c>
      <c r="P311" s="3" t="s">
        <v>41</v>
      </c>
      <c r="Q311" s="3" t="s">
        <v>47</v>
      </c>
      <c r="R311" s="3" t="s">
        <v>48</v>
      </c>
      <c r="S311" s="2">
        <v>43415.64329861111</v>
      </c>
      <c r="U311" s="2">
        <v>43415.656226851854</v>
      </c>
      <c r="X311" s="2">
        <f t="shared" si="92"/>
        <v>43415.629166666666</v>
      </c>
      <c r="Y311" s="33">
        <f t="shared" si="74"/>
        <v>0</v>
      </c>
      <c r="Z311" s="33">
        <f t="shared" si="75"/>
        <v>0</v>
      </c>
      <c r="AA311" s="30"/>
      <c r="AB311" s="30">
        <f t="shared" si="79"/>
        <v>0</v>
      </c>
      <c r="AC311" s="30">
        <f t="shared" si="80"/>
        <v>1.4131944444670808E-2</v>
      </c>
      <c r="AD311" s="30"/>
      <c r="AE311" s="30"/>
      <c r="AF311" s="78">
        <f t="shared" si="76"/>
        <v>43415.629166666666</v>
      </c>
      <c r="AG311" s="78">
        <f t="shared" si="77"/>
        <v>0</v>
      </c>
      <c r="AH311" s="26" t="str">
        <f t="shared" si="78"/>
        <v>43415.62916666670</v>
      </c>
      <c r="AI311" s="26" t="e">
        <f>VLOOKUP(AH311,simple_survey!$P$1530:$Q$1810,2,FALSE)</f>
        <v>#N/A</v>
      </c>
      <c r="AK311" s="3" t="s">
        <v>1063</v>
      </c>
    </row>
    <row r="312" spans="1:37" s="3" customFormat="1" hidden="1" x14ac:dyDescent="0.4">
      <c r="A312" s="16" t="str">
        <f t="shared" si="90"/>
        <v>-</v>
      </c>
      <c r="B312" s="16" t="str">
        <f t="shared" si="91"/>
        <v>☆</v>
      </c>
      <c r="C312" s="7">
        <v>15</v>
      </c>
      <c r="D312" s="2">
        <v>43415.630740740744</v>
      </c>
      <c r="E312" s="3" t="s">
        <v>925</v>
      </c>
      <c r="F312" s="3">
        <v>12649</v>
      </c>
      <c r="G312" s="3" t="s">
        <v>32</v>
      </c>
      <c r="H312" s="3">
        <v>5092</v>
      </c>
      <c r="I312" s="3">
        <v>362</v>
      </c>
      <c r="J312" s="3">
        <v>9</v>
      </c>
      <c r="K312" s="3">
        <v>2</v>
      </c>
      <c r="L312" s="2">
        <v>43415.630914351852</v>
      </c>
      <c r="O312" s="3" t="s">
        <v>44</v>
      </c>
      <c r="P312" s="3" t="s">
        <v>91</v>
      </c>
      <c r="Q312" s="3" t="s">
        <v>26</v>
      </c>
      <c r="R312" s="3" t="s">
        <v>27</v>
      </c>
      <c r="S312" s="2">
        <v>43415.638171296298</v>
      </c>
      <c r="U312" s="2">
        <v>43415.645439814813</v>
      </c>
      <c r="X312" s="2">
        <f t="shared" si="92"/>
        <v>43415.630740740744</v>
      </c>
      <c r="Y312" s="33">
        <f t="shared" si="74"/>
        <v>0</v>
      </c>
      <c r="Z312" s="33">
        <f t="shared" si="75"/>
        <v>0</v>
      </c>
      <c r="AA312" s="30"/>
      <c r="AB312" s="30">
        <f t="shared" si="79"/>
        <v>0</v>
      </c>
      <c r="AC312" s="30">
        <f t="shared" si="80"/>
        <v>7.4305555535829626E-3</v>
      </c>
      <c r="AD312" s="30"/>
      <c r="AE312" s="30"/>
      <c r="AF312" s="78">
        <f t="shared" si="76"/>
        <v>43415.630555555559</v>
      </c>
      <c r="AG312" s="78">
        <f t="shared" si="77"/>
        <v>0</v>
      </c>
      <c r="AH312" s="26" t="str">
        <f t="shared" si="78"/>
        <v>43415.63055555560</v>
      </c>
      <c r="AI312" s="26" t="e">
        <f>VLOOKUP(AH312,simple_survey!$P$1530:$Q$1810,2,FALSE)</f>
        <v>#N/A</v>
      </c>
    </row>
    <row r="313" spans="1:37" s="3" customFormat="1" hidden="1" x14ac:dyDescent="0.4">
      <c r="A313" s="16" t="str">
        <f t="shared" si="90"/>
        <v>-</v>
      </c>
      <c r="B313" s="16" t="str">
        <f t="shared" si="91"/>
        <v>☆</v>
      </c>
      <c r="C313" s="7">
        <v>15</v>
      </c>
      <c r="D313" s="2">
        <v>43415.630937499998</v>
      </c>
      <c r="E313" s="3" t="s">
        <v>833</v>
      </c>
      <c r="F313" s="3">
        <v>12650</v>
      </c>
      <c r="G313" s="3" t="s">
        <v>32</v>
      </c>
      <c r="H313" s="3">
        <v>5768</v>
      </c>
      <c r="I313" s="3">
        <v>800</v>
      </c>
      <c r="J313" s="3">
        <v>1</v>
      </c>
      <c r="K313" s="3">
        <v>1</v>
      </c>
      <c r="L313" s="2">
        <v>43415.631030092591</v>
      </c>
      <c r="O313" s="3" t="s">
        <v>33</v>
      </c>
      <c r="P313" s="3" t="s">
        <v>34</v>
      </c>
      <c r="Q313" s="3" t="s">
        <v>49</v>
      </c>
      <c r="R313" s="3" t="s">
        <v>50</v>
      </c>
      <c r="S313" s="2">
        <v>43415.63449074074</v>
      </c>
      <c r="U313" s="2">
        <v>43415.649317129632</v>
      </c>
      <c r="X313" s="2">
        <f t="shared" si="92"/>
        <v>43415.630937499998</v>
      </c>
      <c r="Y313" s="33">
        <f t="shared" si="74"/>
        <v>0</v>
      </c>
      <c r="Z313" s="33">
        <f t="shared" si="75"/>
        <v>0</v>
      </c>
      <c r="AA313" s="30"/>
      <c r="AB313" s="30">
        <f t="shared" si="79"/>
        <v>0</v>
      </c>
      <c r="AC313" s="30">
        <f t="shared" si="80"/>
        <v>3.5532407418941148E-3</v>
      </c>
      <c r="AD313" s="30"/>
      <c r="AE313" s="30"/>
      <c r="AF313" s="78">
        <f t="shared" si="76"/>
        <v>43415.630555555559</v>
      </c>
      <c r="AG313" s="78">
        <f t="shared" si="77"/>
        <v>0</v>
      </c>
      <c r="AH313" s="26" t="str">
        <f t="shared" si="78"/>
        <v>43415.63055555560</v>
      </c>
      <c r="AI313" s="26" t="e">
        <f>VLOOKUP(AH313,simple_survey!$P$1530:$Q$1810,2,FALSE)</f>
        <v>#N/A</v>
      </c>
      <c r="AK313" s="3" t="s">
        <v>124</v>
      </c>
    </row>
    <row r="314" spans="1:37" s="7" customFormat="1" hidden="1" x14ac:dyDescent="0.4">
      <c r="A314" s="16" t="str">
        <f t="shared" si="90"/>
        <v>-</v>
      </c>
      <c r="B314" s="16" t="str">
        <f t="shared" si="91"/>
        <v>☆</v>
      </c>
      <c r="C314" s="7">
        <v>15</v>
      </c>
      <c r="D314" s="2">
        <v>43415.632199074076</v>
      </c>
      <c r="E314" s="3" t="s">
        <v>869</v>
      </c>
      <c r="F314" s="3">
        <v>12654</v>
      </c>
      <c r="G314" s="3" t="s">
        <v>32</v>
      </c>
      <c r="H314" s="3">
        <v>5883</v>
      </c>
      <c r="I314" s="3">
        <v>141</v>
      </c>
      <c r="J314" s="3">
        <v>8</v>
      </c>
      <c r="K314" s="3">
        <v>2</v>
      </c>
      <c r="L314" s="2">
        <v>43415.632337962961</v>
      </c>
      <c r="M314" s="3"/>
      <c r="N314" s="3"/>
      <c r="O314" s="3" t="s">
        <v>40</v>
      </c>
      <c r="P314" s="3" t="s">
        <v>41</v>
      </c>
      <c r="Q314" s="3" t="s">
        <v>47</v>
      </c>
      <c r="R314" s="3" t="s">
        <v>48</v>
      </c>
      <c r="S314" s="2">
        <v>43415.650706018518</v>
      </c>
      <c r="T314" s="3"/>
      <c r="U314" s="2">
        <v>43415.663634259261</v>
      </c>
      <c r="V314" s="3"/>
      <c r="W314" s="3"/>
      <c r="X314" s="2">
        <f t="shared" si="92"/>
        <v>43415.632199074076</v>
      </c>
      <c r="Y314" s="33">
        <f t="shared" si="74"/>
        <v>0</v>
      </c>
      <c r="Z314" s="33">
        <f t="shared" si="75"/>
        <v>0</v>
      </c>
      <c r="AA314" s="30"/>
      <c r="AB314" s="30">
        <f t="shared" si="79"/>
        <v>0</v>
      </c>
      <c r="AC314" s="30"/>
      <c r="AD314" s="10"/>
      <c r="AE314" s="10"/>
      <c r="AF314" s="78">
        <f t="shared" si="76"/>
        <v>43415.631944444445</v>
      </c>
      <c r="AG314" s="78">
        <f t="shared" si="77"/>
        <v>0</v>
      </c>
      <c r="AH314" s="26" t="str">
        <f t="shared" si="78"/>
        <v>43415.63194444440</v>
      </c>
      <c r="AI314" s="26" t="e">
        <f>VLOOKUP(AH314,simple_survey!$P$1530:$Q$1810,2,FALSE)</f>
        <v>#N/A</v>
      </c>
      <c r="AK314" s="3" t="s">
        <v>1062</v>
      </c>
    </row>
    <row r="315" spans="1:37" s="7" customFormat="1" hidden="1" x14ac:dyDescent="0.4">
      <c r="A315" s="16" t="str">
        <f t="shared" si="90"/>
        <v>★</v>
      </c>
      <c r="B315" s="16" t="str">
        <f t="shared" si="91"/>
        <v>☆</v>
      </c>
      <c r="C315" s="7">
        <v>15</v>
      </c>
      <c r="D315" s="2">
        <v>43415.632974537039</v>
      </c>
      <c r="E315" s="3" t="s">
        <v>928</v>
      </c>
      <c r="F315" s="3">
        <v>12658</v>
      </c>
      <c r="G315" s="3" t="s">
        <v>100</v>
      </c>
      <c r="H315" s="3">
        <v>5913</v>
      </c>
      <c r="I315" s="3">
        <v>946</v>
      </c>
      <c r="J315" s="3">
        <v>10</v>
      </c>
      <c r="K315" s="3">
        <v>4</v>
      </c>
      <c r="L315" s="2">
        <v>43415.634189814817</v>
      </c>
      <c r="M315" s="3"/>
      <c r="N315" s="3"/>
      <c r="O315" s="3" t="s">
        <v>77</v>
      </c>
      <c r="P315" s="3" t="s">
        <v>78</v>
      </c>
      <c r="Q315" s="3" t="s">
        <v>49</v>
      </c>
      <c r="R315" s="3" t="s">
        <v>50</v>
      </c>
      <c r="S315" s="2">
        <v>43415.658356481479</v>
      </c>
      <c r="T315" s="3"/>
      <c r="U315" s="2">
        <v>43415.665370370371</v>
      </c>
      <c r="V315" s="3"/>
      <c r="W315" s="2">
        <v>43415.63958333333</v>
      </c>
      <c r="X315" s="2">
        <f t="shared" si="92"/>
        <v>43415.63958333333</v>
      </c>
      <c r="Y315" s="33">
        <f t="shared" si="74"/>
        <v>0</v>
      </c>
      <c r="Z315" s="33">
        <f t="shared" si="75"/>
        <v>0</v>
      </c>
      <c r="AA315" s="30"/>
      <c r="AB315" s="30">
        <f t="shared" si="79"/>
        <v>0</v>
      </c>
      <c r="AC315" s="30">
        <f t="shared" si="80"/>
        <v>1.877314814919373E-2</v>
      </c>
      <c r="AD315" s="10"/>
      <c r="AE315" s="10"/>
      <c r="AF315" s="78">
        <f t="shared" si="76"/>
        <v>43415.632638888892</v>
      </c>
      <c r="AG315" s="78">
        <f t="shared" si="77"/>
        <v>0</v>
      </c>
      <c r="AH315" s="26" t="str">
        <f t="shared" si="78"/>
        <v>43415.63263888890</v>
      </c>
      <c r="AI315" s="26" t="e">
        <f>VLOOKUP(AH315,simple_survey!$P$1530:$Q$1810,2,FALSE)</f>
        <v>#N/A</v>
      </c>
      <c r="AK315" s="3" t="s">
        <v>753</v>
      </c>
    </row>
    <row r="316" spans="1:37" s="7" customFormat="1" hidden="1" x14ac:dyDescent="0.4">
      <c r="A316" s="16" t="str">
        <f t="shared" si="90"/>
        <v>-</v>
      </c>
      <c r="B316" s="16" t="str">
        <f t="shared" si="91"/>
        <v>☆</v>
      </c>
      <c r="C316" s="7">
        <v>15</v>
      </c>
      <c r="D316" s="2">
        <v>43415.634768518517</v>
      </c>
      <c r="E316" s="3" t="s">
        <v>928</v>
      </c>
      <c r="F316" s="3">
        <v>12659</v>
      </c>
      <c r="G316" s="3" t="s">
        <v>100</v>
      </c>
      <c r="H316" s="3">
        <v>5913</v>
      </c>
      <c r="I316" s="3">
        <v>556</v>
      </c>
      <c r="J316" s="3">
        <v>10</v>
      </c>
      <c r="K316" s="3">
        <v>4</v>
      </c>
      <c r="L316" s="2">
        <v>43415.634930555556</v>
      </c>
      <c r="M316" s="3"/>
      <c r="N316" s="3"/>
      <c r="O316" s="3" t="s">
        <v>77</v>
      </c>
      <c r="P316" s="3" t="s">
        <v>78</v>
      </c>
      <c r="Q316" s="3" t="s">
        <v>49</v>
      </c>
      <c r="R316" s="3" t="s">
        <v>50</v>
      </c>
      <c r="S316" s="2">
        <v>43415.658356481479</v>
      </c>
      <c r="T316" s="3"/>
      <c r="U316" s="2">
        <v>43415.665370370371</v>
      </c>
      <c r="V316" s="3"/>
      <c r="W316" s="3"/>
      <c r="X316" s="2">
        <f t="shared" si="92"/>
        <v>43415.634768518517</v>
      </c>
      <c r="Y316" s="33">
        <f t="shared" si="74"/>
        <v>0</v>
      </c>
      <c r="Z316" s="33">
        <f t="shared" si="75"/>
        <v>0</v>
      </c>
      <c r="AA316" s="30"/>
      <c r="AB316" s="30">
        <f t="shared" si="79"/>
        <v>0</v>
      </c>
      <c r="AC316" s="30"/>
      <c r="AD316" s="10"/>
      <c r="AE316" s="10"/>
      <c r="AF316" s="78">
        <f t="shared" si="76"/>
        <v>43415.634722222225</v>
      </c>
      <c r="AG316" s="78">
        <f t="shared" si="77"/>
        <v>0</v>
      </c>
      <c r="AH316" s="26" t="str">
        <f t="shared" si="78"/>
        <v>43415.63472222220</v>
      </c>
      <c r="AI316" s="26" t="e">
        <f>VLOOKUP(AH316,simple_survey!$P$1530:$Q$1810,2,FALSE)</f>
        <v>#N/A</v>
      </c>
      <c r="AK316" s="3" t="s">
        <v>125</v>
      </c>
    </row>
    <row r="317" spans="1:37" s="7" customFormat="1" hidden="1" x14ac:dyDescent="0.4">
      <c r="A317" s="16" t="str">
        <f t="shared" si="90"/>
        <v>★</v>
      </c>
      <c r="B317" s="16" t="str">
        <f t="shared" si="91"/>
        <v>☆</v>
      </c>
      <c r="C317" s="7">
        <v>15</v>
      </c>
      <c r="D317" s="2">
        <v>43415.63857638889</v>
      </c>
      <c r="E317" s="3" t="s">
        <v>930</v>
      </c>
      <c r="F317" s="3">
        <v>12663</v>
      </c>
      <c r="G317" s="3" t="s">
        <v>18</v>
      </c>
      <c r="H317" s="3">
        <v>1889</v>
      </c>
      <c r="I317" s="3">
        <v>652</v>
      </c>
      <c r="J317" s="3">
        <v>2</v>
      </c>
      <c r="K317" s="3">
        <v>1</v>
      </c>
      <c r="L317" s="2">
        <v>43415.638831018521</v>
      </c>
      <c r="M317" s="3"/>
      <c r="N317" s="3"/>
      <c r="O317" s="3" t="s">
        <v>64</v>
      </c>
      <c r="P317" s="3" t="s">
        <v>65</v>
      </c>
      <c r="Q317" s="3" t="s">
        <v>28</v>
      </c>
      <c r="R317" s="3" t="s">
        <v>29</v>
      </c>
      <c r="S317" s="2">
        <v>43415.664814814816</v>
      </c>
      <c r="T317" s="3"/>
      <c r="U317" s="2">
        <v>43415.669074074074</v>
      </c>
      <c r="V317" s="3"/>
      <c r="W317" s="2">
        <v>43415.645509259259</v>
      </c>
      <c r="X317" s="2">
        <f t="shared" si="92"/>
        <v>43415.645509259259</v>
      </c>
      <c r="Y317" s="33">
        <f t="shared" si="74"/>
        <v>0</v>
      </c>
      <c r="Z317" s="33">
        <f t="shared" si="75"/>
        <v>0</v>
      </c>
      <c r="AA317" s="30"/>
      <c r="AB317" s="30">
        <f t="shared" si="79"/>
        <v>0</v>
      </c>
      <c r="AC317" s="30">
        <f t="shared" si="80"/>
        <v>1.9305555557366461E-2</v>
      </c>
      <c r="AD317" s="10"/>
      <c r="AE317" s="10"/>
      <c r="AF317" s="78">
        <f t="shared" si="76"/>
        <v>43415.638194444444</v>
      </c>
      <c r="AG317" s="78">
        <f t="shared" si="77"/>
        <v>0</v>
      </c>
      <c r="AH317" s="26" t="str">
        <f t="shared" si="78"/>
        <v>43415.63819444440</v>
      </c>
      <c r="AI317" s="26" t="e">
        <f>VLOOKUP(AH317,simple_survey!$P$1530:$Q$1810,2,FALSE)</f>
        <v>#N/A</v>
      </c>
      <c r="AK317" s="3" t="s">
        <v>1064</v>
      </c>
    </row>
    <row r="318" spans="1:37" s="7" customFormat="1" hidden="1" x14ac:dyDescent="0.4">
      <c r="A318" s="16" t="str">
        <f t="shared" si="90"/>
        <v>-</v>
      </c>
      <c r="B318" s="16" t="str">
        <f t="shared" si="91"/>
        <v>☆</v>
      </c>
      <c r="C318" s="7">
        <v>15</v>
      </c>
      <c r="D318" s="2">
        <v>43415.638692129629</v>
      </c>
      <c r="E318" s="3" t="s">
        <v>931</v>
      </c>
      <c r="F318" s="3">
        <v>12664</v>
      </c>
      <c r="G318" s="3" t="s">
        <v>99</v>
      </c>
      <c r="H318" s="3">
        <v>0</v>
      </c>
      <c r="I318" s="3">
        <v>487</v>
      </c>
      <c r="J318" s="3">
        <v>10</v>
      </c>
      <c r="K318" s="3">
        <v>2</v>
      </c>
      <c r="L318" s="2">
        <v>43415.63925925926</v>
      </c>
      <c r="M318" s="3"/>
      <c r="N318" s="3"/>
      <c r="O318" s="3" t="s">
        <v>52</v>
      </c>
      <c r="P318" s="3" t="s">
        <v>53</v>
      </c>
      <c r="Q318" s="3" t="s">
        <v>54</v>
      </c>
      <c r="R318" s="3" t="s">
        <v>55</v>
      </c>
      <c r="S318" s="2">
        <v>43415.658726851849</v>
      </c>
      <c r="T318" s="3"/>
      <c r="U318" s="2">
        <v>43415.6640162037</v>
      </c>
      <c r="V318" s="3"/>
      <c r="W318" s="3"/>
      <c r="X318" s="2">
        <f t="shared" si="92"/>
        <v>43415.638692129629</v>
      </c>
      <c r="Y318" s="33">
        <f t="shared" si="74"/>
        <v>0</v>
      </c>
      <c r="Z318" s="33">
        <f t="shared" si="75"/>
        <v>0</v>
      </c>
      <c r="AA318" s="30"/>
      <c r="AB318" s="30">
        <f t="shared" si="79"/>
        <v>0</v>
      </c>
      <c r="AC318" s="30">
        <f t="shared" si="80"/>
        <v>2.0034722219861578E-2</v>
      </c>
      <c r="AD318" s="10"/>
      <c r="AE318" s="10"/>
      <c r="AF318" s="78">
        <f t="shared" si="76"/>
        <v>43415.638194444444</v>
      </c>
      <c r="AG318" s="78">
        <f t="shared" si="77"/>
        <v>0</v>
      </c>
      <c r="AH318" s="26" t="str">
        <f t="shared" si="78"/>
        <v>43415.63819444440</v>
      </c>
      <c r="AI318" s="26" t="e">
        <f>VLOOKUP(AH318,simple_survey!$P$1530:$Q$1810,2,FALSE)</f>
        <v>#N/A</v>
      </c>
      <c r="AK318" s="3"/>
    </row>
    <row r="319" spans="1:37" s="7" customFormat="1" hidden="1" x14ac:dyDescent="0.4">
      <c r="A319" s="16" t="str">
        <f t="shared" si="90"/>
        <v>★</v>
      </c>
      <c r="B319" s="16" t="str">
        <f t="shared" si="91"/>
        <v>☆</v>
      </c>
      <c r="C319" s="7">
        <v>15</v>
      </c>
      <c r="D319" s="2">
        <v>43415.63925925926</v>
      </c>
      <c r="E319" s="3" t="s">
        <v>930</v>
      </c>
      <c r="F319" s="3">
        <v>12666</v>
      </c>
      <c r="G319" s="3" t="s">
        <v>32</v>
      </c>
      <c r="H319" s="3">
        <v>1889</v>
      </c>
      <c r="I319" s="3">
        <v>759</v>
      </c>
      <c r="J319" s="3">
        <v>2</v>
      </c>
      <c r="K319" s="3">
        <v>1</v>
      </c>
      <c r="L319" s="2">
        <v>43415.639432870368</v>
      </c>
      <c r="M319" s="3"/>
      <c r="N319" s="3"/>
      <c r="O319" s="3" t="s">
        <v>22</v>
      </c>
      <c r="P319" s="3" t="s">
        <v>23</v>
      </c>
      <c r="Q319" s="3" t="s">
        <v>28</v>
      </c>
      <c r="R319" s="3" t="s">
        <v>29</v>
      </c>
      <c r="S319" s="2">
        <v>43415.668749999997</v>
      </c>
      <c r="T319" s="3"/>
      <c r="U319" s="2">
        <v>43415.672314814816</v>
      </c>
      <c r="V319" s="3"/>
      <c r="W319" s="2">
        <v>43415.646192129629</v>
      </c>
      <c r="X319" s="2">
        <f t="shared" si="92"/>
        <v>43415.646192129629</v>
      </c>
      <c r="Y319" s="33">
        <f t="shared" si="74"/>
        <v>0</v>
      </c>
      <c r="Z319" s="33">
        <f t="shared" si="75"/>
        <v>0</v>
      </c>
      <c r="AA319" s="30"/>
      <c r="AB319" s="30">
        <f t="shared" si="79"/>
        <v>0</v>
      </c>
      <c r="AC319" s="30"/>
      <c r="AD319" s="10"/>
      <c r="AE319" s="10"/>
      <c r="AF319" s="78">
        <f t="shared" si="76"/>
        <v>43415.638888888891</v>
      </c>
      <c r="AG319" s="78">
        <f t="shared" si="77"/>
        <v>0</v>
      </c>
      <c r="AH319" s="26" t="str">
        <f t="shared" si="78"/>
        <v>43415.63888888890</v>
      </c>
      <c r="AI319" s="26" t="e">
        <f>VLOOKUP(AH319,simple_survey!$P$1530:$Q$1810,2,FALSE)</f>
        <v>#N/A</v>
      </c>
      <c r="AK319" s="3" t="s">
        <v>1065</v>
      </c>
    </row>
    <row r="320" spans="1:37" s="7" customFormat="1" hidden="1" x14ac:dyDescent="0.4">
      <c r="A320" s="16" t="str">
        <f t="shared" si="90"/>
        <v>-</v>
      </c>
      <c r="B320" s="16" t="str">
        <f t="shared" si="91"/>
        <v>☆</v>
      </c>
      <c r="C320" s="7">
        <v>15</v>
      </c>
      <c r="D320" s="2">
        <v>43415.639953703707</v>
      </c>
      <c r="E320" s="3" t="s">
        <v>930</v>
      </c>
      <c r="F320" s="3">
        <v>12667</v>
      </c>
      <c r="G320" s="3" t="s">
        <v>32</v>
      </c>
      <c r="H320" s="3">
        <v>1889</v>
      </c>
      <c r="I320" s="3">
        <v>852</v>
      </c>
      <c r="J320" s="3">
        <v>10</v>
      </c>
      <c r="K320" s="3">
        <v>1</v>
      </c>
      <c r="L320" s="2">
        <v>43415.640104166669</v>
      </c>
      <c r="M320" s="3"/>
      <c r="N320" s="3"/>
      <c r="O320" s="3" t="s">
        <v>64</v>
      </c>
      <c r="P320" s="3" t="s">
        <v>65</v>
      </c>
      <c r="Q320" s="3" t="s">
        <v>28</v>
      </c>
      <c r="R320" s="3" t="s">
        <v>29</v>
      </c>
      <c r="S320" s="2">
        <v>43415.665370370371</v>
      </c>
      <c r="T320" s="3"/>
      <c r="U320" s="2">
        <v>43415.669629629629</v>
      </c>
      <c r="V320" s="3"/>
      <c r="W320" s="3"/>
      <c r="X320" s="2">
        <f t="shared" si="92"/>
        <v>43415.639953703707</v>
      </c>
      <c r="Y320" s="33">
        <f t="shared" si="74"/>
        <v>0</v>
      </c>
      <c r="Z320" s="33">
        <f t="shared" si="75"/>
        <v>0</v>
      </c>
      <c r="AA320" s="30"/>
      <c r="AB320" s="30">
        <f t="shared" si="79"/>
        <v>0</v>
      </c>
      <c r="AC320" s="30"/>
      <c r="AD320" s="10"/>
      <c r="AE320" s="10"/>
      <c r="AF320" s="78">
        <f t="shared" si="76"/>
        <v>43415.63958333333</v>
      </c>
      <c r="AG320" s="78">
        <f t="shared" si="77"/>
        <v>0</v>
      </c>
      <c r="AH320" s="26" t="str">
        <f t="shared" si="78"/>
        <v>43415.63958333330</v>
      </c>
      <c r="AI320" s="26" t="e">
        <f>VLOOKUP(AH320,simple_survey!$P$1530:$Q$1810,2,FALSE)</f>
        <v>#N/A</v>
      </c>
      <c r="AK320" s="3" t="s">
        <v>1066</v>
      </c>
    </row>
    <row r="321" spans="1:37" s="7" customFormat="1" hidden="1" x14ac:dyDescent="0.4">
      <c r="A321" s="16" t="str">
        <f t="shared" si="90"/>
        <v>-</v>
      </c>
      <c r="B321" s="16" t="str">
        <f t="shared" si="91"/>
        <v>☆</v>
      </c>
      <c r="C321" s="7">
        <v>15</v>
      </c>
      <c r="D321" s="2">
        <v>43415.641770833332</v>
      </c>
      <c r="E321" s="3" t="s">
        <v>892</v>
      </c>
      <c r="F321" s="3">
        <v>12669</v>
      </c>
      <c r="G321" s="3" t="s">
        <v>32</v>
      </c>
      <c r="H321" s="3">
        <v>2535</v>
      </c>
      <c r="I321" s="3">
        <v>126</v>
      </c>
      <c r="J321" s="3">
        <v>2</v>
      </c>
      <c r="K321" s="3">
        <v>2</v>
      </c>
      <c r="L321" s="2">
        <v>43415.641921296294</v>
      </c>
      <c r="M321" s="3"/>
      <c r="N321" s="3"/>
      <c r="O321" s="3" t="s">
        <v>22</v>
      </c>
      <c r="P321" s="3" t="s">
        <v>23</v>
      </c>
      <c r="Q321" s="3" t="s">
        <v>33</v>
      </c>
      <c r="R321" s="3" t="s">
        <v>34</v>
      </c>
      <c r="S321" s="2">
        <v>43415.668599537035</v>
      </c>
      <c r="T321" s="3"/>
      <c r="U321" s="2">
        <v>43415.676747685182</v>
      </c>
      <c r="V321" s="3"/>
      <c r="W321" s="3"/>
      <c r="X321" s="2">
        <f t="shared" si="92"/>
        <v>43415.641770833332</v>
      </c>
      <c r="Y321" s="33">
        <f t="shared" si="74"/>
        <v>0</v>
      </c>
      <c r="Z321" s="33">
        <f t="shared" si="75"/>
        <v>0</v>
      </c>
      <c r="AA321" s="30"/>
      <c r="AB321" s="30">
        <f t="shared" si="79"/>
        <v>0</v>
      </c>
      <c r="AC321" s="30"/>
      <c r="AD321" s="10"/>
      <c r="AE321" s="10"/>
      <c r="AF321" s="78">
        <f t="shared" si="76"/>
        <v>43415.64166666667</v>
      </c>
      <c r="AG321" s="78">
        <f t="shared" si="77"/>
        <v>0</v>
      </c>
      <c r="AH321" s="26" t="str">
        <f t="shared" si="78"/>
        <v>43415.64166666670</v>
      </c>
      <c r="AI321" s="26" t="e">
        <f>VLOOKUP(AH321,simple_survey!$P$1530:$Q$1810,2,FALSE)</f>
        <v>#N/A</v>
      </c>
      <c r="AK321" s="3" t="s">
        <v>94</v>
      </c>
    </row>
    <row r="322" spans="1:37" s="7" customFormat="1" hidden="1" x14ac:dyDescent="0.4">
      <c r="A322" s="16" t="str">
        <f t="shared" si="90"/>
        <v>-</v>
      </c>
      <c r="B322" s="16" t="str">
        <f t="shared" si="91"/>
        <v>☆</v>
      </c>
      <c r="C322" s="7">
        <v>15</v>
      </c>
      <c r="D322" s="2">
        <v>43415.642071759263</v>
      </c>
      <c r="E322" s="3" t="s">
        <v>895</v>
      </c>
      <c r="F322" s="3">
        <v>12670</v>
      </c>
      <c r="G322" s="3" t="s">
        <v>32</v>
      </c>
      <c r="H322" s="3">
        <v>2535</v>
      </c>
      <c r="I322" s="3">
        <v>748</v>
      </c>
      <c r="J322" s="3">
        <v>3</v>
      </c>
      <c r="K322" s="3">
        <v>1</v>
      </c>
      <c r="L322" s="2">
        <v>43415.642141203702</v>
      </c>
      <c r="M322" s="3"/>
      <c r="N322" s="3"/>
      <c r="O322" s="3" t="s">
        <v>22</v>
      </c>
      <c r="P322" s="3" t="s">
        <v>23</v>
      </c>
      <c r="Q322" s="3" t="s">
        <v>33</v>
      </c>
      <c r="R322" s="3" t="s">
        <v>34</v>
      </c>
      <c r="S322" s="2">
        <v>43415.668819444443</v>
      </c>
      <c r="T322" s="3"/>
      <c r="U322" s="2">
        <v>43415.67627314815</v>
      </c>
      <c r="V322" s="3"/>
      <c r="W322" s="3"/>
      <c r="X322" s="2">
        <f t="shared" si="92"/>
        <v>43415.642071759263</v>
      </c>
      <c r="Y322" s="33">
        <f t="shared" ref="Y322:Y385" si="93">N322-M322</f>
        <v>0</v>
      </c>
      <c r="Z322" s="33">
        <f t="shared" ref="Z322:Z385" si="94">Y322*K322</f>
        <v>0</v>
      </c>
      <c r="AA322" s="30"/>
      <c r="AB322" s="30">
        <f t="shared" si="79"/>
        <v>0</v>
      </c>
      <c r="AC322" s="30"/>
      <c r="AD322" s="10"/>
      <c r="AE322" s="10"/>
      <c r="AF322" s="78">
        <f t="shared" si="76"/>
        <v>43415.64166666667</v>
      </c>
      <c r="AG322" s="78">
        <f t="shared" si="77"/>
        <v>0</v>
      </c>
      <c r="AH322" s="26" t="str">
        <f t="shared" si="78"/>
        <v>43415.64166666670</v>
      </c>
      <c r="AI322" s="26" t="e">
        <f>VLOOKUP(AH322,simple_survey!$P$1530:$Q$1810,2,FALSE)</f>
        <v>#N/A</v>
      </c>
      <c r="AK322" s="3" t="s">
        <v>94</v>
      </c>
    </row>
    <row r="323" spans="1:37" s="7" customFormat="1" hidden="1" x14ac:dyDescent="0.4">
      <c r="A323" s="16" t="str">
        <f t="shared" si="90"/>
        <v>-</v>
      </c>
      <c r="B323" s="16" t="str">
        <f t="shared" si="91"/>
        <v>☆</v>
      </c>
      <c r="C323" s="7">
        <v>15</v>
      </c>
      <c r="D323" s="2">
        <v>43415.642870370371</v>
      </c>
      <c r="E323" s="3" t="s">
        <v>932</v>
      </c>
      <c r="F323" s="3">
        <v>12671</v>
      </c>
      <c r="G323" s="3" t="s">
        <v>32</v>
      </c>
      <c r="H323" s="3">
        <v>3858</v>
      </c>
      <c r="I323" s="3">
        <v>903</v>
      </c>
      <c r="J323" s="3">
        <v>6</v>
      </c>
      <c r="K323" s="3">
        <v>2</v>
      </c>
      <c r="L323" s="2">
        <v>43415.643171296295</v>
      </c>
      <c r="M323" s="3"/>
      <c r="N323" s="3"/>
      <c r="O323" s="3" t="s">
        <v>54</v>
      </c>
      <c r="P323" s="3" t="s">
        <v>55</v>
      </c>
      <c r="Q323" s="3" t="s">
        <v>133</v>
      </c>
      <c r="R323" s="3" t="s">
        <v>19</v>
      </c>
      <c r="S323" s="2">
        <v>43415.664699074077</v>
      </c>
      <c r="T323" s="3"/>
      <c r="U323" s="2">
        <v>43415.675787037035</v>
      </c>
      <c r="V323" s="3"/>
      <c r="W323" s="3"/>
      <c r="X323" s="2">
        <f t="shared" si="92"/>
        <v>43415.642870370371</v>
      </c>
      <c r="Y323" s="33">
        <f t="shared" si="93"/>
        <v>0</v>
      </c>
      <c r="Z323" s="33">
        <f t="shared" si="94"/>
        <v>0</v>
      </c>
      <c r="AA323" s="30"/>
      <c r="AB323" s="30">
        <f t="shared" si="79"/>
        <v>0</v>
      </c>
      <c r="AC323" s="30">
        <f t="shared" si="80"/>
        <v>2.1828703705978114E-2</v>
      </c>
      <c r="AD323" s="10"/>
      <c r="AE323" s="10"/>
      <c r="AF323" s="78">
        <f t="shared" ref="AF323:AF386" si="95">INT(D323*1440)/1440</f>
        <v>43415.642361111109</v>
      </c>
      <c r="AG323" s="78">
        <f t="shared" ref="AG323:AG386" si="96">INT(N323*1440)/1440</f>
        <v>0</v>
      </c>
      <c r="AH323" s="26" t="str">
        <f t="shared" ref="AH323:AH386" si="97">CONCATENATE(AF323,AG323)</f>
        <v>43415.64236111110</v>
      </c>
      <c r="AI323" s="26" t="e">
        <f>VLOOKUP(AH323,simple_survey!$P$1530:$Q$1810,2,FALSE)</f>
        <v>#N/A</v>
      </c>
      <c r="AK323" s="3"/>
    </row>
    <row r="324" spans="1:37" s="7" customFormat="1" hidden="1" x14ac:dyDescent="0.4">
      <c r="A324" s="16" t="str">
        <f t="shared" si="90"/>
        <v>-</v>
      </c>
      <c r="B324" s="16" t="str">
        <f t="shared" si="91"/>
        <v>☆</v>
      </c>
      <c r="C324" s="7">
        <v>15</v>
      </c>
      <c r="D324" s="2">
        <v>43415.643113425926</v>
      </c>
      <c r="E324" s="3" t="s">
        <v>895</v>
      </c>
      <c r="F324" s="3">
        <v>12672</v>
      </c>
      <c r="G324" s="3" t="s">
        <v>32</v>
      </c>
      <c r="H324" s="3">
        <v>2535</v>
      </c>
      <c r="I324" s="3">
        <v>639</v>
      </c>
      <c r="J324" s="3">
        <v>2</v>
      </c>
      <c r="K324" s="3">
        <v>1</v>
      </c>
      <c r="L324" s="2">
        <v>43415.643182870372</v>
      </c>
      <c r="M324" s="3"/>
      <c r="N324" s="3"/>
      <c r="O324" s="3" t="s">
        <v>22</v>
      </c>
      <c r="P324" s="3" t="s">
        <v>23</v>
      </c>
      <c r="Q324" s="3" t="s">
        <v>33</v>
      </c>
      <c r="R324" s="3" t="s">
        <v>34</v>
      </c>
      <c r="S324" s="2">
        <v>43415.668668981481</v>
      </c>
      <c r="T324" s="3"/>
      <c r="U324" s="2">
        <v>43415.676122685189</v>
      </c>
      <c r="V324" s="3"/>
      <c r="W324" s="3"/>
      <c r="X324" s="2">
        <f t="shared" si="92"/>
        <v>43415.643113425926</v>
      </c>
      <c r="Y324" s="33">
        <f t="shared" si="93"/>
        <v>0</v>
      </c>
      <c r="Z324" s="33">
        <f t="shared" si="94"/>
        <v>0</v>
      </c>
      <c r="AA324" s="30"/>
      <c r="AB324" s="30">
        <f t="shared" si="79"/>
        <v>0</v>
      </c>
      <c r="AC324" s="30"/>
      <c r="AD324" s="10"/>
      <c r="AE324" s="10"/>
      <c r="AF324" s="78">
        <f t="shared" si="95"/>
        <v>43415.643055555556</v>
      </c>
      <c r="AG324" s="78">
        <f t="shared" si="96"/>
        <v>0</v>
      </c>
      <c r="AH324" s="26" t="str">
        <f t="shared" si="97"/>
        <v>43415.64305555560</v>
      </c>
      <c r="AI324" s="26" t="e">
        <f>VLOOKUP(AH324,simple_survey!$P$1530:$Q$1810,2,FALSE)</f>
        <v>#N/A</v>
      </c>
      <c r="AK324" s="3" t="s">
        <v>94</v>
      </c>
    </row>
    <row r="325" spans="1:37" s="7" customFormat="1" hidden="1" x14ac:dyDescent="0.4">
      <c r="A325" s="16" t="str">
        <f t="shared" si="90"/>
        <v>-</v>
      </c>
      <c r="B325" s="16" t="str">
        <f t="shared" si="91"/>
        <v>☆</v>
      </c>
      <c r="C325" s="7">
        <v>15</v>
      </c>
      <c r="D325" s="2">
        <v>43415.643321759257</v>
      </c>
      <c r="E325" s="3" t="s">
        <v>892</v>
      </c>
      <c r="F325" s="3">
        <v>12673</v>
      </c>
      <c r="G325" s="3" t="s">
        <v>32</v>
      </c>
      <c r="H325" s="3">
        <v>2535</v>
      </c>
      <c r="I325" s="3">
        <v>310</v>
      </c>
      <c r="J325" s="3">
        <v>2</v>
      </c>
      <c r="K325" s="3">
        <v>2</v>
      </c>
      <c r="L325" s="2">
        <v>43415.64340277778</v>
      </c>
      <c r="M325" s="3"/>
      <c r="N325" s="3"/>
      <c r="O325" s="3" t="s">
        <v>22</v>
      </c>
      <c r="P325" s="3" t="s">
        <v>23</v>
      </c>
      <c r="Q325" s="3" t="s">
        <v>33</v>
      </c>
      <c r="R325" s="3" t="s">
        <v>34</v>
      </c>
      <c r="S325" s="2">
        <v>43415.668599537035</v>
      </c>
      <c r="T325" s="3"/>
      <c r="U325" s="2">
        <v>43415.676747685182</v>
      </c>
      <c r="V325" s="3"/>
      <c r="W325" s="3"/>
      <c r="X325" s="2">
        <f t="shared" si="92"/>
        <v>43415.643321759257</v>
      </c>
      <c r="Y325" s="33">
        <f t="shared" si="93"/>
        <v>0</v>
      </c>
      <c r="Z325" s="33">
        <f t="shared" si="94"/>
        <v>0</v>
      </c>
      <c r="AA325" s="30"/>
      <c r="AB325" s="30">
        <f t="shared" si="79"/>
        <v>0</v>
      </c>
      <c r="AC325" s="30"/>
      <c r="AD325" s="10"/>
      <c r="AE325" s="10"/>
      <c r="AF325" s="78">
        <f t="shared" si="95"/>
        <v>43415.643055555556</v>
      </c>
      <c r="AG325" s="78">
        <f t="shared" si="96"/>
        <v>0</v>
      </c>
      <c r="AH325" s="26" t="str">
        <f t="shared" si="97"/>
        <v>43415.64305555560</v>
      </c>
      <c r="AI325" s="26" t="e">
        <f>VLOOKUP(AH325,simple_survey!$P$1530:$Q$1810,2,FALSE)</f>
        <v>#N/A</v>
      </c>
      <c r="AK325" s="3" t="s">
        <v>94</v>
      </c>
    </row>
    <row r="326" spans="1:37" s="7" customFormat="1" hidden="1" x14ac:dyDescent="0.4">
      <c r="A326" s="16" t="str">
        <f t="shared" si="90"/>
        <v>-</v>
      </c>
      <c r="B326" s="16" t="str">
        <f t="shared" si="91"/>
        <v>☆</v>
      </c>
      <c r="C326" s="7">
        <v>15</v>
      </c>
      <c r="D326" s="2">
        <v>43415.645509259259</v>
      </c>
      <c r="E326" s="3" t="s">
        <v>892</v>
      </c>
      <c r="F326" s="3">
        <v>12677</v>
      </c>
      <c r="G326" s="3" t="s">
        <v>32</v>
      </c>
      <c r="H326" s="3">
        <v>2535</v>
      </c>
      <c r="I326" s="3">
        <v>78</v>
      </c>
      <c r="J326" s="3">
        <v>3</v>
      </c>
      <c r="K326" s="3">
        <v>2</v>
      </c>
      <c r="L326" s="2">
        <v>43415.645590277774</v>
      </c>
      <c r="M326" s="3"/>
      <c r="N326" s="3"/>
      <c r="O326" s="3" t="s">
        <v>22</v>
      </c>
      <c r="P326" s="3" t="s">
        <v>23</v>
      </c>
      <c r="Q326" s="3" t="s">
        <v>33</v>
      </c>
      <c r="R326" s="3" t="s">
        <v>34</v>
      </c>
      <c r="S326" s="2">
        <v>43415.668819444443</v>
      </c>
      <c r="T326" s="3"/>
      <c r="U326" s="2">
        <v>43415.67696759259</v>
      </c>
      <c r="V326" s="3"/>
      <c r="W326" s="3"/>
      <c r="X326" s="2">
        <f t="shared" si="92"/>
        <v>43415.645509259259</v>
      </c>
      <c r="Y326" s="33">
        <f t="shared" si="93"/>
        <v>0</v>
      </c>
      <c r="Z326" s="33">
        <f t="shared" si="94"/>
        <v>0</v>
      </c>
      <c r="AA326" s="30"/>
      <c r="AB326" s="30">
        <f t="shared" ref="AB326:AB389" si="98">IF(IF(A326="☆",L326-S326,M326-S326)&lt;0,0,IF(A326="☆",L326-S326,M326-S326))</f>
        <v>0</v>
      </c>
      <c r="AC326" s="30">
        <f t="shared" ref="AC326:AC389" si="99">IF(IF(B326="☆",(IF(L326&gt;S326,L326-X326,S326-X326)),M326-X326)&lt;0,0,IF(B326="☆",(IF(L326&gt;S326,L326-X326,S326-X326)),M326-X326))</f>
        <v>2.3310185184527654E-2</v>
      </c>
      <c r="AD326" s="10"/>
      <c r="AE326" s="10"/>
      <c r="AF326" s="78">
        <f t="shared" si="95"/>
        <v>43415.645138888889</v>
      </c>
      <c r="AG326" s="78">
        <f t="shared" si="96"/>
        <v>0</v>
      </c>
      <c r="AH326" s="26" t="str">
        <f t="shared" si="97"/>
        <v>43415.64513888890</v>
      </c>
      <c r="AI326" s="26" t="e">
        <f>VLOOKUP(AH326,simple_survey!$P$1530:$Q$1810,2,FALSE)</f>
        <v>#N/A</v>
      </c>
      <c r="AK326" s="3" t="s">
        <v>94</v>
      </c>
    </row>
    <row r="327" spans="1:37" s="7" customFormat="1" hidden="1" x14ac:dyDescent="0.4">
      <c r="A327" s="16" t="str">
        <f t="shared" si="90"/>
        <v>-</v>
      </c>
      <c r="B327" s="16" t="str">
        <f t="shared" si="91"/>
        <v>☆</v>
      </c>
      <c r="C327" s="7">
        <v>15</v>
      </c>
      <c r="D327" s="2">
        <v>43415.647893518515</v>
      </c>
      <c r="E327" s="3" t="s">
        <v>807</v>
      </c>
      <c r="F327" s="3">
        <v>12680</v>
      </c>
      <c r="G327" s="3" t="s">
        <v>103</v>
      </c>
      <c r="H327" s="3">
        <v>5879</v>
      </c>
      <c r="I327" s="3">
        <v>714</v>
      </c>
      <c r="J327" s="3">
        <v>13</v>
      </c>
      <c r="K327" s="3">
        <v>4</v>
      </c>
      <c r="L327" s="2">
        <v>43415.648946759262</v>
      </c>
      <c r="M327" s="3"/>
      <c r="N327" s="3"/>
      <c r="O327" s="3" t="s">
        <v>90</v>
      </c>
      <c r="P327" s="3" t="s">
        <v>35</v>
      </c>
      <c r="Q327" s="3" t="s">
        <v>133</v>
      </c>
      <c r="R327" s="3" t="s">
        <v>19</v>
      </c>
      <c r="S327" s="2">
        <v>43415.66988425926</v>
      </c>
      <c r="T327" s="3"/>
      <c r="U327" s="2">
        <v>43415.678425925929</v>
      </c>
      <c r="V327" s="3"/>
      <c r="W327" s="3"/>
      <c r="X327" s="2">
        <f t="shared" si="92"/>
        <v>43415.647893518515</v>
      </c>
      <c r="Y327" s="33">
        <f t="shared" si="93"/>
        <v>0</v>
      </c>
      <c r="Z327" s="33">
        <f t="shared" si="94"/>
        <v>0</v>
      </c>
      <c r="AA327" s="30"/>
      <c r="AB327" s="30">
        <f t="shared" si="98"/>
        <v>0</v>
      </c>
      <c r="AC327" s="30">
        <f t="shared" si="99"/>
        <v>2.199074074451346E-2</v>
      </c>
      <c r="AD327" s="10"/>
      <c r="AE327" s="10"/>
      <c r="AF327" s="78">
        <f t="shared" si="95"/>
        <v>43415.647222222222</v>
      </c>
      <c r="AG327" s="78">
        <f t="shared" si="96"/>
        <v>0</v>
      </c>
      <c r="AH327" s="26" t="str">
        <f t="shared" si="97"/>
        <v>43415.64722222220</v>
      </c>
      <c r="AI327" s="26" t="e">
        <f>VLOOKUP(AH327,simple_survey!$P$1530:$Q$1810,2,FALSE)</f>
        <v>#N/A</v>
      </c>
    </row>
    <row r="328" spans="1:37" s="7" customFormat="1" hidden="1" x14ac:dyDescent="0.4">
      <c r="A328" s="16" t="str">
        <f t="shared" si="90"/>
        <v>-</v>
      </c>
      <c r="B328" s="16" t="str">
        <f t="shared" si="91"/>
        <v>☆</v>
      </c>
      <c r="C328" s="7">
        <v>15</v>
      </c>
      <c r="D328" s="2">
        <v>43415.648668981485</v>
      </c>
      <c r="E328" s="3" t="s">
        <v>932</v>
      </c>
      <c r="F328" s="3">
        <v>12681</v>
      </c>
      <c r="G328" s="3" t="s">
        <v>32</v>
      </c>
      <c r="H328" s="3">
        <v>3858</v>
      </c>
      <c r="I328" s="3">
        <v>42</v>
      </c>
      <c r="J328" s="3">
        <v>11</v>
      </c>
      <c r="K328" s="3">
        <v>2</v>
      </c>
      <c r="L328" s="2">
        <v>43415.648796296293</v>
      </c>
      <c r="M328" s="3"/>
      <c r="N328" s="3"/>
      <c r="O328" s="3" t="s">
        <v>60</v>
      </c>
      <c r="P328" s="3" t="s">
        <v>61</v>
      </c>
      <c r="Q328" s="3" t="s">
        <v>133</v>
      </c>
      <c r="R328" s="3" t="s">
        <v>19</v>
      </c>
      <c r="S328" s="2">
        <v>43415.673877314817</v>
      </c>
      <c r="T328" s="3"/>
      <c r="U328" s="2">
        <v>43415.684293981481</v>
      </c>
      <c r="V328" s="3"/>
      <c r="W328" s="3"/>
      <c r="X328" s="2">
        <f t="shared" si="92"/>
        <v>43415.648668981485</v>
      </c>
      <c r="Y328" s="33">
        <f t="shared" si="93"/>
        <v>0</v>
      </c>
      <c r="Z328" s="33">
        <f t="shared" si="94"/>
        <v>0</v>
      </c>
      <c r="AA328" s="30"/>
      <c r="AB328" s="30">
        <f t="shared" si="98"/>
        <v>0</v>
      </c>
      <c r="AC328" s="30">
        <f t="shared" si="99"/>
        <v>2.5208333332557231E-2</v>
      </c>
      <c r="AD328" s="10"/>
      <c r="AE328" s="10"/>
      <c r="AF328" s="78">
        <f t="shared" si="95"/>
        <v>43415.648611111108</v>
      </c>
      <c r="AG328" s="78">
        <f t="shared" si="96"/>
        <v>0</v>
      </c>
      <c r="AH328" s="26" t="str">
        <f t="shared" si="97"/>
        <v>43415.64861111110</v>
      </c>
      <c r="AI328" s="26" t="e">
        <f>VLOOKUP(AH328,simple_survey!$P$1530:$Q$1810,2,FALSE)</f>
        <v>#N/A</v>
      </c>
    </row>
    <row r="329" spans="1:37" s="3" customFormat="1" hidden="1" x14ac:dyDescent="0.4">
      <c r="A329" s="16" t="str">
        <f t="shared" si="90"/>
        <v>-</v>
      </c>
      <c r="B329" s="16" t="str">
        <f t="shared" si="91"/>
        <v>☆</v>
      </c>
      <c r="C329" s="7">
        <v>15</v>
      </c>
      <c r="D329" s="2">
        <v>43415.654039351852</v>
      </c>
      <c r="E329" s="3" t="s">
        <v>793</v>
      </c>
      <c r="F329" s="3">
        <v>12685</v>
      </c>
      <c r="G329" s="3" t="s">
        <v>32</v>
      </c>
      <c r="H329" s="3">
        <v>3698</v>
      </c>
      <c r="I329" s="3">
        <v>493</v>
      </c>
      <c r="J329" s="3">
        <v>5</v>
      </c>
      <c r="K329" s="3">
        <v>2</v>
      </c>
      <c r="L329" s="2">
        <v>43415.65420138889</v>
      </c>
      <c r="O329" s="3" t="s">
        <v>36</v>
      </c>
      <c r="P329" s="3" t="s">
        <v>37</v>
      </c>
      <c r="Q329" s="3" t="s">
        <v>20</v>
      </c>
      <c r="R329" s="3" t="s">
        <v>21</v>
      </c>
      <c r="S329" s="2">
        <v>43415.659710648149</v>
      </c>
      <c r="U329" s="2">
        <v>43415.665231481478</v>
      </c>
      <c r="X329" s="2">
        <f t="shared" si="92"/>
        <v>43415.654039351852</v>
      </c>
      <c r="Y329" s="33">
        <f t="shared" si="93"/>
        <v>0</v>
      </c>
      <c r="Z329" s="33">
        <f t="shared" si="94"/>
        <v>0</v>
      </c>
      <c r="AA329" s="30"/>
      <c r="AB329" s="30">
        <f t="shared" si="98"/>
        <v>0</v>
      </c>
      <c r="AC329" s="30">
        <f t="shared" si="99"/>
        <v>5.6712962978053838E-3</v>
      </c>
      <c r="AD329" s="30"/>
      <c r="AE329" s="30"/>
      <c r="AF329" s="78">
        <f t="shared" si="95"/>
        <v>43415.65347222222</v>
      </c>
      <c r="AG329" s="78">
        <f t="shared" si="96"/>
        <v>0</v>
      </c>
      <c r="AH329" s="26" t="str">
        <f t="shared" si="97"/>
        <v>43415.65347222220</v>
      </c>
      <c r="AI329" s="26" t="e">
        <f>VLOOKUP(AH329,simple_survey!$P$1530:$Q$1810,2,FALSE)</f>
        <v>#N/A</v>
      </c>
    </row>
    <row r="330" spans="1:37" s="3" customFormat="1" hidden="1" x14ac:dyDescent="0.4">
      <c r="A330" s="16" t="str">
        <f t="shared" si="90"/>
        <v>-</v>
      </c>
      <c r="B330" s="16" t="str">
        <f t="shared" si="91"/>
        <v>☆</v>
      </c>
      <c r="C330" s="7">
        <v>15</v>
      </c>
      <c r="D330" s="2">
        <v>43415.655636574076</v>
      </c>
      <c r="E330" s="3" t="s">
        <v>940</v>
      </c>
      <c r="F330" s="3">
        <v>12689</v>
      </c>
      <c r="G330" s="3" t="s">
        <v>32</v>
      </c>
      <c r="H330" s="3">
        <v>5935</v>
      </c>
      <c r="I330" s="3">
        <v>65</v>
      </c>
      <c r="J330" s="3">
        <v>4</v>
      </c>
      <c r="K330" s="3">
        <v>1</v>
      </c>
      <c r="L330" s="2">
        <v>43415.657708333332</v>
      </c>
      <c r="O330" s="3" t="s">
        <v>54</v>
      </c>
      <c r="P330" s="3" t="s">
        <v>55</v>
      </c>
      <c r="Q330" s="3" t="s">
        <v>133</v>
      </c>
      <c r="R330" s="3" t="s">
        <v>19</v>
      </c>
      <c r="S330" s="2">
        <v>43415.67396990741</v>
      </c>
      <c r="U330" s="2">
        <v>43415.684363425928</v>
      </c>
      <c r="X330" s="2">
        <f t="shared" si="92"/>
        <v>43415.655636574076</v>
      </c>
      <c r="Y330" s="33">
        <f t="shared" si="93"/>
        <v>0</v>
      </c>
      <c r="Z330" s="33">
        <f t="shared" si="94"/>
        <v>0</v>
      </c>
      <c r="AA330" s="30"/>
      <c r="AB330" s="30">
        <f t="shared" si="98"/>
        <v>0</v>
      </c>
      <c r="AC330" s="30"/>
      <c r="AD330" s="30"/>
      <c r="AE330" s="30"/>
      <c r="AF330" s="78">
        <f t="shared" si="95"/>
        <v>43415.655555555553</v>
      </c>
      <c r="AG330" s="78">
        <f t="shared" si="96"/>
        <v>0</v>
      </c>
      <c r="AH330" s="26" t="str">
        <f t="shared" si="97"/>
        <v>43415.65555555560</v>
      </c>
      <c r="AI330" s="26" t="e">
        <f>VLOOKUP(AH330,simple_survey!$P$1530:$Q$1810,2,FALSE)</f>
        <v>#N/A</v>
      </c>
      <c r="AK330" s="3" t="s">
        <v>110</v>
      </c>
    </row>
    <row r="331" spans="1:37" s="3" customFormat="1" hidden="1" x14ac:dyDescent="0.4">
      <c r="A331" s="16" t="str">
        <f t="shared" si="90"/>
        <v>★</v>
      </c>
      <c r="B331" s="16" t="str">
        <f t="shared" si="91"/>
        <v>☆</v>
      </c>
      <c r="C331" s="7">
        <v>15</v>
      </c>
      <c r="D331" s="2">
        <v>43415.6562962963</v>
      </c>
      <c r="E331" s="3" t="s">
        <v>942</v>
      </c>
      <c r="F331" s="3">
        <v>12691</v>
      </c>
      <c r="G331" s="3" t="s">
        <v>66</v>
      </c>
      <c r="H331" s="3">
        <v>5917</v>
      </c>
      <c r="I331" s="3">
        <v>734</v>
      </c>
      <c r="J331" s="3">
        <v>10</v>
      </c>
      <c r="K331" s="3">
        <v>1</v>
      </c>
      <c r="L331" s="2">
        <v>43415.65896990741</v>
      </c>
      <c r="O331" s="3" t="s">
        <v>44</v>
      </c>
      <c r="P331" s="3" t="s">
        <v>91</v>
      </c>
      <c r="Q331" s="3" t="s">
        <v>26</v>
      </c>
      <c r="R331" s="3" t="s">
        <v>27</v>
      </c>
      <c r="S331" s="2">
        <v>43415.667974537035</v>
      </c>
      <c r="U331" s="2">
        <v>43415.67454861111</v>
      </c>
      <c r="W331" s="2">
        <v>43415.663229166668</v>
      </c>
      <c r="X331" s="2">
        <f t="shared" si="92"/>
        <v>43415.663229166668</v>
      </c>
      <c r="Y331" s="33">
        <f t="shared" si="93"/>
        <v>0</v>
      </c>
      <c r="Z331" s="33">
        <f t="shared" si="94"/>
        <v>0</v>
      </c>
      <c r="AA331" s="30"/>
      <c r="AB331" s="30">
        <f t="shared" si="98"/>
        <v>0</v>
      </c>
      <c r="AC331" s="30">
        <f t="shared" si="99"/>
        <v>4.7453703664359637E-3</v>
      </c>
      <c r="AD331" s="30"/>
      <c r="AE331" s="30"/>
      <c r="AF331" s="78">
        <f t="shared" si="95"/>
        <v>43415.65625</v>
      </c>
      <c r="AG331" s="78">
        <f t="shared" si="96"/>
        <v>0</v>
      </c>
      <c r="AH331" s="26" t="str">
        <f t="shared" si="97"/>
        <v>43415.656250</v>
      </c>
      <c r="AI331" s="26" t="e">
        <f>VLOOKUP(AH331,simple_survey!$P$1530:$Q$1810,2,FALSE)</f>
        <v>#N/A</v>
      </c>
    </row>
    <row r="332" spans="1:37" s="3" customFormat="1" hidden="1" x14ac:dyDescent="0.4">
      <c r="A332" s="16" t="str">
        <f t="shared" si="90"/>
        <v>★</v>
      </c>
      <c r="B332" s="16" t="str">
        <f t="shared" si="91"/>
        <v>☆</v>
      </c>
      <c r="C332" s="7">
        <v>15</v>
      </c>
      <c r="D332" s="2">
        <v>43415.656412037039</v>
      </c>
      <c r="E332" s="3" t="s">
        <v>943</v>
      </c>
      <c r="F332" s="3">
        <v>12692</v>
      </c>
      <c r="G332" s="3" t="s">
        <v>32</v>
      </c>
      <c r="H332" s="3">
        <v>5934</v>
      </c>
      <c r="I332" s="3">
        <v>454</v>
      </c>
      <c r="J332" s="3">
        <v>10</v>
      </c>
      <c r="K332" s="3">
        <v>1</v>
      </c>
      <c r="L332" s="2">
        <v>43415.656898148147</v>
      </c>
      <c r="O332" s="3" t="s">
        <v>44</v>
      </c>
      <c r="P332" s="3" t="s">
        <v>91</v>
      </c>
      <c r="Q332" s="3" t="s">
        <v>26</v>
      </c>
      <c r="R332" s="3" t="s">
        <v>27</v>
      </c>
      <c r="S332" s="2">
        <v>43415.668321759258</v>
      </c>
      <c r="U332" s="2">
        <v>43415.674895833334</v>
      </c>
      <c r="W332" s="2">
        <v>43415.663344907407</v>
      </c>
      <c r="X332" s="2">
        <f t="shared" si="92"/>
        <v>43415.663344907407</v>
      </c>
      <c r="Y332" s="33">
        <f t="shared" si="93"/>
        <v>0</v>
      </c>
      <c r="Z332" s="33">
        <f t="shared" si="94"/>
        <v>0</v>
      </c>
      <c r="AA332" s="30"/>
      <c r="AB332" s="30">
        <f t="shared" si="98"/>
        <v>0</v>
      </c>
      <c r="AC332" s="30"/>
      <c r="AD332" s="30"/>
      <c r="AE332" s="30"/>
      <c r="AF332" s="78">
        <f t="shared" si="95"/>
        <v>43415.65625</v>
      </c>
      <c r="AG332" s="78">
        <f t="shared" si="96"/>
        <v>0</v>
      </c>
      <c r="AH332" s="26" t="str">
        <f t="shared" si="97"/>
        <v>43415.656250</v>
      </c>
      <c r="AI332" s="26" t="e">
        <f>VLOOKUP(AH332,simple_survey!$P$1530:$Q$1810,2,FALSE)</f>
        <v>#N/A</v>
      </c>
      <c r="AK332" s="3" t="s">
        <v>1067</v>
      </c>
    </row>
    <row r="333" spans="1:37" s="3" customFormat="1" hidden="1" x14ac:dyDescent="0.4">
      <c r="A333" s="16" t="str">
        <f t="shared" si="90"/>
        <v>★</v>
      </c>
      <c r="B333" s="16" t="str">
        <f t="shared" si="91"/>
        <v>☆</v>
      </c>
      <c r="C333" s="7">
        <v>15</v>
      </c>
      <c r="D333" s="2">
        <v>43415.65730324074</v>
      </c>
      <c r="E333" s="3" t="s">
        <v>837</v>
      </c>
      <c r="F333" s="3">
        <v>12694</v>
      </c>
      <c r="G333" s="3" t="s">
        <v>32</v>
      </c>
      <c r="H333" s="3">
        <v>3598</v>
      </c>
      <c r="I333" s="3">
        <v>178</v>
      </c>
      <c r="J333" s="3">
        <v>3</v>
      </c>
      <c r="K333" s="3">
        <v>2</v>
      </c>
      <c r="L333" s="2">
        <v>43415.657430555555</v>
      </c>
      <c r="O333" s="3" t="s">
        <v>58</v>
      </c>
      <c r="P333" s="3" t="s">
        <v>59</v>
      </c>
      <c r="Q333" s="3" t="s">
        <v>79</v>
      </c>
      <c r="R333" s="3" t="s">
        <v>80</v>
      </c>
      <c r="S333" s="2">
        <v>43415.675011574072</v>
      </c>
      <c r="U333" s="2">
        <v>43415.685266203705</v>
      </c>
      <c r="W333" s="2">
        <v>43415.664236111108</v>
      </c>
      <c r="X333" s="2">
        <f t="shared" si="92"/>
        <v>43415.664236111108</v>
      </c>
      <c r="Y333" s="33">
        <f t="shared" si="93"/>
        <v>0</v>
      </c>
      <c r="Z333" s="33">
        <f t="shared" si="94"/>
        <v>0</v>
      </c>
      <c r="AA333" s="30"/>
      <c r="AB333" s="30">
        <f t="shared" si="98"/>
        <v>0</v>
      </c>
      <c r="AC333" s="30">
        <f t="shared" si="99"/>
        <v>1.0775462964375038E-2</v>
      </c>
      <c r="AD333" s="30"/>
      <c r="AE333" s="30"/>
      <c r="AF333" s="78">
        <f t="shared" si="95"/>
        <v>43415.656944444447</v>
      </c>
      <c r="AG333" s="78">
        <f t="shared" si="96"/>
        <v>0</v>
      </c>
      <c r="AH333" s="26" t="str">
        <f t="shared" si="97"/>
        <v>43415.65694444440</v>
      </c>
      <c r="AI333" s="26" t="e">
        <f>VLOOKUP(AH333,simple_survey!$P$1530:$Q$1810,2,FALSE)</f>
        <v>#N/A</v>
      </c>
    </row>
    <row r="334" spans="1:37" s="3" customFormat="1" hidden="1" x14ac:dyDescent="0.4">
      <c r="A334" s="16" t="str">
        <f t="shared" si="90"/>
        <v>★</v>
      </c>
      <c r="B334" s="16" t="str">
        <f t="shared" si="91"/>
        <v>☆</v>
      </c>
      <c r="C334" s="7">
        <v>15</v>
      </c>
      <c r="D334" s="2">
        <v>43415.658067129632</v>
      </c>
      <c r="E334" s="3" t="s">
        <v>943</v>
      </c>
      <c r="F334" s="3">
        <v>12697</v>
      </c>
      <c r="G334" s="3" t="s">
        <v>32</v>
      </c>
      <c r="H334" s="3">
        <v>5934</v>
      </c>
      <c r="I334" s="3">
        <v>912</v>
      </c>
      <c r="J334" s="3">
        <v>1</v>
      </c>
      <c r="K334" s="3">
        <v>1</v>
      </c>
      <c r="L334" s="2">
        <v>43415.658333333333</v>
      </c>
      <c r="O334" s="3" t="s">
        <v>44</v>
      </c>
      <c r="P334" s="3" t="s">
        <v>91</v>
      </c>
      <c r="Q334" s="3" t="s">
        <v>26</v>
      </c>
      <c r="R334" s="3" t="s">
        <v>27</v>
      </c>
      <c r="S334" s="2">
        <v>43415.665000000001</v>
      </c>
      <c r="U334" s="2">
        <v>43415.681342592594</v>
      </c>
      <c r="W334" s="2">
        <v>43415.665000000001</v>
      </c>
      <c r="X334" s="2">
        <f t="shared" si="92"/>
        <v>43415.665000000001</v>
      </c>
      <c r="Y334" s="33">
        <f t="shared" si="93"/>
        <v>0</v>
      </c>
      <c r="Z334" s="33">
        <f t="shared" si="94"/>
        <v>0</v>
      </c>
      <c r="AA334" s="30"/>
      <c r="AB334" s="30">
        <f t="shared" si="98"/>
        <v>0</v>
      </c>
      <c r="AC334" s="30">
        <f t="shared" si="99"/>
        <v>0</v>
      </c>
      <c r="AD334" s="30"/>
      <c r="AE334" s="30"/>
      <c r="AF334" s="78">
        <f t="shared" si="95"/>
        <v>43415.657638888886</v>
      </c>
      <c r="AG334" s="78">
        <f t="shared" si="96"/>
        <v>0</v>
      </c>
      <c r="AH334" s="26" t="str">
        <f t="shared" si="97"/>
        <v>43415.65763888890</v>
      </c>
      <c r="AI334" s="26" t="e">
        <f>VLOOKUP(AH334,simple_survey!$P$1530:$Q$1810,2,FALSE)</f>
        <v>#N/A</v>
      </c>
      <c r="AK334" s="3" t="s">
        <v>1068</v>
      </c>
    </row>
    <row r="335" spans="1:37" s="3" customFormat="1" hidden="1" x14ac:dyDescent="0.4">
      <c r="A335" s="16" t="str">
        <f t="shared" si="90"/>
        <v>★</v>
      </c>
      <c r="B335" s="16" t="str">
        <f t="shared" si="91"/>
        <v>☆</v>
      </c>
      <c r="C335" s="7">
        <v>15</v>
      </c>
      <c r="D335" s="2">
        <v>43415.658668981479</v>
      </c>
      <c r="E335" s="3" t="s">
        <v>943</v>
      </c>
      <c r="F335" s="3">
        <v>12698</v>
      </c>
      <c r="G335" s="3" t="s">
        <v>32</v>
      </c>
      <c r="H335" s="3">
        <v>5934</v>
      </c>
      <c r="I335" s="3">
        <v>437</v>
      </c>
      <c r="J335" s="3">
        <v>1</v>
      </c>
      <c r="K335" s="3">
        <v>1</v>
      </c>
      <c r="L335" s="2">
        <v>43415.658912037034</v>
      </c>
      <c r="O335" s="3" t="s">
        <v>44</v>
      </c>
      <c r="P335" s="3" t="s">
        <v>91</v>
      </c>
      <c r="Q335" s="3" t="s">
        <v>26</v>
      </c>
      <c r="R335" s="3" t="s">
        <v>27</v>
      </c>
      <c r="S335" s="2">
        <v>43415.665601851855</v>
      </c>
      <c r="U335" s="2">
        <v>43415.681342592594</v>
      </c>
      <c r="W335" s="2">
        <v>43415.665601851855</v>
      </c>
      <c r="X335" s="2">
        <f t="shared" si="92"/>
        <v>43415.665601851855</v>
      </c>
      <c r="Y335" s="33">
        <f t="shared" si="93"/>
        <v>0</v>
      </c>
      <c r="Z335" s="33">
        <f t="shared" si="94"/>
        <v>0</v>
      </c>
      <c r="AA335" s="30"/>
      <c r="AB335" s="30">
        <f t="shared" si="98"/>
        <v>0</v>
      </c>
      <c r="AC335" s="30"/>
      <c r="AD335" s="30"/>
      <c r="AE335" s="30"/>
      <c r="AF335" s="78">
        <f t="shared" si="95"/>
        <v>43415.658333333333</v>
      </c>
      <c r="AG335" s="78">
        <f t="shared" si="96"/>
        <v>0</v>
      </c>
      <c r="AH335" s="26" t="str">
        <f t="shared" si="97"/>
        <v>43415.65833333330</v>
      </c>
      <c r="AI335" s="26" t="e">
        <f>VLOOKUP(AH335,simple_survey!$P$1530:$Q$1810,2,FALSE)</f>
        <v>#N/A</v>
      </c>
      <c r="AK335" s="3" t="s">
        <v>1069</v>
      </c>
    </row>
    <row r="336" spans="1:37" s="3" customFormat="1" hidden="1" x14ac:dyDescent="0.4">
      <c r="A336" s="16" t="str">
        <f t="shared" si="90"/>
        <v>★</v>
      </c>
      <c r="B336" s="16" t="str">
        <f t="shared" si="91"/>
        <v>☆</v>
      </c>
      <c r="C336" s="7">
        <v>15</v>
      </c>
      <c r="D336" s="2">
        <v>43415.658807870372</v>
      </c>
      <c r="E336" s="3" t="s">
        <v>940</v>
      </c>
      <c r="F336" s="3">
        <v>12700</v>
      </c>
      <c r="G336" s="3" t="s">
        <v>18</v>
      </c>
      <c r="H336" s="3">
        <v>5935</v>
      </c>
      <c r="I336" s="3">
        <v>838</v>
      </c>
      <c r="J336" s="3">
        <v>4</v>
      </c>
      <c r="K336" s="3">
        <v>1</v>
      </c>
      <c r="L336" s="2">
        <v>43415.659479166665</v>
      </c>
      <c r="O336" s="3" t="s">
        <v>54</v>
      </c>
      <c r="P336" s="3" t="s">
        <v>55</v>
      </c>
      <c r="Q336" s="3" t="s">
        <v>133</v>
      </c>
      <c r="R336" s="3" t="s">
        <v>19</v>
      </c>
      <c r="S336" s="2">
        <v>43415.671759259261</v>
      </c>
      <c r="U336" s="2">
        <v>43415.682152777779</v>
      </c>
      <c r="W336" s="2">
        <v>43415.665752314817</v>
      </c>
      <c r="X336" s="2">
        <f t="shared" si="92"/>
        <v>43415.665752314817</v>
      </c>
      <c r="Y336" s="33">
        <f t="shared" si="93"/>
        <v>0</v>
      </c>
      <c r="Z336" s="33">
        <f t="shared" si="94"/>
        <v>0</v>
      </c>
      <c r="AA336" s="30"/>
      <c r="AB336" s="30">
        <f t="shared" si="98"/>
        <v>0</v>
      </c>
      <c r="AC336" s="30">
        <f t="shared" si="99"/>
        <v>6.0069444443797693E-3</v>
      </c>
      <c r="AD336" s="30"/>
      <c r="AE336" s="30"/>
      <c r="AF336" s="78">
        <f t="shared" si="95"/>
        <v>43415.658333333333</v>
      </c>
      <c r="AG336" s="78">
        <f t="shared" si="96"/>
        <v>0</v>
      </c>
      <c r="AH336" s="26" t="str">
        <f t="shared" si="97"/>
        <v>43415.65833333330</v>
      </c>
      <c r="AI336" s="26" t="e">
        <f>VLOOKUP(AH336,simple_survey!$P$1530:$Q$1810,2,FALSE)</f>
        <v>#N/A</v>
      </c>
      <c r="AK336" s="3" t="s">
        <v>1070</v>
      </c>
    </row>
    <row r="337" spans="1:35" s="5" customFormat="1" hidden="1" x14ac:dyDescent="0.4">
      <c r="A337" s="17" t="str">
        <f t="shared" si="90"/>
        <v>★</v>
      </c>
      <c r="B337" s="17" t="str">
        <f t="shared" si="91"/>
        <v>☆</v>
      </c>
      <c r="C337" s="12">
        <v>15</v>
      </c>
      <c r="D337" s="4">
        <v>43415.659444444442</v>
      </c>
      <c r="E337" s="5" t="s">
        <v>942</v>
      </c>
      <c r="F337" s="5">
        <v>12702</v>
      </c>
      <c r="G337" s="5" t="s">
        <v>66</v>
      </c>
      <c r="H337" s="5">
        <v>5917</v>
      </c>
      <c r="I337" s="5">
        <v>357</v>
      </c>
      <c r="J337" s="5">
        <v>1</v>
      </c>
      <c r="K337" s="5">
        <v>1</v>
      </c>
      <c r="L337" s="4">
        <v>43415.659814814811</v>
      </c>
      <c r="O337" s="5" t="s">
        <v>44</v>
      </c>
      <c r="P337" s="5" t="s">
        <v>91</v>
      </c>
      <c r="Q337" s="5" t="s">
        <v>26</v>
      </c>
      <c r="R337" s="5" t="s">
        <v>27</v>
      </c>
      <c r="S337" s="4">
        <v>43415.666388888887</v>
      </c>
      <c r="U337" s="4">
        <v>43415.681342592594</v>
      </c>
      <c r="W337" s="4">
        <v>43415.666388888887</v>
      </c>
      <c r="X337" s="4">
        <f t="shared" si="92"/>
        <v>43415.666388888887</v>
      </c>
      <c r="Y337" s="34">
        <f t="shared" si="93"/>
        <v>0</v>
      </c>
      <c r="Z337" s="34">
        <f t="shared" si="94"/>
        <v>0</v>
      </c>
      <c r="AA337" s="31"/>
      <c r="AB337" s="31">
        <f t="shared" si="98"/>
        <v>0</v>
      </c>
      <c r="AC337" s="31">
        <f t="shared" si="99"/>
        <v>0</v>
      </c>
      <c r="AD337" s="31"/>
      <c r="AE337" s="31"/>
      <c r="AF337" s="78">
        <f t="shared" si="95"/>
        <v>43415.65902777778</v>
      </c>
      <c r="AG337" s="78">
        <f t="shared" si="96"/>
        <v>0</v>
      </c>
      <c r="AH337" s="26" t="str">
        <f t="shared" si="97"/>
        <v>43415.65902777780</v>
      </c>
      <c r="AI337" s="26" t="e">
        <f>VLOOKUP(AH337,simple_survey!$P$1530:$Q$1810,2,FALSE)</f>
        <v>#N/A</v>
      </c>
    </row>
    <row r="338" spans="1:35" s="23" customFormat="1" hidden="1" x14ac:dyDescent="0.4">
      <c r="A338" s="20" t="str">
        <f t="shared" si="90"/>
        <v>★</v>
      </c>
      <c r="B338" s="20" t="str">
        <f t="shared" si="91"/>
        <v>-</v>
      </c>
      <c r="C338" s="23">
        <v>16</v>
      </c>
      <c r="D338" s="22">
        <v>43415.632696759261</v>
      </c>
      <c r="E338" s="21" t="s">
        <v>791</v>
      </c>
      <c r="F338" s="21">
        <v>12655</v>
      </c>
      <c r="G338" s="21" t="s">
        <v>98</v>
      </c>
      <c r="H338" s="21">
        <v>0</v>
      </c>
      <c r="I338" s="21">
        <v>746</v>
      </c>
      <c r="J338" s="21">
        <v>1</v>
      </c>
      <c r="K338" s="21">
        <v>1</v>
      </c>
      <c r="L338" s="21"/>
      <c r="M338" s="22">
        <v>43415.674618055556</v>
      </c>
      <c r="N338" s="22">
        <v>43415.688680555555</v>
      </c>
      <c r="O338" s="21" t="s">
        <v>40</v>
      </c>
      <c r="P338" s="21" t="s">
        <v>41</v>
      </c>
      <c r="Q338" s="21" t="s">
        <v>36</v>
      </c>
      <c r="R338" s="21" t="s">
        <v>37</v>
      </c>
      <c r="S338" s="22">
        <v>43415.67423611111</v>
      </c>
      <c r="T338" s="22">
        <v>43415.67423611111</v>
      </c>
      <c r="U338" s="22">
        <v>43415.687986111108</v>
      </c>
      <c r="V338" s="22">
        <v>43415.690335648149</v>
      </c>
      <c r="W338" s="22">
        <v>43415.67423611111</v>
      </c>
      <c r="X338" s="22">
        <f t="shared" si="92"/>
        <v>43415.67423611111</v>
      </c>
      <c r="Y338" s="35">
        <f t="shared" si="93"/>
        <v>1.4062499998544808E-2</v>
      </c>
      <c r="Z338" s="35">
        <f t="shared" si="94"/>
        <v>1.4062499998544808E-2</v>
      </c>
      <c r="AA338" s="32">
        <f>SUM(Z338:Z409)</f>
        <v>0.88087962958525168</v>
      </c>
      <c r="AB338" s="32">
        <f t="shared" si="98"/>
        <v>3.819444464170374E-4</v>
      </c>
      <c r="AC338" s="32">
        <f t="shared" si="99"/>
        <v>3.819444464170374E-4</v>
      </c>
      <c r="AD338" s="26">
        <f>AVERAGE(AC338:AC409)</f>
        <v>7.1522817457402455E-3</v>
      </c>
      <c r="AE338" s="26">
        <f>MEDIAN(AC338:AC409)</f>
        <v>6.545138887304347E-3</v>
      </c>
      <c r="AF338" s="78">
        <f t="shared" si="95"/>
        <v>43415.632638888892</v>
      </c>
      <c r="AG338" s="78">
        <f t="shared" si="96"/>
        <v>43415.688194444447</v>
      </c>
      <c r="AH338" s="26" t="str">
        <f t="shared" si="97"/>
        <v>43415.632638888943415.6881944444</v>
      </c>
      <c r="AI338" s="26" t="e">
        <f>VLOOKUP(AH338,simple_survey!$P$1530:$Q$1810,2,FALSE)</f>
        <v>#N/A</v>
      </c>
    </row>
    <row r="339" spans="1:35" s="3" customFormat="1" x14ac:dyDescent="0.4">
      <c r="A339" s="16" t="str">
        <f t="shared" si="90"/>
        <v>★</v>
      </c>
      <c r="B339" s="16" t="str">
        <f t="shared" si="91"/>
        <v>-</v>
      </c>
      <c r="C339" s="7">
        <v>16</v>
      </c>
      <c r="D339" s="2">
        <v>43415.656909722224</v>
      </c>
      <c r="E339" s="3" t="s">
        <v>938</v>
      </c>
      <c r="F339" s="3">
        <v>12693</v>
      </c>
      <c r="G339" s="3" t="s">
        <v>32</v>
      </c>
      <c r="H339" s="3">
        <v>5932</v>
      </c>
      <c r="I339" s="3">
        <v>424</v>
      </c>
      <c r="J339" s="3">
        <v>2</v>
      </c>
      <c r="K339" s="3">
        <v>3</v>
      </c>
      <c r="M339" s="2">
        <v>43415.696932870371</v>
      </c>
      <c r="N339" s="2">
        <v>43415.705752314818</v>
      </c>
      <c r="O339" s="3" t="s">
        <v>30</v>
      </c>
      <c r="P339" s="3" t="s">
        <v>31</v>
      </c>
      <c r="Q339" s="3" t="s">
        <v>44</v>
      </c>
      <c r="R339" s="3" t="s">
        <v>91</v>
      </c>
      <c r="S339" s="2">
        <v>43415.698553240742</v>
      </c>
      <c r="T339" s="2">
        <v>43415.698553240742</v>
      </c>
      <c r="U339" s="2">
        <v>43415.706875000003</v>
      </c>
      <c r="V339" s="2">
        <v>43415.707627314812</v>
      </c>
      <c r="W339" s="2">
        <v>43415.698553240742</v>
      </c>
      <c r="X339" s="2">
        <f t="shared" si="92"/>
        <v>43415.698553240742</v>
      </c>
      <c r="Y339" s="33">
        <f t="shared" si="93"/>
        <v>8.819444446999114E-3</v>
      </c>
      <c r="Z339" s="33">
        <f t="shared" si="94"/>
        <v>2.6458333340997342E-2</v>
      </c>
      <c r="AA339" s="30"/>
      <c r="AB339" s="30">
        <f t="shared" si="98"/>
        <v>0</v>
      </c>
      <c r="AC339" s="30">
        <f t="shared" si="99"/>
        <v>0</v>
      </c>
      <c r="AD339" s="30"/>
      <c r="AE339" s="30"/>
      <c r="AF339" s="78">
        <f t="shared" si="95"/>
        <v>43415.65625</v>
      </c>
      <c r="AG339" s="78">
        <f t="shared" si="96"/>
        <v>43415.705555555556</v>
      </c>
      <c r="AH339" s="26" t="str">
        <f t="shared" si="97"/>
        <v>43415.6562543415.7055555556</v>
      </c>
      <c r="AI339" s="26" t="str">
        <f>VLOOKUP(AH339,simple_survey!$P$1530:$Q$1810,2,FALSE)</f>
        <v>肯定的</v>
      </c>
    </row>
    <row r="340" spans="1:35" s="3" customFormat="1" hidden="1" x14ac:dyDescent="0.4">
      <c r="A340" s="16" t="str">
        <f t="shared" si="90"/>
        <v>★</v>
      </c>
      <c r="B340" s="16" t="str">
        <f t="shared" si="91"/>
        <v>-</v>
      </c>
      <c r="C340" s="7">
        <v>16</v>
      </c>
      <c r="D340" s="2">
        <v>43415.657384259262</v>
      </c>
      <c r="E340" s="3" t="s">
        <v>913</v>
      </c>
      <c r="F340" s="3">
        <v>12695</v>
      </c>
      <c r="G340" s="3" t="s">
        <v>100</v>
      </c>
      <c r="H340" s="3">
        <v>5890</v>
      </c>
      <c r="I340" s="3">
        <v>607</v>
      </c>
      <c r="J340" s="3">
        <v>1</v>
      </c>
      <c r="K340" s="3">
        <v>4</v>
      </c>
      <c r="M340" s="2">
        <v>43415.701365740744</v>
      </c>
      <c r="N340" s="2">
        <v>43415.707569444443</v>
      </c>
      <c r="O340" s="3" t="s">
        <v>30</v>
      </c>
      <c r="P340" s="3" t="s">
        <v>31</v>
      </c>
      <c r="Q340" s="3" t="s">
        <v>33</v>
      </c>
      <c r="R340" s="3" t="s">
        <v>34</v>
      </c>
      <c r="S340" s="2">
        <v>43415.698611111111</v>
      </c>
      <c r="T340" s="2">
        <v>43415.704513888886</v>
      </c>
      <c r="U340" s="2">
        <v>43415.709930555553</v>
      </c>
      <c r="V340" s="2">
        <v>43415.715833333335</v>
      </c>
      <c r="W340" s="2">
        <v>43415.698611111111</v>
      </c>
      <c r="X340" s="2">
        <f t="shared" si="92"/>
        <v>43415.698611111111</v>
      </c>
      <c r="Y340" s="33">
        <f t="shared" si="93"/>
        <v>6.2037036987021565E-3</v>
      </c>
      <c r="Z340" s="33">
        <f t="shared" si="94"/>
        <v>2.4814814794808626E-2</v>
      </c>
      <c r="AA340" s="30"/>
      <c r="AB340" s="30">
        <f t="shared" si="98"/>
        <v>2.754629633272998E-3</v>
      </c>
      <c r="AC340" s="30">
        <f t="shared" si="99"/>
        <v>2.754629633272998E-3</v>
      </c>
      <c r="AD340" s="30"/>
      <c r="AE340" s="30"/>
      <c r="AF340" s="78">
        <f t="shared" si="95"/>
        <v>43415.656944444447</v>
      </c>
      <c r="AG340" s="78">
        <f t="shared" si="96"/>
        <v>43415.706944444442</v>
      </c>
      <c r="AH340" s="26" t="str">
        <f t="shared" si="97"/>
        <v>43415.656944444443415.7069444444</v>
      </c>
      <c r="AI340" s="26" t="e">
        <f>VLOOKUP(AH340,simple_survey!$P$1530:$Q$1810,2,FALSE)</f>
        <v>#N/A</v>
      </c>
    </row>
    <row r="341" spans="1:35" s="3" customFormat="1" hidden="1" x14ac:dyDescent="0.4">
      <c r="A341" s="16" t="str">
        <f t="shared" si="90"/>
        <v>★</v>
      </c>
      <c r="B341" s="16" t="str">
        <f t="shared" si="91"/>
        <v>-</v>
      </c>
      <c r="C341" s="7">
        <v>16</v>
      </c>
      <c r="D341" s="2">
        <v>43415.658738425926</v>
      </c>
      <c r="E341" s="3" t="s">
        <v>914</v>
      </c>
      <c r="F341" s="3">
        <v>12699</v>
      </c>
      <c r="G341" s="3" t="s">
        <v>100</v>
      </c>
      <c r="H341" s="3">
        <v>5887</v>
      </c>
      <c r="I341" s="3">
        <v>222</v>
      </c>
      <c r="J341" s="3">
        <v>2</v>
      </c>
      <c r="K341" s="3">
        <v>1</v>
      </c>
      <c r="M341" s="2">
        <v>43415.698564814818</v>
      </c>
      <c r="N341" s="2">
        <v>43415.711527777778</v>
      </c>
      <c r="O341" s="3" t="s">
        <v>30</v>
      </c>
      <c r="P341" s="3" t="s">
        <v>31</v>
      </c>
      <c r="Q341" s="3" t="s">
        <v>33</v>
      </c>
      <c r="R341" s="3" t="s">
        <v>34</v>
      </c>
      <c r="S341" s="2">
        <v>43415.7</v>
      </c>
      <c r="T341" s="2">
        <v>43415.7</v>
      </c>
      <c r="U341" s="2">
        <v>43415.716226851851</v>
      </c>
      <c r="V341" s="2">
        <v>43415.716226851851</v>
      </c>
      <c r="W341" s="2">
        <v>43415.7</v>
      </c>
      <c r="X341" s="2">
        <f t="shared" si="92"/>
        <v>43415.7</v>
      </c>
      <c r="Y341" s="33">
        <f t="shared" si="93"/>
        <v>1.2962962959136348E-2</v>
      </c>
      <c r="Z341" s="33">
        <f t="shared" si="94"/>
        <v>1.2962962959136348E-2</v>
      </c>
      <c r="AA341" s="30"/>
      <c r="AB341" s="30">
        <f t="shared" si="98"/>
        <v>0</v>
      </c>
      <c r="AC341" s="30">
        <f t="shared" si="99"/>
        <v>0</v>
      </c>
      <c r="AD341" s="30"/>
      <c r="AE341" s="30"/>
      <c r="AF341" s="78">
        <f t="shared" si="95"/>
        <v>43415.658333333333</v>
      </c>
      <c r="AG341" s="78">
        <f t="shared" si="96"/>
        <v>43415.711111111108</v>
      </c>
      <c r="AH341" s="26" t="str">
        <f t="shared" si="97"/>
        <v>43415.658333333343415.7111111111</v>
      </c>
      <c r="AI341" s="26" t="e">
        <f>VLOOKUP(AH341,simple_survey!$P$1530:$Q$1810,2,FALSE)</f>
        <v>#N/A</v>
      </c>
    </row>
    <row r="342" spans="1:35" s="3" customFormat="1" hidden="1" x14ac:dyDescent="0.4">
      <c r="A342" s="16" t="str">
        <f t="shared" si="90"/>
        <v>★</v>
      </c>
      <c r="B342" s="16" t="str">
        <f t="shared" si="91"/>
        <v>-</v>
      </c>
      <c r="C342" s="7">
        <v>16</v>
      </c>
      <c r="D342" s="2">
        <v>43415.659918981481</v>
      </c>
      <c r="E342" s="3" t="s">
        <v>940</v>
      </c>
      <c r="F342" s="3">
        <v>12703</v>
      </c>
      <c r="G342" s="3" t="s">
        <v>18</v>
      </c>
      <c r="H342" s="3">
        <v>5935</v>
      </c>
      <c r="I342" s="3">
        <v>322</v>
      </c>
      <c r="J342" s="3">
        <v>4</v>
      </c>
      <c r="K342" s="3">
        <v>1</v>
      </c>
      <c r="M342" s="2">
        <v>43415.702777777777</v>
      </c>
      <c r="N342" s="2">
        <v>43415.713275462964</v>
      </c>
      <c r="O342" s="3" t="s">
        <v>54</v>
      </c>
      <c r="P342" s="3" t="s">
        <v>55</v>
      </c>
      <c r="Q342" s="3" t="s">
        <v>133</v>
      </c>
      <c r="R342" s="3" t="s">
        <v>19</v>
      </c>
      <c r="S342" s="2">
        <v>43415.701574074075</v>
      </c>
      <c r="T342" s="2">
        <v>43415.701574074075</v>
      </c>
      <c r="U342" s="2">
        <v>43415.711967592593</v>
      </c>
      <c r="V342" s="2">
        <v>43415.711967592593</v>
      </c>
      <c r="W342" s="2">
        <v>43415.701574074075</v>
      </c>
      <c r="X342" s="2">
        <f t="shared" si="92"/>
        <v>43415.701574074075</v>
      </c>
      <c r="Y342" s="33">
        <f t="shared" si="93"/>
        <v>1.0497685187146999E-2</v>
      </c>
      <c r="Z342" s="33">
        <f t="shared" si="94"/>
        <v>1.0497685187146999E-2</v>
      </c>
      <c r="AA342" s="30"/>
      <c r="AB342" s="30">
        <f t="shared" si="98"/>
        <v>1.2037037013215013E-3</v>
      </c>
      <c r="AC342" s="30">
        <f t="shared" si="99"/>
        <v>1.2037037013215013E-3</v>
      </c>
      <c r="AD342" s="30"/>
      <c r="AE342" s="30"/>
      <c r="AF342" s="78">
        <f t="shared" si="95"/>
        <v>43415.659722222219</v>
      </c>
      <c r="AG342" s="78">
        <f t="shared" si="96"/>
        <v>43415.713194444441</v>
      </c>
      <c r="AH342" s="26" t="str">
        <f t="shared" si="97"/>
        <v>43415.659722222243415.7131944444</v>
      </c>
      <c r="AI342" s="26" t="e">
        <f>VLOOKUP(AH342,simple_survey!$P$1530:$Q$1810,2,FALSE)</f>
        <v>#N/A</v>
      </c>
    </row>
    <row r="343" spans="1:35" s="7" customFormat="1" x14ac:dyDescent="0.4">
      <c r="A343" s="16" t="str">
        <f t="shared" si="90"/>
        <v>★</v>
      </c>
      <c r="B343" s="16" t="str">
        <f t="shared" si="91"/>
        <v>-</v>
      </c>
      <c r="C343" s="7">
        <v>16</v>
      </c>
      <c r="D343" s="2">
        <v>43415.660381944443</v>
      </c>
      <c r="E343" s="3" t="s">
        <v>942</v>
      </c>
      <c r="F343" s="3">
        <v>12705</v>
      </c>
      <c r="G343" s="3" t="s">
        <v>66</v>
      </c>
      <c r="H343" s="3">
        <v>5917</v>
      </c>
      <c r="I343" s="3">
        <v>266</v>
      </c>
      <c r="J343" s="3">
        <v>1</v>
      </c>
      <c r="K343" s="3">
        <v>1</v>
      </c>
      <c r="L343" s="3"/>
      <c r="M343" s="2">
        <v>43415.668807870374</v>
      </c>
      <c r="N343" s="2">
        <v>43415.682141203702</v>
      </c>
      <c r="O343" s="3" t="s">
        <v>44</v>
      </c>
      <c r="P343" s="3" t="s">
        <v>91</v>
      </c>
      <c r="Q343" s="3" t="s">
        <v>26</v>
      </c>
      <c r="R343" s="3" t="s">
        <v>27</v>
      </c>
      <c r="S343" s="2">
        <v>43415.667326388888</v>
      </c>
      <c r="T343" s="2">
        <v>43415.667326388888</v>
      </c>
      <c r="U343" s="2">
        <v>43415.681342592594</v>
      </c>
      <c r="V343" s="2">
        <v>43415.681342592594</v>
      </c>
      <c r="W343" s="2">
        <v>43415.667326388888</v>
      </c>
      <c r="X343" s="2">
        <f t="shared" si="92"/>
        <v>43415.667326388888</v>
      </c>
      <c r="Y343" s="33">
        <f t="shared" si="93"/>
        <v>1.3333333328773733E-2</v>
      </c>
      <c r="Z343" s="33">
        <f t="shared" si="94"/>
        <v>1.3333333328773733E-2</v>
      </c>
      <c r="AA343" s="30"/>
      <c r="AB343" s="30">
        <f t="shared" si="98"/>
        <v>1.4814814858254977E-3</v>
      </c>
      <c r="AC343" s="30">
        <f t="shared" si="99"/>
        <v>1.4814814858254977E-3</v>
      </c>
      <c r="AD343" s="10"/>
      <c r="AE343" s="10"/>
      <c r="AF343" s="78">
        <f t="shared" si="95"/>
        <v>43415.659722222219</v>
      </c>
      <c r="AG343" s="78">
        <f t="shared" si="96"/>
        <v>43415.681944444441</v>
      </c>
      <c r="AH343" s="26" t="str">
        <f t="shared" si="97"/>
        <v>43415.659722222243415.6819444444</v>
      </c>
      <c r="AI343" s="26" t="str">
        <f>VLOOKUP(AH343,simple_survey!$P$1530:$Q$1810,2,FALSE)</f>
        <v>肯定的</v>
      </c>
    </row>
    <row r="344" spans="1:35" s="3" customFormat="1" hidden="1" x14ac:dyDescent="0.4">
      <c r="A344" s="16" t="str">
        <f t="shared" si="90"/>
        <v>★</v>
      </c>
      <c r="B344" s="16" t="str">
        <f t="shared" si="91"/>
        <v>-</v>
      </c>
      <c r="C344" s="7">
        <v>16</v>
      </c>
      <c r="D344" s="2">
        <v>43415.663877314815</v>
      </c>
      <c r="E344" s="3" t="s">
        <v>946</v>
      </c>
      <c r="F344" s="3">
        <v>12710</v>
      </c>
      <c r="G344" s="3" t="s">
        <v>99</v>
      </c>
      <c r="H344" s="3">
        <v>0</v>
      </c>
      <c r="I344" s="3">
        <v>464</v>
      </c>
      <c r="J344" s="3">
        <v>8</v>
      </c>
      <c r="K344" s="3">
        <v>4</v>
      </c>
      <c r="M344" s="2">
        <v>43415.703449074077</v>
      </c>
      <c r="N344" s="2">
        <v>43415.714236111111</v>
      </c>
      <c r="O344" s="3" t="s">
        <v>30</v>
      </c>
      <c r="P344" s="3" t="s">
        <v>31</v>
      </c>
      <c r="Q344" s="3" t="s">
        <v>133</v>
      </c>
      <c r="R344" s="3" t="s">
        <v>19</v>
      </c>
      <c r="S344" s="2">
        <v>43415.705196759256</v>
      </c>
      <c r="T344" s="2">
        <v>43415.705196759256</v>
      </c>
      <c r="U344" s="2">
        <v>43415.715682870374</v>
      </c>
      <c r="V344" s="2">
        <v>43415.715682870374</v>
      </c>
      <c r="W344" s="2">
        <v>43415.705196759256</v>
      </c>
      <c r="X344" s="2">
        <f t="shared" si="92"/>
        <v>43415.705196759256</v>
      </c>
      <c r="Y344" s="33">
        <f t="shared" si="93"/>
        <v>1.0787037033878732E-2</v>
      </c>
      <c r="Z344" s="33">
        <f t="shared" si="94"/>
        <v>4.314814813551493E-2</v>
      </c>
      <c r="AA344" s="30"/>
      <c r="AB344" s="30">
        <f t="shared" si="98"/>
        <v>0</v>
      </c>
      <c r="AC344" s="30">
        <f t="shared" si="99"/>
        <v>0</v>
      </c>
      <c r="AD344" s="30"/>
      <c r="AE344" s="30"/>
      <c r="AF344" s="78">
        <f t="shared" si="95"/>
        <v>43415.663194444445</v>
      </c>
      <c r="AG344" s="78">
        <f t="shared" si="96"/>
        <v>43415.713888888888</v>
      </c>
      <c r="AH344" s="26" t="str">
        <f t="shared" si="97"/>
        <v>43415.663194444443415.7138888889</v>
      </c>
      <c r="AI344" s="26" t="e">
        <f>VLOOKUP(AH344,simple_survey!$P$1530:$Q$1810,2,FALSE)</f>
        <v>#N/A</v>
      </c>
    </row>
    <row r="345" spans="1:35" s="3" customFormat="1" hidden="1" x14ac:dyDescent="0.4">
      <c r="A345" s="16" t="str">
        <f t="shared" ref="A345:A355" si="100">IF(W345&gt;0, "★", "-")</f>
        <v>-</v>
      </c>
      <c r="B345" s="16" t="str">
        <f t="shared" ref="B345:B355" si="101">IF(L345&gt;0, "☆", "-")</f>
        <v>-</v>
      </c>
      <c r="C345" s="7">
        <v>16</v>
      </c>
      <c r="D345" s="2">
        <v>43415.667118055557</v>
      </c>
      <c r="E345" s="3" t="s">
        <v>947</v>
      </c>
      <c r="F345" s="3">
        <v>12716</v>
      </c>
      <c r="G345" s="3" t="s">
        <v>32</v>
      </c>
      <c r="H345" s="3">
        <v>5712</v>
      </c>
      <c r="I345" s="3">
        <v>638</v>
      </c>
      <c r="J345" s="3">
        <v>5</v>
      </c>
      <c r="K345" s="3">
        <v>2</v>
      </c>
      <c r="M345" s="2">
        <v>43415.671354166669</v>
      </c>
      <c r="N345" s="2">
        <v>43415.677303240744</v>
      </c>
      <c r="O345" s="3" t="s">
        <v>26</v>
      </c>
      <c r="P345" s="3" t="s">
        <v>27</v>
      </c>
      <c r="Q345" s="3" t="s">
        <v>77</v>
      </c>
      <c r="R345" s="3" t="s">
        <v>78</v>
      </c>
      <c r="S345" s="2">
        <v>43415.676828703705</v>
      </c>
      <c r="T345" s="2">
        <v>43415.676828703705</v>
      </c>
      <c r="U345" s="2">
        <v>43415.685162037036</v>
      </c>
      <c r="V345" s="2">
        <v>43415.685162037036</v>
      </c>
      <c r="X345" s="2">
        <f t="shared" ref="X345:X355" si="102">IF(W345&gt;0,W345,D345)</f>
        <v>43415.667118055557</v>
      </c>
      <c r="Y345" s="33">
        <f t="shared" si="93"/>
        <v>5.9490740750334226E-3</v>
      </c>
      <c r="Z345" s="33">
        <f t="shared" si="94"/>
        <v>1.1898148150066845E-2</v>
      </c>
      <c r="AA345" s="30"/>
      <c r="AB345" s="30">
        <f t="shared" si="98"/>
        <v>0</v>
      </c>
      <c r="AC345" s="30">
        <f t="shared" si="99"/>
        <v>4.2361111118225381E-3</v>
      </c>
      <c r="AD345" s="30"/>
      <c r="AE345" s="30"/>
      <c r="AF345" s="78">
        <f t="shared" si="95"/>
        <v>43415.666666666664</v>
      </c>
      <c r="AG345" s="78">
        <f t="shared" si="96"/>
        <v>43415.677083333336</v>
      </c>
      <c r="AH345" s="26" t="str">
        <f t="shared" si="97"/>
        <v>43415.666666666743415.6770833333</v>
      </c>
      <c r="AI345" s="26" t="e">
        <f>VLOOKUP(AH345,simple_survey!$P$1530:$Q$1810,2,FALSE)</f>
        <v>#N/A</v>
      </c>
    </row>
    <row r="346" spans="1:35" s="3" customFormat="1" hidden="1" x14ac:dyDescent="0.4">
      <c r="A346" s="16" t="str">
        <f t="shared" si="100"/>
        <v>-</v>
      </c>
      <c r="B346" s="16" t="str">
        <f t="shared" si="101"/>
        <v>-</v>
      </c>
      <c r="C346" s="7">
        <v>16</v>
      </c>
      <c r="D346" s="2">
        <v>43415.668437499997</v>
      </c>
      <c r="E346" s="3" t="s">
        <v>948</v>
      </c>
      <c r="F346" s="3">
        <v>12717</v>
      </c>
      <c r="G346" s="3" t="s">
        <v>32</v>
      </c>
      <c r="H346" s="3">
        <v>4092</v>
      </c>
      <c r="I346" s="3">
        <v>994</v>
      </c>
      <c r="J346" s="3">
        <v>11</v>
      </c>
      <c r="K346" s="3">
        <v>1</v>
      </c>
      <c r="M346" s="2">
        <v>43415.673356481479</v>
      </c>
      <c r="N346" s="2">
        <v>43415.688842592594</v>
      </c>
      <c r="O346" s="3" t="s">
        <v>33</v>
      </c>
      <c r="P346" s="3" t="s">
        <v>34</v>
      </c>
      <c r="Q346" s="3" t="s">
        <v>54</v>
      </c>
      <c r="R346" s="3" t="s">
        <v>55</v>
      </c>
      <c r="S346" s="2">
        <v>43415.675462962965</v>
      </c>
      <c r="T346" s="2">
        <v>43415.675462962965</v>
      </c>
      <c r="U346" s="2">
        <v>43415.68959490741</v>
      </c>
      <c r="V346" s="2">
        <v>43415.68959490741</v>
      </c>
      <c r="X346" s="2">
        <f t="shared" si="102"/>
        <v>43415.668437499997</v>
      </c>
      <c r="Y346" s="33">
        <f t="shared" si="93"/>
        <v>1.5486111115023959E-2</v>
      </c>
      <c r="Z346" s="33">
        <f t="shared" si="94"/>
        <v>1.5486111115023959E-2</v>
      </c>
      <c r="AA346" s="30"/>
      <c r="AB346" s="30">
        <f t="shared" si="98"/>
        <v>0</v>
      </c>
      <c r="AC346" s="30">
        <f t="shared" si="99"/>
        <v>4.9189814817509614E-3</v>
      </c>
      <c r="AD346" s="30"/>
      <c r="AE346" s="30"/>
      <c r="AF346" s="78">
        <f t="shared" si="95"/>
        <v>43415.668055555558</v>
      </c>
      <c r="AG346" s="78">
        <f t="shared" si="96"/>
        <v>43415.688194444447</v>
      </c>
      <c r="AH346" s="26" t="str">
        <f t="shared" si="97"/>
        <v>43415.668055555643415.6881944444</v>
      </c>
      <c r="AI346" s="26" t="e">
        <f>VLOOKUP(AH346,simple_survey!$P$1530:$Q$1810,2,FALSE)</f>
        <v>#N/A</v>
      </c>
    </row>
    <row r="347" spans="1:35" s="3" customFormat="1" hidden="1" x14ac:dyDescent="0.4">
      <c r="A347" s="16" t="str">
        <f t="shared" si="100"/>
        <v>-</v>
      </c>
      <c r="B347" s="16" t="str">
        <f t="shared" si="101"/>
        <v>-</v>
      </c>
      <c r="C347" s="7">
        <v>16</v>
      </c>
      <c r="D347" s="2">
        <v>43415.67019675926</v>
      </c>
      <c r="E347" s="3" t="s">
        <v>783</v>
      </c>
      <c r="F347" s="3">
        <v>12719</v>
      </c>
      <c r="G347" s="3" t="s">
        <v>18</v>
      </c>
      <c r="H347" s="3">
        <v>5695</v>
      </c>
      <c r="I347" s="3">
        <v>877</v>
      </c>
      <c r="J347" s="3">
        <v>1</v>
      </c>
      <c r="K347" s="3">
        <v>1</v>
      </c>
      <c r="M347" s="2">
        <v>43415.674490740741</v>
      </c>
      <c r="N347" s="2">
        <v>43415.688587962963</v>
      </c>
      <c r="O347" s="3" t="s">
        <v>40</v>
      </c>
      <c r="P347" s="3" t="s">
        <v>41</v>
      </c>
      <c r="Q347" s="3" t="s">
        <v>36</v>
      </c>
      <c r="R347" s="3" t="s">
        <v>37</v>
      </c>
      <c r="S347" s="2">
        <v>43415.673680555556</v>
      </c>
      <c r="T347" s="2">
        <v>43415.673680555556</v>
      </c>
      <c r="U347" s="2">
        <v>43415.689988425926</v>
      </c>
      <c r="V347" s="2">
        <v>43415.689988425926</v>
      </c>
      <c r="X347" s="2">
        <f t="shared" si="102"/>
        <v>43415.67019675926</v>
      </c>
      <c r="Y347" s="33">
        <f t="shared" si="93"/>
        <v>1.4097222221607808E-2</v>
      </c>
      <c r="Z347" s="33">
        <f t="shared" si="94"/>
        <v>1.4097222221607808E-2</v>
      </c>
      <c r="AA347" s="30"/>
      <c r="AB347" s="30">
        <f t="shared" si="98"/>
        <v>8.1018518540076911E-4</v>
      </c>
      <c r="AC347" s="30">
        <f t="shared" si="99"/>
        <v>4.2939814811688848E-3</v>
      </c>
      <c r="AD347" s="30"/>
      <c r="AE347" s="30"/>
      <c r="AF347" s="78">
        <f t="shared" si="95"/>
        <v>43415.670138888891</v>
      </c>
      <c r="AG347" s="78">
        <f t="shared" si="96"/>
        <v>43415.688194444447</v>
      </c>
      <c r="AH347" s="26" t="str">
        <f t="shared" si="97"/>
        <v>43415.670138888943415.6881944444</v>
      </c>
      <c r="AI347" s="26" t="e">
        <f>VLOOKUP(AH347,simple_survey!$P$1530:$Q$1810,2,FALSE)</f>
        <v>#N/A</v>
      </c>
    </row>
    <row r="348" spans="1:35" s="3" customFormat="1" x14ac:dyDescent="0.4">
      <c r="A348" s="16" t="str">
        <f t="shared" si="100"/>
        <v>-</v>
      </c>
      <c r="B348" s="16" t="str">
        <f t="shared" si="101"/>
        <v>-</v>
      </c>
      <c r="C348" s="7">
        <v>16</v>
      </c>
      <c r="D348" s="2">
        <v>43415.670717592591</v>
      </c>
      <c r="E348" s="3" t="s">
        <v>950</v>
      </c>
      <c r="F348" s="3">
        <v>12722</v>
      </c>
      <c r="G348" s="3" t="s">
        <v>32</v>
      </c>
      <c r="H348" s="3">
        <v>5940</v>
      </c>
      <c r="I348" s="3">
        <v>394</v>
      </c>
      <c r="J348" s="3">
        <v>13</v>
      </c>
      <c r="K348" s="3">
        <v>3</v>
      </c>
      <c r="M348" s="2">
        <v>43415.677453703705</v>
      </c>
      <c r="N348" s="2">
        <v>43415.680428240739</v>
      </c>
      <c r="O348" s="3" t="s">
        <v>64</v>
      </c>
      <c r="P348" s="3" t="s">
        <v>65</v>
      </c>
      <c r="Q348" s="3" t="s">
        <v>24</v>
      </c>
      <c r="R348" s="3" t="s">
        <v>25</v>
      </c>
      <c r="S348" s="2">
        <v>43415.681076388886</v>
      </c>
      <c r="T348" s="2">
        <v>43415.681076388886</v>
      </c>
      <c r="U348" s="2">
        <v>43415.690821759257</v>
      </c>
      <c r="V348" s="2">
        <v>43415.686388888891</v>
      </c>
      <c r="X348" s="2">
        <f t="shared" si="102"/>
        <v>43415.670717592591</v>
      </c>
      <c r="Y348" s="33">
        <f t="shared" si="93"/>
        <v>2.9745370338787325E-3</v>
      </c>
      <c r="Z348" s="33">
        <f t="shared" si="94"/>
        <v>8.9236111016361974E-3</v>
      </c>
      <c r="AA348" s="30"/>
      <c r="AB348" s="30">
        <f t="shared" si="98"/>
        <v>0</v>
      </c>
      <c r="AC348" s="30">
        <f t="shared" si="99"/>
        <v>6.7361111141508445E-3</v>
      </c>
      <c r="AD348" s="30"/>
      <c r="AE348" s="30"/>
      <c r="AF348" s="78">
        <f t="shared" si="95"/>
        <v>43415.670138888891</v>
      </c>
      <c r="AG348" s="78">
        <f t="shared" si="96"/>
        <v>43415.679861111108</v>
      </c>
      <c r="AH348" s="26" t="str">
        <f t="shared" si="97"/>
        <v>43415.670138888943415.6798611111</v>
      </c>
      <c r="AI348" s="26" t="str">
        <f>VLOOKUP(AH348,simple_survey!$P$1530:$Q$1810,2,FALSE)</f>
        <v>肯定的</v>
      </c>
    </row>
    <row r="349" spans="1:35" s="3" customFormat="1" x14ac:dyDescent="0.4">
      <c r="A349" s="16" t="str">
        <f t="shared" si="100"/>
        <v>-</v>
      </c>
      <c r="B349" s="16" t="str">
        <f t="shared" si="101"/>
        <v>-</v>
      </c>
      <c r="C349" s="7">
        <v>16</v>
      </c>
      <c r="D349" s="2">
        <v>43415.673958333333</v>
      </c>
      <c r="E349" s="3" t="s">
        <v>952</v>
      </c>
      <c r="F349" s="3">
        <v>12725</v>
      </c>
      <c r="G349" s="3" t="s">
        <v>18</v>
      </c>
      <c r="H349" s="3">
        <v>1962</v>
      </c>
      <c r="I349" s="3">
        <v>500</v>
      </c>
      <c r="J349" s="3">
        <v>5</v>
      </c>
      <c r="K349" s="3">
        <v>3</v>
      </c>
      <c r="M349" s="2">
        <v>43415.683692129627</v>
      </c>
      <c r="N349" s="2">
        <v>43415.698240740741</v>
      </c>
      <c r="O349" s="3" t="s">
        <v>44</v>
      </c>
      <c r="P349" s="3" t="s">
        <v>91</v>
      </c>
      <c r="Q349" s="3" t="s">
        <v>36</v>
      </c>
      <c r="R349" s="3" t="s">
        <v>37</v>
      </c>
      <c r="S349" s="2">
        <v>43415.682870370372</v>
      </c>
      <c r="T349" s="2">
        <v>43415.682870370372</v>
      </c>
      <c r="U349" s="2">
        <v>43415.697581018518</v>
      </c>
      <c r="V349" s="2">
        <v>43415.701736111114</v>
      </c>
      <c r="X349" s="2">
        <f t="shared" si="102"/>
        <v>43415.673958333333</v>
      </c>
      <c r="Y349" s="33">
        <f t="shared" si="93"/>
        <v>1.4548611114150845E-2</v>
      </c>
      <c r="Z349" s="33">
        <f t="shared" si="94"/>
        <v>4.3645833342452534E-2</v>
      </c>
      <c r="AA349" s="30"/>
      <c r="AB349" s="30">
        <f t="shared" si="98"/>
        <v>8.2175925490446389E-4</v>
      </c>
      <c r="AC349" s="30">
        <f t="shared" si="99"/>
        <v>9.7337962943129241E-3</v>
      </c>
      <c r="AD349" s="30"/>
      <c r="AE349" s="30"/>
      <c r="AF349" s="78">
        <f t="shared" si="95"/>
        <v>43415.673611111109</v>
      </c>
      <c r="AG349" s="78">
        <f t="shared" si="96"/>
        <v>43415.697916666664</v>
      </c>
      <c r="AH349" s="26" t="str">
        <f t="shared" si="97"/>
        <v>43415.673611111143415.6979166667</v>
      </c>
      <c r="AI349" s="26" t="str">
        <f>VLOOKUP(AH349,simple_survey!$P$1530:$Q$1810,2,FALSE)</f>
        <v>肯定的</v>
      </c>
    </row>
    <row r="350" spans="1:35" s="3" customFormat="1" hidden="1" x14ac:dyDescent="0.4">
      <c r="A350" s="16" t="str">
        <f t="shared" si="100"/>
        <v>-</v>
      </c>
      <c r="B350" s="16" t="str">
        <f t="shared" si="101"/>
        <v>-</v>
      </c>
      <c r="C350" s="7">
        <v>16</v>
      </c>
      <c r="D350" s="2">
        <v>43415.675208333334</v>
      </c>
      <c r="E350" s="3" t="s">
        <v>917</v>
      </c>
      <c r="F350" s="3">
        <v>12727</v>
      </c>
      <c r="G350" s="3" t="s">
        <v>66</v>
      </c>
      <c r="H350" s="3">
        <v>5871</v>
      </c>
      <c r="I350" s="3">
        <v>440</v>
      </c>
      <c r="J350" s="3">
        <v>10</v>
      </c>
      <c r="K350" s="3">
        <v>3</v>
      </c>
      <c r="M350" s="2">
        <v>43415.687835648147</v>
      </c>
      <c r="N350" s="2">
        <v>43415.695081018515</v>
      </c>
      <c r="O350" s="3" t="s">
        <v>69</v>
      </c>
      <c r="P350" s="3" t="s">
        <v>70</v>
      </c>
      <c r="Q350" s="3" t="s">
        <v>24</v>
      </c>
      <c r="R350" s="3" t="s">
        <v>25</v>
      </c>
      <c r="S350" s="2">
        <v>43415.68886574074</v>
      </c>
      <c r="T350" s="2">
        <v>43415.68886574074</v>
      </c>
      <c r="U350" s="2">
        <v>43415.699513888889</v>
      </c>
      <c r="V350" s="2">
        <v>43415.699513888889</v>
      </c>
      <c r="X350" s="2">
        <f t="shared" si="102"/>
        <v>43415.675208333334</v>
      </c>
      <c r="Y350" s="33">
        <f t="shared" si="93"/>
        <v>7.2453703687642701E-3</v>
      </c>
      <c r="Z350" s="33">
        <f t="shared" si="94"/>
        <v>2.173611110629281E-2</v>
      </c>
      <c r="AA350" s="30"/>
      <c r="AB350" s="30">
        <f t="shared" si="98"/>
        <v>0</v>
      </c>
      <c r="AC350" s="30">
        <f t="shared" si="99"/>
        <v>1.2627314812561963E-2</v>
      </c>
      <c r="AD350" s="30"/>
      <c r="AE350" s="30"/>
      <c r="AF350" s="78">
        <f t="shared" si="95"/>
        <v>43415.675000000003</v>
      </c>
      <c r="AG350" s="78">
        <f t="shared" si="96"/>
        <v>43415.694444444445</v>
      </c>
      <c r="AH350" s="26" t="str">
        <f t="shared" si="97"/>
        <v>43415.67543415.6944444444</v>
      </c>
      <c r="AI350" s="26" t="e">
        <f>VLOOKUP(AH350,simple_survey!$P$1530:$Q$1810,2,FALSE)</f>
        <v>#N/A</v>
      </c>
    </row>
    <row r="351" spans="1:35" s="3" customFormat="1" hidden="1" x14ac:dyDescent="0.4">
      <c r="A351" s="16" t="str">
        <f t="shared" si="100"/>
        <v>-</v>
      </c>
      <c r="B351" s="16" t="str">
        <f t="shared" si="101"/>
        <v>-</v>
      </c>
      <c r="C351" s="7">
        <v>16</v>
      </c>
      <c r="D351" s="2">
        <v>43415.675995370373</v>
      </c>
      <c r="E351" s="3" t="s">
        <v>534</v>
      </c>
      <c r="F351" s="3">
        <v>12728</v>
      </c>
      <c r="G351" s="3" t="s">
        <v>66</v>
      </c>
      <c r="H351" s="3">
        <v>4956</v>
      </c>
      <c r="I351" s="3">
        <v>317</v>
      </c>
      <c r="J351" s="3">
        <v>8</v>
      </c>
      <c r="K351" s="3">
        <v>1</v>
      </c>
      <c r="M351" s="2">
        <v>43415.680451388886</v>
      </c>
      <c r="N351" s="2">
        <v>43415.685104166667</v>
      </c>
      <c r="O351" s="3" t="s">
        <v>133</v>
      </c>
      <c r="P351" s="3" t="s">
        <v>19</v>
      </c>
      <c r="Q351" s="3" t="s">
        <v>28</v>
      </c>
      <c r="R351" s="3" t="s">
        <v>29</v>
      </c>
      <c r="S351" s="2">
        <v>43415.681666666664</v>
      </c>
      <c r="T351" s="2">
        <v>43415.683333333334</v>
      </c>
      <c r="U351" s="2">
        <v>43415.689606481479</v>
      </c>
      <c r="V351" s="2">
        <v>43415.691967592589</v>
      </c>
      <c r="X351" s="2">
        <f t="shared" si="102"/>
        <v>43415.675995370373</v>
      </c>
      <c r="Y351" s="33">
        <f t="shared" si="93"/>
        <v>4.652777781302575E-3</v>
      </c>
      <c r="Z351" s="33">
        <f t="shared" si="94"/>
        <v>4.652777781302575E-3</v>
      </c>
      <c r="AA351" s="30"/>
      <c r="AB351" s="30">
        <f t="shared" si="98"/>
        <v>0</v>
      </c>
      <c r="AC351" s="30">
        <f t="shared" si="99"/>
        <v>4.4560185124282725E-3</v>
      </c>
      <c r="AD351" s="30"/>
      <c r="AE351" s="30"/>
      <c r="AF351" s="78">
        <f t="shared" si="95"/>
        <v>43415.675694444442</v>
      </c>
      <c r="AG351" s="78">
        <f t="shared" si="96"/>
        <v>43415.68472222222</v>
      </c>
      <c r="AH351" s="26" t="str">
        <f t="shared" si="97"/>
        <v>43415.675694444443415.6847222222</v>
      </c>
      <c r="AI351" s="26" t="e">
        <f>VLOOKUP(AH351,simple_survey!$P$1530:$Q$1810,2,FALSE)</f>
        <v>#N/A</v>
      </c>
    </row>
    <row r="352" spans="1:35" s="3" customFormat="1" hidden="1" x14ac:dyDescent="0.4">
      <c r="A352" s="16" t="str">
        <f t="shared" si="100"/>
        <v>-</v>
      </c>
      <c r="B352" s="16" t="str">
        <f t="shared" si="101"/>
        <v>-</v>
      </c>
      <c r="C352" s="7">
        <v>16</v>
      </c>
      <c r="D352" s="2">
        <v>43415.676145833335</v>
      </c>
      <c r="E352" s="3" t="s">
        <v>951</v>
      </c>
      <c r="F352" s="3">
        <v>12729</v>
      </c>
      <c r="G352" s="3" t="s">
        <v>18</v>
      </c>
      <c r="H352" s="3">
        <v>3848</v>
      </c>
      <c r="I352" s="3">
        <v>964</v>
      </c>
      <c r="J352" s="3">
        <v>8</v>
      </c>
      <c r="K352" s="3">
        <v>2</v>
      </c>
      <c r="M352" s="2">
        <v>43415.680358796293</v>
      </c>
      <c r="N352" s="2">
        <v>43415.688831018517</v>
      </c>
      <c r="O352" s="3" t="s">
        <v>133</v>
      </c>
      <c r="P352" s="3" t="s">
        <v>19</v>
      </c>
      <c r="Q352" s="3" t="s">
        <v>75</v>
      </c>
      <c r="R352" s="3" t="s">
        <v>76</v>
      </c>
      <c r="S352" s="2">
        <v>43415.683680555558</v>
      </c>
      <c r="T352" s="2">
        <v>43415.683680555558</v>
      </c>
      <c r="U352" s="2">
        <v>43415.694953703707</v>
      </c>
      <c r="V352" s="2">
        <v>43415.694953703707</v>
      </c>
      <c r="X352" s="2">
        <f t="shared" si="102"/>
        <v>43415.676145833335</v>
      </c>
      <c r="Y352" s="33">
        <f t="shared" si="93"/>
        <v>8.4722222236450762E-3</v>
      </c>
      <c r="Z352" s="33">
        <f t="shared" si="94"/>
        <v>1.6944444447290152E-2</v>
      </c>
      <c r="AA352" s="30"/>
      <c r="AB352" s="30">
        <f t="shared" si="98"/>
        <v>0</v>
      </c>
      <c r="AC352" s="30">
        <f t="shared" si="99"/>
        <v>4.2129629582632333E-3</v>
      </c>
      <c r="AD352" s="30"/>
      <c r="AE352" s="30"/>
      <c r="AF352" s="78">
        <f t="shared" si="95"/>
        <v>43415.675694444442</v>
      </c>
      <c r="AG352" s="78">
        <f t="shared" si="96"/>
        <v>43415.688194444447</v>
      </c>
      <c r="AH352" s="26" t="str">
        <f t="shared" si="97"/>
        <v>43415.675694444443415.6881944444</v>
      </c>
      <c r="AI352" s="26" t="e">
        <f>VLOOKUP(AH352,simple_survey!$P$1530:$Q$1810,2,FALSE)</f>
        <v>#N/A</v>
      </c>
    </row>
    <row r="353" spans="1:35" s="3" customFormat="1" x14ac:dyDescent="0.4">
      <c r="A353" s="16" t="str">
        <f t="shared" si="100"/>
        <v>-</v>
      </c>
      <c r="B353" s="16" t="str">
        <f t="shared" si="101"/>
        <v>-</v>
      </c>
      <c r="C353" s="7">
        <v>16</v>
      </c>
      <c r="D353" s="2">
        <v>43415.677349537036</v>
      </c>
      <c r="E353" s="3" t="s">
        <v>953</v>
      </c>
      <c r="F353" s="3">
        <v>12731</v>
      </c>
      <c r="G353" s="3" t="s">
        <v>98</v>
      </c>
      <c r="H353" s="3">
        <v>0</v>
      </c>
      <c r="I353" s="3">
        <v>21</v>
      </c>
      <c r="J353" s="3">
        <v>3</v>
      </c>
      <c r="K353" s="3">
        <v>2</v>
      </c>
      <c r="M353" s="2">
        <v>43415.694849537038</v>
      </c>
      <c r="N353" s="2">
        <v>43415.695011574076</v>
      </c>
      <c r="O353" s="3" t="s">
        <v>42</v>
      </c>
      <c r="P353" s="3" t="s">
        <v>43</v>
      </c>
      <c r="Q353" s="3" t="s">
        <v>133</v>
      </c>
      <c r="R353" s="3" t="s">
        <v>19</v>
      </c>
      <c r="S353" s="2">
        <v>43415.690925925926</v>
      </c>
      <c r="T353" s="2">
        <v>43415.691747685189</v>
      </c>
      <c r="U353" s="2">
        <v>43415.70208333333</v>
      </c>
      <c r="V353" s="2">
        <v>43415.702905092592</v>
      </c>
      <c r="X353" s="2">
        <f t="shared" si="102"/>
        <v>43415.677349537036</v>
      </c>
      <c r="Y353" s="33">
        <f t="shared" si="93"/>
        <v>1.6203703853534535E-4</v>
      </c>
      <c r="Z353" s="33">
        <f t="shared" si="94"/>
        <v>3.2407407707069069E-4</v>
      </c>
      <c r="AA353" s="30"/>
      <c r="AB353" s="30">
        <f t="shared" si="98"/>
        <v>3.9236111115314998E-3</v>
      </c>
      <c r="AC353" s="30">
        <f t="shared" si="99"/>
        <v>1.750000000174623E-2</v>
      </c>
      <c r="AD353" s="30"/>
      <c r="AE353" s="30"/>
      <c r="AF353" s="78">
        <f t="shared" si="95"/>
        <v>43415.677083333336</v>
      </c>
      <c r="AG353" s="78">
        <f t="shared" si="96"/>
        <v>43415.694444444445</v>
      </c>
      <c r="AH353" s="26" t="str">
        <f t="shared" si="97"/>
        <v>43415.677083333343415.6944444444</v>
      </c>
      <c r="AI353" s="26" t="str">
        <f>VLOOKUP(AH353,simple_survey!$P$1530:$Q$1810,2,FALSE)</f>
        <v>否定的</v>
      </c>
    </row>
    <row r="354" spans="1:35" s="3" customFormat="1" hidden="1" x14ac:dyDescent="0.4">
      <c r="A354" s="16" t="str">
        <f t="shared" si="100"/>
        <v>★</v>
      </c>
      <c r="B354" s="16" t="str">
        <f t="shared" si="101"/>
        <v>-</v>
      </c>
      <c r="C354" s="7">
        <v>16</v>
      </c>
      <c r="D354" s="2">
        <v>43415.677581018521</v>
      </c>
      <c r="E354" s="3" t="s">
        <v>954</v>
      </c>
      <c r="F354" s="3">
        <v>12732</v>
      </c>
      <c r="G354" s="3" t="s">
        <v>32</v>
      </c>
      <c r="H354" s="3">
        <v>5925</v>
      </c>
      <c r="I354" s="3">
        <v>589</v>
      </c>
      <c r="J354" s="3">
        <v>13</v>
      </c>
      <c r="K354" s="3">
        <v>2</v>
      </c>
      <c r="M354" s="2">
        <v>43415.688414351855</v>
      </c>
      <c r="N354" s="2">
        <v>43415.693842592591</v>
      </c>
      <c r="O354" s="3" t="s">
        <v>64</v>
      </c>
      <c r="P354" s="3" t="s">
        <v>65</v>
      </c>
      <c r="Q354" s="3" t="s">
        <v>26</v>
      </c>
      <c r="R354" s="3" t="s">
        <v>27</v>
      </c>
      <c r="S354" s="2">
        <v>43415.692743055559</v>
      </c>
      <c r="T354" s="2">
        <v>43415.692743055559</v>
      </c>
      <c r="U354" s="2">
        <v>43415.702997685185</v>
      </c>
      <c r="V354" s="2">
        <v>43415.702997685185</v>
      </c>
      <c r="W354" s="2">
        <v>43415.684513888889</v>
      </c>
      <c r="X354" s="2">
        <f t="shared" si="102"/>
        <v>43415.684513888889</v>
      </c>
      <c r="Y354" s="33">
        <f t="shared" si="93"/>
        <v>5.428240736364387E-3</v>
      </c>
      <c r="Z354" s="33">
        <f t="shared" si="94"/>
        <v>1.0856481472728774E-2</v>
      </c>
      <c r="AA354" s="30"/>
      <c r="AB354" s="30">
        <f t="shared" si="98"/>
        <v>0</v>
      </c>
      <c r="AC354" s="30">
        <f t="shared" si="99"/>
        <v>3.9004629652481526E-3</v>
      </c>
      <c r="AD354" s="30"/>
      <c r="AE354" s="30"/>
      <c r="AF354" s="78">
        <f t="shared" si="95"/>
        <v>43415.677083333336</v>
      </c>
      <c r="AG354" s="78">
        <f t="shared" si="96"/>
        <v>43415.693749999999</v>
      </c>
      <c r="AH354" s="26" t="str">
        <f t="shared" si="97"/>
        <v>43415.677083333343415.69375</v>
      </c>
      <c r="AI354" s="26" t="e">
        <f>VLOOKUP(AH354,simple_survey!$P$1530:$Q$1810,2,FALSE)</f>
        <v>#N/A</v>
      </c>
    </row>
    <row r="355" spans="1:35" s="3" customFormat="1" x14ac:dyDescent="0.4">
      <c r="A355" s="16" t="str">
        <f t="shared" si="100"/>
        <v>★</v>
      </c>
      <c r="B355" s="16" t="str">
        <f t="shared" si="101"/>
        <v>-</v>
      </c>
      <c r="C355" s="7">
        <v>16</v>
      </c>
      <c r="D355" s="2">
        <v>43415.678553240738</v>
      </c>
      <c r="E355" s="3" t="s">
        <v>955</v>
      </c>
      <c r="F355" s="3">
        <v>12733</v>
      </c>
      <c r="G355" s="3" t="s">
        <v>66</v>
      </c>
      <c r="H355" s="3">
        <v>5143</v>
      </c>
      <c r="I355" s="3">
        <v>365</v>
      </c>
      <c r="J355" s="3">
        <v>5</v>
      </c>
      <c r="K355" s="3">
        <v>1</v>
      </c>
      <c r="M355" s="2">
        <v>43415.68608796296</v>
      </c>
      <c r="N355" s="2">
        <v>43415.69253472222</v>
      </c>
      <c r="O355" s="3" t="s">
        <v>69</v>
      </c>
      <c r="P355" s="3" t="s">
        <v>70</v>
      </c>
      <c r="Q355" s="3" t="s">
        <v>26</v>
      </c>
      <c r="R355" s="3" t="s">
        <v>27</v>
      </c>
      <c r="S355" s="2">
        <v>43415.685486111113</v>
      </c>
      <c r="T355" s="2">
        <v>43415.685486111113</v>
      </c>
      <c r="U355" s="2">
        <v>43415.692395833335</v>
      </c>
      <c r="V355" s="2">
        <v>43415.692395833335</v>
      </c>
      <c r="W355" s="2">
        <v>43415.685486111113</v>
      </c>
      <c r="X355" s="2">
        <f t="shared" si="102"/>
        <v>43415.685486111113</v>
      </c>
      <c r="Y355" s="33">
        <f t="shared" si="93"/>
        <v>6.4467592601431534E-3</v>
      </c>
      <c r="Z355" s="33">
        <f t="shared" si="94"/>
        <v>6.4467592601431534E-3</v>
      </c>
      <c r="AA355" s="30"/>
      <c r="AB355" s="30">
        <f t="shared" si="98"/>
        <v>6.0185184702277184E-4</v>
      </c>
      <c r="AC355" s="30">
        <f t="shared" si="99"/>
        <v>6.0185184702277184E-4</v>
      </c>
      <c r="AD355" s="30"/>
      <c r="AE355" s="30"/>
      <c r="AF355" s="78">
        <f t="shared" si="95"/>
        <v>43415.678472222222</v>
      </c>
      <c r="AG355" s="78">
        <f t="shared" si="96"/>
        <v>43415.692361111112</v>
      </c>
      <c r="AH355" s="26" t="str">
        <f t="shared" si="97"/>
        <v>43415.678472222243415.6923611111</v>
      </c>
      <c r="AI355" s="26" t="str">
        <f>VLOOKUP(AH355,simple_survey!$P$1530:$Q$1810,2,FALSE)</f>
        <v>肯定的</v>
      </c>
    </row>
    <row r="356" spans="1:35" s="7" customFormat="1" hidden="1" x14ac:dyDescent="0.4">
      <c r="A356" s="16" t="str">
        <f t="shared" ref="A356:A373" si="103">IF(W356&gt;0, "★", "-")</f>
        <v>★</v>
      </c>
      <c r="B356" s="16" t="str">
        <f t="shared" ref="B356:B373" si="104">IF(L356&gt;0, "☆", "-")</f>
        <v>-</v>
      </c>
      <c r="C356" s="7">
        <v>16</v>
      </c>
      <c r="D356" s="2">
        <v>43415.681655092594</v>
      </c>
      <c r="E356" s="3" t="s">
        <v>886</v>
      </c>
      <c r="F356" s="3">
        <v>12734</v>
      </c>
      <c r="G356" s="3" t="s">
        <v>32</v>
      </c>
      <c r="H356" s="3">
        <v>1751</v>
      </c>
      <c r="I356" s="3">
        <v>241</v>
      </c>
      <c r="J356" s="3">
        <v>11</v>
      </c>
      <c r="K356" s="3">
        <v>1</v>
      </c>
      <c r="L356" s="3"/>
      <c r="M356" s="2">
        <v>43415.684224537035</v>
      </c>
      <c r="N356" s="2">
        <v>43415.709479166668</v>
      </c>
      <c r="O356" s="3" t="s">
        <v>52</v>
      </c>
      <c r="P356" s="3" t="s">
        <v>53</v>
      </c>
      <c r="Q356" s="3" t="s">
        <v>62</v>
      </c>
      <c r="R356" s="3" t="s">
        <v>63</v>
      </c>
      <c r="S356" s="2">
        <v>43415.688564814816</v>
      </c>
      <c r="T356" s="2">
        <v>43415.688564814816</v>
      </c>
      <c r="U356" s="2">
        <v>43415.708368055559</v>
      </c>
      <c r="V356" s="2">
        <v>43415.708368055559</v>
      </c>
      <c r="W356" s="2">
        <v>43415.688564814816</v>
      </c>
      <c r="X356" s="2">
        <f t="shared" ref="X356:X373" si="105">IF(W356&gt;0,W356,D356)</f>
        <v>43415.688564814816</v>
      </c>
      <c r="Y356" s="33">
        <f t="shared" si="93"/>
        <v>2.5254629632399883E-2</v>
      </c>
      <c r="Z356" s="33">
        <f t="shared" si="94"/>
        <v>2.5254629632399883E-2</v>
      </c>
      <c r="AA356" s="30"/>
      <c r="AB356" s="30">
        <f t="shared" si="98"/>
        <v>0</v>
      </c>
      <c r="AC356" s="30">
        <f t="shared" si="99"/>
        <v>0</v>
      </c>
      <c r="AD356" s="10"/>
      <c r="AE356" s="10"/>
      <c r="AF356" s="78">
        <f t="shared" si="95"/>
        <v>43415.681250000001</v>
      </c>
      <c r="AG356" s="78">
        <f t="shared" si="96"/>
        <v>43415.709027777775</v>
      </c>
      <c r="AH356" s="26" t="str">
        <f t="shared" si="97"/>
        <v>43415.6812543415.7090277778</v>
      </c>
      <c r="AI356" s="26" t="e">
        <f>VLOOKUP(AH356,simple_survey!$P$1530:$Q$1810,2,FALSE)</f>
        <v>#N/A</v>
      </c>
    </row>
    <row r="357" spans="1:35" s="3" customFormat="1" hidden="1" x14ac:dyDescent="0.4">
      <c r="A357" s="16" t="str">
        <f t="shared" si="103"/>
        <v>-</v>
      </c>
      <c r="B357" s="16" t="str">
        <f t="shared" si="104"/>
        <v>-</v>
      </c>
      <c r="C357" s="7">
        <v>16</v>
      </c>
      <c r="D357" s="2">
        <v>43415.68277777778</v>
      </c>
      <c r="E357" s="3" t="s">
        <v>907</v>
      </c>
      <c r="F357" s="3">
        <v>12738</v>
      </c>
      <c r="G357" s="3" t="s">
        <v>32</v>
      </c>
      <c r="H357" s="3">
        <v>4140</v>
      </c>
      <c r="I357" s="3">
        <v>146</v>
      </c>
      <c r="J357" s="3">
        <v>9</v>
      </c>
      <c r="K357" s="3">
        <v>2</v>
      </c>
      <c r="M357" s="2">
        <v>43415.687476851854</v>
      </c>
      <c r="N357" s="2">
        <v>43415.696979166663</v>
      </c>
      <c r="O357" s="3" t="s">
        <v>22</v>
      </c>
      <c r="P357" s="3" t="s">
        <v>23</v>
      </c>
      <c r="Q357" s="3" t="s">
        <v>67</v>
      </c>
      <c r="R357" s="3" t="s">
        <v>68</v>
      </c>
      <c r="S357" s="2">
        <v>43415.689502314817</v>
      </c>
      <c r="T357" s="2">
        <v>43415.689502314817</v>
      </c>
      <c r="U357" s="2">
        <v>43415.699594907404</v>
      </c>
      <c r="V357" s="2">
        <v>43415.699594907404</v>
      </c>
      <c r="X357" s="2">
        <f t="shared" si="105"/>
        <v>43415.68277777778</v>
      </c>
      <c r="Y357" s="33">
        <f t="shared" si="93"/>
        <v>9.5023148096515797E-3</v>
      </c>
      <c r="Z357" s="33">
        <f t="shared" si="94"/>
        <v>1.9004629619303159E-2</v>
      </c>
      <c r="AA357" s="30"/>
      <c r="AB357" s="30">
        <f t="shared" si="98"/>
        <v>0</v>
      </c>
      <c r="AC357" s="30">
        <f t="shared" si="99"/>
        <v>4.6990740738692693E-3</v>
      </c>
      <c r="AD357" s="30"/>
      <c r="AE357" s="30"/>
      <c r="AF357" s="78">
        <f t="shared" si="95"/>
        <v>43415.682638888888</v>
      </c>
      <c r="AG357" s="78">
        <f t="shared" si="96"/>
        <v>43415.696527777778</v>
      </c>
      <c r="AH357" s="26" t="str">
        <f t="shared" si="97"/>
        <v>43415.682638888943415.6965277778</v>
      </c>
      <c r="AI357" s="26" t="e">
        <f>VLOOKUP(AH357,simple_survey!$P$1530:$Q$1810,2,FALSE)</f>
        <v>#N/A</v>
      </c>
    </row>
    <row r="358" spans="1:35" s="3" customFormat="1" hidden="1" x14ac:dyDescent="0.4">
      <c r="A358" s="16" t="str">
        <f t="shared" si="103"/>
        <v>-</v>
      </c>
      <c r="B358" s="16" t="str">
        <f t="shared" si="104"/>
        <v>-</v>
      </c>
      <c r="C358" s="7">
        <v>16</v>
      </c>
      <c r="D358" s="2">
        <v>43415.68310185185</v>
      </c>
      <c r="E358" s="3" t="s">
        <v>880</v>
      </c>
      <c r="F358" s="3">
        <v>12739</v>
      </c>
      <c r="G358" s="3" t="s">
        <v>98</v>
      </c>
      <c r="H358" s="3">
        <v>0</v>
      </c>
      <c r="I358" s="3">
        <v>43</v>
      </c>
      <c r="J358" s="3">
        <v>6</v>
      </c>
      <c r="K358" s="3">
        <v>2</v>
      </c>
      <c r="M358" s="2">
        <v>43415.686631944445</v>
      </c>
      <c r="N358" s="2">
        <v>43415.688564814816</v>
      </c>
      <c r="O358" s="3" t="s">
        <v>73</v>
      </c>
      <c r="P358" s="3" t="s">
        <v>74</v>
      </c>
      <c r="Q358" s="3" t="s">
        <v>133</v>
      </c>
      <c r="R358" s="3" t="s">
        <v>19</v>
      </c>
      <c r="S358" s="2">
        <v>43415.684374999997</v>
      </c>
      <c r="T358" s="2">
        <v>43415.685208333336</v>
      </c>
      <c r="U358" s="2">
        <v>43415.688969907409</v>
      </c>
      <c r="V358" s="2">
        <v>43415.689803240741</v>
      </c>
      <c r="X358" s="2">
        <f t="shared" si="105"/>
        <v>43415.68310185185</v>
      </c>
      <c r="Y358" s="33">
        <f t="shared" si="93"/>
        <v>1.9328703710925765E-3</v>
      </c>
      <c r="Z358" s="33">
        <f t="shared" si="94"/>
        <v>3.8657407421851531E-3</v>
      </c>
      <c r="AA358" s="30"/>
      <c r="AB358" s="30">
        <f t="shared" si="98"/>
        <v>2.2569444481632672E-3</v>
      </c>
      <c r="AC358" s="30">
        <f t="shared" si="99"/>
        <v>3.5300925956107676E-3</v>
      </c>
      <c r="AD358" s="30"/>
      <c r="AE358" s="30"/>
      <c r="AF358" s="78">
        <f t="shared" si="95"/>
        <v>43415.682638888888</v>
      </c>
      <c r="AG358" s="78">
        <f t="shared" si="96"/>
        <v>43415.688194444447</v>
      </c>
      <c r="AH358" s="26" t="str">
        <f t="shared" si="97"/>
        <v>43415.682638888943415.6881944444</v>
      </c>
      <c r="AI358" s="26" t="e">
        <f>VLOOKUP(AH358,simple_survey!$P$1530:$Q$1810,2,FALSE)</f>
        <v>#N/A</v>
      </c>
    </row>
    <row r="359" spans="1:35" s="3" customFormat="1" hidden="1" x14ac:dyDescent="0.4">
      <c r="A359" s="16" t="str">
        <f t="shared" si="103"/>
        <v>-</v>
      </c>
      <c r="B359" s="16" t="str">
        <f t="shared" si="104"/>
        <v>-</v>
      </c>
      <c r="C359" s="7">
        <v>16</v>
      </c>
      <c r="D359" s="2">
        <v>43415.683819444443</v>
      </c>
      <c r="E359" s="3" t="s">
        <v>958</v>
      </c>
      <c r="F359" s="3">
        <v>12740</v>
      </c>
      <c r="G359" s="3" t="s">
        <v>32</v>
      </c>
      <c r="H359" s="3">
        <v>5119</v>
      </c>
      <c r="I359" s="3">
        <v>347</v>
      </c>
      <c r="J359" s="3">
        <v>6</v>
      </c>
      <c r="K359" s="3">
        <v>5</v>
      </c>
      <c r="M359" s="2">
        <v>43415.692881944444</v>
      </c>
      <c r="N359" s="2">
        <v>43415.701608796298</v>
      </c>
      <c r="O359" s="3" t="s">
        <v>47</v>
      </c>
      <c r="P359" s="3" t="s">
        <v>48</v>
      </c>
      <c r="Q359" s="3" t="s">
        <v>56</v>
      </c>
      <c r="R359" s="3" t="s">
        <v>57</v>
      </c>
      <c r="S359" s="2">
        <v>43415.695706018516</v>
      </c>
      <c r="T359" s="2">
        <v>43415.695706018516</v>
      </c>
      <c r="U359" s="2">
        <v>43415.706712962965</v>
      </c>
      <c r="V359" s="2">
        <v>43415.706712962965</v>
      </c>
      <c r="X359" s="2">
        <f t="shared" si="105"/>
        <v>43415.683819444443</v>
      </c>
      <c r="Y359" s="33">
        <f t="shared" si="93"/>
        <v>8.7268518545897678E-3</v>
      </c>
      <c r="Z359" s="33">
        <f t="shared" si="94"/>
        <v>4.3634259272948839E-2</v>
      </c>
      <c r="AA359" s="30"/>
      <c r="AB359" s="30">
        <f t="shared" si="98"/>
        <v>0</v>
      </c>
      <c r="AC359" s="30">
        <f t="shared" si="99"/>
        <v>9.0625000011641532E-3</v>
      </c>
      <c r="AD359" s="30"/>
      <c r="AE359" s="30"/>
      <c r="AF359" s="78">
        <f t="shared" si="95"/>
        <v>43415.683333333334</v>
      </c>
      <c r="AG359" s="78">
        <f t="shared" si="96"/>
        <v>43415.701388888891</v>
      </c>
      <c r="AH359" s="26" t="str">
        <f t="shared" si="97"/>
        <v>43415.683333333343415.7013888889</v>
      </c>
      <c r="AI359" s="26" t="e">
        <f>VLOOKUP(AH359,simple_survey!$P$1530:$Q$1810,2,FALSE)</f>
        <v>#N/A</v>
      </c>
    </row>
    <row r="360" spans="1:35" s="3" customFormat="1" hidden="1" x14ac:dyDescent="0.4">
      <c r="A360" s="16" t="str">
        <f t="shared" si="103"/>
        <v>-</v>
      </c>
      <c r="B360" s="16" t="str">
        <f t="shared" si="104"/>
        <v>-</v>
      </c>
      <c r="C360" s="7">
        <v>16</v>
      </c>
      <c r="D360" s="2">
        <v>43415.688622685186</v>
      </c>
      <c r="E360" s="3" t="s">
        <v>927</v>
      </c>
      <c r="F360" s="3">
        <v>12742</v>
      </c>
      <c r="G360" s="3" t="s">
        <v>32</v>
      </c>
      <c r="H360" s="3">
        <v>5911</v>
      </c>
      <c r="I360" s="3">
        <v>775</v>
      </c>
      <c r="J360" s="3">
        <v>8</v>
      </c>
      <c r="K360" s="3">
        <v>4</v>
      </c>
      <c r="M360" s="2">
        <v>43415.697523148148</v>
      </c>
      <c r="N360" s="2">
        <v>43415.702407407407</v>
      </c>
      <c r="O360" s="3" t="s">
        <v>58</v>
      </c>
      <c r="P360" s="3" t="s">
        <v>59</v>
      </c>
      <c r="Q360" s="3" t="s">
        <v>30</v>
      </c>
      <c r="R360" s="3" t="s">
        <v>31</v>
      </c>
      <c r="S360" s="2">
        <v>43415.695416666669</v>
      </c>
      <c r="T360" s="2">
        <v>43415.695416666669</v>
      </c>
      <c r="U360" s="2">
        <v>43415.70480324074</v>
      </c>
      <c r="V360" s="2">
        <v>43415.70480324074</v>
      </c>
      <c r="X360" s="2">
        <f t="shared" si="105"/>
        <v>43415.688622685186</v>
      </c>
      <c r="Y360" s="33">
        <f t="shared" si="93"/>
        <v>4.8842592586879618E-3</v>
      </c>
      <c r="Z360" s="33">
        <f t="shared" si="94"/>
        <v>1.9537037034751847E-2</v>
      </c>
      <c r="AA360" s="30"/>
      <c r="AB360" s="30">
        <f t="shared" si="98"/>
        <v>2.1064814791316167E-3</v>
      </c>
      <c r="AC360" s="30">
        <f t="shared" si="99"/>
        <v>8.9004629626288079E-3</v>
      </c>
      <c r="AD360" s="30"/>
      <c r="AE360" s="30"/>
      <c r="AF360" s="78">
        <f t="shared" si="95"/>
        <v>43415.688194444447</v>
      </c>
      <c r="AG360" s="78">
        <f t="shared" si="96"/>
        <v>43415.70208333333</v>
      </c>
      <c r="AH360" s="26" t="str">
        <f t="shared" si="97"/>
        <v>43415.688194444443415.7020833333</v>
      </c>
      <c r="AI360" s="26" t="e">
        <f>VLOOKUP(AH360,simple_survey!$P$1530:$Q$1810,2,FALSE)</f>
        <v>#N/A</v>
      </c>
    </row>
    <row r="361" spans="1:35" s="3" customFormat="1" x14ac:dyDescent="0.4">
      <c r="A361" s="16" t="str">
        <f t="shared" si="103"/>
        <v>-</v>
      </c>
      <c r="B361" s="16" t="str">
        <f t="shared" si="104"/>
        <v>-</v>
      </c>
      <c r="C361" s="7">
        <v>16</v>
      </c>
      <c r="D361" s="2">
        <v>43415.688634259262</v>
      </c>
      <c r="E361" s="3" t="s">
        <v>960</v>
      </c>
      <c r="F361" s="3">
        <v>12743</v>
      </c>
      <c r="G361" s="3" t="s">
        <v>32</v>
      </c>
      <c r="H361" s="3">
        <v>2759</v>
      </c>
      <c r="I361" s="3">
        <v>355</v>
      </c>
      <c r="J361" s="3">
        <v>10</v>
      </c>
      <c r="K361" s="3">
        <v>3</v>
      </c>
      <c r="M361" s="2">
        <v>43415.690300925926</v>
      </c>
      <c r="N361" s="2">
        <v>43415.698414351849</v>
      </c>
      <c r="O361" s="3" t="s">
        <v>44</v>
      </c>
      <c r="P361" s="3" t="s">
        <v>91</v>
      </c>
      <c r="Q361" s="3" t="s">
        <v>58</v>
      </c>
      <c r="R361" s="3" t="s">
        <v>59</v>
      </c>
      <c r="S361" s="2">
        <v>43415.691261574073</v>
      </c>
      <c r="T361" s="2">
        <v>43415.691261574073</v>
      </c>
      <c r="U361" s="2">
        <v>43415.70689814815</v>
      </c>
      <c r="V361" s="2">
        <v>43415.70689814815</v>
      </c>
      <c r="X361" s="2">
        <f t="shared" si="105"/>
        <v>43415.688634259262</v>
      </c>
      <c r="Y361" s="33">
        <f t="shared" si="93"/>
        <v>8.1134259235113859E-3</v>
      </c>
      <c r="Z361" s="33">
        <f t="shared" si="94"/>
        <v>2.4340277770534158E-2</v>
      </c>
      <c r="AA361" s="30"/>
      <c r="AB361" s="30">
        <f t="shared" si="98"/>
        <v>0</v>
      </c>
      <c r="AC361" s="30">
        <f t="shared" si="99"/>
        <v>1.6666666633682325E-3</v>
      </c>
      <c r="AD361" s="30"/>
      <c r="AE361" s="30"/>
      <c r="AF361" s="78">
        <f t="shared" si="95"/>
        <v>43415.688194444447</v>
      </c>
      <c r="AG361" s="78">
        <f t="shared" si="96"/>
        <v>43415.697916666664</v>
      </c>
      <c r="AH361" s="26" t="str">
        <f t="shared" si="97"/>
        <v>43415.688194444443415.6979166667</v>
      </c>
      <c r="AI361" s="26" t="str">
        <f>VLOOKUP(AH361,simple_survey!$P$1530:$Q$1810,2,FALSE)</f>
        <v>肯定的</v>
      </c>
    </row>
    <row r="362" spans="1:35" s="3" customFormat="1" hidden="1" x14ac:dyDescent="0.4">
      <c r="A362" s="16" t="str">
        <f t="shared" si="103"/>
        <v>-</v>
      </c>
      <c r="B362" s="16" t="str">
        <f t="shared" si="104"/>
        <v>-</v>
      </c>
      <c r="C362" s="7">
        <v>16</v>
      </c>
      <c r="D362" s="2">
        <v>43415.689004629632</v>
      </c>
      <c r="E362" s="3" t="s">
        <v>961</v>
      </c>
      <c r="F362" s="3">
        <v>12744</v>
      </c>
      <c r="G362" s="3" t="s">
        <v>66</v>
      </c>
      <c r="H362" s="3">
        <v>3668</v>
      </c>
      <c r="I362" s="3">
        <v>565</v>
      </c>
      <c r="J362" s="3">
        <v>9</v>
      </c>
      <c r="K362" s="3">
        <v>2</v>
      </c>
      <c r="M362" s="2">
        <v>43415.695520833331</v>
      </c>
      <c r="N362" s="2">
        <v>43415.708425925928</v>
      </c>
      <c r="O362" s="3" t="s">
        <v>133</v>
      </c>
      <c r="P362" s="3" t="s">
        <v>19</v>
      </c>
      <c r="Q362" s="3" t="s">
        <v>44</v>
      </c>
      <c r="R362" s="3" t="s">
        <v>91</v>
      </c>
      <c r="S362" s="2">
        <v>43415.6952662037</v>
      </c>
      <c r="T362" s="2">
        <v>43415.695520833331</v>
      </c>
      <c r="U362" s="2">
        <v>43415.704907407409</v>
      </c>
      <c r="V362" s="2">
        <v>43415.710231481484</v>
      </c>
      <c r="X362" s="2">
        <f t="shared" si="105"/>
        <v>43415.689004629632</v>
      </c>
      <c r="Y362" s="33">
        <f t="shared" si="93"/>
        <v>1.2905092597065959E-2</v>
      </c>
      <c r="Z362" s="33">
        <f t="shared" si="94"/>
        <v>2.5810185194131918E-2</v>
      </c>
      <c r="AA362" s="30"/>
      <c r="AB362" s="30">
        <f t="shared" si="98"/>
        <v>2.546296309446916E-4</v>
      </c>
      <c r="AC362" s="30">
        <f t="shared" si="99"/>
        <v>6.5162036989931948E-3</v>
      </c>
      <c r="AD362" s="30"/>
      <c r="AE362" s="30"/>
      <c r="AF362" s="78">
        <f t="shared" si="95"/>
        <v>43415.688888888886</v>
      </c>
      <c r="AG362" s="78">
        <f t="shared" si="96"/>
        <v>43415.708333333336</v>
      </c>
      <c r="AH362" s="26" t="str">
        <f t="shared" si="97"/>
        <v>43415.688888888943415.7083333333</v>
      </c>
      <c r="AI362" s="26" t="e">
        <f>VLOOKUP(AH362,simple_survey!$P$1530:$Q$1810,2,FALSE)</f>
        <v>#N/A</v>
      </c>
    </row>
    <row r="363" spans="1:35" s="3" customFormat="1" hidden="1" x14ac:dyDescent="0.4">
      <c r="A363" s="16" t="str">
        <f t="shared" si="103"/>
        <v>-</v>
      </c>
      <c r="B363" s="16" t="str">
        <f t="shared" si="104"/>
        <v>-</v>
      </c>
      <c r="C363" s="7">
        <v>16</v>
      </c>
      <c r="D363" s="2">
        <v>43415.689918981479</v>
      </c>
      <c r="E363" s="3" t="s">
        <v>929</v>
      </c>
      <c r="F363" s="3">
        <v>12745</v>
      </c>
      <c r="G363" s="3" t="s">
        <v>18</v>
      </c>
      <c r="H363" s="3">
        <v>5678</v>
      </c>
      <c r="I363" s="3">
        <v>201</v>
      </c>
      <c r="J363" s="3">
        <v>11</v>
      </c>
      <c r="K363" s="3">
        <v>3</v>
      </c>
      <c r="M363" s="2">
        <v>43415.691990740743</v>
      </c>
      <c r="N363" s="2">
        <v>43415.698379629626</v>
      </c>
      <c r="O363" s="3" t="s">
        <v>44</v>
      </c>
      <c r="P363" s="3" t="s">
        <v>91</v>
      </c>
      <c r="Q363" s="3" t="s">
        <v>30</v>
      </c>
      <c r="R363" s="3" t="s">
        <v>31</v>
      </c>
      <c r="S363" s="2">
        <v>43415.691967592589</v>
      </c>
      <c r="T363" s="2">
        <v>43415.691967592589</v>
      </c>
      <c r="U363" s="2">
        <v>43415.702766203707</v>
      </c>
      <c r="V363" s="2">
        <v>43415.702766203707</v>
      </c>
      <c r="X363" s="2">
        <f t="shared" si="105"/>
        <v>43415.689918981479</v>
      </c>
      <c r="Y363" s="33">
        <f t="shared" si="93"/>
        <v>6.388888883520849E-3</v>
      </c>
      <c r="Z363" s="33">
        <f t="shared" si="94"/>
        <v>1.9166666650562547E-2</v>
      </c>
      <c r="AA363" s="30"/>
      <c r="AB363" s="30">
        <f t="shared" si="98"/>
        <v>2.3148153559304774E-5</v>
      </c>
      <c r="AC363" s="30">
        <f t="shared" si="99"/>
        <v>2.0717592633445747E-3</v>
      </c>
      <c r="AD363" s="30"/>
      <c r="AE363" s="30"/>
      <c r="AF363" s="78">
        <f t="shared" si="95"/>
        <v>43415.689583333333</v>
      </c>
      <c r="AG363" s="78">
        <f t="shared" si="96"/>
        <v>43415.697916666664</v>
      </c>
      <c r="AH363" s="26" t="str">
        <f t="shared" si="97"/>
        <v>43415.689583333343415.6979166667</v>
      </c>
      <c r="AI363" s="26" t="e">
        <f>VLOOKUP(AH363,simple_survey!$P$1530:$Q$1810,2,FALSE)</f>
        <v>#N/A</v>
      </c>
    </row>
    <row r="364" spans="1:35" s="3" customFormat="1" x14ac:dyDescent="0.4">
      <c r="A364" s="16" t="str">
        <f t="shared" si="103"/>
        <v>-</v>
      </c>
      <c r="B364" s="16" t="str">
        <f t="shared" si="104"/>
        <v>-</v>
      </c>
      <c r="C364" s="7">
        <v>16</v>
      </c>
      <c r="D364" s="2">
        <v>43415.691493055558</v>
      </c>
      <c r="E364" s="3" t="s">
        <v>963</v>
      </c>
      <c r="F364" s="3">
        <v>12747</v>
      </c>
      <c r="G364" s="3" t="s">
        <v>32</v>
      </c>
      <c r="H364" s="3">
        <v>4983</v>
      </c>
      <c r="I364" s="3">
        <v>612</v>
      </c>
      <c r="J364" s="3">
        <v>13</v>
      </c>
      <c r="K364" s="3">
        <v>2</v>
      </c>
      <c r="M364" s="2">
        <v>43415.701261574075</v>
      </c>
      <c r="N364" s="2">
        <v>43415.707997685182</v>
      </c>
      <c r="O364" s="3" t="s">
        <v>64</v>
      </c>
      <c r="P364" s="3" t="s">
        <v>65</v>
      </c>
      <c r="Q364" s="3" t="s">
        <v>69</v>
      </c>
      <c r="R364" s="3" t="s">
        <v>70</v>
      </c>
      <c r="S364" s="2">
        <v>43415.705891203703</v>
      </c>
      <c r="T364" s="2">
        <v>43415.705891203703</v>
      </c>
      <c r="U364" s="2">
        <v>43415.719108796293</v>
      </c>
      <c r="V364" s="2">
        <v>43415.719108796293</v>
      </c>
      <c r="X364" s="2">
        <f t="shared" si="105"/>
        <v>43415.691493055558</v>
      </c>
      <c r="Y364" s="33">
        <f t="shared" si="93"/>
        <v>6.7361111068748869E-3</v>
      </c>
      <c r="Z364" s="33">
        <f t="shared" si="94"/>
        <v>1.3472222213749774E-2</v>
      </c>
      <c r="AA364" s="30"/>
      <c r="AB364" s="30">
        <f t="shared" si="98"/>
        <v>0</v>
      </c>
      <c r="AC364" s="30">
        <f t="shared" si="99"/>
        <v>9.7685185173759237E-3</v>
      </c>
      <c r="AD364" s="30"/>
      <c r="AE364" s="30"/>
      <c r="AF364" s="78">
        <f t="shared" si="95"/>
        <v>43415.690972222219</v>
      </c>
      <c r="AG364" s="78">
        <f t="shared" si="96"/>
        <v>43415.707638888889</v>
      </c>
      <c r="AH364" s="26" t="str">
        <f t="shared" si="97"/>
        <v>43415.690972222243415.7076388889</v>
      </c>
      <c r="AI364" s="26" t="str">
        <f>VLOOKUP(AH364,simple_survey!$P$1530:$Q$1810,2,FALSE)</f>
        <v>肯定的</v>
      </c>
    </row>
    <row r="365" spans="1:35" s="3" customFormat="1" hidden="1" x14ac:dyDescent="0.4">
      <c r="A365" s="16" t="str">
        <f t="shared" si="103"/>
        <v>-</v>
      </c>
      <c r="B365" s="16" t="str">
        <f t="shared" si="104"/>
        <v>-</v>
      </c>
      <c r="C365" s="7">
        <v>16</v>
      </c>
      <c r="D365" s="2">
        <v>43415.69363425926</v>
      </c>
      <c r="E365" s="3" t="s">
        <v>861</v>
      </c>
      <c r="F365" s="3">
        <v>12748</v>
      </c>
      <c r="G365" s="3" t="s">
        <v>98</v>
      </c>
      <c r="H365" s="3">
        <v>0</v>
      </c>
      <c r="I365" s="3">
        <v>488</v>
      </c>
      <c r="J365" s="3">
        <v>6</v>
      </c>
      <c r="K365" s="3">
        <v>1</v>
      </c>
      <c r="M365" s="2">
        <v>43415.696192129632</v>
      </c>
      <c r="N365" s="2">
        <v>43415.704895833333</v>
      </c>
      <c r="O365" s="3" t="s">
        <v>58</v>
      </c>
      <c r="P365" s="3" t="s">
        <v>59</v>
      </c>
      <c r="Q365" s="3" t="s">
        <v>49</v>
      </c>
      <c r="R365" s="3" t="s">
        <v>50</v>
      </c>
      <c r="S365" s="2">
        <v>43415.69599537037</v>
      </c>
      <c r="T365" s="2">
        <v>43415.69599537037</v>
      </c>
      <c r="U365" s="2">
        <v>43415.706875000003</v>
      </c>
      <c r="V365" s="2">
        <v>43415.706875000003</v>
      </c>
      <c r="X365" s="2">
        <f t="shared" si="105"/>
        <v>43415.69363425926</v>
      </c>
      <c r="Y365" s="33">
        <f t="shared" si="93"/>
        <v>8.703703701030463E-3</v>
      </c>
      <c r="Z365" s="33">
        <f t="shared" si="94"/>
        <v>8.703703701030463E-3</v>
      </c>
      <c r="AA365" s="30"/>
      <c r="AB365" s="30">
        <f t="shared" si="98"/>
        <v>1.9675926159834489E-4</v>
      </c>
      <c r="AC365" s="30">
        <f t="shared" si="99"/>
        <v>2.5578703716746531E-3</v>
      </c>
      <c r="AD365" s="30"/>
      <c r="AE365" s="30"/>
      <c r="AF365" s="78">
        <f t="shared" si="95"/>
        <v>43415.693055555559</v>
      </c>
      <c r="AG365" s="78">
        <f t="shared" si="96"/>
        <v>43415.704861111109</v>
      </c>
      <c r="AH365" s="26" t="str">
        <f t="shared" si="97"/>
        <v>43415.693055555643415.7048611111</v>
      </c>
      <c r="AI365" s="26" t="e">
        <f>VLOOKUP(AH365,simple_survey!$P$1530:$Q$1810,2,FALSE)</f>
        <v>#N/A</v>
      </c>
    </row>
    <row r="366" spans="1:35" s="3" customFormat="1" hidden="1" x14ac:dyDescent="0.4">
      <c r="A366" s="16" t="str">
        <f t="shared" si="103"/>
        <v>-</v>
      </c>
      <c r="B366" s="16" t="str">
        <f t="shared" si="104"/>
        <v>-</v>
      </c>
      <c r="C366" s="7">
        <v>16</v>
      </c>
      <c r="D366" s="2">
        <v>43415.695</v>
      </c>
      <c r="E366" s="3" t="s">
        <v>964</v>
      </c>
      <c r="F366" s="3">
        <v>12752</v>
      </c>
      <c r="G366" s="3" t="s">
        <v>32</v>
      </c>
      <c r="H366" s="3">
        <v>4397</v>
      </c>
      <c r="I366" s="3">
        <v>291</v>
      </c>
      <c r="J366" s="3">
        <v>3</v>
      </c>
      <c r="K366" s="3">
        <v>1</v>
      </c>
      <c r="M366" s="2">
        <v>43415.700868055559</v>
      </c>
      <c r="N366" s="2">
        <v>43415.704629629632</v>
      </c>
      <c r="O366" s="3" t="s">
        <v>67</v>
      </c>
      <c r="P366" s="3" t="s">
        <v>68</v>
      </c>
      <c r="Q366" s="3" t="s">
        <v>47</v>
      </c>
      <c r="R366" s="3" t="s">
        <v>48</v>
      </c>
      <c r="S366" s="2">
        <v>43415.701874999999</v>
      </c>
      <c r="T366" s="2">
        <v>43415.701874999999</v>
      </c>
      <c r="U366" s="2">
        <v>43415.71297453704</v>
      </c>
      <c r="V366" s="2">
        <v>43415.710520833331</v>
      </c>
      <c r="X366" s="2">
        <f t="shared" si="105"/>
        <v>43415.695</v>
      </c>
      <c r="Y366" s="33">
        <f t="shared" si="93"/>
        <v>3.7615740729961544E-3</v>
      </c>
      <c r="Z366" s="33">
        <f t="shared" si="94"/>
        <v>3.7615740729961544E-3</v>
      </c>
      <c r="AA366" s="30"/>
      <c r="AB366" s="30">
        <f t="shared" si="98"/>
        <v>0</v>
      </c>
      <c r="AC366" s="30">
        <f t="shared" si="99"/>
        <v>5.8680555594037287E-3</v>
      </c>
      <c r="AD366" s="30"/>
      <c r="AE366" s="30"/>
      <c r="AF366" s="78">
        <f t="shared" si="95"/>
        <v>43415.694444444445</v>
      </c>
      <c r="AG366" s="78">
        <f t="shared" si="96"/>
        <v>43415.70416666667</v>
      </c>
      <c r="AH366" s="26" t="str">
        <f t="shared" si="97"/>
        <v>43415.694444444443415.7041666667</v>
      </c>
      <c r="AI366" s="26" t="e">
        <f>VLOOKUP(AH366,simple_survey!$P$1530:$Q$1810,2,FALSE)</f>
        <v>#N/A</v>
      </c>
    </row>
    <row r="367" spans="1:35" s="3" customFormat="1" hidden="1" x14ac:dyDescent="0.4">
      <c r="A367" s="16" t="str">
        <f t="shared" si="103"/>
        <v>★</v>
      </c>
      <c r="B367" s="16" t="str">
        <f t="shared" si="104"/>
        <v>-</v>
      </c>
      <c r="C367" s="7">
        <v>16</v>
      </c>
      <c r="D367" s="2">
        <v>43415.695439814815</v>
      </c>
      <c r="E367" s="3" t="s">
        <v>943</v>
      </c>
      <c r="F367" s="3">
        <v>12753</v>
      </c>
      <c r="G367" s="3" t="s">
        <v>32</v>
      </c>
      <c r="H367" s="3">
        <v>5934</v>
      </c>
      <c r="I367" s="3">
        <v>581</v>
      </c>
      <c r="J367" s="3">
        <v>9</v>
      </c>
      <c r="K367" s="3">
        <v>1</v>
      </c>
      <c r="M367" s="2">
        <v>43415.703090277777</v>
      </c>
      <c r="N367" s="2">
        <v>43415.71130787037</v>
      </c>
      <c r="O367" s="3" t="s">
        <v>26</v>
      </c>
      <c r="P367" s="3" t="s">
        <v>27</v>
      </c>
      <c r="Q367" s="3" t="s">
        <v>54</v>
      </c>
      <c r="R367" s="3" t="s">
        <v>55</v>
      </c>
      <c r="S367" s="2">
        <v>43415.703819444447</v>
      </c>
      <c r="T367" s="2">
        <v>43415.703819444447</v>
      </c>
      <c r="U367" s="2">
        <v>43415.714826388888</v>
      </c>
      <c r="V367" s="2">
        <v>43415.713518518518</v>
      </c>
      <c r="W367" s="2">
        <v>43415.702372685184</v>
      </c>
      <c r="X367" s="2">
        <f t="shared" si="105"/>
        <v>43415.702372685184</v>
      </c>
      <c r="Y367" s="33">
        <f t="shared" si="93"/>
        <v>8.2175925927003846E-3</v>
      </c>
      <c r="Z367" s="33">
        <f t="shared" si="94"/>
        <v>8.2175925927003846E-3</v>
      </c>
      <c r="AA367" s="30"/>
      <c r="AB367" s="30">
        <f t="shared" si="98"/>
        <v>0</v>
      </c>
      <c r="AC367" s="30">
        <f t="shared" si="99"/>
        <v>7.1759259299142286E-4</v>
      </c>
      <c r="AD367" s="30"/>
      <c r="AE367" s="30"/>
      <c r="AF367" s="78">
        <f t="shared" si="95"/>
        <v>43415.695138888892</v>
      </c>
      <c r="AG367" s="78">
        <f t="shared" si="96"/>
        <v>43415.711111111108</v>
      </c>
      <c r="AH367" s="26" t="str">
        <f t="shared" si="97"/>
        <v>43415.695138888943415.7111111111</v>
      </c>
      <c r="AI367" s="26" t="e">
        <f>VLOOKUP(AH367,simple_survey!$P$1530:$Q$1810,2,FALSE)</f>
        <v>#N/A</v>
      </c>
    </row>
    <row r="368" spans="1:35" s="3" customFormat="1" hidden="1" x14ac:dyDescent="0.4">
      <c r="A368" s="16" t="str">
        <f t="shared" si="103"/>
        <v>-</v>
      </c>
      <c r="B368" s="16" t="str">
        <f t="shared" si="104"/>
        <v>-</v>
      </c>
      <c r="C368" s="7">
        <v>16</v>
      </c>
      <c r="D368" s="2">
        <v>43415.695532407408</v>
      </c>
      <c r="E368" s="3" t="s">
        <v>965</v>
      </c>
      <c r="F368" s="3">
        <v>12754</v>
      </c>
      <c r="G368" s="3" t="s">
        <v>66</v>
      </c>
      <c r="H368" s="3">
        <v>3647</v>
      </c>
      <c r="I368" s="3">
        <v>512</v>
      </c>
      <c r="J368" s="3">
        <v>5</v>
      </c>
      <c r="K368" s="3">
        <v>2</v>
      </c>
      <c r="M368" s="2">
        <v>43415.708749999998</v>
      </c>
      <c r="N368" s="2">
        <v>43415.713067129633</v>
      </c>
      <c r="O368" s="3" t="s">
        <v>40</v>
      </c>
      <c r="P368" s="3" t="s">
        <v>41</v>
      </c>
      <c r="Q368" s="3" t="s">
        <v>38</v>
      </c>
      <c r="R368" s="3" t="s">
        <v>39</v>
      </c>
      <c r="S368" s="2">
        <v>43415.711145833331</v>
      </c>
      <c r="T368" s="2">
        <v>43415.711145833331</v>
      </c>
      <c r="U368" s="2">
        <v>43415.717175925929</v>
      </c>
      <c r="V368" s="2">
        <v>43415.717175925929</v>
      </c>
      <c r="X368" s="2">
        <f t="shared" si="105"/>
        <v>43415.695532407408</v>
      </c>
      <c r="Y368" s="33">
        <f t="shared" si="93"/>
        <v>4.3171296347281896E-3</v>
      </c>
      <c r="Z368" s="33">
        <f t="shared" si="94"/>
        <v>8.6342592694563791E-3</v>
      </c>
      <c r="AA368" s="30"/>
      <c r="AB368" s="30">
        <f t="shared" si="98"/>
        <v>0</v>
      </c>
      <c r="AC368" s="30">
        <f t="shared" si="99"/>
        <v>1.321759259008104E-2</v>
      </c>
      <c r="AD368" s="30"/>
      <c r="AE368" s="30"/>
      <c r="AF368" s="78">
        <f t="shared" si="95"/>
        <v>43415.695138888892</v>
      </c>
      <c r="AG368" s="78">
        <f t="shared" si="96"/>
        <v>43415.712500000001</v>
      </c>
      <c r="AH368" s="26" t="str">
        <f t="shared" si="97"/>
        <v>43415.695138888943415.7125</v>
      </c>
      <c r="AI368" s="26" t="e">
        <f>VLOOKUP(AH368,simple_survey!$P$1530:$Q$1810,2,FALSE)</f>
        <v>#N/A</v>
      </c>
    </row>
    <row r="369" spans="1:37" s="3" customFormat="1" x14ac:dyDescent="0.4">
      <c r="A369" s="16" t="str">
        <f t="shared" si="103"/>
        <v>-</v>
      </c>
      <c r="B369" s="16" t="str">
        <f t="shared" si="104"/>
        <v>-</v>
      </c>
      <c r="C369" s="7">
        <v>16</v>
      </c>
      <c r="D369" s="2">
        <v>43415.695833333331</v>
      </c>
      <c r="E369" s="3" t="s">
        <v>950</v>
      </c>
      <c r="F369" s="3">
        <v>12755</v>
      </c>
      <c r="G369" s="3" t="s">
        <v>32</v>
      </c>
      <c r="H369" s="3">
        <v>5940</v>
      </c>
      <c r="I369" s="3">
        <v>639</v>
      </c>
      <c r="J369" s="3">
        <v>11</v>
      </c>
      <c r="K369" s="3">
        <v>3</v>
      </c>
      <c r="M369" s="2">
        <v>43415.702916666669</v>
      </c>
      <c r="N369" s="2">
        <v>43415.711550925924</v>
      </c>
      <c r="O369" s="3" t="s">
        <v>24</v>
      </c>
      <c r="P369" s="3" t="s">
        <v>25</v>
      </c>
      <c r="Q369" s="3" t="s">
        <v>64</v>
      </c>
      <c r="R369" s="3" t="s">
        <v>65</v>
      </c>
      <c r="S369" s="2">
        <v>43415.70548611111</v>
      </c>
      <c r="T369" s="2">
        <v>43415.70548611111</v>
      </c>
      <c r="U369" s="2">
        <v>43415.716921296298</v>
      </c>
      <c r="V369" s="2">
        <v>43415.716921296298</v>
      </c>
      <c r="X369" s="2">
        <f t="shared" si="105"/>
        <v>43415.695833333331</v>
      </c>
      <c r="Y369" s="33">
        <f t="shared" si="93"/>
        <v>8.6342592549044639E-3</v>
      </c>
      <c r="Z369" s="33">
        <f t="shared" si="94"/>
        <v>2.5902777764713392E-2</v>
      </c>
      <c r="AA369" s="30"/>
      <c r="AB369" s="30">
        <f t="shared" si="98"/>
        <v>0</v>
      </c>
      <c r="AC369" s="30">
        <f t="shared" si="99"/>
        <v>7.0833333375048824E-3</v>
      </c>
      <c r="AD369" s="30"/>
      <c r="AE369" s="30"/>
      <c r="AF369" s="78">
        <f t="shared" si="95"/>
        <v>43415.695833333331</v>
      </c>
      <c r="AG369" s="78">
        <f t="shared" si="96"/>
        <v>43415.711111111108</v>
      </c>
      <c r="AH369" s="26" t="str">
        <f t="shared" si="97"/>
        <v>43415.695833333343415.7111111111</v>
      </c>
      <c r="AI369" s="26" t="str">
        <f>VLOOKUP(AH369,simple_survey!$P$1530:$Q$1810,2,FALSE)</f>
        <v>肯定的</v>
      </c>
    </row>
    <row r="370" spans="1:37" s="3" customFormat="1" hidden="1" x14ac:dyDescent="0.4">
      <c r="A370" s="16" t="str">
        <f t="shared" si="103"/>
        <v>-</v>
      </c>
      <c r="B370" s="16" t="str">
        <f t="shared" si="104"/>
        <v>-</v>
      </c>
      <c r="C370" s="7">
        <v>16</v>
      </c>
      <c r="D370" s="2">
        <v>43415.696643518517</v>
      </c>
      <c r="E370" s="3" t="s">
        <v>942</v>
      </c>
      <c r="F370" s="3">
        <v>12756</v>
      </c>
      <c r="G370" s="3" t="s">
        <v>66</v>
      </c>
      <c r="H370" s="3">
        <v>5917</v>
      </c>
      <c r="I370" s="3">
        <v>394</v>
      </c>
      <c r="J370" s="3">
        <v>9</v>
      </c>
      <c r="K370" s="3">
        <v>1</v>
      </c>
      <c r="M370" s="2">
        <v>43415.703217592592</v>
      </c>
      <c r="N370" s="2">
        <v>43415.71125</v>
      </c>
      <c r="O370" s="3" t="s">
        <v>26</v>
      </c>
      <c r="P370" s="3" t="s">
        <v>27</v>
      </c>
      <c r="Q370" s="3" t="s">
        <v>54</v>
      </c>
      <c r="R370" s="3" t="s">
        <v>55</v>
      </c>
      <c r="S370" s="2">
        <v>43415.70416666667</v>
      </c>
      <c r="T370" s="2">
        <v>43415.70416666667</v>
      </c>
      <c r="U370" s="2">
        <v>43415.713171296295</v>
      </c>
      <c r="V370" s="2">
        <v>43415.713171296295</v>
      </c>
      <c r="X370" s="2">
        <f t="shared" si="105"/>
        <v>43415.696643518517</v>
      </c>
      <c r="Y370" s="33">
        <f t="shared" si="93"/>
        <v>8.0324074078816921E-3</v>
      </c>
      <c r="Z370" s="33">
        <f t="shared" si="94"/>
        <v>8.0324074078816921E-3</v>
      </c>
      <c r="AA370" s="30"/>
      <c r="AB370" s="30">
        <f t="shared" si="98"/>
        <v>0</v>
      </c>
      <c r="AC370" s="30">
        <f t="shared" si="99"/>
        <v>6.5740740756154992E-3</v>
      </c>
      <c r="AD370" s="30"/>
      <c r="AE370" s="30"/>
      <c r="AF370" s="78">
        <f t="shared" si="95"/>
        <v>43415.696527777778</v>
      </c>
      <c r="AG370" s="78">
        <f t="shared" si="96"/>
        <v>43415.711111111108</v>
      </c>
      <c r="AH370" s="26" t="str">
        <f t="shared" si="97"/>
        <v>43415.696527777843415.7111111111</v>
      </c>
      <c r="AI370" s="26" t="e">
        <f>VLOOKUP(AH370,simple_survey!$P$1530:$Q$1810,2,FALSE)</f>
        <v>#N/A</v>
      </c>
    </row>
    <row r="371" spans="1:37" s="3" customFormat="1" hidden="1" x14ac:dyDescent="0.4">
      <c r="A371" s="16" t="str">
        <f t="shared" si="103"/>
        <v>-</v>
      </c>
      <c r="B371" s="16" t="str">
        <f t="shared" si="104"/>
        <v>-</v>
      </c>
      <c r="C371" s="7">
        <v>16</v>
      </c>
      <c r="D371" s="2">
        <v>43415.697141203702</v>
      </c>
      <c r="E371" s="3" t="s">
        <v>966</v>
      </c>
      <c r="F371" s="3">
        <v>12757</v>
      </c>
      <c r="G371" s="3" t="s">
        <v>32</v>
      </c>
      <c r="H371" s="3">
        <v>5945</v>
      </c>
      <c r="I371" s="3">
        <v>336</v>
      </c>
      <c r="J371" s="3">
        <v>10</v>
      </c>
      <c r="K371" s="3">
        <v>2</v>
      </c>
      <c r="M371" s="2">
        <v>43415.702951388892</v>
      </c>
      <c r="N371" s="2">
        <v>43415.711122685185</v>
      </c>
      <c r="O371" s="3" t="s">
        <v>30</v>
      </c>
      <c r="P371" s="3" t="s">
        <v>31</v>
      </c>
      <c r="Q371" s="3" t="s">
        <v>54</v>
      </c>
      <c r="R371" s="3" t="s">
        <v>55</v>
      </c>
      <c r="S371" s="2">
        <v>43415.707499999997</v>
      </c>
      <c r="T371" s="2">
        <v>43415.707499999997</v>
      </c>
      <c r="U371" s="2">
        <v>43415.71675925926</v>
      </c>
      <c r="V371" s="2">
        <v>43415.71675925926</v>
      </c>
      <c r="X371" s="2">
        <f t="shared" si="105"/>
        <v>43415.697141203702</v>
      </c>
      <c r="Y371" s="33">
        <f t="shared" si="93"/>
        <v>8.1712962928577326E-3</v>
      </c>
      <c r="Z371" s="33">
        <f t="shared" si="94"/>
        <v>1.6342592585715465E-2</v>
      </c>
      <c r="AA371" s="30"/>
      <c r="AB371" s="30">
        <f t="shared" si="98"/>
        <v>0</v>
      </c>
      <c r="AC371" s="30">
        <f t="shared" si="99"/>
        <v>5.810185190057382E-3</v>
      </c>
      <c r="AD371" s="30"/>
      <c r="AE371" s="30"/>
      <c r="AF371" s="78">
        <f t="shared" si="95"/>
        <v>43415.696527777778</v>
      </c>
      <c r="AG371" s="78">
        <f t="shared" si="96"/>
        <v>43415.711111111108</v>
      </c>
      <c r="AH371" s="26" t="str">
        <f t="shared" si="97"/>
        <v>43415.696527777843415.7111111111</v>
      </c>
      <c r="AI371" s="26" t="e">
        <f>VLOOKUP(AH371,simple_survey!$P$1530:$Q$1810,2,FALSE)</f>
        <v>#N/A</v>
      </c>
    </row>
    <row r="372" spans="1:37" s="3" customFormat="1" hidden="1" x14ac:dyDescent="0.4">
      <c r="A372" s="16" t="str">
        <f t="shared" si="103"/>
        <v>-</v>
      </c>
      <c r="B372" s="16" t="str">
        <f t="shared" si="104"/>
        <v>-</v>
      </c>
      <c r="C372" s="7">
        <v>16</v>
      </c>
      <c r="D372" s="2">
        <v>43415.697615740741</v>
      </c>
      <c r="E372" s="3" t="s">
        <v>967</v>
      </c>
      <c r="F372" s="3">
        <v>12758</v>
      </c>
      <c r="G372" s="3" t="s">
        <v>18</v>
      </c>
      <c r="H372" s="3">
        <v>4746</v>
      </c>
      <c r="I372" s="3">
        <v>590</v>
      </c>
      <c r="J372" s="3">
        <v>3</v>
      </c>
      <c r="K372" s="3">
        <v>1</v>
      </c>
      <c r="M372" s="2">
        <v>43415.705000000002</v>
      </c>
      <c r="N372" s="2">
        <v>43415.707962962966</v>
      </c>
      <c r="O372" s="3" t="s">
        <v>58</v>
      </c>
      <c r="P372" s="3" t="s">
        <v>59</v>
      </c>
      <c r="Q372" s="3" t="s">
        <v>62</v>
      </c>
      <c r="R372" s="3" t="s">
        <v>63</v>
      </c>
      <c r="S372" s="2">
        <v>43415.712152777778</v>
      </c>
      <c r="T372" s="2">
        <v>43415.712152777778</v>
      </c>
      <c r="U372" s="2">
        <v>43415.718206018515</v>
      </c>
      <c r="V372" s="2">
        <v>43415.711006944446</v>
      </c>
      <c r="X372" s="2">
        <f t="shared" si="105"/>
        <v>43415.697615740741</v>
      </c>
      <c r="Y372" s="33">
        <f t="shared" si="93"/>
        <v>2.9629629643750377E-3</v>
      </c>
      <c r="Z372" s="33">
        <f t="shared" si="94"/>
        <v>2.9629629643750377E-3</v>
      </c>
      <c r="AA372" s="30"/>
      <c r="AB372" s="30">
        <f t="shared" si="98"/>
        <v>0</v>
      </c>
      <c r="AC372" s="30">
        <f t="shared" si="99"/>
        <v>7.3842592610162683E-3</v>
      </c>
      <c r="AD372" s="30"/>
      <c r="AE372" s="30"/>
      <c r="AF372" s="78">
        <f t="shared" si="95"/>
        <v>43415.697222222225</v>
      </c>
      <c r="AG372" s="78">
        <f t="shared" si="96"/>
        <v>43415.707638888889</v>
      </c>
      <c r="AH372" s="26" t="str">
        <f t="shared" si="97"/>
        <v>43415.697222222243415.7076388889</v>
      </c>
      <c r="AI372" s="26" t="e">
        <f>VLOOKUP(AH372,simple_survey!$P$1530:$Q$1810,2,FALSE)</f>
        <v>#N/A</v>
      </c>
    </row>
    <row r="373" spans="1:37" s="3" customFormat="1" hidden="1" x14ac:dyDescent="0.4">
      <c r="A373" s="16" t="str">
        <f t="shared" si="103"/>
        <v>-</v>
      </c>
      <c r="B373" s="16" t="str">
        <f t="shared" si="104"/>
        <v>-</v>
      </c>
      <c r="C373" s="7">
        <v>16</v>
      </c>
      <c r="D373" s="2">
        <v>43415.698865740742</v>
      </c>
      <c r="E373" s="3" t="s">
        <v>968</v>
      </c>
      <c r="F373" s="3">
        <v>12759</v>
      </c>
      <c r="G373" s="3" t="s">
        <v>99</v>
      </c>
      <c r="H373" s="3">
        <v>0</v>
      </c>
      <c r="I373" s="3">
        <v>773</v>
      </c>
      <c r="J373" s="3">
        <v>6</v>
      </c>
      <c r="K373" s="3">
        <v>1</v>
      </c>
      <c r="M373" s="2">
        <v>43415.708749999998</v>
      </c>
      <c r="N373" s="2">
        <v>43415.715891203705</v>
      </c>
      <c r="O373" s="3" t="s">
        <v>54</v>
      </c>
      <c r="P373" s="3" t="s">
        <v>55</v>
      </c>
      <c r="Q373" s="3" t="s">
        <v>45</v>
      </c>
      <c r="R373" s="3" t="s">
        <v>46</v>
      </c>
      <c r="S373" s="2">
        <v>43415.708009259259</v>
      </c>
      <c r="T373" s="2">
        <v>43415.708784722221</v>
      </c>
      <c r="U373" s="2">
        <v>43415.717997685184</v>
      </c>
      <c r="V373" s="2">
        <v>43415.718773148146</v>
      </c>
      <c r="X373" s="2">
        <f t="shared" si="105"/>
        <v>43415.698865740742</v>
      </c>
      <c r="Y373" s="33">
        <f t="shared" si="93"/>
        <v>7.1412037068512291E-3</v>
      </c>
      <c r="Z373" s="33">
        <f t="shared" si="94"/>
        <v>7.1412037068512291E-3</v>
      </c>
      <c r="AA373" s="30"/>
      <c r="AB373" s="30">
        <f t="shared" si="98"/>
        <v>7.4074073927477002E-4</v>
      </c>
      <c r="AC373" s="30">
        <f t="shared" si="99"/>
        <v>9.8842592560686171E-3</v>
      </c>
      <c r="AD373" s="30"/>
      <c r="AE373" s="30"/>
      <c r="AF373" s="78">
        <f t="shared" si="95"/>
        <v>43415.698611111111</v>
      </c>
      <c r="AG373" s="78">
        <f t="shared" si="96"/>
        <v>43415.715277777781</v>
      </c>
      <c r="AH373" s="26" t="str">
        <f t="shared" si="97"/>
        <v>43415.698611111143415.7152777778</v>
      </c>
      <c r="AI373" s="26" t="e">
        <f>VLOOKUP(AH373,simple_survey!$P$1530:$Q$1810,2,FALSE)</f>
        <v>#N/A</v>
      </c>
    </row>
    <row r="374" spans="1:37" s="3" customFormat="1" x14ac:dyDescent="0.4">
      <c r="A374" s="16" t="str">
        <f>IF(W374&gt;0, "★", "-")</f>
        <v>-</v>
      </c>
      <c r="B374" s="16" t="str">
        <f>IF(L374&gt;0, "☆", "-")</f>
        <v>-</v>
      </c>
      <c r="C374" s="7">
        <v>16</v>
      </c>
      <c r="D374" s="2">
        <v>43415.70417824074</v>
      </c>
      <c r="E374" s="3" t="s">
        <v>970</v>
      </c>
      <c r="F374" s="3">
        <v>12766</v>
      </c>
      <c r="G374" s="3" t="s">
        <v>32</v>
      </c>
      <c r="H374" s="3">
        <v>3481</v>
      </c>
      <c r="I374" s="3">
        <v>593</v>
      </c>
      <c r="J374" s="3">
        <v>11</v>
      </c>
      <c r="K374" s="3">
        <v>3</v>
      </c>
      <c r="M374" s="2">
        <v>43415.714826388888</v>
      </c>
      <c r="N374" s="2">
        <v>43415.722245370373</v>
      </c>
      <c r="O374" s="3" t="s">
        <v>28</v>
      </c>
      <c r="P374" s="3" t="s">
        <v>29</v>
      </c>
      <c r="Q374" s="3" t="s">
        <v>44</v>
      </c>
      <c r="R374" s="3" t="s">
        <v>91</v>
      </c>
      <c r="S374" s="2">
        <v>43415.716805555552</v>
      </c>
      <c r="T374" s="2">
        <v>43415.716805555552</v>
      </c>
      <c r="U374" s="2">
        <v>43415.729085648149</v>
      </c>
      <c r="V374" s="2">
        <v>43415.731261574074</v>
      </c>
      <c r="X374" s="2">
        <f>IF(W374&gt;0,W374,D374)</f>
        <v>43415.70417824074</v>
      </c>
      <c r="Y374" s="33">
        <f t="shared" si="93"/>
        <v>7.4189814840792678E-3</v>
      </c>
      <c r="Z374" s="33">
        <f t="shared" si="94"/>
        <v>2.2256944452237803E-2</v>
      </c>
      <c r="AA374" s="30"/>
      <c r="AB374" s="30">
        <f t="shared" si="98"/>
        <v>0</v>
      </c>
      <c r="AC374" s="30">
        <f t="shared" si="99"/>
        <v>1.0648148148902692E-2</v>
      </c>
      <c r="AD374" s="30"/>
      <c r="AE374" s="30"/>
      <c r="AF374" s="78">
        <f t="shared" si="95"/>
        <v>43415.70416666667</v>
      </c>
      <c r="AG374" s="78">
        <f t="shared" si="96"/>
        <v>43415.722222222219</v>
      </c>
      <c r="AH374" s="26" t="str">
        <f t="shared" si="97"/>
        <v>43415.704166666743415.7222222222</v>
      </c>
      <c r="AI374" s="26" t="str">
        <f>VLOOKUP(AH374,simple_survey!$P$1530:$Q$1810,2,FALSE)</f>
        <v>肯定的</v>
      </c>
    </row>
    <row r="375" spans="1:37" s="3" customFormat="1" hidden="1" x14ac:dyDescent="0.4">
      <c r="A375" s="16" t="str">
        <f>IF(W375&gt;0, "★", "-")</f>
        <v>-</v>
      </c>
      <c r="B375" s="16" t="str">
        <f>IF(L375&gt;0, "☆", "-")</f>
        <v>-</v>
      </c>
      <c r="C375" s="7">
        <v>16</v>
      </c>
      <c r="D375" s="2">
        <v>43415.705254629633</v>
      </c>
      <c r="E375" s="3" t="s">
        <v>904</v>
      </c>
      <c r="F375" s="3">
        <v>12768</v>
      </c>
      <c r="G375" s="3" t="s">
        <v>32</v>
      </c>
      <c r="H375" s="3">
        <v>5834</v>
      </c>
      <c r="I375" s="3">
        <v>345</v>
      </c>
      <c r="J375" s="3">
        <v>3</v>
      </c>
      <c r="K375" s="3">
        <v>3</v>
      </c>
      <c r="M375" s="2">
        <v>43415.71130787037</v>
      </c>
      <c r="N375" s="2">
        <v>43415.718541666669</v>
      </c>
      <c r="O375" s="3" t="s">
        <v>47</v>
      </c>
      <c r="P375" s="3" t="s">
        <v>48</v>
      </c>
      <c r="Q375" s="3" t="s">
        <v>26</v>
      </c>
      <c r="R375" s="3" t="s">
        <v>27</v>
      </c>
      <c r="S375" s="2">
        <v>43415.714236111111</v>
      </c>
      <c r="T375" s="2">
        <v>43415.714236111111</v>
      </c>
      <c r="U375" s="2">
        <v>43415.723530092589</v>
      </c>
      <c r="V375" s="2">
        <v>43415.723530092589</v>
      </c>
      <c r="X375" s="2">
        <f>IF(W375&gt;0,W375,D375)</f>
        <v>43415.705254629633</v>
      </c>
      <c r="Y375" s="33">
        <f t="shared" si="93"/>
        <v>7.2337962992605753E-3</v>
      </c>
      <c r="Z375" s="33">
        <f t="shared" si="94"/>
        <v>2.1701388897781726E-2</v>
      </c>
      <c r="AA375" s="30"/>
      <c r="AB375" s="30">
        <f t="shared" si="98"/>
        <v>0</v>
      </c>
      <c r="AC375" s="30">
        <f t="shared" si="99"/>
        <v>6.0532407369464636E-3</v>
      </c>
      <c r="AD375" s="30"/>
      <c r="AE375" s="30"/>
      <c r="AF375" s="78">
        <f t="shared" si="95"/>
        <v>43415.704861111109</v>
      </c>
      <c r="AG375" s="78">
        <f t="shared" si="96"/>
        <v>43415.718055555553</v>
      </c>
      <c r="AH375" s="26" t="str">
        <f t="shared" si="97"/>
        <v>43415.704861111143415.7180555556</v>
      </c>
      <c r="AI375" s="26" t="e">
        <f>VLOOKUP(AH375,simple_survey!$P$1530:$Q$1810,2,FALSE)</f>
        <v>#N/A</v>
      </c>
    </row>
    <row r="376" spans="1:37" s="3" customFormat="1" hidden="1" x14ac:dyDescent="0.4">
      <c r="A376" s="16" t="str">
        <f>IF(W376&gt;0, "★", "-")</f>
        <v>-</v>
      </c>
      <c r="B376" s="16" t="str">
        <f>IF(L376&gt;0, "☆", "-")</f>
        <v>-</v>
      </c>
      <c r="C376" s="7">
        <v>16</v>
      </c>
      <c r="D376" s="2">
        <v>43415.705775462964</v>
      </c>
      <c r="E376" s="3" t="s">
        <v>434</v>
      </c>
      <c r="F376" s="3">
        <v>12769</v>
      </c>
      <c r="G376" s="3" t="s">
        <v>18</v>
      </c>
      <c r="H376" s="3">
        <v>3600</v>
      </c>
      <c r="I376" s="3">
        <v>524</v>
      </c>
      <c r="J376" s="3">
        <v>4</v>
      </c>
      <c r="K376" s="3">
        <v>1</v>
      </c>
      <c r="M376" s="2">
        <v>43415.709351851852</v>
      </c>
      <c r="N376" s="2">
        <v>43415.716585648152</v>
      </c>
      <c r="O376" s="3" t="s">
        <v>26</v>
      </c>
      <c r="P376" s="3" t="s">
        <v>27</v>
      </c>
      <c r="Q376" s="3" t="s">
        <v>36</v>
      </c>
      <c r="R376" s="3" t="s">
        <v>37</v>
      </c>
      <c r="S376" s="2">
        <v>43415.710474537038</v>
      </c>
      <c r="T376" s="2">
        <v>43415.710474537038</v>
      </c>
      <c r="U376" s="2">
        <v>43415.72283564815</v>
      </c>
      <c r="V376" s="2">
        <v>43415.72283564815</v>
      </c>
      <c r="X376" s="2">
        <f>IF(W376&gt;0,W376,D376)</f>
        <v>43415.705775462964</v>
      </c>
      <c r="Y376" s="33">
        <f t="shared" si="93"/>
        <v>7.2337962992605753E-3</v>
      </c>
      <c r="Z376" s="33">
        <f t="shared" si="94"/>
        <v>7.2337962992605753E-3</v>
      </c>
      <c r="AA376" s="30"/>
      <c r="AB376" s="30">
        <f t="shared" si="98"/>
        <v>0</v>
      </c>
      <c r="AC376" s="30">
        <f t="shared" si="99"/>
        <v>3.5763888881774619E-3</v>
      </c>
      <c r="AD376" s="30"/>
      <c r="AE376" s="30"/>
      <c r="AF376" s="78">
        <f t="shared" si="95"/>
        <v>43415.705555555556</v>
      </c>
      <c r="AG376" s="78">
        <f t="shared" si="96"/>
        <v>43415.71597222222</v>
      </c>
      <c r="AH376" s="26" t="str">
        <f t="shared" si="97"/>
        <v>43415.705555555643415.7159722222</v>
      </c>
      <c r="AI376" s="26" t="e">
        <f>VLOOKUP(AH376,simple_survey!$P$1530:$Q$1810,2,FALSE)</f>
        <v>#N/A</v>
      </c>
    </row>
    <row r="377" spans="1:37" s="3" customFormat="1" hidden="1" x14ac:dyDescent="0.4">
      <c r="A377" s="16" t="str">
        <f>IF(W377&gt;0, "★", "-")</f>
        <v>-</v>
      </c>
      <c r="B377" s="16" t="str">
        <f>IF(L377&gt;0, "☆", "-")</f>
        <v>-</v>
      </c>
      <c r="C377" s="7">
        <v>16</v>
      </c>
      <c r="D377" s="2">
        <v>43415.706354166665</v>
      </c>
      <c r="E377" s="3" t="s">
        <v>888</v>
      </c>
      <c r="F377" s="3">
        <v>12770</v>
      </c>
      <c r="G377" s="3" t="s">
        <v>32</v>
      </c>
      <c r="H377" s="3">
        <v>5898</v>
      </c>
      <c r="I377" s="3">
        <v>179</v>
      </c>
      <c r="J377" s="3">
        <v>6</v>
      </c>
      <c r="K377" s="3">
        <v>4</v>
      </c>
      <c r="M377" s="2">
        <v>43415.733715277776</v>
      </c>
      <c r="N377" s="2">
        <v>43415.742638888885</v>
      </c>
      <c r="O377" s="3" t="s">
        <v>22</v>
      </c>
      <c r="P377" s="3" t="s">
        <v>23</v>
      </c>
      <c r="Q377" s="3" t="s">
        <v>26</v>
      </c>
      <c r="R377" s="3" t="s">
        <v>27</v>
      </c>
      <c r="S377" s="2">
        <v>43415.725682870368</v>
      </c>
      <c r="T377" s="2">
        <v>43415.726979166669</v>
      </c>
      <c r="U377" s="2">
        <v>43415.740046296298</v>
      </c>
      <c r="V377" s="2">
        <v>43415.743032407408</v>
      </c>
      <c r="X377" s="2">
        <f>IF(W377&gt;0,W377,D377)</f>
        <v>43415.706354166665</v>
      </c>
      <c r="Y377" s="33">
        <f t="shared" si="93"/>
        <v>8.923611108912155E-3</v>
      </c>
      <c r="Z377" s="33">
        <f t="shared" si="94"/>
        <v>3.569444443564862E-2</v>
      </c>
      <c r="AA377" s="30"/>
      <c r="AB377" s="30">
        <f t="shared" si="98"/>
        <v>8.0324074078816921E-3</v>
      </c>
      <c r="AC377" s="30">
        <f t="shared" si="99"/>
        <v>2.73611111115315E-2</v>
      </c>
      <c r="AD377" s="30"/>
      <c r="AE377" s="30"/>
      <c r="AF377" s="78">
        <f t="shared" si="95"/>
        <v>43415.706250000003</v>
      </c>
      <c r="AG377" s="78">
        <f t="shared" si="96"/>
        <v>43415.742361111108</v>
      </c>
      <c r="AH377" s="26" t="str">
        <f t="shared" si="97"/>
        <v>43415.7062543415.7423611111</v>
      </c>
      <c r="AI377" s="26" t="e">
        <f>VLOOKUP(AH377,simple_survey!$P$1530:$Q$1810,2,FALSE)</f>
        <v>#N/A</v>
      </c>
    </row>
    <row r="378" spans="1:37" s="3" customFormat="1" hidden="1" x14ac:dyDescent="0.4">
      <c r="A378" s="16" t="str">
        <f>IF(W378&gt;0, "★", "-")</f>
        <v>-</v>
      </c>
      <c r="B378" s="16" t="str">
        <f>IF(L378&gt;0, "☆", "-")</f>
        <v>-</v>
      </c>
      <c r="C378" s="7">
        <v>16</v>
      </c>
      <c r="D378" s="2">
        <v>43415.707361111112</v>
      </c>
      <c r="E378" s="3" t="s">
        <v>934</v>
      </c>
      <c r="F378" s="3">
        <v>12771</v>
      </c>
      <c r="G378" s="3" t="s">
        <v>32</v>
      </c>
      <c r="H378" s="3">
        <v>2435</v>
      </c>
      <c r="I378" s="3">
        <v>729</v>
      </c>
      <c r="J378" s="3">
        <v>1</v>
      </c>
      <c r="K378" s="3">
        <v>1</v>
      </c>
      <c r="M378" s="2">
        <v>43415.714699074073</v>
      </c>
      <c r="N378" s="2">
        <v>43415.721053240741</v>
      </c>
      <c r="O378" s="3" t="s">
        <v>36</v>
      </c>
      <c r="P378" s="3" t="s">
        <v>37</v>
      </c>
      <c r="Q378" s="3" t="s">
        <v>62</v>
      </c>
      <c r="R378" s="3" t="s">
        <v>63</v>
      </c>
      <c r="S378" s="2">
        <v>43415.717407407406</v>
      </c>
      <c r="T378" s="2">
        <v>43415.717407407406</v>
      </c>
      <c r="U378" s="2">
        <v>43415.723553240743</v>
      </c>
      <c r="V378" s="2">
        <v>43415.723553240743</v>
      </c>
      <c r="X378" s="2">
        <f>IF(W378&gt;0,W378,D378)</f>
        <v>43415.707361111112</v>
      </c>
      <c r="Y378" s="33">
        <f t="shared" si="93"/>
        <v>6.3541666677338071E-3</v>
      </c>
      <c r="Z378" s="33">
        <f t="shared" si="94"/>
        <v>6.3541666677338071E-3</v>
      </c>
      <c r="AA378" s="30"/>
      <c r="AB378" s="30">
        <f t="shared" si="98"/>
        <v>0</v>
      </c>
      <c r="AC378" s="30">
        <f t="shared" si="99"/>
        <v>7.3379629611736163E-3</v>
      </c>
      <c r="AD378" s="30"/>
      <c r="AE378" s="30"/>
      <c r="AF378" s="78">
        <f t="shared" si="95"/>
        <v>43415.706944444442</v>
      </c>
      <c r="AG378" s="78">
        <f t="shared" si="96"/>
        <v>43415.720833333333</v>
      </c>
      <c r="AH378" s="26" t="str">
        <f t="shared" si="97"/>
        <v>43415.706944444443415.7208333333</v>
      </c>
      <c r="AI378" s="26" t="e">
        <f>VLOOKUP(AH378,simple_survey!$P$1530:$Q$1810,2,FALSE)</f>
        <v>#N/A</v>
      </c>
    </row>
    <row r="379" spans="1:37" s="3" customFormat="1" hidden="1" x14ac:dyDescent="0.4">
      <c r="A379" s="16" t="str">
        <f t="shared" ref="A379:A398" si="106">IF(W379&gt;0, "★", "-")</f>
        <v>★</v>
      </c>
      <c r="B379" s="16" t="str">
        <f t="shared" ref="B379:B398" si="107">IF(L379&gt;0, "☆", "-")</f>
        <v>☆</v>
      </c>
      <c r="C379" s="7">
        <v>16</v>
      </c>
      <c r="D379" s="2">
        <v>43415.653773148151</v>
      </c>
      <c r="E379" s="3" t="s">
        <v>938</v>
      </c>
      <c r="F379" s="3">
        <v>12684</v>
      </c>
      <c r="G379" s="3" t="s">
        <v>66</v>
      </c>
      <c r="H379" s="3">
        <v>5932</v>
      </c>
      <c r="I379" s="3">
        <v>861</v>
      </c>
      <c r="J379" s="3">
        <v>1</v>
      </c>
      <c r="K379" s="3">
        <v>3</v>
      </c>
      <c r="L379" s="2">
        <v>43415.655740740738</v>
      </c>
      <c r="O379" s="3" t="s">
        <v>20</v>
      </c>
      <c r="P379" s="3" t="s">
        <v>21</v>
      </c>
      <c r="Q379" s="3" t="s">
        <v>44</v>
      </c>
      <c r="R379" s="3" t="s">
        <v>91</v>
      </c>
      <c r="S379" s="2">
        <v>43415.695439814815</v>
      </c>
      <c r="U379" s="2">
        <v>43415.704525462963</v>
      </c>
      <c r="W379" s="2">
        <v>43415.695439814815</v>
      </c>
      <c r="X379" s="2">
        <f t="shared" ref="X379:X398" si="108">IF(W379&gt;0,W379,D379)</f>
        <v>43415.695439814815</v>
      </c>
      <c r="Y379" s="33">
        <f t="shared" si="93"/>
        <v>0</v>
      </c>
      <c r="Z379" s="33">
        <f t="shared" si="94"/>
        <v>0</v>
      </c>
      <c r="AA379" s="30"/>
      <c r="AB379" s="30">
        <f t="shared" si="98"/>
        <v>0</v>
      </c>
      <c r="AC379" s="30">
        <f t="shared" si="99"/>
        <v>0</v>
      </c>
      <c r="AD379" s="30"/>
      <c r="AE379" s="30"/>
      <c r="AF379" s="78">
        <f t="shared" si="95"/>
        <v>43415.65347222222</v>
      </c>
      <c r="AG379" s="78">
        <f t="shared" si="96"/>
        <v>0</v>
      </c>
      <c r="AH379" s="26" t="str">
        <f t="shared" si="97"/>
        <v>43415.65347222220</v>
      </c>
      <c r="AI379" s="26" t="e">
        <f>VLOOKUP(AH379,simple_survey!$P$1530:$Q$1810,2,FALSE)</f>
        <v>#N/A</v>
      </c>
    </row>
    <row r="380" spans="1:37" s="3" customFormat="1" hidden="1" x14ac:dyDescent="0.4">
      <c r="A380" s="16" t="str">
        <f t="shared" si="106"/>
        <v>-</v>
      </c>
      <c r="B380" s="16" t="str">
        <f t="shared" si="107"/>
        <v>☆</v>
      </c>
      <c r="C380" s="7">
        <v>16</v>
      </c>
      <c r="D380" s="2">
        <v>43415.666724537034</v>
      </c>
      <c r="E380" s="3" t="s">
        <v>848</v>
      </c>
      <c r="F380" s="3">
        <v>12715</v>
      </c>
      <c r="G380" s="3" t="s">
        <v>18</v>
      </c>
      <c r="H380" s="3">
        <v>5819</v>
      </c>
      <c r="I380" s="3">
        <v>634</v>
      </c>
      <c r="J380" s="3">
        <v>9</v>
      </c>
      <c r="K380" s="3">
        <v>3</v>
      </c>
      <c r="L380" s="2">
        <v>43415.668321759258</v>
      </c>
      <c r="O380" s="3" t="s">
        <v>24</v>
      </c>
      <c r="P380" s="3" t="s">
        <v>25</v>
      </c>
      <c r="Q380" s="3" t="s">
        <v>77</v>
      </c>
      <c r="R380" s="3" t="s">
        <v>78</v>
      </c>
      <c r="S380" s="2">
        <v>43415.687083333331</v>
      </c>
      <c r="U380" s="2">
        <v>43415.698483796295</v>
      </c>
      <c r="X380" s="2">
        <f t="shared" si="108"/>
        <v>43415.666724537034</v>
      </c>
      <c r="Y380" s="33">
        <f t="shared" si="93"/>
        <v>0</v>
      </c>
      <c r="Z380" s="33">
        <f t="shared" si="94"/>
        <v>0</v>
      </c>
      <c r="AA380" s="30"/>
      <c r="AB380" s="30">
        <f t="shared" si="98"/>
        <v>0</v>
      </c>
      <c r="AC380" s="30"/>
      <c r="AD380" s="30"/>
      <c r="AE380" s="30"/>
      <c r="AF380" s="78">
        <f t="shared" si="95"/>
        <v>43415.666666666664</v>
      </c>
      <c r="AG380" s="78">
        <f t="shared" si="96"/>
        <v>0</v>
      </c>
      <c r="AH380" s="26" t="str">
        <f t="shared" si="97"/>
        <v>43415.66666666670</v>
      </c>
      <c r="AI380" s="26" t="e">
        <f>VLOOKUP(AH380,simple_survey!$P$1530:$Q$1810,2,FALSE)</f>
        <v>#N/A</v>
      </c>
      <c r="AK380" s="3" t="s">
        <v>1071</v>
      </c>
    </row>
    <row r="381" spans="1:37" s="3" customFormat="1" hidden="1" x14ac:dyDescent="0.4">
      <c r="A381" s="16" t="str">
        <f t="shared" si="106"/>
        <v>-</v>
      </c>
      <c r="B381" s="16" t="str">
        <f t="shared" si="107"/>
        <v>☆</v>
      </c>
      <c r="C381" s="7">
        <v>16</v>
      </c>
      <c r="D381" s="2">
        <v>43415.668969907405</v>
      </c>
      <c r="E381" s="3" t="s">
        <v>848</v>
      </c>
      <c r="F381" s="3">
        <v>12718</v>
      </c>
      <c r="G381" s="3" t="s">
        <v>18</v>
      </c>
      <c r="H381" s="3">
        <v>5819</v>
      </c>
      <c r="I381" s="3">
        <v>199</v>
      </c>
      <c r="J381" s="3">
        <v>13</v>
      </c>
      <c r="K381" s="3">
        <v>3</v>
      </c>
      <c r="L381" s="2">
        <v>43415.669398148151</v>
      </c>
      <c r="O381" s="3" t="s">
        <v>24</v>
      </c>
      <c r="P381" s="3" t="s">
        <v>25</v>
      </c>
      <c r="Q381" s="3" t="s">
        <v>133</v>
      </c>
      <c r="R381" s="3" t="s">
        <v>19</v>
      </c>
      <c r="S381" s="2">
        <v>43415.684629629628</v>
      </c>
      <c r="U381" s="2">
        <v>43415.693888888891</v>
      </c>
      <c r="X381" s="2">
        <f t="shared" si="108"/>
        <v>43415.668969907405</v>
      </c>
      <c r="Y381" s="33">
        <f t="shared" si="93"/>
        <v>0</v>
      </c>
      <c r="Z381" s="33">
        <f t="shared" si="94"/>
        <v>0</v>
      </c>
      <c r="AA381" s="30"/>
      <c r="AB381" s="30">
        <f t="shared" si="98"/>
        <v>0</v>
      </c>
      <c r="AC381" s="30">
        <f t="shared" si="99"/>
        <v>1.5659722223063E-2</v>
      </c>
      <c r="AD381" s="30"/>
      <c r="AE381" s="30"/>
      <c r="AF381" s="78">
        <f t="shared" si="95"/>
        <v>43415.668749999997</v>
      </c>
      <c r="AG381" s="78">
        <f t="shared" si="96"/>
        <v>0</v>
      </c>
      <c r="AH381" s="26" t="str">
        <f t="shared" si="97"/>
        <v>43415.668750</v>
      </c>
      <c r="AI381" s="26" t="e">
        <f>VLOOKUP(AH381,simple_survey!$P$1530:$Q$1810,2,FALSE)</f>
        <v>#N/A</v>
      </c>
      <c r="AK381" s="3" t="s">
        <v>1072</v>
      </c>
    </row>
    <row r="382" spans="1:37" s="3" customFormat="1" hidden="1" x14ac:dyDescent="0.4">
      <c r="A382" s="16" t="str">
        <f t="shared" si="106"/>
        <v>-</v>
      </c>
      <c r="B382" s="16" t="str">
        <f t="shared" si="107"/>
        <v>☆</v>
      </c>
      <c r="C382" s="7">
        <v>16</v>
      </c>
      <c r="D382" s="2">
        <v>43415.670324074075</v>
      </c>
      <c r="E382" s="3" t="s">
        <v>949</v>
      </c>
      <c r="F382" s="3">
        <v>12720</v>
      </c>
      <c r="G382" s="3" t="s">
        <v>99</v>
      </c>
      <c r="H382" s="3">
        <v>0</v>
      </c>
      <c r="I382" s="3">
        <v>164</v>
      </c>
      <c r="J382" s="3">
        <v>9</v>
      </c>
      <c r="K382" s="3">
        <v>4</v>
      </c>
      <c r="L382" s="2">
        <v>43415.680787037039</v>
      </c>
      <c r="O382" s="3" t="s">
        <v>133</v>
      </c>
      <c r="P382" s="3" t="s">
        <v>19</v>
      </c>
      <c r="Q382" s="3" t="s">
        <v>75</v>
      </c>
      <c r="R382" s="3" t="s">
        <v>76</v>
      </c>
      <c r="S382" s="2">
        <v>43415.679571759261</v>
      </c>
      <c r="U382" s="2">
        <v>43415.690567129626</v>
      </c>
      <c r="X382" s="2">
        <f t="shared" si="108"/>
        <v>43415.670324074075</v>
      </c>
      <c r="Y382" s="33">
        <f t="shared" si="93"/>
        <v>0</v>
      </c>
      <c r="Z382" s="33">
        <f t="shared" si="94"/>
        <v>0</v>
      </c>
      <c r="AA382" s="30"/>
      <c r="AB382" s="30">
        <f t="shared" si="98"/>
        <v>0</v>
      </c>
      <c r="AC382" s="30">
        <f t="shared" si="99"/>
        <v>1.0462962964083999E-2</v>
      </c>
      <c r="AD382" s="30"/>
      <c r="AE382" s="30"/>
      <c r="AF382" s="78">
        <f t="shared" si="95"/>
        <v>43415.670138888891</v>
      </c>
      <c r="AG382" s="78">
        <f t="shared" si="96"/>
        <v>0</v>
      </c>
      <c r="AH382" s="26" t="str">
        <f t="shared" si="97"/>
        <v>43415.67013888890</v>
      </c>
      <c r="AI382" s="26" t="e">
        <f>VLOOKUP(AH382,simple_survey!$P$1530:$Q$1810,2,FALSE)</f>
        <v>#N/A</v>
      </c>
    </row>
    <row r="383" spans="1:37" s="3" customFormat="1" hidden="1" x14ac:dyDescent="0.4">
      <c r="A383" s="16" t="str">
        <f t="shared" si="106"/>
        <v>-</v>
      </c>
      <c r="B383" s="16" t="str">
        <f t="shared" si="107"/>
        <v>☆</v>
      </c>
      <c r="C383" s="7">
        <v>16</v>
      </c>
      <c r="D383" s="2">
        <v>43415.670497685183</v>
      </c>
      <c r="E383" s="3" t="s">
        <v>896</v>
      </c>
      <c r="F383" s="3">
        <v>12721</v>
      </c>
      <c r="G383" s="3" t="s">
        <v>32</v>
      </c>
      <c r="H383" s="3">
        <v>5901</v>
      </c>
      <c r="I383" s="3">
        <v>435</v>
      </c>
      <c r="J383" s="3">
        <v>10</v>
      </c>
      <c r="K383" s="3">
        <v>1</v>
      </c>
      <c r="L383" s="2">
        <v>43415.670937499999</v>
      </c>
      <c r="O383" s="3" t="s">
        <v>44</v>
      </c>
      <c r="P383" s="3" t="s">
        <v>91</v>
      </c>
      <c r="Q383" s="3" t="s">
        <v>62</v>
      </c>
      <c r="R383" s="3" t="s">
        <v>63</v>
      </c>
      <c r="S383" s="2">
        <v>43415.686481481483</v>
      </c>
      <c r="U383" s="2">
        <v>43415.699756944443</v>
      </c>
      <c r="X383" s="2">
        <f t="shared" si="108"/>
        <v>43415.670497685183</v>
      </c>
      <c r="Y383" s="33">
        <f t="shared" si="93"/>
        <v>0</v>
      </c>
      <c r="Z383" s="33">
        <f t="shared" si="94"/>
        <v>0</v>
      </c>
      <c r="AA383" s="30"/>
      <c r="AB383" s="30">
        <f t="shared" si="98"/>
        <v>0</v>
      </c>
      <c r="AC383" s="30">
        <f t="shared" si="99"/>
        <v>1.598379630013369E-2</v>
      </c>
      <c r="AD383" s="30"/>
      <c r="AE383" s="30"/>
      <c r="AF383" s="78">
        <f t="shared" si="95"/>
        <v>43415.670138888891</v>
      </c>
      <c r="AG383" s="78">
        <f t="shared" si="96"/>
        <v>0</v>
      </c>
      <c r="AH383" s="26" t="str">
        <f t="shared" si="97"/>
        <v>43415.67013888890</v>
      </c>
      <c r="AI383" s="26" t="e">
        <f>VLOOKUP(AH383,simple_survey!$P$1530:$Q$1810,2,FALSE)</f>
        <v>#N/A</v>
      </c>
    </row>
    <row r="384" spans="1:37" s="3" customFormat="1" hidden="1" x14ac:dyDescent="0.4">
      <c r="A384" s="16" t="str">
        <f t="shared" si="106"/>
        <v>-</v>
      </c>
      <c r="B384" s="16" t="str">
        <f t="shared" si="107"/>
        <v>☆</v>
      </c>
      <c r="C384" s="7">
        <v>16</v>
      </c>
      <c r="D384" s="2">
        <v>43415.671099537038</v>
      </c>
      <c r="E384" s="3" t="s">
        <v>951</v>
      </c>
      <c r="F384" s="3">
        <v>12723</v>
      </c>
      <c r="G384" s="3" t="s">
        <v>51</v>
      </c>
      <c r="H384" s="3">
        <v>3848</v>
      </c>
      <c r="I384" s="3">
        <v>227</v>
      </c>
      <c r="J384" s="3">
        <v>6</v>
      </c>
      <c r="K384" s="3">
        <v>1</v>
      </c>
      <c r="L384" s="2">
        <v>43415.675543981481</v>
      </c>
      <c r="O384" s="3" t="s">
        <v>133</v>
      </c>
      <c r="P384" s="3" t="s">
        <v>19</v>
      </c>
      <c r="Q384" s="3" t="s">
        <v>75</v>
      </c>
      <c r="R384" s="3" t="s">
        <v>76</v>
      </c>
      <c r="S384" s="2">
        <v>43415.675937499997</v>
      </c>
      <c r="U384" s="2">
        <v>43415.68818287037</v>
      </c>
      <c r="X384" s="2">
        <f t="shared" si="108"/>
        <v>43415.671099537038</v>
      </c>
      <c r="Y384" s="33">
        <f t="shared" si="93"/>
        <v>0</v>
      </c>
      <c r="Z384" s="33">
        <f t="shared" si="94"/>
        <v>0</v>
      </c>
      <c r="AA384" s="30"/>
      <c r="AB384" s="30">
        <f t="shared" si="98"/>
        <v>0</v>
      </c>
      <c r="AC384" s="30">
        <f t="shared" si="99"/>
        <v>4.8379629588453099E-3</v>
      </c>
      <c r="AD384" s="30"/>
      <c r="AE384" s="30"/>
      <c r="AF384" s="78">
        <f t="shared" si="95"/>
        <v>43415.67083333333</v>
      </c>
      <c r="AG384" s="78">
        <f t="shared" si="96"/>
        <v>0</v>
      </c>
      <c r="AH384" s="26" t="str">
        <f t="shared" si="97"/>
        <v>43415.67083333330</v>
      </c>
      <c r="AI384" s="26" t="e">
        <f>VLOOKUP(AH384,simple_survey!$P$1530:$Q$1810,2,FALSE)</f>
        <v>#N/A</v>
      </c>
    </row>
    <row r="385" spans="1:37" s="3" customFormat="1" hidden="1" x14ac:dyDescent="0.4">
      <c r="A385" s="16" t="str">
        <f t="shared" si="106"/>
        <v>-</v>
      </c>
      <c r="B385" s="16" t="str">
        <f t="shared" si="107"/>
        <v>☆</v>
      </c>
      <c r="C385" s="7">
        <v>16</v>
      </c>
      <c r="D385" s="2">
        <v>43415.673113425924</v>
      </c>
      <c r="E385" s="3" t="s">
        <v>520</v>
      </c>
      <c r="F385" s="3">
        <v>12724</v>
      </c>
      <c r="G385" s="3" t="s">
        <v>32</v>
      </c>
      <c r="H385" s="3">
        <v>5749</v>
      </c>
      <c r="I385" s="3">
        <v>457</v>
      </c>
      <c r="J385" s="3">
        <v>5</v>
      </c>
      <c r="K385" s="3">
        <v>2</v>
      </c>
      <c r="L385" s="2">
        <v>43415.673356481479</v>
      </c>
      <c r="O385" s="3" t="s">
        <v>77</v>
      </c>
      <c r="P385" s="3" t="s">
        <v>78</v>
      </c>
      <c r="Q385" s="3" t="s">
        <v>62</v>
      </c>
      <c r="R385" s="3" t="s">
        <v>63</v>
      </c>
      <c r="S385" s="2">
        <v>43415.680011574077</v>
      </c>
      <c r="U385" s="2">
        <v>43415.696122685185</v>
      </c>
      <c r="X385" s="2">
        <f t="shared" si="108"/>
        <v>43415.673113425924</v>
      </c>
      <c r="Y385" s="33">
        <f t="shared" si="93"/>
        <v>0</v>
      </c>
      <c r="Z385" s="33">
        <f t="shared" si="94"/>
        <v>0</v>
      </c>
      <c r="AA385" s="30"/>
      <c r="AB385" s="30">
        <f t="shared" si="98"/>
        <v>0</v>
      </c>
      <c r="AC385" s="30">
        <f t="shared" si="99"/>
        <v>6.8981481526861899E-3</v>
      </c>
      <c r="AD385" s="30"/>
      <c r="AE385" s="30"/>
      <c r="AF385" s="78">
        <f t="shared" si="95"/>
        <v>43415.67291666667</v>
      </c>
      <c r="AG385" s="78">
        <f t="shared" si="96"/>
        <v>0</v>
      </c>
      <c r="AH385" s="26" t="str">
        <f t="shared" si="97"/>
        <v>43415.67291666670</v>
      </c>
      <c r="AI385" s="26" t="e">
        <f>VLOOKUP(AH385,simple_survey!$P$1530:$Q$1810,2,FALSE)</f>
        <v>#N/A</v>
      </c>
    </row>
    <row r="386" spans="1:37" s="3" customFormat="1" hidden="1" x14ac:dyDescent="0.4">
      <c r="A386" s="16" t="str">
        <f t="shared" si="106"/>
        <v>-</v>
      </c>
      <c r="B386" s="16" t="str">
        <f t="shared" si="107"/>
        <v>☆</v>
      </c>
      <c r="C386" s="7">
        <v>16</v>
      </c>
      <c r="D386" s="2">
        <v>43415.676921296297</v>
      </c>
      <c r="E386" s="3" t="s">
        <v>907</v>
      </c>
      <c r="F386" s="3">
        <v>12730</v>
      </c>
      <c r="G386" s="3" t="s">
        <v>32</v>
      </c>
      <c r="H386" s="3">
        <v>4140</v>
      </c>
      <c r="I386" s="3">
        <v>587</v>
      </c>
      <c r="J386" s="3">
        <v>6</v>
      </c>
      <c r="K386" s="3">
        <v>2</v>
      </c>
      <c r="L386" s="2">
        <v>43415.681701388887</v>
      </c>
      <c r="O386" s="3" t="s">
        <v>67</v>
      </c>
      <c r="P386" s="3" t="s">
        <v>68</v>
      </c>
      <c r="Q386" s="3" t="s">
        <v>22</v>
      </c>
      <c r="R386" s="3" t="s">
        <v>23</v>
      </c>
      <c r="S386" s="2">
        <v>43415.687986111108</v>
      </c>
      <c r="U386" s="2">
        <v>43415.699432870373</v>
      </c>
      <c r="X386" s="2">
        <f t="shared" si="108"/>
        <v>43415.676921296297</v>
      </c>
      <c r="Y386" s="33">
        <f t="shared" ref="Y386:Y449" si="109">N386-M386</f>
        <v>0</v>
      </c>
      <c r="Z386" s="33">
        <f t="shared" ref="Z386:Z449" si="110">Y386*K386</f>
        <v>0</v>
      </c>
      <c r="AA386" s="30"/>
      <c r="AB386" s="30">
        <f t="shared" si="98"/>
        <v>0</v>
      </c>
      <c r="AC386" s="30"/>
      <c r="AD386" s="30"/>
      <c r="AE386" s="30"/>
      <c r="AF386" s="78">
        <f t="shared" si="95"/>
        <v>43415.676388888889</v>
      </c>
      <c r="AG386" s="78">
        <f t="shared" si="96"/>
        <v>0</v>
      </c>
      <c r="AH386" s="26" t="str">
        <f t="shared" si="97"/>
        <v>43415.67638888890</v>
      </c>
      <c r="AI386" s="26" t="e">
        <f>VLOOKUP(AH386,simple_survey!$P$1530:$Q$1810,2,FALSE)</f>
        <v>#N/A</v>
      </c>
      <c r="AK386" s="3" t="s">
        <v>1074</v>
      </c>
    </row>
    <row r="387" spans="1:37" s="3" customFormat="1" hidden="1" x14ac:dyDescent="0.4">
      <c r="A387" s="16" t="str">
        <f t="shared" si="106"/>
        <v>-</v>
      </c>
      <c r="B387" s="16" t="str">
        <f t="shared" si="107"/>
        <v>☆</v>
      </c>
      <c r="C387" s="7">
        <v>16</v>
      </c>
      <c r="D387" s="2">
        <v>43415.682268518518</v>
      </c>
      <c r="E387" s="3" t="s">
        <v>957</v>
      </c>
      <c r="F387" s="3">
        <v>12736</v>
      </c>
      <c r="G387" s="3" t="s">
        <v>32</v>
      </c>
      <c r="H387" s="3">
        <v>4140</v>
      </c>
      <c r="I387" s="3">
        <v>173</v>
      </c>
      <c r="J387" s="3">
        <v>6</v>
      </c>
      <c r="K387" s="3">
        <v>1</v>
      </c>
      <c r="L387" s="2">
        <v>43415.68236111111</v>
      </c>
      <c r="O387" s="3" t="s">
        <v>22</v>
      </c>
      <c r="P387" s="3" t="s">
        <v>23</v>
      </c>
      <c r="Q387" s="3" t="s">
        <v>67</v>
      </c>
      <c r="R387" s="3" t="s">
        <v>68</v>
      </c>
      <c r="S387" s="2">
        <v>43415.691111111111</v>
      </c>
      <c r="U387" s="2">
        <v>43415.700509259259</v>
      </c>
      <c r="X387" s="2">
        <f t="shared" si="108"/>
        <v>43415.682268518518</v>
      </c>
      <c r="Y387" s="33">
        <f t="shared" si="109"/>
        <v>0</v>
      </c>
      <c r="Z387" s="33">
        <f t="shared" si="110"/>
        <v>0</v>
      </c>
      <c r="AA387" s="30"/>
      <c r="AB387" s="30">
        <f t="shared" si="98"/>
        <v>0</v>
      </c>
      <c r="AC387" s="30">
        <f t="shared" si="99"/>
        <v>8.8425925932824612E-3</v>
      </c>
      <c r="AD387" s="30"/>
      <c r="AE387" s="30"/>
      <c r="AF387" s="78">
        <f t="shared" ref="AF387:AF450" si="111">INT(D387*1440)/1440</f>
        <v>43415.681944444441</v>
      </c>
      <c r="AG387" s="78">
        <f t="shared" ref="AG387:AG450" si="112">INT(N387*1440)/1440</f>
        <v>0</v>
      </c>
      <c r="AH387" s="26" t="str">
        <f t="shared" ref="AH387:AH450" si="113">CONCATENATE(AF387,AG387)</f>
        <v>43415.68194444440</v>
      </c>
      <c r="AI387" s="26" t="e">
        <f>VLOOKUP(AH387,simple_survey!$P$1530:$Q$1810,2,FALSE)</f>
        <v>#N/A</v>
      </c>
      <c r="AK387" s="3" t="s">
        <v>1073</v>
      </c>
    </row>
    <row r="388" spans="1:37" s="3" customFormat="1" hidden="1" x14ac:dyDescent="0.4">
      <c r="A388" s="16" t="str">
        <f t="shared" si="106"/>
        <v>-</v>
      </c>
      <c r="B388" s="16" t="str">
        <f t="shared" si="107"/>
        <v>☆</v>
      </c>
      <c r="C388" s="7">
        <v>16</v>
      </c>
      <c r="D388" s="2">
        <v>43415.682430555556</v>
      </c>
      <c r="E388" s="3" t="s">
        <v>929</v>
      </c>
      <c r="F388" s="3">
        <v>12737</v>
      </c>
      <c r="G388" s="3" t="s">
        <v>18</v>
      </c>
      <c r="H388" s="3">
        <v>5678</v>
      </c>
      <c r="I388" s="3">
        <v>352</v>
      </c>
      <c r="J388" s="3">
        <v>6</v>
      </c>
      <c r="K388" s="3">
        <v>3</v>
      </c>
      <c r="L388" s="2">
        <v>43415.682581018518</v>
      </c>
      <c r="O388" s="3" t="s">
        <v>69</v>
      </c>
      <c r="P388" s="3" t="s">
        <v>70</v>
      </c>
      <c r="Q388" s="3" t="s">
        <v>30</v>
      </c>
      <c r="R388" s="3" t="s">
        <v>31</v>
      </c>
      <c r="S388" s="2">
        <v>43415.689062500001</v>
      </c>
      <c r="U388" s="2">
        <v>43415.700706018521</v>
      </c>
      <c r="X388" s="2">
        <f t="shared" si="108"/>
        <v>43415.682430555556</v>
      </c>
      <c r="Y388" s="33">
        <f t="shared" si="109"/>
        <v>0</v>
      </c>
      <c r="Z388" s="33">
        <f t="shared" si="110"/>
        <v>0</v>
      </c>
      <c r="AA388" s="30"/>
      <c r="AB388" s="30">
        <f t="shared" si="98"/>
        <v>0</v>
      </c>
      <c r="AC388" s="30">
        <f t="shared" si="99"/>
        <v>6.6319444449618459E-3</v>
      </c>
      <c r="AD388" s="30"/>
      <c r="AE388" s="30"/>
      <c r="AF388" s="78">
        <f t="shared" si="111"/>
        <v>43415.681944444441</v>
      </c>
      <c r="AG388" s="78">
        <f t="shared" si="112"/>
        <v>0</v>
      </c>
      <c r="AH388" s="26" t="str">
        <f t="shared" si="113"/>
        <v>43415.68194444440</v>
      </c>
      <c r="AI388" s="26" t="e">
        <f>VLOOKUP(AH388,simple_survey!$P$1530:$Q$1810,2,FALSE)</f>
        <v>#N/A</v>
      </c>
    </row>
    <row r="389" spans="1:37" s="3" customFormat="1" hidden="1" x14ac:dyDescent="0.4">
      <c r="A389" s="16" t="str">
        <f t="shared" si="106"/>
        <v>-</v>
      </c>
      <c r="B389" s="16" t="str">
        <f t="shared" si="107"/>
        <v>☆</v>
      </c>
      <c r="C389" s="7">
        <v>16</v>
      </c>
      <c r="D389" s="2">
        <v>43415.690439814818</v>
      </c>
      <c r="E389" s="3" t="s">
        <v>962</v>
      </c>
      <c r="F389" s="3">
        <v>12746</v>
      </c>
      <c r="G389" s="3" t="s">
        <v>32</v>
      </c>
      <c r="H389" s="3">
        <v>5928</v>
      </c>
      <c r="I389" s="3">
        <v>598</v>
      </c>
      <c r="J389" s="3">
        <v>9</v>
      </c>
      <c r="K389" s="3">
        <v>4</v>
      </c>
      <c r="L389" s="2">
        <v>43415.692847222221</v>
      </c>
      <c r="O389" s="3" t="s">
        <v>60</v>
      </c>
      <c r="P389" s="3" t="s">
        <v>61</v>
      </c>
      <c r="Q389" s="3" t="s">
        <v>24</v>
      </c>
      <c r="R389" s="3" t="s">
        <v>25</v>
      </c>
      <c r="S389" s="2">
        <v>43415.70957175926</v>
      </c>
      <c r="U389" s="2">
        <v>43415.720532407409</v>
      </c>
      <c r="X389" s="2">
        <f t="shared" si="108"/>
        <v>43415.690439814818</v>
      </c>
      <c r="Y389" s="33">
        <f t="shared" si="109"/>
        <v>0</v>
      </c>
      <c r="Z389" s="33">
        <f t="shared" si="110"/>
        <v>0</v>
      </c>
      <c r="AA389" s="30"/>
      <c r="AB389" s="30">
        <f t="shared" si="98"/>
        <v>0</v>
      </c>
      <c r="AC389" s="30">
        <f t="shared" si="99"/>
        <v>1.9131944442051463E-2</v>
      </c>
      <c r="AD389" s="30"/>
      <c r="AE389" s="30"/>
      <c r="AF389" s="78">
        <f t="shared" si="111"/>
        <v>43415.69027777778</v>
      </c>
      <c r="AG389" s="78">
        <f t="shared" si="112"/>
        <v>0</v>
      </c>
      <c r="AH389" s="26" t="str">
        <f t="shared" si="113"/>
        <v>43415.69027777780</v>
      </c>
      <c r="AI389" s="26" t="e">
        <f>VLOOKUP(AH389,simple_survey!$P$1530:$Q$1810,2,FALSE)</f>
        <v>#N/A</v>
      </c>
    </row>
    <row r="390" spans="1:37" s="3" customFormat="1" hidden="1" x14ac:dyDescent="0.4">
      <c r="A390" s="16" t="str">
        <f t="shared" si="106"/>
        <v>-</v>
      </c>
      <c r="B390" s="16" t="str">
        <f t="shared" si="107"/>
        <v>☆</v>
      </c>
      <c r="C390" s="7">
        <v>16</v>
      </c>
      <c r="D390" s="2">
        <v>43415.694710648146</v>
      </c>
      <c r="E390" s="3" t="s">
        <v>955</v>
      </c>
      <c r="F390" s="3">
        <v>12749</v>
      </c>
      <c r="G390" s="3" t="s">
        <v>18</v>
      </c>
      <c r="H390" s="3">
        <v>5143</v>
      </c>
      <c r="I390" s="3">
        <v>580</v>
      </c>
      <c r="J390" s="3">
        <v>9</v>
      </c>
      <c r="K390" s="3">
        <v>1</v>
      </c>
      <c r="L390" s="2">
        <v>43415.695729166669</v>
      </c>
      <c r="O390" s="3" t="s">
        <v>26</v>
      </c>
      <c r="P390" s="3" t="s">
        <v>27</v>
      </c>
      <c r="Q390" s="3" t="s">
        <v>77</v>
      </c>
      <c r="R390" s="3" t="s">
        <v>78</v>
      </c>
      <c r="S390" s="2">
        <v>43415.702743055554</v>
      </c>
      <c r="U390" s="2">
        <v>43415.711076388892</v>
      </c>
      <c r="X390" s="2">
        <f t="shared" si="108"/>
        <v>43415.694710648146</v>
      </c>
      <c r="Y390" s="33">
        <f t="shared" si="109"/>
        <v>0</v>
      </c>
      <c r="Z390" s="33">
        <f t="shared" si="110"/>
        <v>0</v>
      </c>
      <c r="AA390" s="30"/>
      <c r="AB390" s="30">
        <f t="shared" ref="AB390:AB453" si="114">IF(IF(A390="☆",L390-S390,M390-S390)&lt;0,0,IF(A390="☆",L390-S390,M390-S390))</f>
        <v>0</v>
      </c>
      <c r="AC390" s="30">
        <f t="shared" ref="AC390:AC453" si="115">IF(IF(B390="☆",(IF(L390&gt;S390,L390-X390,S390-X390)),M390-X390)&lt;0,0,IF(B390="☆",(IF(L390&gt;S390,L390-X390,S390-X390)),M390-X390))</f>
        <v>8.0324074078816921E-3</v>
      </c>
      <c r="AD390" s="30"/>
      <c r="AE390" s="30"/>
      <c r="AF390" s="78">
        <f t="shared" si="111"/>
        <v>43415.694444444445</v>
      </c>
      <c r="AG390" s="78">
        <f t="shared" si="112"/>
        <v>0</v>
      </c>
      <c r="AH390" s="26" t="str">
        <f t="shared" si="113"/>
        <v>43415.69444444440</v>
      </c>
      <c r="AI390" s="26" t="e">
        <f>VLOOKUP(AH390,simple_survey!$P$1530:$Q$1810,2,FALSE)</f>
        <v>#N/A</v>
      </c>
    </row>
    <row r="391" spans="1:37" s="3" customFormat="1" hidden="1" x14ac:dyDescent="0.4">
      <c r="A391" s="16" t="str">
        <f t="shared" si="106"/>
        <v>-</v>
      </c>
      <c r="B391" s="16" t="str">
        <f t="shared" si="107"/>
        <v>☆</v>
      </c>
      <c r="C391" s="7">
        <v>16</v>
      </c>
      <c r="D391" s="2">
        <v>43415.694861111115</v>
      </c>
      <c r="E391" s="3" t="s">
        <v>943</v>
      </c>
      <c r="F391" s="3">
        <v>12750</v>
      </c>
      <c r="G391" s="3" t="s">
        <v>32</v>
      </c>
      <c r="H391" s="3">
        <v>5934</v>
      </c>
      <c r="I391" s="3">
        <v>29</v>
      </c>
      <c r="J391" s="3">
        <v>9</v>
      </c>
      <c r="K391" s="3">
        <v>1</v>
      </c>
      <c r="L391" s="2">
        <v>43415.695081018515</v>
      </c>
      <c r="O391" s="3" t="s">
        <v>26</v>
      </c>
      <c r="P391" s="3" t="s">
        <v>27</v>
      </c>
      <c r="Q391" s="3" t="s">
        <v>54</v>
      </c>
      <c r="R391" s="3" t="s">
        <v>55</v>
      </c>
      <c r="S391" s="2">
        <v>43415.703240740739</v>
      </c>
      <c r="U391" s="2">
        <v>43415.714247685188</v>
      </c>
      <c r="X391" s="2">
        <f t="shared" si="108"/>
        <v>43415.694861111115</v>
      </c>
      <c r="Y391" s="33">
        <f t="shared" si="109"/>
        <v>0</v>
      </c>
      <c r="Z391" s="33">
        <f t="shared" si="110"/>
        <v>0</v>
      </c>
      <c r="AA391" s="30"/>
      <c r="AB391" s="30">
        <f t="shared" si="114"/>
        <v>0</v>
      </c>
      <c r="AC391" s="30">
        <f t="shared" si="115"/>
        <v>8.3796296239597723E-3</v>
      </c>
      <c r="AD391" s="30"/>
      <c r="AE391" s="30"/>
      <c r="AF391" s="78">
        <f t="shared" si="111"/>
        <v>43415.694444444445</v>
      </c>
      <c r="AG391" s="78">
        <f t="shared" si="112"/>
        <v>0</v>
      </c>
      <c r="AH391" s="26" t="str">
        <f t="shared" si="113"/>
        <v>43415.69444444440</v>
      </c>
      <c r="AI391" s="26" t="e">
        <f>VLOOKUP(AH391,simple_survey!$P$1530:$Q$1810,2,FALSE)</f>
        <v>#N/A</v>
      </c>
    </row>
    <row r="392" spans="1:37" s="3" customFormat="1" hidden="1" x14ac:dyDescent="0.4">
      <c r="A392" s="16" t="str">
        <f t="shared" si="106"/>
        <v>★</v>
      </c>
      <c r="B392" s="16" t="str">
        <f t="shared" si="107"/>
        <v>☆</v>
      </c>
      <c r="C392" s="7">
        <v>16</v>
      </c>
      <c r="D392" s="2">
        <v>43415.694895833331</v>
      </c>
      <c r="E392" s="3" t="s">
        <v>942</v>
      </c>
      <c r="F392" s="3">
        <v>12751</v>
      </c>
      <c r="G392" s="3" t="s">
        <v>66</v>
      </c>
      <c r="H392" s="3">
        <v>5917</v>
      </c>
      <c r="I392" s="3">
        <v>163</v>
      </c>
      <c r="J392" s="3">
        <v>10</v>
      </c>
      <c r="K392" s="3">
        <v>1</v>
      </c>
      <c r="L392" s="2">
        <v>43415.696018518516</v>
      </c>
      <c r="O392" s="3" t="s">
        <v>26</v>
      </c>
      <c r="P392" s="3" t="s">
        <v>27</v>
      </c>
      <c r="Q392" s="3" t="s">
        <v>54</v>
      </c>
      <c r="R392" s="3" t="s">
        <v>55</v>
      </c>
      <c r="S392" s="2">
        <v>43415.709305555552</v>
      </c>
      <c r="U392" s="2">
        <v>43415.71702546296</v>
      </c>
      <c r="W392" s="2">
        <v>43415.701828703706</v>
      </c>
      <c r="X392" s="2">
        <f t="shared" si="108"/>
        <v>43415.701828703706</v>
      </c>
      <c r="Y392" s="33">
        <f t="shared" si="109"/>
        <v>0</v>
      </c>
      <c r="Z392" s="33">
        <f t="shared" si="110"/>
        <v>0</v>
      </c>
      <c r="AA392" s="30"/>
      <c r="AB392" s="30">
        <f t="shared" si="114"/>
        <v>0</v>
      </c>
      <c r="AC392" s="30">
        <f t="shared" si="115"/>
        <v>7.4768518461496569E-3</v>
      </c>
      <c r="AD392" s="30"/>
      <c r="AE392" s="30"/>
      <c r="AF392" s="78">
        <f t="shared" si="111"/>
        <v>43415.694444444445</v>
      </c>
      <c r="AG392" s="78">
        <f t="shared" si="112"/>
        <v>0</v>
      </c>
      <c r="AH392" s="26" t="str">
        <f t="shared" si="113"/>
        <v>43415.69444444440</v>
      </c>
      <c r="AI392" s="26" t="e">
        <f>VLOOKUP(AH392,simple_survey!$P$1530:$Q$1810,2,FALSE)</f>
        <v>#N/A</v>
      </c>
    </row>
    <row r="393" spans="1:37" s="3" customFormat="1" hidden="1" x14ac:dyDescent="0.4">
      <c r="A393" s="16" t="str">
        <f t="shared" si="106"/>
        <v>-</v>
      </c>
      <c r="B393" s="16" t="str">
        <f t="shared" si="107"/>
        <v>☆</v>
      </c>
      <c r="C393" s="7">
        <v>16</v>
      </c>
      <c r="D393" s="2">
        <v>43415.700023148151</v>
      </c>
      <c r="E393" s="3" t="s">
        <v>885</v>
      </c>
      <c r="F393" s="3">
        <v>12760</v>
      </c>
      <c r="G393" s="3" t="s">
        <v>66</v>
      </c>
      <c r="H393" s="3">
        <v>5554</v>
      </c>
      <c r="I393" s="3">
        <v>434</v>
      </c>
      <c r="J393" s="3">
        <v>4</v>
      </c>
      <c r="K393" s="3">
        <v>4</v>
      </c>
      <c r="L393" s="2">
        <v>43415.70113425926</v>
      </c>
      <c r="O393" s="3" t="s">
        <v>30</v>
      </c>
      <c r="P393" s="3" t="s">
        <v>31</v>
      </c>
      <c r="Q393" s="3" t="s">
        <v>28</v>
      </c>
      <c r="R393" s="3" t="s">
        <v>29</v>
      </c>
      <c r="S393" s="2">
        <v>43415.718842592592</v>
      </c>
      <c r="U393" s="2">
        <v>43415.727546296293</v>
      </c>
      <c r="X393" s="2">
        <f t="shared" si="108"/>
        <v>43415.700023148151</v>
      </c>
      <c r="Y393" s="33">
        <f t="shared" si="109"/>
        <v>0</v>
      </c>
      <c r="Z393" s="33">
        <f t="shared" si="110"/>
        <v>0</v>
      </c>
      <c r="AA393" s="30"/>
      <c r="AB393" s="30">
        <f t="shared" si="114"/>
        <v>0</v>
      </c>
      <c r="AC393" s="30">
        <f t="shared" si="115"/>
        <v>1.8819444441760425E-2</v>
      </c>
      <c r="AD393" s="30"/>
      <c r="AE393" s="30"/>
      <c r="AF393" s="78">
        <f t="shared" si="111"/>
        <v>43415.7</v>
      </c>
      <c r="AG393" s="78">
        <f t="shared" si="112"/>
        <v>0</v>
      </c>
      <c r="AH393" s="26" t="str">
        <f t="shared" si="113"/>
        <v>43415.70</v>
      </c>
      <c r="AI393" s="26" t="e">
        <f>VLOOKUP(AH393,simple_survey!$P$1530:$Q$1810,2,FALSE)</f>
        <v>#N/A</v>
      </c>
    </row>
    <row r="394" spans="1:37" s="3" customFormat="1" hidden="1" x14ac:dyDescent="0.4">
      <c r="A394" s="16" t="str">
        <f t="shared" si="106"/>
        <v>★</v>
      </c>
      <c r="B394" s="16" t="str">
        <f t="shared" si="107"/>
        <v>☆</v>
      </c>
      <c r="C394" s="7">
        <v>16</v>
      </c>
      <c r="D394" s="2">
        <v>43415.700555555559</v>
      </c>
      <c r="E394" s="3" t="s">
        <v>969</v>
      </c>
      <c r="F394" s="3">
        <v>12761</v>
      </c>
      <c r="G394" s="3" t="s">
        <v>99</v>
      </c>
      <c r="H394" s="3">
        <v>0</v>
      </c>
      <c r="I394" s="3">
        <v>490</v>
      </c>
      <c r="J394" s="3">
        <v>1</v>
      </c>
      <c r="K394" s="3">
        <v>1</v>
      </c>
      <c r="L394" s="2">
        <v>43415.705092592594</v>
      </c>
      <c r="O394" s="3" t="s">
        <v>33</v>
      </c>
      <c r="P394" s="3" t="s">
        <v>34</v>
      </c>
      <c r="Q394" s="3" t="s">
        <v>26</v>
      </c>
      <c r="R394" s="3" t="s">
        <v>27</v>
      </c>
      <c r="S394" s="2">
        <v>43415.715833333335</v>
      </c>
      <c r="U394" s="2">
        <v>43415.722696759258</v>
      </c>
      <c r="W394" s="2">
        <v>43415.707152777781</v>
      </c>
      <c r="X394" s="2">
        <f t="shared" si="108"/>
        <v>43415.707152777781</v>
      </c>
      <c r="Y394" s="33">
        <f t="shared" si="109"/>
        <v>0</v>
      </c>
      <c r="Z394" s="33">
        <f t="shared" si="110"/>
        <v>0</v>
      </c>
      <c r="AA394" s="30"/>
      <c r="AB394" s="30">
        <f t="shared" si="114"/>
        <v>0</v>
      </c>
      <c r="AC394" s="30">
        <f t="shared" si="115"/>
        <v>8.6805555547471158E-3</v>
      </c>
      <c r="AD394" s="30"/>
      <c r="AE394" s="30"/>
      <c r="AF394" s="78">
        <f t="shared" si="111"/>
        <v>43415.7</v>
      </c>
      <c r="AG394" s="78">
        <f t="shared" si="112"/>
        <v>0</v>
      </c>
      <c r="AH394" s="26" t="str">
        <f t="shared" si="113"/>
        <v>43415.70</v>
      </c>
      <c r="AI394" s="26" t="e">
        <f>VLOOKUP(AH394,simple_survey!$P$1530:$Q$1810,2,FALSE)</f>
        <v>#N/A</v>
      </c>
    </row>
    <row r="395" spans="1:37" s="3" customFormat="1" hidden="1" x14ac:dyDescent="0.4">
      <c r="A395" s="16" t="str">
        <f t="shared" si="106"/>
        <v>-</v>
      </c>
      <c r="B395" s="16" t="str">
        <f t="shared" si="107"/>
        <v>☆</v>
      </c>
      <c r="C395" s="7">
        <v>16</v>
      </c>
      <c r="D395" s="2">
        <v>43415.703680555554</v>
      </c>
      <c r="E395" s="3" t="s">
        <v>930</v>
      </c>
      <c r="F395" s="3">
        <v>12764</v>
      </c>
      <c r="G395" s="3" t="s">
        <v>32</v>
      </c>
      <c r="H395" s="3">
        <v>1889</v>
      </c>
      <c r="I395" s="3">
        <v>661</v>
      </c>
      <c r="J395" s="3">
        <v>11</v>
      </c>
      <c r="K395" s="3">
        <v>1</v>
      </c>
      <c r="L395" s="2">
        <v>43415.703831018516</v>
      </c>
      <c r="O395" s="3" t="s">
        <v>28</v>
      </c>
      <c r="P395" s="3" t="s">
        <v>29</v>
      </c>
      <c r="Q395" s="3" t="s">
        <v>64</v>
      </c>
      <c r="R395" s="3" t="s">
        <v>65</v>
      </c>
      <c r="S395" s="2">
        <v>43415.716747685183</v>
      </c>
      <c r="U395" s="2">
        <v>43415.721759259257</v>
      </c>
      <c r="X395" s="2">
        <f t="shared" si="108"/>
        <v>43415.703680555554</v>
      </c>
      <c r="Y395" s="33">
        <f t="shared" si="109"/>
        <v>0</v>
      </c>
      <c r="Z395" s="33">
        <f t="shared" si="110"/>
        <v>0</v>
      </c>
      <c r="AA395" s="30"/>
      <c r="AB395" s="30">
        <f t="shared" si="114"/>
        <v>0</v>
      </c>
      <c r="AC395" s="30">
        <f t="shared" si="115"/>
        <v>1.3067129628325347E-2</v>
      </c>
      <c r="AD395" s="30"/>
      <c r="AE395" s="30"/>
      <c r="AF395" s="78">
        <f t="shared" si="111"/>
        <v>43415.703472222223</v>
      </c>
      <c r="AG395" s="78">
        <f t="shared" si="112"/>
        <v>0</v>
      </c>
      <c r="AH395" s="26" t="str">
        <f t="shared" si="113"/>
        <v>43415.70347222220</v>
      </c>
      <c r="AI395" s="26" t="e">
        <f>VLOOKUP(AH395,simple_survey!$P$1530:$Q$1810,2,FALSE)</f>
        <v>#N/A</v>
      </c>
    </row>
    <row r="396" spans="1:37" s="5" customFormat="1" hidden="1" x14ac:dyDescent="0.4">
      <c r="A396" s="17" t="str">
        <f t="shared" si="106"/>
        <v>-</v>
      </c>
      <c r="B396" s="17" t="str">
        <f t="shared" si="107"/>
        <v>☆</v>
      </c>
      <c r="C396" s="12">
        <v>16</v>
      </c>
      <c r="D396" s="4">
        <v>43415.704155092593</v>
      </c>
      <c r="E396" s="5" t="s">
        <v>501</v>
      </c>
      <c r="F396" s="5">
        <v>12765</v>
      </c>
      <c r="G396" s="5" t="s">
        <v>18</v>
      </c>
      <c r="H396" s="5">
        <v>5037</v>
      </c>
      <c r="I396" s="5">
        <v>227</v>
      </c>
      <c r="J396" s="5">
        <v>8</v>
      </c>
      <c r="K396" s="5">
        <v>1</v>
      </c>
      <c r="L396" s="4">
        <v>43415.70449074074</v>
      </c>
      <c r="O396" s="5" t="s">
        <v>33</v>
      </c>
      <c r="P396" s="5" t="s">
        <v>34</v>
      </c>
      <c r="Q396" s="5" t="s">
        <v>26</v>
      </c>
      <c r="R396" s="5" t="s">
        <v>27</v>
      </c>
      <c r="S396" s="4">
        <v>43415.714513888888</v>
      </c>
      <c r="U396" s="4">
        <v>43415.721377314818</v>
      </c>
      <c r="X396" s="4">
        <f t="shared" si="108"/>
        <v>43415.704155092593</v>
      </c>
      <c r="Y396" s="34">
        <f t="shared" si="109"/>
        <v>0</v>
      </c>
      <c r="Z396" s="34">
        <f t="shared" si="110"/>
        <v>0</v>
      </c>
      <c r="AA396" s="31"/>
      <c r="AB396" s="31">
        <f t="shared" si="114"/>
        <v>0</v>
      </c>
      <c r="AC396" s="31">
        <f t="shared" si="115"/>
        <v>1.0358796294895001E-2</v>
      </c>
      <c r="AD396" s="31"/>
      <c r="AE396" s="31"/>
      <c r="AF396" s="78">
        <f t="shared" si="111"/>
        <v>43415.703472222223</v>
      </c>
      <c r="AG396" s="78">
        <f t="shared" si="112"/>
        <v>0</v>
      </c>
      <c r="AH396" s="26" t="str">
        <f t="shared" si="113"/>
        <v>43415.70347222220</v>
      </c>
      <c r="AI396" s="26" t="e">
        <f>VLOOKUP(AH396,simple_survey!$P$1530:$Q$1810,2,FALSE)</f>
        <v>#N/A</v>
      </c>
    </row>
    <row r="397" spans="1:37" s="21" customFormat="1" hidden="1" x14ac:dyDescent="0.4">
      <c r="A397" s="20" t="str">
        <f t="shared" si="106"/>
        <v>★</v>
      </c>
      <c r="B397" s="20" t="str">
        <f t="shared" si="107"/>
        <v>-</v>
      </c>
      <c r="C397" s="23">
        <v>17</v>
      </c>
      <c r="D397" s="22">
        <v>43415.681851851848</v>
      </c>
      <c r="E397" s="21" t="s">
        <v>956</v>
      </c>
      <c r="F397" s="21">
        <v>12735</v>
      </c>
      <c r="G397" s="21" t="s">
        <v>32</v>
      </c>
      <c r="H397" s="21">
        <v>2554</v>
      </c>
      <c r="I397" s="21">
        <v>363</v>
      </c>
      <c r="J397" s="21">
        <v>13</v>
      </c>
      <c r="K397" s="21">
        <v>2</v>
      </c>
      <c r="M397" s="22">
        <v>43415.720625000002</v>
      </c>
      <c r="N397" s="22">
        <v>43415.724293981482</v>
      </c>
      <c r="O397" s="21" t="s">
        <v>44</v>
      </c>
      <c r="P397" s="21" t="s">
        <v>91</v>
      </c>
      <c r="Q397" s="21" t="s">
        <v>133</v>
      </c>
      <c r="R397" s="21" t="s">
        <v>19</v>
      </c>
      <c r="S397" s="22">
        <v>43415.723506944443</v>
      </c>
      <c r="T397" s="22">
        <v>43415.723506944443</v>
      </c>
      <c r="U397" s="22">
        <v>43415.73232638889</v>
      </c>
      <c r="V397" s="22">
        <v>43415.733020833337</v>
      </c>
      <c r="W397" s="22">
        <v>43415.723506944443</v>
      </c>
      <c r="X397" s="22">
        <f t="shared" si="108"/>
        <v>43415.723506944443</v>
      </c>
      <c r="Y397" s="35">
        <f t="shared" si="109"/>
        <v>3.6689814805868082E-3</v>
      </c>
      <c r="Z397" s="35">
        <f t="shared" si="110"/>
        <v>7.3379629611736163E-3</v>
      </c>
      <c r="AA397" s="32">
        <f>SUM(Z397:Z468)</f>
        <v>0.62402777776151197</v>
      </c>
      <c r="AB397" s="32">
        <f t="shared" si="114"/>
        <v>0</v>
      </c>
      <c r="AC397" s="32">
        <f t="shared" si="115"/>
        <v>0</v>
      </c>
      <c r="AD397" s="32">
        <f>AVERAGE(AC397:AC468)</f>
        <v>9.2038817658948776E-3</v>
      </c>
      <c r="AE397" s="32">
        <f>MEDIAN(AC397:AC468)</f>
        <v>7.6620370309683494E-3</v>
      </c>
      <c r="AF397" s="78">
        <f t="shared" si="111"/>
        <v>43415.681250000001</v>
      </c>
      <c r="AG397" s="78">
        <f t="shared" si="112"/>
        <v>43415.723611111112</v>
      </c>
      <c r="AH397" s="26" t="str">
        <f t="shared" si="113"/>
        <v>43415.6812543415.7236111111</v>
      </c>
      <c r="AI397" s="26" t="e">
        <f>VLOOKUP(AH397,simple_survey!$P$1530:$Q$1810,2,FALSE)</f>
        <v>#N/A</v>
      </c>
    </row>
    <row r="398" spans="1:37" s="3" customFormat="1" hidden="1" x14ac:dyDescent="0.4">
      <c r="A398" s="16" t="str">
        <f t="shared" si="106"/>
        <v>★</v>
      </c>
      <c r="B398" s="16" t="str">
        <f t="shared" si="107"/>
        <v>-</v>
      </c>
      <c r="C398" s="7">
        <v>17</v>
      </c>
      <c r="D398" s="2">
        <v>43415.704895833333</v>
      </c>
      <c r="E398" s="3" t="s">
        <v>501</v>
      </c>
      <c r="F398" s="3">
        <v>12767</v>
      </c>
      <c r="G398" s="3" t="s">
        <v>18</v>
      </c>
      <c r="H398" s="3">
        <v>5037</v>
      </c>
      <c r="I398" s="3">
        <v>677</v>
      </c>
      <c r="J398" s="3">
        <v>8</v>
      </c>
      <c r="K398" s="3">
        <v>2</v>
      </c>
      <c r="M398" s="2">
        <v>43415.70989583333</v>
      </c>
      <c r="N398" s="2">
        <v>43415.727951388886</v>
      </c>
      <c r="O398" s="3" t="s">
        <v>33</v>
      </c>
      <c r="P398" s="3" t="s">
        <v>34</v>
      </c>
      <c r="Q398" s="3" t="s">
        <v>26</v>
      </c>
      <c r="R398" s="3" t="s">
        <v>27</v>
      </c>
      <c r="S398" s="2">
        <v>43415.711817129632</v>
      </c>
      <c r="T398" s="2">
        <v>43415.711817129632</v>
      </c>
      <c r="U398" s="2">
        <v>43415.723449074074</v>
      </c>
      <c r="V398" s="2">
        <v>43415.723449074074</v>
      </c>
      <c r="W398" s="2">
        <v>43415.711817129632</v>
      </c>
      <c r="X398" s="2">
        <f t="shared" si="108"/>
        <v>43415.711817129632</v>
      </c>
      <c r="Y398" s="33">
        <f t="shared" si="109"/>
        <v>1.8055555556202307E-2</v>
      </c>
      <c r="Z398" s="33">
        <f t="shared" si="110"/>
        <v>3.6111111112404615E-2</v>
      </c>
      <c r="AA398" s="30"/>
      <c r="AB398" s="30">
        <f t="shared" si="114"/>
        <v>0</v>
      </c>
      <c r="AC398" s="30">
        <f t="shared" si="115"/>
        <v>0</v>
      </c>
      <c r="AD398" s="30"/>
      <c r="AE398" s="30"/>
      <c r="AF398" s="78">
        <f t="shared" si="111"/>
        <v>43415.704861111109</v>
      </c>
      <c r="AG398" s="78">
        <f t="shared" si="112"/>
        <v>43415.727777777778</v>
      </c>
      <c r="AH398" s="26" t="str">
        <f t="shared" si="113"/>
        <v>43415.704861111143415.7277777778</v>
      </c>
      <c r="AI398" s="26" t="e">
        <f>VLOOKUP(AH398,simple_survey!$P$1530:$Q$1810,2,FALSE)</f>
        <v>#N/A</v>
      </c>
    </row>
    <row r="399" spans="1:37" s="3" customFormat="1" hidden="1" x14ac:dyDescent="0.4">
      <c r="A399" s="16" t="str">
        <f t="shared" ref="A399:A410" si="116">IF(W399&gt;0, "★", "-")</f>
        <v>-</v>
      </c>
      <c r="B399" s="16" t="str">
        <f t="shared" ref="B399:B410" si="117">IF(L399&gt;0, "☆", "-")</f>
        <v>-</v>
      </c>
      <c r="C399" s="7">
        <v>17</v>
      </c>
      <c r="D399" s="2">
        <v>43415.708761574075</v>
      </c>
      <c r="E399" s="3" t="s">
        <v>955</v>
      </c>
      <c r="F399" s="3">
        <v>12772</v>
      </c>
      <c r="G399" s="3" t="s">
        <v>66</v>
      </c>
      <c r="H399" s="3">
        <v>5143</v>
      </c>
      <c r="I399" s="3">
        <v>190</v>
      </c>
      <c r="J399" s="3">
        <v>10</v>
      </c>
      <c r="K399" s="3">
        <v>1</v>
      </c>
      <c r="M399" s="2">
        <v>43415.71802083333</v>
      </c>
      <c r="N399" s="2">
        <v>43415.723645833335</v>
      </c>
      <c r="O399" s="3" t="s">
        <v>26</v>
      </c>
      <c r="P399" s="3" t="s">
        <v>27</v>
      </c>
      <c r="Q399" s="3" t="s">
        <v>69</v>
      </c>
      <c r="R399" s="3" t="s">
        <v>70</v>
      </c>
      <c r="S399" s="2">
        <v>43415.717002314814</v>
      </c>
      <c r="T399" s="2">
        <v>43415.7184837963</v>
      </c>
      <c r="U399" s="2">
        <v>43415.723749999997</v>
      </c>
      <c r="V399" s="2">
        <v>43415.725231481483</v>
      </c>
      <c r="X399" s="2">
        <f t="shared" ref="X399:X410" si="118">IF(W399&gt;0,W399,D399)</f>
        <v>43415.708761574075</v>
      </c>
      <c r="Y399" s="33">
        <f t="shared" si="109"/>
        <v>5.6250000052386895E-3</v>
      </c>
      <c r="Z399" s="33">
        <f t="shared" si="110"/>
        <v>5.6250000052386895E-3</v>
      </c>
      <c r="AA399" s="30"/>
      <c r="AB399" s="30">
        <f t="shared" si="114"/>
        <v>1.0185185165028088E-3</v>
      </c>
      <c r="AC399" s="30">
        <f t="shared" si="115"/>
        <v>9.2592592554865405E-3</v>
      </c>
      <c r="AD399" s="30"/>
      <c r="AE399" s="30"/>
      <c r="AF399" s="78">
        <f t="shared" si="111"/>
        <v>43415.708333333336</v>
      </c>
      <c r="AG399" s="78">
        <f t="shared" si="112"/>
        <v>43415.723611111112</v>
      </c>
      <c r="AH399" s="26" t="str">
        <f t="shared" si="113"/>
        <v>43415.708333333343415.7236111111</v>
      </c>
      <c r="AI399" s="26" t="e">
        <f>VLOOKUP(AH399,simple_survey!$P$1530:$Q$1810,2,FALSE)</f>
        <v>#N/A</v>
      </c>
    </row>
    <row r="400" spans="1:37" s="3" customFormat="1" hidden="1" x14ac:dyDescent="0.4">
      <c r="A400" s="16" t="str">
        <f t="shared" si="116"/>
        <v>-</v>
      </c>
      <c r="B400" s="16" t="str">
        <f t="shared" si="117"/>
        <v>-</v>
      </c>
      <c r="C400" s="7">
        <v>17</v>
      </c>
      <c r="D400" s="2">
        <v>43415.710416666669</v>
      </c>
      <c r="E400" s="3" t="s">
        <v>929</v>
      </c>
      <c r="F400" s="3">
        <v>12773</v>
      </c>
      <c r="G400" s="3" t="s">
        <v>18</v>
      </c>
      <c r="H400" s="3">
        <v>5678</v>
      </c>
      <c r="I400" s="3">
        <v>933</v>
      </c>
      <c r="J400" s="3">
        <v>9</v>
      </c>
      <c r="K400" s="3">
        <v>3</v>
      </c>
      <c r="M400" s="2">
        <v>43415.723460648151</v>
      </c>
      <c r="N400" s="2">
        <v>43415.728148148148</v>
      </c>
      <c r="O400" s="3" t="s">
        <v>30</v>
      </c>
      <c r="P400" s="3" t="s">
        <v>31</v>
      </c>
      <c r="Q400" s="3" t="s">
        <v>44</v>
      </c>
      <c r="R400" s="3" t="s">
        <v>91</v>
      </c>
      <c r="S400" s="2">
        <v>43415.723981481482</v>
      </c>
      <c r="T400" s="2">
        <v>43415.723981481482</v>
      </c>
      <c r="U400" s="2">
        <v>43415.732303240744</v>
      </c>
      <c r="V400" s="2">
        <v>43415.732303240744</v>
      </c>
      <c r="X400" s="2">
        <f t="shared" si="118"/>
        <v>43415.710416666669</v>
      </c>
      <c r="Y400" s="33">
        <f t="shared" si="109"/>
        <v>4.687499997089617E-3</v>
      </c>
      <c r="Z400" s="33">
        <f t="shared" si="110"/>
        <v>1.4062499991268851E-2</v>
      </c>
      <c r="AA400" s="30"/>
      <c r="AB400" s="30">
        <f t="shared" si="114"/>
        <v>0</v>
      </c>
      <c r="AC400" s="30">
        <f t="shared" si="115"/>
        <v>1.3043981482042E-2</v>
      </c>
      <c r="AD400" s="30"/>
      <c r="AE400" s="30"/>
      <c r="AF400" s="78">
        <f t="shared" si="111"/>
        <v>43415.710416666669</v>
      </c>
      <c r="AG400" s="78">
        <f t="shared" si="112"/>
        <v>43415.727777777778</v>
      </c>
      <c r="AH400" s="26" t="str">
        <f t="shared" si="113"/>
        <v>43415.710416666743415.7277777778</v>
      </c>
      <c r="AI400" s="26" t="e">
        <f>VLOOKUP(AH400,simple_survey!$P$1530:$Q$1810,2,FALSE)</f>
        <v>#N/A</v>
      </c>
    </row>
    <row r="401" spans="1:35" s="3" customFormat="1" hidden="1" x14ac:dyDescent="0.4">
      <c r="A401" s="16" t="str">
        <f t="shared" si="116"/>
        <v>-</v>
      </c>
      <c r="B401" s="16" t="str">
        <f t="shared" si="117"/>
        <v>-</v>
      </c>
      <c r="C401" s="7">
        <v>17</v>
      </c>
      <c r="D401" s="2">
        <v>43415.711481481485</v>
      </c>
      <c r="E401" s="3" t="s">
        <v>971</v>
      </c>
      <c r="F401" s="3">
        <v>12774</v>
      </c>
      <c r="G401" s="3" t="s">
        <v>32</v>
      </c>
      <c r="H401" s="3">
        <v>4397</v>
      </c>
      <c r="I401" s="3">
        <v>569</v>
      </c>
      <c r="J401" s="3">
        <v>2</v>
      </c>
      <c r="K401" s="3">
        <v>2</v>
      </c>
      <c r="M401" s="2">
        <v>43415.716689814813</v>
      </c>
      <c r="N401" s="2">
        <v>43415.723599537036</v>
      </c>
      <c r="O401" s="3" t="s">
        <v>47</v>
      </c>
      <c r="P401" s="3" t="s">
        <v>48</v>
      </c>
      <c r="Q401" s="3" t="s">
        <v>44</v>
      </c>
      <c r="R401" s="3" t="s">
        <v>91</v>
      </c>
      <c r="S401" s="2">
        <v>43415.717129629629</v>
      </c>
      <c r="T401" s="2">
        <v>43415.719421296293</v>
      </c>
      <c r="U401" s="2">
        <v>43415.727650462963</v>
      </c>
      <c r="V401" s="2">
        <v>43415.729942129627</v>
      </c>
      <c r="X401" s="2">
        <f t="shared" si="118"/>
        <v>43415.711481481485</v>
      </c>
      <c r="Y401" s="33">
        <f t="shared" si="109"/>
        <v>6.9097222221898846E-3</v>
      </c>
      <c r="Z401" s="33">
        <f t="shared" si="110"/>
        <v>1.3819444444379769E-2</v>
      </c>
      <c r="AA401" s="30"/>
      <c r="AB401" s="30">
        <f t="shared" si="114"/>
        <v>0</v>
      </c>
      <c r="AC401" s="30">
        <f t="shared" si="115"/>
        <v>5.2083333284826949E-3</v>
      </c>
      <c r="AD401" s="30"/>
      <c r="AE401" s="30"/>
      <c r="AF401" s="78">
        <f t="shared" si="111"/>
        <v>43415.711111111108</v>
      </c>
      <c r="AG401" s="78">
        <f t="shared" si="112"/>
        <v>43415.722916666666</v>
      </c>
      <c r="AH401" s="26" t="str">
        <f t="shared" si="113"/>
        <v>43415.711111111143415.7229166667</v>
      </c>
      <c r="AI401" s="26" t="e">
        <f>VLOOKUP(AH401,simple_survey!$P$1530:$Q$1810,2,FALSE)</f>
        <v>#N/A</v>
      </c>
    </row>
    <row r="402" spans="1:35" s="3" customFormat="1" hidden="1" x14ac:dyDescent="0.4">
      <c r="A402" s="16" t="str">
        <f t="shared" si="116"/>
        <v>-</v>
      </c>
      <c r="B402" s="16" t="str">
        <f t="shared" si="117"/>
        <v>-</v>
      </c>
      <c r="C402" s="7">
        <v>17</v>
      </c>
      <c r="D402" s="2">
        <v>43415.711643518516</v>
      </c>
      <c r="E402" s="3" t="s">
        <v>972</v>
      </c>
      <c r="F402" s="3">
        <v>12775</v>
      </c>
      <c r="G402" s="3" t="s">
        <v>98</v>
      </c>
      <c r="H402" s="3">
        <v>0</v>
      </c>
      <c r="I402" s="3">
        <v>668</v>
      </c>
      <c r="J402" s="3">
        <v>5</v>
      </c>
      <c r="K402" s="3">
        <v>4</v>
      </c>
      <c r="M402" s="2">
        <v>43415.716562499998</v>
      </c>
      <c r="N402" s="2">
        <v>43415.724108796298</v>
      </c>
      <c r="O402" s="3" t="s">
        <v>49</v>
      </c>
      <c r="P402" s="3" t="s">
        <v>50</v>
      </c>
      <c r="Q402" s="3" t="s">
        <v>54</v>
      </c>
      <c r="R402" s="3" t="s">
        <v>55</v>
      </c>
      <c r="S402" s="2">
        <v>43415.71769675926</v>
      </c>
      <c r="T402" s="2">
        <v>43415.717905092592</v>
      </c>
      <c r="U402" s="2">
        <v>43415.724456018521</v>
      </c>
      <c r="V402" s="2">
        <v>43415.724664351852</v>
      </c>
      <c r="X402" s="2">
        <f t="shared" si="118"/>
        <v>43415.711643518516</v>
      </c>
      <c r="Y402" s="33">
        <f t="shared" si="109"/>
        <v>7.5462962995516136E-3</v>
      </c>
      <c r="Z402" s="33">
        <f t="shared" si="110"/>
        <v>3.0185185198206455E-2</v>
      </c>
      <c r="AA402" s="30"/>
      <c r="AB402" s="30">
        <f t="shared" si="114"/>
        <v>0</v>
      </c>
      <c r="AC402" s="30">
        <f t="shared" si="115"/>
        <v>4.9189814817509614E-3</v>
      </c>
      <c r="AD402" s="30"/>
      <c r="AE402" s="30"/>
      <c r="AF402" s="78">
        <f t="shared" si="111"/>
        <v>43415.711111111108</v>
      </c>
      <c r="AG402" s="78">
        <f t="shared" si="112"/>
        <v>43415.723611111112</v>
      </c>
      <c r="AH402" s="26" t="str">
        <f t="shared" si="113"/>
        <v>43415.711111111143415.7236111111</v>
      </c>
      <c r="AI402" s="26" t="e">
        <f>VLOOKUP(AH402,simple_survey!$P$1530:$Q$1810,2,FALSE)</f>
        <v>#N/A</v>
      </c>
    </row>
    <row r="403" spans="1:35" s="3" customFormat="1" x14ac:dyDescent="0.4">
      <c r="A403" s="16" t="str">
        <f t="shared" si="116"/>
        <v>★</v>
      </c>
      <c r="B403" s="16" t="str">
        <f t="shared" si="117"/>
        <v>-</v>
      </c>
      <c r="C403" s="7">
        <v>17</v>
      </c>
      <c r="D403" s="2">
        <v>43415.712083333332</v>
      </c>
      <c r="E403" s="3" t="s">
        <v>437</v>
      </c>
      <c r="F403" s="3">
        <v>12776</v>
      </c>
      <c r="G403" s="3" t="s">
        <v>32</v>
      </c>
      <c r="H403" s="3">
        <v>4256</v>
      </c>
      <c r="I403" s="3">
        <v>743</v>
      </c>
      <c r="J403" s="3">
        <v>4</v>
      </c>
      <c r="K403" s="3">
        <v>2</v>
      </c>
      <c r="M403" s="2">
        <v>43415.722766203704</v>
      </c>
      <c r="N403" s="2">
        <v>43415.726527777777</v>
      </c>
      <c r="O403" s="3" t="s">
        <v>28</v>
      </c>
      <c r="P403" s="3" t="s">
        <v>29</v>
      </c>
      <c r="Q403" s="3" t="s">
        <v>71</v>
      </c>
      <c r="R403" s="3" t="s">
        <v>72</v>
      </c>
      <c r="S403" s="2">
        <v>43415.723460648151</v>
      </c>
      <c r="T403" s="2">
        <v>43415.723460648151</v>
      </c>
      <c r="U403" s="2">
        <v>43415.731759259259</v>
      </c>
      <c r="V403" s="2">
        <v>43415.735324074078</v>
      </c>
      <c r="W403" s="2">
        <v>43415.719004629631</v>
      </c>
      <c r="X403" s="2">
        <f t="shared" si="118"/>
        <v>43415.719004629631</v>
      </c>
      <c r="Y403" s="33">
        <f t="shared" si="109"/>
        <v>3.7615740729961544E-3</v>
      </c>
      <c r="Z403" s="33">
        <f t="shared" si="110"/>
        <v>7.5231481459923089E-3</v>
      </c>
      <c r="AA403" s="30"/>
      <c r="AB403" s="30">
        <f t="shared" si="114"/>
        <v>0</v>
      </c>
      <c r="AC403" s="30">
        <f t="shared" si="115"/>
        <v>3.7615740729961544E-3</v>
      </c>
      <c r="AD403" s="30"/>
      <c r="AE403" s="30"/>
      <c r="AF403" s="78">
        <f t="shared" si="111"/>
        <v>43415.711805555555</v>
      </c>
      <c r="AG403" s="78">
        <f t="shared" si="112"/>
        <v>43415.726388888892</v>
      </c>
      <c r="AH403" s="26" t="str">
        <f t="shared" si="113"/>
        <v>43415.711805555643415.7263888889</v>
      </c>
      <c r="AI403" s="26" t="str">
        <f>VLOOKUP(AH403,simple_survey!$P$1530:$Q$1810,2,FALSE)</f>
        <v>肯定的</v>
      </c>
    </row>
    <row r="404" spans="1:35" s="3" customFormat="1" hidden="1" x14ac:dyDescent="0.4">
      <c r="A404" s="16" t="str">
        <f t="shared" si="116"/>
        <v>-</v>
      </c>
      <c r="B404" s="16" t="str">
        <f t="shared" si="117"/>
        <v>-</v>
      </c>
      <c r="C404" s="7">
        <v>17</v>
      </c>
      <c r="D404" s="2">
        <v>43415.712604166663</v>
      </c>
      <c r="E404" s="3" t="s">
        <v>973</v>
      </c>
      <c r="F404" s="3">
        <v>12777</v>
      </c>
      <c r="G404" s="3" t="s">
        <v>32</v>
      </c>
      <c r="H404" s="3">
        <v>4092</v>
      </c>
      <c r="I404" s="3">
        <v>963</v>
      </c>
      <c r="J404" s="3">
        <v>13</v>
      </c>
      <c r="K404" s="3">
        <v>2</v>
      </c>
      <c r="M404" s="2">
        <v>43415.7190162037</v>
      </c>
      <c r="N404" s="2">
        <v>43415.724131944444</v>
      </c>
      <c r="O404" s="3" t="s">
        <v>54</v>
      </c>
      <c r="P404" s="3" t="s">
        <v>55</v>
      </c>
      <c r="Q404" s="3" t="s">
        <v>133</v>
      </c>
      <c r="R404" s="3" t="s">
        <v>19</v>
      </c>
      <c r="S404" s="2">
        <v>43415.716979166667</v>
      </c>
      <c r="T404" s="2">
        <v>43415.716979166667</v>
      </c>
      <c r="U404" s="2">
        <v>43415.73232638889</v>
      </c>
      <c r="V404" s="2">
        <v>43415.73232638889</v>
      </c>
      <c r="X404" s="2">
        <f t="shared" si="118"/>
        <v>43415.712604166663</v>
      </c>
      <c r="Y404" s="33">
        <f t="shared" si="109"/>
        <v>5.1157407433493063E-3</v>
      </c>
      <c r="Z404" s="33">
        <f t="shared" si="110"/>
        <v>1.0231481486698613E-2</v>
      </c>
      <c r="AA404" s="30"/>
      <c r="AB404" s="30">
        <f t="shared" si="114"/>
        <v>2.0370370330056176E-3</v>
      </c>
      <c r="AC404" s="30">
        <f t="shared" si="115"/>
        <v>6.4120370370801538E-3</v>
      </c>
      <c r="AD404" s="30"/>
      <c r="AE404" s="30"/>
      <c r="AF404" s="78">
        <f t="shared" si="111"/>
        <v>43415.712500000001</v>
      </c>
      <c r="AG404" s="78">
        <f t="shared" si="112"/>
        <v>43415.723611111112</v>
      </c>
      <c r="AH404" s="26" t="str">
        <f t="shared" si="113"/>
        <v>43415.712543415.7236111111</v>
      </c>
      <c r="AI404" s="26" t="s">
        <v>1321</v>
      </c>
    </row>
    <row r="405" spans="1:35" s="3" customFormat="1" x14ac:dyDescent="0.4">
      <c r="A405" s="16" t="str">
        <f t="shared" si="116"/>
        <v>-</v>
      </c>
      <c r="B405" s="16" t="str">
        <f t="shared" si="117"/>
        <v>-</v>
      </c>
      <c r="C405" s="7">
        <v>17</v>
      </c>
      <c r="D405" s="2">
        <v>43415.712962962964</v>
      </c>
      <c r="E405" s="3" t="s">
        <v>975</v>
      </c>
      <c r="F405" s="3">
        <v>12779</v>
      </c>
      <c r="G405" s="3" t="s">
        <v>32</v>
      </c>
      <c r="H405" s="3">
        <v>5948</v>
      </c>
      <c r="I405" s="3">
        <v>919</v>
      </c>
      <c r="J405" s="3">
        <v>4</v>
      </c>
      <c r="K405" s="3">
        <v>3</v>
      </c>
      <c r="M405" s="2">
        <v>43415.722685185188</v>
      </c>
      <c r="N405" s="2">
        <v>43415.724212962959</v>
      </c>
      <c r="O405" s="3" t="s">
        <v>28</v>
      </c>
      <c r="P405" s="3" t="s">
        <v>29</v>
      </c>
      <c r="Q405" s="3" t="s">
        <v>75</v>
      </c>
      <c r="R405" s="3" t="s">
        <v>76</v>
      </c>
      <c r="S405" s="2">
        <v>43415.72415509259</v>
      </c>
      <c r="T405" s="2">
        <v>43415.72415509259</v>
      </c>
      <c r="U405" s="2">
        <v>43415.728530092594</v>
      </c>
      <c r="V405" s="2">
        <v>43415.728530092594</v>
      </c>
      <c r="X405" s="2">
        <f t="shared" si="118"/>
        <v>43415.712962962964</v>
      </c>
      <c r="Y405" s="33">
        <f t="shared" si="109"/>
        <v>1.5277777711162344E-3</v>
      </c>
      <c r="Z405" s="33">
        <f t="shared" si="110"/>
        <v>4.5833333133487031E-3</v>
      </c>
      <c r="AA405" s="30"/>
      <c r="AB405" s="30">
        <f t="shared" si="114"/>
        <v>0</v>
      </c>
      <c r="AC405" s="30">
        <f t="shared" si="115"/>
        <v>9.7222222248092294E-3</v>
      </c>
      <c r="AD405" s="30"/>
      <c r="AE405" s="30"/>
      <c r="AF405" s="78">
        <f t="shared" si="111"/>
        <v>43415.712500000001</v>
      </c>
      <c r="AG405" s="78">
        <f t="shared" si="112"/>
        <v>43415.723611111112</v>
      </c>
      <c r="AH405" s="26" t="str">
        <f t="shared" si="113"/>
        <v>43415.712543415.7236111111</v>
      </c>
      <c r="AI405" s="26" t="str">
        <f>VLOOKUP(AH405,simple_survey!$P$1530:$Q$1810,2,FALSE)</f>
        <v>肯定的</v>
      </c>
    </row>
    <row r="406" spans="1:35" s="3" customFormat="1" hidden="1" x14ac:dyDescent="0.4">
      <c r="A406" s="16" t="str">
        <f t="shared" si="116"/>
        <v>-</v>
      </c>
      <c r="B406" s="16" t="str">
        <f t="shared" si="117"/>
        <v>-</v>
      </c>
      <c r="C406" s="7">
        <v>17</v>
      </c>
      <c r="D406" s="2">
        <v>43415.713159722225</v>
      </c>
      <c r="E406" s="3" t="s">
        <v>495</v>
      </c>
      <c r="F406" s="3">
        <v>12781</v>
      </c>
      <c r="G406" s="3" t="s">
        <v>18</v>
      </c>
      <c r="H406" s="3">
        <v>2530</v>
      </c>
      <c r="I406" s="3">
        <v>792</v>
      </c>
      <c r="J406" s="3">
        <v>3</v>
      </c>
      <c r="K406" s="3">
        <v>1</v>
      </c>
      <c r="M406" s="2">
        <v>43415.730451388888</v>
      </c>
      <c r="N406" s="2">
        <v>43415.734606481485</v>
      </c>
      <c r="O406" s="3" t="s">
        <v>133</v>
      </c>
      <c r="P406" s="3" t="s">
        <v>19</v>
      </c>
      <c r="Q406" s="3" t="s">
        <v>20</v>
      </c>
      <c r="R406" s="3" t="s">
        <v>21</v>
      </c>
      <c r="S406" s="2">
        <v>43415.726678240739</v>
      </c>
      <c r="T406" s="2">
        <v>43415.726678240739</v>
      </c>
      <c r="U406" s="2">
        <v>43415.734074074076</v>
      </c>
      <c r="V406" s="2">
        <v>43415.734074074076</v>
      </c>
      <c r="X406" s="2">
        <f t="shared" si="118"/>
        <v>43415.713159722225</v>
      </c>
      <c r="Y406" s="33">
        <f t="shared" si="109"/>
        <v>4.1550925961928442E-3</v>
      </c>
      <c r="Z406" s="33">
        <f t="shared" si="110"/>
        <v>4.1550925961928442E-3</v>
      </c>
      <c r="AA406" s="30"/>
      <c r="AB406" s="30">
        <f t="shared" si="114"/>
        <v>3.7731481497758068E-3</v>
      </c>
      <c r="AC406" s="30">
        <f t="shared" si="115"/>
        <v>1.7291666663368233E-2</v>
      </c>
      <c r="AD406" s="30"/>
      <c r="AE406" s="30"/>
      <c r="AF406" s="78">
        <f t="shared" si="111"/>
        <v>43415.712500000001</v>
      </c>
      <c r="AG406" s="78">
        <f t="shared" si="112"/>
        <v>43415.734027777777</v>
      </c>
      <c r="AH406" s="26" t="str">
        <f t="shared" si="113"/>
        <v>43415.712543415.7340277778</v>
      </c>
      <c r="AI406" s="26" t="e">
        <f>VLOOKUP(AH406,simple_survey!$P$1530:$Q$1810,2,FALSE)</f>
        <v>#N/A</v>
      </c>
    </row>
    <row r="407" spans="1:35" s="3" customFormat="1" x14ac:dyDescent="0.4">
      <c r="A407" s="16" t="str">
        <f t="shared" si="116"/>
        <v>★</v>
      </c>
      <c r="B407" s="16" t="str">
        <f t="shared" si="117"/>
        <v>-</v>
      </c>
      <c r="C407" s="7">
        <v>17</v>
      </c>
      <c r="D407" s="2">
        <v>43415.713946759257</v>
      </c>
      <c r="E407" s="3" t="s">
        <v>726</v>
      </c>
      <c r="F407" s="3">
        <v>12785</v>
      </c>
      <c r="G407" s="3" t="s">
        <v>18</v>
      </c>
      <c r="H407" s="3">
        <v>2215</v>
      </c>
      <c r="I407" s="3">
        <v>410</v>
      </c>
      <c r="J407" s="3">
        <v>6</v>
      </c>
      <c r="K407" s="3">
        <v>1</v>
      </c>
      <c r="M407" s="2">
        <v>43415.718807870369</v>
      </c>
      <c r="N407" s="2">
        <v>43415.724756944444</v>
      </c>
      <c r="O407" s="3" t="s">
        <v>24</v>
      </c>
      <c r="P407" s="3" t="s">
        <v>25</v>
      </c>
      <c r="Q407" s="3" t="s">
        <v>33</v>
      </c>
      <c r="R407" s="3" t="s">
        <v>34</v>
      </c>
      <c r="S407" s="2">
        <v>43415.720879629633</v>
      </c>
      <c r="T407" s="2">
        <v>43415.720879629633</v>
      </c>
      <c r="U407" s="2">
        <v>43415.735474537039</v>
      </c>
      <c r="V407" s="2">
        <v>43415.735474537039</v>
      </c>
      <c r="W407" s="2">
        <v>43415.720879629633</v>
      </c>
      <c r="X407" s="2">
        <f t="shared" si="118"/>
        <v>43415.720879629633</v>
      </c>
      <c r="Y407" s="33">
        <f t="shared" si="109"/>
        <v>5.9490740750334226E-3</v>
      </c>
      <c r="Z407" s="33">
        <f t="shared" si="110"/>
        <v>5.9490740750334226E-3</v>
      </c>
      <c r="AA407" s="30"/>
      <c r="AB407" s="30">
        <f t="shared" si="114"/>
        <v>0</v>
      </c>
      <c r="AC407" s="30">
        <f t="shared" si="115"/>
        <v>0</v>
      </c>
      <c r="AD407" s="30"/>
      <c r="AE407" s="30"/>
      <c r="AF407" s="78">
        <f t="shared" si="111"/>
        <v>43415.713888888888</v>
      </c>
      <c r="AG407" s="78">
        <f t="shared" si="112"/>
        <v>43415.724305555559</v>
      </c>
      <c r="AH407" s="26" t="str">
        <f t="shared" si="113"/>
        <v>43415.713888888943415.7243055556</v>
      </c>
      <c r="AI407" s="26" t="str">
        <f>VLOOKUP(AH407,simple_survey!$P$1530:$Q$1810,2,FALSE)</f>
        <v>肯定的</v>
      </c>
    </row>
    <row r="408" spans="1:35" s="3" customFormat="1" hidden="1" x14ac:dyDescent="0.4">
      <c r="A408" s="16" t="str">
        <f t="shared" si="116"/>
        <v>-</v>
      </c>
      <c r="B408" s="16" t="str">
        <f t="shared" si="117"/>
        <v>-</v>
      </c>
      <c r="C408" s="7">
        <v>17</v>
      </c>
      <c r="D408" s="2">
        <v>43415.71402777778</v>
      </c>
      <c r="E408" s="3" t="s">
        <v>978</v>
      </c>
      <c r="F408" s="3">
        <v>12786</v>
      </c>
      <c r="G408" s="3" t="s">
        <v>99</v>
      </c>
      <c r="H408" s="3">
        <v>0</v>
      </c>
      <c r="I408" s="3">
        <v>561</v>
      </c>
      <c r="J408" s="3">
        <v>10</v>
      </c>
      <c r="K408" s="3">
        <v>5</v>
      </c>
      <c r="M408" s="2">
        <v>43415.726597222223</v>
      </c>
      <c r="N408" s="2">
        <v>43415.737928240742</v>
      </c>
      <c r="O408" s="3" t="s">
        <v>60</v>
      </c>
      <c r="P408" s="3" t="s">
        <v>61</v>
      </c>
      <c r="Q408" s="3" t="s">
        <v>133</v>
      </c>
      <c r="R408" s="3" t="s">
        <v>19</v>
      </c>
      <c r="S408" s="2">
        <v>43415.726956018516</v>
      </c>
      <c r="T408" s="2">
        <v>43415.726956018516</v>
      </c>
      <c r="U408" s="2">
        <v>43415.73945601852</v>
      </c>
      <c r="V408" s="2">
        <v>43415.742662037039</v>
      </c>
      <c r="X408" s="2">
        <f t="shared" si="118"/>
        <v>43415.71402777778</v>
      </c>
      <c r="Y408" s="33">
        <f t="shared" si="109"/>
        <v>1.1331018518831115E-2</v>
      </c>
      <c r="Z408" s="33">
        <f t="shared" si="110"/>
        <v>5.6655092594155576E-2</v>
      </c>
      <c r="AA408" s="30"/>
      <c r="AB408" s="30">
        <f t="shared" si="114"/>
        <v>0</v>
      </c>
      <c r="AC408" s="30">
        <f t="shared" si="115"/>
        <v>1.2569444443215616E-2</v>
      </c>
      <c r="AD408" s="30"/>
      <c r="AE408" s="30"/>
      <c r="AF408" s="78">
        <f t="shared" si="111"/>
        <v>43415.713888888888</v>
      </c>
      <c r="AG408" s="78">
        <f t="shared" si="112"/>
        <v>43415.737500000003</v>
      </c>
      <c r="AH408" s="26" t="str">
        <f t="shared" si="113"/>
        <v>43415.713888888943415.7375</v>
      </c>
      <c r="AI408" s="26" t="e">
        <f>VLOOKUP(AH408,simple_survey!$P$1530:$Q$1810,2,FALSE)</f>
        <v>#N/A</v>
      </c>
    </row>
    <row r="409" spans="1:35" s="3" customFormat="1" hidden="1" x14ac:dyDescent="0.4">
      <c r="A409" s="16" t="str">
        <f t="shared" si="116"/>
        <v>-</v>
      </c>
      <c r="B409" s="16" t="str">
        <f t="shared" si="117"/>
        <v>-</v>
      </c>
      <c r="C409" s="7">
        <v>17</v>
      </c>
      <c r="D409" s="2">
        <v>43415.714814814812</v>
      </c>
      <c r="E409" s="3" t="s">
        <v>979</v>
      </c>
      <c r="F409" s="3">
        <v>12789</v>
      </c>
      <c r="G409" s="3" t="s">
        <v>32</v>
      </c>
      <c r="H409" s="3">
        <v>1076</v>
      </c>
      <c r="I409" s="3">
        <v>722</v>
      </c>
      <c r="J409" s="3">
        <v>5</v>
      </c>
      <c r="K409" s="3">
        <v>1</v>
      </c>
      <c r="M409" s="2">
        <v>43415.730694444443</v>
      </c>
      <c r="N409" s="2">
        <v>43415.738020833334</v>
      </c>
      <c r="O409" s="3" t="s">
        <v>45</v>
      </c>
      <c r="P409" s="3" t="s">
        <v>46</v>
      </c>
      <c r="Q409" s="3" t="s">
        <v>26</v>
      </c>
      <c r="R409" s="3" t="s">
        <v>27</v>
      </c>
      <c r="S409" s="2">
        <v>43415.733958333331</v>
      </c>
      <c r="T409" s="2">
        <v>43415.733958333331</v>
      </c>
      <c r="U409" s="2">
        <v>43415.741689814815</v>
      </c>
      <c r="V409" s="2">
        <v>43415.741689814815</v>
      </c>
      <c r="X409" s="2">
        <f t="shared" si="118"/>
        <v>43415.714814814812</v>
      </c>
      <c r="Y409" s="33">
        <f t="shared" si="109"/>
        <v>7.3263888916699216E-3</v>
      </c>
      <c r="Z409" s="33">
        <f t="shared" si="110"/>
        <v>7.3263888916699216E-3</v>
      </c>
      <c r="AA409" s="30"/>
      <c r="AB409" s="30">
        <f t="shared" si="114"/>
        <v>0</v>
      </c>
      <c r="AC409" s="30">
        <f t="shared" si="115"/>
        <v>1.5879629630944692E-2</v>
      </c>
      <c r="AD409" s="30"/>
      <c r="AE409" s="30"/>
      <c r="AF409" s="78">
        <f t="shared" si="111"/>
        <v>43415.714583333334</v>
      </c>
      <c r="AG409" s="78">
        <f t="shared" si="112"/>
        <v>43415.737500000003</v>
      </c>
      <c r="AH409" s="26" t="str">
        <f t="shared" si="113"/>
        <v>43415.714583333343415.7375</v>
      </c>
      <c r="AI409" s="26" t="e">
        <f>VLOOKUP(AH409,simple_survey!$P$1530:$Q$1810,2,FALSE)</f>
        <v>#N/A</v>
      </c>
    </row>
    <row r="410" spans="1:35" s="3" customFormat="1" hidden="1" x14ac:dyDescent="0.4">
      <c r="A410" s="16" t="str">
        <f t="shared" si="116"/>
        <v>★</v>
      </c>
      <c r="B410" s="16" t="str">
        <f t="shared" si="117"/>
        <v>-</v>
      </c>
      <c r="C410" s="7">
        <v>17</v>
      </c>
      <c r="D410" s="2">
        <v>43415.716620370367</v>
      </c>
      <c r="E410" s="3" t="s">
        <v>980</v>
      </c>
      <c r="F410" s="3">
        <v>12792</v>
      </c>
      <c r="G410" s="3" t="s">
        <v>66</v>
      </c>
      <c r="H410" s="3">
        <v>5340</v>
      </c>
      <c r="I410" s="3">
        <v>37</v>
      </c>
      <c r="J410" s="3">
        <v>11</v>
      </c>
      <c r="K410" s="3">
        <v>2</v>
      </c>
      <c r="M410" s="2">
        <v>43415.728715277779</v>
      </c>
      <c r="N410" s="2">
        <v>43415.73914351852</v>
      </c>
      <c r="O410" s="3" t="s">
        <v>40</v>
      </c>
      <c r="P410" s="3" t="s">
        <v>41</v>
      </c>
      <c r="Q410" s="3" t="s">
        <v>133</v>
      </c>
      <c r="R410" s="3" t="s">
        <v>19</v>
      </c>
      <c r="S410" s="2">
        <v>43415.728900462964</v>
      </c>
      <c r="T410" s="2">
        <v>43415.728900462964</v>
      </c>
      <c r="U410" s="2">
        <v>43415.73814814815</v>
      </c>
      <c r="V410" s="2">
        <v>43415.742372685185</v>
      </c>
      <c r="W410" s="2">
        <v>43415.723553240743</v>
      </c>
      <c r="X410" s="2">
        <f t="shared" si="118"/>
        <v>43415.723553240743</v>
      </c>
      <c r="Y410" s="33">
        <f t="shared" si="109"/>
        <v>1.0428240741021E-2</v>
      </c>
      <c r="Z410" s="33">
        <f t="shared" si="110"/>
        <v>2.0856481482042E-2</v>
      </c>
      <c r="AA410" s="30"/>
      <c r="AB410" s="30">
        <f t="shared" si="114"/>
        <v>0</v>
      </c>
      <c r="AC410" s="30">
        <f t="shared" si="115"/>
        <v>5.1620370359160006E-3</v>
      </c>
      <c r="AD410" s="30"/>
      <c r="AE410" s="30"/>
      <c r="AF410" s="78">
        <f t="shared" si="111"/>
        <v>43415.71597222222</v>
      </c>
      <c r="AG410" s="78">
        <f t="shared" si="112"/>
        <v>43415.738888888889</v>
      </c>
      <c r="AH410" s="26" t="str">
        <f t="shared" si="113"/>
        <v>43415.715972222243415.7388888889</v>
      </c>
      <c r="AI410" s="26" t="e">
        <f>VLOOKUP(AH410,simple_survey!$P$1530:$Q$1810,2,FALSE)</f>
        <v>#N/A</v>
      </c>
    </row>
    <row r="411" spans="1:35" s="3" customFormat="1" hidden="1" x14ac:dyDescent="0.4">
      <c r="A411" s="16" t="str">
        <f t="shared" ref="A411:A421" si="119">IF(W411&gt;0, "★", "-")</f>
        <v>-</v>
      </c>
      <c r="B411" s="16" t="str">
        <f t="shared" ref="B411:B421" si="120">IF(L411&gt;0, "☆", "-")</f>
        <v>-</v>
      </c>
      <c r="C411" s="7">
        <v>17</v>
      </c>
      <c r="D411" s="2">
        <v>43415.717141203706</v>
      </c>
      <c r="E411" s="3" t="s">
        <v>830</v>
      </c>
      <c r="F411" s="3">
        <v>12793</v>
      </c>
      <c r="G411" s="3" t="s">
        <v>99</v>
      </c>
      <c r="H411" s="3">
        <v>0</v>
      </c>
      <c r="I411" s="3">
        <v>508</v>
      </c>
      <c r="J411" s="3">
        <v>8</v>
      </c>
      <c r="K411" s="3">
        <v>1</v>
      </c>
      <c r="M411" s="2">
        <v>43415.732893518521</v>
      </c>
      <c r="N411" s="2">
        <v>43415.738923611112</v>
      </c>
      <c r="O411" s="3" t="s">
        <v>45</v>
      </c>
      <c r="P411" s="3" t="s">
        <v>46</v>
      </c>
      <c r="Q411" s="3" t="s">
        <v>64</v>
      </c>
      <c r="R411" s="3" t="s">
        <v>65</v>
      </c>
      <c r="S411" s="2">
        <v>43415.737534722219</v>
      </c>
      <c r="T411" s="2">
        <v>43415.737534722219</v>
      </c>
      <c r="U411" s="2">
        <v>43415.745740740742</v>
      </c>
      <c r="V411" s="2">
        <v>43415.745740740742</v>
      </c>
      <c r="X411" s="2">
        <f t="shared" ref="X411:X421" si="121">IF(W411&gt;0,W411,D411)</f>
        <v>43415.717141203706</v>
      </c>
      <c r="Y411" s="33">
        <f t="shared" si="109"/>
        <v>6.0300925906631164E-3</v>
      </c>
      <c r="Z411" s="33">
        <f t="shared" si="110"/>
        <v>6.0300925906631164E-3</v>
      </c>
      <c r="AA411" s="30"/>
      <c r="AB411" s="30">
        <f t="shared" si="114"/>
        <v>0</v>
      </c>
      <c r="AC411" s="30">
        <f t="shared" si="115"/>
        <v>1.5752314815472346E-2</v>
      </c>
      <c r="AD411" s="30"/>
      <c r="AE411" s="30"/>
      <c r="AF411" s="78">
        <f t="shared" si="111"/>
        <v>43415.716666666667</v>
      </c>
      <c r="AG411" s="78">
        <f t="shared" si="112"/>
        <v>43415.738888888889</v>
      </c>
      <c r="AH411" s="26" t="str">
        <f t="shared" si="113"/>
        <v>43415.716666666743415.7388888889</v>
      </c>
      <c r="AI411" s="26" t="e">
        <f>VLOOKUP(AH411,simple_survey!$P$1530:$Q$1810,2,FALSE)</f>
        <v>#N/A</v>
      </c>
    </row>
    <row r="412" spans="1:35" s="3" customFormat="1" hidden="1" x14ac:dyDescent="0.4">
      <c r="A412" s="16" t="str">
        <f t="shared" si="119"/>
        <v>-</v>
      </c>
      <c r="B412" s="16" t="str">
        <f t="shared" si="120"/>
        <v>-</v>
      </c>
      <c r="C412" s="7">
        <v>17</v>
      </c>
      <c r="D412" s="2">
        <v>43415.719629629632</v>
      </c>
      <c r="E412" s="3" t="s">
        <v>981</v>
      </c>
      <c r="F412" s="3">
        <v>12794</v>
      </c>
      <c r="G412" s="3" t="s">
        <v>99</v>
      </c>
      <c r="H412" s="3">
        <v>0</v>
      </c>
      <c r="I412" s="3">
        <v>961</v>
      </c>
      <c r="J412" s="3">
        <v>10</v>
      </c>
      <c r="K412" s="3">
        <v>1</v>
      </c>
      <c r="M412" s="2">
        <v>43415.731469907405</v>
      </c>
      <c r="N412" s="2">
        <v>43415.749131944445</v>
      </c>
      <c r="O412" s="3" t="s">
        <v>54</v>
      </c>
      <c r="P412" s="3" t="s">
        <v>55</v>
      </c>
      <c r="Q412" s="3" t="s">
        <v>64</v>
      </c>
      <c r="R412" s="3" t="s">
        <v>65</v>
      </c>
      <c r="S412" s="2">
        <v>43415.730879629627</v>
      </c>
      <c r="T412" s="2">
        <v>43415.730879629627</v>
      </c>
      <c r="U412" s="2">
        <v>43415.74931712963</v>
      </c>
      <c r="V412" s="2">
        <v>43415.74931712963</v>
      </c>
      <c r="X412" s="2">
        <f t="shared" si="121"/>
        <v>43415.719629629632</v>
      </c>
      <c r="Y412" s="33">
        <f t="shared" si="109"/>
        <v>1.7662037040281575E-2</v>
      </c>
      <c r="Z412" s="33">
        <f t="shared" si="110"/>
        <v>1.7662037040281575E-2</v>
      </c>
      <c r="AA412" s="30"/>
      <c r="AB412" s="30">
        <f t="shared" si="114"/>
        <v>5.9027777751907706E-4</v>
      </c>
      <c r="AC412" s="30">
        <f t="shared" si="115"/>
        <v>1.1840277773444541E-2</v>
      </c>
      <c r="AD412" s="30"/>
      <c r="AE412" s="30"/>
      <c r="AF412" s="78">
        <f t="shared" si="111"/>
        <v>43415.719444444447</v>
      </c>
      <c r="AG412" s="78">
        <f t="shared" si="112"/>
        <v>43415.748611111114</v>
      </c>
      <c r="AH412" s="26" t="str">
        <f t="shared" si="113"/>
        <v>43415.719444444443415.7486111111</v>
      </c>
      <c r="AI412" s="26" t="e">
        <f>VLOOKUP(AH412,simple_survey!$P$1530:$Q$1810,2,FALSE)</f>
        <v>#N/A</v>
      </c>
    </row>
    <row r="413" spans="1:35" s="3" customFormat="1" hidden="1" x14ac:dyDescent="0.4">
      <c r="A413" s="16" t="str">
        <f t="shared" si="119"/>
        <v>★</v>
      </c>
      <c r="B413" s="16" t="str">
        <f t="shared" si="120"/>
        <v>-</v>
      </c>
      <c r="C413" s="7">
        <v>17</v>
      </c>
      <c r="D413" s="2">
        <v>43415.723587962966</v>
      </c>
      <c r="E413" s="3" t="s">
        <v>982</v>
      </c>
      <c r="F413" s="3">
        <v>12795</v>
      </c>
      <c r="G413" s="3" t="s">
        <v>32</v>
      </c>
      <c r="H413" s="3">
        <v>1338</v>
      </c>
      <c r="I413" s="3">
        <v>245</v>
      </c>
      <c r="J413" s="3">
        <v>13</v>
      </c>
      <c r="K413" s="3">
        <v>1</v>
      </c>
      <c r="M413" s="2">
        <v>43415.727627314816</v>
      </c>
      <c r="N413" s="2">
        <v>43415.731226851851</v>
      </c>
      <c r="O413" s="3" t="s">
        <v>36</v>
      </c>
      <c r="P413" s="3" t="s">
        <v>37</v>
      </c>
      <c r="Q413" s="3" t="s">
        <v>30</v>
      </c>
      <c r="R413" s="3" t="s">
        <v>31</v>
      </c>
      <c r="S413" s="2">
        <v>43415.73642361111</v>
      </c>
      <c r="T413" s="2">
        <v>43415.73642361111</v>
      </c>
      <c r="U413" s="2">
        <v>43415.74150462963</v>
      </c>
      <c r="V413" s="2">
        <v>43415.74150462963</v>
      </c>
      <c r="W413" s="2">
        <v>43415.730520833335</v>
      </c>
      <c r="X413" s="2">
        <f t="shared" si="121"/>
        <v>43415.730520833335</v>
      </c>
      <c r="Y413" s="33">
        <f t="shared" si="109"/>
        <v>3.5995370344608091E-3</v>
      </c>
      <c r="Z413" s="33">
        <f t="shared" si="110"/>
        <v>3.5995370344608091E-3</v>
      </c>
      <c r="AA413" s="30"/>
      <c r="AB413" s="30">
        <f t="shared" si="114"/>
        <v>0</v>
      </c>
      <c r="AC413" s="30">
        <f t="shared" si="115"/>
        <v>0</v>
      </c>
      <c r="AD413" s="30"/>
      <c r="AE413" s="30"/>
      <c r="AF413" s="78">
        <f t="shared" si="111"/>
        <v>43415.722916666666</v>
      </c>
      <c r="AG413" s="78">
        <f t="shared" si="112"/>
        <v>43415.730555555558</v>
      </c>
      <c r="AH413" s="26" t="str">
        <f t="shared" si="113"/>
        <v>43415.722916666743415.7305555556</v>
      </c>
      <c r="AI413" s="26" t="e">
        <f>VLOOKUP(AH413,simple_survey!$P$1530:$Q$1810,2,FALSE)</f>
        <v>#N/A</v>
      </c>
    </row>
    <row r="414" spans="1:35" s="3" customFormat="1" hidden="1" x14ac:dyDescent="0.4">
      <c r="A414" s="16" t="str">
        <f t="shared" si="119"/>
        <v>-</v>
      </c>
      <c r="B414" s="16" t="str">
        <f t="shared" si="120"/>
        <v>-</v>
      </c>
      <c r="C414" s="7">
        <v>17</v>
      </c>
      <c r="D414" s="2">
        <v>43415.724131944444</v>
      </c>
      <c r="E414" s="3" t="s">
        <v>626</v>
      </c>
      <c r="F414" s="3">
        <v>12796</v>
      </c>
      <c r="G414" s="3" t="s">
        <v>99</v>
      </c>
      <c r="H414" s="3">
        <v>0</v>
      </c>
      <c r="I414" s="3">
        <v>539</v>
      </c>
      <c r="J414" s="3">
        <v>11</v>
      </c>
      <c r="K414" s="3">
        <v>1</v>
      </c>
      <c r="M414" s="2">
        <v>43415.72729166667</v>
      </c>
      <c r="N414" s="2">
        <v>43415.732986111114</v>
      </c>
      <c r="O414" s="3" t="s">
        <v>40</v>
      </c>
      <c r="P414" s="3" t="s">
        <v>41</v>
      </c>
      <c r="Q414" s="3" t="s">
        <v>44</v>
      </c>
      <c r="R414" s="3" t="s">
        <v>91</v>
      </c>
      <c r="S414" s="2">
        <v>43415.729594907411</v>
      </c>
      <c r="T414" s="2">
        <v>43415.729594907411</v>
      </c>
      <c r="U414" s="2">
        <v>43415.734247685185</v>
      </c>
      <c r="V414" s="2">
        <v>43415.734247685185</v>
      </c>
      <c r="X414" s="2">
        <f t="shared" si="121"/>
        <v>43415.724131944444</v>
      </c>
      <c r="Y414" s="33">
        <f t="shared" si="109"/>
        <v>5.694444444088731E-3</v>
      </c>
      <c r="Z414" s="33">
        <f t="shared" si="110"/>
        <v>5.694444444088731E-3</v>
      </c>
      <c r="AA414" s="30"/>
      <c r="AB414" s="30">
        <f t="shared" si="114"/>
        <v>0</v>
      </c>
      <c r="AC414" s="30">
        <f t="shared" si="115"/>
        <v>3.1597222259733826E-3</v>
      </c>
      <c r="AD414" s="30"/>
      <c r="AE414" s="30"/>
      <c r="AF414" s="78">
        <f t="shared" si="111"/>
        <v>43415.723611111112</v>
      </c>
      <c r="AG414" s="78">
        <f t="shared" si="112"/>
        <v>43415.732638888891</v>
      </c>
      <c r="AH414" s="26" t="str">
        <f t="shared" si="113"/>
        <v>43415.723611111143415.7326388889</v>
      </c>
      <c r="AI414" s="26" t="e">
        <f>VLOOKUP(AH414,simple_survey!$P$1530:$Q$1810,2,FALSE)</f>
        <v>#N/A</v>
      </c>
    </row>
    <row r="415" spans="1:35" s="3" customFormat="1" hidden="1" x14ac:dyDescent="0.4">
      <c r="A415" s="16" t="str">
        <f t="shared" si="119"/>
        <v>-</v>
      </c>
      <c r="B415" s="16" t="str">
        <f t="shared" si="120"/>
        <v>-</v>
      </c>
      <c r="C415" s="7">
        <v>17</v>
      </c>
      <c r="D415" s="2">
        <v>43415.730613425927</v>
      </c>
      <c r="E415" s="3" t="s">
        <v>983</v>
      </c>
      <c r="F415" s="3">
        <v>12799</v>
      </c>
      <c r="G415" s="3" t="s">
        <v>32</v>
      </c>
      <c r="H415" s="3">
        <v>5918</v>
      </c>
      <c r="I415" s="3">
        <v>426</v>
      </c>
      <c r="J415" s="3">
        <v>13</v>
      </c>
      <c r="K415" s="3">
        <v>1</v>
      </c>
      <c r="M415" s="2">
        <v>43415.736585648148</v>
      </c>
      <c r="N415" s="2">
        <v>43415.742974537039</v>
      </c>
      <c r="O415" s="3" t="s">
        <v>133</v>
      </c>
      <c r="P415" s="3" t="s">
        <v>19</v>
      </c>
      <c r="Q415" s="3" t="s">
        <v>38</v>
      </c>
      <c r="R415" s="3" t="s">
        <v>39</v>
      </c>
      <c r="S415" s="2">
        <v>43415.740023148152</v>
      </c>
      <c r="T415" s="2">
        <v>43415.740023148152</v>
      </c>
      <c r="U415" s="2">
        <v>43415.74858796296</v>
      </c>
      <c r="V415" s="2">
        <v>43415.74858796296</v>
      </c>
      <c r="X415" s="2">
        <f t="shared" si="121"/>
        <v>43415.730613425927</v>
      </c>
      <c r="Y415" s="33">
        <f t="shared" si="109"/>
        <v>6.3888888907968067E-3</v>
      </c>
      <c r="Z415" s="33">
        <f t="shared" si="110"/>
        <v>6.3888888907968067E-3</v>
      </c>
      <c r="AA415" s="30"/>
      <c r="AB415" s="30">
        <f t="shared" si="114"/>
        <v>0</v>
      </c>
      <c r="AC415" s="30">
        <f t="shared" si="115"/>
        <v>5.9722222213167697E-3</v>
      </c>
      <c r="AD415" s="30"/>
      <c r="AE415" s="30"/>
      <c r="AF415" s="78">
        <f t="shared" si="111"/>
        <v>43415.730555555558</v>
      </c>
      <c r="AG415" s="78">
        <f t="shared" si="112"/>
        <v>43415.742361111108</v>
      </c>
      <c r="AH415" s="26" t="str">
        <f t="shared" si="113"/>
        <v>43415.730555555643415.7423611111</v>
      </c>
      <c r="AI415" s="26" t="e">
        <f>VLOOKUP(AH415,simple_survey!$P$1530:$Q$1810,2,FALSE)</f>
        <v>#N/A</v>
      </c>
    </row>
    <row r="416" spans="1:35" s="3" customFormat="1" hidden="1" x14ac:dyDescent="0.4">
      <c r="A416" s="16" t="str">
        <f t="shared" si="119"/>
        <v>-</v>
      </c>
      <c r="B416" s="16" t="str">
        <f t="shared" si="120"/>
        <v>-</v>
      </c>
      <c r="C416" s="7">
        <v>17</v>
      </c>
      <c r="D416" s="2">
        <v>43415.732303240744</v>
      </c>
      <c r="E416" s="3" t="s">
        <v>970</v>
      </c>
      <c r="F416" s="3">
        <v>12800</v>
      </c>
      <c r="G416" s="3" t="s">
        <v>32</v>
      </c>
      <c r="H416" s="3">
        <v>3481</v>
      </c>
      <c r="I416" s="3">
        <v>76</v>
      </c>
      <c r="J416" s="3">
        <v>11</v>
      </c>
      <c r="K416" s="3">
        <v>3</v>
      </c>
      <c r="M416" s="2">
        <v>43415.746180555558</v>
      </c>
      <c r="N416" s="2">
        <v>43415.764606481483</v>
      </c>
      <c r="O416" s="3" t="s">
        <v>44</v>
      </c>
      <c r="P416" s="3" t="s">
        <v>91</v>
      </c>
      <c r="Q416" s="3" t="s">
        <v>22</v>
      </c>
      <c r="R416" s="3" t="s">
        <v>23</v>
      </c>
      <c r="S416" s="2">
        <v>43415.749652777777</v>
      </c>
      <c r="T416" s="2">
        <v>43415.749652777777</v>
      </c>
      <c r="U416" s="2">
        <v>43415.764814814815</v>
      </c>
      <c r="V416" s="2">
        <v>43415.768877314818</v>
      </c>
      <c r="X416" s="2">
        <f t="shared" si="121"/>
        <v>43415.732303240744</v>
      </c>
      <c r="Y416" s="33">
        <f t="shared" si="109"/>
        <v>1.8425925925839692E-2</v>
      </c>
      <c r="Z416" s="33">
        <f t="shared" si="110"/>
        <v>5.5277777777519077E-2</v>
      </c>
      <c r="AA416" s="30"/>
      <c r="AB416" s="30">
        <f t="shared" si="114"/>
        <v>0</v>
      </c>
      <c r="AC416" s="30">
        <f t="shared" si="115"/>
        <v>1.3877314813726116E-2</v>
      </c>
      <c r="AD416" s="30"/>
      <c r="AE416" s="30"/>
      <c r="AF416" s="78">
        <f t="shared" si="111"/>
        <v>43415.731944444444</v>
      </c>
      <c r="AG416" s="78">
        <f t="shared" si="112"/>
        <v>43415.76458333333</v>
      </c>
      <c r="AH416" s="26" t="str">
        <f t="shared" si="113"/>
        <v>43415.731944444443415.7645833333</v>
      </c>
      <c r="AI416" s="26" t="e">
        <f>VLOOKUP(AH416,simple_survey!$P$1530:$Q$1810,2,FALSE)</f>
        <v>#N/A</v>
      </c>
    </row>
    <row r="417" spans="1:37" s="3" customFormat="1" hidden="1" x14ac:dyDescent="0.4">
      <c r="A417" s="16" t="str">
        <f t="shared" si="119"/>
        <v>-</v>
      </c>
      <c r="B417" s="16" t="str">
        <f t="shared" si="120"/>
        <v>-</v>
      </c>
      <c r="C417" s="7">
        <v>17</v>
      </c>
      <c r="D417" s="2">
        <v>43415.734791666669</v>
      </c>
      <c r="E417" s="3" t="s">
        <v>984</v>
      </c>
      <c r="F417" s="3">
        <v>12801</v>
      </c>
      <c r="G417" s="3" t="s">
        <v>99</v>
      </c>
      <c r="H417" s="3">
        <v>0</v>
      </c>
      <c r="I417" s="3">
        <v>771</v>
      </c>
      <c r="J417" s="3">
        <v>8</v>
      </c>
      <c r="K417" s="3">
        <v>2</v>
      </c>
      <c r="M417" s="2">
        <v>43415.7424537037</v>
      </c>
      <c r="N417" s="2">
        <v>43415.747812499998</v>
      </c>
      <c r="O417" s="3" t="s">
        <v>62</v>
      </c>
      <c r="P417" s="3" t="s">
        <v>63</v>
      </c>
      <c r="Q417" s="3" t="s">
        <v>44</v>
      </c>
      <c r="R417" s="3" t="s">
        <v>91</v>
      </c>
      <c r="S417" s="2">
        <v>43415.744780092595</v>
      </c>
      <c r="T417" s="2">
        <v>43415.744780092595</v>
      </c>
      <c r="U417" s="2">
        <v>43415.757789351854</v>
      </c>
      <c r="V417" s="2">
        <v>43415.757789351854</v>
      </c>
      <c r="X417" s="2">
        <f t="shared" si="121"/>
        <v>43415.734791666669</v>
      </c>
      <c r="Y417" s="33">
        <f t="shared" si="109"/>
        <v>5.3587962975143455E-3</v>
      </c>
      <c r="Z417" s="33">
        <f t="shared" si="110"/>
        <v>1.0717592595028691E-2</v>
      </c>
      <c r="AA417" s="30"/>
      <c r="AB417" s="30">
        <f t="shared" si="114"/>
        <v>0</v>
      </c>
      <c r="AC417" s="30">
        <f t="shared" si="115"/>
        <v>7.6620370309683494E-3</v>
      </c>
      <c r="AD417" s="30"/>
      <c r="AE417" s="30"/>
      <c r="AF417" s="78">
        <f t="shared" si="111"/>
        <v>43415.734722222223</v>
      </c>
      <c r="AG417" s="78">
        <f t="shared" si="112"/>
        <v>43415.74722222222</v>
      </c>
      <c r="AH417" s="26" t="str">
        <f t="shared" si="113"/>
        <v>43415.734722222243415.7472222222</v>
      </c>
      <c r="AI417" s="26" t="e">
        <f>VLOOKUP(AH417,simple_survey!$P$1530:$Q$1810,2,FALSE)</f>
        <v>#N/A</v>
      </c>
    </row>
    <row r="418" spans="1:37" s="3" customFormat="1" hidden="1" x14ac:dyDescent="0.4">
      <c r="A418" s="16" t="str">
        <f t="shared" si="119"/>
        <v>★</v>
      </c>
      <c r="B418" s="16" t="str">
        <f t="shared" si="120"/>
        <v>-</v>
      </c>
      <c r="C418" s="7">
        <v>17</v>
      </c>
      <c r="D418" s="2">
        <v>43415.73578703704</v>
      </c>
      <c r="E418" s="3" t="s">
        <v>986</v>
      </c>
      <c r="F418" s="3">
        <v>12803</v>
      </c>
      <c r="G418" s="3" t="s">
        <v>66</v>
      </c>
      <c r="H418" s="3">
        <v>4613</v>
      </c>
      <c r="I418" s="3">
        <v>212</v>
      </c>
      <c r="J418" s="3">
        <v>9</v>
      </c>
      <c r="K418" s="3">
        <v>2</v>
      </c>
      <c r="M418" s="2">
        <v>43415.742048611108</v>
      </c>
      <c r="N418" s="2">
        <v>43415.748217592591</v>
      </c>
      <c r="O418" s="3" t="s">
        <v>24</v>
      </c>
      <c r="P418" s="3" t="s">
        <v>25</v>
      </c>
      <c r="Q418" s="3" t="s">
        <v>44</v>
      </c>
      <c r="R418" s="3" t="s">
        <v>91</v>
      </c>
      <c r="S418" s="2">
        <v>43415.742719907408</v>
      </c>
      <c r="T418" s="2">
        <v>43415.742881944447</v>
      </c>
      <c r="U418" s="2">
        <v>43415.753078703703</v>
      </c>
      <c r="V418" s="2">
        <v>43415.754108796296</v>
      </c>
      <c r="W418" s="2">
        <v>43415.742719907408</v>
      </c>
      <c r="X418" s="2">
        <f t="shared" si="121"/>
        <v>43415.742719907408</v>
      </c>
      <c r="Y418" s="33">
        <f t="shared" si="109"/>
        <v>6.1689814829151146E-3</v>
      </c>
      <c r="Z418" s="33">
        <f t="shared" si="110"/>
        <v>1.2337962965830229E-2</v>
      </c>
      <c r="AA418" s="30"/>
      <c r="AB418" s="30">
        <f t="shared" si="114"/>
        <v>0</v>
      </c>
      <c r="AC418" s="30">
        <f t="shared" si="115"/>
        <v>0</v>
      </c>
      <c r="AD418" s="30"/>
      <c r="AE418" s="30"/>
      <c r="AF418" s="78">
        <f t="shared" si="111"/>
        <v>43415.73541666667</v>
      </c>
      <c r="AG418" s="78">
        <f t="shared" si="112"/>
        <v>43415.747916666667</v>
      </c>
      <c r="AH418" s="26" t="str">
        <f t="shared" si="113"/>
        <v>43415.735416666743415.7479166667</v>
      </c>
      <c r="AI418" s="26" t="e">
        <f>VLOOKUP(AH418,simple_survey!$P$1530:$Q$1810,2,FALSE)</f>
        <v>#N/A</v>
      </c>
    </row>
    <row r="419" spans="1:37" s="3" customFormat="1" hidden="1" x14ac:dyDescent="0.4">
      <c r="A419" s="16" t="str">
        <f t="shared" si="119"/>
        <v>-</v>
      </c>
      <c r="B419" s="16" t="str">
        <f t="shared" si="120"/>
        <v>-</v>
      </c>
      <c r="C419" s="7">
        <v>17</v>
      </c>
      <c r="D419" s="2">
        <v>43415.737407407411</v>
      </c>
      <c r="E419" s="3" t="s">
        <v>914</v>
      </c>
      <c r="F419" s="3">
        <v>12805</v>
      </c>
      <c r="G419" s="3" t="s">
        <v>100</v>
      </c>
      <c r="H419" s="3">
        <v>5887</v>
      </c>
      <c r="I419" s="3">
        <v>629</v>
      </c>
      <c r="J419" s="3">
        <v>10</v>
      </c>
      <c r="K419" s="3">
        <v>2</v>
      </c>
      <c r="M419" s="2">
        <v>43415.740266203706</v>
      </c>
      <c r="N419" s="2">
        <v>43415.747754629629</v>
      </c>
      <c r="O419" s="3" t="s">
        <v>33</v>
      </c>
      <c r="P419" s="3" t="s">
        <v>34</v>
      </c>
      <c r="Q419" s="3" t="s">
        <v>62</v>
      </c>
      <c r="R419" s="3" t="s">
        <v>63</v>
      </c>
      <c r="S419" s="2">
        <v>43415.745497685188</v>
      </c>
      <c r="T419" s="2">
        <v>43415.745497685188</v>
      </c>
      <c r="U419" s="2">
        <v>43415.753622685188</v>
      </c>
      <c r="V419" s="2">
        <v>43415.753622685188</v>
      </c>
      <c r="X419" s="2">
        <f t="shared" si="121"/>
        <v>43415.737407407411</v>
      </c>
      <c r="Y419" s="33">
        <f t="shared" si="109"/>
        <v>7.4884259229293093E-3</v>
      </c>
      <c r="Z419" s="33">
        <f t="shared" si="110"/>
        <v>1.4976851845858619E-2</v>
      </c>
      <c r="AA419" s="30"/>
      <c r="AB419" s="30">
        <f t="shared" si="114"/>
        <v>0</v>
      </c>
      <c r="AC419" s="30">
        <f t="shared" si="115"/>
        <v>2.8587962951860391E-3</v>
      </c>
      <c r="AD419" s="30"/>
      <c r="AE419" s="30"/>
      <c r="AF419" s="78">
        <f t="shared" si="111"/>
        <v>43415.736805555556</v>
      </c>
      <c r="AG419" s="78">
        <f t="shared" si="112"/>
        <v>43415.74722222222</v>
      </c>
      <c r="AH419" s="26" t="str">
        <f t="shared" si="113"/>
        <v>43415.736805555643415.7472222222</v>
      </c>
      <c r="AI419" s="26" t="e">
        <f>VLOOKUP(AH419,simple_survey!$P$1530:$Q$1810,2,FALSE)</f>
        <v>#N/A</v>
      </c>
    </row>
    <row r="420" spans="1:37" s="3" customFormat="1" hidden="1" x14ac:dyDescent="0.4">
      <c r="A420" s="16" t="str">
        <f t="shared" si="119"/>
        <v>-</v>
      </c>
      <c r="B420" s="16" t="str">
        <f t="shared" si="120"/>
        <v>-</v>
      </c>
      <c r="C420" s="7">
        <v>17</v>
      </c>
      <c r="D420" s="2">
        <v>43415.739062499997</v>
      </c>
      <c r="E420" s="3" t="s">
        <v>987</v>
      </c>
      <c r="F420" s="3">
        <v>12806</v>
      </c>
      <c r="G420" s="3" t="s">
        <v>99</v>
      </c>
      <c r="H420" s="3">
        <v>0</v>
      </c>
      <c r="I420" s="3">
        <v>271</v>
      </c>
      <c r="J420" s="3">
        <v>9</v>
      </c>
      <c r="K420" s="3">
        <v>2</v>
      </c>
      <c r="M420" s="2">
        <v>43415.74628472222</v>
      </c>
      <c r="N420" s="2">
        <v>43415.766388888886</v>
      </c>
      <c r="O420" s="3" t="s">
        <v>79</v>
      </c>
      <c r="P420" s="3" t="s">
        <v>80</v>
      </c>
      <c r="Q420" s="3" t="s">
        <v>30</v>
      </c>
      <c r="R420" s="3" t="s">
        <v>31</v>
      </c>
      <c r="S420" s="2">
        <v>43415.751562500001</v>
      </c>
      <c r="T420" s="2">
        <v>43415.751562500001</v>
      </c>
      <c r="U420" s="2">
        <v>43415.763518518521</v>
      </c>
      <c r="V420" s="2">
        <v>43415.763518518521</v>
      </c>
      <c r="X420" s="2">
        <f t="shared" si="121"/>
        <v>43415.739062499997</v>
      </c>
      <c r="Y420" s="33">
        <f t="shared" si="109"/>
        <v>2.0104166665987577E-2</v>
      </c>
      <c r="Z420" s="33">
        <f t="shared" si="110"/>
        <v>4.0208333331975155E-2</v>
      </c>
      <c r="AA420" s="30"/>
      <c r="AB420" s="30">
        <f t="shared" si="114"/>
        <v>0</v>
      </c>
      <c r="AC420" s="30">
        <f t="shared" si="115"/>
        <v>7.2222222224809229E-3</v>
      </c>
      <c r="AD420" s="30"/>
      <c r="AE420" s="30"/>
      <c r="AF420" s="78">
        <f t="shared" si="111"/>
        <v>43415.738888888889</v>
      </c>
      <c r="AG420" s="78">
        <f t="shared" si="112"/>
        <v>43415.765972222223</v>
      </c>
      <c r="AH420" s="26" t="str">
        <f t="shared" si="113"/>
        <v>43415.738888888943415.7659722222</v>
      </c>
      <c r="AI420" s="26" t="e">
        <f>VLOOKUP(AH420,simple_survey!$P$1530:$Q$1810,2,FALSE)</f>
        <v>#N/A</v>
      </c>
    </row>
    <row r="421" spans="1:37" s="3" customFormat="1" hidden="1" x14ac:dyDescent="0.4">
      <c r="A421" s="16" t="str">
        <f t="shared" si="119"/>
        <v>-</v>
      </c>
      <c r="B421" s="16" t="str">
        <f t="shared" si="120"/>
        <v>-</v>
      </c>
      <c r="C421" s="7">
        <v>17</v>
      </c>
      <c r="D421" s="2">
        <v>43415.740173611113</v>
      </c>
      <c r="E421" s="3" t="s">
        <v>988</v>
      </c>
      <c r="F421" s="3">
        <v>12807</v>
      </c>
      <c r="G421" s="3" t="s">
        <v>98</v>
      </c>
      <c r="H421" s="3">
        <v>0</v>
      </c>
      <c r="I421" s="3">
        <v>942</v>
      </c>
      <c r="J421" s="3">
        <v>13</v>
      </c>
      <c r="K421" s="3">
        <v>2</v>
      </c>
      <c r="M421" s="2">
        <v>43415.756516203706</v>
      </c>
      <c r="N421" s="2">
        <v>43415.760300925926</v>
      </c>
      <c r="O421" s="3" t="s">
        <v>79</v>
      </c>
      <c r="P421" s="3" t="s">
        <v>80</v>
      </c>
      <c r="Q421" s="3" t="s">
        <v>133</v>
      </c>
      <c r="R421" s="3" t="s">
        <v>19</v>
      </c>
      <c r="S421" s="2">
        <v>43415.755219907405</v>
      </c>
      <c r="T421" s="2">
        <v>43415.755219907405</v>
      </c>
      <c r="U421" s="2">
        <v>43415.764409722222</v>
      </c>
      <c r="V421" s="2">
        <v>43415.764062499999</v>
      </c>
      <c r="X421" s="2">
        <f t="shared" si="121"/>
        <v>43415.740173611113</v>
      </c>
      <c r="Y421" s="33">
        <f t="shared" si="109"/>
        <v>3.7847222192795016E-3</v>
      </c>
      <c r="Z421" s="33">
        <f t="shared" si="110"/>
        <v>7.5694444385590032E-3</v>
      </c>
      <c r="AA421" s="30"/>
      <c r="AB421" s="30">
        <f t="shared" si="114"/>
        <v>1.2962963010068052E-3</v>
      </c>
      <c r="AC421" s="30">
        <f t="shared" si="115"/>
        <v>1.6342592592991423E-2</v>
      </c>
      <c r="AD421" s="30"/>
      <c r="AE421" s="30"/>
      <c r="AF421" s="78">
        <f t="shared" si="111"/>
        <v>43415.739583333336</v>
      </c>
      <c r="AG421" s="78">
        <f t="shared" si="112"/>
        <v>43415.759722222225</v>
      </c>
      <c r="AH421" s="26" t="str">
        <f t="shared" si="113"/>
        <v>43415.739583333343415.7597222222</v>
      </c>
      <c r="AI421" s="26" t="e">
        <f>VLOOKUP(AH421,simple_survey!$P$1530:$Q$1810,2,FALSE)</f>
        <v>#N/A</v>
      </c>
    </row>
    <row r="422" spans="1:37" s="3" customFormat="1" hidden="1" x14ac:dyDescent="0.4">
      <c r="A422" s="16" t="str">
        <f>IF(W422&gt;0, "★", "-")</f>
        <v>-</v>
      </c>
      <c r="B422" s="16" t="str">
        <f>IF(L422&gt;0, "☆", "-")</f>
        <v>-</v>
      </c>
      <c r="C422" s="7">
        <v>17</v>
      </c>
      <c r="D422" s="2">
        <v>43415.748032407406</v>
      </c>
      <c r="E422" s="3" t="s">
        <v>985</v>
      </c>
      <c r="F422" s="3">
        <v>12821</v>
      </c>
      <c r="G422" s="3" t="s">
        <v>18</v>
      </c>
      <c r="H422" s="3">
        <v>4639</v>
      </c>
      <c r="I422" s="3">
        <v>482</v>
      </c>
      <c r="J422" s="3">
        <v>13</v>
      </c>
      <c r="K422" s="3">
        <v>1</v>
      </c>
      <c r="M422" s="2">
        <v>43415.76489583333</v>
      </c>
      <c r="N422" s="2">
        <v>43415.767974537041</v>
      </c>
      <c r="O422" s="3" t="s">
        <v>45</v>
      </c>
      <c r="P422" s="3" t="s">
        <v>46</v>
      </c>
      <c r="Q422" s="3" t="s">
        <v>133</v>
      </c>
      <c r="R422" s="3" t="s">
        <v>19</v>
      </c>
      <c r="S422" s="2">
        <v>43415.769571759258</v>
      </c>
      <c r="T422" s="2">
        <v>43415.769571759258</v>
      </c>
      <c r="U422" s="2">
        <v>43415.777083333334</v>
      </c>
      <c r="V422" s="2">
        <v>43415.777083333334</v>
      </c>
      <c r="X422" s="2">
        <f>IF(W422&gt;0,W422,D422)</f>
        <v>43415.748032407406</v>
      </c>
      <c r="Y422" s="33">
        <f t="shared" si="109"/>
        <v>3.0787037103436887E-3</v>
      </c>
      <c r="Z422" s="33">
        <f t="shared" si="110"/>
        <v>3.0787037103436887E-3</v>
      </c>
      <c r="AA422" s="30"/>
      <c r="AB422" s="30">
        <f t="shared" si="114"/>
        <v>0</v>
      </c>
      <c r="AC422" s="30">
        <f t="shared" si="115"/>
        <v>1.6863425924384501E-2</v>
      </c>
      <c r="AD422" s="30"/>
      <c r="AE422" s="30"/>
      <c r="AF422" s="78">
        <f t="shared" si="111"/>
        <v>43415.747916666667</v>
      </c>
      <c r="AG422" s="78">
        <f t="shared" si="112"/>
        <v>43415.767361111109</v>
      </c>
      <c r="AH422" s="26" t="str">
        <f t="shared" si="113"/>
        <v>43415.747916666743415.7673611111</v>
      </c>
      <c r="AI422" s="26" t="e">
        <f>VLOOKUP(AH422,simple_survey!$P$1530:$Q$1810,2,FALSE)</f>
        <v>#N/A</v>
      </c>
    </row>
    <row r="423" spans="1:37" s="3" customFormat="1" hidden="1" x14ac:dyDescent="0.4">
      <c r="A423" s="16" t="str">
        <f t="shared" ref="A423:A452" si="122">IF(W423&gt;0, "★", "-")</f>
        <v>★</v>
      </c>
      <c r="B423" s="16" t="str">
        <f t="shared" ref="B423:B452" si="123">IF(L423&gt;0, "☆", "-")</f>
        <v>☆</v>
      </c>
      <c r="C423" s="7">
        <v>17</v>
      </c>
      <c r="D423" s="2">
        <v>43415.674629629626</v>
      </c>
      <c r="E423" s="3" t="s">
        <v>917</v>
      </c>
      <c r="F423" s="3">
        <v>12726</v>
      </c>
      <c r="G423" s="3" t="s">
        <v>32</v>
      </c>
      <c r="H423" s="3">
        <v>5926</v>
      </c>
      <c r="I423" s="3">
        <v>138</v>
      </c>
      <c r="J423" s="3">
        <v>11</v>
      </c>
      <c r="K423" s="3">
        <v>1</v>
      </c>
      <c r="L423" s="2">
        <v>43415.674814814818</v>
      </c>
      <c r="O423" s="3" t="s">
        <v>54</v>
      </c>
      <c r="P423" s="3" t="s">
        <v>55</v>
      </c>
      <c r="Q423" s="3" t="s">
        <v>64</v>
      </c>
      <c r="R423" s="3" t="s">
        <v>65</v>
      </c>
      <c r="S423" s="2">
        <v>43415.716284722221</v>
      </c>
      <c r="U423" s="2">
        <v>43415.730763888889</v>
      </c>
      <c r="W423" s="2">
        <v>43415.716284722221</v>
      </c>
      <c r="X423" s="2">
        <f t="shared" ref="X423:X452" si="124">IF(W423&gt;0,W423,D423)</f>
        <v>43415.716284722221</v>
      </c>
      <c r="Y423" s="33">
        <f t="shared" si="109"/>
        <v>0</v>
      </c>
      <c r="Z423" s="33">
        <f t="shared" si="110"/>
        <v>0</v>
      </c>
      <c r="AA423" s="30"/>
      <c r="AB423" s="30">
        <f t="shared" si="114"/>
        <v>0</v>
      </c>
      <c r="AC423" s="30">
        <f t="shared" si="115"/>
        <v>0</v>
      </c>
      <c r="AD423" s="30"/>
      <c r="AE423" s="30"/>
      <c r="AF423" s="78">
        <f t="shared" si="111"/>
        <v>43415.674305555556</v>
      </c>
      <c r="AG423" s="78">
        <f t="shared" si="112"/>
        <v>0</v>
      </c>
      <c r="AH423" s="26" t="str">
        <f t="shared" si="113"/>
        <v>43415.67430555560</v>
      </c>
      <c r="AI423" s="26" t="e">
        <f>VLOOKUP(AH423,simple_survey!$P$1530:$Q$1810,2,FALSE)</f>
        <v>#N/A</v>
      </c>
    </row>
    <row r="424" spans="1:37" s="3" customFormat="1" hidden="1" x14ac:dyDescent="0.4">
      <c r="A424" s="16" t="str">
        <f t="shared" si="122"/>
        <v>★</v>
      </c>
      <c r="B424" s="16" t="str">
        <f t="shared" si="123"/>
        <v>☆</v>
      </c>
      <c r="C424" s="7">
        <v>17</v>
      </c>
      <c r="D424" s="2">
        <v>43415.702314814815</v>
      </c>
      <c r="E424" s="3" t="s">
        <v>501</v>
      </c>
      <c r="F424" s="3">
        <v>12762</v>
      </c>
      <c r="G424" s="3" t="s">
        <v>18</v>
      </c>
      <c r="H424" s="3">
        <v>5037</v>
      </c>
      <c r="I424" s="3">
        <v>805</v>
      </c>
      <c r="J424" s="3">
        <v>2</v>
      </c>
      <c r="K424" s="3">
        <v>1</v>
      </c>
      <c r="L424" s="2">
        <v>43415.702569444446</v>
      </c>
      <c r="O424" s="3" t="s">
        <v>33</v>
      </c>
      <c r="P424" s="3" t="s">
        <v>34</v>
      </c>
      <c r="Q424" s="3" t="s">
        <v>26</v>
      </c>
      <c r="R424" s="3" t="s">
        <v>27</v>
      </c>
      <c r="S424" s="2">
        <v>43415.714733796296</v>
      </c>
      <c r="U424" s="2">
        <v>43415.721597222226</v>
      </c>
      <c r="W424" s="2">
        <v>43415.709236111114</v>
      </c>
      <c r="X424" s="2">
        <f t="shared" si="124"/>
        <v>43415.709236111114</v>
      </c>
      <c r="Y424" s="33">
        <f t="shared" si="109"/>
        <v>0</v>
      </c>
      <c r="Z424" s="33">
        <f t="shared" si="110"/>
        <v>0</v>
      </c>
      <c r="AA424" s="30"/>
      <c r="AB424" s="30">
        <f t="shared" si="114"/>
        <v>0</v>
      </c>
      <c r="AC424" s="30">
        <f t="shared" si="115"/>
        <v>5.4976851824903861E-3</v>
      </c>
      <c r="AD424" s="30"/>
      <c r="AE424" s="30"/>
      <c r="AF424" s="78">
        <f t="shared" si="111"/>
        <v>43415.70208333333</v>
      </c>
      <c r="AG424" s="78">
        <f t="shared" si="112"/>
        <v>0</v>
      </c>
      <c r="AH424" s="26" t="str">
        <f t="shared" si="113"/>
        <v>43415.70208333330</v>
      </c>
      <c r="AI424" s="26" t="e">
        <f>VLOOKUP(AH424,simple_survey!$P$1530:$Q$1810,2,FALSE)</f>
        <v>#N/A</v>
      </c>
      <c r="AK424" s="3" t="s">
        <v>1075</v>
      </c>
    </row>
    <row r="425" spans="1:37" s="3" customFormat="1" hidden="1" x14ac:dyDescent="0.4">
      <c r="A425" s="16" t="str">
        <f t="shared" si="122"/>
        <v>★</v>
      </c>
      <c r="B425" s="16" t="str">
        <f t="shared" si="123"/>
        <v>☆</v>
      </c>
      <c r="C425" s="7">
        <v>17</v>
      </c>
      <c r="D425" s="2">
        <v>43415.703009259261</v>
      </c>
      <c r="E425" s="3" t="s">
        <v>501</v>
      </c>
      <c r="F425" s="3">
        <v>12763</v>
      </c>
      <c r="G425" s="3" t="s">
        <v>18</v>
      </c>
      <c r="H425" s="3">
        <v>5037</v>
      </c>
      <c r="I425" s="3">
        <v>353</v>
      </c>
      <c r="J425" s="3">
        <v>4</v>
      </c>
      <c r="K425" s="3">
        <v>1</v>
      </c>
      <c r="L425" s="2">
        <v>43415.703750000001</v>
      </c>
      <c r="O425" s="3" t="s">
        <v>33</v>
      </c>
      <c r="P425" s="3" t="s">
        <v>34</v>
      </c>
      <c r="Q425" s="3" t="s">
        <v>26</v>
      </c>
      <c r="R425" s="3" t="s">
        <v>27</v>
      </c>
      <c r="S425" s="2">
        <v>43415.715231481481</v>
      </c>
      <c r="U425" s="2">
        <v>43415.722094907411</v>
      </c>
      <c r="W425" s="2">
        <v>43415.70994212963</v>
      </c>
      <c r="X425" s="2">
        <f t="shared" si="124"/>
        <v>43415.70994212963</v>
      </c>
      <c r="Y425" s="33">
        <f t="shared" si="109"/>
        <v>0</v>
      </c>
      <c r="Z425" s="33">
        <f t="shared" si="110"/>
        <v>0</v>
      </c>
      <c r="AA425" s="30"/>
      <c r="AB425" s="30">
        <f t="shared" si="114"/>
        <v>0</v>
      </c>
      <c r="AC425" s="30"/>
      <c r="AD425" s="30"/>
      <c r="AE425" s="30"/>
      <c r="AF425" s="78">
        <f t="shared" si="111"/>
        <v>43415.702777777777</v>
      </c>
      <c r="AG425" s="78">
        <f t="shared" si="112"/>
        <v>0</v>
      </c>
      <c r="AH425" s="26" t="str">
        <f t="shared" si="113"/>
        <v>43415.70277777780</v>
      </c>
      <c r="AI425" s="26" t="e">
        <f>VLOOKUP(AH425,simple_survey!$P$1530:$Q$1810,2,FALSE)</f>
        <v>#N/A</v>
      </c>
      <c r="AK425" s="3" t="s">
        <v>1076</v>
      </c>
    </row>
    <row r="426" spans="1:37" s="3" customFormat="1" hidden="1" x14ac:dyDescent="0.4">
      <c r="A426" s="16" t="str">
        <f t="shared" si="122"/>
        <v>-</v>
      </c>
      <c r="B426" s="16" t="str">
        <f t="shared" si="123"/>
        <v>☆</v>
      </c>
      <c r="C426" s="7">
        <v>17</v>
      </c>
      <c r="D426" s="2">
        <v>43415.712905092594</v>
      </c>
      <c r="E426" s="3" t="s">
        <v>974</v>
      </c>
      <c r="F426" s="3">
        <v>12778</v>
      </c>
      <c r="G426" s="3" t="s">
        <v>32</v>
      </c>
      <c r="H426" s="3">
        <v>5386</v>
      </c>
      <c r="I426" s="3">
        <v>650</v>
      </c>
      <c r="J426" s="3">
        <v>3</v>
      </c>
      <c r="K426" s="3">
        <v>1</v>
      </c>
      <c r="L426" s="2">
        <v>43415.713125000002</v>
      </c>
      <c r="O426" s="3" t="s">
        <v>30</v>
      </c>
      <c r="P426" s="3" t="s">
        <v>31</v>
      </c>
      <c r="Q426" s="3" t="s">
        <v>36</v>
      </c>
      <c r="R426" s="3" t="s">
        <v>37</v>
      </c>
      <c r="S426" s="2">
        <v>43415.72797453704</v>
      </c>
      <c r="U426" s="2">
        <v>43415.738275462965</v>
      </c>
      <c r="X426" s="2">
        <f t="shared" si="124"/>
        <v>43415.712905092594</v>
      </c>
      <c r="Y426" s="33">
        <f t="shared" si="109"/>
        <v>0</v>
      </c>
      <c r="Z426" s="33">
        <f t="shared" si="110"/>
        <v>0</v>
      </c>
      <c r="AA426" s="30"/>
      <c r="AB426" s="30">
        <f t="shared" si="114"/>
        <v>0</v>
      </c>
      <c r="AC426" s="30">
        <f t="shared" si="115"/>
        <v>1.5069444445543922E-2</v>
      </c>
      <c r="AD426" s="30"/>
      <c r="AE426" s="30"/>
      <c r="AF426" s="78">
        <f t="shared" si="111"/>
        <v>43415.712500000001</v>
      </c>
      <c r="AG426" s="78">
        <f t="shared" si="112"/>
        <v>0</v>
      </c>
      <c r="AH426" s="26" t="str">
        <f t="shared" si="113"/>
        <v>43415.71250</v>
      </c>
      <c r="AI426" s="26" t="e">
        <f>VLOOKUP(AH426,simple_survey!$P$1530:$Q$1810,2,FALSE)</f>
        <v>#N/A</v>
      </c>
    </row>
    <row r="427" spans="1:37" s="3" customFormat="1" hidden="1" x14ac:dyDescent="0.4">
      <c r="A427" s="16" t="str">
        <f t="shared" si="122"/>
        <v>-</v>
      </c>
      <c r="B427" s="16" t="str">
        <f t="shared" si="123"/>
        <v>☆</v>
      </c>
      <c r="C427" s="7">
        <v>17</v>
      </c>
      <c r="D427" s="2">
        <v>43415.713125000002</v>
      </c>
      <c r="E427" s="3" t="s">
        <v>976</v>
      </c>
      <c r="F427" s="3">
        <v>12780</v>
      </c>
      <c r="G427" s="3" t="s">
        <v>98</v>
      </c>
      <c r="H427" s="3">
        <v>0</v>
      </c>
      <c r="I427" s="3">
        <v>803</v>
      </c>
      <c r="J427" s="3">
        <v>3</v>
      </c>
      <c r="K427" s="3">
        <v>1</v>
      </c>
      <c r="L427" s="2">
        <v>43415.728981481479</v>
      </c>
      <c r="O427" s="3" t="s">
        <v>73</v>
      </c>
      <c r="P427" s="3" t="s">
        <v>74</v>
      </c>
      <c r="Q427" s="3" t="s">
        <v>20</v>
      </c>
      <c r="R427" s="3" t="s">
        <v>21</v>
      </c>
      <c r="S427" s="2">
        <v>43415.723101851851</v>
      </c>
      <c r="U427" s="2">
        <v>43415.730185185188</v>
      </c>
      <c r="X427" s="2">
        <f t="shared" si="124"/>
        <v>43415.713125000002</v>
      </c>
      <c r="Y427" s="33">
        <f t="shared" si="109"/>
        <v>0</v>
      </c>
      <c r="Z427" s="33">
        <f t="shared" si="110"/>
        <v>0</v>
      </c>
      <c r="AA427" s="30"/>
      <c r="AB427" s="30">
        <f t="shared" si="114"/>
        <v>0</v>
      </c>
      <c r="AC427" s="30">
        <f t="shared" si="115"/>
        <v>1.5856481477385387E-2</v>
      </c>
      <c r="AD427" s="30"/>
      <c r="AE427" s="30"/>
      <c r="AF427" s="78">
        <f t="shared" si="111"/>
        <v>43415.712500000001</v>
      </c>
      <c r="AG427" s="78">
        <f t="shared" si="112"/>
        <v>0</v>
      </c>
      <c r="AH427" s="26" t="str">
        <f t="shared" si="113"/>
        <v>43415.71250</v>
      </c>
      <c r="AI427" s="26" t="e">
        <f>VLOOKUP(AH427,simple_survey!$P$1530:$Q$1810,2,FALSE)</f>
        <v>#N/A</v>
      </c>
    </row>
    <row r="428" spans="1:37" s="3" customFormat="1" hidden="1" x14ac:dyDescent="0.4">
      <c r="A428" s="16" t="str">
        <f t="shared" si="122"/>
        <v>-</v>
      </c>
      <c r="B428" s="16" t="str">
        <f t="shared" si="123"/>
        <v>☆</v>
      </c>
      <c r="C428" s="7">
        <v>17</v>
      </c>
      <c r="D428" s="2">
        <v>43415.713194444441</v>
      </c>
      <c r="E428" s="3" t="s">
        <v>977</v>
      </c>
      <c r="F428" s="3">
        <v>12782</v>
      </c>
      <c r="G428" s="3" t="s">
        <v>18</v>
      </c>
      <c r="H428" s="3">
        <v>5691</v>
      </c>
      <c r="I428" s="3">
        <v>926</v>
      </c>
      <c r="J428" s="3">
        <v>11</v>
      </c>
      <c r="K428" s="3">
        <v>1</v>
      </c>
      <c r="L428" s="2">
        <v>43415.71634259259</v>
      </c>
      <c r="O428" s="3" t="s">
        <v>20</v>
      </c>
      <c r="P428" s="3" t="s">
        <v>21</v>
      </c>
      <c r="Q428" s="3" t="s">
        <v>33</v>
      </c>
      <c r="R428" s="3" t="s">
        <v>34</v>
      </c>
      <c r="S428" s="2">
        <v>43415.722870370373</v>
      </c>
      <c r="U428" s="2">
        <v>43415.739861111113</v>
      </c>
      <c r="X428" s="2">
        <f t="shared" si="124"/>
        <v>43415.713194444441</v>
      </c>
      <c r="Y428" s="33">
        <f t="shared" si="109"/>
        <v>0</v>
      </c>
      <c r="Z428" s="33">
        <f t="shared" si="110"/>
        <v>0</v>
      </c>
      <c r="AA428" s="30"/>
      <c r="AB428" s="30">
        <f t="shared" si="114"/>
        <v>0</v>
      </c>
      <c r="AC428" s="30">
        <f t="shared" si="115"/>
        <v>9.6759259322425351E-3</v>
      </c>
      <c r="AD428" s="30"/>
      <c r="AE428" s="30"/>
      <c r="AF428" s="78">
        <f t="shared" si="111"/>
        <v>43415.713194444441</v>
      </c>
      <c r="AG428" s="78">
        <f t="shared" si="112"/>
        <v>0</v>
      </c>
      <c r="AH428" s="26" t="str">
        <f t="shared" si="113"/>
        <v>43415.71319444440</v>
      </c>
      <c r="AI428" s="26" t="e">
        <f>VLOOKUP(AH428,simple_survey!$P$1530:$Q$1810,2,FALSE)</f>
        <v>#N/A</v>
      </c>
    </row>
    <row r="429" spans="1:37" s="3" customFormat="1" hidden="1" x14ac:dyDescent="0.4">
      <c r="A429" s="16" t="str">
        <f t="shared" si="122"/>
        <v>-</v>
      </c>
      <c r="B429" s="16" t="str">
        <f t="shared" si="123"/>
        <v>☆</v>
      </c>
      <c r="C429" s="7">
        <v>17</v>
      </c>
      <c r="D429" s="2">
        <v>43415.713587962964</v>
      </c>
      <c r="E429" s="3" t="s">
        <v>726</v>
      </c>
      <c r="F429" s="3">
        <v>12783</v>
      </c>
      <c r="G429" s="3" t="s">
        <v>18</v>
      </c>
      <c r="H429" s="3">
        <v>2215</v>
      </c>
      <c r="I429" s="3">
        <v>221</v>
      </c>
      <c r="J429" s="3">
        <v>8</v>
      </c>
      <c r="K429" s="3">
        <v>1</v>
      </c>
      <c r="L429" s="2">
        <v>43415.713750000003</v>
      </c>
      <c r="O429" s="3" t="s">
        <v>24</v>
      </c>
      <c r="P429" s="3" t="s">
        <v>25</v>
      </c>
      <c r="Q429" s="3" t="s">
        <v>33</v>
      </c>
      <c r="R429" s="3" t="s">
        <v>34</v>
      </c>
      <c r="S429" s="2">
        <v>43415.729618055557</v>
      </c>
      <c r="U429" s="2">
        <v>43415.736759259256</v>
      </c>
      <c r="X429" s="2">
        <f t="shared" si="124"/>
        <v>43415.713587962964</v>
      </c>
      <c r="Y429" s="33">
        <f t="shared" si="109"/>
        <v>0</v>
      </c>
      <c r="Z429" s="33">
        <f t="shared" si="110"/>
        <v>0</v>
      </c>
      <c r="AA429" s="30"/>
      <c r="AB429" s="30">
        <f t="shared" si="114"/>
        <v>0</v>
      </c>
      <c r="AC429" s="30">
        <f t="shared" si="115"/>
        <v>1.6030092592700385E-2</v>
      </c>
      <c r="AD429" s="30"/>
      <c r="AE429" s="30"/>
      <c r="AF429" s="78">
        <f t="shared" si="111"/>
        <v>43415.713194444441</v>
      </c>
      <c r="AG429" s="78">
        <f t="shared" si="112"/>
        <v>0</v>
      </c>
      <c r="AH429" s="26" t="str">
        <f t="shared" si="113"/>
        <v>43415.71319444440</v>
      </c>
      <c r="AI429" s="26" t="e">
        <f>VLOOKUP(AH429,simple_survey!$P$1530:$Q$1810,2,FALSE)</f>
        <v>#N/A</v>
      </c>
    </row>
    <row r="430" spans="1:37" s="3" customFormat="1" hidden="1" x14ac:dyDescent="0.4">
      <c r="A430" s="16" t="str">
        <f t="shared" si="122"/>
        <v>-</v>
      </c>
      <c r="B430" s="16" t="str">
        <f t="shared" si="123"/>
        <v>☆</v>
      </c>
      <c r="C430" s="7">
        <v>17</v>
      </c>
      <c r="D430" s="2">
        <v>43415.713900462964</v>
      </c>
      <c r="E430" s="3" t="s">
        <v>784</v>
      </c>
      <c r="F430" s="3">
        <v>12784</v>
      </c>
      <c r="G430" s="3" t="s">
        <v>32</v>
      </c>
      <c r="H430" s="3">
        <v>1885</v>
      </c>
      <c r="I430" s="3">
        <v>825</v>
      </c>
      <c r="J430" s="3">
        <v>8</v>
      </c>
      <c r="K430" s="3">
        <v>1</v>
      </c>
      <c r="L430" s="2">
        <v>43415.714039351849</v>
      </c>
      <c r="O430" s="3" t="s">
        <v>90</v>
      </c>
      <c r="P430" s="3" t="s">
        <v>35</v>
      </c>
      <c r="Q430" s="3" t="s">
        <v>67</v>
      </c>
      <c r="R430" s="3" t="s">
        <v>68</v>
      </c>
      <c r="S430" s="2">
        <v>43415.728750000002</v>
      </c>
      <c r="U430" s="2">
        <v>43415.73238425926</v>
      </c>
      <c r="X430" s="2">
        <f t="shared" si="124"/>
        <v>43415.713900462964</v>
      </c>
      <c r="Y430" s="33">
        <f t="shared" si="109"/>
        <v>0</v>
      </c>
      <c r="Z430" s="33">
        <f t="shared" si="110"/>
        <v>0</v>
      </c>
      <c r="AA430" s="30"/>
      <c r="AB430" s="30">
        <f t="shared" si="114"/>
        <v>0</v>
      </c>
      <c r="AC430" s="30">
        <f t="shared" si="115"/>
        <v>1.484953703766223E-2</v>
      </c>
      <c r="AD430" s="30"/>
      <c r="AE430" s="30"/>
      <c r="AF430" s="78">
        <f t="shared" si="111"/>
        <v>43415.713888888888</v>
      </c>
      <c r="AG430" s="78">
        <f t="shared" si="112"/>
        <v>0</v>
      </c>
      <c r="AH430" s="26" t="str">
        <f t="shared" si="113"/>
        <v>43415.71388888890</v>
      </c>
      <c r="AI430" s="26" t="e">
        <f>VLOOKUP(AH430,simple_survey!$P$1530:$Q$1810,2,FALSE)</f>
        <v>#N/A</v>
      </c>
    </row>
    <row r="431" spans="1:37" s="3" customFormat="1" hidden="1" x14ac:dyDescent="0.4">
      <c r="A431" s="16" t="str">
        <f t="shared" si="122"/>
        <v>★</v>
      </c>
      <c r="B431" s="16" t="str">
        <f t="shared" si="123"/>
        <v>☆</v>
      </c>
      <c r="C431" s="7">
        <v>17</v>
      </c>
      <c r="D431" s="2">
        <v>43415.71434027778</v>
      </c>
      <c r="E431" s="3" t="s">
        <v>617</v>
      </c>
      <c r="F431" s="3">
        <v>12787</v>
      </c>
      <c r="G431" s="3" t="s">
        <v>32</v>
      </c>
      <c r="H431" s="3">
        <v>2737</v>
      </c>
      <c r="I431" s="3">
        <v>882</v>
      </c>
      <c r="J431" s="3">
        <v>8</v>
      </c>
      <c r="K431" s="3">
        <v>1</v>
      </c>
      <c r="L431" s="2">
        <v>43415.72415509259</v>
      </c>
      <c r="O431" s="3" t="s">
        <v>33</v>
      </c>
      <c r="P431" s="3" t="s">
        <v>34</v>
      </c>
      <c r="Q431" s="3" t="s">
        <v>26</v>
      </c>
      <c r="R431" s="3" t="s">
        <v>27</v>
      </c>
      <c r="S431" s="2">
        <v>43415.721273148149</v>
      </c>
      <c r="U431" s="2">
        <v>43415.728136574071</v>
      </c>
      <c r="W431" s="2">
        <v>43415.721273148149</v>
      </c>
      <c r="X431" s="2">
        <f t="shared" si="124"/>
        <v>43415.721273148149</v>
      </c>
      <c r="Y431" s="33">
        <f t="shared" si="109"/>
        <v>0</v>
      </c>
      <c r="Z431" s="33">
        <f t="shared" si="110"/>
        <v>0</v>
      </c>
      <c r="AA431" s="30"/>
      <c r="AB431" s="30">
        <f t="shared" si="114"/>
        <v>0</v>
      </c>
      <c r="AC431" s="30">
        <f t="shared" si="115"/>
        <v>2.8819444414693862E-3</v>
      </c>
      <c r="AD431" s="30"/>
      <c r="AE431" s="30"/>
      <c r="AF431" s="78">
        <f t="shared" si="111"/>
        <v>43415.713888888888</v>
      </c>
      <c r="AG431" s="78">
        <f t="shared" si="112"/>
        <v>0</v>
      </c>
      <c r="AH431" s="26" t="str">
        <f t="shared" si="113"/>
        <v>43415.71388888890</v>
      </c>
      <c r="AI431" s="26" t="e">
        <f>VLOOKUP(AH431,simple_survey!$P$1530:$Q$1810,2,FALSE)</f>
        <v>#N/A</v>
      </c>
    </row>
    <row r="432" spans="1:37" s="3" customFormat="1" hidden="1" x14ac:dyDescent="0.4">
      <c r="A432" s="16" t="str">
        <f t="shared" si="122"/>
        <v>-</v>
      </c>
      <c r="B432" s="16" t="str">
        <f t="shared" si="123"/>
        <v>☆</v>
      </c>
      <c r="C432" s="7">
        <v>17</v>
      </c>
      <c r="D432" s="2">
        <v>43415.714398148149</v>
      </c>
      <c r="E432" s="3" t="s">
        <v>979</v>
      </c>
      <c r="F432" s="3">
        <v>12788</v>
      </c>
      <c r="G432" s="3" t="s">
        <v>32</v>
      </c>
      <c r="H432" s="3">
        <v>1076</v>
      </c>
      <c r="I432" s="3">
        <v>694</v>
      </c>
      <c r="J432" s="3">
        <v>5</v>
      </c>
      <c r="K432" s="3">
        <v>1</v>
      </c>
      <c r="L432" s="2">
        <v>43415.714560185188</v>
      </c>
      <c r="O432" s="3" t="s">
        <v>30</v>
      </c>
      <c r="P432" s="3" t="s">
        <v>31</v>
      </c>
      <c r="Q432" s="3" t="s">
        <v>26</v>
      </c>
      <c r="R432" s="3" t="s">
        <v>27</v>
      </c>
      <c r="S432" s="2">
        <v>43415.73510416667</v>
      </c>
      <c r="U432" s="2">
        <v>43415.743078703701</v>
      </c>
      <c r="X432" s="2">
        <f t="shared" si="124"/>
        <v>43415.714398148149</v>
      </c>
      <c r="Y432" s="33">
        <f t="shared" si="109"/>
        <v>0</v>
      </c>
      <c r="Z432" s="33">
        <f t="shared" si="110"/>
        <v>0</v>
      </c>
      <c r="AA432" s="30"/>
      <c r="AB432" s="30">
        <f t="shared" si="114"/>
        <v>0</v>
      </c>
      <c r="AC432" s="30">
        <f t="shared" si="115"/>
        <v>2.0706018520286307E-2</v>
      </c>
      <c r="AD432" s="30"/>
      <c r="AE432" s="30"/>
      <c r="AF432" s="78">
        <f t="shared" si="111"/>
        <v>43415.713888888888</v>
      </c>
      <c r="AG432" s="78">
        <f t="shared" si="112"/>
        <v>0</v>
      </c>
      <c r="AH432" s="26" t="str">
        <f t="shared" si="113"/>
        <v>43415.71388888890</v>
      </c>
      <c r="AI432" s="26" t="e">
        <f>VLOOKUP(AH432,simple_survey!$P$1530:$Q$1810,2,FALSE)</f>
        <v>#N/A</v>
      </c>
    </row>
    <row r="433" spans="1:37" s="3" customFormat="1" hidden="1" x14ac:dyDescent="0.4">
      <c r="A433" s="16" t="str">
        <f t="shared" si="122"/>
        <v>-</v>
      </c>
      <c r="B433" s="16" t="str">
        <f t="shared" si="123"/>
        <v>☆</v>
      </c>
      <c r="C433" s="7">
        <v>17</v>
      </c>
      <c r="D433" s="2">
        <v>43415.716319444444</v>
      </c>
      <c r="E433" s="3" t="s">
        <v>919</v>
      </c>
      <c r="F433" s="3">
        <v>12791</v>
      </c>
      <c r="G433" s="3" t="s">
        <v>98</v>
      </c>
      <c r="H433" s="3">
        <v>0</v>
      </c>
      <c r="I433" s="3">
        <v>632</v>
      </c>
      <c r="J433" s="3">
        <v>8</v>
      </c>
      <c r="K433" s="3">
        <v>1</v>
      </c>
      <c r="L433" s="2">
        <v>43415.71675925926</v>
      </c>
      <c r="O433" s="3" t="s">
        <v>28</v>
      </c>
      <c r="P433" s="3" t="s">
        <v>29</v>
      </c>
      <c r="Q433" s="3" t="s">
        <v>40</v>
      </c>
      <c r="R433" s="3" t="s">
        <v>41</v>
      </c>
      <c r="S433" s="2">
        <v>43415.740219907406</v>
      </c>
      <c r="U433" s="2">
        <v>43415.750243055554</v>
      </c>
      <c r="X433" s="2">
        <f t="shared" si="124"/>
        <v>43415.716319444444</v>
      </c>
      <c r="Y433" s="33">
        <f t="shared" si="109"/>
        <v>0</v>
      </c>
      <c r="Z433" s="33">
        <f t="shared" si="110"/>
        <v>0</v>
      </c>
      <c r="AA433" s="30"/>
      <c r="AB433" s="30">
        <f t="shared" si="114"/>
        <v>0</v>
      </c>
      <c r="AC433" s="30">
        <f t="shared" si="115"/>
        <v>2.3900462962046731E-2</v>
      </c>
      <c r="AD433" s="30"/>
      <c r="AE433" s="30"/>
      <c r="AF433" s="78">
        <f t="shared" si="111"/>
        <v>43415.71597222222</v>
      </c>
      <c r="AG433" s="78">
        <f t="shared" si="112"/>
        <v>0</v>
      </c>
      <c r="AH433" s="26" t="str">
        <f t="shared" si="113"/>
        <v>43415.71597222220</v>
      </c>
      <c r="AI433" s="26" t="e">
        <f>VLOOKUP(AH433,simple_survey!$P$1530:$Q$1810,2,FALSE)</f>
        <v>#N/A</v>
      </c>
    </row>
    <row r="434" spans="1:37" s="3" customFormat="1" hidden="1" x14ac:dyDescent="0.4">
      <c r="A434" s="16" t="str">
        <f t="shared" si="122"/>
        <v>-</v>
      </c>
      <c r="B434" s="16" t="str">
        <f t="shared" si="123"/>
        <v>☆</v>
      </c>
      <c r="C434" s="7">
        <v>17</v>
      </c>
      <c r="D434" s="2">
        <v>43415.724490740744</v>
      </c>
      <c r="E434" s="3" t="s">
        <v>617</v>
      </c>
      <c r="F434" s="3">
        <v>12797</v>
      </c>
      <c r="G434" s="3" t="s">
        <v>32</v>
      </c>
      <c r="H434" s="3">
        <v>2737</v>
      </c>
      <c r="I434" s="3">
        <v>185</v>
      </c>
      <c r="J434" s="3">
        <v>5</v>
      </c>
      <c r="K434" s="3">
        <v>1</v>
      </c>
      <c r="L434" s="2">
        <v>43415.74596064815</v>
      </c>
      <c r="O434" s="3" t="s">
        <v>26</v>
      </c>
      <c r="P434" s="3" t="s">
        <v>27</v>
      </c>
      <c r="Q434" s="3" t="s">
        <v>33</v>
      </c>
      <c r="R434" s="3" t="s">
        <v>34</v>
      </c>
      <c r="S434" s="2">
        <v>43415.741689814815</v>
      </c>
      <c r="U434" s="2">
        <v>43415.747569444444</v>
      </c>
      <c r="X434" s="2">
        <f t="shared" si="124"/>
        <v>43415.724490740744</v>
      </c>
      <c r="Y434" s="33">
        <f t="shared" si="109"/>
        <v>0</v>
      </c>
      <c r="Z434" s="33">
        <f t="shared" si="110"/>
        <v>0</v>
      </c>
      <c r="AA434" s="30"/>
      <c r="AB434" s="30">
        <f t="shared" si="114"/>
        <v>0</v>
      </c>
      <c r="AC434" s="30">
        <f t="shared" si="115"/>
        <v>2.1469907405844424E-2</v>
      </c>
      <c r="AD434" s="30"/>
      <c r="AE434" s="30"/>
      <c r="AF434" s="78">
        <f t="shared" si="111"/>
        <v>43415.724305555559</v>
      </c>
      <c r="AG434" s="78">
        <f t="shared" si="112"/>
        <v>0</v>
      </c>
      <c r="AH434" s="26" t="str">
        <f t="shared" si="113"/>
        <v>43415.72430555560</v>
      </c>
      <c r="AI434" s="26" t="e">
        <f>VLOOKUP(AH434,simple_survey!$P$1530:$Q$1810,2,FALSE)</f>
        <v>#N/A</v>
      </c>
    </row>
    <row r="435" spans="1:37" s="3" customFormat="1" hidden="1" x14ac:dyDescent="0.4">
      <c r="A435" s="16" t="str">
        <f t="shared" si="122"/>
        <v>-</v>
      </c>
      <c r="B435" s="16" t="str">
        <f t="shared" si="123"/>
        <v>☆</v>
      </c>
      <c r="C435" s="7">
        <v>17</v>
      </c>
      <c r="D435" s="2">
        <v>43415.728275462963</v>
      </c>
      <c r="E435" s="3" t="s">
        <v>983</v>
      </c>
      <c r="F435" s="3">
        <v>12798</v>
      </c>
      <c r="G435" s="3" t="s">
        <v>32</v>
      </c>
      <c r="H435" s="3">
        <v>5918</v>
      </c>
      <c r="I435" s="3">
        <v>620</v>
      </c>
      <c r="J435" s="3">
        <v>13</v>
      </c>
      <c r="K435" s="3">
        <v>1</v>
      </c>
      <c r="L435" s="2">
        <v>43415.730266203704</v>
      </c>
      <c r="O435" s="3" t="s">
        <v>133</v>
      </c>
      <c r="P435" s="3" t="s">
        <v>19</v>
      </c>
      <c r="Q435" s="3" t="s">
        <v>69</v>
      </c>
      <c r="R435" s="3" t="s">
        <v>70</v>
      </c>
      <c r="S435" s="2">
        <v>43415.740613425929</v>
      </c>
      <c r="U435" s="2">
        <v>43415.749479166669</v>
      </c>
      <c r="X435" s="2">
        <f t="shared" si="124"/>
        <v>43415.728275462963</v>
      </c>
      <c r="Y435" s="33">
        <f t="shared" si="109"/>
        <v>0</v>
      </c>
      <c r="Z435" s="33">
        <f t="shared" si="110"/>
        <v>0</v>
      </c>
      <c r="AA435" s="30"/>
      <c r="AB435" s="30">
        <f t="shared" si="114"/>
        <v>0</v>
      </c>
      <c r="AC435" s="30">
        <f t="shared" si="115"/>
        <v>1.2337962965830229E-2</v>
      </c>
      <c r="AD435" s="30"/>
      <c r="AE435" s="30"/>
      <c r="AF435" s="78">
        <f t="shared" si="111"/>
        <v>43415.727777777778</v>
      </c>
      <c r="AG435" s="78">
        <f t="shared" si="112"/>
        <v>0</v>
      </c>
      <c r="AH435" s="26" t="str">
        <f t="shared" si="113"/>
        <v>43415.72777777780</v>
      </c>
      <c r="AI435" s="26" t="e">
        <f>VLOOKUP(AH435,simple_survey!$P$1530:$Q$1810,2,FALSE)</f>
        <v>#N/A</v>
      </c>
    </row>
    <row r="436" spans="1:37" s="3" customFormat="1" hidden="1" x14ac:dyDescent="0.4">
      <c r="A436" s="16" t="str">
        <f t="shared" si="122"/>
        <v>-</v>
      </c>
      <c r="B436" s="16" t="str">
        <f t="shared" si="123"/>
        <v>☆</v>
      </c>
      <c r="C436" s="7">
        <v>17</v>
      </c>
      <c r="D436" s="2">
        <v>43415.735000000001</v>
      </c>
      <c r="E436" s="3" t="s">
        <v>985</v>
      </c>
      <c r="F436" s="3">
        <v>12802</v>
      </c>
      <c r="G436" s="3" t="s">
        <v>18</v>
      </c>
      <c r="H436" s="3">
        <v>4639</v>
      </c>
      <c r="I436" s="3">
        <v>965</v>
      </c>
      <c r="J436" s="3">
        <v>10</v>
      </c>
      <c r="K436" s="3">
        <v>1</v>
      </c>
      <c r="L436" s="2">
        <v>43415.735312500001</v>
      </c>
      <c r="O436" s="3" t="s">
        <v>45</v>
      </c>
      <c r="P436" s="3" t="s">
        <v>46</v>
      </c>
      <c r="Q436" s="3" t="s">
        <v>133</v>
      </c>
      <c r="R436" s="3" t="s">
        <v>19</v>
      </c>
      <c r="S436" s="2">
        <v>43415.75545138889</v>
      </c>
      <c r="U436" s="2">
        <v>43415.762962962966</v>
      </c>
      <c r="X436" s="2">
        <f t="shared" si="124"/>
        <v>43415.735000000001</v>
      </c>
      <c r="Y436" s="33">
        <f t="shared" si="109"/>
        <v>0</v>
      </c>
      <c r="Z436" s="33">
        <f t="shared" si="110"/>
        <v>0</v>
      </c>
      <c r="AA436" s="30"/>
      <c r="AB436" s="30">
        <f t="shared" si="114"/>
        <v>0</v>
      </c>
      <c r="AC436" s="30"/>
      <c r="AD436" s="30"/>
      <c r="AE436" s="30"/>
      <c r="AF436" s="78">
        <f t="shared" si="111"/>
        <v>43415.734722222223</v>
      </c>
      <c r="AG436" s="78">
        <f t="shared" si="112"/>
        <v>0</v>
      </c>
      <c r="AH436" s="26" t="str">
        <f t="shared" si="113"/>
        <v>43415.73472222220</v>
      </c>
      <c r="AI436" s="26" t="e">
        <f>VLOOKUP(AH436,simple_survey!$P$1530:$Q$1810,2,FALSE)</f>
        <v>#N/A</v>
      </c>
      <c r="AK436" s="3" t="s">
        <v>1077</v>
      </c>
    </row>
    <row r="437" spans="1:37" s="3" customFormat="1" hidden="1" x14ac:dyDescent="0.4">
      <c r="A437" s="16" t="str">
        <f t="shared" si="122"/>
        <v>-</v>
      </c>
      <c r="B437" s="16" t="str">
        <f t="shared" si="123"/>
        <v>☆</v>
      </c>
      <c r="C437" s="7">
        <v>17</v>
      </c>
      <c r="D437" s="2">
        <v>43415.736539351848</v>
      </c>
      <c r="E437" s="3" t="s">
        <v>985</v>
      </c>
      <c r="F437" s="3">
        <v>12804</v>
      </c>
      <c r="G437" s="3" t="s">
        <v>18</v>
      </c>
      <c r="H437" s="3">
        <v>4639</v>
      </c>
      <c r="I437" s="3">
        <v>95</v>
      </c>
      <c r="J437" s="3">
        <v>13</v>
      </c>
      <c r="K437" s="3">
        <v>1</v>
      </c>
      <c r="L437" s="2">
        <v>43415.747395833336</v>
      </c>
      <c r="O437" s="3" t="s">
        <v>54</v>
      </c>
      <c r="P437" s="3" t="s">
        <v>55</v>
      </c>
      <c r="Q437" s="3" t="s">
        <v>133</v>
      </c>
      <c r="R437" s="3" t="s">
        <v>19</v>
      </c>
      <c r="S437" s="2">
        <v>43415.75105324074</v>
      </c>
      <c r="U437" s="2">
        <v>43415.761446759258</v>
      </c>
      <c r="X437" s="2">
        <f t="shared" si="124"/>
        <v>43415.736539351848</v>
      </c>
      <c r="Y437" s="33">
        <f t="shared" si="109"/>
        <v>0</v>
      </c>
      <c r="Z437" s="33">
        <f t="shared" si="110"/>
        <v>0</v>
      </c>
      <c r="AA437" s="30"/>
      <c r="AB437" s="30">
        <f t="shared" si="114"/>
        <v>0</v>
      </c>
      <c r="AC437" s="30">
        <f t="shared" si="115"/>
        <v>1.4513888891087845E-2</v>
      </c>
      <c r="AD437" s="30"/>
      <c r="AE437" s="30"/>
      <c r="AF437" s="78">
        <f t="shared" si="111"/>
        <v>43415.736111111109</v>
      </c>
      <c r="AG437" s="78">
        <f t="shared" si="112"/>
        <v>0</v>
      </c>
      <c r="AH437" s="26" t="str">
        <f t="shared" si="113"/>
        <v>43415.73611111110</v>
      </c>
      <c r="AI437" s="26" t="e">
        <f>VLOOKUP(AH437,simple_survey!$P$1530:$Q$1810,2,FALSE)</f>
        <v>#N/A</v>
      </c>
      <c r="AK437" s="3" t="s">
        <v>1078</v>
      </c>
    </row>
    <row r="438" spans="1:37" s="3" customFormat="1" hidden="1" x14ac:dyDescent="0.4">
      <c r="A438" s="16" t="str">
        <f t="shared" si="122"/>
        <v>★</v>
      </c>
      <c r="B438" s="16" t="str">
        <f t="shared" si="123"/>
        <v>☆</v>
      </c>
      <c r="C438" s="7">
        <v>17</v>
      </c>
      <c r="D438" s="2">
        <v>43415.741041666668</v>
      </c>
      <c r="E438" s="3" t="s">
        <v>965</v>
      </c>
      <c r="F438" s="3">
        <v>12808</v>
      </c>
      <c r="G438" s="3" t="s">
        <v>32</v>
      </c>
      <c r="H438" s="3">
        <v>3647</v>
      </c>
      <c r="I438" s="3">
        <v>335</v>
      </c>
      <c r="J438" s="3">
        <v>10</v>
      </c>
      <c r="K438" s="3">
        <v>2</v>
      </c>
      <c r="L438" s="2">
        <v>43415.753032407411</v>
      </c>
      <c r="O438" s="3" t="s">
        <v>133</v>
      </c>
      <c r="P438" s="3" t="s">
        <v>19</v>
      </c>
      <c r="Q438" s="3" t="s">
        <v>69</v>
      </c>
      <c r="R438" s="3" t="s">
        <v>70</v>
      </c>
      <c r="S438" s="2">
        <v>43415.756053240744</v>
      </c>
      <c r="U438" s="2">
        <v>43415.765613425923</v>
      </c>
      <c r="W438" s="2">
        <v>43415.747974537036</v>
      </c>
      <c r="X438" s="2">
        <f t="shared" si="124"/>
        <v>43415.747974537036</v>
      </c>
      <c r="Y438" s="33">
        <f t="shared" si="109"/>
        <v>0</v>
      </c>
      <c r="Z438" s="33">
        <f t="shared" si="110"/>
        <v>0</v>
      </c>
      <c r="AA438" s="30"/>
      <c r="AB438" s="30">
        <f t="shared" si="114"/>
        <v>0</v>
      </c>
      <c r="AC438" s="30">
        <f t="shared" si="115"/>
        <v>8.078703707724344E-3</v>
      </c>
      <c r="AD438" s="30"/>
      <c r="AE438" s="30"/>
      <c r="AF438" s="78">
        <f t="shared" si="111"/>
        <v>43415.740972222222</v>
      </c>
      <c r="AG438" s="78">
        <f t="shared" si="112"/>
        <v>0</v>
      </c>
      <c r="AH438" s="26" t="str">
        <f t="shared" si="113"/>
        <v>43415.74097222220</v>
      </c>
      <c r="AI438" s="26" t="e">
        <f>VLOOKUP(AH438,simple_survey!$P$1530:$Q$1810,2,FALSE)</f>
        <v>#N/A</v>
      </c>
    </row>
    <row r="439" spans="1:37" s="3" customFormat="1" hidden="1" x14ac:dyDescent="0.4">
      <c r="A439" s="16" t="str">
        <f t="shared" si="122"/>
        <v>-</v>
      </c>
      <c r="B439" s="16" t="str">
        <f t="shared" si="123"/>
        <v>☆</v>
      </c>
      <c r="C439" s="7">
        <v>17</v>
      </c>
      <c r="D439" s="2">
        <v>43415.741574074076</v>
      </c>
      <c r="E439" s="3" t="s">
        <v>989</v>
      </c>
      <c r="F439" s="3">
        <v>12809</v>
      </c>
      <c r="G439" s="3" t="s">
        <v>98</v>
      </c>
      <c r="H439" s="3">
        <v>0</v>
      </c>
      <c r="I439" s="3">
        <v>210</v>
      </c>
      <c r="J439" s="3">
        <v>3</v>
      </c>
      <c r="K439" s="3">
        <v>2</v>
      </c>
      <c r="L439" s="2">
        <v>43415.752893518518</v>
      </c>
      <c r="O439" s="3" t="s">
        <v>58</v>
      </c>
      <c r="P439" s="3" t="s">
        <v>59</v>
      </c>
      <c r="Q439" s="3" t="s">
        <v>133</v>
      </c>
      <c r="R439" s="3" t="s">
        <v>19</v>
      </c>
      <c r="S439" s="2">
        <v>43415.768194444441</v>
      </c>
      <c r="U439" s="2">
        <v>43415.772407407407</v>
      </c>
      <c r="X439" s="2">
        <f t="shared" si="124"/>
        <v>43415.741574074076</v>
      </c>
      <c r="Y439" s="33">
        <f t="shared" si="109"/>
        <v>0</v>
      </c>
      <c r="Z439" s="33">
        <f t="shared" si="110"/>
        <v>0</v>
      </c>
      <c r="AA439" s="30"/>
      <c r="AB439" s="30">
        <f t="shared" si="114"/>
        <v>0</v>
      </c>
      <c r="AC439" s="30">
        <f t="shared" si="115"/>
        <v>2.6620370364980772E-2</v>
      </c>
      <c r="AD439" s="30"/>
      <c r="AE439" s="30"/>
      <c r="AF439" s="78">
        <f t="shared" si="111"/>
        <v>43415.740972222222</v>
      </c>
      <c r="AG439" s="78">
        <f t="shared" si="112"/>
        <v>0</v>
      </c>
      <c r="AH439" s="26" t="str">
        <f t="shared" si="113"/>
        <v>43415.74097222220</v>
      </c>
      <c r="AI439" s="26" t="e">
        <f>VLOOKUP(AH439,simple_survey!$P$1530:$Q$1810,2,FALSE)</f>
        <v>#N/A</v>
      </c>
    </row>
    <row r="440" spans="1:37" s="3" customFormat="1" hidden="1" x14ac:dyDescent="0.4">
      <c r="A440" s="16" t="str">
        <f t="shared" si="122"/>
        <v>★</v>
      </c>
      <c r="B440" s="16" t="str">
        <f t="shared" si="123"/>
        <v>☆</v>
      </c>
      <c r="C440" s="7">
        <v>17</v>
      </c>
      <c r="D440" s="2">
        <v>43415.742199074077</v>
      </c>
      <c r="E440" s="3" t="s">
        <v>927</v>
      </c>
      <c r="F440" s="3">
        <v>12810</v>
      </c>
      <c r="G440" s="3" t="s">
        <v>32</v>
      </c>
      <c r="H440" s="3">
        <v>5911</v>
      </c>
      <c r="I440" s="3">
        <v>556</v>
      </c>
      <c r="J440" s="3">
        <v>13</v>
      </c>
      <c r="K440" s="3">
        <v>4</v>
      </c>
      <c r="L440" s="2">
        <v>43415.742719907408</v>
      </c>
      <c r="O440" s="3" t="s">
        <v>24</v>
      </c>
      <c r="P440" s="3" t="s">
        <v>25</v>
      </c>
      <c r="Q440" s="3" t="s">
        <v>49</v>
      </c>
      <c r="R440" s="3" t="s">
        <v>50</v>
      </c>
      <c r="S440" s="2">
        <v>43415.769826388889</v>
      </c>
      <c r="U440" s="2">
        <v>43415.780960648146</v>
      </c>
      <c r="W440" s="2">
        <v>43415.749131944445</v>
      </c>
      <c r="X440" s="2">
        <f t="shared" si="124"/>
        <v>43415.749131944445</v>
      </c>
      <c r="Y440" s="33">
        <f t="shared" si="109"/>
        <v>0</v>
      </c>
      <c r="Z440" s="33">
        <f t="shared" si="110"/>
        <v>0</v>
      </c>
      <c r="AA440" s="30"/>
      <c r="AB440" s="30">
        <f t="shared" si="114"/>
        <v>0</v>
      </c>
      <c r="AC440" s="30"/>
      <c r="AD440" s="30"/>
      <c r="AE440" s="30"/>
      <c r="AF440" s="78">
        <f t="shared" si="111"/>
        <v>43415.741666666669</v>
      </c>
      <c r="AG440" s="78">
        <f t="shared" si="112"/>
        <v>0</v>
      </c>
      <c r="AH440" s="26" t="str">
        <f t="shared" si="113"/>
        <v>43415.74166666670</v>
      </c>
      <c r="AI440" s="26" t="e">
        <f>VLOOKUP(AH440,simple_survey!$P$1530:$Q$1810,2,FALSE)</f>
        <v>#N/A</v>
      </c>
      <c r="AK440" s="3" t="s">
        <v>94</v>
      </c>
    </row>
    <row r="441" spans="1:37" s="3" customFormat="1" hidden="1" x14ac:dyDescent="0.4">
      <c r="A441" s="16" t="str">
        <f t="shared" si="122"/>
        <v>-</v>
      </c>
      <c r="B441" s="16" t="str">
        <f t="shared" si="123"/>
        <v>☆</v>
      </c>
      <c r="C441" s="7">
        <v>17</v>
      </c>
      <c r="D441" s="2">
        <v>43415.742384259262</v>
      </c>
      <c r="E441" s="3" t="s">
        <v>990</v>
      </c>
      <c r="F441" s="3">
        <v>12811</v>
      </c>
      <c r="G441" s="3" t="s">
        <v>99</v>
      </c>
      <c r="H441" s="3">
        <v>0</v>
      </c>
      <c r="I441" s="3">
        <v>627</v>
      </c>
      <c r="J441" s="3">
        <v>5</v>
      </c>
      <c r="K441" s="3">
        <v>2</v>
      </c>
      <c r="L441" s="2">
        <v>43415.742743055554</v>
      </c>
      <c r="O441" s="3" t="s">
        <v>64</v>
      </c>
      <c r="P441" s="3" t="s">
        <v>65</v>
      </c>
      <c r="Q441" s="3" t="s">
        <v>42</v>
      </c>
      <c r="R441" s="3" t="s">
        <v>43</v>
      </c>
      <c r="S441" s="2">
        <v>43415.776504629626</v>
      </c>
      <c r="U441" s="2">
        <v>43415.790046296293</v>
      </c>
      <c r="X441" s="2">
        <f t="shared" si="124"/>
        <v>43415.742384259262</v>
      </c>
      <c r="Y441" s="33">
        <f t="shared" si="109"/>
        <v>0</v>
      </c>
      <c r="Z441" s="33">
        <f t="shared" si="110"/>
        <v>0</v>
      </c>
      <c r="AA441" s="30"/>
      <c r="AB441" s="30">
        <f t="shared" si="114"/>
        <v>0</v>
      </c>
      <c r="AC441" s="30">
        <f t="shared" si="115"/>
        <v>3.4120370364689734E-2</v>
      </c>
      <c r="AD441" s="30"/>
      <c r="AE441" s="30"/>
      <c r="AF441" s="78">
        <f t="shared" si="111"/>
        <v>43415.742361111108</v>
      </c>
      <c r="AG441" s="78">
        <f t="shared" si="112"/>
        <v>0</v>
      </c>
      <c r="AH441" s="26" t="str">
        <f t="shared" si="113"/>
        <v>43415.74236111110</v>
      </c>
      <c r="AI441" s="26" t="e">
        <f>VLOOKUP(AH441,simple_survey!$P$1530:$Q$1810,2,FALSE)</f>
        <v>#N/A</v>
      </c>
    </row>
    <row r="442" spans="1:37" s="3" customFormat="1" hidden="1" x14ac:dyDescent="0.4">
      <c r="A442" s="16" t="str">
        <f t="shared" si="122"/>
        <v>-</v>
      </c>
      <c r="B442" s="16" t="str">
        <f t="shared" si="123"/>
        <v>☆</v>
      </c>
      <c r="C442" s="7">
        <v>17</v>
      </c>
      <c r="D442" s="2">
        <v>43415.743067129632</v>
      </c>
      <c r="E442" s="3" t="s">
        <v>927</v>
      </c>
      <c r="F442" s="3">
        <v>12812</v>
      </c>
      <c r="G442" s="3" t="s">
        <v>32</v>
      </c>
      <c r="H442" s="3">
        <v>5911</v>
      </c>
      <c r="I442" s="3">
        <v>946</v>
      </c>
      <c r="J442" s="3">
        <v>13</v>
      </c>
      <c r="K442" s="3">
        <v>4</v>
      </c>
      <c r="L442" s="2">
        <v>43415.743206018517</v>
      </c>
      <c r="O442" s="3" t="s">
        <v>24</v>
      </c>
      <c r="P442" s="3" t="s">
        <v>25</v>
      </c>
      <c r="Q442" s="3" t="s">
        <v>49</v>
      </c>
      <c r="R442" s="3" t="s">
        <v>50</v>
      </c>
      <c r="S442" s="2">
        <v>43415.769826388889</v>
      </c>
      <c r="U442" s="2">
        <v>43415.780960648146</v>
      </c>
      <c r="X442" s="2">
        <f t="shared" si="124"/>
        <v>43415.743067129632</v>
      </c>
      <c r="Y442" s="33">
        <f t="shared" si="109"/>
        <v>0</v>
      </c>
      <c r="Z442" s="33">
        <f t="shared" si="110"/>
        <v>0</v>
      </c>
      <c r="AA442" s="30"/>
      <c r="AB442" s="30">
        <f t="shared" si="114"/>
        <v>0</v>
      </c>
      <c r="AC442" s="30"/>
      <c r="AD442" s="30"/>
      <c r="AE442" s="30"/>
      <c r="AF442" s="78">
        <f t="shared" si="111"/>
        <v>43415.743055555555</v>
      </c>
      <c r="AG442" s="78">
        <f t="shared" si="112"/>
        <v>0</v>
      </c>
      <c r="AH442" s="26" t="str">
        <f t="shared" si="113"/>
        <v>43415.74305555560</v>
      </c>
      <c r="AI442" s="26" t="e">
        <f>VLOOKUP(AH442,simple_survey!$P$1530:$Q$1810,2,FALSE)</f>
        <v>#N/A</v>
      </c>
      <c r="AK442" s="3" t="s">
        <v>94</v>
      </c>
    </row>
    <row r="443" spans="1:37" s="3" customFormat="1" hidden="1" x14ac:dyDescent="0.4">
      <c r="A443" s="16" t="str">
        <f t="shared" si="122"/>
        <v>-</v>
      </c>
      <c r="B443" s="16" t="str">
        <f t="shared" si="123"/>
        <v>☆</v>
      </c>
      <c r="C443" s="7">
        <v>17</v>
      </c>
      <c r="D443" s="2">
        <v>43415.743784722225</v>
      </c>
      <c r="E443" s="3" t="s">
        <v>927</v>
      </c>
      <c r="F443" s="3">
        <v>12813</v>
      </c>
      <c r="G443" s="3" t="s">
        <v>32</v>
      </c>
      <c r="H443" s="3">
        <v>5911</v>
      </c>
      <c r="I443" s="3">
        <v>862</v>
      </c>
      <c r="J443" s="3">
        <v>13</v>
      </c>
      <c r="K443" s="3">
        <v>4</v>
      </c>
      <c r="L443" s="2">
        <v>43415.743969907409</v>
      </c>
      <c r="O443" s="3" t="s">
        <v>24</v>
      </c>
      <c r="P443" s="3" t="s">
        <v>25</v>
      </c>
      <c r="Q443" s="3" t="s">
        <v>26</v>
      </c>
      <c r="R443" s="3" t="s">
        <v>27</v>
      </c>
      <c r="S443" s="2">
        <v>43415.769826388889</v>
      </c>
      <c r="U443" s="2">
        <v>43415.7809375</v>
      </c>
      <c r="X443" s="2">
        <f t="shared" si="124"/>
        <v>43415.743784722225</v>
      </c>
      <c r="Y443" s="33">
        <f t="shared" si="109"/>
        <v>0</v>
      </c>
      <c r="Z443" s="33">
        <f t="shared" si="110"/>
        <v>0</v>
      </c>
      <c r="AA443" s="30"/>
      <c r="AB443" s="30">
        <f t="shared" si="114"/>
        <v>0</v>
      </c>
      <c r="AC443" s="30"/>
      <c r="AD443" s="30"/>
      <c r="AE443" s="30"/>
      <c r="AF443" s="78">
        <f t="shared" si="111"/>
        <v>43415.743750000001</v>
      </c>
      <c r="AG443" s="78">
        <f t="shared" si="112"/>
        <v>0</v>
      </c>
      <c r="AH443" s="26" t="str">
        <f t="shared" si="113"/>
        <v>43415.743750</v>
      </c>
      <c r="AI443" s="26" t="e">
        <f>VLOOKUP(AH443,simple_survey!$P$1530:$Q$1810,2,FALSE)</f>
        <v>#N/A</v>
      </c>
      <c r="AK443" s="3" t="s">
        <v>94</v>
      </c>
    </row>
    <row r="444" spans="1:37" s="3" customFormat="1" hidden="1" x14ac:dyDescent="0.4">
      <c r="A444" s="16" t="str">
        <f t="shared" si="122"/>
        <v>-</v>
      </c>
      <c r="B444" s="16" t="str">
        <f t="shared" si="123"/>
        <v>☆</v>
      </c>
      <c r="C444" s="7">
        <v>17</v>
      </c>
      <c r="D444" s="2">
        <v>43415.743877314817</v>
      </c>
      <c r="E444" s="3" t="s">
        <v>991</v>
      </c>
      <c r="F444" s="3">
        <v>12814</v>
      </c>
      <c r="G444" s="3" t="s">
        <v>66</v>
      </c>
      <c r="H444" s="3">
        <v>4026</v>
      </c>
      <c r="I444" s="3">
        <v>572</v>
      </c>
      <c r="J444" s="3">
        <v>11</v>
      </c>
      <c r="K444" s="3">
        <v>1</v>
      </c>
      <c r="L444" s="2">
        <v>43415.761921296296</v>
      </c>
      <c r="O444" s="3" t="s">
        <v>30</v>
      </c>
      <c r="P444" s="3" t="s">
        <v>31</v>
      </c>
      <c r="Q444" s="3" t="s">
        <v>33</v>
      </c>
      <c r="R444" s="3" t="s">
        <v>34</v>
      </c>
      <c r="S444" s="2">
        <v>43415.759409722225</v>
      </c>
      <c r="U444" s="2">
        <v>43415.775983796295</v>
      </c>
      <c r="X444" s="2">
        <f t="shared" si="124"/>
        <v>43415.743877314817</v>
      </c>
      <c r="Y444" s="33">
        <f t="shared" si="109"/>
        <v>0</v>
      </c>
      <c r="Z444" s="33">
        <f t="shared" si="110"/>
        <v>0</v>
      </c>
      <c r="AA444" s="30"/>
      <c r="AB444" s="30">
        <f t="shared" si="114"/>
        <v>0</v>
      </c>
      <c r="AC444" s="30">
        <f t="shared" si="115"/>
        <v>1.8043981479422655E-2</v>
      </c>
      <c r="AD444" s="30"/>
      <c r="AE444" s="30"/>
      <c r="AF444" s="78">
        <f t="shared" si="111"/>
        <v>43415.743750000001</v>
      </c>
      <c r="AG444" s="78">
        <f t="shared" si="112"/>
        <v>0</v>
      </c>
      <c r="AH444" s="26" t="str">
        <f t="shared" si="113"/>
        <v>43415.743750</v>
      </c>
      <c r="AI444" s="26" t="e">
        <f>VLOOKUP(AH444,simple_survey!$P$1530:$Q$1810,2,FALSE)</f>
        <v>#N/A</v>
      </c>
    </row>
    <row r="445" spans="1:37" s="3" customFormat="1" hidden="1" x14ac:dyDescent="0.4">
      <c r="A445" s="16" t="str">
        <f t="shared" si="122"/>
        <v>-</v>
      </c>
      <c r="B445" s="16" t="str">
        <f t="shared" si="123"/>
        <v>☆</v>
      </c>
      <c r="C445" s="7">
        <v>17</v>
      </c>
      <c r="D445" s="2">
        <v>43415.74428240741</v>
      </c>
      <c r="E445" s="3" t="s">
        <v>913</v>
      </c>
      <c r="F445" s="3">
        <v>12815</v>
      </c>
      <c r="G445" s="3" t="s">
        <v>100</v>
      </c>
      <c r="H445" s="3">
        <v>5890</v>
      </c>
      <c r="I445" s="3">
        <v>765</v>
      </c>
      <c r="J445" s="3">
        <v>13</v>
      </c>
      <c r="K445" s="3">
        <v>3</v>
      </c>
      <c r="L445" s="2">
        <v>43415.745729166665</v>
      </c>
      <c r="O445" s="3" t="s">
        <v>33</v>
      </c>
      <c r="P445" s="3" t="s">
        <v>34</v>
      </c>
      <c r="Q445" s="3" t="s">
        <v>62</v>
      </c>
      <c r="R445" s="3" t="s">
        <v>63</v>
      </c>
      <c r="S445" s="2">
        <v>43415.766712962963</v>
      </c>
      <c r="U445" s="2">
        <v>43415.77553240741</v>
      </c>
      <c r="X445" s="2">
        <f t="shared" si="124"/>
        <v>43415.74428240741</v>
      </c>
      <c r="Y445" s="33">
        <f t="shared" si="109"/>
        <v>0</v>
      </c>
      <c r="Z445" s="33">
        <f t="shared" si="110"/>
        <v>0</v>
      </c>
      <c r="AA445" s="30"/>
      <c r="AB445" s="30">
        <f t="shared" si="114"/>
        <v>0</v>
      </c>
      <c r="AC445" s="30">
        <f t="shared" si="115"/>
        <v>2.2430555553000886E-2</v>
      </c>
      <c r="AD445" s="30"/>
      <c r="AE445" s="30"/>
      <c r="AF445" s="78">
        <f t="shared" si="111"/>
        <v>43415.743750000001</v>
      </c>
      <c r="AG445" s="78">
        <f t="shared" si="112"/>
        <v>0</v>
      </c>
      <c r="AH445" s="26" t="str">
        <f t="shared" si="113"/>
        <v>43415.743750</v>
      </c>
      <c r="AI445" s="26" t="e">
        <f>VLOOKUP(AH445,simple_survey!$P$1530:$Q$1810,2,FALSE)</f>
        <v>#N/A</v>
      </c>
    </row>
    <row r="446" spans="1:37" s="3" customFormat="1" hidden="1" x14ac:dyDescent="0.4">
      <c r="A446" s="16" t="str">
        <f t="shared" si="122"/>
        <v>-</v>
      </c>
      <c r="B446" s="16" t="str">
        <f t="shared" si="123"/>
        <v>☆</v>
      </c>
      <c r="C446" s="7">
        <v>17</v>
      </c>
      <c r="D446" s="2">
        <v>43415.744525462964</v>
      </c>
      <c r="E446" s="3" t="s">
        <v>927</v>
      </c>
      <c r="F446" s="3">
        <v>12816</v>
      </c>
      <c r="G446" s="3" t="s">
        <v>32</v>
      </c>
      <c r="H446" s="3">
        <v>5911</v>
      </c>
      <c r="I446" s="3">
        <v>139</v>
      </c>
      <c r="J446" s="3">
        <v>6</v>
      </c>
      <c r="K446" s="3">
        <v>4</v>
      </c>
      <c r="L446" s="2">
        <v>43415.744675925926</v>
      </c>
      <c r="O446" s="3" t="s">
        <v>24</v>
      </c>
      <c r="P446" s="3" t="s">
        <v>25</v>
      </c>
      <c r="Q446" s="3" t="s">
        <v>67</v>
      </c>
      <c r="R446" s="3" t="s">
        <v>68</v>
      </c>
      <c r="S446" s="2">
        <v>43415.775787037041</v>
      </c>
      <c r="U446" s="2">
        <v>43415.784004629626</v>
      </c>
      <c r="X446" s="2">
        <f t="shared" si="124"/>
        <v>43415.744525462964</v>
      </c>
      <c r="Y446" s="33">
        <f t="shared" si="109"/>
        <v>0</v>
      </c>
      <c r="Z446" s="33">
        <f t="shared" si="110"/>
        <v>0</v>
      </c>
      <c r="AA446" s="30"/>
      <c r="AB446" s="30">
        <f t="shared" si="114"/>
        <v>0</v>
      </c>
      <c r="AC446" s="30"/>
      <c r="AD446" s="30"/>
      <c r="AE446" s="30"/>
      <c r="AF446" s="78">
        <f t="shared" si="111"/>
        <v>43415.744444444441</v>
      </c>
      <c r="AG446" s="78">
        <f t="shared" si="112"/>
        <v>0</v>
      </c>
      <c r="AH446" s="26" t="str">
        <f t="shared" si="113"/>
        <v>43415.74444444440</v>
      </c>
      <c r="AI446" s="26" t="e">
        <f>VLOOKUP(AH446,simple_survey!$P$1530:$Q$1810,2,FALSE)</f>
        <v>#N/A</v>
      </c>
      <c r="AK446" s="3" t="s">
        <v>94</v>
      </c>
    </row>
    <row r="447" spans="1:37" s="3" customFormat="1" hidden="1" x14ac:dyDescent="0.4">
      <c r="A447" s="16" t="str">
        <f t="shared" si="122"/>
        <v>-</v>
      </c>
      <c r="B447" s="16" t="str">
        <f t="shared" si="123"/>
        <v>☆</v>
      </c>
      <c r="C447" s="7">
        <v>17</v>
      </c>
      <c r="D447" s="2">
        <v>43415.746655092589</v>
      </c>
      <c r="E447" s="3" t="s">
        <v>992</v>
      </c>
      <c r="F447" s="3">
        <v>12817</v>
      </c>
      <c r="G447" s="3" t="s">
        <v>99</v>
      </c>
      <c r="H447" s="3">
        <v>0</v>
      </c>
      <c r="I447" s="3">
        <v>397</v>
      </c>
      <c r="J447" s="3">
        <v>9</v>
      </c>
      <c r="K447" s="3">
        <v>1</v>
      </c>
      <c r="L447" s="2">
        <v>43415.751585648148</v>
      </c>
      <c r="O447" s="3" t="s">
        <v>79</v>
      </c>
      <c r="P447" s="3" t="s">
        <v>80</v>
      </c>
      <c r="Q447" s="3" t="s">
        <v>36</v>
      </c>
      <c r="R447" s="3" t="s">
        <v>37</v>
      </c>
      <c r="S447" s="2">
        <v>43415.750289351854</v>
      </c>
      <c r="U447" s="2">
        <v>43415.769687499997</v>
      </c>
      <c r="X447" s="2">
        <f t="shared" si="124"/>
        <v>43415.746655092589</v>
      </c>
      <c r="Y447" s="33">
        <f t="shared" si="109"/>
        <v>0</v>
      </c>
      <c r="Z447" s="33">
        <f t="shared" si="110"/>
        <v>0</v>
      </c>
      <c r="AA447" s="30"/>
      <c r="AB447" s="30">
        <f t="shared" si="114"/>
        <v>0</v>
      </c>
      <c r="AC447" s="30">
        <f t="shared" si="115"/>
        <v>4.9305555585306138E-3</v>
      </c>
      <c r="AD447" s="30"/>
      <c r="AE447" s="30"/>
      <c r="AF447" s="78">
        <f t="shared" si="111"/>
        <v>43415.746527777781</v>
      </c>
      <c r="AG447" s="78">
        <f t="shared" si="112"/>
        <v>0</v>
      </c>
      <c r="AH447" s="26" t="str">
        <f t="shared" si="113"/>
        <v>43415.74652777780</v>
      </c>
      <c r="AI447" s="26" t="e">
        <f>VLOOKUP(AH447,simple_survey!$P$1530:$Q$1810,2,FALSE)</f>
        <v>#N/A</v>
      </c>
    </row>
    <row r="448" spans="1:37" s="3" customFormat="1" hidden="1" x14ac:dyDescent="0.4">
      <c r="A448" s="16" t="str">
        <f t="shared" si="122"/>
        <v>-</v>
      </c>
      <c r="B448" s="16" t="str">
        <f t="shared" si="123"/>
        <v>☆</v>
      </c>
      <c r="C448" s="7">
        <v>17</v>
      </c>
      <c r="D448" s="2">
        <v>43415.747233796297</v>
      </c>
      <c r="E448" s="3" t="s">
        <v>927</v>
      </c>
      <c r="F448" s="3">
        <v>12818</v>
      </c>
      <c r="G448" s="3" t="s">
        <v>32</v>
      </c>
      <c r="H448" s="3">
        <v>5911</v>
      </c>
      <c r="I448" s="3">
        <v>580</v>
      </c>
      <c r="J448" s="3">
        <v>8</v>
      </c>
      <c r="K448" s="3">
        <v>4</v>
      </c>
      <c r="L448" s="2">
        <v>43415.747442129628</v>
      </c>
      <c r="O448" s="3" t="s">
        <v>67</v>
      </c>
      <c r="P448" s="3" t="s">
        <v>68</v>
      </c>
      <c r="Q448" s="3" t="s">
        <v>49</v>
      </c>
      <c r="R448" s="3" t="s">
        <v>50</v>
      </c>
      <c r="S448" s="2">
        <v>43415.752893518518</v>
      </c>
      <c r="U448" s="2">
        <v>43415.758946759262</v>
      </c>
      <c r="X448" s="2">
        <f t="shared" si="124"/>
        <v>43415.747233796297</v>
      </c>
      <c r="Y448" s="33">
        <f t="shared" si="109"/>
        <v>0</v>
      </c>
      <c r="Z448" s="33">
        <f t="shared" si="110"/>
        <v>0</v>
      </c>
      <c r="AA448" s="30"/>
      <c r="AB448" s="30">
        <f t="shared" si="114"/>
        <v>0</v>
      </c>
      <c r="AC448" s="30">
        <f t="shared" si="115"/>
        <v>5.6597222210257314E-3</v>
      </c>
      <c r="AD448" s="30"/>
      <c r="AE448" s="30"/>
      <c r="AF448" s="78">
        <f t="shared" si="111"/>
        <v>43415.74722222222</v>
      </c>
      <c r="AG448" s="78">
        <f t="shared" si="112"/>
        <v>0</v>
      </c>
      <c r="AH448" s="26" t="str">
        <f t="shared" si="113"/>
        <v>43415.74722222220</v>
      </c>
      <c r="AI448" s="26" t="e">
        <f>VLOOKUP(AH448,simple_survey!$P$1530:$Q$1810,2,FALSE)</f>
        <v>#N/A</v>
      </c>
      <c r="AK448" s="3" t="s">
        <v>94</v>
      </c>
    </row>
    <row r="449" spans="1:37" s="5" customFormat="1" hidden="1" x14ac:dyDescent="0.4">
      <c r="A449" s="17" t="str">
        <f t="shared" si="122"/>
        <v>-</v>
      </c>
      <c r="B449" s="17" t="str">
        <f t="shared" si="123"/>
        <v>☆</v>
      </c>
      <c r="C449" s="12">
        <v>17</v>
      </c>
      <c r="D449" s="4">
        <v>43415.747719907406</v>
      </c>
      <c r="E449" s="5" t="s">
        <v>993</v>
      </c>
      <c r="F449" s="5">
        <v>12820</v>
      </c>
      <c r="G449" s="5" t="s">
        <v>32</v>
      </c>
      <c r="H449" s="5">
        <v>5911</v>
      </c>
      <c r="I449" s="5">
        <v>671</v>
      </c>
      <c r="J449" s="5">
        <v>13</v>
      </c>
      <c r="K449" s="5">
        <v>1</v>
      </c>
      <c r="L449" s="4">
        <v>43415.747812499998</v>
      </c>
      <c r="O449" s="5" t="s">
        <v>24</v>
      </c>
      <c r="P449" s="5" t="s">
        <v>25</v>
      </c>
      <c r="Q449" s="5" t="s">
        <v>49</v>
      </c>
      <c r="R449" s="5" t="s">
        <v>50</v>
      </c>
      <c r="S449" s="4">
        <v>43415.769479166665</v>
      </c>
      <c r="U449" s="4">
        <v>43415.77853009259</v>
      </c>
      <c r="X449" s="4">
        <f t="shared" si="124"/>
        <v>43415.747719907406</v>
      </c>
      <c r="Y449" s="34">
        <f t="shared" si="109"/>
        <v>0</v>
      </c>
      <c r="Z449" s="34">
        <f t="shared" si="110"/>
        <v>0</v>
      </c>
      <c r="AA449" s="31"/>
      <c r="AB449" s="31">
        <f t="shared" si="114"/>
        <v>0</v>
      </c>
      <c r="AC449" s="31"/>
      <c r="AD449" s="31"/>
      <c r="AE449" s="31"/>
      <c r="AF449" s="78">
        <f t="shared" si="111"/>
        <v>43415.74722222222</v>
      </c>
      <c r="AG449" s="78">
        <f t="shared" si="112"/>
        <v>0</v>
      </c>
      <c r="AH449" s="26" t="str">
        <f t="shared" si="113"/>
        <v>43415.74722222220</v>
      </c>
      <c r="AI449" s="26" t="e">
        <f>VLOOKUP(AH449,simple_survey!$P$1530:$Q$1810,2,FALSE)</f>
        <v>#N/A</v>
      </c>
      <c r="AK449" s="3" t="s">
        <v>94</v>
      </c>
    </row>
    <row r="450" spans="1:37" s="21" customFormat="1" hidden="1" x14ac:dyDescent="0.4">
      <c r="A450" s="20" t="str">
        <f t="shared" si="122"/>
        <v>★</v>
      </c>
      <c r="B450" s="20" t="str">
        <f t="shared" si="123"/>
        <v>-</v>
      </c>
      <c r="C450" s="23">
        <v>18</v>
      </c>
      <c r="D450" s="22">
        <v>43415.686562499999</v>
      </c>
      <c r="E450" s="21" t="s">
        <v>959</v>
      </c>
      <c r="F450" s="21">
        <v>12741</v>
      </c>
      <c r="G450" s="21" t="s">
        <v>32</v>
      </c>
      <c r="H450" s="21">
        <v>5924</v>
      </c>
      <c r="I450" s="21">
        <v>189</v>
      </c>
      <c r="J450" s="21">
        <v>3</v>
      </c>
      <c r="K450" s="21">
        <v>1</v>
      </c>
      <c r="M450" s="22">
        <v>43415.73704861111</v>
      </c>
      <c r="N450" s="22">
        <v>43415.743078703701</v>
      </c>
      <c r="O450" s="21" t="s">
        <v>20</v>
      </c>
      <c r="P450" s="21" t="s">
        <v>21</v>
      </c>
      <c r="Q450" s="21" t="s">
        <v>62</v>
      </c>
      <c r="R450" s="21" t="s">
        <v>63</v>
      </c>
      <c r="S450" s="22">
        <v>43415.769571759258</v>
      </c>
      <c r="T450" s="22">
        <v>43415.769571759258</v>
      </c>
      <c r="U450" s="22">
        <v>43415.779988425929</v>
      </c>
      <c r="V450" s="22">
        <v>43415.779988425929</v>
      </c>
      <c r="W450" s="22">
        <v>43415.769571759258</v>
      </c>
      <c r="X450" s="22">
        <f t="shared" si="124"/>
        <v>43415.769571759258</v>
      </c>
      <c r="Y450" s="35">
        <f t="shared" ref="Y450:Y513" si="125">N450-M450</f>
        <v>6.0300925906631164E-3</v>
      </c>
      <c r="Z450" s="35">
        <f t="shared" ref="Z450:Z513" si="126">Y450*K450</f>
        <v>6.0300925906631164E-3</v>
      </c>
      <c r="AA450" s="32">
        <f>SUM(Z450:Z484)</f>
        <v>0.26187500001833541</v>
      </c>
      <c r="AB450" s="32">
        <f t="shared" si="114"/>
        <v>0</v>
      </c>
      <c r="AC450" s="32">
        <f t="shared" si="115"/>
        <v>0</v>
      </c>
      <c r="AD450" s="32">
        <f>AVERAGE(AC450:AC484)</f>
        <v>7.1138468011860932E-3</v>
      </c>
      <c r="AE450" s="32">
        <f>MEDIAN(AC450:AC484)</f>
        <v>5.6134259211830795E-3</v>
      </c>
      <c r="AF450" s="78">
        <f t="shared" si="111"/>
        <v>43415.686111111114</v>
      </c>
      <c r="AG450" s="78">
        <f t="shared" si="112"/>
        <v>43415.743055555555</v>
      </c>
      <c r="AH450" s="26" t="str">
        <f t="shared" si="113"/>
        <v>43415.686111111143415.7430555556</v>
      </c>
      <c r="AI450" s="26" t="e">
        <f>VLOOKUP(AH450,simple_survey!$P$1530:$Q$1810,2,FALSE)</f>
        <v>#N/A</v>
      </c>
    </row>
    <row r="451" spans="1:37" s="3" customFormat="1" hidden="1" x14ac:dyDescent="0.4">
      <c r="A451" s="16" t="str">
        <f t="shared" si="122"/>
        <v>★</v>
      </c>
      <c r="B451" s="16" t="str">
        <f t="shared" si="123"/>
        <v>-</v>
      </c>
      <c r="C451" s="7">
        <v>17</v>
      </c>
      <c r="D451" s="2">
        <v>43415.714849537035</v>
      </c>
      <c r="E451" s="3" t="s">
        <v>511</v>
      </c>
      <c r="F451" s="3">
        <v>12790</v>
      </c>
      <c r="G451" s="3" t="s">
        <v>32</v>
      </c>
      <c r="H451" s="3">
        <v>1857</v>
      </c>
      <c r="I451" s="3">
        <v>415</v>
      </c>
      <c r="J451" s="3">
        <v>2</v>
      </c>
      <c r="K451" s="3">
        <v>2</v>
      </c>
      <c r="M451" s="2">
        <v>43415.75503472222</v>
      </c>
      <c r="N451" s="2">
        <v>43415.75854166667</v>
      </c>
      <c r="O451" s="3" t="s">
        <v>52</v>
      </c>
      <c r="P451" s="3" t="s">
        <v>53</v>
      </c>
      <c r="Q451" s="3" t="s">
        <v>26</v>
      </c>
      <c r="R451" s="3" t="s">
        <v>27</v>
      </c>
      <c r="S451" s="2">
        <v>43415.756504629629</v>
      </c>
      <c r="T451" s="2">
        <v>43415.756504629629</v>
      </c>
      <c r="U451" s="2">
        <v>43415.762835648151</v>
      </c>
      <c r="V451" s="2">
        <v>43415.761840277781</v>
      </c>
      <c r="W451" s="2">
        <v>43415.756504629629</v>
      </c>
      <c r="X451" s="2">
        <f t="shared" si="124"/>
        <v>43415.756504629629</v>
      </c>
      <c r="Y451" s="33">
        <f t="shared" si="125"/>
        <v>3.5069444493274204E-3</v>
      </c>
      <c r="Z451" s="33">
        <f t="shared" si="126"/>
        <v>7.0138888986548409E-3</v>
      </c>
      <c r="AA451" s="30"/>
      <c r="AB451" s="30">
        <f t="shared" si="114"/>
        <v>0</v>
      </c>
      <c r="AC451" s="30">
        <f t="shared" si="115"/>
        <v>0</v>
      </c>
      <c r="AD451" s="30"/>
      <c r="AE451" s="30"/>
      <c r="AF451" s="78">
        <f t="shared" ref="AF451:AF514" si="127">INT(D451*1440)/1440</f>
        <v>43415.714583333334</v>
      </c>
      <c r="AG451" s="78">
        <f t="shared" ref="AG451:AG514" si="128">INT(N451*1440)/1440</f>
        <v>43415.758333333331</v>
      </c>
      <c r="AH451" s="26" t="str">
        <f t="shared" ref="AH451:AH514" si="129">CONCATENATE(AF451,AG451)</f>
        <v>43415.714583333343415.7583333333</v>
      </c>
      <c r="AI451" s="26" t="e">
        <f>VLOOKUP(AH451,simple_survey!$P$1530:$Q$1810,2,FALSE)</f>
        <v>#N/A</v>
      </c>
    </row>
    <row r="452" spans="1:37" s="3" customFormat="1" hidden="1" x14ac:dyDescent="0.4">
      <c r="A452" s="16" t="str">
        <f t="shared" si="122"/>
        <v>★</v>
      </c>
      <c r="B452" s="16" t="str">
        <f t="shared" si="123"/>
        <v>-</v>
      </c>
      <c r="C452" s="7">
        <v>17</v>
      </c>
      <c r="D452" s="2">
        <v>43415.749722222223</v>
      </c>
      <c r="E452" s="3" t="s">
        <v>927</v>
      </c>
      <c r="F452" s="3">
        <v>12823</v>
      </c>
      <c r="G452" s="3" t="s">
        <v>32</v>
      </c>
      <c r="H452" s="3">
        <v>5911</v>
      </c>
      <c r="I452" s="3">
        <v>578</v>
      </c>
      <c r="J452" s="3">
        <v>1</v>
      </c>
      <c r="K452" s="3">
        <v>4</v>
      </c>
      <c r="M452" s="2">
        <v>43415.756956018522</v>
      </c>
      <c r="N452" s="2">
        <v>43415.762939814813</v>
      </c>
      <c r="O452" s="3" t="s">
        <v>24</v>
      </c>
      <c r="P452" s="3" t="s">
        <v>25</v>
      </c>
      <c r="Q452" s="3" t="s">
        <v>49</v>
      </c>
      <c r="R452" s="3" t="s">
        <v>50</v>
      </c>
      <c r="S452" s="2">
        <v>43415.758622685185</v>
      </c>
      <c r="T452" s="2">
        <v>43415.758622685185</v>
      </c>
      <c r="U452" s="2">
        <v>43415.769756944443</v>
      </c>
      <c r="V452" s="2">
        <v>43415.769756944443</v>
      </c>
      <c r="W452" s="2">
        <v>43415.756655092591</v>
      </c>
      <c r="X452" s="2">
        <f t="shared" si="124"/>
        <v>43415.756655092591</v>
      </c>
      <c r="Y452" s="33">
        <f t="shared" si="125"/>
        <v>5.9837962908204645E-3</v>
      </c>
      <c r="Z452" s="33">
        <f t="shared" si="126"/>
        <v>2.3935185163281858E-2</v>
      </c>
      <c r="AA452" s="30"/>
      <c r="AB452" s="30">
        <f t="shared" si="114"/>
        <v>0</v>
      </c>
      <c r="AC452" s="30">
        <f t="shared" si="115"/>
        <v>3.0092593078734353E-4</v>
      </c>
      <c r="AD452" s="30"/>
      <c r="AE452" s="30"/>
      <c r="AF452" s="78">
        <f t="shared" si="127"/>
        <v>43415.749305555553</v>
      </c>
      <c r="AG452" s="78">
        <f t="shared" si="128"/>
        <v>43415.762499999997</v>
      </c>
      <c r="AH452" s="26" t="str">
        <f t="shared" si="129"/>
        <v>43415.749305555643415.7625</v>
      </c>
      <c r="AI452" s="26" t="e">
        <f>VLOOKUP(AH452,simple_survey!$P$1530:$Q$1810,2,FALSE)</f>
        <v>#N/A</v>
      </c>
    </row>
    <row r="453" spans="1:37" s="3" customFormat="1" hidden="1" x14ac:dyDescent="0.4">
      <c r="A453" s="16" t="str">
        <f t="shared" ref="A453:A465" si="130">IF(W453&gt;0, "★", "-")</f>
        <v>★</v>
      </c>
      <c r="B453" s="16" t="str">
        <f t="shared" ref="B453:B465" si="131">IF(L453&gt;0, "☆", "-")</f>
        <v>-</v>
      </c>
      <c r="C453" s="7">
        <v>18</v>
      </c>
      <c r="D453" s="2">
        <v>43415.75072916667</v>
      </c>
      <c r="E453" s="3" t="s">
        <v>437</v>
      </c>
      <c r="F453" s="3">
        <v>12824</v>
      </c>
      <c r="G453" s="3" t="s">
        <v>18</v>
      </c>
      <c r="H453" s="3">
        <v>4256</v>
      </c>
      <c r="I453" s="3">
        <v>628</v>
      </c>
      <c r="J453" s="3">
        <v>10</v>
      </c>
      <c r="K453" s="3">
        <v>2</v>
      </c>
      <c r="M453" s="2">
        <v>43415.756828703707</v>
      </c>
      <c r="N453" s="2">
        <v>43415.760648148149</v>
      </c>
      <c r="O453" s="3" t="s">
        <v>67</v>
      </c>
      <c r="P453" s="3" t="s">
        <v>68</v>
      </c>
      <c r="Q453" s="3" t="s">
        <v>38</v>
      </c>
      <c r="R453" s="3" t="s">
        <v>39</v>
      </c>
      <c r="S453" s="2">
        <v>43415.75922453704</v>
      </c>
      <c r="T453" s="2">
        <v>43415.75922453704</v>
      </c>
      <c r="U453" s="2">
        <v>43415.765081018515</v>
      </c>
      <c r="V453" s="2">
        <v>43415.765081018515</v>
      </c>
      <c r="W453" s="2">
        <v>43415.757627314815</v>
      </c>
      <c r="X453" s="2">
        <f t="shared" ref="X453:X463" si="132">IF(W453&gt;0,W453,D453)</f>
        <v>43415.757627314815</v>
      </c>
      <c r="Y453" s="33">
        <f t="shared" si="125"/>
        <v>3.8194444423425011E-3</v>
      </c>
      <c r="Z453" s="33">
        <f t="shared" si="126"/>
        <v>7.6388888846850023E-3</v>
      </c>
      <c r="AA453" s="30"/>
      <c r="AB453" s="30">
        <f t="shared" si="114"/>
        <v>0</v>
      </c>
      <c r="AC453" s="30">
        <f t="shared" si="115"/>
        <v>0</v>
      </c>
      <c r="AD453" s="30"/>
      <c r="AE453" s="30"/>
      <c r="AF453" s="78">
        <f t="shared" si="127"/>
        <v>43415.750694444447</v>
      </c>
      <c r="AG453" s="78">
        <f t="shared" si="128"/>
        <v>43415.760416666664</v>
      </c>
      <c r="AH453" s="26" t="str">
        <f t="shared" si="129"/>
        <v>43415.750694444443415.7604166667</v>
      </c>
      <c r="AI453" s="26" t="e">
        <f>VLOOKUP(AH453,simple_survey!$P$1530:$Q$1810,2,FALSE)</f>
        <v>#N/A</v>
      </c>
    </row>
    <row r="454" spans="1:37" s="3" customFormat="1" hidden="1" x14ac:dyDescent="0.4">
      <c r="A454" s="16" t="str">
        <f t="shared" si="130"/>
        <v>★</v>
      </c>
      <c r="B454" s="16" t="str">
        <f t="shared" si="131"/>
        <v>-</v>
      </c>
      <c r="C454" s="7">
        <v>18</v>
      </c>
      <c r="D454" s="2">
        <v>43415.751504629632</v>
      </c>
      <c r="E454" s="3" t="s">
        <v>924</v>
      </c>
      <c r="F454" s="3">
        <v>12825</v>
      </c>
      <c r="G454" s="3" t="s">
        <v>66</v>
      </c>
      <c r="H454" s="3">
        <v>4173</v>
      </c>
      <c r="I454" s="3">
        <v>318</v>
      </c>
      <c r="J454" s="3">
        <v>2</v>
      </c>
      <c r="K454" s="3">
        <v>2</v>
      </c>
      <c r="M454" s="2">
        <v>43415.769606481481</v>
      </c>
      <c r="N454" s="2">
        <v>43415.775937500002</v>
      </c>
      <c r="O454" s="3" t="s">
        <v>28</v>
      </c>
      <c r="P454" s="3" t="s">
        <v>29</v>
      </c>
      <c r="Q454" s="3" t="s">
        <v>77</v>
      </c>
      <c r="R454" s="3" t="s">
        <v>78</v>
      </c>
      <c r="S454" s="2">
        <v>43415.769618055558</v>
      </c>
      <c r="T454" s="2">
        <v>43415.769618055558</v>
      </c>
      <c r="U454" s="2">
        <v>43415.779432870368</v>
      </c>
      <c r="V454" s="2">
        <v>43415.779432870368</v>
      </c>
      <c r="W454" s="2">
        <v>43415.758437500001</v>
      </c>
      <c r="X454" s="2">
        <f t="shared" si="132"/>
        <v>43415.758437500001</v>
      </c>
      <c r="Y454" s="33">
        <f t="shared" si="125"/>
        <v>6.33101852145046E-3</v>
      </c>
      <c r="Z454" s="33">
        <f t="shared" si="126"/>
        <v>1.266203704290092E-2</v>
      </c>
      <c r="AA454" s="30"/>
      <c r="AB454" s="30">
        <f t="shared" ref="AB454:AB517" si="133">IF(IF(A454="☆",L454-S454,M454-S454)&lt;0,0,IF(A454="☆",L454-S454,M454-S454))</f>
        <v>0</v>
      </c>
      <c r="AC454" s="30">
        <f t="shared" ref="AC454:AC517" si="134">IF(IF(B454="☆",(IF(L454&gt;S454,L454-X454,S454-X454)),M454-X454)&lt;0,0,IF(B454="☆",(IF(L454&gt;S454,L454-X454,S454-X454)),M454-X454))</f>
        <v>1.116898148029577E-2</v>
      </c>
      <c r="AD454" s="30"/>
      <c r="AE454" s="30"/>
      <c r="AF454" s="78">
        <f t="shared" si="127"/>
        <v>43415.751388888886</v>
      </c>
      <c r="AG454" s="78">
        <f t="shared" si="128"/>
        <v>43415.775694444441</v>
      </c>
      <c r="AH454" s="26" t="str">
        <f t="shared" si="129"/>
        <v>43415.751388888943415.7756944444</v>
      </c>
      <c r="AI454" s="26" t="e">
        <f>VLOOKUP(AH454,simple_survey!$P$1530:$Q$1810,2,FALSE)</f>
        <v>#N/A</v>
      </c>
    </row>
    <row r="455" spans="1:37" s="3" customFormat="1" hidden="1" x14ac:dyDescent="0.4">
      <c r="A455" s="16" t="str">
        <f t="shared" si="130"/>
        <v>-</v>
      </c>
      <c r="B455" s="16" t="str">
        <f t="shared" si="131"/>
        <v>-</v>
      </c>
      <c r="C455" s="7">
        <v>18</v>
      </c>
      <c r="D455" s="2">
        <v>43415.753275462965</v>
      </c>
      <c r="E455" s="3" t="s">
        <v>994</v>
      </c>
      <c r="F455" s="3">
        <v>12826</v>
      </c>
      <c r="G455" s="3" t="s">
        <v>32</v>
      </c>
      <c r="H455" s="3">
        <v>2291</v>
      </c>
      <c r="I455" s="3">
        <v>142</v>
      </c>
      <c r="J455" s="3">
        <v>9</v>
      </c>
      <c r="K455" s="3">
        <v>1</v>
      </c>
      <c r="M455" s="2">
        <v>43415.756689814814</v>
      </c>
      <c r="N455" s="2">
        <v>43415.76153935185</v>
      </c>
      <c r="O455" s="3" t="s">
        <v>44</v>
      </c>
      <c r="P455" s="3" t="s">
        <v>91</v>
      </c>
      <c r="Q455" s="3" t="s">
        <v>26</v>
      </c>
      <c r="R455" s="3" t="s">
        <v>27</v>
      </c>
      <c r="S455" s="2">
        <v>43415.756782407407</v>
      </c>
      <c r="T455" s="2">
        <v>43415.756782407407</v>
      </c>
      <c r="U455" s="2">
        <v>43415.762175925927</v>
      </c>
      <c r="V455" s="2">
        <v>43415.762175925927</v>
      </c>
      <c r="X455" s="2">
        <f t="shared" si="132"/>
        <v>43415.753275462965</v>
      </c>
      <c r="Y455" s="33">
        <f t="shared" si="125"/>
        <v>4.8495370356249623E-3</v>
      </c>
      <c r="Z455" s="33">
        <f t="shared" si="126"/>
        <v>4.8495370356249623E-3</v>
      </c>
      <c r="AA455" s="30"/>
      <c r="AB455" s="30">
        <f t="shared" si="133"/>
        <v>0</v>
      </c>
      <c r="AC455" s="30">
        <f t="shared" si="134"/>
        <v>3.4143518496421166E-3</v>
      </c>
      <c r="AD455" s="30"/>
      <c r="AE455" s="30"/>
      <c r="AF455" s="78">
        <f t="shared" si="127"/>
        <v>43415.75277777778</v>
      </c>
      <c r="AG455" s="78">
        <f t="shared" si="128"/>
        <v>43415.761111111111</v>
      </c>
      <c r="AH455" s="26" t="str">
        <f t="shared" si="129"/>
        <v>43415.752777777843415.7611111111</v>
      </c>
      <c r="AI455" s="26" t="e">
        <f>VLOOKUP(AH455,simple_survey!$P$1530:$Q$1810,2,FALSE)</f>
        <v>#N/A</v>
      </c>
    </row>
    <row r="456" spans="1:37" s="3" customFormat="1" hidden="1" x14ac:dyDescent="0.4">
      <c r="A456" s="16" t="str">
        <f t="shared" si="130"/>
        <v>-</v>
      </c>
      <c r="B456" s="16" t="str">
        <f t="shared" si="131"/>
        <v>-</v>
      </c>
      <c r="C456" s="7">
        <v>18</v>
      </c>
      <c r="D456" s="2">
        <v>43415.75340277778</v>
      </c>
      <c r="E456" s="3" t="s">
        <v>965</v>
      </c>
      <c r="F456" s="3">
        <v>12827</v>
      </c>
      <c r="G456" s="3" t="s">
        <v>32</v>
      </c>
      <c r="H456" s="3">
        <v>3647</v>
      </c>
      <c r="I456" s="3">
        <v>54</v>
      </c>
      <c r="J456" s="3">
        <v>3</v>
      </c>
      <c r="K456" s="3">
        <v>2</v>
      </c>
      <c r="M456" s="2">
        <v>43415.764699074076</v>
      </c>
      <c r="N456" s="2">
        <v>43415.769282407404</v>
      </c>
      <c r="O456" s="3" t="s">
        <v>69</v>
      </c>
      <c r="P456" s="3" t="s">
        <v>70</v>
      </c>
      <c r="Q456" s="3" t="s">
        <v>133</v>
      </c>
      <c r="R456" s="3" t="s">
        <v>19</v>
      </c>
      <c r="S456" s="2">
        <v>43415.767638888887</v>
      </c>
      <c r="T456" s="2">
        <v>43415.767638888887</v>
      </c>
      <c r="U456" s="2">
        <v>43415.775914351849</v>
      </c>
      <c r="V456" s="2">
        <v>43415.775914351849</v>
      </c>
      <c r="X456" s="2">
        <f t="shared" si="132"/>
        <v>43415.75340277778</v>
      </c>
      <c r="Y456" s="33">
        <f t="shared" si="125"/>
        <v>4.5833333279006183E-3</v>
      </c>
      <c r="Z456" s="33">
        <f t="shared" si="126"/>
        <v>9.1666666558012366E-3</v>
      </c>
      <c r="AA456" s="30"/>
      <c r="AB456" s="30">
        <f t="shared" si="133"/>
        <v>0</v>
      </c>
      <c r="AC456" s="30">
        <f t="shared" si="134"/>
        <v>1.1296296295768116E-2</v>
      </c>
      <c r="AD456" s="30"/>
      <c r="AE456" s="30"/>
      <c r="AF456" s="78">
        <f t="shared" si="127"/>
        <v>43415.75277777778</v>
      </c>
      <c r="AG456" s="78">
        <f t="shared" si="128"/>
        <v>43415.768750000003</v>
      </c>
      <c r="AH456" s="26" t="str">
        <f t="shared" si="129"/>
        <v>43415.752777777843415.76875</v>
      </c>
      <c r="AI456" s="26" t="e">
        <f>VLOOKUP(AH456,simple_survey!$P$1530:$Q$1810,2,FALSE)</f>
        <v>#N/A</v>
      </c>
    </row>
    <row r="457" spans="1:37" s="3" customFormat="1" hidden="1" x14ac:dyDescent="0.4">
      <c r="A457" s="16" t="str">
        <f t="shared" si="130"/>
        <v>-</v>
      </c>
      <c r="B457" s="16" t="str">
        <f t="shared" si="131"/>
        <v>-</v>
      </c>
      <c r="C457" s="7">
        <v>18</v>
      </c>
      <c r="D457" s="2">
        <v>43415.760925925926</v>
      </c>
      <c r="E457" s="3" t="s">
        <v>992</v>
      </c>
      <c r="F457" s="3">
        <v>12831</v>
      </c>
      <c r="G457" s="3" t="s">
        <v>99</v>
      </c>
      <c r="H457" s="3">
        <v>0</v>
      </c>
      <c r="I457" s="3">
        <v>354</v>
      </c>
      <c r="J457" s="3">
        <v>4</v>
      </c>
      <c r="K457" s="3">
        <v>1</v>
      </c>
      <c r="M457" s="2">
        <v>43415.765127314815</v>
      </c>
      <c r="N457" s="2">
        <v>43415.77752314815</v>
      </c>
      <c r="O457" s="3" t="s">
        <v>79</v>
      </c>
      <c r="P457" s="3" t="s">
        <v>80</v>
      </c>
      <c r="Q457" s="3" t="s">
        <v>36</v>
      </c>
      <c r="R457" s="3" t="s">
        <v>37</v>
      </c>
      <c r="S457" s="2">
        <v>43415.763784722221</v>
      </c>
      <c r="T457" s="2">
        <v>43415.765763888892</v>
      </c>
      <c r="U457" s="2">
        <v>43415.774606481478</v>
      </c>
      <c r="V457" s="2">
        <v>43415.781388888892</v>
      </c>
      <c r="X457" s="2">
        <f t="shared" si="132"/>
        <v>43415.760925925926</v>
      </c>
      <c r="Y457" s="33">
        <f t="shared" si="125"/>
        <v>1.2395833335176576E-2</v>
      </c>
      <c r="Z457" s="33">
        <f t="shared" si="126"/>
        <v>1.2395833335176576E-2</v>
      </c>
      <c r="AA457" s="30"/>
      <c r="AB457" s="30">
        <f t="shared" si="133"/>
        <v>1.3425925935734995E-3</v>
      </c>
      <c r="AC457" s="30">
        <f t="shared" si="134"/>
        <v>4.2013888887595385E-3</v>
      </c>
      <c r="AD457" s="30"/>
      <c r="AE457" s="30"/>
      <c r="AF457" s="78">
        <f t="shared" si="127"/>
        <v>43415.760416666664</v>
      </c>
      <c r="AG457" s="78">
        <f t="shared" si="128"/>
        <v>43415.777083333334</v>
      </c>
      <c r="AH457" s="26" t="str">
        <f t="shared" si="129"/>
        <v>43415.760416666743415.7770833333</v>
      </c>
      <c r="AI457" s="26" t="e">
        <f>VLOOKUP(AH457,simple_survey!$P$1530:$Q$1810,2,FALSE)</f>
        <v>#N/A</v>
      </c>
    </row>
    <row r="458" spans="1:37" s="3" customFormat="1" hidden="1" x14ac:dyDescent="0.4">
      <c r="A458" s="16" t="str">
        <f t="shared" si="130"/>
        <v>-</v>
      </c>
      <c r="B458" s="16" t="str">
        <f t="shared" si="131"/>
        <v>-</v>
      </c>
      <c r="C458" s="7">
        <v>18</v>
      </c>
      <c r="D458" s="2">
        <v>43415.762442129628</v>
      </c>
      <c r="E458" s="3" t="s">
        <v>486</v>
      </c>
      <c r="F458" s="3">
        <v>12832</v>
      </c>
      <c r="G458" s="3" t="s">
        <v>32</v>
      </c>
      <c r="H458" s="3">
        <v>3175</v>
      </c>
      <c r="I458" s="3">
        <v>747</v>
      </c>
      <c r="J458" s="3">
        <v>11</v>
      </c>
      <c r="K458" s="3">
        <v>1</v>
      </c>
      <c r="M458" s="2">
        <v>43415.770833333336</v>
      </c>
      <c r="N458" s="2">
        <v>43415.778749999998</v>
      </c>
      <c r="O458" s="3" t="s">
        <v>33</v>
      </c>
      <c r="P458" s="3" t="s">
        <v>34</v>
      </c>
      <c r="Q458" s="3" t="s">
        <v>22</v>
      </c>
      <c r="R458" s="3" t="s">
        <v>23</v>
      </c>
      <c r="S458" s="2">
        <v>43415.771064814813</v>
      </c>
      <c r="T458" s="2">
        <v>43415.771064814813</v>
      </c>
      <c r="U458" s="2">
        <v>43415.77783564815</v>
      </c>
      <c r="V458" s="2">
        <v>43415.77783564815</v>
      </c>
      <c r="X458" s="2">
        <f t="shared" si="132"/>
        <v>43415.762442129628</v>
      </c>
      <c r="Y458" s="33">
        <f t="shared" si="125"/>
        <v>7.916666661913041E-3</v>
      </c>
      <c r="Z458" s="33">
        <f t="shared" si="126"/>
        <v>7.916666661913041E-3</v>
      </c>
      <c r="AA458" s="30"/>
      <c r="AB458" s="30">
        <f t="shared" si="133"/>
        <v>0</v>
      </c>
      <c r="AC458" s="30">
        <f t="shared" si="134"/>
        <v>8.3912037080153823E-3</v>
      </c>
      <c r="AD458" s="30"/>
      <c r="AE458" s="30"/>
      <c r="AF458" s="78">
        <f t="shared" si="127"/>
        <v>43415.761805555558</v>
      </c>
      <c r="AG458" s="78">
        <f t="shared" si="128"/>
        <v>43415.77847222222</v>
      </c>
      <c r="AH458" s="26" t="str">
        <f t="shared" si="129"/>
        <v>43415.761805555643415.7784722222</v>
      </c>
      <c r="AI458" s="26" t="e">
        <f>VLOOKUP(AH458,simple_survey!$P$1530:$Q$1810,2,FALSE)</f>
        <v>#N/A</v>
      </c>
    </row>
    <row r="459" spans="1:37" s="3" customFormat="1" hidden="1" x14ac:dyDescent="0.4">
      <c r="A459" s="16" t="str">
        <f t="shared" si="130"/>
        <v>-</v>
      </c>
      <c r="B459" s="16" t="str">
        <f t="shared" si="131"/>
        <v>-</v>
      </c>
      <c r="C459" s="7">
        <v>18</v>
      </c>
      <c r="D459" s="2">
        <v>43415.762986111113</v>
      </c>
      <c r="E459" s="3" t="s">
        <v>998</v>
      </c>
      <c r="F459" s="3">
        <v>12833</v>
      </c>
      <c r="G459" s="3" t="s">
        <v>99</v>
      </c>
      <c r="H459" s="3">
        <v>0</v>
      </c>
      <c r="I459" s="3">
        <v>650</v>
      </c>
      <c r="J459" s="3">
        <v>4</v>
      </c>
      <c r="K459" s="3">
        <v>1</v>
      </c>
      <c r="M459" s="2">
        <v>43415.768657407411</v>
      </c>
      <c r="N459" s="2">
        <v>43415.774016203701</v>
      </c>
      <c r="O459" s="3" t="s">
        <v>40</v>
      </c>
      <c r="P459" s="3" t="s">
        <v>41</v>
      </c>
      <c r="Q459" s="3" t="s">
        <v>133</v>
      </c>
      <c r="R459" s="3" t="s">
        <v>19</v>
      </c>
      <c r="S459" s="2">
        <v>43415.766956018517</v>
      </c>
      <c r="T459" s="2">
        <v>43415.768495370372</v>
      </c>
      <c r="U459" s="2">
        <v>43415.773935185185</v>
      </c>
      <c r="V459" s="2">
        <v>43415.77547453704</v>
      </c>
      <c r="X459" s="2">
        <f t="shared" si="132"/>
        <v>43415.762986111113</v>
      </c>
      <c r="Y459" s="33">
        <f t="shared" si="125"/>
        <v>5.3587962902383879E-3</v>
      </c>
      <c r="Z459" s="33">
        <f t="shared" si="126"/>
        <v>5.3587962902383879E-3</v>
      </c>
      <c r="AA459" s="30"/>
      <c r="AB459" s="30">
        <f t="shared" si="133"/>
        <v>1.7013888937071897E-3</v>
      </c>
      <c r="AC459" s="30">
        <f t="shared" si="134"/>
        <v>5.6712962978053838E-3</v>
      </c>
      <c r="AD459" s="30"/>
      <c r="AE459" s="30"/>
      <c r="AF459" s="78">
        <f t="shared" si="127"/>
        <v>43415.762499999997</v>
      </c>
      <c r="AG459" s="78">
        <f t="shared" si="128"/>
        <v>43415.773611111108</v>
      </c>
      <c r="AH459" s="26" t="str">
        <f t="shared" si="129"/>
        <v>43415.762543415.7736111111</v>
      </c>
      <c r="AI459" s="26" t="e">
        <f>VLOOKUP(AH459,simple_survey!$P$1530:$Q$1810,2,FALSE)</f>
        <v>#N/A</v>
      </c>
    </row>
    <row r="460" spans="1:37" s="3" customFormat="1" hidden="1" x14ac:dyDescent="0.4">
      <c r="A460" s="16" t="str">
        <f t="shared" si="130"/>
        <v>-</v>
      </c>
      <c r="B460" s="16" t="str">
        <f t="shared" si="131"/>
        <v>-</v>
      </c>
      <c r="C460" s="7">
        <v>18</v>
      </c>
      <c r="D460" s="2">
        <v>43415.764490740738</v>
      </c>
      <c r="E460" s="3" t="s">
        <v>999</v>
      </c>
      <c r="F460" s="3">
        <v>12834</v>
      </c>
      <c r="G460" s="3" t="s">
        <v>18</v>
      </c>
      <c r="H460" s="3">
        <v>2855</v>
      </c>
      <c r="I460" s="3">
        <v>637</v>
      </c>
      <c r="J460" s="3">
        <v>4</v>
      </c>
      <c r="K460" s="3">
        <v>6</v>
      </c>
      <c r="M460" s="2">
        <v>43415.782881944448</v>
      </c>
      <c r="N460" s="2">
        <v>43415.788888888892</v>
      </c>
      <c r="O460" s="3" t="s">
        <v>64</v>
      </c>
      <c r="P460" s="3" t="s">
        <v>65</v>
      </c>
      <c r="Q460" s="3" t="s">
        <v>44</v>
      </c>
      <c r="R460" s="3" t="s">
        <v>91</v>
      </c>
      <c r="S460" s="2">
        <v>43415.784907407404</v>
      </c>
      <c r="T460" s="2">
        <v>43415.784907407404</v>
      </c>
      <c r="U460" s="2">
        <v>43415.797696759262</v>
      </c>
      <c r="V460" s="2">
        <v>43415.797696759262</v>
      </c>
      <c r="X460" s="2">
        <f t="shared" si="132"/>
        <v>43415.764490740738</v>
      </c>
      <c r="Y460" s="33">
        <f t="shared" si="125"/>
        <v>6.0069444443797693E-3</v>
      </c>
      <c r="Z460" s="33">
        <f t="shared" si="126"/>
        <v>3.6041666666278616E-2</v>
      </c>
      <c r="AA460" s="30"/>
      <c r="AB460" s="30">
        <f t="shared" si="133"/>
        <v>0</v>
      </c>
      <c r="AC460" s="30">
        <f t="shared" si="134"/>
        <v>1.839120371005265E-2</v>
      </c>
      <c r="AD460" s="30"/>
      <c r="AE460" s="30"/>
      <c r="AF460" s="78">
        <f t="shared" si="127"/>
        <v>43415.763888888891</v>
      </c>
      <c r="AG460" s="78">
        <f t="shared" si="128"/>
        <v>43415.788888888892</v>
      </c>
      <c r="AH460" s="26" t="str">
        <f t="shared" si="129"/>
        <v>43415.763888888943415.7888888889</v>
      </c>
      <c r="AI460" s="26" t="e">
        <f>VLOOKUP(AH460,simple_survey!$P$1530:$Q$1810,2,FALSE)</f>
        <v>#N/A</v>
      </c>
    </row>
    <row r="461" spans="1:37" s="3" customFormat="1" hidden="1" x14ac:dyDescent="0.4">
      <c r="A461" s="16" t="str">
        <f t="shared" si="130"/>
        <v>-</v>
      </c>
      <c r="B461" s="16" t="str">
        <f t="shared" si="131"/>
        <v>-</v>
      </c>
      <c r="C461" s="7">
        <v>18</v>
      </c>
      <c r="D461" s="2">
        <v>43415.7653587963</v>
      </c>
      <c r="E461" s="3" t="s">
        <v>966</v>
      </c>
      <c r="F461" s="3">
        <v>12836</v>
      </c>
      <c r="G461" s="3" t="s">
        <v>98</v>
      </c>
      <c r="H461" s="3">
        <v>0</v>
      </c>
      <c r="I461" s="3">
        <v>661</v>
      </c>
      <c r="J461" s="3">
        <v>3</v>
      </c>
      <c r="K461" s="3">
        <v>2</v>
      </c>
      <c r="M461" s="2">
        <v>43415.776238425926</v>
      </c>
      <c r="N461" s="2">
        <v>43415.781238425923</v>
      </c>
      <c r="O461" s="3" t="s">
        <v>54</v>
      </c>
      <c r="P461" s="3" t="s">
        <v>55</v>
      </c>
      <c r="Q461" s="3" t="s">
        <v>133</v>
      </c>
      <c r="R461" s="3" t="s">
        <v>19</v>
      </c>
      <c r="S461" s="2">
        <v>43415.768449074072</v>
      </c>
      <c r="T461" s="2">
        <v>43415.768449074072</v>
      </c>
      <c r="U461" s="2">
        <v>43415.777604166666</v>
      </c>
      <c r="V461" s="2">
        <v>43415.777604166666</v>
      </c>
      <c r="X461" s="2">
        <f t="shared" si="132"/>
        <v>43415.7653587963</v>
      </c>
      <c r="Y461" s="33">
        <f t="shared" si="125"/>
        <v>4.9999999973806553E-3</v>
      </c>
      <c r="Z461" s="33">
        <f t="shared" si="126"/>
        <v>9.9999999947613105E-3</v>
      </c>
      <c r="AA461" s="30"/>
      <c r="AB461" s="30">
        <f t="shared" si="133"/>
        <v>7.7893518537166528E-3</v>
      </c>
      <c r="AC461" s="30">
        <f t="shared" si="134"/>
        <v>1.0879629626288079E-2</v>
      </c>
      <c r="AD461" s="30"/>
      <c r="AE461" s="30"/>
      <c r="AF461" s="78">
        <f t="shared" si="127"/>
        <v>43415.765277777777</v>
      </c>
      <c r="AG461" s="78">
        <f t="shared" si="128"/>
        <v>43415.780555555553</v>
      </c>
      <c r="AH461" s="26" t="str">
        <f t="shared" si="129"/>
        <v>43415.765277777843415.7805555556</v>
      </c>
      <c r="AI461" s="26" t="e">
        <f>VLOOKUP(AH461,simple_survey!$P$1530:$Q$1810,2,FALSE)</f>
        <v>#N/A</v>
      </c>
    </row>
    <row r="462" spans="1:37" s="3" customFormat="1" hidden="1" x14ac:dyDescent="0.4">
      <c r="A462" s="16" t="str">
        <f t="shared" si="130"/>
        <v>-</v>
      </c>
      <c r="B462" s="16" t="str">
        <f t="shared" si="131"/>
        <v>-</v>
      </c>
      <c r="C462" s="7">
        <v>18</v>
      </c>
      <c r="D462" s="2">
        <v>43415.768368055556</v>
      </c>
      <c r="E462" s="3" t="s">
        <v>1000</v>
      </c>
      <c r="F462" s="3">
        <v>12837</v>
      </c>
      <c r="G462" s="3" t="s">
        <v>32</v>
      </c>
      <c r="H462" s="3">
        <v>5918</v>
      </c>
      <c r="I462" s="3">
        <v>272</v>
      </c>
      <c r="J462" s="3">
        <v>13</v>
      </c>
      <c r="K462" s="3">
        <v>2</v>
      </c>
      <c r="M462" s="2">
        <v>43415.773310185185</v>
      </c>
      <c r="N462" s="2">
        <v>43415.77915509259</v>
      </c>
      <c r="O462" s="3" t="s">
        <v>26</v>
      </c>
      <c r="P462" s="3" t="s">
        <v>27</v>
      </c>
      <c r="Q462" s="3" t="s">
        <v>30</v>
      </c>
      <c r="R462" s="3" t="s">
        <v>31</v>
      </c>
      <c r="S462" s="2">
        <v>43415.772407407407</v>
      </c>
      <c r="T462" s="2">
        <v>43415.772407407407</v>
      </c>
      <c r="U462" s="2">
        <v>43415.779861111114</v>
      </c>
      <c r="V462" s="2">
        <v>43415.779861111114</v>
      </c>
      <c r="X462" s="2">
        <f t="shared" si="132"/>
        <v>43415.768368055556</v>
      </c>
      <c r="Y462" s="33">
        <f t="shared" si="125"/>
        <v>5.8449074058444239E-3</v>
      </c>
      <c r="Z462" s="33">
        <f t="shared" si="126"/>
        <v>1.1689814811688848E-2</v>
      </c>
      <c r="AA462" s="30"/>
      <c r="AB462" s="30">
        <f t="shared" si="133"/>
        <v>9.0277777781011537E-4</v>
      </c>
      <c r="AC462" s="30">
        <f t="shared" si="134"/>
        <v>4.9421296280343086E-3</v>
      </c>
      <c r="AD462" s="30"/>
      <c r="AE462" s="30"/>
      <c r="AF462" s="78">
        <f t="shared" si="127"/>
        <v>43415.768055555556</v>
      </c>
      <c r="AG462" s="78">
        <f t="shared" si="128"/>
        <v>43415.77847222222</v>
      </c>
      <c r="AH462" s="26" t="str">
        <f t="shared" si="129"/>
        <v>43415.768055555643415.7784722222</v>
      </c>
      <c r="AI462" s="26" t="e">
        <f>VLOOKUP(AH462,simple_survey!$P$1530:$Q$1810,2,FALSE)</f>
        <v>#N/A</v>
      </c>
    </row>
    <row r="463" spans="1:37" s="3" customFormat="1" hidden="1" x14ac:dyDescent="0.4">
      <c r="A463" s="16" t="str">
        <f t="shared" si="130"/>
        <v>-</v>
      </c>
      <c r="B463" s="16" t="str">
        <f t="shared" si="131"/>
        <v>-</v>
      </c>
      <c r="C463" s="7">
        <v>18</v>
      </c>
      <c r="D463" s="2">
        <v>43415.769745370373</v>
      </c>
      <c r="E463" s="3" t="s">
        <v>1001</v>
      </c>
      <c r="F463" s="3">
        <v>12838</v>
      </c>
      <c r="G463" s="3" t="s">
        <v>18</v>
      </c>
      <c r="H463" s="3">
        <v>4796</v>
      </c>
      <c r="I463" s="3">
        <v>114</v>
      </c>
      <c r="J463" s="3">
        <v>1</v>
      </c>
      <c r="K463" s="3">
        <v>1</v>
      </c>
      <c r="M463" s="2">
        <v>43415.775358796294</v>
      </c>
      <c r="N463" s="2">
        <v>43415.779895833337</v>
      </c>
      <c r="O463" s="3" t="s">
        <v>44</v>
      </c>
      <c r="P463" s="3" t="s">
        <v>91</v>
      </c>
      <c r="Q463" s="3" t="s">
        <v>133</v>
      </c>
      <c r="R463" s="3" t="s">
        <v>19</v>
      </c>
      <c r="S463" s="2">
        <v>43415.773634259262</v>
      </c>
      <c r="T463" s="2">
        <v>43415.773634259262</v>
      </c>
      <c r="U463" s="2">
        <v>43415.780266203707</v>
      </c>
      <c r="V463" s="2">
        <v>43415.780266203707</v>
      </c>
      <c r="X463" s="2">
        <f t="shared" si="132"/>
        <v>43415.769745370373</v>
      </c>
      <c r="Y463" s="33">
        <f t="shared" si="125"/>
        <v>4.5370370426098816E-3</v>
      </c>
      <c r="Z463" s="33">
        <f t="shared" si="126"/>
        <v>4.5370370426098816E-3</v>
      </c>
      <c r="AA463" s="30"/>
      <c r="AB463" s="30">
        <f t="shared" si="133"/>
        <v>1.7245370327145793E-3</v>
      </c>
      <c r="AC463" s="30">
        <f t="shared" si="134"/>
        <v>5.6134259211830795E-3</v>
      </c>
      <c r="AD463" s="30"/>
      <c r="AE463" s="30"/>
      <c r="AF463" s="78">
        <f t="shared" si="127"/>
        <v>43415.769444444442</v>
      </c>
      <c r="AG463" s="78">
        <f t="shared" si="128"/>
        <v>43415.779861111114</v>
      </c>
      <c r="AH463" s="26" t="str">
        <f t="shared" si="129"/>
        <v>43415.769444444443415.7798611111</v>
      </c>
      <c r="AI463" s="26" t="e">
        <f>VLOOKUP(AH463,simple_survey!$P$1530:$Q$1810,2,FALSE)</f>
        <v>#N/A</v>
      </c>
    </row>
    <row r="464" spans="1:37" s="3" customFormat="1" hidden="1" x14ac:dyDescent="0.4">
      <c r="A464" s="16" t="str">
        <f t="shared" si="130"/>
        <v>-</v>
      </c>
      <c r="B464" s="16" t="str">
        <f t="shared" si="131"/>
        <v>-</v>
      </c>
      <c r="C464" s="7">
        <v>18</v>
      </c>
      <c r="D464" s="2">
        <v>43415.771284722221</v>
      </c>
      <c r="E464" s="3" t="s">
        <v>1002</v>
      </c>
      <c r="F464" s="3">
        <v>12839</v>
      </c>
      <c r="G464" s="3" t="s">
        <v>98</v>
      </c>
      <c r="H464" s="3">
        <v>0</v>
      </c>
      <c r="I464" s="3">
        <v>982</v>
      </c>
      <c r="J464" s="3">
        <v>5</v>
      </c>
      <c r="K464" s="3">
        <v>1</v>
      </c>
      <c r="M464" s="2">
        <v>43415.772893518515</v>
      </c>
      <c r="N464" s="2">
        <v>43415.781608796293</v>
      </c>
      <c r="O464" s="3" t="s">
        <v>24</v>
      </c>
      <c r="P464" s="3" t="s">
        <v>25</v>
      </c>
      <c r="Q464" s="3" t="s">
        <v>133</v>
      </c>
      <c r="R464" s="3" t="s">
        <v>19</v>
      </c>
      <c r="S464" s="2">
        <v>43415.773043981484</v>
      </c>
      <c r="T464" s="2">
        <v>43415.773043981484</v>
      </c>
      <c r="U464" s="2">
        <v>43415.779479166667</v>
      </c>
      <c r="V464" s="2">
        <v>43415.785636574074</v>
      </c>
      <c r="X464" s="2">
        <f t="shared" ref="X464:X524" si="135">IF(W464&gt;0,W464,D464)</f>
        <v>43415.771284722221</v>
      </c>
      <c r="Y464" s="33">
        <f t="shared" si="125"/>
        <v>8.7152777778101154E-3</v>
      </c>
      <c r="Z464" s="33">
        <f t="shared" si="126"/>
        <v>8.7152777778101154E-3</v>
      </c>
      <c r="AA464" s="30"/>
      <c r="AB464" s="30">
        <f t="shared" si="133"/>
        <v>0</v>
      </c>
      <c r="AC464" s="30">
        <f t="shared" si="134"/>
        <v>1.6087962940218858E-3</v>
      </c>
      <c r="AD464" s="30"/>
      <c r="AE464" s="30"/>
      <c r="AF464" s="78">
        <f t="shared" si="127"/>
        <v>43415.770833333336</v>
      </c>
      <c r="AG464" s="78">
        <f t="shared" si="128"/>
        <v>43415.78125</v>
      </c>
      <c r="AH464" s="26" t="str">
        <f t="shared" si="129"/>
        <v>43415.770833333343415.78125</v>
      </c>
      <c r="AI464" s="26" t="e">
        <f>VLOOKUP(AH464,simple_survey!$P$1530:$Q$1810,2,FALSE)</f>
        <v>#N/A</v>
      </c>
    </row>
    <row r="465" spans="1:37" s="3" customFormat="1" hidden="1" x14ac:dyDescent="0.4">
      <c r="A465" s="16" t="str">
        <f t="shared" si="130"/>
        <v>★</v>
      </c>
      <c r="B465" s="16" t="str">
        <f t="shared" si="131"/>
        <v>-</v>
      </c>
      <c r="C465" s="7">
        <v>18</v>
      </c>
      <c r="D465" s="2">
        <v>43415.771840277775</v>
      </c>
      <c r="E465" s="3" t="s">
        <v>982</v>
      </c>
      <c r="F465" s="3">
        <v>12840</v>
      </c>
      <c r="G465" s="3" t="s">
        <v>32</v>
      </c>
      <c r="H465" s="3">
        <v>1338</v>
      </c>
      <c r="I465" s="3">
        <v>517</v>
      </c>
      <c r="J465" s="3">
        <v>5</v>
      </c>
      <c r="K465" s="3">
        <v>1</v>
      </c>
      <c r="M465" s="2">
        <v>43415.776631944442</v>
      </c>
      <c r="N465" s="2">
        <v>43415.787835648145</v>
      </c>
      <c r="O465" s="3" t="s">
        <v>30</v>
      </c>
      <c r="P465" s="3" t="s">
        <v>31</v>
      </c>
      <c r="Q465" s="3" t="s">
        <v>36</v>
      </c>
      <c r="R465" s="3" t="s">
        <v>37</v>
      </c>
      <c r="S465" s="2">
        <v>43415.778773148151</v>
      </c>
      <c r="T465" s="2">
        <v>43415.778773148151</v>
      </c>
      <c r="U465" s="2">
        <v>43415.791550925926</v>
      </c>
      <c r="V465" s="2">
        <v>43415.791550925926</v>
      </c>
      <c r="W465" s="2">
        <v>43415.778773148151</v>
      </c>
      <c r="X465" s="2">
        <f t="shared" si="135"/>
        <v>43415.778773148151</v>
      </c>
      <c r="Y465" s="33">
        <f t="shared" si="125"/>
        <v>1.1203703703358769E-2</v>
      </c>
      <c r="Z465" s="33">
        <f t="shared" si="126"/>
        <v>1.1203703703358769E-2</v>
      </c>
      <c r="AA465" s="30"/>
      <c r="AB465" s="30">
        <f t="shared" si="133"/>
        <v>0</v>
      </c>
      <c r="AC465" s="30">
        <f t="shared" si="134"/>
        <v>0</v>
      </c>
      <c r="AD465" s="30"/>
      <c r="AE465" s="30"/>
      <c r="AF465" s="78">
        <f t="shared" si="127"/>
        <v>43415.771527777775</v>
      </c>
      <c r="AG465" s="78">
        <f t="shared" si="128"/>
        <v>43415.787499999999</v>
      </c>
      <c r="AH465" s="26" t="str">
        <f t="shared" si="129"/>
        <v>43415.771527777843415.7875</v>
      </c>
      <c r="AI465" s="26" t="e">
        <f>VLOOKUP(AH465,simple_survey!$P$1530:$Q$1810,2,FALSE)</f>
        <v>#N/A</v>
      </c>
    </row>
    <row r="466" spans="1:37" s="3" customFormat="1" hidden="1" x14ac:dyDescent="0.4">
      <c r="A466" s="16" t="str">
        <f t="shared" ref="A466:A526" si="136">IF(W466&gt;0, "★", "-")</f>
        <v>-</v>
      </c>
      <c r="B466" s="16" t="str">
        <f t="shared" ref="B466:B526" si="137">IF(L466&gt;0, "☆", "-")</f>
        <v>-</v>
      </c>
      <c r="C466" s="7">
        <v>18</v>
      </c>
      <c r="D466" s="2">
        <v>43415.776979166665</v>
      </c>
      <c r="E466" s="3" t="s">
        <v>1003</v>
      </c>
      <c r="F466" s="3">
        <v>12841</v>
      </c>
      <c r="G466" s="3" t="s">
        <v>32</v>
      </c>
      <c r="H466" s="3">
        <v>5954</v>
      </c>
      <c r="I466" s="3">
        <v>257</v>
      </c>
      <c r="J466" s="3">
        <v>2</v>
      </c>
      <c r="K466" s="3">
        <v>2</v>
      </c>
      <c r="M466" s="2">
        <v>43415.781215277777</v>
      </c>
      <c r="N466" s="2">
        <v>43415.785740740743</v>
      </c>
      <c r="O466" s="3" t="s">
        <v>49</v>
      </c>
      <c r="P466" s="3" t="s">
        <v>50</v>
      </c>
      <c r="Q466" s="3" t="s">
        <v>40</v>
      </c>
      <c r="R466" s="3" t="s">
        <v>41</v>
      </c>
      <c r="S466" s="2">
        <v>43415.780150462961</v>
      </c>
      <c r="T466" s="2">
        <v>43415.781030092592</v>
      </c>
      <c r="U466" s="2">
        <v>43415.785358796296</v>
      </c>
      <c r="V466" s="2">
        <v>43415.786238425928</v>
      </c>
      <c r="X466" s="2">
        <f t="shared" si="135"/>
        <v>43415.776979166665</v>
      </c>
      <c r="Y466" s="33">
        <f t="shared" si="125"/>
        <v>4.5254629658302292E-3</v>
      </c>
      <c r="Z466" s="33">
        <f t="shared" si="126"/>
        <v>9.0509259316604584E-3</v>
      </c>
      <c r="AA466" s="30"/>
      <c r="AB466" s="30">
        <f t="shared" si="133"/>
        <v>1.0648148163454607E-3</v>
      </c>
      <c r="AC466" s="30">
        <f t="shared" si="134"/>
        <v>4.2361111118225381E-3</v>
      </c>
      <c r="AD466" s="30"/>
      <c r="AE466" s="30"/>
      <c r="AF466" s="78">
        <f t="shared" si="127"/>
        <v>43415.776388888888</v>
      </c>
      <c r="AG466" s="78">
        <f t="shared" si="128"/>
        <v>43415.785416666666</v>
      </c>
      <c r="AH466" s="26" t="str">
        <f t="shared" si="129"/>
        <v>43415.776388888943415.7854166667</v>
      </c>
      <c r="AI466" s="26" t="e">
        <f>VLOOKUP(AH466,simple_survey!$P$1530:$Q$1810,2,FALSE)</f>
        <v>#N/A</v>
      </c>
    </row>
    <row r="467" spans="1:37" s="3" customFormat="1" hidden="1" x14ac:dyDescent="0.4">
      <c r="A467" s="16" t="str">
        <f t="shared" si="136"/>
        <v>-</v>
      </c>
      <c r="B467" s="16" t="str">
        <f t="shared" si="137"/>
        <v>-</v>
      </c>
      <c r="C467" s="7">
        <v>18</v>
      </c>
      <c r="D467" s="2">
        <v>43415.778738425928</v>
      </c>
      <c r="E467" s="3" t="s">
        <v>1004</v>
      </c>
      <c r="F467" s="3">
        <v>12843</v>
      </c>
      <c r="G467" s="3" t="s">
        <v>99</v>
      </c>
      <c r="H467" s="3">
        <v>0</v>
      </c>
      <c r="I467" s="3">
        <v>466</v>
      </c>
      <c r="J467" s="3">
        <v>1</v>
      </c>
      <c r="K467" s="3">
        <v>3</v>
      </c>
      <c r="M467" s="2">
        <v>43415.787442129629</v>
      </c>
      <c r="N467" s="2">
        <v>43415.792407407411</v>
      </c>
      <c r="O467" s="3" t="s">
        <v>44</v>
      </c>
      <c r="P467" s="3" t="s">
        <v>91</v>
      </c>
      <c r="Q467" s="3" t="s">
        <v>24</v>
      </c>
      <c r="R467" s="3" t="s">
        <v>25</v>
      </c>
      <c r="S467" s="2">
        <v>43415.788090277776</v>
      </c>
      <c r="T467" s="2">
        <v>43415.788483796299</v>
      </c>
      <c r="U467" s="2">
        <v>43415.796134259261</v>
      </c>
      <c r="V467" s="2">
        <v>43415.796527777777</v>
      </c>
      <c r="X467" s="2">
        <f t="shared" si="135"/>
        <v>43415.778738425928</v>
      </c>
      <c r="Y467" s="33">
        <f t="shared" si="125"/>
        <v>4.9652777815936133E-3</v>
      </c>
      <c r="Z467" s="33">
        <f t="shared" si="126"/>
        <v>1.489583334478084E-2</v>
      </c>
      <c r="AA467" s="30"/>
      <c r="AB467" s="30">
        <f t="shared" si="133"/>
        <v>0</v>
      </c>
      <c r="AC467" s="30">
        <f t="shared" si="134"/>
        <v>8.703703701030463E-3</v>
      </c>
      <c r="AD467" s="30"/>
      <c r="AE467" s="30"/>
      <c r="AF467" s="78">
        <f t="shared" si="127"/>
        <v>43415.77847222222</v>
      </c>
      <c r="AG467" s="78">
        <f t="shared" si="128"/>
        <v>43415.792361111111</v>
      </c>
      <c r="AH467" s="26" t="str">
        <f t="shared" si="129"/>
        <v>43415.778472222243415.7923611111</v>
      </c>
      <c r="AI467" s="26" t="e">
        <f>VLOOKUP(AH467,simple_survey!$P$1530:$Q$1810,2,FALSE)</f>
        <v>#N/A</v>
      </c>
    </row>
    <row r="468" spans="1:37" s="3" customFormat="1" hidden="1" x14ac:dyDescent="0.4">
      <c r="A468" s="16" t="str">
        <f t="shared" si="136"/>
        <v>-</v>
      </c>
      <c r="B468" s="16" t="str">
        <f t="shared" si="137"/>
        <v>-</v>
      </c>
      <c r="C468" s="7">
        <v>18</v>
      </c>
      <c r="D468" s="2">
        <v>43415.779583333337</v>
      </c>
      <c r="E468" s="3" t="s">
        <v>1005</v>
      </c>
      <c r="F468" s="3">
        <v>12844</v>
      </c>
      <c r="G468" s="3" t="s">
        <v>32</v>
      </c>
      <c r="H468" s="3">
        <v>4092</v>
      </c>
      <c r="I468" s="3">
        <v>555</v>
      </c>
      <c r="J468" s="3">
        <v>3</v>
      </c>
      <c r="K468" s="3">
        <v>2</v>
      </c>
      <c r="M468" s="2">
        <v>43415.7815625</v>
      </c>
      <c r="N468" s="2">
        <v>43415.788043981483</v>
      </c>
      <c r="O468" s="3" t="s">
        <v>133</v>
      </c>
      <c r="P468" s="3" t="s">
        <v>19</v>
      </c>
      <c r="Q468" s="3" t="s">
        <v>54</v>
      </c>
      <c r="R468" s="3" t="s">
        <v>55</v>
      </c>
      <c r="S468" s="2">
        <v>43415.784062500003</v>
      </c>
      <c r="T468" s="2">
        <v>43415.784062500003</v>
      </c>
      <c r="U468" s="2">
        <v>43415.792453703703</v>
      </c>
      <c r="V468" s="2">
        <v>43415.792453703703</v>
      </c>
      <c r="X468" s="2">
        <f t="shared" si="135"/>
        <v>43415.779583333337</v>
      </c>
      <c r="Y468" s="33">
        <f t="shared" si="125"/>
        <v>6.4814814832061529E-3</v>
      </c>
      <c r="Z468" s="33">
        <f t="shared" si="126"/>
        <v>1.2962962966412306E-2</v>
      </c>
      <c r="AA468" s="30"/>
      <c r="AB468" s="30">
        <f t="shared" si="133"/>
        <v>0</v>
      </c>
      <c r="AC468" s="30">
        <f t="shared" si="134"/>
        <v>1.9791666636592709E-3</v>
      </c>
      <c r="AD468" s="30"/>
      <c r="AE468" s="30"/>
      <c r="AF468" s="78">
        <f t="shared" si="127"/>
        <v>43415.779166666667</v>
      </c>
      <c r="AG468" s="78">
        <f t="shared" si="128"/>
        <v>43415.787499999999</v>
      </c>
      <c r="AH468" s="26" t="str">
        <f t="shared" si="129"/>
        <v>43415.779166666743415.7875</v>
      </c>
      <c r="AI468" s="26" t="e">
        <f>VLOOKUP(AH468,simple_survey!$P$1530:$Q$1810,2,FALSE)</f>
        <v>#N/A</v>
      </c>
    </row>
    <row r="469" spans="1:37" s="3" customFormat="1" hidden="1" x14ac:dyDescent="0.4">
      <c r="A469" s="16" t="str">
        <f t="shared" si="136"/>
        <v>-</v>
      </c>
      <c r="B469" s="16" t="str">
        <f t="shared" si="137"/>
        <v>-</v>
      </c>
      <c r="C469" s="7">
        <v>18</v>
      </c>
      <c r="D469" s="2">
        <v>43415.7815625</v>
      </c>
      <c r="E469" s="3" t="s">
        <v>1007</v>
      </c>
      <c r="F469" s="3">
        <v>12846</v>
      </c>
      <c r="G469" s="3" t="s">
        <v>18</v>
      </c>
      <c r="H469" s="3">
        <v>4746</v>
      </c>
      <c r="I469" s="3">
        <v>121</v>
      </c>
      <c r="J469" s="3">
        <v>8</v>
      </c>
      <c r="K469" s="3">
        <v>2</v>
      </c>
      <c r="M469" s="2">
        <v>43415.789178240739</v>
      </c>
      <c r="N469" s="2">
        <v>43415.793333333335</v>
      </c>
      <c r="O469" s="3" t="s">
        <v>44</v>
      </c>
      <c r="P469" s="3" t="s">
        <v>91</v>
      </c>
      <c r="Q469" s="3" t="s">
        <v>133</v>
      </c>
      <c r="R469" s="3" t="s">
        <v>19</v>
      </c>
      <c r="S469" s="2">
        <v>43415.788159722222</v>
      </c>
      <c r="T469" s="2">
        <v>43415.788715277777</v>
      </c>
      <c r="U469" s="2">
        <v>43415.795486111114</v>
      </c>
      <c r="V469" s="2">
        <v>43415.796041666668</v>
      </c>
      <c r="X469" s="2">
        <f t="shared" si="135"/>
        <v>43415.7815625</v>
      </c>
      <c r="Y469" s="33">
        <f t="shared" si="125"/>
        <v>4.1550925961928442E-3</v>
      </c>
      <c r="Z469" s="33">
        <f t="shared" si="126"/>
        <v>8.3101851923856884E-3</v>
      </c>
      <c r="AA469" s="30"/>
      <c r="AB469" s="30">
        <f t="shared" si="133"/>
        <v>1.0185185165028088E-3</v>
      </c>
      <c r="AC469" s="30">
        <f t="shared" si="134"/>
        <v>7.6157407384016551E-3</v>
      </c>
      <c r="AD469" s="30"/>
      <c r="AE469" s="30"/>
      <c r="AF469" s="78">
        <f t="shared" si="127"/>
        <v>43415.78125</v>
      </c>
      <c r="AG469" s="78">
        <f t="shared" si="128"/>
        <v>43415.793055555558</v>
      </c>
      <c r="AH469" s="26" t="str">
        <f t="shared" si="129"/>
        <v>43415.7812543415.7930555556</v>
      </c>
      <c r="AI469" s="26" t="e">
        <f>VLOOKUP(AH469,simple_survey!$P$1530:$Q$1810,2,FALSE)</f>
        <v>#N/A</v>
      </c>
    </row>
    <row r="470" spans="1:37" s="3" customFormat="1" hidden="1" x14ac:dyDescent="0.4">
      <c r="A470" s="16" t="str">
        <f t="shared" si="136"/>
        <v>-</v>
      </c>
      <c r="B470" s="16" t="str">
        <f t="shared" si="137"/>
        <v>-</v>
      </c>
      <c r="C470" s="7">
        <v>18</v>
      </c>
      <c r="D470" s="2">
        <v>43415.784884259258</v>
      </c>
      <c r="E470" s="3" t="s">
        <v>1008</v>
      </c>
      <c r="F470" s="3">
        <v>12848</v>
      </c>
      <c r="G470" s="3" t="s">
        <v>98</v>
      </c>
      <c r="H470" s="3">
        <v>0</v>
      </c>
      <c r="I470" s="3">
        <v>776</v>
      </c>
      <c r="J470" s="3">
        <v>5</v>
      </c>
      <c r="K470" s="3">
        <v>1</v>
      </c>
      <c r="M470" s="2">
        <v>43415.793425925927</v>
      </c>
      <c r="N470" s="2">
        <v>43415.798020833332</v>
      </c>
      <c r="O470" s="3" t="s">
        <v>20</v>
      </c>
      <c r="P470" s="3" t="s">
        <v>21</v>
      </c>
      <c r="Q470" s="3" t="s">
        <v>133</v>
      </c>
      <c r="R470" s="3" t="s">
        <v>19</v>
      </c>
      <c r="S470" s="2">
        <v>43415.794560185182</v>
      </c>
      <c r="T470" s="2">
        <v>43415.794560185182</v>
      </c>
      <c r="U470" s="2">
        <v>43415.801539351851</v>
      </c>
      <c r="V470" s="2">
        <v>43415.801539351851</v>
      </c>
      <c r="X470" s="2">
        <f t="shared" si="135"/>
        <v>43415.784884259258</v>
      </c>
      <c r="Y470" s="33">
        <f t="shared" si="125"/>
        <v>4.5949074046802707E-3</v>
      </c>
      <c r="Z470" s="33">
        <f t="shared" si="126"/>
        <v>4.5949074046802707E-3</v>
      </c>
      <c r="AA470" s="30"/>
      <c r="AB470" s="30">
        <f t="shared" si="133"/>
        <v>0</v>
      </c>
      <c r="AC470" s="30">
        <f t="shared" si="134"/>
        <v>8.5416666697710752E-3</v>
      </c>
      <c r="AD470" s="30"/>
      <c r="AE470" s="30"/>
      <c r="AF470" s="78">
        <f t="shared" si="127"/>
        <v>43415.784722222219</v>
      </c>
      <c r="AG470" s="78">
        <f t="shared" si="128"/>
        <v>43415.79791666667</v>
      </c>
      <c r="AH470" s="26" t="str">
        <f t="shared" si="129"/>
        <v>43415.784722222243415.7979166667</v>
      </c>
      <c r="AI470" s="26" t="e">
        <f>VLOOKUP(AH470,simple_survey!$P$1530:$Q$1810,2,FALSE)</f>
        <v>#N/A</v>
      </c>
    </row>
    <row r="471" spans="1:37" s="3" customFormat="1" hidden="1" x14ac:dyDescent="0.4">
      <c r="A471" s="16" t="str">
        <f t="shared" si="136"/>
        <v>-</v>
      </c>
      <c r="B471" s="16" t="str">
        <f t="shared" si="137"/>
        <v>-</v>
      </c>
      <c r="C471" s="7">
        <v>18</v>
      </c>
      <c r="D471" s="2">
        <v>43415.784930555557</v>
      </c>
      <c r="E471" s="3" t="s">
        <v>1009</v>
      </c>
      <c r="F471" s="3">
        <v>12849</v>
      </c>
      <c r="G471" s="3" t="s">
        <v>32</v>
      </c>
      <c r="H471" s="3">
        <v>3869</v>
      </c>
      <c r="I471" s="3">
        <v>571</v>
      </c>
      <c r="J471" s="3">
        <v>2</v>
      </c>
      <c r="K471" s="3">
        <v>4</v>
      </c>
      <c r="M471" s="2">
        <v>43415.78833333333</v>
      </c>
      <c r="N471" s="2">
        <v>43415.790960648148</v>
      </c>
      <c r="O471" s="3" t="s">
        <v>49</v>
      </c>
      <c r="P471" s="3" t="s">
        <v>50</v>
      </c>
      <c r="Q471" s="3" t="s">
        <v>69</v>
      </c>
      <c r="R471" s="3" t="s">
        <v>70</v>
      </c>
      <c r="S471" s="2">
        <v>43415.790879629632</v>
      </c>
      <c r="T471" s="2">
        <v>43415.790879629632</v>
      </c>
      <c r="U471" s="2">
        <v>43415.796030092592</v>
      </c>
      <c r="V471" s="2">
        <v>43415.796030092592</v>
      </c>
      <c r="X471" s="2">
        <f t="shared" si="135"/>
        <v>43415.784930555557</v>
      </c>
      <c r="Y471" s="33">
        <f t="shared" si="125"/>
        <v>2.6273148178006522E-3</v>
      </c>
      <c r="Z471" s="33">
        <f t="shared" si="126"/>
        <v>1.0509259271202609E-2</v>
      </c>
      <c r="AA471" s="30"/>
      <c r="AB471" s="30">
        <f t="shared" si="133"/>
        <v>0</v>
      </c>
      <c r="AC471" s="30">
        <f t="shared" si="134"/>
        <v>3.4027777728624642E-3</v>
      </c>
      <c r="AD471" s="30"/>
      <c r="AE471" s="30"/>
      <c r="AF471" s="78">
        <f t="shared" si="127"/>
        <v>43415.784722222219</v>
      </c>
      <c r="AG471" s="78">
        <f t="shared" si="128"/>
        <v>43415.790277777778</v>
      </c>
      <c r="AH471" s="26" t="str">
        <f t="shared" si="129"/>
        <v>43415.784722222243415.7902777778</v>
      </c>
      <c r="AI471" s="26" t="e">
        <f>VLOOKUP(AH471,simple_survey!$P$1530:$Q$1810,2,FALSE)</f>
        <v>#N/A</v>
      </c>
    </row>
    <row r="472" spans="1:37" s="3" customFormat="1" hidden="1" x14ac:dyDescent="0.4">
      <c r="A472" s="16" t="str">
        <f t="shared" si="136"/>
        <v>-</v>
      </c>
      <c r="B472" s="16" t="str">
        <f t="shared" si="137"/>
        <v>-</v>
      </c>
      <c r="C472" s="7">
        <v>18</v>
      </c>
      <c r="D472" s="2">
        <v>43415.785254629627</v>
      </c>
      <c r="E472" s="3" t="s">
        <v>1010</v>
      </c>
      <c r="F472" s="3">
        <v>12850</v>
      </c>
      <c r="G472" s="3" t="s">
        <v>98</v>
      </c>
      <c r="H472" s="3">
        <v>0</v>
      </c>
      <c r="I472" s="3">
        <v>239</v>
      </c>
      <c r="J472" s="3">
        <v>3</v>
      </c>
      <c r="K472" s="3">
        <v>1</v>
      </c>
      <c r="M472" s="2">
        <v>43415.796284722222</v>
      </c>
      <c r="N472" s="2">
        <v>43415.802430555559</v>
      </c>
      <c r="O472" s="3" t="s">
        <v>58</v>
      </c>
      <c r="P472" s="3" t="s">
        <v>59</v>
      </c>
      <c r="Q472" s="3" t="s">
        <v>30</v>
      </c>
      <c r="R472" s="3" t="s">
        <v>31</v>
      </c>
      <c r="S472" s="2">
        <v>43415.798784722225</v>
      </c>
      <c r="T472" s="2">
        <v>43415.798784722225</v>
      </c>
      <c r="U472" s="2">
        <v>43415.804768518516</v>
      </c>
      <c r="V472" s="2">
        <v>43415.804768518516</v>
      </c>
      <c r="X472" s="2">
        <f t="shared" si="135"/>
        <v>43415.785254629627</v>
      </c>
      <c r="Y472" s="33">
        <f t="shared" si="125"/>
        <v>6.1458333366317675E-3</v>
      </c>
      <c r="Z472" s="33">
        <f t="shared" si="126"/>
        <v>6.1458333366317675E-3</v>
      </c>
      <c r="AA472" s="30"/>
      <c r="AB472" s="30">
        <f t="shared" si="133"/>
        <v>0</v>
      </c>
      <c r="AC472" s="30">
        <f t="shared" si="134"/>
        <v>1.1030092595319729E-2</v>
      </c>
      <c r="AD472" s="30"/>
      <c r="AE472" s="30"/>
      <c r="AF472" s="78">
        <f t="shared" si="127"/>
        <v>43415.784722222219</v>
      </c>
      <c r="AG472" s="78">
        <f t="shared" si="128"/>
        <v>43415.802083333336</v>
      </c>
      <c r="AH472" s="26" t="str">
        <f t="shared" si="129"/>
        <v>43415.784722222243415.8020833333</v>
      </c>
      <c r="AI472" s="26" t="e">
        <f>VLOOKUP(AH472,simple_survey!$P$1530:$Q$1810,2,FALSE)</f>
        <v>#N/A</v>
      </c>
    </row>
    <row r="473" spans="1:37" s="3" customFormat="1" hidden="1" x14ac:dyDescent="0.4">
      <c r="A473" s="16" t="str">
        <f t="shared" si="136"/>
        <v>-</v>
      </c>
      <c r="B473" s="16" t="str">
        <f t="shared" si="137"/>
        <v>-</v>
      </c>
      <c r="C473" s="7">
        <v>18</v>
      </c>
      <c r="D473" s="2">
        <v>43415.786562499998</v>
      </c>
      <c r="E473" s="3" t="s">
        <v>917</v>
      </c>
      <c r="F473" s="3">
        <v>12851</v>
      </c>
      <c r="G473" s="3" t="s">
        <v>66</v>
      </c>
      <c r="H473" s="3">
        <v>5871</v>
      </c>
      <c r="I473" s="3">
        <v>688</v>
      </c>
      <c r="J473" s="3">
        <v>1</v>
      </c>
      <c r="K473" s="3">
        <v>3</v>
      </c>
      <c r="M473" s="2">
        <v>43415.793530092589</v>
      </c>
      <c r="N473" s="2">
        <v>43415.797905092593</v>
      </c>
      <c r="O473" s="3" t="s">
        <v>24</v>
      </c>
      <c r="P473" s="3" t="s">
        <v>25</v>
      </c>
      <c r="Q473" s="3" t="s">
        <v>133</v>
      </c>
      <c r="R473" s="3" t="s">
        <v>19</v>
      </c>
      <c r="S473" s="2">
        <v>43415.796527777777</v>
      </c>
      <c r="T473" s="2">
        <v>43415.796527777777</v>
      </c>
      <c r="U473" s="2">
        <v>43415.804351851853</v>
      </c>
      <c r="V473" s="2">
        <v>43415.804351851853</v>
      </c>
      <c r="X473" s="2">
        <f t="shared" si="135"/>
        <v>43415.786562499998</v>
      </c>
      <c r="Y473" s="33">
        <f t="shared" si="125"/>
        <v>4.3750000040745363E-3</v>
      </c>
      <c r="Z473" s="33">
        <f t="shared" si="126"/>
        <v>1.3125000012223609E-2</v>
      </c>
      <c r="AA473" s="30"/>
      <c r="AB473" s="30">
        <f t="shared" si="133"/>
        <v>0</v>
      </c>
      <c r="AC473" s="30">
        <f t="shared" si="134"/>
        <v>6.9675925915362313E-3</v>
      </c>
      <c r="AD473" s="30"/>
      <c r="AE473" s="30"/>
      <c r="AF473" s="78">
        <f t="shared" si="127"/>
        <v>43415.786111111112</v>
      </c>
      <c r="AG473" s="78">
        <f t="shared" si="128"/>
        <v>43415.797222222223</v>
      </c>
      <c r="AH473" s="26" t="str">
        <f t="shared" si="129"/>
        <v>43415.786111111143415.7972222222</v>
      </c>
      <c r="AI473" s="26" t="e">
        <f>VLOOKUP(AH473,simple_survey!$P$1530:$Q$1810,2,FALSE)</f>
        <v>#N/A</v>
      </c>
    </row>
    <row r="474" spans="1:37" s="3" customFormat="1" hidden="1" x14ac:dyDescent="0.4">
      <c r="A474" s="16" t="str">
        <f t="shared" si="136"/>
        <v>-</v>
      </c>
      <c r="B474" s="16" t="str">
        <f t="shared" si="137"/>
        <v>-</v>
      </c>
      <c r="C474" s="7">
        <v>18</v>
      </c>
      <c r="D474" s="2">
        <v>43415.788981481484</v>
      </c>
      <c r="E474" s="3" t="s">
        <v>1013</v>
      </c>
      <c r="F474" s="3">
        <v>12854</v>
      </c>
      <c r="G474" s="3" t="s">
        <v>99</v>
      </c>
      <c r="H474" s="3">
        <v>0</v>
      </c>
      <c r="I474" s="3">
        <v>157</v>
      </c>
      <c r="J474" s="3">
        <v>4</v>
      </c>
      <c r="K474" s="3">
        <v>1</v>
      </c>
      <c r="M474" s="2">
        <v>43415.798703703702</v>
      </c>
      <c r="N474" s="2">
        <v>43415.801828703705</v>
      </c>
      <c r="O474" s="3" t="s">
        <v>36</v>
      </c>
      <c r="P474" s="3" t="s">
        <v>37</v>
      </c>
      <c r="Q474" s="3" t="s">
        <v>133</v>
      </c>
      <c r="R474" s="3" t="s">
        <v>19</v>
      </c>
      <c r="S474" s="2">
        <v>43415.799178240741</v>
      </c>
      <c r="T474" s="2">
        <v>43415.799178240741</v>
      </c>
      <c r="U474" s="2">
        <v>43415.805069444446</v>
      </c>
      <c r="V474" s="2">
        <v>43415.805069444446</v>
      </c>
      <c r="X474" s="2">
        <f t="shared" si="135"/>
        <v>43415.788981481484</v>
      </c>
      <c r="Y474" s="33">
        <f t="shared" si="125"/>
        <v>3.125000002910383E-3</v>
      </c>
      <c r="Z474" s="33">
        <f t="shared" si="126"/>
        <v>3.125000002910383E-3</v>
      </c>
      <c r="AA474" s="30"/>
      <c r="AB474" s="30">
        <f t="shared" si="133"/>
        <v>0</v>
      </c>
      <c r="AC474" s="30">
        <f t="shared" si="134"/>
        <v>9.7222222175332718E-3</v>
      </c>
      <c r="AD474" s="30"/>
      <c r="AE474" s="30"/>
      <c r="AF474" s="78">
        <f t="shared" si="127"/>
        <v>43415.788888888892</v>
      </c>
      <c r="AG474" s="78">
        <f t="shared" si="128"/>
        <v>43415.801388888889</v>
      </c>
      <c r="AH474" s="26" t="str">
        <f t="shared" si="129"/>
        <v>43415.788888888943415.8013888889</v>
      </c>
      <c r="AI474" s="26" t="e">
        <f>VLOOKUP(AH474,simple_survey!$P$1530:$Q$1810,2,FALSE)</f>
        <v>#N/A</v>
      </c>
    </row>
    <row r="475" spans="1:37" s="3" customFormat="1" hidden="1" x14ac:dyDescent="0.4">
      <c r="A475" s="16" t="str">
        <f t="shared" ref="A475:A486" si="138">IF(W475&gt;0, "★", "-")</f>
        <v>★</v>
      </c>
      <c r="B475" s="16" t="str">
        <f t="shared" ref="B475:B486" si="139">IF(L475&gt;0, "☆", "-")</f>
        <v>☆</v>
      </c>
      <c r="C475" s="7">
        <v>18</v>
      </c>
      <c r="D475" s="2">
        <v>43415.74759259259</v>
      </c>
      <c r="E475" s="3" t="s">
        <v>924</v>
      </c>
      <c r="F475" s="3">
        <v>12819</v>
      </c>
      <c r="G475" s="3" t="s">
        <v>66</v>
      </c>
      <c r="H475" s="3">
        <v>4173</v>
      </c>
      <c r="I475" s="3">
        <v>769</v>
      </c>
      <c r="J475" s="3">
        <v>6</v>
      </c>
      <c r="K475" s="3">
        <v>2</v>
      </c>
      <c r="L475" s="2">
        <v>43415.750636574077</v>
      </c>
      <c r="O475" s="3" t="s">
        <v>36</v>
      </c>
      <c r="P475" s="3" t="s">
        <v>37</v>
      </c>
      <c r="Q475" s="3" t="s">
        <v>77</v>
      </c>
      <c r="R475" s="3" t="s">
        <v>78</v>
      </c>
      <c r="S475" s="2">
        <v>43415.778599537036</v>
      </c>
      <c r="U475" s="2">
        <v>43415.789629629631</v>
      </c>
      <c r="W475" s="2">
        <v>43415.754525462966</v>
      </c>
      <c r="X475" s="2">
        <f t="shared" ref="X475:X486" si="140">IF(W475&gt;0,W475,D475)</f>
        <v>43415.754525462966</v>
      </c>
      <c r="Y475" s="33">
        <f t="shared" si="125"/>
        <v>0</v>
      </c>
      <c r="Z475" s="33">
        <f t="shared" si="126"/>
        <v>0</v>
      </c>
      <c r="AA475" s="30"/>
      <c r="AB475" s="30">
        <f t="shared" si="133"/>
        <v>0</v>
      </c>
      <c r="AC475" s="30">
        <f t="shared" si="134"/>
        <v>2.4074074070085771E-2</v>
      </c>
      <c r="AD475" s="30"/>
      <c r="AE475" s="30"/>
      <c r="AF475" s="78">
        <f t="shared" si="127"/>
        <v>43415.74722222222</v>
      </c>
      <c r="AG475" s="78">
        <f t="shared" si="128"/>
        <v>0</v>
      </c>
      <c r="AH475" s="26" t="str">
        <f t="shared" si="129"/>
        <v>43415.74722222220</v>
      </c>
      <c r="AI475" s="26" t="e">
        <f>VLOOKUP(AH475,simple_survey!$P$1530:$Q$1810,2,FALSE)</f>
        <v>#N/A</v>
      </c>
    </row>
    <row r="476" spans="1:37" s="3" customFormat="1" hidden="1" x14ac:dyDescent="0.4">
      <c r="A476" s="16" t="str">
        <f t="shared" si="138"/>
        <v>★</v>
      </c>
      <c r="B476" s="16" t="str">
        <f t="shared" si="139"/>
        <v>☆</v>
      </c>
      <c r="C476" s="7">
        <v>18</v>
      </c>
      <c r="D476" s="2">
        <v>43415.748564814814</v>
      </c>
      <c r="E476" s="3" t="s">
        <v>927</v>
      </c>
      <c r="F476" s="3">
        <v>12822</v>
      </c>
      <c r="G476" s="3" t="s">
        <v>32</v>
      </c>
      <c r="H476" s="3">
        <v>5911</v>
      </c>
      <c r="I476" s="3">
        <v>493</v>
      </c>
      <c r="J476" s="3">
        <v>10</v>
      </c>
      <c r="K476" s="3">
        <v>4</v>
      </c>
      <c r="L476" s="2">
        <v>43415.749363425923</v>
      </c>
      <c r="O476" s="3" t="s">
        <v>67</v>
      </c>
      <c r="P476" s="3" t="s">
        <v>68</v>
      </c>
      <c r="Q476" s="3" t="s">
        <v>49</v>
      </c>
      <c r="R476" s="3" t="s">
        <v>50</v>
      </c>
      <c r="S476" s="2">
        <v>43415.759837962964</v>
      </c>
      <c r="U476" s="2">
        <v>43415.7658912037</v>
      </c>
      <c r="W476" s="2">
        <v>43415.755497685182</v>
      </c>
      <c r="X476" s="2">
        <f t="shared" si="140"/>
        <v>43415.755497685182</v>
      </c>
      <c r="Y476" s="33">
        <f t="shared" si="125"/>
        <v>0</v>
      </c>
      <c r="Z476" s="33">
        <f t="shared" si="126"/>
        <v>0</v>
      </c>
      <c r="AA476" s="30"/>
      <c r="AB476" s="30">
        <f t="shared" si="133"/>
        <v>0</v>
      </c>
      <c r="AC476" s="30">
        <f t="shared" si="134"/>
        <v>4.3402777810115367E-3</v>
      </c>
      <c r="AD476" s="30"/>
      <c r="AE476" s="30"/>
      <c r="AF476" s="78">
        <f t="shared" si="127"/>
        <v>43415.747916666667</v>
      </c>
      <c r="AG476" s="78">
        <f t="shared" si="128"/>
        <v>0</v>
      </c>
      <c r="AH476" s="26" t="str">
        <f t="shared" si="129"/>
        <v>43415.74791666670</v>
      </c>
      <c r="AI476" s="26" t="e">
        <f>VLOOKUP(AH476,simple_survey!$P$1530:$Q$1810,2,FALSE)</f>
        <v>#N/A</v>
      </c>
    </row>
    <row r="477" spans="1:37" s="3" customFormat="1" hidden="1" x14ac:dyDescent="0.4">
      <c r="A477" s="16" t="str">
        <f t="shared" si="138"/>
        <v>-</v>
      </c>
      <c r="B477" s="16" t="str">
        <f t="shared" si="139"/>
        <v>☆</v>
      </c>
      <c r="C477" s="7">
        <v>18</v>
      </c>
      <c r="D477" s="2">
        <v>43415.757638888892</v>
      </c>
      <c r="E477" s="3" t="s">
        <v>995</v>
      </c>
      <c r="F477" s="3">
        <v>12828</v>
      </c>
      <c r="G477" s="3" t="s">
        <v>98</v>
      </c>
      <c r="H477" s="3">
        <v>0</v>
      </c>
      <c r="I477" s="3">
        <v>338</v>
      </c>
      <c r="J477" s="3">
        <v>2</v>
      </c>
      <c r="K477" s="3">
        <v>6</v>
      </c>
      <c r="L477" s="2">
        <v>43415.759768518517</v>
      </c>
      <c r="O477" s="3" t="s">
        <v>45</v>
      </c>
      <c r="P477" s="3" t="s">
        <v>46</v>
      </c>
      <c r="Q477" s="3" t="s">
        <v>44</v>
      </c>
      <c r="R477" s="3" t="s">
        <v>91</v>
      </c>
      <c r="S477" s="2">
        <v>43415.786215277774</v>
      </c>
      <c r="U477" s="2">
        <v>43415.796111111114</v>
      </c>
      <c r="X477" s="2">
        <f t="shared" si="140"/>
        <v>43415.757638888892</v>
      </c>
      <c r="Y477" s="33">
        <f t="shared" si="125"/>
        <v>0</v>
      </c>
      <c r="Z477" s="33">
        <f t="shared" si="126"/>
        <v>0</v>
      </c>
      <c r="AA477" s="30"/>
      <c r="AB477" s="30">
        <f t="shared" si="133"/>
        <v>0</v>
      </c>
      <c r="AC477" s="30"/>
      <c r="AD477" s="30"/>
      <c r="AE477" s="30"/>
      <c r="AF477" s="78">
        <f t="shared" si="127"/>
        <v>43415.757638888892</v>
      </c>
      <c r="AG477" s="78">
        <f t="shared" si="128"/>
        <v>0</v>
      </c>
      <c r="AH477" s="26" t="str">
        <f t="shared" si="129"/>
        <v>43415.75763888890</v>
      </c>
      <c r="AI477" s="26" t="e">
        <f>VLOOKUP(AH477,simple_survey!$P$1530:$Q$1810,2,FALSE)</f>
        <v>#N/A</v>
      </c>
      <c r="AK477" s="3" t="s">
        <v>1080</v>
      </c>
    </row>
    <row r="478" spans="1:37" s="3" customFormat="1" hidden="1" x14ac:dyDescent="0.4">
      <c r="A478" s="16" t="str">
        <f t="shared" si="138"/>
        <v>-</v>
      </c>
      <c r="B478" s="16" t="str">
        <f t="shared" si="139"/>
        <v>☆</v>
      </c>
      <c r="C478" s="7">
        <v>18</v>
      </c>
      <c r="D478" s="2">
        <v>43415.758784722224</v>
      </c>
      <c r="E478" s="3" t="s">
        <v>996</v>
      </c>
      <c r="F478" s="3">
        <v>12829</v>
      </c>
      <c r="G478" s="3" t="s">
        <v>98</v>
      </c>
      <c r="H478" s="3">
        <v>0</v>
      </c>
      <c r="I478" s="3">
        <v>908</v>
      </c>
      <c r="J478" s="3">
        <v>1</v>
      </c>
      <c r="K478" s="3">
        <v>2</v>
      </c>
      <c r="L478" s="2">
        <v>43415.763784722221</v>
      </c>
      <c r="O478" s="3" t="s">
        <v>28</v>
      </c>
      <c r="P478" s="3" t="s">
        <v>29</v>
      </c>
      <c r="Q478" s="3" t="s">
        <v>133</v>
      </c>
      <c r="R478" s="3" t="s">
        <v>19</v>
      </c>
      <c r="S478" s="2">
        <v>43415.77238425926</v>
      </c>
      <c r="U478" s="2">
        <v>43415.778715277775</v>
      </c>
      <c r="X478" s="2">
        <f t="shared" si="140"/>
        <v>43415.758784722224</v>
      </c>
      <c r="Y478" s="33">
        <f t="shared" si="125"/>
        <v>0</v>
      </c>
      <c r="Z478" s="33">
        <f t="shared" si="126"/>
        <v>0</v>
      </c>
      <c r="AA478" s="30"/>
      <c r="AB478" s="30">
        <f t="shared" si="133"/>
        <v>0</v>
      </c>
      <c r="AC478" s="30">
        <f t="shared" si="134"/>
        <v>1.3599537036498077E-2</v>
      </c>
      <c r="AD478" s="30"/>
      <c r="AE478" s="30"/>
      <c r="AF478" s="78">
        <f t="shared" si="127"/>
        <v>43415.758333333331</v>
      </c>
      <c r="AG478" s="78">
        <f t="shared" si="128"/>
        <v>0</v>
      </c>
      <c r="AH478" s="26" t="str">
        <f t="shared" si="129"/>
        <v>43415.75833333330</v>
      </c>
      <c r="AI478" s="26" t="e">
        <f>VLOOKUP(AH478,simple_survey!$P$1530:$Q$1810,2,FALSE)</f>
        <v>#N/A</v>
      </c>
    </row>
    <row r="479" spans="1:37" s="3" customFormat="1" hidden="1" x14ac:dyDescent="0.4">
      <c r="A479" s="16" t="str">
        <f t="shared" si="138"/>
        <v>-</v>
      </c>
      <c r="B479" s="16" t="str">
        <f t="shared" si="139"/>
        <v>☆</v>
      </c>
      <c r="C479" s="7">
        <v>18</v>
      </c>
      <c r="D479" s="2">
        <v>43415.759050925924</v>
      </c>
      <c r="E479" s="3" t="s">
        <v>997</v>
      </c>
      <c r="F479" s="3">
        <v>12830</v>
      </c>
      <c r="G479" s="3" t="s">
        <v>98</v>
      </c>
      <c r="H479" s="3">
        <v>0</v>
      </c>
      <c r="I479" s="3">
        <v>386</v>
      </c>
      <c r="J479" s="3">
        <v>3</v>
      </c>
      <c r="K479" s="3">
        <v>4</v>
      </c>
      <c r="L479" s="2">
        <v>43415.759594907409</v>
      </c>
      <c r="O479" s="3" t="s">
        <v>45</v>
      </c>
      <c r="P479" s="3" t="s">
        <v>46</v>
      </c>
      <c r="Q479" s="3" t="s">
        <v>44</v>
      </c>
      <c r="R479" s="3" t="s">
        <v>91</v>
      </c>
      <c r="S479" s="2">
        <v>43415.780324074076</v>
      </c>
      <c r="U479" s="2">
        <v>43415.788831018515</v>
      </c>
      <c r="X479" s="2">
        <f t="shared" si="140"/>
        <v>43415.759050925924</v>
      </c>
      <c r="Y479" s="33">
        <f t="shared" si="125"/>
        <v>0</v>
      </c>
      <c r="Z479" s="33">
        <f t="shared" si="126"/>
        <v>0</v>
      </c>
      <c r="AA479" s="30"/>
      <c r="AB479" s="30">
        <f t="shared" si="133"/>
        <v>0</v>
      </c>
      <c r="AC479" s="30">
        <f t="shared" si="134"/>
        <v>2.1273148151522037E-2</v>
      </c>
      <c r="AD479" s="30"/>
      <c r="AE479" s="30"/>
      <c r="AF479" s="78">
        <f t="shared" si="127"/>
        <v>43415.759027777778</v>
      </c>
      <c r="AG479" s="78">
        <f t="shared" si="128"/>
        <v>0</v>
      </c>
      <c r="AH479" s="26" t="str">
        <f t="shared" si="129"/>
        <v>43415.75902777780</v>
      </c>
      <c r="AI479" s="26" t="e">
        <f>VLOOKUP(AH479,simple_survey!$P$1530:$Q$1810,2,FALSE)</f>
        <v>#N/A</v>
      </c>
      <c r="AK479" s="3" t="s">
        <v>1079</v>
      </c>
    </row>
    <row r="480" spans="1:37" s="3" customFormat="1" hidden="1" x14ac:dyDescent="0.4">
      <c r="A480" s="16" t="str">
        <f t="shared" si="138"/>
        <v>-</v>
      </c>
      <c r="B480" s="16" t="str">
        <f t="shared" si="139"/>
        <v>☆</v>
      </c>
      <c r="C480" s="7">
        <v>18</v>
      </c>
      <c r="D480" s="2">
        <v>43415.765173611115</v>
      </c>
      <c r="E480" s="3" t="s">
        <v>1000</v>
      </c>
      <c r="F480" s="3">
        <v>12835</v>
      </c>
      <c r="G480" s="3" t="s">
        <v>32</v>
      </c>
      <c r="H480" s="3">
        <v>5918</v>
      </c>
      <c r="I480" s="3">
        <v>831</v>
      </c>
      <c r="J480" s="3">
        <v>1</v>
      </c>
      <c r="K480" s="3">
        <v>2</v>
      </c>
      <c r="L480" s="2">
        <v>43415.768148148149</v>
      </c>
      <c r="O480" s="3" t="s">
        <v>26</v>
      </c>
      <c r="P480" s="3" t="s">
        <v>27</v>
      </c>
      <c r="Q480" s="3" t="s">
        <v>30</v>
      </c>
      <c r="R480" s="3" t="s">
        <v>31</v>
      </c>
      <c r="S480" s="2">
        <v>43415.766215277778</v>
      </c>
      <c r="U480" s="2">
        <v>43415.773668981485</v>
      </c>
      <c r="X480" s="2">
        <f t="shared" si="140"/>
        <v>43415.765173611115</v>
      </c>
      <c r="Y480" s="33">
        <f t="shared" si="125"/>
        <v>0</v>
      </c>
      <c r="Z480" s="33">
        <f t="shared" si="126"/>
        <v>0</v>
      </c>
      <c r="AA480" s="30"/>
      <c r="AB480" s="30">
        <f t="shared" si="133"/>
        <v>0</v>
      </c>
      <c r="AC480" s="30">
        <f t="shared" si="134"/>
        <v>2.9745370338787325E-3</v>
      </c>
      <c r="AD480" s="30"/>
      <c r="AE480" s="30"/>
      <c r="AF480" s="78">
        <f t="shared" si="127"/>
        <v>43415.76458333333</v>
      </c>
      <c r="AG480" s="78">
        <f t="shared" si="128"/>
        <v>0</v>
      </c>
      <c r="AH480" s="26" t="str">
        <f t="shared" si="129"/>
        <v>43415.76458333330</v>
      </c>
      <c r="AI480" s="26" t="e">
        <f>VLOOKUP(AH480,simple_survey!$P$1530:$Q$1810,2,FALSE)</f>
        <v>#N/A</v>
      </c>
    </row>
    <row r="481" spans="1:37" s="3" customFormat="1" hidden="1" x14ac:dyDescent="0.4">
      <c r="A481" s="16" t="str">
        <f t="shared" si="138"/>
        <v>-</v>
      </c>
      <c r="B481" s="16" t="str">
        <f t="shared" si="139"/>
        <v>☆</v>
      </c>
      <c r="C481" s="7">
        <v>18</v>
      </c>
      <c r="D481" s="2">
        <v>43415.777939814812</v>
      </c>
      <c r="E481" s="3" t="s">
        <v>929</v>
      </c>
      <c r="F481" s="3">
        <v>12842</v>
      </c>
      <c r="G481" s="3" t="s">
        <v>32</v>
      </c>
      <c r="H481" s="3">
        <v>5678</v>
      </c>
      <c r="I481" s="3">
        <v>812</v>
      </c>
      <c r="J481" s="3">
        <v>6</v>
      </c>
      <c r="K481" s="3">
        <v>3</v>
      </c>
      <c r="L481" s="2">
        <v>43415.793090277781</v>
      </c>
      <c r="M481" s="2">
        <v>43415.788217592592</v>
      </c>
      <c r="O481" s="3" t="s">
        <v>44</v>
      </c>
      <c r="P481" s="3" t="s">
        <v>91</v>
      </c>
      <c r="Q481" s="3" t="s">
        <v>64</v>
      </c>
      <c r="R481" s="3" t="s">
        <v>65</v>
      </c>
      <c r="S481" s="2">
        <v>43415.787847222222</v>
      </c>
      <c r="T481" s="2">
        <v>43415.787847222222</v>
      </c>
      <c r="U481" s="2">
        <v>43415.799143518518</v>
      </c>
      <c r="X481" s="2">
        <f t="shared" si="140"/>
        <v>43415.777939814812</v>
      </c>
      <c r="Y481" s="33"/>
      <c r="Z481" s="33"/>
      <c r="AA481" s="30"/>
      <c r="AB481" s="30">
        <f t="shared" si="133"/>
        <v>3.7037036963738501E-4</v>
      </c>
      <c r="AC481" s="30">
        <f t="shared" si="134"/>
        <v>1.5150462968449574E-2</v>
      </c>
      <c r="AD481" s="30"/>
      <c r="AE481" s="30"/>
      <c r="AF481" s="78">
        <f t="shared" si="127"/>
        <v>43415.777777777781</v>
      </c>
      <c r="AG481" s="78">
        <f t="shared" si="128"/>
        <v>0</v>
      </c>
      <c r="AH481" s="26" t="str">
        <f t="shared" si="129"/>
        <v>43415.77777777780</v>
      </c>
      <c r="AI481" s="26" t="e">
        <f>VLOOKUP(AH481,simple_survey!$P$1530:$Q$1810,2,FALSE)</f>
        <v>#N/A</v>
      </c>
    </row>
    <row r="482" spans="1:37" s="3" customFormat="1" hidden="1" x14ac:dyDescent="0.4">
      <c r="A482" s="16" t="str">
        <f t="shared" si="138"/>
        <v>★</v>
      </c>
      <c r="B482" s="16" t="str">
        <f t="shared" si="139"/>
        <v>☆</v>
      </c>
      <c r="C482" s="7">
        <v>18</v>
      </c>
      <c r="D482" s="2">
        <v>43415.780486111114</v>
      </c>
      <c r="E482" s="3" t="s">
        <v>1006</v>
      </c>
      <c r="F482" s="3">
        <v>12845</v>
      </c>
      <c r="G482" s="3" t="s">
        <v>32</v>
      </c>
      <c r="H482" s="3">
        <v>3869</v>
      </c>
      <c r="I482" s="3">
        <v>424</v>
      </c>
      <c r="J482" s="3">
        <v>2</v>
      </c>
      <c r="K482" s="3">
        <v>4</v>
      </c>
      <c r="L482" s="2">
        <v>43415.784699074073</v>
      </c>
      <c r="O482" s="3" t="s">
        <v>49</v>
      </c>
      <c r="P482" s="3" t="s">
        <v>50</v>
      </c>
      <c r="Q482" s="3" t="s">
        <v>69</v>
      </c>
      <c r="R482" s="3" t="s">
        <v>70</v>
      </c>
      <c r="S482" s="2">
        <v>43415.788969907408</v>
      </c>
      <c r="U482" s="2">
        <v>43415.794120370374</v>
      </c>
      <c r="W482" s="2">
        <v>43415.787418981483</v>
      </c>
      <c r="X482" s="2">
        <f t="shared" si="140"/>
        <v>43415.787418981483</v>
      </c>
      <c r="Y482" s="33">
        <f t="shared" si="125"/>
        <v>0</v>
      </c>
      <c r="Z482" s="33">
        <f t="shared" si="126"/>
        <v>0</v>
      </c>
      <c r="AA482" s="30"/>
      <c r="AB482" s="30">
        <f t="shared" si="133"/>
        <v>0</v>
      </c>
      <c r="AC482" s="30">
        <f t="shared" si="134"/>
        <v>1.5509259246755391E-3</v>
      </c>
      <c r="AD482" s="30"/>
      <c r="AE482" s="30"/>
      <c r="AF482" s="78">
        <f t="shared" si="127"/>
        <v>43415.779861111114</v>
      </c>
      <c r="AG482" s="78">
        <f t="shared" si="128"/>
        <v>0</v>
      </c>
      <c r="AH482" s="26" t="str">
        <f t="shared" si="129"/>
        <v>43415.77986111110</v>
      </c>
      <c r="AI482" s="26" t="e">
        <f>VLOOKUP(AH482,simple_survey!$P$1530:$Q$1810,2,FALSE)</f>
        <v>#N/A</v>
      </c>
    </row>
    <row r="483" spans="1:37" s="3" customFormat="1" hidden="1" x14ac:dyDescent="0.4">
      <c r="A483" s="16" t="str">
        <f t="shared" si="138"/>
        <v>-</v>
      </c>
      <c r="B483" s="16" t="str">
        <f t="shared" si="139"/>
        <v>☆</v>
      </c>
      <c r="C483" s="7">
        <v>18</v>
      </c>
      <c r="D483" s="2">
        <v>43415.783182870371</v>
      </c>
      <c r="E483" s="3" t="s">
        <v>989</v>
      </c>
      <c r="F483" s="3">
        <v>12847</v>
      </c>
      <c r="G483" s="3" t="s">
        <v>98</v>
      </c>
      <c r="H483" s="3">
        <v>0</v>
      </c>
      <c r="I483" s="3">
        <v>594</v>
      </c>
      <c r="J483" s="3">
        <v>5</v>
      </c>
      <c r="K483" s="3">
        <v>2</v>
      </c>
      <c r="L483" s="2">
        <v>43415.785787037035</v>
      </c>
      <c r="O483" s="3" t="s">
        <v>58</v>
      </c>
      <c r="P483" s="3" t="s">
        <v>59</v>
      </c>
      <c r="Q483" s="3" t="s">
        <v>30</v>
      </c>
      <c r="R483" s="3" t="s">
        <v>31</v>
      </c>
      <c r="S483" s="2">
        <v>43415.786898148152</v>
      </c>
      <c r="U483" s="2">
        <v>43415.793923611112</v>
      </c>
      <c r="X483" s="2">
        <f t="shared" si="140"/>
        <v>43415.783182870371</v>
      </c>
      <c r="Y483" s="33">
        <f t="shared" si="125"/>
        <v>0</v>
      </c>
      <c r="Z483" s="33">
        <f t="shared" si="126"/>
        <v>0</v>
      </c>
      <c r="AA483" s="30"/>
      <c r="AB483" s="30">
        <f t="shared" si="133"/>
        <v>0</v>
      </c>
      <c r="AC483" s="30">
        <f t="shared" si="134"/>
        <v>3.7152777804294601E-3</v>
      </c>
      <c r="AD483" s="30"/>
      <c r="AE483" s="30"/>
      <c r="AF483" s="78">
        <f t="shared" si="127"/>
        <v>43415.782638888886</v>
      </c>
      <c r="AG483" s="78">
        <f t="shared" si="128"/>
        <v>0</v>
      </c>
      <c r="AH483" s="26" t="str">
        <f t="shared" si="129"/>
        <v>43415.78263888890</v>
      </c>
      <c r="AI483" s="26" t="e">
        <f>VLOOKUP(AH483,simple_survey!$P$1530:$Q$1810,2,FALSE)</f>
        <v>#N/A</v>
      </c>
      <c r="AK483" s="3" t="s">
        <v>1082</v>
      </c>
    </row>
    <row r="484" spans="1:37" s="5" customFormat="1" hidden="1" x14ac:dyDescent="0.4">
      <c r="A484" s="17" t="str">
        <f t="shared" si="138"/>
        <v>-</v>
      </c>
      <c r="B484" s="17" t="str">
        <f t="shared" si="139"/>
        <v>☆</v>
      </c>
      <c r="C484" s="12">
        <v>18</v>
      </c>
      <c r="D484" s="4">
        <v>43415.787499999999</v>
      </c>
      <c r="E484" s="5" t="s">
        <v>1011</v>
      </c>
      <c r="F484" s="5">
        <v>12852</v>
      </c>
      <c r="G484" s="5" t="s">
        <v>98</v>
      </c>
      <c r="H484" s="5">
        <v>0</v>
      </c>
      <c r="I484" s="5">
        <v>332</v>
      </c>
      <c r="J484" s="5">
        <v>8</v>
      </c>
      <c r="K484" s="5">
        <v>3</v>
      </c>
      <c r="L484" s="4">
        <v>43415.800567129627</v>
      </c>
      <c r="O484" s="5" t="s">
        <v>58</v>
      </c>
      <c r="P484" s="5" t="s">
        <v>59</v>
      </c>
      <c r="Q484" s="5" t="s">
        <v>30</v>
      </c>
      <c r="R484" s="5" t="s">
        <v>31</v>
      </c>
      <c r="S484" s="4">
        <v>43415.800104166665</v>
      </c>
      <c r="U484" s="4">
        <v>43415.807476851849</v>
      </c>
      <c r="X484" s="4">
        <f t="shared" si="140"/>
        <v>43415.787499999999</v>
      </c>
      <c r="Y484" s="34">
        <f t="shared" si="125"/>
        <v>0</v>
      </c>
      <c r="Z484" s="34">
        <f t="shared" si="126"/>
        <v>0</v>
      </c>
      <c r="AA484" s="31"/>
      <c r="AB484" s="31">
        <f t="shared" si="133"/>
        <v>0</v>
      </c>
      <c r="AC484" s="31"/>
      <c r="AD484" s="31"/>
      <c r="AE484" s="31"/>
      <c r="AF484" s="78">
        <f t="shared" si="127"/>
        <v>43415.787499999999</v>
      </c>
      <c r="AG484" s="78">
        <f t="shared" si="128"/>
        <v>0</v>
      </c>
      <c r="AH484" s="26" t="str">
        <f t="shared" si="129"/>
        <v>43415.78750</v>
      </c>
      <c r="AI484" s="26" t="e">
        <f>VLOOKUP(AH484,simple_survey!$P$1530:$Q$1810,2,FALSE)</f>
        <v>#N/A</v>
      </c>
      <c r="AK484" s="3" t="s">
        <v>1081</v>
      </c>
    </row>
    <row r="485" spans="1:37" s="21" customFormat="1" x14ac:dyDescent="0.4">
      <c r="A485" s="20" t="str">
        <f t="shared" si="138"/>
        <v>★</v>
      </c>
      <c r="B485" s="20" t="str">
        <f t="shared" si="139"/>
        <v>-</v>
      </c>
      <c r="C485" s="23">
        <v>19</v>
      </c>
      <c r="D485" s="22">
        <v>43415.788773148146</v>
      </c>
      <c r="E485" s="21" t="s">
        <v>1012</v>
      </c>
      <c r="F485" s="21">
        <v>12853</v>
      </c>
      <c r="G485" s="21" t="s">
        <v>32</v>
      </c>
      <c r="H485" s="21">
        <v>5631</v>
      </c>
      <c r="I485" s="21">
        <v>813</v>
      </c>
      <c r="J485" s="21">
        <v>6</v>
      </c>
      <c r="K485" s="21">
        <v>3</v>
      </c>
      <c r="M485" s="22">
        <v>43415.795138888891</v>
      </c>
      <c r="N485" s="22">
        <v>43415.800763888888</v>
      </c>
      <c r="O485" s="21" t="s">
        <v>38</v>
      </c>
      <c r="P485" s="21" t="s">
        <v>39</v>
      </c>
      <c r="Q485" s="21" t="s">
        <v>26</v>
      </c>
      <c r="R485" s="21" t="s">
        <v>27</v>
      </c>
      <c r="S485" s="22">
        <v>43415.795706018522</v>
      </c>
      <c r="T485" s="22">
        <v>43415.795706018522</v>
      </c>
      <c r="U485" s="22">
        <v>43415.803159722222</v>
      </c>
      <c r="V485" s="22">
        <v>43415.803159722222</v>
      </c>
      <c r="W485" s="22">
        <v>43415.795706018522</v>
      </c>
      <c r="X485" s="22">
        <f t="shared" si="140"/>
        <v>43415.795706018522</v>
      </c>
      <c r="Y485" s="35">
        <f t="shared" si="125"/>
        <v>5.6249999979627319E-3</v>
      </c>
      <c r="Z485" s="35">
        <f t="shared" si="126"/>
        <v>1.6874999993888196E-2</v>
      </c>
      <c r="AA485" s="32">
        <f>SUM(Z485:Z519)</f>
        <v>0.50606481476279441</v>
      </c>
      <c r="AB485" s="32">
        <f t="shared" si="133"/>
        <v>0</v>
      </c>
      <c r="AC485" s="32">
        <f t="shared" si="134"/>
        <v>0</v>
      </c>
      <c r="AD485" s="32">
        <f>AVERAGE(AC485:AC519)</f>
        <v>2.7781084655933747E-3</v>
      </c>
      <c r="AE485" s="32">
        <f>MEDIAN(AC485:AC519)</f>
        <v>2.5347222181153484E-3</v>
      </c>
      <c r="AF485" s="78">
        <f t="shared" si="127"/>
        <v>43415.788194444445</v>
      </c>
      <c r="AG485" s="78">
        <f t="shared" si="128"/>
        <v>43415.800694444442</v>
      </c>
      <c r="AH485" s="26" t="str">
        <f t="shared" si="129"/>
        <v>43415.788194444443415.8006944444</v>
      </c>
      <c r="AI485" s="26" t="str">
        <f>VLOOKUP(AH485,simple_survey!$P$1530:$Q$1810,2,FALSE)</f>
        <v>肯定的</v>
      </c>
    </row>
    <row r="486" spans="1:37" s="3" customFormat="1" hidden="1" x14ac:dyDescent="0.4">
      <c r="A486" s="16" t="str">
        <f t="shared" si="138"/>
        <v>★</v>
      </c>
      <c r="B486" s="16" t="str">
        <f t="shared" si="139"/>
        <v>-</v>
      </c>
      <c r="C486" s="7">
        <v>19</v>
      </c>
      <c r="D486" s="2">
        <v>43415.791631944441</v>
      </c>
      <c r="E486" s="3" t="s">
        <v>938</v>
      </c>
      <c r="F486" s="3">
        <v>12855</v>
      </c>
      <c r="G486" s="3" t="s">
        <v>18</v>
      </c>
      <c r="H486" s="3">
        <v>5932</v>
      </c>
      <c r="I486" s="3">
        <v>703</v>
      </c>
      <c r="J486" s="3">
        <v>2</v>
      </c>
      <c r="K486" s="3">
        <v>3</v>
      </c>
      <c r="M486" s="2">
        <v>43415.796423611115</v>
      </c>
      <c r="N486" s="2">
        <v>43415.804097222222</v>
      </c>
      <c r="O486" s="3" t="s">
        <v>60</v>
      </c>
      <c r="P486" s="3" t="s">
        <v>61</v>
      </c>
      <c r="Q486" s="3" t="s">
        <v>33</v>
      </c>
      <c r="R486" s="3" t="s">
        <v>34</v>
      </c>
      <c r="S486" s="2">
        <v>43415.79855324074</v>
      </c>
      <c r="T486" s="2">
        <v>43415.79855324074</v>
      </c>
      <c r="U486" s="2">
        <v>43415.808518518519</v>
      </c>
      <c r="V486" s="2">
        <v>43415.808518518519</v>
      </c>
      <c r="W486" s="2">
        <v>43415.79855324074</v>
      </c>
      <c r="X486" s="2">
        <f t="shared" si="140"/>
        <v>43415.79855324074</v>
      </c>
      <c r="Y486" s="33">
        <f t="shared" si="125"/>
        <v>7.6736111077480018E-3</v>
      </c>
      <c r="Z486" s="33">
        <f t="shared" si="126"/>
        <v>2.3020833323244005E-2</v>
      </c>
      <c r="AA486" s="30"/>
      <c r="AB486" s="30">
        <f t="shared" si="133"/>
        <v>0</v>
      </c>
      <c r="AC486" s="30">
        <f t="shared" si="134"/>
        <v>0</v>
      </c>
      <c r="AD486" s="30"/>
      <c r="AE486" s="30"/>
      <c r="AF486" s="78">
        <f t="shared" si="127"/>
        <v>43415.790972222225</v>
      </c>
      <c r="AG486" s="78">
        <f t="shared" si="128"/>
        <v>43415.803472222222</v>
      </c>
      <c r="AH486" s="26" t="str">
        <f t="shared" si="129"/>
        <v>43415.790972222243415.8034722222</v>
      </c>
      <c r="AI486" s="26" t="e">
        <f>VLOOKUP(AH486,simple_survey!$P$1530:$Q$1810,2,FALSE)</f>
        <v>#N/A</v>
      </c>
    </row>
    <row r="487" spans="1:37" s="3" customFormat="1" hidden="1" x14ac:dyDescent="0.4">
      <c r="A487" s="16" t="str">
        <f t="shared" si="136"/>
        <v>-</v>
      </c>
      <c r="B487" s="16" t="str">
        <f t="shared" si="137"/>
        <v>-</v>
      </c>
      <c r="C487" s="7">
        <v>19</v>
      </c>
      <c r="D487" s="2">
        <v>43415.791712962964</v>
      </c>
      <c r="E487" s="3" t="s">
        <v>1014</v>
      </c>
      <c r="F487" s="3">
        <v>12856</v>
      </c>
      <c r="G487" s="3" t="s">
        <v>99</v>
      </c>
      <c r="H487" s="3">
        <v>0</v>
      </c>
      <c r="I487" s="3">
        <v>816</v>
      </c>
      <c r="J487" s="3">
        <v>8</v>
      </c>
      <c r="K487" s="3">
        <v>6</v>
      </c>
      <c r="M487" s="2">
        <v>43415.805324074077</v>
      </c>
      <c r="N487" s="2">
        <v>43415.809629629628</v>
      </c>
      <c r="O487" s="3" t="s">
        <v>30</v>
      </c>
      <c r="P487" s="3" t="s">
        <v>31</v>
      </c>
      <c r="Q487" s="3" t="s">
        <v>133</v>
      </c>
      <c r="R487" s="3" t="s">
        <v>19</v>
      </c>
      <c r="S487" s="2">
        <v>43415.807476851849</v>
      </c>
      <c r="T487" s="2">
        <v>43415.807476851849</v>
      </c>
      <c r="U487" s="2">
        <v>43415.817812499998</v>
      </c>
      <c r="V487" s="2">
        <v>43415.817812499998</v>
      </c>
      <c r="X487" s="2">
        <f t="shared" si="135"/>
        <v>43415.791712962964</v>
      </c>
      <c r="Y487" s="33">
        <f t="shared" si="125"/>
        <v>4.3055555506725796E-3</v>
      </c>
      <c r="Z487" s="33">
        <f t="shared" si="126"/>
        <v>2.5833333304035477E-2</v>
      </c>
      <c r="AA487" s="30"/>
      <c r="AB487" s="30">
        <f t="shared" si="133"/>
        <v>0</v>
      </c>
      <c r="AC487" s="30">
        <f t="shared" si="134"/>
        <v>1.361111111327773E-2</v>
      </c>
      <c r="AD487" s="30"/>
      <c r="AE487" s="30"/>
      <c r="AF487" s="78">
        <f t="shared" si="127"/>
        <v>43415.791666666664</v>
      </c>
      <c r="AG487" s="78">
        <f t="shared" si="128"/>
        <v>43415.809027777781</v>
      </c>
      <c r="AH487" s="26" t="str">
        <f t="shared" si="129"/>
        <v>43415.791666666743415.8090277778</v>
      </c>
      <c r="AI487" s="26" t="e">
        <f>VLOOKUP(AH487,simple_survey!$P$1530:$Q$1810,2,FALSE)</f>
        <v>#N/A</v>
      </c>
    </row>
    <row r="488" spans="1:37" s="3" customFormat="1" hidden="1" x14ac:dyDescent="0.4">
      <c r="A488" s="16" t="str">
        <f t="shared" si="136"/>
        <v>-</v>
      </c>
      <c r="B488" s="16" t="str">
        <f t="shared" si="137"/>
        <v>-</v>
      </c>
      <c r="C488" s="7">
        <v>19</v>
      </c>
      <c r="D488" s="2">
        <v>43415.794918981483</v>
      </c>
      <c r="E488" s="3" t="s">
        <v>1015</v>
      </c>
      <c r="F488" s="3">
        <v>12857</v>
      </c>
      <c r="G488" s="3" t="s">
        <v>98</v>
      </c>
      <c r="H488" s="3">
        <v>0</v>
      </c>
      <c r="I488" s="3">
        <v>345</v>
      </c>
      <c r="J488" s="3">
        <v>10</v>
      </c>
      <c r="K488" s="3">
        <v>1</v>
      </c>
      <c r="M488" s="2">
        <v>43415.799050925925</v>
      </c>
      <c r="N488" s="2">
        <v>43415.804062499999</v>
      </c>
      <c r="O488" s="3" t="s">
        <v>33</v>
      </c>
      <c r="P488" s="3" t="s">
        <v>34</v>
      </c>
      <c r="Q488" s="3" t="s">
        <v>26</v>
      </c>
      <c r="R488" s="3" t="s">
        <v>27</v>
      </c>
      <c r="S488" s="2">
        <v>43415.801469907405</v>
      </c>
      <c r="T488" s="2">
        <v>43415.801469907405</v>
      </c>
      <c r="U488" s="2">
        <v>43415.80709490741</v>
      </c>
      <c r="V488" s="2">
        <v>43415.80709490741</v>
      </c>
      <c r="X488" s="2">
        <f t="shared" si="135"/>
        <v>43415.794918981483</v>
      </c>
      <c r="Y488" s="33">
        <f t="shared" si="125"/>
        <v>5.0115740741603076E-3</v>
      </c>
      <c r="Z488" s="33">
        <f t="shared" si="126"/>
        <v>5.0115740741603076E-3</v>
      </c>
      <c r="AA488" s="30"/>
      <c r="AB488" s="30">
        <f t="shared" si="133"/>
        <v>0</v>
      </c>
      <c r="AC488" s="30">
        <f t="shared" si="134"/>
        <v>4.1319444426335394E-3</v>
      </c>
      <c r="AD488" s="30"/>
      <c r="AE488" s="30"/>
      <c r="AF488" s="78">
        <f t="shared" si="127"/>
        <v>43415.794444444444</v>
      </c>
      <c r="AG488" s="78">
        <f t="shared" si="128"/>
        <v>43415.803472222222</v>
      </c>
      <c r="AH488" s="26" t="str">
        <f t="shared" si="129"/>
        <v>43415.794444444443415.8034722222</v>
      </c>
      <c r="AI488" s="26" t="e">
        <f>VLOOKUP(AH488,simple_survey!$P$1530:$Q$1810,2,FALSE)</f>
        <v>#N/A</v>
      </c>
    </row>
    <row r="489" spans="1:37" s="3" customFormat="1" hidden="1" x14ac:dyDescent="0.4">
      <c r="A489" s="16" t="str">
        <f t="shared" si="136"/>
        <v>-</v>
      </c>
      <c r="B489" s="16" t="str">
        <f t="shared" si="137"/>
        <v>-</v>
      </c>
      <c r="C489" s="7">
        <v>19</v>
      </c>
      <c r="D489" s="2">
        <v>43415.795856481483</v>
      </c>
      <c r="E489" s="3" t="s">
        <v>486</v>
      </c>
      <c r="F489" s="3">
        <v>12858</v>
      </c>
      <c r="G489" s="3" t="s">
        <v>32</v>
      </c>
      <c r="H489" s="3">
        <v>3175</v>
      </c>
      <c r="I489" s="3">
        <v>963</v>
      </c>
      <c r="J489" s="3">
        <v>9</v>
      </c>
      <c r="K489" s="3">
        <v>1</v>
      </c>
      <c r="M489" s="2">
        <v>43415.800717592596</v>
      </c>
      <c r="N489" s="2">
        <v>43415.805405092593</v>
      </c>
      <c r="O489" s="3" t="s">
        <v>22</v>
      </c>
      <c r="P489" s="3" t="s">
        <v>23</v>
      </c>
      <c r="Q489" s="3" t="s">
        <v>33</v>
      </c>
      <c r="R489" s="3" t="s">
        <v>34</v>
      </c>
      <c r="S489" s="2">
        <v>43415.805625000001</v>
      </c>
      <c r="T489" s="2">
        <v>43415.805625000001</v>
      </c>
      <c r="U489" s="2">
        <v>43415.811724537038</v>
      </c>
      <c r="V489" s="2">
        <v>43415.811724537038</v>
      </c>
      <c r="X489" s="2">
        <f t="shared" si="135"/>
        <v>43415.795856481483</v>
      </c>
      <c r="Y489" s="33">
        <f t="shared" si="125"/>
        <v>4.687499997089617E-3</v>
      </c>
      <c r="Z489" s="33">
        <f t="shared" si="126"/>
        <v>4.687499997089617E-3</v>
      </c>
      <c r="AA489" s="30"/>
      <c r="AB489" s="30">
        <f t="shared" si="133"/>
        <v>0</v>
      </c>
      <c r="AC489" s="30">
        <f t="shared" si="134"/>
        <v>4.8611111124046147E-3</v>
      </c>
      <c r="AD489" s="30"/>
      <c r="AE489" s="30"/>
      <c r="AF489" s="78">
        <f t="shared" si="127"/>
        <v>43415.79583333333</v>
      </c>
      <c r="AG489" s="78">
        <f t="shared" si="128"/>
        <v>43415.804861111108</v>
      </c>
      <c r="AH489" s="26" t="str">
        <f t="shared" si="129"/>
        <v>43415.795833333343415.8048611111</v>
      </c>
      <c r="AI489" s="26" t="e">
        <f>VLOOKUP(AH489,simple_survey!$P$1530:$Q$1810,2,FALSE)</f>
        <v>#N/A</v>
      </c>
    </row>
    <row r="490" spans="1:37" s="3" customFormat="1" hidden="1" x14ac:dyDescent="0.4">
      <c r="A490" s="16" t="str">
        <f t="shared" si="136"/>
        <v>-</v>
      </c>
      <c r="B490" s="16" t="str">
        <f t="shared" si="137"/>
        <v>-</v>
      </c>
      <c r="C490" s="7">
        <v>19</v>
      </c>
      <c r="D490" s="2">
        <v>43415.797210648147</v>
      </c>
      <c r="E490" s="3" t="s">
        <v>929</v>
      </c>
      <c r="F490" s="3">
        <v>12859</v>
      </c>
      <c r="G490" s="3" t="s">
        <v>32</v>
      </c>
      <c r="H490" s="3">
        <v>5678</v>
      </c>
      <c r="I490" s="3">
        <v>547</v>
      </c>
      <c r="J490" s="3">
        <v>2</v>
      </c>
      <c r="K490" s="3">
        <v>3</v>
      </c>
      <c r="M490" s="2">
        <v>43415.799467592595</v>
      </c>
      <c r="N490" s="2">
        <v>43415.808842592596</v>
      </c>
      <c r="O490" s="3" t="s">
        <v>38</v>
      </c>
      <c r="P490" s="3" t="s">
        <v>39</v>
      </c>
      <c r="Q490" s="3" t="s">
        <v>64</v>
      </c>
      <c r="R490" s="3" t="s">
        <v>65</v>
      </c>
      <c r="S490" s="2">
        <v>43415.799861111111</v>
      </c>
      <c r="T490" s="2">
        <v>43415.799861111111</v>
      </c>
      <c r="U490" s="2">
        <v>43415.814988425926</v>
      </c>
      <c r="V490" s="2">
        <v>43415.814988425926</v>
      </c>
      <c r="X490" s="2">
        <f t="shared" si="135"/>
        <v>43415.797210648147</v>
      </c>
      <c r="Y490" s="33">
        <f t="shared" si="125"/>
        <v>9.3750000014551915E-3</v>
      </c>
      <c r="Z490" s="33">
        <f t="shared" si="126"/>
        <v>2.8125000004365575E-2</v>
      </c>
      <c r="AA490" s="30"/>
      <c r="AB490" s="30">
        <f t="shared" si="133"/>
        <v>0</v>
      </c>
      <c r="AC490" s="30">
        <f t="shared" si="134"/>
        <v>2.2569444481632672E-3</v>
      </c>
      <c r="AD490" s="30"/>
      <c r="AE490" s="30"/>
      <c r="AF490" s="78">
        <f t="shared" si="127"/>
        <v>43415.796527777777</v>
      </c>
      <c r="AG490" s="78">
        <f t="shared" si="128"/>
        <v>43415.808333333334</v>
      </c>
      <c r="AH490" s="26" t="str">
        <f t="shared" si="129"/>
        <v>43415.796527777843415.8083333333</v>
      </c>
      <c r="AI490" s="26" t="e">
        <f>VLOOKUP(AH490,simple_survey!$P$1530:$Q$1810,2,FALSE)</f>
        <v>#N/A</v>
      </c>
    </row>
    <row r="491" spans="1:37" s="3" customFormat="1" hidden="1" x14ac:dyDescent="0.4">
      <c r="A491" s="16" t="str">
        <f t="shared" si="136"/>
        <v>-</v>
      </c>
      <c r="B491" s="16" t="str">
        <f t="shared" si="137"/>
        <v>-</v>
      </c>
      <c r="C491" s="7">
        <v>19</v>
      </c>
      <c r="D491" s="2">
        <v>43415.797395833331</v>
      </c>
      <c r="E491" s="3" t="s">
        <v>945</v>
      </c>
      <c r="F491" s="3">
        <v>12860</v>
      </c>
      <c r="G491" s="3" t="s">
        <v>99</v>
      </c>
      <c r="H491" s="3">
        <v>0</v>
      </c>
      <c r="I491" s="3">
        <v>838</v>
      </c>
      <c r="J491" s="3">
        <v>3</v>
      </c>
      <c r="K491" s="3">
        <v>2</v>
      </c>
      <c r="M491" s="2">
        <v>43415.799155092594</v>
      </c>
      <c r="N491" s="2">
        <v>43415.810567129629</v>
      </c>
      <c r="O491" s="3" t="s">
        <v>36</v>
      </c>
      <c r="P491" s="3" t="s">
        <v>37</v>
      </c>
      <c r="Q491" s="3" t="s">
        <v>73</v>
      </c>
      <c r="R491" s="3" t="s">
        <v>74</v>
      </c>
      <c r="S491" s="2">
        <v>43415.798460648148</v>
      </c>
      <c r="T491" s="2">
        <v>43415.798460648148</v>
      </c>
      <c r="U491" s="2">
        <v>43415.808217592596</v>
      </c>
      <c r="V491" s="2">
        <v>43415.808217592596</v>
      </c>
      <c r="X491" s="2">
        <f t="shared" si="135"/>
        <v>43415.797395833331</v>
      </c>
      <c r="Y491" s="33">
        <f t="shared" si="125"/>
        <v>1.1412037034460809E-2</v>
      </c>
      <c r="Z491" s="33">
        <f t="shared" si="126"/>
        <v>2.2824074068921618E-2</v>
      </c>
      <c r="AA491" s="30"/>
      <c r="AB491" s="30">
        <f t="shared" si="133"/>
        <v>6.944444467080757E-4</v>
      </c>
      <c r="AC491" s="30">
        <f t="shared" si="134"/>
        <v>1.7592592630535364E-3</v>
      </c>
      <c r="AD491" s="30"/>
      <c r="AE491" s="30"/>
      <c r="AF491" s="78">
        <f t="shared" si="127"/>
        <v>43415.797222222223</v>
      </c>
      <c r="AG491" s="78">
        <f t="shared" si="128"/>
        <v>43415.810416666667</v>
      </c>
      <c r="AH491" s="26" t="str">
        <f t="shared" si="129"/>
        <v>43415.797222222243415.8104166667</v>
      </c>
      <c r="AI491" s="26" t="e">
        <f>VLOOKUP(AH491,simple_survey!$P$1530:$Q$1810,2,FALSE)</f>
        <v>#N/A</v>
      </c>
    </row>
    <row r="492" spans="1:37" s="3" customFormat="1" hidden="1" x14ac:dyDescent="0.4">
      <c r="A492" s="16" t="str">
        <f t="shared" si="136"/>
        <v>-</v>
      </c>
      <c r="B492" s="16" t="str">
        <f t="shared" si="137"/>
        <v>-</v>
      </c>
      <c r="C492" s="7">
        <v>19</v>
      </c>
      <c r="D492" s="2">
        <v>43415.799479166664</v>
      </c>
      <c r="E492" s="3" t="s">
        <v>1016</v>
      </c>
      <c r="F492" s="3">
        <v>12861</v>
      </c>
      <c r="G492" s="3" t="s">
        <v>18</v>
      </c>
      <c r="H492" s="3">
        <v>1334</v>
      </c>
      <c r="I492" s="3">
        <v>301</v>
      </c>
      <c r="J492" s="3">
        <v>5</v>
      </c>
      <c r="K492" s="3">
        <v>1</v>
      </c>
      <c r="M492" s="2">
        <v>43415.804340277777</v>
      </c>
      <c r="N492" s="2">
        <v>43415.809432870374</v>
      </c>
      <c r="O492" s="3" t="s">
        <v>71</v>
      </c>
      <c r="P492" s="3" t="s">
        <v>72</v>
      </c>
      <c r="Q492" s="3" t="s">
        <v>54</v>
      </c>
      <c r="R492" s="3" t="s">
        <v>55</v>
      </c>
      <c r="S492" s="2">
        <v>43415.803344907406</v>
      </c>
      <c r="T492" s="2">
        <v>43415.803344907406</v>
      </c>
      <c r="U492" s="2">
        <v>43415.809594907405</v>
      </c>
      <c r="V492" s="2">
        <v>43415.809594907405</v>
      </c>
      <c r="X492" s="2">
        <f t="shared" si="135"/>
        <v>43415.799479166664</v>
      </c>
      <c r="Y492" s="33">
        <f t="shared" si="125"/>
        <v>5.0925925970659591E-3</v>
      </c>
      <c r="Z492" s="33">
        <f t="shared" si="126"/>
        <v>5.0925925970659591E-3</v>
      </c>
      <c r="AA492" s="30"/>
      <c r="AB492" s="30">
        <f t="shared" si="133"/>
        <v>9.9537037021946162E-4</v>
      </c>
      <c r="AC492" s="30">
        <f t="shared" si="134"/>
        <v>4.8611111124046147E-3</v>
      </c>
      <c r="AD492" s="30"/>
      <c r="AE492" s="30"/>
      <c r="AF492" s="78">
        <f t="shared" si="127"/>
        <v>43415.799305555556</v>
      </c>
      <c r="AG492" s="78">
        <f t="shared" si="128"/>
        <v>43415.809027777781</v>
      </c>
      <c r="AH492" s="26" t="str">
        <f t="shared" si="129"/>
        <v>43415.799305555643415.8090277778</v>
      </c>
      <c r="AI492" s="26" t="e">
        <f>VLOOKUP(AH492,simple_survey!$P$1530:$Q$1810,2,FALSE)</f>
        <v>#N/A</v>
      </c>
    </row>
    <row r="493" spans="1:37" s="3" customFormat="1" hidden="1" x14ac:dyDescent="0.4">
      <c r="A493" s="16" t="str">
        <f t="shared" si="136"/>
        <v>-</v>
      </c>
      <c r="B493" s="16" t="str">
        <f t="shared" si="137"/>
        <v>-</v>
      </c>
      <c r="C493" s="7">
        <v>19</v>
      </c>
      <c r="D493" s="2">
        <v>43415.801562499997</v>
      </c>
      <c r="E493" s="3" t="s">
        <v>1017</v>
      </c>
      <c r="F493" s="3">
        <v>12862</v>
      </c>
      <c r="G493" s="3" t="s">
        <v>98</v>
      </c>
      <c r="H493" s="3">
        <v>0</v>
      </c>
      <c r="I493" s="3">
        <v>136</v>
      </c>
      <c r="J493" s="3">
        <v>4</v>
      </c>
      <c r="K493" s="3">
        <v>3</v>
      </c>
      <c r="M493" s="2">
        <v>43415.805833333332</v>
      </c>
      <c r="N493" s="2">
        <v>43415.812303240738</v>
      </c>
      <c r="O493" s="3" t="s">
        <v>36</v>
      </c>
      <c r="P493" s="3" t="s">
        <v>37</v>
      </c>
      <c r="Q493" s="3" t="s">
        <v>44</v>
      </c>
      <c r="R493" s="3" t="s">
        <v>91</v>
      </c>
      <c r="S493" s="2">
        <v>43415.807696759257</v>
      </c>
      <c r="T493" s="2">
        <v>43415.807696759257</v>
      </c>
      <c r="U493" s="2">
        <v>43415.81722222222</v>
      </c>
      <c r="V493" s="2">
        <v>43415.81722222222</v>
      </c>
      <c r="X493" s="2">
        <f t="shared" si="135"/>
        <v>43415.801562499997</v>
      </c>
      <c r="Y493" s="33">
        <f t="shared" si="125"/>
        <v>6.4699074064265005E-3</v>
      </c>
      <c r="Z493" s="33">
        <f t="shared" si="126"/>
        <v>1.9409722219279502E-2</v>
      </c>
      <c r="AA493" s="30"/>
      <c r="AB493" s="30">
        <f t="shared" si="133"/>
        <v>0</v>
      </c>
      <c r="AC493" s="30">
        <f t="shared" si="134"/>
        <v>4.2708333348855376E-3</v>
      </c>
      <c r="AD493" s="30"/>
      <c r="AE493" s="30"/>
      <c r="AF493" s="78">
        <f t="shared" si="127"/>
        <v>43415.801388888889</v>
      </c>
      <c r="AG493" s="78">
        <f t="shared" si="128"/>
        <v>43415.811805555553</v>
      </c>
      <c r="AH493" s="26" t="str">
        <f t="shared" si="129"/>
        <v>43415.801388888943415.8118055556</v>
      </c>
      <c r="AI493" s="26" t="e">
        <f>VLOOKUP(AH493,simple_survey!$P$1530:$Q$1810,2,FALSE)</f>
        <v>#N/A</v>
      </c>
    </row>
    <row r="494" spans="1:37" s="3" customFormat="1" hidden="1" x14ac:dyDescent="0.4">
      <c r="A494" s="16" t="str">
        <f t="shared" si="136"/>
        <v>★</v>
      </c>
      <c r="B494" s="16" t="str">
        <f t="shared" si="137"/>
        <v>-</v>
      </c>
      <c r="C494" s="7">
        <v>19</v>
      </c>
      <c r="D494" s="2">
        <v>43415.802800925929</v>
      </c>
      <c r="E494" s="3" t="s">
        <v>1000</v>
      </c>
      <c r="F494" s="3">
        <v>12863</v>
      </c>
      <c r="G494" s="3" t="s">
        <v>32</v>
      </c>
      <c r="H494" s="3">
        <v>5918</v>
      </c>
      <c r="I494" s="3">
        <v>263</v>
      </c>
      <c r="J494" s="3">
        <v>3</v>
      </c>
      <c r="K494" s="3">
        <v>2</v>
      </c>
      <c r="M494" s="2">
        <v>43415.807025462964</v>
      </c>
      <c r="N494" s="2">
        <v>43415.813773148147</v>
      </c>
      <c r="O494" s="3" t="s">
        <v>30</v>
      </c>
      <c r="P494" s="3" t="s">
        <v>31</v>
      </c>
      <c r="Q494" s="3" t="s">
        <v>47</v>
      </c>
      <c r="R494" s="3" t="s">
        <v>48</v>
      </c>
      <c r="S494" s="2">
        <v>43415.80972222222</v>
      </c>
      <c r="T494" s="2">
        <v>43415.80972222222</v>
      </c>
      <c r="U494" s="2">
        <v>43415.822430555556</v>
      </c>
      <c r="V494" s="2">
        <v>43415.822430555556</v>
      </c>
      <c r="W494" s="2">
        <v>43415.80972222222</v>
      </c>
      <c r="X494" s="2">
        <f t="shared" si="135"/>
        <v>43415.80972222222</v>
      </c>
      <c r="Y494" s="33">
        <f t="shared" si="125"/>
        <v>6.7476851836545393E-3</v>
      </c>
      <c r="Z494" s="33">
        <f t="shared" si="126"/>
        <v>1.3495370367309079E-2</v>
      </c>
      <c r="AA494" s="30"/>
      <c r="AB494" s="30">
        <f t="shared" si="133"/>
        <v>0</v>
      </c>
      <c r="AC494" s="30">
        <f t="shared" si="134"/>
        <v>0</v>
      </c>
      <c r="AD494" s="30"/>
      <c r="AE494" s="30"/>
      <c r="AF494" s="78">
        <f t="shared" si="127"/>
        <v>43415.802777777775</v>
      </c>
      <c r="AG494" s="78">
        <f t="shared" si="128"/>
        <v>43415.813194444447</v>
      </c>
      <c r="AH494" s="26" t="str">
        <f t="shared" si="129"/>
        <v>43415.802777777843415.8131944444</v>
      </c>
      <c r="AI494" s="26" t="e">
        <f>VLOOKUP(AH494,simple_survey!$P$1530:$Q$1810,2,FALSE)</f>
        <v>#N/A</v>
      </c>
    </row>
    <row r="495" spans="1:37" s="3" customFormat="1" hidden="1" x14ac:dyDescent="0.4">
      <c r="A495" s="16" t="str">
        <f t="shared" si="136"/>
        <v>-</v>
      </c>
      <c r="B495" s="16" t="str">
        <f t="shared" si="137"/>
        <v>-</v>
      </c>
      <c r="C495" s="7">
        <v>19</v>
      </c>
      <c r="D495" s="2">
        <v>43415.803020833337</v>
      </c>
      <c r="E495" s="3" t="s">
        <v>1018</v>
      </c>
      <c r="F495" s="3">
        <v>12864</v>
      </c>
      <c r="G495" s="3" t="s">
        <v>99</v>
      </c>
      <c r="H495" s="3">
        <v>0</v>
      </c>
      <c r="I495" s="3">
        <v>355</v>
      </c>
      <c r="J495" s="3">
        <v>13</v>
      </c>
      <c r="K495" s="3">
        <v>2</v>
      </c>
      <c r="M495" s="2">
        <v>43415.807708333334</v>
      </c>
      <c r="N495" s="2">
        <v>43415.812430555554</v>
      </c>
      <c r="O495" s="3" t="s">
        <v>30</v>
      </c>
      <c r="P495" s="3" t="s">
        <v>31</v>
      </c>
      <c r="Q495" s="3" t="s">
        <v>44</v>
      </c>
      <c r="R495" s="3" t="s">
        <v>91</v>
      </c>
      <c r="S495" s="2">
        <v>43415.808194444442</v>
      </c>
      <c r="T495" s="2">
        <v>43415.808194444442</v>
      </c>
      <c r="U495" s="2">
        <v>43415.814583333333</v>
      </c>
      <c r="V495" s="2">
        <v>43415.814583333333</v>
      </c>
      <c r="X495" s="2">
        <f t="shared" si="135"/>
        <v>43415.803020833337</v>
      </c>
      <c r="Y495" s="33">
        <f t="shared" si="125"/>
        <v>4.7222222201526165E-3</v>
      </c>
      <c r="Z495" s="33">
        <f t="shared" si="126"/>
        <v>9.444444440305233E-3</v>
      </c>
      <c r="AA495" s="30"/>
      <c r="AB495" s="30">
        <f t="shared" si="133"/>
        <v>0</v>
      </c>
      <c r="AC495" s="30">
        <f t="shared" si="134"/>
        <v>4.687499997089617E-3</v>
      </c>
      <c r="AD495" s="30"/>
      <c r="AE495" s="30"/>
      <c r="AF495" s="78">
        <f t="shared" si="127"/>
        <v>43415.802777777775</v>
      </c>
      <c r="AG495" s="78">
        <f t="shared" si="128"/>
        <v>43415.811805555553</v>
      </c>
      <c r="AH495" s="26" t="str">
        <f t="shared" si="129"/>
        <v>43415.802777777843415.8118055556</v>
      </c>
      <c r="AI495" s="26" t="e">
        <f>VLOOKUP(AH495,simple_survey!$P$1530:$Q$1810,2,FALSE)</f>
        <v>#N/A</v>
      </c>
    </row>
    <row r="496" spans="1:37" s="3" customFormat="1" hidden="1" x14ac:dyDescent="0.4">
      <c r="A496" s="16" t="str">
        <f t="shared" ref="A496:A505" si="141">IF(W496&gt;0, "★", "-")</f>
        <v>-</v>
      </c>
      <c r="B496" s="16" t="str">
        <f t="shared" ref="B496:B505" si="142">IF(L496&gt;0, "☆", "-")</f>
        <v>-</v>
      </c>
      <c r="C496" s="7">
        <v>19</v>
      </c>
      <c r="D496" s="2">
        <v>43415.803310185183</v>
      </c>
      <c r="E496" s="3" t="s">
        <v>786</v>
      </c>
      <c r="F496" s="3">
        <v>12865</v>
      </c>
      <c r="G496" s="3" t="s">
        <v>32</v>
      </c>
      <c r="H496" s="3">
        <v>3706</v>
      </c>
      <c r="I496" s="3">
        <v>734</v>
      </c>
      <c r="J496" s="3">
        <v>11</v>
      </c>
      <c r="K496" s="3">
        <v>4</v>
      </c>
      <c r="M496" s="2">
        <v>43415.808483796296</v>
      </c>
      <c r="N496" s="2">
        <v>43415.818449074075</v>
      </c>
      <c r="O496" s="3" t="s">
        <v>64</v>
      </c>
      <c r="P496" s="3" t="s">
        <v>65</v>
      </c>
      <c r="Q496" s="3" t="s">
        <v>49</v>
      </c>
      <c r="R496" s="3" t="s">
        <v>50</v>
      </c>
      <c r="S496" s="2">
        <v>43415.808634259258</v>
      </c>
      <c r="T496" s="2">
        <v>43415.808634259258</v>
      </c>
      <c r="U496" s="2">
        <v>43415.819432870368</v>
      </c>
      <c r="V496" s="2">
        <v>43415.819432870368</v>
      </c>
      <c r="X496" s="2">
        <f t="shared" ref="X496:X505" si="143">IF(W496&gt;0,W496,D496)</f>
        <v>43415.803310185183</v>
      </c>
      <c r="Y496" s="33">
        <f t="shared" si="125"/>
        <v>9.9652777789742686E-3</v>
      </c>
      <c r="Z496" s="33">
        <f t="shared" si="126"/>
        <v>3.9861111115897074E-2</v>
      </c>
      <c r="AA496" s="30"/>
      <c r="AB496" s="30">
        <f t="shared" si="133"/>
        <v>0</v>
      </c>
      <c r="AC496" s="30">
        <f t="shared" si="134"/>
        <v>5.173611112695653E-3</v>
      </c>
      <c r="AD496" s="30"/>
      <c r="AE496" s="30"/>
      <c r="AF496" s="78">
        <f t="shared" si="127"/>
        <v>43415.802777777775</v>
      </c>
      <c r="AG496" s="78">
        <f t="shared" si="128"/>
        <v>43415.818055555559</v>
      </c>
      <c r="AH496" s="26" t="str">
        <f t="shared" si="129"/>
        <v>43415.802777777843415.8180555556</v>
      </c>
      <c r="AI496" s="26" t="e">
        <f>VLOOKUP(AH496,simple_survey!$P$1530:$Q$1810,2,FALSE)</f>
        <v>#N/A</v>
      </c>
    </row>
    <row r="497" spans="1:35" s="3" customFormat="1" hidden="1" x14ac:dyDescent="0.4">
      <c r="A497" s="16" t="str">
        <f t="shared" si="141"/>
        <v>-</v>
      </c>
      <c r="B497" s="16" t="str">
        <f t="shared" si="142"/>
        <v>-</v>
      </c>
      <c r="C497" s="7">
        <v>19</v>
      </c>
      <c r="D497" s="2">
        <v>43415.806134259263</v>
      </c>
      <c r="E497" s="3" t="s">
        <v>1003</v>
      </c>
      <c r="F497" s="3">
        <v>12866</v>
      </c>
      <c r="G497" s="3" t="s">
        <v>32</v>
      </c>
      <c r="H497" s="3">
        <v>5954</v>
      </c>
      <c r="I497" s="3">
        <v>865</v>
      </c>
      <c r="J497" s="3">
        <v>10</v>
      </c>
      <c r="K497" s="3">
        <v>2</v>
      </c>
      <c r="M497" s="2">
        <v>43415.810393518521</v>
      </c>
      <c r="N497" s="2">
        <v>43415.817210648151</v>
      </c>
      <c r="O497" s="3" t="s">
        <v>90</v>
      </c>
      <c r="P497" s="3" t="s">
        <v>35</v>
      </c>
      <c r="Q497" s="3" t="s">
        <v>36</v>
      </c>
      <c r="R497" s="3" t="s">
        <v>37</v>
      </c>
      <c r="S497" s="2">
        <v>43415.808379629627</v>
      </c>
      <c r="T497" s="2">
        <v>43415.808379629627</v>
      </c>
      <c r="U497" s="2">
        <v>43415.818541666667</v>
      </c>
      <c r="V497" s="2">
        <v>43415.818541666667</v>
      </c>
      <c r="X497" s="2">
        <f t="shared" si="143"/>
        <v>43415.806134259263</v>
      </c>
      <c r="Y497" s="33">
        <f t="shared" si="125"/>
        <v>6.8171296297805384E-3</v>
      </c>
      <c r="Z497" s="33">
        <f t="shared" si="126"/>
        <v>1.3634259259561077E-2</v>
      </c>
      <c r="AA497" s="30"/>
      <c r="AB497" s="30">
        <f t="shared" si="133"/>
        <v>2.013888893998228E-3</v>
      </c>
      <c r="AC497" s="30">
        <f t="shared" si="134"/>
        <v>4.2592592581058852E-3</v>
      </c>
      <c r="AD497" s="30"/>
      <c r="AE497" s="30"/>
      <c r="AF497" s="78">
        <f t="shared" si="127"/>
        <v>43415.805555555555</v>
      </c>
      <c r="AG497" s="78">
        <f t="shared" si="128"/>
        <v>43415.816666666666</v>
      </c>
      <c r="AH497" s="26" t="str">
        <f t="shared" si="129"/>
        <v>43415.805555555643415.8166666667</v>
      </c>
      <c r="AI497" s="26" t="e">
        <f>VLOOKUP(AH497,simple_survey!$P$1530:$Q$1810,2,FALSE)</f>
        <v>#N/A</v>
      </c>
    </row>
    <row r="498" spans="1:35" s="3" customFormat="1" x14ac:dyDescent="0.4">
      <c r="A498" s="16" t="str">
        <f t="shared" si="141"/>
        <v>-</v>
      </c>
      <c r="B498" s="16" t="str">
        <f t="shared" si="142"/>
        <v>-</v>
      </c>
      <c r="C498" s="7">
        <v>19</v>
      </c>
      <c r="D498" s="2">
        <v>43415.812164351853</v>
      </c>
      <c r="E498" s="3" t="s">
        <v>581</v>
      </c>
      <c r="F498" s="3">
        <v>12867</v>
      </c>
      <c r="G498" s="3" t="s">
        <v>100</v>
      </c>
      <c r="H498" s="3">
        <v>4622</v>
      </c>
      <c r="I498" s="3">
        <v>883</v>
      </c>
      <c r="J498" s="3">
        <v>8</v>
      </c>
      <c r="K498" s="3">
        <v>1</v>
      </c>
      <c r="M498" s="2">
        <v>43415.813761574071</v>
      </c>
      <c r="N498" s="2">
        <v>43415.818159722221</v>
      </c>
      <c r="O498" s="3" t="s">
        <v>67</v>
      </c>
      <c r="P498" s="3" t="s">
        <v>68</v>
      </c>
      <c r="Q498" s="3" t="s">
        <v>44</v>
      </c>
      <c r="R498" s="3" t="s">
        <v>91</v>
      </c>
      <c r="S498" s="2">
        <v>43415.814479166664</v>
      </c>
      <c r="T498" s="2">
        <v>43415.814479166664</v>
      </c>
      <c r="U498" s="2">
        <v>43415.818749999999</v>
      </c>
      <c r="V498" s="2">
        <v>43415.818749999999</v>
      </c>
      <c r="X498" s="2">
        <f t="shared" si="143"/>
        <v>43415.812164351853</v>
      </c>
      <c r="Y498" s="33">
        <f t="shared" si="125"/>
        <v>4.3981481503578834E-3</v>
      </c>
      <c r="Z498" s="33">
        <f t="shared" si="126"/>
        <v>4.3981481503578834E-3</v>
      </c>
      <c r="AA498" s="30"/>
      <c r="AB498" s="30">
        <f t="shared" si="133"/>
        <v>0</v>
      </c>
      <c r="AC498" s="30">
        <f t="shared" si="134"/>
        <v>1.5972222172422335E-3</v>
      </c>
      <c r="AD498" s="30"/>
      <c r="AE498" s="30"/>
      <c r="AF498" s="78">
        <f t="shared" si="127"/>
        <v>43415.811805555553</v>
      </c>
      <c r="AG498" s="78">
        <f t="shared" si="128"/>
        <v>43415.818055555559</v>
      </c>
      <c r="AH498" s="26" t="str">
        <f t="shared" si="129"/>
        <v>43415.811805555643415.8180555556</v>
      </c>
      <c r="AI498" s="26" t="str">
        <f>VLOOKUP(AH498,simple_survey!$P$1530:$Q$1810,2,FALSE)</f>
        <v>肯定的</v>
      </c>
    </row>
    <row r="499" spans="1:35" s="3" customFormat="1" hidden="1" x14ac:dyDescent="0.4">
      <c r="A499" s="16" t="str">
        <f t="shared" si="141"/>
        <v>-</v>
      </c>
      <c r="B499" s="16" t="str">
        <f t="shared" si="142"/>
        <v>-</v>
      </c>
      <c r="C499" s="7">
        <v>19</v>
      </c>
      <c r="D499" s="2">
        <v>43415.8125</v>
      </c>
      <c r="E499" s="3" t="s">
        <v>1019</v>
      </c>
      <c r="F499" s="3">
        <v>12868</v>
      </c>
      <c r="G499" s="3" t="s">
        <v>32</v>
      </c>
      <c r="H499" s="3">
        <v>3537</v>
      </c>
      <c r="I499" s="3">
        <v>944</v>
      </c>
      <c r="J499" s="3">
        <v>6</v>
      </c>
      <c r="K499" s="3">
        <v>1</v>
      </c>
      <c r="M499" s="2">
        <v>43415.815636574072</v>
      </c>
      <c r="N499" s="2">
        <v>43415.819618055553</v>
      </c>
      <c r="O499" s="3" t="s">
        <v>20</v>
      </c>
      <c r="P499" s="3" t="s">
        <v>21</v>
      </c>
      <c r="Q499" s="3" t="s">
        <v>133</v>
      </c>
      <c r="R499" s="3" t="s">
        <v>19</v>
      </c>
      <c r="S499" s="2">
        <v>43415.815706018519</v>
      </c>
      <c r="T499" s="2">
        <v>43415.815706018519</v>
      </c>
      <c r="U499" s="2">
        <v>43415.822685185187</v>
      </c>
      <c r="V499" s="2">
        <v>43415.822685185187</v>
      </c>
      <c r="X499" s="2">
        <f t="shared" si="143"/>
        <v>43415.8125</v>
      </c>
      <c r="Y499" s="33">
        <f t="shared" si="125"/>
        <v>3.9814814808778465E-3</v>
      </c>
      <c r="Z499" s="33">
        <f t="shared" si="126"/>
        <v>3.9814814808778465E-3</v>
      </c>
      <c r="AA499" s="30"/>
      <c r="AB499" s="30">
        <f t="shared" si="133"/>
        <v>0</v>
      </c>
      <c r="AC499" s="30">
        <f t="shared" si="134"/>
        <v>3.1365740724140778E-3</v>
      </c>
      <c r="AD499" s="30"/>
      <c r="AE499" s="30"/>
      <c r="AF499" s="78">
        <f t="shared" si="127"/>
        <v>43415.8125</v>
      </c>
      <c r="AG499" s="78">
        <f t="shared" si="128"/>
        <v>43415.819444444445</v>
      </c>
      <c r="AH499" s="26" t="str">
        <f t="shared" si="129"/>
        <v>43415.812543415.8194444444</v>
      </c>
      <c r="AI499" s="26" t="e">
        <f>VLOOKUP(AH499,simple_survey!$P$1530:$Q$1810,2,FALSE)</f>
        <v>#N/A</v>
      </c>
    </row>
    <row r="500" spans="1:35" s="3" customFormat="1" x14ac:dyDescent="0.4">
      <c r="A500" s="16" t="str">
        <f t="shared" si="141"/>
        <v>-</v>
      </c>
      <c r="B500" s="16" t="str">
        <f t="shared" si="142"/>
        <v>-</v>
      </c>
      <c r="C500" s="7">
        <v>19</v>
      </c>
      <c r="D500" s="2">
        <v>43415.818136574075</v>
      </c>
      <c r="E500" s="3" t="s">
        <v>960</v>
      </c>
      <c r="F500" s="3">
        <v>12869</v>
      </c>
      <c r="G500" s="3" t="s">
        <v>32</v>
      </c>
      <c r="H500" s="3">
        <v>2759</v>
      </c>
      <c r="I500" s="3">
        <v>311</v>
      </c>
      <c r="J500" s="3">
        <v>10</v>
      </c>
      <c r="K500" s="3">
        <v>3</v>
      </c>
      <c r="M500" s="2">
        <v>43415.821342592593</v>
      </c>
      <c r="N500" s="2">
        <v>43415.826006944444</v>
      </c>
      <c r="O500" s="3" t="s">
        <v>58</v>
      </c>
      <c r="P500" s="3" t="s">
        <v>59</v>
      </c>
      <c r="Q500" s="3" t="s">
        <v>44</v>
      </c>
      <c r="R500" s="3" t="s">
        <v>91</v>
      </c>
      <c r="S500" s="2">
        <v>43415.820324074077</v>
      </c>
      <c r="T500" s="2">
        <v>43415.820324074077</v>
      </c>
      <c r="U500" s="2">
        <v>43415.82949074074</v>
      </c>
      <c r="V500" s="2">
        <v>43415.82949074074</v>
      </c>
      <c r="X500" s="2">
        <f t="shared" si="143"/>
        <v>43415.818136574075</v>
      </c>
      <c r="Y500" s="33">
        <f t="shared" si="125"/>
        <v>4.6643518508062698E-3</v>
      </c>
      <c r="Z500" s="33">
        <f t="shared" si="126"/>
        <v>1.3993055552418809E-2</v>
      </c>
      <c r="AA500" s="30"/>
      <c r="AB500" s="30">
        <f t="shared" si="133"/>
        <v>1.0185185165028088E-3</v>
      </c>
      <c r="AC500" s="30">
        <f t="shared" si="134"/>
        <v>3.2060185185400769E-3</v>
      </c>
      <c r="AD500" s="30"/>
      <c r="AE500" s="30"/>
      <c r="AF500" s="78">
        <f t="shared" si="127"/>
        <v>43415.818055555559</v>
      </c>
      <c r="AG500" s="78">
        <f t="shared" si="128"/>
        <v>43415.825694444444</v>
      </c>
      <c r="AH500" s="26" t="str">
        <f t="shared" si="129"/>
        <v>43415.818055555643415.8256944444</v>
      </c>
      <c r="AI500" s="26" t="str">
        <f>VLOOKUP(AH500,simple_survey!$P$1530:$Q$1810,2,FALSE)</f>
        <v>肯定的</v>
      </c>
    </row>
    <row r="501" spans="1:35" s="3" customFormat="1" hidden="1" x14ac:dyDescent="0.4">
      <c r="A501" s="16" t="str">
        <f t="shared" si="141"/>
        <v>-</v>
      </c>
      <c r="B501" s="16" t="str">
        <f t="shared" si="142"/>
        <v>-</v>
      </c>
      <c r="C501" s="7">
        <v>19</v>
      </c>
      <c r="D501" s="2">
        <v>43415.819652777776</v>
      </c>
      <c r="E501" s="3" t="s">
        <v>1016</v>
      </c>
      <c r="F501" s="3">
        <v>12870</v>
      </c>
      <c r="G501" s="3" t="s">
        <v>99</v>
      </c>
      <c r="H501" s="3">
        <v>0</v>
      </c>
      <c r="I501" s="3">
        <v>636</v>
      </c>
      <c r="J501" s="3">
        <v>13</v>
      </c>
      <c r="K501" s="3">
        <v>1</v>
      </c>
      <c r="M501" s="2">
        <v>43415.823391203703</v>
      </c>
      <c r="N501" s="2">
        <v>43415.830104166664</v>
      </c>
      <c r="O501" s="3" t="s">
        <v>54</v>
      </c>
      <c r="P501" s="3" t="s">
        <v>55</v>
      </c>
      <c r="Q501" s="3" t="s">
        <v>64</v>
      </c>
      <c r="R501" s="3" t="s">
        <v>65</v>
      </c>
      <c r="S501" s="2">
        <v>43415.821886574071</v>
      </c>
      <c r="T501" s="2">
        <v>43415.821886574071</v>
      </c>
      <c r="U501" s="2">
        <v>43415.833611111113</v>
      </c>
      <c r="V501" s="2">
        <v>43415.833611111113</v>
      </c>
      <c r="X501" s="2">
        <f t="shared" si="143"/>
        <v>43415.819652777776</v>
      </c>
      <c r="Y501" s="33">
        <f t="shared" si="125"/>
        <v>6.7129629605915397E-3</v>
      </c>
      <c r="Z501" s="33">
        <f t="shared" si="126"/>
        <v>6.7129629605915397E-3</v>
      </c>
      <c r="AA501" s="30"/>
      <c r="AB501" s="30">
        <f t="shared" si="133"/>
        <v>1.5046296321088448E-3</v>
      </c>
      <c r="AC501" s="30">
        <f t="shared" si="134"/>
        <v>3.7384259267128073E-3</v>
      </c>
      <c r="AD501" s="30"/>
      <c r="AE501" s="30"/>
      <c r="AF501" s="78">
        <f t="shared" si="127"/>
        <v>43415.819444444445</v>
      </c>
      <c r="AG501" s="78">
        <f t="shared" si="128"/>
        <v>43415.829861111109</v>
      </c>
      <c r="AH501" s="26" t="str">
        <f t="shared" si="129"/>
        <v>43415.819444444443415.8298611111</v>
      </c>
      <c r="AI501" s="26" t="e">
        <f>VLOOKUP(AH501,simple_survey!$P$1530:$Q$1810,2,FALSE)</f>
        <v>#N/A</v>
      </c>
    </row>
    <row r="502" spans="1:35" s="3" customFormat="1" x14ac:dyDescent="0.4">
      <c r="A502" s="16" t="str">
        <f t="shared" si="141"/>
        <v>-</v>
      </c>
      <c r="B502" s="16" t="str">
        <f t="shared" si="142"/>
        <v>-</v>
      </c>
      <c r="C502" s="7">
        <v>19</v>
      </c>
      <c r="D502" s="2">
        <v>43415.820057870369</v>
      </c>
      <c r="E502" s="3" t="s">
        <v>1020</v>
      </c>
      <c r="F502" s="3">
        <v>12871</v>
      </c>
      <c r="G502" s="3" t="s">
        <v>66</v>
      </c>
      <c r="H502" s="3">
        <v>3208</v>
      </c>
      <c r="I502" s="3">
        <v>116</v>
      </c>
      <c r="J502" s="3">
        <v>6</v>
      </c>
      <c r="K502" s="3">
        <v>4</v>
      </c>
      <c r="M502" s="2">
        <v>43415.822384259256</v>
      </c>
      <c r="N502" s="2">
        <v>43415.826273148145</v>
      </c>
      <c r="O502" s="3" t="s">
        <v>133</v>
      </c>
      <c r="P502" s="3" t="s">
        <v>19</v>
      </c>
      <c r="Q502" s="3" t="s">
        <v>30</v>
      </c>
      <c r="R502" s="3" t="s">
        <v>31</v>
      </c>
      <c r="S502" s="2">
        <v>43415.821099537039</v>
      </c>
      <c r="T502" s="2">
        <v>43415.821099537039</v>
      </c>
      <c r="U502" s="2">
        <v>43415.829375000001</v>
      </c>
      <c r="V502" s="2">
        <v>43415.829375000001</v>
      </c>
      <c r="X502" s="2">
        <f t="shared" si="143"/>
        <v>43415.820057870369</v>
      </c>
      <c r="Y502" s="33">
        <f t="shared" si="125"/>
        <v>3.8888888884685002E-3</v>
      </c>
      <c r="Z502" s="33">
        <f t="shared" si="126"/>
        <v>1.5555555553874001E-2</v>
      </c>
      <c r="AA502" s="30"/>
      <c r="AB502" s="30">
        <f t="shared" si="133"/>
        <v>1.2847222169511952E-3</v>
      </c>
      <c r="AC502" s="30">
        <f t="shared" si="134"/>
        <v>2.3263888870133087E-3</v>
      </c>
      <c r="AD502" s="30"/>
      <c r="AE502" s="30"/>
      <c r="AF502" s="78">
        <f t="shared" si="127"/>
        <v>43415.819444444445</v>
      </c>
      <c r="AG502" s="78">
        <f t="shared" si="128"/>
        <v>43415.825694444444</v>
      </c>
      <c r="AH502" s="26" t="str">
        <f t="shared" si="129"/>
        <v>43415.819444444443415.8256944444</v>
      </c>
      <c r="AI502" s="26" t="str">
        <f>VLOOKUP(AH502,simple_survey!$P$1530:$Q$1810,2,FALSE)</f>
        <v>肯定的</v>
      </c>
    </row>
    <row r="503" spans="1:35" s="3" customFormat="1" x14ac:dyDescent="0.4">
      <c r="A503" s="16" t="str">
        <f t="shared" si="141"/>
        <v>★</v>
      </c>
      <c r="B503" s="16" t="str">
        <f t="shared" si="142"/>
        <v>-</v>
      </c>
      <c r="C503" s="7">
        <v>19</v>
      </c>
      <c r="D503" s="2">
        <v>43415.82236111111</v>
      </c>
      <c r="E503" s="3" t="s">
        <v>709</v>
      </c>
      <c r="F503" s="3">
        <v>12872</v>
      </c>
      <c r="G503" s="3" t="s">
        <v>18</v>
      </c>
      <c r="H503" s="3">
        <v>2669</v>
      </c>
      <c r="I503" s="3">
        <v>817</v>
      </c>
      <c r="J503" s="3">
        <v>11</v>
      </c>
      <c r="K503" s="3">
        <v>1</v>
      </c>
      <c r="M503" s="2">
        <v>43415.826736111114</v>
      </c>
      <c r="N503" s="2">
        <v>43415.830185185187</v>
      </c>
      <c r="O503" s="3" t="s">
        <v>133</v>
      </c>
      <c r="P503" s="3" t="s">
        <v>19</v>
      </c>
      <c r="Q503" s="3" t="s">
        <v>64</v>
      </c>
      <c r="R503" s="3" t="s">
        <v>65</v>
      </c>
      <c r="S503" s="2">
        <v>43415.829270833332</v>
      </c>
      <c r="T503" s="2">
        <v>43415.829270833332</v>
      </c>
      <c r="U503" s="2">
        <v>43415.835011574076</v>
      </c>
      <c r="V503" s="2">
        <v>43415.835011574076</v>
      </c>
      <c r="W503" s="2">
        <v>43415.829270833332</v>
      </c>
      <c r="X503" s="2">
        <f t="shared" si="143"/>
        <v>43415.829270833332</v>
      </c>
      <c r="Y503" s="33">
        <f t="shared" si="125"/>
        <v>3.4490740727051161E-3</v>
      </c>
      <c r="Z503" s="33">
        <f t="shared" si="126"/>
        <v>3.4490740727051161E-3</v>
      </c>
      <c r="AA503" s="30"/>
      <c r="AB503" s="30">
        <f t="shared" si="133"/>
        <v>0</v>
      </c>
      <c r="AC503" s="30">
        <f t="shared" si="134"/>
        <v>0</v>
      </c>
      <c r="AD503" s="30"/>
      <c r="AE503" s="30"/>
      <c r="AF503" s="78">
        <f t="shared" si="127"/>
        <v>43415.822222222225</v>
      </c>
      <c r="AG503" s="78">
        <f t="shared" si="128"/>
        <v>43415.829861111109</v>
      </c>
      <c r="AH503" s="26" t="str">
        <f t="shared" si="129"/>
        <v>43415.822222222243415.8298611111</v>
      </c>
      <c r="AI503" s="26" t="str">
        <f>VLOOKUP(AH503,simple_survey!$P$1530:$Q$1810,2,FALSE)</f>
        <v>肯定的</v>
      </c>
    </row>
    <row r="504" spans="1:35" s="3" customFormat="1" hidden="1" x14ac:dyDescent="0.4">
      <c r="A504" s="16" t="str">
        <f t="shared" si="141"/>
        <v>-</v>
      </c>
      <c r="B504" s="16" t="str">
        <f t="shared" si="142"/>
        <v>-</v>
      </c>
      <c r="C504" s="7">
        <v>19</v>
      </c>
      <c r="D504" s="2">
        <v>43415.823078703703</v>
      </c>
      <c r="E504" s="3" t="s">
        <v>1021</v>
      </c>
      <c r="F504" s="3">
        <v>12873</v>
      </c>
      <c r="G504" s="3" t="s">
        <v>98</v>
      </c>
      <c r="H504" s="3">
        <v>0</v>
      </c>
      <c r="I504" s="3">
        <v>668</v>
      </c>
      <c r="J504" s="3">
        <v>4</v>
      </c>
      <c r="K504" s="3">
        <v>2</v>
      </c>
      <c r="M504" s="2">
        <v>43415.827303240738</v>
      </c>
      <c r="N504" s="2">
        <v>43415.831064814818</v>
      </c>
      <c r="O504" s="3" t="s">
        <v>33</v>
      </c>
      <c r="P504" s="3" t="s">
        <v>34</v>
      </c>
      <c r="Q504" s="3" t="s">
        <v>133</v>
      </c>
      <c r="R504" s="3" t="s">
        <v>19</v>
      </c>
      <c r="S504" s="2">
        <v>43415.826817129629</v>
      </c>
      <c r="T504" s="2">
        <v>43415.826817129629</v>
      </c>
      <c r="U504" s="2">
        <v>43415.830810185187</v>
      </c>
      <c r="V504" s="2">
        <v>43415.830810185187</v>
      </c>
      <c r="X504" s="2">
        <f t="shared" si="143"/>
        <v>43415.823078703703</v>
      </c>
      <c r="Y504" s="33">
        <f t="shared" si="125"/>
        <v>3.761574080272112E-3</v>
      </c>
      <c r="Z504" s="33">
        <f t="shared" si="126"/>
        <v>7.5231481605442241E-3</v>
      </c>
      <c r="AA504" s="30"/>
      <c r="AB504" s="30">
        <f t="shared" si="133"/>
        <v>4.8611110833007842E-4</v>
      </c>
      <c r="AC504" s="30">
        <f t="shared" si="134"/>
        <v>4.2245370350428857E-3</v>
      </c>
      <c r="AD504" s="30"/>
      <c r="AE504" s="30"/>
      <c r="AF504" s="78">
        <f t="shared" si="127"/>
        <v>43415.822916666664</v>
      </c>
      <c r="AG504" s="78">
        <f t="shared" si="128"/>
        <v>43415.830555555556</v>
      </c>
      <c r="AH504" s="26" t="str">
        <f t="shared" si="129"/>
        <v>43415.822916666743415.8305555556</v>
      </c>
      <c r="AI504" s="26" t="e">
        <f>VLOOKUP(AH504,simple_survey!$P$1530:$Q$1810,2,FALSE)</f>
        <v>#N/A</v>
      </c>
    </row>
    <row r="505" spans="1:35" s="5" customFormat="1" x14ac:dyDescent="0.4">
      <c r="A505" s="17" t="str">
        <f t="shared" si="141"/>
        <v>-</v>
      </c>
      <c r="B505" s="17" t="str">
        <f t="shared" si="142"/>
        <v>-</v>
      </c>
      <c r="C505" s="12">
        <v>19</v>
      </c>
      <c r="D505" s="4">
        <v>43415.827719907407</v>
      </c>
      <c r="E505" s="5" t="s">
        <v>1022</v>
      </c>
      <c r="F505" s="5">
        <v>12874</v>
      </c>
      <c r="G505" s="5" t="s">
        <v>18</v>
      </c>
      <c r="H505" s="5">
        <v>5959</v>
      </c>
      <c r="I505" s="5">
        <v>153</v>
      </c>
      <c r="J505" s="5">
        <v>9</v>
      </c>
      <c r="K505" s="5">
        <v>4</v>
      </c>
      <c r="M505" s="4">
        <v>43415.830416666664</v>
      </c>
      <c r="N505" s="4">
        <v>43415.831863425927</v>
      </c>
      <c r="O505" s="5" t="s">
        <v>47</v>
      </c>
      <c r="P505" s="5" t="s">
        <v>48</v>
      </c>
      <c r="Q505" s="5" t="s">
        <v>133</v>
      </c>
      <c r="R505" s="5" t="s">
        <v>19</v>
      </c>
      <c r="S505" s="4">
        <v>43415.830729166664</v>
      </c>
      <c r="T505" s="4">
        <v>43415.830729166664</v>
      </c>
      <c r="U505" s="4">
        <v>43415.8359837963</v>
      </c>
      <c r="V505" s="4">
        <v>43415.8359837963</v>
      </c>
      <c r="X505" s="4">
        <f t="shared" si="143"/>
        <v>43415.827719907407</v>
      </c>
      <c r="Y505" s="34">
        <f t="shared" si="125"/>
        <v>1.4467592627624981E-3</v>
      </c>
      <c r="Z505" s="34">
        <f t="shared" si="126"/>
        <v>5.7870370510499924E-3</v>
      </c>
      <c r="AA505" s="31"/>
      <c r="AB505" s="31">
        <f t="shared" si="133"/>
        <v>0</v>
      </c>
      <c r="AC505" s="31">
        <f t="shared" si="134"/>
        <v>2.6967592566506937E-3</v>
      </c>
      <c r="AD505" s="31"/>
      <c r="AE505" s="31"/>
      <c r="AF505" s="78">
        <f t="shared" si="127"/>
        <v>43415.82708333333</v>
      </c>
      <c r="AG505" s="78">
        <f t="shared" si="128"/>
        <v>43415.831250000003</v>
      </c>
      <c r="AH505" s="26" t="str">
        <f t="shared" si="129"/>
        <v>43415.827083333343415.83125</v>
      </c>
      <c r="AI505" s="26" t="str">
        <f>VLOOKUP(AH505,simple_survey!$P$1530:$Q$1810,2,FALSE)</f>
        <v>肯定的</v>
      </c>
    </row>
    <row r="506" spans="1:35" s="3" customFormat="1" hidden="1" x14ac:dyDescent="0.4">
      <c r="A506" s="16" t="str">
        <f t="shared" si="136"/>
        <v>★</v>
      </c>
      <c r="B506" s="16" t="str">
        <f t="shared" si="137"/>
        <v>-</v>
      </c>
      <c r="C506" s="7">
        <v>20</v>
      </c>
      <c r="D506" s="1">
        <v>43415.828240740739</v>
      </c>
      <c r="E506" t="s">
        <v>1023</v>
      </c>
      <c r="F506">
        <v>12875</v>
      </c>
      <c r="G506" t="s">
        <v>18</v>
      </c>
      <c r="H506">
        <v>5956</v>
      </c>
      <c r="I506">
        <v>439</v>
      </c>
      <c r="J506">
        <v>6</v>
      </c>
      <c r="K506">
        <v>3</v>
      </c>
      <c r="L506"/>
      <c r="M506" s="1">
        <v>43415.868310185186</v>
      </c>
      <c r="N506" s="1">
        <v>43415.874421296299</v>
      </c>
      <c r="O506" t="s">
        <v>30</v>
      </c>
      <c r="P506" t="s">
        <v>31</v>
      </c>
      <c r="Q506" t="s">
        <v>58</v>
      </c>
      <c r="R506" t="s">
        <v>59</v>
      </c>
      <c r="S506" s="1">
        <v>43415.869895833333</v>
      </c>
      <c r="T506" s="1">
        <v>43415.869895833333</v>
      </c>
      <c r="U506" s="1">
        <v>43415.877881944441</v>
      </c>
      <c r="V506" s="1">
        <v>43415.880243055559</v>
      </c>
      <c r="W506" s="1">
        <v>43415.869895833333</v>
      </c>
      <c r="X506" s="2">
        <f t="shared" si="135"/>
        <v>43415.869895833333</v>
      </c>
      <c r="Y506" s="33">
        <f t="shared" si="125"/>
        <v>6.1111111135687679E-3</v>
      </c>
      <c r="Z506" s="33">
        <f t="shared" si="126"/>
        <v>1.8333333340706304E-2</v>
      </c>
      <c r="AA506" s="30">
        <f>SUM(Z506:Z533)</f>
        <v>0.28079861108562909</v>
      </c>
      <c r="AB506" s="30">
        <f t="shared" si="133"/>
        <v>0</v>
      </c>
      <c r="AC506" s="30">
        <f t="shared" si="134"/>
        <v>0</v>
      </c>
      <c r="AD506" s="30">
        <f>AVERAGE(AC506:AC533)</f>
        <v>2.1883267202481094E-3</v>
      </c>
      <c r="AE506" s="30">
        <f>MEDIAN(AC506:AC533)</f>
        <v>2.3784722252457868E-3</v>
      </c>
      <c r="AF506" s="78">
        <f t="shared" si="127"/>
        <v>43415.827777777777</v>
      </c>
      <c r="AG506" s="78">
        <f t="shared" si="128"/>
        <v>43415.874305555553</v>
      </c>
      <c r="AH506" s="26" t="str">
        <f t="shared" si="129"/>
        <v>43415.827777777843415.8743055556</v>
      </c>
      <c r="AI506" s="26" t="e">
        <f>VLOOKUP(AH506,simple_survey!$P$1530:$Q$1810,2,FALSE)</f>
        <v>#N/A</v>
      </c>
    </row>
    <row r="507" spans="1:35" s="3" customFormat="1" hidden="1" x14ac:dyDescent="0.4">
      <c r="A507" s="16" t="str">
        <f t="shared" si="136"/>
        <v>★</v>
      </c>
      <c r="B507" s="16" t="str">
        <f t="shared" si="137"/>
        <v>-</v>
      </c>
      <c r="C507" s="7">
        <v>20</v>
      </c>
      <c r="D507" s="1">
        <v>43415.831041666665</v>
      </c>
      <c r="E507" t="s">
        <v>1024</v>
      </c>
      <c r="F507">
        <v>12876</v>
      </c>
      <c r="G507" t="s">
        <v>98</v>
      </c>
      <c r="H507">
        <v>0</v>
      </c>
      <c r="I507">
        <v>251</v>
      </c>
      <c r="J507">
        <v>5</v>
      </c>
      <c r="K507">
        <v>1</v>
      </c>
      <c r="L507"/>
      <c r="M507" s="1">
        <v>43415.837245370371</v>
      </c>
      <c r="N507" s="1">
        <v>43415.841157407405</v>
      </c>
      <c r="O507" t="s">
        <v>20</v>
      </c>
      <c r="P507" t="s">
        <v>21</v>
      </c>
      <c r="Q507" t="s">
        <v>71</v>
      </c>
      <c r="R507" t="s">
        <v>72</v>
      </c>
      <c r="S507" s="1">
        <v>43415.837858796294</v>
      </c>
      <c r="T507" s="1">
        <v>43415.837858796294</v>
      </c>
      <c r="U507" s="1">
        <v>43415.843692129631</v>
      </c>
      <c r="V507" s="1">
        <v>43415.843692129631</v>
      </c>
      <c r="W507" s="1">
        <v>43415.837858796294</v>
      </c>
      <c r="X507" s="2">
        <f t="shared" si="135"/>
        <v>43415.837858796294</v>
      </c>
      <c r="Y507" s="33">
        <f t="shared" si="125"/>
        <v>3.9120370347518474E-3</v>
      </c>
      <c r="Z507" s="33">
        <f t="shared" si="126"/>
        <v>3.9120370347518474E-3</v>
      </c>
      <c r="AA507" s="30"/>
      <c r="AB507" s="30">
        <f t="shared" si="133"/>
        <v>0</v>
      </c>
      <c r="AC507" s="30">
        <f t="shared" si="134"/>
        <v>0</v>
      </c>
      <c r="AD507" s="30"/>
      <c r="AE507" s="30"/>
      <c r="AF507" s="78">
        <f t="shared" si="127"/>
        <v>43415.830555555556</v>
      </c>
      <c r="AG507" s="78">
        <f t="shared" si="128"/>
        <v>43415.84097222222</v>
      </c>
      <c r="AH507" s="26" t="str">
        <f t="shared" si="129"/>
        <v>43415.830555555643415.8409722222</v>
      </c>
      <c r="AI507" s="26" t="e">
        <f>VLOOKUP(AH507,simple_survey!$P$1530:$Q$1810,2,FALSE)</f>
        <v>#N/A</v>
      </c>
    </row>
    <row r="508" spans="1:35" s="3" customFormat="1" x14ac:dyDescent="0.4">
      <c r="A508" s="16" t="str">
        <f t="shared" si="136"/>
        <v>-</v>
      </c>
      <c r="B508" s="16" t="str">
        <f t="shared" si="137"/>
        <v>-</v>
      </c>
      <c r="C508" s="7">
        <v>20</v>
      </c>
      <c r="D508" s="1">
        <v>43415.836377314816</v>
      </c>
      <c r="E508" t="s">
        <v>1025</v>
      </c>
      <c r="F508">
        <v>12878</v>
      </c>
      <c r="G508" t="s">
        <v>32</v>
      </c>
      <c r="H508">
        <v>5958</v>
      </c>
      <c r="I508">
        <v>93</v>
      </c>
      <c r="J508">
        <v>1</v>
      </c>
      <c r="K508">
        <v>2</v>
      </c>
      <c r="L508"/>
      <c r="M508" s="1">
        <v>43415.838750000003</v>
      </c>
      <c r="N508" s="1">
        <v>43415.846701388888</v>
      </c>
      <c r="O508" t="s">
        <v>38</v>
      </c>
      <c r="P508" t="s">
        <v>39</v>
      </c>
      <c r="Q508" t="s">
        <v>64</v>
      </c>
      <c r="R508" t="s">
        <v>65</v>
      </c>
      <c r="S508" s="1">
        <v>43415.838460648149</v>
      </c>
      <c r="T508" s="1">
        <v>43415.838460648149</v>
      </c>
      <c r="U508" s="1">
        <v>43415.849918981483</v>
      </c>
      <c r="V508" s="1">
        <v>43415.849918981483</v>
      </c>
      <c r="W508"/>
      <c r="X508" s="2">
        <f t="shared" si="135"/>
        <v>43415.836377314816</v>
      </c>
      <c r="Y508" s="33">
        <f t="shared" si="125"/>
        <v>7.9513888849760406E-3</v>
      </c>
      <c r="Z508" s="33">
        <f t="shared" si="126"/>
        <v>1.5902777769952081E-2</v>
      </c>
      <c r="AA508" s="30"/>
      <c r="AB508" s="30">
        <f t="shared" si="133"/>
        <v>2.8935185400769114E-4</v>
      </c>
      <c r="AC508" s="30">
        <f t="shared" si="134"/>
        <v>2.3726851868559606E-3</v>
      </c>
      <c r="AD508" s="30"/>
      <c r="AE508" s="30"/>
      <c r="AF508" s="78">
        <f t="shared" si="127"/>
        <v>43415.836111111108</v>
      </c>
      <c r="AG508" s="78">
        <f t="shared" si="128"/>
        <v>43415.84652777778</v>
      </c>
      <c r="AH508" s="26" t="str">
        <f t="shared" si="129"/>
        <v>43415.836111111143415.8465277778</v>
      </c>
      <c r="AI508" s="26" t="str">
        <f>VLOOKUP(AH508,simple_survey!$P$1530:$Q$1810,2,FALSE)</f>
        <v>肯定的</v>
      </c>
    </row>
    <row r="509" spans="1:35" s="3" customFormat="1" x14ac:dyDescent="0.4">
      <c r="A509" s="16" t="str">
        <f t="shared" si="136"/>
        <v>★</v>
      </c>
      <c r="B509" s="16" t="str">
        <f t="shared" si="137"/>
        <v>-</v>
      </c>
      <c r="C509" s="7">
        <v>20</v>
      </c>
      <c r="D509" s="1">
        <v>43415.836469907408</v>
      </c>
      <c r="E509" t="s">
        <v>962</v>
      </c>
      <c r="F509">
        <v>12879</v>
      </c>
      <c r="G509" t="s">
        <v>66</v>
      </c>
      <c r="H509">
        <v>5928</v>
      </c>
      <c r="I509">
        <v>458</v>
      </c>
      <c r="J509">
        <v>9</v>
      </c>
      <c r="K509">
        <v>4</v>
      </c>
      <c r="L509"/>
      <c r="M509" s="1">
        <v>43415.843263888892</v>
      </c>
      <c r="N509" s="1">
        <v>43415.850300925929</v>
      </c>
      <c r="O509" t="s">
        <v>24</v>
      </c>
      <c r="P509" t="s">
        <v>25</v>
      </c>
      <c r="Q509" t="s">
        <v>60</v>
      </c>
      <c r="R509" t="s">
        <v>61</v>
      </c>
      <c r="S509" s="1">
        <v>43415.843402777777</v>
      </c>
      <c r="T509" s="1">
        <v>43415.843402777777</v>
      </c>
      <c r="U509" s="1">
        <v>43415.853796296295</v>
      </c>
      <c r="V509" s="1">
        <v>43415.853796296295</v>
      </c>
      <c r="W509" s="1">
        <v>43415.843402777777</v>
      </c>
      <c r="X509" s="2">
        <f t="shared" si="135"/>
        <v>43415.843402777777</v>
      </c>
      <c r="Y509" s="33">
        <f t="shared" si="125"/>
        <v>7.0370370376622304E-3</v>
      </c>
      <c r="Z509" s="33">
        <f t="shared" si="126"/>
        <v>2.8148148150648922E-2</v>
      </c>
      <c r="AA509" s="30"/>
      <c r="AB509" s="30">
        <f t="shared" si="133"/>
        <v>0</v>
      </c>
      <c r="AC509" s="30">
        <f t="shared" si="134"/>
        <v>0</v>
      </c>
      <c r="AD509" s="30"/>
      <c r="AE509" s="30"/>
      <c r="AF509" s="78">
        <f t="shared" si="127"/>
        <v>43415.836111111108</v>
      </c>
      <c r="AG509" s="78">
        <f t="shared" si="128"/>
        <v>43415.85</v>
      </c>
      <c r="AH509" s="26" t="str">
        <f t="shared" si="129"/>
        <v>43415.836111111143415.85</v>
      </c>
      <c r="AI509" s="26" t="str">
        <f>VLOOKUP(AH509,simple_survey!$P$1530:$Q$1810,2,FALSE)</f>
        <v>肯定的</v>
      </c>
    </row>
    <row r="510" spans="1:35" s="3" customFormat="1" x14ac:dyDescent="0.4">
      <c r="A510" s="16" t="str">
        <f t="shared" si="136"/>
        <v>-</v>
      </c>
      <c r="B510" s="16" t="str">
        <f t="shared" si="137"/>
        <v>-</v>
      </c>
      <c r="C510" s="7">
        <v>20</v>
      </c>
      <c r="D510" s="1">
        <v>43415.840717592589</v>
      </c>
      <c r="E510" t="s">
        <v>1026</v>
      </c>
      <c r="F510">
        <v>12880</v>
      </c>
      <c r="G510" t="s">
        <v>32</v>
      </c>
      <c r="H510">
        <v>3481</v>
      </c>
      <c r="I510">
        <v>708</v>
      </c>
      <c r="J510">
        <v>4</v>
      </c>
      <c r="K510">
        <v>1</v>
      </c>
      <c r="L510"/>
      <c r="M510" s="1">
        <v>43415.84165509259</v>
      </c>
      <c r="N510" s="1">
        <v>43415.846331018518</v>
      </c>
      <c r="O510" t="s">
        <v>133</v>
      </c>
      <c r="P510" t="s">
        <v>19</v>
      </c>
      <c r="Q510" t="s">
        <v>44</v>
      </c>
      <c r="R510" t="s">
        <v>91</v>
      </c>
      <c r="S510" s="1">
        <v>43415.84175925926</v>
      </c>
      <c r="T510" s="1">
        <v>43415.84175925926</v>
      </c>
      <c r="U510" s="1">
        <v>43415.84814814815</v>
      </c>
      <c r="V510" s="1">
        <v>43415.84814814815</v>
      </c>
      <c r="W510"/>
      <c r="X510" s="2">
        <f t="shared" si="135"/>
        <v>43415.840717592589</v>
      </c>
      <c r="Y510" s="33">
        <f t="shared" si="125"/>
        <v>4.6759259275859222E-3</v>
      </c>
      <c r="Z510" s="33">
        <f t="shared" si="126"/>
        <v>4.6759259275859222E-3</v>
      </c>
      <c r="AA510" s="30"/>
      <c r="AB510" s="30">
        <f t="shared" si="133"/>
        <v>0</v>
      </c>
      <c r="AC510" s="30">
        <f t="shared" si="134"/>
        <v>9.3750000087311491E-4</v>
      </c>
      <c r="AD510" s="30"/>
      <c r="AE510" s="30"/>
      <c r="AF510" s="78">
        <f t="shared" si="127"/>
        <v>43415.840277777781</v>
      </c>
      <c r="AG510" s="78">
        <f t="shared" si="128"/>
        <v>43415.845833333333</v>
      </c>
      <c r="AH510" s="26" t="str">
        <f t="shared" si="129"/>
        <v>43415.840277777843415.8458333333</v>
      </c>
      <c r="AI510" s="26" t="str">
        <f>VLOOKUP(AH510,simple_survey!$P$1530:$Q$1810,2,FALSE)</f>
        <v>肯定的</v>
      </c>
    </row>
    <row r="511" spans="1:35" s="3" customFormat="1" hidden="1" x14ac:dyDescent="0.4">
      <c r="A511" s="16" t="str">
        <f t="shared" si="136"/>
        <v>-</v>
      </c>
      <c r="B511" s="16" t="str">
        <f t="shared" si="137"/>
        <v>-</v>
      </c>
      <c r="C511" s="7">
        <v>20</v>
      </c>
      <c r="D511" s="1">
        <v>43415.841539351852</v>
      </c>
      <c r="E511" t="s">
        <v>1027</v>
      </c>
      <c r="F511">
        <v>12881</v>
      </c>
      <c r="G511" t="s">
        <v>32</v>
      </c>
      <c r="H511">
        <v>2855</v>
      </c>
      <c r="I511">
        <v>548</v>
      </c>
      <c r="J511">
        <v>2</v>
      </c>
      <c r="K511">
        <v>6</v>
      </c>
      <c r="L511"/>
      <c r="M511" s="1">
        <v>43415.844097222223</v>
      </c>
      <c r="N511" s="1">
        <v>43415.850555555553</v>
      </c>
      <c r="O511" t="s">
        <v>44</v>
      </c>
      <c r="P511" t="s">
        <v>91</v>
      </c>
      <c r="Q511" t="s">
        <v>64</v>
      </c>
      <c r="R511" t="s">
        <v>65</v>
      </c>
      <c r="S511" s="1">
        <v>43415.842997685184</v>
      </c>
      <c r="T511" s="1">
        <v>43415.842997685184</v>
      </c>
      <c r="U511" s="1">
        <v>43415.856377314813</v>
      </c>
      <c r="V511" s="1">
        <v>43415.856377314813</v>
      </c>
      <c r="W511"/>
      <c r="X511" s="2">
        <f t="shared" si="135"/>
        <v>43415.841539351852</v>
      </c>
      <c r="Y511" s="33">
        <f t="shared" si="125"/>
        <v>6.4583333296468481E-3</v>
      </c>
      <c r="Z511" s="33">
        <f t="shared" si="126"/>
        <v>3.8749999977881089E-2</v>
      </c>
      <c r="AA511" s="30"/>
      <c r="AB511" s="30">
        <f t="shared" si="133"/>
        <v>1.0995370394084603E-3</v>
      </c>
      <c r="AC511" s="30">
        <f t="shared" si="134"/>
        <v>2.5578703716746531E-3</v>
      </c>
      <c r="AD511" s="30"/>
      <c r="AE511" s="30"/>
      <c r="AF511" s="78">
        <f t="shared" si="127"/>
        <v>43415.84097222222</v>
      </c>
      <c r="AG511" s="78">
        <f t="shared" si="128"/>
        <v>43415.85</v>
      </c>
      <c r="AH511" s="26" t="str">
        <f t="shared" si="129"/>
        <v>43415.840972222243415.85</v>
      </c>
      <c r="AI511" s="26" t="e">
        <f>VLOOKUP(AH511,simple_survey!$P$1530:$Q$1810,2,FALSE)</f>
        <v>#N/A</v>
      </c>
    </row>
    <row r="512" spans="1:35" s="3" customFormat="1" x14ac:dyDescent="0.4">
      <c r="A512" s="16" t="str">
        <f t="shared" si="136"/>
        <v>-</v>
      </c>
      <c r="B512" s="16" t="str">
        <f t="shared" si="137"/>
        <v>-</v>
      </c>
      <c r="C512" s="7">
        <v>20</v>
      </c>
      <c r="D512" s="1">
        <v>43415.842303240737</v>
      </c>
      <c r="E512" t="s">
        <v>926</v>
      </c>
      <c r="F512">
        <v>12882</v>
      </c>
      <c r="G512" t="s">
        <v>66</v>
      </c>
      <c r="H512">
        <v>4624</v>
      </c>
      <c r="I512">
        <v>950</v>
      </c>
      <c r="J512">
        <v>5</v>
      </c>
      <c r="K512">
        <v>3</v>
      </c>
      <c r="L512"/>
      <c r="M512" s="1">
        <v>43415.844687500001</v>
      </c>
      <c r="N512" s="1">
        <v>43415.849409722221</v>
      </c>
      <c r="O512" t="s">
        <v>24</v>
      </c>
      <c r="P512" t="s">
        <v>25</v>
      </c>
      <c r="Q512" t="s">
        <v>44</v>
      </c>
      <c r="R512" t="s">
        <v>91</v>
      </c>
      <c r="S512" s="1">
        <v>43415.843958333331</v>
      </c>
      <c r="T512" s="1">
        <v>43415.843958333331</v>
      </c>
      <c r="U512" s="1">
        <v>43415.853217592594</v>
      </c>
      <c r="V512" s="1">
        <v>43415.853217592594</v>
      </c>
      <c r="W512"/>
      <c r="X512" s="2">
        <f t="shared" si="135"/>
        <v>43415.842303240737</v>
      </c>
      <c r="Y512" s="33">
        <f t="shared" si="125"/>
        <v>4.7222222201526165E-3</v>
      </c>
      <c r="Z512" s="33">
        <f t="shared" si="126"/>
        <v>1.416666666045785E-2</v>
      </c>
      <c r="AA512" s="30"/>
      <c r="AB512" s="30">
        <f t="shared" si="133"/>
        <v>7.2916666977107525E-4</v>
      </c>
      <c r="AC512" s="30">
        <f t="shared" si="134"/>
        <v>2.384259263635613E-3</v>
      </c>
      <c r="AD512" s="30"/>
      <c r="AE512" s="30"/>
      <c r="AF512" s="78">
        <f t="shared" si="127"/>
        <v>43415.841666666667</v>
      </c>
      <c r="AG512" s="78">
        <f t="shared" si="128"/>
        <v>43415.849305555559</v>
      </c>
      <c r="AH512" s="26" t="str">
        <f t="shared" si="129"/>
        <v>43415.841666666743415.8493055556</v>
      </c>
      <c r="AI512" s="26" t="str">
        <f>VLOOKUP(AH512,simple_survey!$P$1530:$Q$1810,2,FALSE)</f>
        <v>肯定的</v>
      </c>
    </row>
    <row r="513" spans="1:35" s="3" customFormat="1" hidden="1" x14ac:dyDescent="0.4">
      <c r="A513" s="16" t="str">
        <f t="shared" si="136"/>
        <v>★</v>
      </c>
      <c r="B513" s="16" t="str">
        <f t="shared" si="137"/>
        <v>-</v>
      </c>
      <c r="C513" s="7">
        <v>20</v>
      </c>
      <c r="D513" s="1">
        <v>43415.842615740738</v>
      </c>
      <c r="E513" t="s">
        <v>986</v>
      </c>
      <c r="F513">
        <v>12883</v>
      </c>
      <c r="G513" t="s">
        <v>32</v>
      </c>
      <c r="H513">
        <v>4613</v>
      </c>
      <c r="I513">
        <v>960</v>
      </c>
      <c r="J513">
        <v>4</v>
      </c>
      <c r="K513">
        <v>2</v>
      </c>
      <c r="L513"/>
      <c r="M513" s="1">
        <v>43415.849780092591</v>
      </c>
      <c r="N513" s="1">
        <v>43415.858854166669</v>
      </c>
      <c r="O513" t="s">
        <v>69</v>
      </c>
      <c r="P513" t="s">
        <v>70</v>
      </c>
      <c r="Q513" t="s">
        <v>33</v>
      </c>
      <c r="R513" t="s">
        <v>34</v>
      </c>
      <c r="S513" s="1">
        <v>43415.849548611113</v>
      </c>
      <c r="T513" s="1">
        <v>43415.849548611113</v>
      </c>
      <c r="U513" s="1">
        <v>43415.858495370368</v>
      </c>
      <c r="V513" s="1">
        <v>43415.858495370368</v>
      </c>
      <c r="W513" s="1">
        <v>43415.849548611113</v>
      </c>
      <c r="X513" s="2">
        <f t="shared" si="135"/>
        <v>43415.849548611113</v>
      </c>
      <c r="Y513" s="33">
        <f t="shared" si="125"/>
        <v>9.0740740779438056E-3</v>
      </c>
      <c r="Z513" s="33">
        <f t="shared" si="126"/>
        <v>1.8148148155887611E-2</v>
      </c>
      <c r="AA513" s="30"/>
      <c r="AB513" s="30">
        <f t="shared" si="133"/>
        <v>2.3148147738538682E-4</v>
      </c>
      <c r="AC513" s="30">
        <f t="shared" si="134"/>
        <v>2.3148147738538682E-4</v>
      </c>
      <c r="AD513" s="30"/>
      <c r="AE513" s="30"/>
      <c r="AF513" s="78">
        <f t="shared" si="127"/>
        <v>43415.842361111114</v>
      </c>
      <c r="AG513" s="78">
        <f t="shared" si="128"/>
        <v>43415.85833333333</v>
      </c>
      <c r="AH513" s="26" t="str">
        <f t="shared" si="129"/>
        <v>43415.842361111143415.8583333333</v>
      </c>
      <c r="AI513" s="26" t="e">
        <f>VLOOKUP(AH513,simple_survey!$P$1530:$Q$1810,2,FALSE)</f>
        <v>#N/A</v>
      </c>
    </row>
    <row r="514" spans="1:35" s="3" customFormat="1" hidden="1" x14ac:dyDescent="0.4">
      <c r="A514" s="16" t="str">
        <f t="shared" si="136"/>
        <v>-</v>
      </c>
      <c r="B514" s="16" t="str">
        <f t="shared" si="137"/>
        <v>-</v>
      </c>
      <c r="C514" s="7">
        <v>20</v>
      </c>
      <c r="D514" s="1">
        <v>43415.843912037039</v>
      </c>
      <c r="E514" t="s">
        <v>1029</v>
      </c>
      <c r="F514">
        <v>12885</v>
      </c>
      <c r="G514" t="s">
        <v>18</v>
      </c>
      <c r="H514">
        <v>1358</v>
      </c>
      <c r="I514">
        <v>244</v>
      </c>
      <c r="J514">
        <v>10</v>
      </c>
      <c r="K514">
        <v>2</v>
      </c>
      <c r="L514"/>
      <c r="M514" s="1">
        <v>43415.848391203705</v>
      </c>
      <c r="N514" s="1">
        <v>43415.855474537035</v>
      </c>
      <c r="O514" t="s">
        <v>30</v>
      </c>
      <c r="P514" t="s">
        <v>31</v>
      </c>
      <c r="Q514" t="s">
        <v>133</v>
      </c>
      <c r="R514" t="s">
        <v>19</v>
      </c>
      <c r="S514" s="1">
        <v>43415.848726851851</v>
      </c>
      <c r="T514" s="1">
        <v>43415.848726851851</v>
      </c>
      <c r="U514" s="1">
        <v>43415.85628472222</v>
      </c>
      <c r="V514" s="1">
        <v>43415.860717592594</v>
      </c>
      <c r="W514"/>
      <c r="X514" s="2">
        <f t="shared" si="135"/>
        <v>43415.843912037039</v>
      </c>
      <c r="Y514" s="33">
        <f t="shared" ref="Y514:Y531" si="144">N514-M514</f>
        <v>7.0833333302289248E-3</v>
      </c>
      <c r="Z514" s="33">
        <f t="shared" ref="Z514:Z531" si="145">Y514*K514</f>
        <v>1.416666666045785E-2</v>
      </c>
      <c r="AA514" s="30"/>
      <c r="AB514" s="30">
        <f t="shared" si="133"/>
        <v>0</v>
      </c>
      <c r="AC514" s="30">
        <f t="shared" si="134"/>
        <v>4.4791666659875773E-3</v>
      </c>
      <c r="AD514" s="30"/>
      <c r="AE514" s="30"/>
      <c r="AF514" s="78">
        <f t="shared" si="127"/>
        <v>43415.84375</v>
      </c>
      <c r="AG514" s="78">
        <f t="shared" si="128"/>
        <v>43415.854861111111</v>
      </c>
      <c r="AH514" s="26" t="str">
        <f t="shared" si="129"/>
        <v>43415.8437543415.8548611111</v>
      </c>
      <c r="AI514" s="26" t="e">
        <f>VLOOKUP(AH514,simple_survey!$P$1530:$Q$1810,2,FALSE)</f>
        <v>#N/A</v>
      </c>
    </row>
    <row r="515" spans="1:35" s="3" customFormat="1" hidden="1" x14ac:dyDescent="0.4">
      <c r="A515" s="16" t="str">
        <f t="shared" si="136"/>
        <v>-</v>
      </c>
      <c r="B515" s="16" t="str">
        <f t="shared" si="137"/>
        <v>-</v>
      </c>
      <c r="C515" s="7">
        <v>20</v>
      </c>
      <c r="D515" s="1">
        <v>43415.844398148147</v>
      </c>
      <c r="E515" t="s">
        <v>1030</v>
      </c>
      <c r="F515">
        <v>12886</v>
      </c>
      <c r="G515" t="s">
        <v>66</v>
      </c>
      <c r="H515">
        <v>4795</v>
      </c>
      <c r="I515">
        <v>11</v>
      </c>
      <c r="J515">
        <v>8</v>
      </c>
      <c r="K515">
        <v>2</v>
      </c>
      <c r="L515"/>
      <c r="M515" s="1">
        <v>43415.847442129627</v>
      </c>
      <c r="N515" s="1">
        <v>43415.85355324074</v>
      </c>
      <c r="O515" t="s">
        <v>30</v>
      </c>
      <c r="P515" t="s">
        <v>31</v>
      </c>
      <c r="Q515" t="s">
        <v>26</v>
      </c>
      <c r="R515" t="s">
        <v>27</v>
      </c>
      <c r="S515" s="1">
        <v>43415.84851851852</v>
      </c>
      <c r="T515" s="1">
        <v>43415.84851851852</v>
      </c>
      <c r="U515" s="1">
        <v>43415.855729166666</v>
      </c>
      <c r="V515" s="1">
        <v>43415.855729166666</v>
      </c>
      <c r="W515"/>
      <c r="X515" s="2">
        <f t="shared" si="135"/>
        <v>43415.844398148147</v>
      </c>
      <c r="Y515" s="33">
        <f t="shared" si="144"/>
        <v>6.1111111135687679E-3</v>
      </c>
      <c r="Z515" s="33">
        <f t="shared" si="145"/>
        <v>1.2222222227137536E-2</v>
      </c>
      <c r="AA515" s="30"/>
      <c r="AB515" s="30">
        <f t="shared" si="133"/>
        <v>0</v>
      </c>
      <c r="AC515" s="30">
        <f t="shared" si="134"/>
        <v>3.0439814800047316E-3</v>
      </c>
      <c r="AD515" s="30"/>
      <c r="AE515" s="30"/>
      <c r="AF515" s="78">
        <f t="shared" ref="AF515:AF533" si="146">INT(D515*1440)/1440</f>
        <v>43415.84375</v>
      </c>
      <c r="AG515" s="78">
        <f t="shared" ref="AG515:AG533" si="147">INT(N515*1440)/1440</f>
        <v>43415.853472222225</v>
      </c>
      <c r="AH515" s="26" t="str">
        <f t="shared" ref="AH515:AH533" si="148">CONCATENATE(AF515,AG515)</f>
        <v>43415.8437543415.8534722222</v>
      </c>
      <c r="AI515" s="26" t="e">
        <f>VLOOKUP(AH515,simple_survey!$P$1530:$Q$1810,2,FALSE)</f>
        <v>#N/A</v>
      </c>
    </row>
    <row r="516" spans="1:35" s="3" customFormat="1" hidden="1" x14ac:dyDescent="0.4">
      <c r="A516" s="16" t="str">
        <f t="shared" si="136"/>
        <v>★</v>
      </c>
      <c r="B516" s="16" t="str">
        <f t="shared" si="137"/>
        <v>-</v>
      </c>
      <c r="C516" s="7">
        <v>20</v>
      </c>
      <c r="D516" s="1">
        <v>43415.845752314817</v>
      </c>
      <c r="E516" t="s">
        <v>1031</v>
      </c>
      <c r="F516">
        <v>12887</v>
      </c>
      <c r="G516" t="s">
        <v>18</v>
      </c>
      <c r="H516">
        <v>4019</v>
      </c>
      <c r="I516">
        <v>452</v>
      </c>
      <c r="J516">
        <v>10</v>
      </c>
      <c r="K516">
        <v>3</v>
      </c>
      <c r="L516"/>
      <c r="M516" s="1">
        <v>43415.851435185185</v>
      </c>
      <c r="N516" s="1">
        <v>43415.855624999997</v>
      </c>
      <c r="O516" t="s">
        <v>20</v>
      </c>
      <c r="P516" t="s">
        <v>21</v>
      </c>
      <c r="Q516" t="s">
        <v>133</v>
      </c>
      <c r="R516" t="s">
        <v>19</v>
      </c>
      <c r="S516" s="1">
        <v>43415.852696759262</v>
      </c>
      <c r="T516" s="1">
        <v>43415.852696759262</v>
      </c>
      <c r="U516" s="1">
        <v>43415.861759259256</v>
      </c>
      <c r="V516" s="1">
        <v>43415.861759259256</v>
      </c>
      <c r="W516" s="1">
        <v>43415.852696759262</v>
      </c>
      <c r="X516" s="2">
        <f t="shared" si="135"/>
        <v>43415.852696759262</v>
      </c>
      <c r="Y516" s="33">
        <f t="shared" si="144"/>
        <v>4.1898148119798861E-3</v>
      </c>
      <c r="Z516" s="33">
        <f t="shared" si="145"/>
        <v>1.2569444435939658E-2</v>
      </c>
      <c r="AA516" s="30"/>
      <c r="AB516" s="30">
        <f t="shared" si="133"/>
        <v>0</v>
      </c>
      <c r="AC516" s="30">
        <f t="shared" si="134"/>
        <v>0</v>
      </c>
      <c r="AD516" s="30"/>
      <c r="AE516" s="30"/>
      <c r="AF516" s="78">
        <f t="shared" si="146"/>
        <v>43415.845138888886</v>
      </c>
      <c r="AG516" s="78">
        <f t="shared" si="147"/>
        <v>43415.855555555558</v>
      </c>
      <c r="AH516" s="26" t="str">
        <f t="shared" si="148"/>
        <v>43415.845138888943415.8555555556</v>
      </c>
      <c r="AI516" s="26" t="e">
        <f>VLOOKUP(AH516,simple_survey!$P$1530:$Q$1810,2,FALSE)</f>
        <v>#N/A</v>
      </c>
    </row>
    <row r="517" spans="1:35" s="3" customFormat="1" hidden="1" x14ac:dyDescent="0.4">
      <c r="A517" s="16" t="str">
        <f t="shared" si="136"/>
        <v>-</v>
      </c>
      <c r="B517" s="16" t="str">
        <f t="shared" si="137"/>
        <v>-</v>
      </c>
      <c r="C517" s="7">
        <v>20</v>
      </c>
      <c r="D517" s="1">
        <v>43415.845868055556</v>
      </c>
      <c r="E517" t="s">
        <v>428</v>
      </c>
      <c r="F517">
        <v>12888</v>
      </c>
      <c r="G517" t="s">
        <v>32</v>
      </c>
      <c r="H517">
        <v>1727</v>
      </c>
      <c r="I517">
        <v>639</v>
      </c>
      <c r="J517">
        <v>6</v>
      </c>
      <c r="K517">
        <v>1</v>
      </c>
      <c r="L517"/>
      <c r="M517" s="1">
        <v>43415.847928240742</v>
      </c>
      <c r="N517" s="1">
        <v>43415.852916666663</v>
      </c>
      <c r="O517" t="s">
        <v>30</v>
      </c>
      <c r="P517" t="s">
        <v>31</v>
      </c>
      <c r="Q517" t="s">
        <v>62</v>
      </c>
      <c r="R517" t="s">
        <v>63</v>
      </c>
      <c r="S517" s="1">
        <v>43415.849340277775</v>
      </c>
      <c r="T517" s="1">
        <v>43415.849340277775</v>
      </c>
      <c r="U517" s="1">
        <v>43415.857812499999</v>
      </c>
      <c r="V517" s="1">
        <v>43415.857812499999</v>
      </c>
      <c r="W517"/>
      <c r="X517" s="2">
        <f t="shared" si="135"/>
        <v>43415.845868055556</v>
      </c>
      <c r="Y517" s="33">
        <f t="shared" si="144"/>
        <v>4.9884259206010029E-3</v>
      </c>
      <c r="Z517" s="33">
        <f t="shared" si="145"/>
        <v>4.9884259206010029E-3</v>
      </c>
      <c r="AA517" s="30"/>
      <c r="AB517" s="30">
        <f t="shared" si="133"/>
        <v>0</v>
      </c>
      <c r="AC517" s="30">
        <f t="shared" si="134"/>
        <v>2.0601851865649223E-3</v>
      </c>
      <c r="AD517" s="30"/>
      <c r="AE517" s="30"/>
      <c r="AF517" s="78">
        <f t="shared" si="146"/>
        <v>43415.845833333333</v>
      </c>
      <c r="AG517" s="78">
        <f t="shared" si="147"/>
        <v>43415.852777777778</v>
      </c>
      <c r="AH517" s="26" t="str">
        <f t="shared" si="148"/>
        <v>43415.845833333343415.8527777778</v>
      </c>
      <c r="AI517" s="26" t="e">
        <f>VLOOKUP(AH517,simple_survey!$P$1530:$Q$1810,2,FALSE)</f>
        <v>#N/A</v>
      </c>
    </row>
    <row r="518" spans="1:35" s="3" customFormat="1" hidden="1" x14ac:dyDescent="0.4">
      <c r="A518" s="16" t="str">
        <f t="shared" si="136"/>
        <v>-</v>
      </c>
      <c r="B518" s="16" t="str">
        <f t="shared" si="137"/>
        <v>-</v>
      </c>
      <c r="C518" s="7">
        <v>20</v>
      </c>
      <c r="D518" s="1">
        <v>43415.847210648149</v>
      </c>
      <c r="E518" t="s">
        <v>1032</v>
      </c>
      <c r="F518">
        <v>12889</v>
      </c>
      <c r="G518" t="s">
        <v>66</v>
      </c>
      <c r="H518">
        <v>5067</v>
      </c>
      <c r="I518">
        <v>699</v>
      </c>
      <c r="J518">
        <v>5</v>
      </c>
      <c r="K518">
        <v>2</v>
      </c>
      <c r="L518"/>
      <c r="M518" s="1">
        <v>43415.849745370368</v>
      </c>
      <c r="N518" s="1">
        <v>43415.858969907407</v>
      </c>
      <c r="O518" t="s">
        <v>44</v>
      </c>
      <c r="P518" t="s">
        <v>91</v>
      </c>
      <c r="Q518" t="s">
        <v>62</v>
      </c>
      <c r="R518" t="s">
        <v>63</v>
      </c>
      <c r="S518" s="1">
        <v>43415.850682870368</v>
      </c>
      <c r="T518" s="1">
        <v>43415.850694444445</v>
      </c>
      <c r="U518" s="1">
        <v>43415.862141203703</v>
      </c>
      <c r="V518" s="1">
        <v>43415.864490740743</v>
      </c>
      <c r="W518"/>
      <c r="X518" s="2">
        <f t="shared" si="135"/>
        <v>43415.847210648149</v>
      </c>
      <c r="Y518" s="33">
        <f t="shared" si="144"/>
        <v>9.2245370396994986E-3</v>
      </c>
      <c r="Z518" s="33">
        <f t="shared" si="145"/>
        <v>1.8449074079398997E-2</v>
      </c>
      <c r="AA518" s="30"/>
      <c r="AB518" s="30">
        <f t="shared" ref="AB518:AB533" si="149">IF(IF(A518="☆",L518-S518,M518-S518)&lt;0,0,IF(A518="☆",L518-S518,M518-S518))</f>
        <v>0</v>
      </c>
      <c r="AC518" s="30">
        <f t="shared" ref="AC518:AC533" si="150">IF(IF(B518="☆",(IF(L518&gt;S518,L518-X518,S518-X518)),M518-X518)&lt;0,0,IF(B518="☆",(IF(L518&gt;S518,L518-X518,S518-X518)),M518-X518))</f>
        <v>2.5347222181153484E-3</v>
      </c>
      <c r="AD518" s="30"/>
      <c r="AE518" s="30"/>
      <c r="AF518" s="78">
        <f t="shared" si="146"/>
        <v>43415.84652777778</v>
      </c>
      <c r="AG518" s="78">
        <f t="shared" si="147"/>
        <v>43415.85833333333</v>
      </c>
      <c r="AH518" s="26" t="str">
        <f t="shared" si="148"/>
        <v>43415.846527777843415.8583333333</v>
      </c>
      <c r="AI518" s="26" t="e">
        <f>VLOOKUP(AH518,simple_survey!$P$1530:$Q$1810,2,FALSE)</f>
        <v>#N/A</v>
      </c>
    </row>
    <row r="519" spans="1:35" s="3" customFormat="1" hidden="1" x14ac:dyDescent="0.4">
      <c r="A519" s="16" t="str">
        <f t="shared" si="136"/>
        <v>-</v>
      </c>
      <c r="B519" s="16" t="str">
        <f t="shared" si="137"/>
        <v>-</v>
      </c>
      <c r="C519" s="7">
        <v>20</v>
      </c>
      <c r="D519" s="1">
        <v>43415.847314814811</v>
      </c>
      <c r="E519" t="s">
        <v>1012</v>
      </c>
      <c r="F519">
        <v>12890</v>
      </c>
      <c r="G519" t="s">
        <v>32</v>
      </c>
      <c r="H519">
        <v>5631</v>
      </c>
      <c r="I519">
        <v>88</v>
      </c>
      <c r="J519">
        <v>3</v>
      </c>
      <c r="K519">
        <v>3</v>
      </c>
      <c r="L519"/>
      <c r="M519" s="1">
        <v>43415.853148148148</v>
      </c>
      <c r="N519" s="1">
        <v>43415.857453703706</v>
      </c>
      <c r="O519" t="s">
        <v>26</v>
      </c>
      <c r="P519" t="s">
        <v>27</v>
      </c>
      <c r="Q519" t="s">
        <v>38</v>
      </c>
      <c r="R519" t="s">
        <v>39</v>
      </c>
      <c r="S519" s="1">
        <v>43415.853333333333</v>
      </c>
      <c r="T519" s="1">
        <v>43415.853333333333</v>
      </c>
      <c r="U519" s="1">
        <v>43415.861041666663</v>
      </c>
      <c r="V519" s="1">
        <v>43415.861041666663</v>
      </c>
      <c r="W519"/>
      <c r="X519" s="2">
        <f t="shared" si="135"/>
        <v>43415.847314814811</v>
      </c>
      <c r="Y519" s="33">
        <f t="shared" si="144"/>
        <v>4.3055555579485372E-3</v>
      </c>
      <c r="Z519" s="33">
        <f t="shared" si="145"/>
        <v>1.2916666673845612E-2</v>
      </c>
      <c r="AA519" s="30"/>
      <c r="AB519" s="30">
        <f t="shared" si="149"/>
        <v>0</v>
      </c>
      <c r="AC519" s="30">
        <f t="shared" si="150"/>
        <v>5.8333333363407291E-3</v>
      </c>
      <c r="AD519" s="30"/>
      <c r="AE519" s="30"/>
      <c r="AF519" s="78">
        <f t="shared" si="146"/>
        <v>43415.847222222219</v>
      </c>
      <c r="AG519" s="78">
        <f t="shared" si="147"/>
        <v>43415.856944444444</v>
      </c>
      <c r="AH519" s="26" t="str">
        <f t="shared" si="148"/>
        <v>43415.847222222243415.8569444444</v>
      </c>
      <c r="AI519" s="26" t="e">
        <f>VLOOKUP(AH519,simple_survey!$P$1530:$Q$1810,2,FALSE)</f>
        <v>#N/A</v>
      </c>
    </row>
    <row r="520" spans="1:35" s="3" customFormat="1" hidden="1" x14ac:dyDescent="0.4">
      <c r="A520" s="16" t="str">
        <f t="shared" si="136"/>
        <v>★</v>
      </c>
      <c r="B520" s="16" t="str">
        <f t="shared" si="137"/>
        <v>-</v>
      </c>
      <c r="C520" s="7">
        <v>20</v>
      </c>
      <c r="D520" s="1">
        <v>43415.847430555557</v>
      </c>
      <c r="E520" t="s">
        <v>1033</v>
      </c>
      <c r="F520">
        <v>12891</v>
      </c>
      <c r="G520" t="s">
        <v>32</v>
      </c>
      <c r="H520">
        <v>3625</v>
      </c>
      <c r="I520">
        <v>540</v>
      </c>
      <c r="J520">
        <v>5</v>
      </c>
      <c r="K520">
        <v>1</v>
      </c>
      <c r="L520"/>
      <c r="M520" s="1">
        <v>43415.852638888886</v>
      </c>
      <c r="N520" s="1">
        <v>43415.858900462961</v>
      </c>
      <c r="O520" t="s">
        <v>90</v>
      </c>
      <c r="P520" t="s">
        <v>35</v>
      </c>
      <c r="Q520" t="s">
        <v>62</v>
      </c>
      <c r="R520" t="s">
        <v>63</v>
      </c>
      <c r="S520" s="1">
        <v>43415.854363425926</v>
      </c>
      <c r="T520" s="1">
        <v>43415.854363425926</v>
      </c>
      <c r="U520" s="1">
        <v>43415.863796296297</v>
      </c>
      <c r="V520" s="1">
        <v>43415.863796296297</v>
      </c>
      <c r="W520" s="1">
        <v>43415.854363425926</v>
      </c>
      <c r="X520" s="2">
        <f t="shared" si="135"/>
        <v>43415.854363425926</v>
      </c>
      <c r="Y520" s="33">
        <f t="shared" si="144"/>
        <v>6.2615740753244609E-3</v>
      </c>
      <c r="Z520" s="33">
        <f t="shared" si="145"/>
        <v>6.2615740753244609E-3</v>
      </c>
      <c r="AA520" s="30"/>
      <c r="AB520" s="30">
        <f t="shared" si="149"/>
        <v>0</v>
      </c>
      <c r="AC520" s="30">
        <f t="shared" si="150"/>
        <v>0</v>
      </c>
      <c r="AD520" s="30"/>
      <c r="AE520" s="30"/>
      <c r="AF520" s="78">
        <f t="shared" si="146"/>
        <v>43415.847222222219</v>
      </c>
      <c r="AG520" s="78">
        <f t="shared" si="147"/>
        <v>43415.85833333333</v>
      </c>
      <c r="AH520" s="26" t="str">
        <f t="shared" si="148"/>
        <v>43415.847222222243415.8583333333</v>
      </c>
      <c r="AI520" s="26" t="e">
        <f>VLOOKUP(AH520,simple_survey!$P$1530:$Q$1810,2,FALSE)</f>
        <v>#N/A</v>
      </c>
    </row>
    <row r="521" spans="1:35" s="3" customFormat="1" x14ac:dyDescent="0.4">
      <c r="A521" s="16" t="str">
        <f t="shared" si="136"/>
        <v>-</v>
      </c>
      <c r="B521" s="16" t="str">
        <f t="shared" si="137"/>
        <v>-</v>
      </c>
      <c r="C521" s="7">
        <v>20</v>
      </c>
      <c r="D521" s="1">
        <v>43415.854270833333</v>
      </c>
      <c r="E521" t="s">
        <v>709</v>
      </c>
      <c r="F521">
        <v>12892</v>
      </c>
      <c r="G521" t="s">
        <v>18</v>
      </c>
      <c r="H521">
        <v>2669</v>
      </c>
      <c r="I521">
        <v>623</v>
      </c>
      <c r="J521">
        <v>11</v>
      </c>
      <c r="K521">
        <v>1</v>
      </c>
      <c r="L521"/>
      <c r="M521" s="1">
        <v>43415.855995370373</v>
      </c>
      <c r="N521" s="1">
        <v>43415.859131944446</v>
      </c>
      <c r="O521" t="s">
        <v>64</v>
      </c>
      <c r="P521" t="s">
        <v>65</v>
      </c>
      <c r="Q521" t="s">
        <v>24</v>
      </c>
      <c r="R521" t="s">
        <v>25</v>
      </c>
      <c r="S521" s="1">
        <v>43415.85564814815</v>
      </c>
      <c r="T521" s="1">
        <v>43415.85564814815</v>
      </c>
      <c r="U521" s="1">
        <v>43415.862476851849</v>
      </c>
      <c r="V521" s="1">
        <v>43415.862476851849</v>
      </c>
      <c r="W521"/>
      <c r="X521" s="2">
        <f t="shared" si="135"/>
        <v>43415.854270833333</v>
      </c>
      <c r="Y521" s="33">
        <f t="shared" si="144"/>
        <v>3.1365740724140778E-3</v>
      </c>
      <c r="Z521" s="33">
        <f t="shared" si="145"/>
        <v>3.1365740724140778E-3</v>
      </c>
      <c r="AA521" s="30"/>
      <c r="AB521" s="30">
        <f t="shared" si="149"/>
        <v>3.4722222335403785E-4</v>
      </c>
      <c r="AC521" s="30">
        <f t="shared" si="150"/>
        <v>1.7245370399905369E-3</v>
      </c>
      <c r="AD521" s="30"/>
      <c r="AE521" s="30"/>
      <c r="AF521" s="78">
        <f t="shared" si="146"/>
        <v>43415.854166666664</v>
      </c>
      <c r="AG521" s="78">
        <f t="shared" si="147"/>
        <v>43415.859027777777</v>
      </c>
      <c r="AH521" s="26" t="str">
        <f t="shared" si="148"/>
        <v>43415.854166666743415.8590277778</v>
      </c>
      <c r="AI521" s="26" t="str">
        <f>VLOOKUP(AH521,simple_survey!$P$1530:$Q$1810,2,FALSE)</f>
        <v>肯定的</v>
      </c>
    </row>
    <row r="522" spans="1:35" s="3" customFormat="1" hidden="1" x14ac:dyDescent="0.4">
      <c r="A522" s="16" t="str">
        <f t="shared" si="136"/>
        <v>-</v>
      </c>
      <c r="B522" s="16" t="str">
        <f t="shared" si="137"/>
        <v>-</v>
      </c>
      <c r="C522" s="7">
        <v>20</v>
      </c>
      <c r="D522" s="1">
        <v>43415.854803240742</v>
      </c>
      <c r="E522" t="s">
        <v>911</v>
      </c>
      <c r="F522">
        <v>12893</v>
      </c>
      <c r="G522" t="s">
        <v>32</v>
      </c>
      <c r="H522">
        <v>5021</v>
      </c>
      <c r="I522">
        <v>633</v>
      </c>
      <c r="J522">
        <v>9</v>
      </c>
      <c r="K522">
        <v>1</v>
      </c>
      <c r="L522"/>
      <c r="M522" s="1">
        <v>43415.857499999998</v>
      </c>
      <c r="N522" s="1">
        <v>43415.863333333335</v>
      </c>
      <c r="O522" t="s">
        <v>40</v>
      </c>
      <c r="P522" t="s">
        <v>41</v>
      </c>
      <c r="Q522" t="s">
        <v>62</v>
      </c>
      <c r="R522" t="s">
        <v>63</v>
      </c>
      <c r="S522" s="1">
        <v>43415.857870370368</v>
      </c>
      <c r="T522" s="1">
        <v>43415.857870370368</v>
      </c>
      <c r="U522" s="1">
        <v>43415.868969907409</v>
      </c>
      <c r="V522" s="1">
        <v>43415.868969907409</v>
      </c>
      <c r="W522"/>
      <c r="X522" s="2">
        <f t="shared" si="135"/>
        <v>43415.854803240742</v>
      </c>
      <c r="Y522" s="33">
        <f t="shared" si="144"/>
        <v>5.8333333363407291E-3</v>
      </c>
      <c r="Z522" s="33">
        <f t="shared" si="145"/>
        <v>5.8333333363407291E-3</v>
      </c>
      <c r="AA522" s="30"/>
      <c r="AB522" s="30">
        <f t="shared" si="149"/>
        <v>0</v>
      </c>
      <c r="AC522" s="30">
        <f t="shared" si="150"/>
        <v>2.6967592566506937E-3</v>
      </c>
      <c r="AD522" s="30"/>
      <c r="AE522" s="30"/>
      <c r="AF522" s="78">
        <f t="shared" si="146"/>
        <v>43415.854166666664</v>
      </c>
      <c r="AG522" s="78">
        <f t="shared" si="147"/>
        <v>43415.863194444442</v>
      </c>
      <c r="AH522" s="26" t="str">
        <f t="shared" si="148"/>
        <v>43415.854166666743415.8631944444</v>
      </c>
      <c r="AI522" s="26" t="e">
        <f>VLOOKUP(AH522,simple_survey!$P$1530:$Q$1810,2,FALSE)</f>
        <v>#N/A</v>
      </c>
    </row>
    <row r="523" spans="1:35" s="3" customFormat="1" hidden="1" x14ac:dyDescent="0.4">
      <c r="A523" s="16" t="str">
        <f t="shared" si="136"/>
        <v>-</v>
      </c>
      <c r="B523" s="16" t="str">
        <f t="shared" si="137"/>
        <v>-</v>
      </c>
      <c r="C523" s="7">
        <v>20</v>
      </c>
      <c r="D523" s="1">
        <v>43415.856886574074</v>
      </c>
      <c r="E523" t="s">
        <v>1034</v>
      </c>
      <c r="F523">
        <v>12894</v>
      </c>
      <c r="G523" t="s">
        <v>32</v>
      </c>
      <c r="H523">
        <v>5916</v>
      </c>
      <c r="I523">
        <v>932</v>
      </c>
      <c r="J523">
        <v>8</v>
      </c>
      <c r="K523">
        <v>1</v>
      </c>
      <c r="L523"/>
      <c r="M523" s="1">
        <v>43415.863402777781</v>
      </c>
      <c r="N523" s="1">
        <v>43415.867627314816</v>
      </c>
      <c r="O523" t="s">
        <v>26</v>
      </c>
      <c r="P523" t="s">
        <v>27</v>
      </c>
      <c r="Q523" t="s">
        <v>62</v>
      </c>
      <c r="R523" t="s">
        <v>63</v>
      </c>
      <c r="S523" s="1">
        <v>43415.859803240739</v>
      </c>
      <c r="T523" s="1">
        <v>43415.859803240739</v>
      </c>
      <c r="U523" s="1">
        <v>43415.868587962963</v>
      </c>
      <c r="V523" s="1">
        <v>43415.868587962963</v>
      </c>
      <c r="W523"/>
      <c r="X523" s="2">
        <f t="shared" si="135"/>
        <v>43415.856886574074</v>
      </c>
      <c r="Y523" s="33">
        <f t="shared" si="144"/>
        <v>4.2245370350428857E-3</v>
      </c>
      <c r="Z523" s="33">
        <f t="shared" si="145"/>
        <v>4.2245370350428857E-3</v>
      </c>
      <c r="AA523" s="30"/>
      <c r="AB523" s="30">
        <f t="shared" si="149"/>
        <v>3.5995370417367667E-3</v>
      </c>
      <c r="AC523" s="30">
        <f t="shared" si="150"/>
        <v>6.5162037062691525E-3</v>
      </c>
      <c r="AD523" s="30"/>
      <c r="AE523" s="30"/>
      <c r="AF523" s="78">
        <f t="shared" si="146"/>
        <v>43415.856249999997</v>
      </c>
      <c r="AG523" s="78">
        <f t="shared" si="147"/>
        <v>43415.867361111108</v>
      </c>
      <c r="AH523" s="26" t="str">
        <f t="shared" si="148"/>
        <v>43415.8562543415.8673611111</v>
      </c>
      <c r="AI523" s="26" t="e">
        <f>VLOOKUP(AH523,simple_survey!$P$1530:$Q$1810,2,FALSE)</f>
        <v>#N/A</v>
      </c>
    </row>
    <row r="524" spans="1:35" s="3" customFormat="1" hidden="1" x14ac:dyDescent="0.4">
      <c r="A524" s="16" t="str">
        <f t="shared" si="136"/>
        <v>-</v>
      </c>
      <c r="B524" s="16" t="str">
        <f t="shared" si="137"/>
        <v>-</v>
      </c>
      <c r="C524" s="7">
        <v>20</v>
      </c>
      <c r="D524" s="1">
        <v>43415.859837962962</v>
      </c>
      <c r="E524" t="s">
        <v>966</v>
      </c>
      <c r="F524">
        <v>12896</v>
      </c>
      <c r="G524" t="s">
        <v>98</v>
      </c>
      <c r="H524">
        <v>0</v>
      </c>
      <c r="I524">
        <v>861</v>
      </c>
      <c r="J524">
        <v>5</v>
      </c>
      <c r="K524">
        <v>2</v>
      </c>
      <c r="L524"/>
      <c r="M524" s="1">
        <v>43415.862719907411</v>
      </c>
      <c r="N524" s="1">
        <v>43415.867037037038</v>
      </c>
      <c r="O524" t="s">
        <v>36</v>
      </c>
      <c r="P524" t="s">
        <v>37</v>
      </c>
      <c r="Q524" t="s">
        <v>49</v>
      </c>
      <c r="R524" t="s">
        <v>50</v>
      </c>
      <c r="S524" s="1">
        <v>43415.864074074074</v>
      </c>
      <c r="T524" s="1">
        <v>43415.864074074074</v>
      </c>
      <c r="U524" s="1">
        <v>43415.872407407405</v>
      </c>
      <c r="V524" s="1">
        <v>43415.872407407405</v>
      </c>
      <c r="W524"/>
      <c r="X524" s="2">
        <f t="shared" si="135"/>
        <v>43415.859837962962</v>
      </c>
      <c r="Y524" s="33">
        <f t="shared" si="144"/>
        <v>4.3171296274522319E-3</v>
      </c>
      <c r="Z524" s="33">
        <f t="shared" si="145"/>
        <v>8.6342592549044639E-3</v>
      </c>
      <c r="AA524" s="30"/>
      <c r="AB524" s="30">
        <f t="shared" si="149"/>
        <v>0</v>
      </c>
      <c r="AC524" s="30">
        <f t="shared" si="150"/>
        <v>2.8819444487453438E-3</v>
      </c>
      <c r="AD524" s="30"/>
      <c r="AE524" s="30"/>
      <c r="AF524" s="78">
        <f t="shared" si="146"/>
        <v>43415.859722222223</v>
      </c>
      <c r="AG524" s="78">
        <f t="shared" si="147"/>
        <v>43415.866666666669</v>
      </c>
      <c r="AH524" s="26" t="str">
        <f t="shared" si="148"/>
        <v>43415.859722222243415.8666666667</v>
      </c>
      <c r="AI524" s="26" t="e">
        <f>VLOOKUP(AH524,simple_survey!$P$1530:$Q$1810,2,FALSE)</f>
        <v>#N/A</v>
      </c>
    </row>
    <row r="525" spans="1:35" s="3" customFormat="1" hidden="1" x14ac:dyDescent="0.4">
      <c r="A525" s="16" t="str">
        <f t="shared" si="136"/>
        <v>-</v>
      </c>
      <c r="B525" s="16" t="str">
        <f t="shared" si="137"/>
        <v>-</v>
      </c>
      <c r="C525" s="7">
        <v>20</v>
      </c>
      <c r="D525" s="1">
        <v>43415.861064814817</v>
      </c>
      <c r="E525" t="s">
        <v>1036</v>
      </c>
      <c r="F525">
        <v>12898</v>
      </c>
      <c r="G525" t="s">
        <v>98</v>
      </c>
      <c r="H525">
        <v>0</v>
      </c>
      <c r="I525">
        <v>730</v>
      </c>
      <c r="J525">
        <v>13</v>
      </c>
      <c r="K525">
        <v>1</v>
      </c>
      <c r="L525"/>
      <c r="M525" s="1">
        <v>43415.863263888888</v>
      </c>
      <c r="N525" s="1">
        <v>43415.866527777776</v>
      </c>
      <c r="O525" t="s">
        <v>30</v>
      </c>
      <c r="P525" t="s">
        <v>31</v>
      </c>
      <c r="Q525" t="s">
        <v>133</v>
      </c>
      <c r="R525" t="s">
        <v>19</v>
      </c>
      <c r="S525" s="1">
        <v>43415.863715277781</v>
      </c>
      <c r="T525" s="1">
        <v>43415.863715277781</v>
      </c>
      <c r="U525" s="1">
        <v>43415.870578703703</v>
      </c>
      <c r="V525" s="1">
        <v>43415.870578703703</v>
      </c>
      <c r="W525"/>
      <c r="X525" s="2">
        <f t="shared" ref="X525:X533" si="151">IF(W525&gt;0,W525,D525)</f>
        <v>43415.861064814817</v>
      </c>
      <c r="Y525" s="33">
        <f t="shared" si="144"/>
        <v>3.2638888878864236E-3</v>
      </c>
      <c r="Z525" s="33">
        <f t="shared" si="145"/>
        <v>3.2638888878864236E-3</v>
      </c>
      <c r="AA525" s="30"/>
      <c r="AB525" s="30">
        <f t="shared" si="149"/>
        <v>0</v>
      </c>
      <c r="AC525" s="30">
        <f t="shared" si="150"/>
        <v>2.1990740715409629E-3</v>
      </c>
      <c r="AD525" s="30"/>
      <c r="AE525" s="30"/>
      <c r="AF525" s="78">
        <f t="shared" si="146"/>
        <v>43415.86041666667</v>
      </c>
      <c r="AG525" s="78">
        <f t="shared" si="147"/>
        <v>43415.865972222222</v>
      </c>
      <c r="AH525" s="26" t="str">
        <f t="shared" si="148"/>
        <v>43415.860416666743415.8659722222</v>
      </c>
      <c r="AI525" s="26" t="e">
        <f>VLOOKUP(AH525,simple_survey!$P$1530:$Q$1810,2,FALSE)</f>
        <v>#N/A</v>
      </c>
    </row>
    <row r="526" spans="1:35" s="3" customFormat="1" x14ac:dyDescent="0.4">
      <c r="A526" s="16" t="str">
        <f t="shared" si="136"/>
        <v>-</v>
      </c>
      <c r="B526" s="16" t="str">
        <f t="shared" si="137"/>
        <v>-</v>
      </c>
      <c r="C526" s="7">
        <v>20</v>
      </c>
      <c r="D526" s="1">
        <v>43415.861354166664</v>
      </c>
      <c r="E526" t="s">
        <v>709</v>
      </c>
      <c r="F526">
        <v>12899</v>
      </c>
      <c r="G526" t="s">
        <v>18</v>
      </c>
      <c r="H526">
        <v>2669</v>
      </c>
      <c r="I526">
        <v>280</v>
      </c>
      <c r="J526">
        <v>10</v>
      </c>
      <c r="K526">
        <v>1</v>
      </c>
      <c r="L526"/>
      <c r="M526" s="1">
        <v>43415.863935185182</v>
      </c>
      <c r="N526" s="1">
        <v>43415.867048611108</v>
      </c>
      <c r="O526" t="s">
        <v>24</v>
      </c>
      <c r="P526" t="s">
        <v>25</v>
      </c>
      <c r="Q526" t="s">
        <v>47</v>
      </c>
      <c r="R526" t="s">
        <v>48</v>
      </c>
      <c r="S526" s="1">
        <v>43415.865590277775</v>
      </c>
      <c r="T526" s="1">
        <v>43415.865590277775</v>
      </c>
      <c r="U526" s="1">
        <v>43415.871157407404</v>
      </c>
      <c r="V526" s="1">
        <v>43415.871157407404</v>
      </c>
      <c r="W526"/>
      <c r="X526" s="2">
        <f t="shared" si="151"/>
        <v>43415.861354166664</v>
      </c>
      <c r="Y526" s="33">
        <f t="shared" si="144"/>
        <v>3.1134259261307307E-3</v>
      </c>
      <c r="Z526" s="33">
        <f t="shared" si="145"/>
        <v>3.1134259261307307E-3</v>
      </c>
      <c r="AA526" s="30"/>
      <c r="AB526" s="30">
        <f t="shared" si="149"/>
        <v>0</v>
      </c>
      <c r="AC526" s="30">
        <f t="shared" si="150"/>
        <v>2.5810185179580003E-3</v>
      </c>
      <c r="AD526" s="30"/>
      <c r="AE526" s="30"/>
      <c r="AF526" s="78">
        <f t="shared" si="146"/>
        <v>43415.861111111109</v>
      </c>
      <c r="AG526" s="78">
        <f t="shared" si="147"/>
        <v>43415.866666666669</v>
      </c>
      <c r="AH526" s="26" t="str">
        <f t="shared" si="148"/>
        <v>43415.861111111143415.8666666667</v>
      </c>
      <c r="AI526" s="26" t="str">
        <f>VLOOKUP(AH526,simple_survey!$P$1530:$Q$1810,2,FALSE)</f>
        <v>肯定的</v>
      </c>
    </row>
    <row r="527" spans="1:35" s="3" customFormat="1" hidden="1" x14ac:dyDescent="0.4">
      <c r="A527" s="16" t="str">
        <f t="shared" ref="A527:A533" si="152">IF(W527&gt;0, "★", "-")</f>
        <v>-</v>
      </c>
      <c r="B527" s="16" t="str">
        <f t="shared" ref="B527:B533" si="153">IF(L527&gt;0, "☆", "-")</f>
        <v>-</v>
      </c>
      <c r="C527" s="7">
        <v>20</v>
      </c>
      <c r="D527" s="1">
        <v>43415.861585648148</v>
      </c>
      <c r="E527" t="s">
        <v>1037</v>
      </c>
      <c r="F527">
        <v>12900</v>
      </c>
      <c r="G527" t="s">
        <v>99</v>
      </c>
      <c r="H527">
        <v>0</v>
      </c>
      <c r="I527">
        <v>870</v>
      </c>
      <c r="J527">
        <v>4</v>
      </c>
      <c r="K527">
        <v>2</v>
      </c>
      <c r="L527"/>
      <c r="M527" s="1">
        <v>43415.865416666667</v>
      </c>
      <c r="N527" s="1">
        <v>43415.872245370374</v>
      </c>
      <c r="O527" t="s">
        <v>36</v>
      </c>
      <c r="P527" t="s">
        <v>37</v>
      </c>
      <c r="Q527" t="s">
        <v>62</v>
      </c>
      <c r="R527" t="s">
        <v>63</v>
      </c>
      <c r="S527" s="1">
        <v>43415.866203703707</v>
      </c>
      <c r="T527" s="1">
        <v>43415.866203703707</v>
      </c>
      <c r="U527" s="1">
        <v>43415.87195601852</v>
      </c>
      <c r="V527" s="1">
        <v>43415.87195601852</v>
      </c>
      <c r="W527"/>
      <c r="X527" s="2">
        <f t="shared" si="151"/>
        <v>43415.861585648148</v>
      </c>
      <c r="Y527" s="33">
        <f t="shared" si="144"/>
        <v>6.8287037065601908E-3</v>
      </c>
      <c r="Z527" s="33">
        <f t="shared" si="145"/>
        <v>1.3657407413120382E-2</v>
      </c>
      <c r="AA527" s="30"/>
      <c r="AB527" s="30">
        <f t="shared" si="149"/>
        <v>0</v>
      </c>
      <c r="AC527" s="30">
        <f t="shared" si="150"/>
        <v>3.8310185191221535E-3</v>
      </c>
      <c r="AD527" s="30"/>
      <c r="AE527" s="30"/>
      <c r="AF527" s="78">
        <f t="shared" si="146"/>
        <v>43415.861111111109</v>
      </c>
      <c r="AG527" s="78">
        <f t="shared" si="147"/>
        <v>43415.87222222222</v>
      </c>
      <c r="AH527" s="26" t="str">
        <f t="shared" si="148"/>
        <v>43415.861111111143415.8722222222</v>
      </c>
      <c r="AI527" s="26" t="e">
        <f>VLOOKUP(AH527,simple_survey!$P$1530:$Q$1810,2,FALSE)</f>
        <v>#N/A</v>
      </c>
    </row>
    <row r="528" spans="1:35" s="3" customFormat="1" hidden="1" x14ac:dyDescent="0.4">
      <c r="A528" s="16" t="str">
        <f t="shared" si="152"/>
        <v>-</v>
      </c>
      <c r="B528" s="16" t="str">
        <f t="shared" si="153"/>
        <v>-</v>
      </c>
      <c r="C528" s="7">
        <v>20</v>
      </c>
      <c r="D528" s="1">
        <v>43415.862847222219</v>
      </c>
      <c r="E528" t="s">
        <v>1038</v>
      </c>
      <c r="F528">
        <v>12901</v>
      </c>
      <c r="G528" t="s">
        <v>99</v>
      </c>
      <c r="H528">
        <v>0</v>
      </c>
      <c r="I528">
        <v>463</v>
      </c>
      <c r="J528">
        <v>2</v>
      </c>
      <c r="K528">
        <v>2</v>
      </c>
      <c r="L528"/>
      <c r="M528" s="1">
        <v>43415.8669212963</v>
      </c>
      <c r="N528" s="1">
        <v>43415.871851851851</v>
      </c>
      <c r="O528" t="s">
        <v>24</v>
      </c>
      <c r="P528" t="s">
        <v>25</v>
      </c>
      <c r="Q528" t="s">
        <v>44</v>
      </c>
      <c r="R528" t="s">
        <v>91</v>
      </c>
      <c r="S528" s="1">
        <v>43415.867928240739</v>
      </c>
      <c r="T528" s="1">
        <v>43415.867928240739</v>
      </c>
      <c r="U528" s="1">
        <v>43415.876493055555</v>
      </c>
      <c r="V528" s="1">
        <v>43415.876493055555</v>
      </c>
      <c r="W528"/>
      <c r="X528" s="2">
        <f t="shared" si="151"/>
        <v>43415.862847222219</v>
      </c>
      <c r="Y528" s="33">
        <f t="shared" si="144"/>
        <v>4.9305555512546562E-3</v>
      </c>
      <c r="Z528" s="33">
        <f t="shared" si="145"/>
        <v>9.8611111025093123E-3</v>
      </c>
      <c r="AA528" s="30"/>
      <c r="AB528" s="30">
        <f t="shared" si="149"/>
        <v>0</v>
      </c>
      <c r="AC528" s="30">
        <f t="shared" si="150"/>
        <v>4.0740740805631503E-3</v>
      </c>
      <c r="AD528" s="30"/>
      <c r="AE528" s="30"/>
      <c r="AF528" s="78">
        <f t="shared" si="146"/>
        <v>43415.862500000003</v>
      </c>
      <c r="AG528" s="78">
        <f t="shared" si="147"/>
        <v>43415.871527777781</v>
      </c>
      <c r="AH528" s="26" t="str">
        <f t="shared" si="148"/>
        <v>43415.862543415.8715277778</v>
      </c>
      <c r="AI528" s="26" t="e">
        <f>VLOOKUP(AH528,simple_survey!$P$1530:$Q$1810,2,FALSE)</f>
        <v>#N/A</v>
      </c>
    </row>
    <row r="529" spans="1:35" s="3" customFormat="1" hidden="1" x14ac:dyDescent="0.4">
      <c r="A529" s="16" t="str">
        <f t="shared" si="152"/>
        <v>★</v>
      </c>
      <c r="B529" s="16" t="str">
        <f t="shared" si="153"/>
        <v>-</v>
      </c>
      <c r="C529" s="7">
        <v>20</v>
      </c>
      <c r="D529" s="1">
        <v>43415.866944444446</v>
      </c>
      <c r="E529" t="s">
        <v>1035</v>
      </c>
      <c r="F529">
        <v>12902</v>
      </c>
      <c r="G529" t="s">
        <v>18</v>
      </c>
      <c r="H529">
        <v>5081</v>
      </c>
      <c r="I529">
        <v>164</v>
      </c>
      <c r="J529">
        <v>6</v>
      </c>
      <c r="K529">
        <v>1</v>
      </c>
      <c r="L529"/>
      <c r="M529" s="1">
        <v>43415.871851851851</v>
      </c>
      <c r="N529" s="1">
        <v>43415.877314814818</v>
      </c>
      <c r="O529" t="s">
        <v>45</v>
      </c>
      <c r="P529" t="s">
        <v>46</v>
      </c>
      <c r="Q529" t="s">
        <v>133</v>
      </c>
      <c r="R529" t="s">
        <v>19</v>
      </c>
      <c r="S529" s="1">
        <v>43415.873877314814</v>
      </c>
      <c r="T529" s="1">
        <v>43415.873877314814</v>
      </c>
      <c r="U529" s="1">
        <v>43415.882847222223</v>
      </c>
      <c r="V529" s="1">
        <v>43415.882847222223</v>
      </c>
      <c r="W529" s="1">
        <v>43415.873877314814</v>
      </c>
      <c r="X529" s="2">
        <f t="shared" si="151"/>
        <v>43415.873877314814</v>
      </c>
      <c r="Y529" s="33">
        <f t="shared" si="144"/>
        <v>5.4629629667033441E-3</v>
      </c>
      <c r="Z529" s="33">
        <f t="shared" si="145"/>
        <v>5.4629629667033441E-3</v>
      </c>
      <c r="AA529" s="30"/>
      <c r="AB529" s="30">
        <f t="shared" si="149"/>
        <v>0</v>
      </c>
      <c r="AC529" s="30">
        <f t="shared" si="150"/>
        <v>0</v>
      </c>
      <c r="AD529" s="30"/>
      <c r="AE529" s="30"/>
      <c r="AF529" s="78">
        <f t="shared" si="146"/>
        <v>43415.866666666669</v>
      </c>
      <c r="AG529" s="78">
        <f t="shared" si="147"/>
        <v>43415.877083333333</v>
      </c>
      <c r="AH529" s="26" t="str">
        <f t="shared" si="148"/>
        <v>43415.866666666743415.8770833333</v>
      </c>
      <c r="AI529" s="26" t="e">
        <f>VLOOKUP(AH529,simple_survey!$P$1530:$Q$1810,2,FALSE)</f>
        <v>#N/A</v>
      </c>
    </row>
    <row r="530" spans="1:35" s="3" customFormat="1" hidden="1" x14ac:dyDescent="0.4">
      <c r="A530" s="16" t="str">
        <f t="shared" si="152"/>
        <v>★</v>
      </c>
      <c r="B530" s="16" t="str">
        <f t="shared" si="153"/>
        <v>☆</v>
      </c>
      <c r="C530" s="7">
        <v>20</v>
      </c>
      <c r="D530" s="1">
        <v>43415.831550925926</v>
      </c>
      <c r="E530" t="s">
        <v>986</v>
      </c>
      <c r="F530">
        <v>12877</v>
      </c>
      <c r="G530" t="s">
        <v>32</v>
      </c>
      <c r="H530">
        <v>4613</v>
      </c>
      <c r="I530">
        <v>250</v>
      </c>
      <c r="J530">
        <v>3</v>
      </c>
      <c r="K530">
        <v>2</v>
      </c>
      <c r="L530" s="1">
        <v>43415.831759259258</v>
      </c>
      <c r="M530"/>
      <c r="N530"/>
      <c r="O530" t="s">
        <v>69</v>
      </c>
      <c r="P530" t="s">
        <v>70</v>
      </c>
      <c r="Q530" t="s">
        <v>33</v>
      </c>
      <c r="R530" t="s">
        <v>34</v>
      </c>
      <c r="S530" s="1">
        <v>43415.838483796295</v>
      </c>
      <c r="T530"/>
      <c r="U530" s="1">
        <v>43415.847430555557</v>
      </c>
      <c r="V530"/>
      <c r="W530" s="1">
        <v>43415.838483796295</v>
      </c>
      <c r="X530" s="2">
        <f t="shared" si="151"/>
        <v>43415.838483796295</v>
      </c>
      <c r="Y530" s="33">
        <f t="shared" si="144"/>
        <v>0</v>
      </c>
      <c r="Z530" s="33">
        <f t="shared" si="145"/>
        <v>0</v>
      </c>
      <c r="AA530" s="30"/>
      <c r="AB530" s="30">
        <f t="shared" si="149"/>
        <v>0</v>
      </c>
      <c r="AC530" s="30">
        <f t="shared" si="150"/>
        <v>0</v>
      </c>
      <c r="AD530" s="30"/>
      <c r="AE530" s="30"/>
      <c r="AF530" s="78">
        <f t="shared" si="146"/>
        <v>43415.831250000003</v>
      </c>
      <c r="AG530" s="78">
        <f t="shared" si="147"/>
        <v>0</v>
      </c>
      <c r="AH530" s="26" t="str">
        <f t="shared" si="148"/>
        <v>43415.831250</v>
      </c>
      <c r="AI530" s="26" t="e">
        <f>VLOOKUP(AH530,simple_survey!$P$1530:$Q$1810,2,FALSE)</f>
        <v>#N/A</v>
      </c>
    </row>
    <row r="531" spans="1:35" s="3" customFormat="1" hidden="1" x14ac:dyDescent="0.4">
      <c r="A531" s="16" t="str">
        <f t="shared" si="152"/>
        <v>-</v>
      </c>
      <c r="B531" s="16" t="str">
        <f t="shared" si="153"/>
        <v>☆</v>
      </c>
      <c r="C531" s="7">
        <v>20</v>
      </c>
      <c r="D531" s="1">
        <v>43415.842870370368</v>
      </c>
      <c r="E531" t="s">
        <v>1028</v>
      </c>
      <c r="F531">
        <v>12884</v>
      </c>
      <c r="G531" t="s">
        <v>18</v>
      </c>
      <c r="H531">
        <v>4795</v>
      </c>
      <c r="I531">
        <v>594</v>
      </c>
      <c r="J531">
        <v>6</v>
      </c>
      <c r="K531">
        <v>1</v>
      </c>
      <c r="L531" s="1">
        <v>43415.843981481485</v>
      </c>
      <c r="M531"/>
      <c r="N531"/>
      <c r="O531" t="s">
        <v>30</v>
      </c>
      <c r="P531" t="s">
        <v>31</v>
      </c>
      <c r="Q531" t="s">
        <v>26</v>
      </c>
      <c r="R531" t="s">
        <v>27</v>
      </c>
      <c r="S531" s="1">
        <v>43415.845995370371</v>
      </c>
      <c r="T531"/>
      <c r="U531" s="1">
        <v>43415.852511574078</v>
      </c>
      <c r="V531"/>
      <c r="W531"/>
      <c r="X531" s="2">
        <f t="shared" si="151"/>
        <v>43415.842870370368</v>
      </c>
      <c r="Y531" s="33">
        <f t="shared" si="144"/>
        <v>0</v>
      </c>
      <c r="Z531" s="33">
        <f t="shared" si="145"/>
        <v>0</v>
      </c>
      <c r="AA531" s="30"/>
      <c r="AB531" s="30">
        <f t="shared" si="149"/>
        <v>0</v>
      </c>
      <c r="AC531" s="30">
        <f t="shared" si="150"/>
        <v>3.125000002910383E-3</v>
      </c>
      <c r="AD531" s="30"/>
      <c r="AE531" s="30"/>
      <c r="AF531" s="78">
        <f t="shared" si="146"/>
        <v>43415.842361111114</v>
      </c>
      <c r="AG531" s="78">
        <f t="shared" si="147"/>
        <v>0</v>
      </c>
      <c r="AH531" s="26" t="str">
        <f t="shared" si="148"/>
        <v>43415.84236111110</v>
      </c>
      <c r="AI531" s="26" t="e">
        <f>VLOOKUP(AH531,simple_survey!$P$1530:$Q$1810,2,FALSE)</f>
        <v>#N/A</v>
      </c>
    </row>
    <row r="532" spans="1:35" s="3" customFormat="1" hidden="1" x14ac:dyDescent="0.4">
      <c r="A532" s="16" t="str">
        <f t="shared" si="152"/>
        <v>-</v>
      </c>
      <c r="B532" s="16" t="str">
        <f t="shared" si="153"/>
        <v>☆</v>
      </c>
      <c r="C532" s="7">
        <v>20</v>
      </c>
      <c r="D532" s="1">
        <v>43415.858773148146</v>
      </c>
      <c r="E532" t="s">
        <v>966</v>
      </c>
      <c r="F532">
        <v>12895</v>
      </c>
      <c r="G532" t="s">
        <v>32</v>
      </c>
      <c r="H532">
        <v>5945</v>
      </c>
      <c r="I532">
        <v>382</v>
      </c>
      <c r="J532">
        <v>4</v>
      </c>
      <c r="K532">
        <v>2</v>
      </c>
      <c r="L532" s="1">
        <v>43415.859282407408</v>
      </c>
      <c r="M532"/>
      <c r="N532"/>
      <c r="O532" t="s">
        <v>36</v>
      </c>
      <c r="P532" t="s">
        <v>37</v>
      </c>
      <c r="Q532" t="s">
        <v>49</v>
      </c>
      <c r="R532" t="s">
        <v>50</v>
      </c>
      <c r="S532" s="1">
        <v>43415.863981481481</v>
      </c>
      <c r="T532"/>
      <c r="U532" s="1">
        <v>43415.872314814813</v>
      </c>
      <c r="V532"/>
      <c r="W532"/>
      <c r="X532" s="2">
        <f t="shared" si="151"/>
        <v>43415.858773148146</v>
      </c>
      <c r="Y532" s="33">
        <f>N532-M532</f>
        <v>0</v>
      </c>
      <c r="Z532" s="33">
        <f>Y532*K532</f>
        <v>0</v>
      </c>
      <c r="AA532" s="30"/>
      <c r="AB532" s="30">
        <f t="shared" si="149"/>
        <v>0</v>
      </c>
      <c r="AC532" s="30">
        <f t="shared" si="150"/>
        <v>5.2083333357586525E-3</v>
      </c>
      <c r="AD532" s="30"/>
      <c r="AE532" s="30"/>
      <c r="AF532" s="78">
        <f t="shared" si="146"/>
        <v>43415.85833333333</v>
      </c>
      <c r="AG532" s="78">
        <f t="shared" si="147"/>
        <v>0</v>
      </c>
      <c r="AH532" s="26" t="str">
        <f t="shared" si="148"/>
        <v>43415.85833333330</v>
      </c>
      <c r="AI532" s="26" t="e">
        <f>VLOOKUP(AH532,simple_survey!$P$1530:$Q$1810,2,FALSE)</f>
        <v>#N/A</v>
      </c>
    </row>
    <row r="533" spans="1:35" s="3" customFormat="1" hidden="1" x14ac:dyDescent="0.4">
      <c r="A533" s="16" t="str">
        <f t="shared" si="152"/>
        <v>★</v>
      </c>
      <c r="B533" s="16" t="str">
        <f t="shared" si="153"/>
        <v>☆</v>
      </c>
      <c r="C533" s="7">
        <v>20</v>
      </c>
      <c r="D533" s="1">
        <v>43415.859895833331</v>
      </c>
      <c r="E533" t="s">
        <v>1035</v>
      </c>
      <c r="F533">
        <v>12897</v>
      </c>
      <c r="G533" t="s">
        <v>18</v>
      </c>
      <c r="H533">
        <v>5081</v>
      </c>
      <c r="I533">
        <v>563</v>
      </c>
      <c r="J533">
        <v>6</v>
      </c>
      <c r="K533">
        <v>1</v>
      </c>
      <c r="L533" s="1">
        <v>43415.866307870368</v>
      </c>
      <c r="M533"/>
      <c r="N533"/>
      <c r="O533" t="s">
        <v>45</v>
      </c>
      <c r="P533" t="s">
        <v>46</v>
      </c>
      <c r="Q533" t="s">
        <v>133</v>
      </c>
      <c r="R533" t="s">
        <v>19</v>
      </c>
      <c r="S533" s="1">
        <v>43415.866828703707</v>
      </c>
      <c r="T533"/>
      <c r="U533" s="1">
        <v>43415.880486111113</v>
      </c>
      <c r="V533"/>
      <c r="W533" s="1">
        <v>43415.866828703707</v>
      </c>
      <c r="X533" s="2">
        <f t="shared" si="151"/>
        <v>43415.866828703707</v>
      </c>
      <c r="Y533" s="33">
        <f>N533-M533</f>
        <v>0</v>
      </c>
      <c r="Z533" s="33">
        <f>Y533*K533</f>
        <v>0</v>
      </c>
      <c r="AA533" s="30"/>
      <c r="AB533" s="30">
        <f t="shared" si="149"/>
        <v>0</v>
      </c>
      <c r="AC533" s="30">
        <f t="shared" si="150"/>
        <v>0</v>
      </c>
      <c r="AD533" s="30"/>
      <c r="AE533" s="30"/>
      <c r="AF533" s="78">
        <f t="shared" si="146"/>
        <v>43415.859722222223</v>
      </c>
      <c r="AG533" s="78">
        <f t="shared" si="147"/>
        <v>0</v>
      </c>
      <c r="AH533" s="26" t="str">
        <f t="shared" si="148"/>
        <v>43415.85972222220</v>
      </c>
      <c r="AI533" s="26" t="e">
        <f>VLOOKUP(AH533,simple_survey!$P$1530:$Q$1810,2,FALSE)</f>
        <v>#N/A</v>
      </c>
    </row>
    <row r="535" spans="1:35" x14ac:dyDescent="0.4">
      <c r="H535">
        <f>SUMPRODUCT(1/COUNTIF(H2:H533,H2:H533))-1</f>
        <v>176.9999999999998</v>
      </c>
      <c r="AI535" s="79">
        <f>SUBTOTAL(3,AI2:AI533)</f>
        <v>62</v>
      </c>
    </row>
  </sheetData>
  <autoFilter ref="A1:AL533">
    <filterColumn colId="34">
      <filters>
        <filter val="肯定的"/>
        <filter val="否定的"/>
      </filters>
    </filterColumn>
  </autoFilter>
  <phoneticPr fontId="18"/>
  <conditionalFormatting sqref="A534:AI534 A2:AE533 A536:AI346303 A535:AH535">
    <cfRule type="expression" dxfId="9" priority="4">
      <formula>$B2="☆"</formula>
    </cfRule>
  </conditionalFormatting>
  <conditionalFormatting sqref="AF2:AI533">
    <cfRule type="expression" dxfId="8" priority="1">
      <formula>$B2="☆"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K369"/>
  <sheetViews>
    <sheetView topLeftCell="Y1" zoomScale="80" zoomScaleNormal="80" workbookViewId="0">
      <pane ySplit="1" topLeftCell="A170" activePane="bottomLeft" state="frozen"/>
      <selection activeCell="O1" sqref="O1"/>
      <selection pane="bottomLeft" activeCell="AI369" sqref="AI369"/>
    </sheetView>
  </sheetViews>
  <sheetFormatPr defaultColWidth="16" defaultRowHeight="18.75" x14ac:dyDescent="0.4"/>
  <cols>
    <col min="1" max="2" width="7.125" style="11" customWidth="1"/>
    <col min="3" max="3" width="6.125" customWidth="1"/>
    <col min="4" max="4" width="18.625" bestFit="1" customWidth="1"/>
    <col min="5" max="5" width="13.875" bestFit="1" customWidth="1"/>
    <col min="6" max="6" width="13.875" customWidth="1"/>
    <col min="12" max="14" width="18.625" bestFit="1" customWidth="1"/>
    <col min="19" max="22" width="24.375" bestFit="1" customWidth="1"/>
    <col min="23" max="23" width="18.625" bestFit="1" customWidth="1"/>
    <col min="24" max="24" width="19.625" bestFit="1" customWidth="1"/>
    <col min="25" max="25" width="9.375" bestFit="1" customWidth="1"/>
    <col min="26" max="26" width="13.375" bestFit="1" customWidth="1"/>
    <col min="27" max="27" width="16" style="6"/>
    <col min="28" max="29" width="9.375" bestFit="1" customWidth="1"/>
    <col min="30" max="30" width="17.625" style="6" bestFit="1" customWidth="1"/>
    <col min="31" max="31" width="19.625" style="6" bestFit="1" customWidth="1"/>
    <col min="32" max="34" width="19.625" style="6" customWidth="1"/>
    <col min="36" max="36" width="18.625" bestFit="1" customWidth="1"/>
  </cols>
  <sheetData>
    <row r="1" spans="1:37" x14ac:dyDescent="0.4">
      <c r="A1" s="27"/>
      <c r="B1" s="27"/>
      <c r="C1" s="27"/>
      <c r="D1" t="s">
        <v>0</v>
      </c>
      <c r="E1" t="s">
        <v>126</v>
      </c>
      <c r="F1" t="s">
        <v>1</v>
      </c>
      <c r="G1" t="s">
        <v>2</v>
      </c>
      <c r="H1" t="s">
        <v>3</v>
      </c>
      <c r="I1" t="s">
        <v>86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s="27" t="s">
        <v>88</v>
      </c>
      <c r="Y1" s="14" t="s">
        <v>81</v>
      </c>
      <c r="Z1" s="15" t="s">
        <v>82</v>
      </c>
      <c r="AA1" s="15" t="s">
        <v>84</v>
      </c>
      <c r="AB1" s="15" t="s">
        <v>87</v>
      </c>
      <c r="AC1" s="15" t="s">
        <v>83</v>
      </c>
      <c r="AD1" s="15" t="s">
        <v>85</v>
      </c>
      <c r="AE1" s="15" t="s">
        <v>89</v>
      </c>
      <c r="AF1" s="15" t="s">
        <v>1316</v>
      </c>
      <c r="AG1" s="15" t="s">
        <v>1317</v>
      </c>
      <c r="AH1" s="15" t="s">
        <v>1318</v>
      </c>
      <c r="AI1" s="15" t="s">
        <v>1319</v>
      </c>
    </row>
    <row r="2" spans="1:37" s="23" customFormat="1" x14ac:dyDescent="0.4">
      <c r="A2" s="20" t="str">
        <f t="shared" ref="A2:A11" si="0">IF(W2&gt;0, "★", "-")</f>
        <v>★</v>
      </c>
      <c r="B2" s="20" t="str">
        <f t="shared" ref="B2:B11" si="1">IF(L2&gt;0, "☆", "-")</f>
        <v>-</v>
      </c>
      <c r="C2" s="23">
        <v>10</v>
      </c>
      <c r="D2" s="22">
        <v>43416.407986111109</v>
      </c>
      <c r="E2" s="21" t="s">
        <v>1083</v>
      </c>
      <c r="F2" s="21">
        <v>12904</v>
      </c>
      <c r="G2" s="21" t="s">
        <v>32</v>
      </c>
      <c r="H2" s="21">
        <v>5973</v>
      </c>
      <c r="I2" s="21">
        <v>846</v>
      </c>
      <c r="J2" s="21">
        <v>2</v>
      </c>
      <c r="K2" s="21">
        <v>1</v>
      </c>
      <c r="L2" s="21"/>
      <c r="M2" s="22">
        <v>43416.421817129631</v>
      </c>
      <c r="N2" s="22">
        <v>43416.428182870368</v>
      </c>
      <c r="O2" s="21" t="s">
        <v>62</v>
      </c>
      <c r="P2" s="21" t="s">
        <v>63</v>
      </c>
      <c r="Q2" s="21" t="s">
        <v>24</v>
      </c>
      <c r="R2" s="21" t="s">
        <v>25</v>
      </c>
      <c r="S2" s="22">
        <v>43416.418333333335</v>
      </c>
      <c r="T2" s="22">
        <v>43416.418333333335</v>
      </c>
      <c r="U2" s="22">
        <v>43416.426388888889</v>
      </c>
      <c r="V2" s="22">
        <v>43416.426388888889</v>
      </c>
      <c r="W2" s="22">
        <v>43416.414918981478</v>
      </c>
      <c r="X2" s="24">
        <f t="shared" ref="X2:X59" si="2">IF(W2&gt;0,W2,D2)</f>
        <v>43416.414918981478</v>
      </c>
      <c r="Y2" s="25">
        <f t="shared" ref="Y2:Y59" si="3">N2-M2</f>
        <v>6.3657407372375019E-3</v>
      </c>
      <c r="Z2" s="25">
        <f t="shared" ref="Z2:Z59" si="4">Y2*K2</f>
        <v>6.3657407372375019E-3</v>
      </c>
      <c r="AA2" s="26">
        <f>SUM(Z2:Z35)</f>
        <v>0.24237268517026678</v>
      </c>
      <c r="AB2" s="26">
        <f t="shared" ref="AB2:AB59" si="5">IF(IF(A2="☆",L2-S2,M2-S2)&lt;0,0,IF(A2="☆",L2-S2,M2-S2))</f>
        <v>3.4837962957681157E-3</v>
      </c>
      <c r="AC2" s="26">
        <f>M2-AJ2</f>
        <v>5.1504629664123058E-3</v>
      </c>
      <c r="AD2" s="26">
        <f>AVERAGE(AC2:AC35)</f>
        <v>3.830317059702903E-3</v>
      </c>
      <c r="AE2" s="26">
        <f>MEDIAN(AC2:AC35)</f>
        <v>3.1134259261307307E-3</v>
      </c>
      <c r="AF2" s="78">
        <f>INT(D2*1440)/1440</f>
        <v>43416.407638888886</v>
      </c>
      <c r="AG2" s="78">
        <f>INT(N2*1440)/1440</f>
        <v>43416.427777777775</v>
      </c>
      <c r="AH2" s="26" t="str">
        <f>CONCATENATE(AF2,AG2)</f>
        <v>43416.407638888943416.4277777778</v>
      </c>
      <c r="AI2" s="26" t="str">
        <f>VLOOKUP(AH2,simple_survey!$P$1530:$Q$1810,2,FALSE)</f>
        <v>肯定的</v>
      </c>
      <c r="AJ2" s="24">
        <v>43416.416666666664</v>
      </c>
      <c r="AK2" s="23" t="s">
        <v>95</v>
      </c>
    </row>
    <row r="3" spans="1:37" s="7" customFormat="1" hidden="1" x14ac:dyDescent="0.4">
      <c r="A3" s="16" t="str">
        <f t="shared" si="0"/>
        <v>-</v>
      </c>
      <c r="B3" s="16" t="str">
        <f t="shared" si="1"/>
        <v>-</v>
      </c>
      <c r="C3" s="7">
        <v>10</v>
      </c>
      <c r="D3" s="2">
        <v>43416.409490740742</v>
      </c>
      <c r="E3" s="3" t="s">
        <v>1015</v>
      </c>
      <c r="F3" s="3">
        <v>12906</v>
      </c>
      <c r="G3" s="3" t="s">
        <v>98</v>
      </c>
      <c r="H3" s="3">
        <v>0</v>
      </c>
      <c r="I3" s="3">
        <v>20</v>
      </c>
      <c r="J3" s="3">
        <v>11</v>
      </c>
      <c r="K3" s="3">
        <v>1</v>
      </c>
      <c r="L3" s="3"/>
      <c r="M3" s="2">
        <v>43416.423217592594</v>
      </c>
      <c r="N3" s="2">
        <v>43416.425833333335</v>
      </c>
      <c r="O3" s="3" t="s">
        <v>73</v>
      </c>
      <c r="P3" s="3" t="s">
        <v>74</v>
      </c>
      <c r="Q3" s="3" t="s">
        <v>33</v>
      </c>
      <c r="R3" s="3" t="s">
        <v>34</v>
      </c>
      <c r="S3" s="2">
        <v>43416.422766203701</v>
      </c>
      <c r="T3" s="2">
        <v>43416.422766203701</v>
      </c>
      <c r="U3" s="2">
        <v>43416.426689814813</v>
      </c>
      <c r="V3" s="2">
        <v>43416.42696759259</v>
      </c>
      <c r="W3" s="3"/>
      <c r="X3" s="8">
        <f t="shared" si="2"/>
        <v>43416.409490740742</v>
      </c>
      <c r="Y3" s="9">
        <f t="shared" si="3"/>
        <v>2.6157407410209998E-3</v>
      </c>
      <c r="Z3" s="9">
        <f t="shared" si="4"/>
        <v>2.6157407410209998E-3</v>
      </c>
      <c r="AA3" s="10"/>
      <c r="AB3" s="10">
        <f t="shared" si="5"/>
        <v>4.5138889254303649E-4</v>
      </c>
      <c r="AC3" s="10">
        <f>M3-AJ3</f>
        <v>6.550925929332152E-3</v>
      </c>
      <c r="AD3" s="10"/>
      <c r="AE3" s="10"/>
      <c r="AF3" s="78">
        <f t="shared" ref="AF3:AF66" si="6">INT(D3*1440)/1440</f>
        <v>43416.40902777778</v>
      </c>
      <c r="AG3" s="78">
        <f t="shared" ref="AG3:AG66" si="7">INT(N3*1440)/1440</f>
        <v>43416.425694444442</v>
      </c>
      <c r="AH3" s="26" t="str">
        <f t="shared" ref="AH3:AH66" si="8">CONCATENATE(AF3,AG3)</f>
        <v>43416.409027777843416.4256944444</v>
      </c>
      <c r="AI3" s="26" t="e">
        <f>VLOOKUP(AH3,simple_survey!$P$1530:$Q$1810,2,FALSE)</f>
        <v>#N/A</v>
      </c>
      <c r="AJ3" s="24">
        <v>43416.416666666664</v>
      </c>
      <c r="AK3" s="7" t="s">
        <v>95</v>
      </c>
    </row>
    <row r="4" spans="1:37" s="7" customFormat="1" hidden="1" x14ac:dyDescent="0.4">
      <c r="A4" s="16" t="str">
        <f t="shared" si="0"/>
        <v>-</v>
      </c>
      <c r="B4" s="16" t="str">
        <f t="shared" si="1"/>
        <v>-</v>
      </c>
      <c r="C4" s="7">
        <v>10</v>
      </c>
      <c r="D4" s="2">
        <v>43416.415000000001</v>
      </c>
      <c r="E4" s="3" t="s">
        <v>1085</v>
      </c>
      <c r="F4" s="3">
        <v>12908</v>
      </c>
      <c r="G4" s="3" t="s">
        <v>103</v>
      </c>
      <c r="H4" s="3">
        <v>5600</v>
      </c>
      <c r="I4" s="3">
        <v>375</v>
      </c>
      <c r="J4" s="3">
        <v>8</v>
      </c>
      <c r="K4" s="3">
        <v>1</v>
      </c>
      <c r="L4" s="3"/>
      <c r="M4" s="2">
        <v>43416.425613425927</v>
      </c>
      <c r="N4" s="2">
        <v>43416.433472222219</v>
      </c>
      <c r="O4" s="3" t="s">
        <v>44</v>
      </c>
      <c r="P4" s="3" t="s">
        <v>91</v>
      </c>
      <c r="Q4" s="3" t="s">
        <v>22</v>
      </c>
      <c r="R4" s="3" t="s">
        <v>23</v>
      </c>
      <c r="S4" s="2">
        <v>43416.425486111111</v>
      </c>
      <c r="T4" s="2">
        <v>43416.425486111111</v>
      </c>
      <c r="U4" s="2">
        <v>43416.436643518522</v>
      </c>
      <c r="V4" s="2">
        <v>43416.436643518522</v>
      </c>
      <c r="W4" s="3"/>
      <c r="X4" s="8">
        <f t="shared" si="2"/>
        <v>43416.415000000001</v>
      </c>
      <c r="Y4" s="9">
        <f t="shared" si="3"/>
        <v>7.8587962925666943E-3</v>
      </c>
      <c r="Z4" s="9">
        <f t="shared" si="4"/>
        <v>7.8587962925666943E-3</v>
      </c>
      <c r="AA4" s="10"/>
      <c r="AB4" s="10">
        <f t="shared" si="5"/>
        <v>1.273148154723458E-4</v>
      </c>
      <c r="AC4" s="10">
        <f>M4-AJ4</f>
        <v>8.9467592624714598E-3</v>
      </c>
      <c r="AD4" s="10"/>
      <c r="AE4" s="10"/>
      <c r="AF4" s="78">
        <f t="shared" si="6"/>
        <v>43416.414583333331</v>
      </c>
      <c r="AG4" s="78">
        <f t="shared" si="7"/>
        <v>43416.433333333334</v>
      </c>
      <c r="AH4" s="26" t="str">
        <f t="shared" si="8"/>
        <v>43416.414583333343416.4333333333</v>
      </c>
      <c r="AI4" s="26" t="e">
        <f>VLOOKUP(AH4,simple_survey!$P$1530:$Q$1810,2,FALSE)</f>
        <v>#N/A</v>
      </c>
      <c r="AJ4" s="24">
        <v>43416.416666666664</v>
      </c>
      <c r="AK4" s="7" t="s">
        <v>95</v>
      </c>
    </row>
    <row r="5" spans="1:37" s="7" customFormat="1" hidden="1" x14ac:dyDescent="0.4">
      <c r="A5" s="16" t="str">
        <f t="shared" si="0"/>
        <v>-</v>
      </c>
      <c r="B5" s="16" t="str">
        <f t="shared" si="1"/>
        <v>-</v>
      </c>
      <c r="C5" s="7">
        <v>10</v>
      </c>
      <c r="D5" s="2">
        <v>43416.417349537034</v>
      </c>
      <c r="E5" s="3" t="s">
        <v>1086</v>
      </c>
      <c r="F5" s="3">
        <v>12913</v>
      </c>
      <c r="G5" s="3" t="s">
        <v>99</v>
      </c>
      <c r="H5" s="3">
        <v>0</v>
      </c>
      <c r="I5" s="3">
        <v>33</v>
      </c>
      <c r="J5" s="3">
        <v>4</v>
      </c>
      <c r="K5" s="3">
        <v>1</v>
      </c>
      <c r="L5" s="3"/>
      <c r="M5" s="2">
        <v>43416.418969907405</v>
      </c>
      <c r="N5" s="2">
        <v>43416.423993055556</v>
      </c>
      <c r="O5" s="3" t="s">
        <v>133</v>
      </c>
      <c r="P5" s="3" t="s">
        <v>19</v>
      </c>
      <c r="Q5" s="3" t="s">
        <v>64</v>
      </c>
      <c r="R5" s="3" t="s">
        <v>65</v>
      </c>
      <c r="S5" s="2">
        <v>43416.418391203704</v>
      </c>
      <c r="T5" s="2">
        <v>43416.420243055552</v>
      </c>
      <c r="U5" s="2">
        <v>43416.424131944441</v>
      </c>
      <c r="V5" s="2">
        <v>43416.426678240743</v>
      </c>
      <c r="W5" s="3"/>
      <c r="X5" s="8">
        <f t="shared" si="2"/>
        <v>43416.417349537034</v>
      </c>
      <c r="Y5" s="9">
        <f t="shared" si="3"/>
        <v>5.02314815093996E-3</v>
      </c>
      <c r="Z5" s="9">
        <f t="shared" si="4"/>
        <v>5.02314815093996E-3</v>
      </c>
      <c r="AA5" s="10"/>
      <c r="AB5" s="10">
        <f t="shared" si="5"/>
        <v>5.7870370073942468E-4</v>
      </c>
      <c r="AC5" s="10">
        <f t="shared" ref="AC5:AC59" si="9">IF(IF(B5="☆",(IF(L5&gt;S5,L5-X5,S5-X5)),M5-X5)&lt;0,0,IF(B5="☆",(IF(L5&gt;S5,L5-X5,S5-X5)),M5-X5))</f>
        <v>1.6203703708015382E-3</v>
      </c>
      <c r="AD5" s="10"/>
      <c r="AE5" s="10"/>
      <c r="AF5" s="78">
        <f t="shared" si="6"/>
        <v>43416.416666666664</v>
      </c>
      <c r="AG5" s="78">
        <f t="shared" si="7"/>
        <v>43416.423611111109</v>
      </c>
      <c r="AH5" s="26" t="str">
        <f t="shared" si="8"/>
        <v>43416.416666666743416.4236111111</v>
      </c>
      <c r="AI5" s="26" t="e">
        <f>VLOOKUP(AH5,simple_survey!$P$1530:$Q$1810,2,FALSE)</f>
        <v>#N/A</v>
      </c>
    </row>
    <row r="6" spans="1:37" s="7" customFormat="1" x14ac:dyDescent="0.4">
      <c r="A6" s="16" t="str">
        <f t="shared" si="0"/>
        <v>-</v>
      </c>
      <c r="B6" s="16" t="str">
        <f t="shared" si="1"/>
        <v>-</v>
      </c>
      <c r="C6" s="7">
        <v>10</v>
      </c>
      <c r="D6" s="2">
        <v>43416.417557870373</v>
      </c>
      <c r="E6" s="3" t="s">
        <v>784</v>
      </c>
      <c r="F6" s="3">
        <v>12914</v>
      </c>
      <c r="G6" s="3" t="s">
        <v>32</v>
      </c>
      <c r="H6" s="3">
        <v>1885</v>
      </c>
      <c r="I6" s="3">
        <v>208</v>
      </c>
      <c r="J6" s="3">
        <v>6</v>
      </c>
      <c r="K6" s="3">
        <v>1</v>
      </c>
      <c r="L6" s="3"/>
      <c r="M6" s="2">
        <v>43416.419594907406</v>
      </c>
      <c r="N6" s="2">
        <v>43416.427175925928</v>
      </c>
      <c r="O6" s="3" t="s">
        <v>64</v>
      </c>
      <c r="P6" s="3" t="s">
        <v>65</v>
      </c>
      <c r="Q6" s="3" t="s">
        <v>26</v>
      </c>
      <c r="R6" s="3" t="s">
        <v>27</v>
      </c>
      <c r="S6" s="2">
        <v>43416.418599537035</v>
      </c>
      <c r="T6" s="2">
        <v>43416.420671296299</v>
      </c>
      <c r="U6" s="2">
        <v>43416.426388888889</v>
      </c>
      <c r="V6" s="2">
        <v>43416.428807870368</v>
      </c>
      <c r="W6" s="3"/>
      <c r="X6" s="8">
        <f t="shared" si="2"/>
        <v>43416.417557870373</v>
      </c>
      <c r="Y6" s="9">
        <f t="shared" si="3"/>
        <v>7.5810185226146132E-3</v>
      </c>
      <c r="Z6" s="9">
        <f t="shared" si="4"/>
        <v>7.5810185226146132E-3</v>
      </c>
      <c r="AA6" s="10"/>
      <c r="AB6" s="10">
        <f t="shared" si="5"/>
        <v>9.9537037021946162E-4</v>
      </c>
      <c r="AC6" s="10">
        <f t="shared" si="9"/>
        <v>2.0370370330056176E-3</v>
      </c>
      <c r="AD6" s="10"/>
      <c r="AE6" s="10"/>
      <c r="AF6" s="78">
        <f t="shared" si="6"/>
        <v>43416.417361111111</v>
      </c>
      <c r="AG6" s="78">
        <f t="shared" si="7"/>
        <v>43416.427083333336</v>
      </c>
      <c r="AH6" s="26" t="str">
        <f t="shared" si="8"/>
        <v>43416.417361111143416.4270833333</v>
      </c>
      <c r="AI6" s="26" t="str">
        <f>VLOOKUP(AH6,simple_survey!$P$1530:$Q$1810,2,FALSE)</f>
        <v>肯定的</v>
      </c>
    </row>
    <row r="7" spans="1:37" s="7" customFormat="1" x14ac:dyDescent="0.4">
      <c r="A7" s="16" t="str">
        <f t="shared" si="0"/>
        <v>-</v>
      </c>
      <c r="B7" s="16" t="str">
        <f t="shared" si="1"/>
        <v>-</v>
      </c>
      <c r="C7" s="7">
        <v>10</v>
      </c>
      <c r="D7" s="2">
        <v>43416.41783564815</v>
      </c>
      <c r="E7" s="3" t="s">
        <v>1087</v>
      </c>
      <c r="F7" s="3">
        <v>12915</v>
      </c>
      <c r="G7" s="3" t="s">
        <v>32</v>
      </c>
      <c r="H7" s="3">
        <v>1964</v>
      </c>
      <c r="I7" s="3">
        <v>62</v>
      </c>
      <c r="J7" s="3">
        <v>4</v>
      </c>
      <c r="K7" s="3">
        <v>1</v>
      </c>
      <c r="L7" s="3"/>
      <c r="M7" s="2">
        <v>43416.419062499997</v>
      </c>
      <c r="N7" s="2">
        <v>43416.424097222225</v>
      </c>
      <c r="O7" s="3" t="s">
        <v>133</v>
      </c>
      <c r="P7" s="3" t="s">
        <v>19</v>
      </c>
      <c r="Q7" s="3" t="s">
        <v>64</v>
      </c>
      <c r="R7" s="3" t="s">
        <v>65</v>
      </c>
      <c r="S7" s="2">
        <v>43416.420590277776</v>
      </c>
      <c r="T7" s="2">
        <v>43416.420590277776</v>
      </c>
      <c r="U7" s="2">
        <v>43416.42633101852</v>
      </c>
      <c r="V7" s="2">
        <v>43416.42633101852</v>
      </c>
      <c r="W7" s="3"/>
      <c r="X7" s="8">
        <f t="shared" si="2"/>
        <v>43416.41783564815</v>
      </c>
      <c r="Y7" s="9">
        <f t="shared" si="3"/>
        <v>5.0347222277196124E-3</v>
      </c>
      <c r="Z7" s="9">
        <f t="shared" si="4"/>
        <v>5.0347222277196124E-3</v>
      </c>
      <c r="AA7" s="10"/>
      <c r="AB7" s="10">
        <f t="shared" si="5"/>
        <v>0</v>
      </c>
      <c r="AC7" s="10">
        <f t="shared" si="9"/>
        <v>1.2268518476048484E-3</v>
      </c>
      <c r="AD7" s="10"/>
      <c r="AE7" s="10"/>
      <c r="AF7" s="78">
        <f t="shared" si="6"/>
        <v>43416.417361111111</v>
      </c>
      <c r="AG7" s="78">
        <f t="shared" si="7"/>
        <v>43416.423611111109</v>
      </c>
      <c r="AH7" s="26" t="str">
        <f t="shared" si="8"/>
        <v>43416.417361111143416.4236111111</v>
      </c>
      <c r="AI7" s="26" t="str">
        <f>VLOOKUP(AH7,simple_survey!$P$1530:$Q$1810,2,FALSE)</f>
        <v>肯定的</v>
      </c>
    </row>
    <row r="8" spans="1:37" s="7" customFormat="1" hidden="1" x14ac:dyDescent="0.4">
      <c r="A8" s="16" t="str">
        <f t="shared" si="0"/>
        <v>-</v>
      </c>
      <c r="B8" s="16" t="str">
        <f t="shared" si="1"/>
        <v>-</v>
      </c>
      <c r="C8" s="7">
        <v>10</v>
      </c>
      <c r="D8" s="2">
        <v>43416.418622685182</v>
      </c>
      <c r="E8" s="3" t="s">
        <v>1088</v>
      </c>
      <c r="F8" s="3">
        <v>12916</v>
      </c>
      <c r="G8" s="3" t="s">
        <v>32</v>
      </c>
      <c r="H8" s="3">
        <v>2171</v>
      </c>
      <c r="I8" s="3">
        <v>94</v>
      </c>
      <c r="J8" s="3">
        <v>6</v>
      </c>
      <c r="K8" s="3">
        <v>1</v>
      </c>
      <c r="L8" s="3"/>
      <c r="M8" s="2">
        <v>43416.419629629629</v>
      </c>
      <c r="N8" s="2">
        <v>43416.435752314814</v>
      </c>
      <c r="O8" s="3" t="s">
        <v>64</v>
      </c>
      <c r="P8" s="3" t="s">
        <v>65</v>
      </c>
      <c r="Q8" s="3" t="s">
        <v>69</v>
      </c>
      <c r="R8" s="3" t="s">
        <v>70</v>
      </c>
      <c r="S8" s="2">
        <v>43416.421018518522</v>
      </c>
      <c r="T8" s="2">
        <v>43416.421018518522</v>
      </c>
      <c r="U8" s="2">
        <v>43416.434004629627</v>
      </c>
      <c r="V8" s="2">
        <v>43416.434004629627</v>
      </c>
      <c r="W8" s="3"/>
      <c r="X8" s="8">
        <f t="shared" si="2"/>
        <v>43416.418622685182</v>
      </c>
      <c r="Y8" s="9">
        <f t="shared" si="3"/>
        <v>1.6122685185109731E-2</v>
      </c>
      <c r="Z8" s="9">
        <f t="shared" si="4"/>
        <v>1.6122685185109731E-2</v>
      </c>
      <c r="AA8" s="10"/>
      <c r="AB8" s="10">
        <f t="shared" si="5"/>
        <v>0</v>
      </c>
      <c r="AC8" s="10">
        <f t="shared" si="9"/>
        <v>1.006944446999114E-3</v>
      </c>
      <c r="AD8" s="10"/>
      <c r="AE8" s="10"/>
      <c r="AF8" s="78">
        <f t="shared" si="6"/>
        <v>43416.418055555558</v>
      </c>
      <c r="AG8" s="78">
        <f t="shared" si="7"/>
        <v>43416.435416666667</v>
      </c>
      <c r="AH8" s="26" t="str">
        <f t="shared" si="8"/>
        <v>43416.418055555643416.4354166667</v>
      </c>
      <c r="AI8" s="26" t="e">
        <f>VLOOKUP(AH8,simple_survey!$P$1530:$Q$1810,2,FALSE)</f>
        <v>#N/A</v>
      </c>
    </row>
    <row r="9" spans="1:37" s="7" customFormat="1" hidden="1" x14ac:dyDescent="0.4">
      <c r="A9" s="16" t="str">
        <f t="shared" si="0"/>
        <v>★</v>
      </c>
      <c r="B9" s="16" t="str">
        <f t="shared" si="1"/>
        <v>-</v>
      </c>
      <c r="C9" s="7">
        <v>10</v>
      </c>
      <c r="D9" s="2">
        <v>43416.420370370368</v>
      </c>
      <c r="E9" s="3" t="s">
        <v>1089</v>
      </c>
      <c r="F9" s="3">
        <v>12917</v>
      </c>
      <c r="G9" s="3" t="s">
        <v>32</v>
      </c>
      <c r="H9" s="3">
        <v>4073</v>
      </c>
      <c r="I9" s="3">
        <v>407</v>
      </c>
      <c r="J9" s="3">
        <v>6</v>
      </c>
      <c r="K9" s="3">
        <v>1</v>
      </c>
      <c r="L9" s="3"/>
      <c r="M9" s="2">
        <v>43416.423391203702</v>
      </c>
      <c r="N9" s="2">
        <v>43416.432476851849</v>
      </c>
      <c r="O9" s="3" t="s">
        <v>133</v>
      </c>
      <c r="P9" s="3" t="s">
        <v>19</v>
      </c>
      <c r="Q9" s="3" t="s">
        <v>52</v>
      </c>
      <c r="R9" s="3" t="s">
        <v>53</v>
      </c>
      <c r="S9" s="2">
        <v>43416.427303240744</v>
      </c>
      <c r="T9" s="2">
        <v>43416.427303240744</v>
      </c>
      <c r="U9" s="2">
        <v>43416.436874999999</v>
      </c>
      <c r="V9" s="2">
        <v>43416.436874999999</v>
      </c>
      <c r="W9" s="2">
        <v>43416.427303240744</v>
      </c>
      <c r="X9" s="8">
        <f t="shared" si="2"/>
        <v>43416.427303240744</v>
      </c>
      <c r="Y9" s="9">
        <f t="shared" si="3"/>
        <v>9.0856481474475004E-3</v>
      </c>
      <c r="Z9" s="9">
        <f t="shared" si="4"/>
        <v>9.0856481474475004E-3</v>
      </c>
      <c r="AA9" s="10"/>
      <c r="AB9" s="10">
        <f t="shared" si="5"/>
        <v>0</v>
      </c>
      <c r="AC9" s="10">
        <f t="shared" si="9"/>
        <v>0</v>
      </c>
      <c r="AD9" s="10"/>
      <c r="AE9" s="10"/>
      <c r="AF9" s="78">
        <f t="shared" si="6"/>
        <v>43416.420138888891</v>
      </c>
      <c r="AG9" s="78">
        <f t="shared" si="7"/>
        <v>43416.431944444441</v>
      </c>
      <c r="AH9" s="26" t="str">
        <f t="shared" si="8"/>
        <v>43416.420138888943416.4319444444</v>
      </c>
      <c r="AI9" s="26" t="e">
        <f>VLOOKUP(AH9,simple_survey!$P$1530:$Q$1810,2,FALSE)</f>
        <v>#N/A</v>
      </c>
    </row>
    <row r="10" spans="1:37" s="7" customFormat="1" hidden="1" x14ac:dyDescent="0.4">
      <c r="A10" s="16" t="str">
        <f t="shared" si="0"/>
        <v>-</v>
      </c>
      <c r="B10" s="16" t="str">
        <f t="shared" si="1"/>
        <v>-</v>
      </c>
      <c r="C10" s="7">
        <v>10</v>
      </c>
      <c r="D10" s="2">
        <v>43416.42224537037</v>
      </c>
      <c r="E10" s="3" t="s">
        <v>1090</v>
      </c>
      <c r="F10" s="3">
        <v>12918</v>
      </c>
      <c r="G10" s="3" t="s">
        <v>18</v>
      </c>
      <c r="H10" s="3">
        <v>1358</v>
      </c>
      <c r="I10" s="3">
        <v>120</v>
      </c>
      <c r="J10" s="3">
        <v>4</v>
      </c>
      <c r="K10" s="3">
        <v>1</v>
      </c>
      <c r="L10" s="3"/>
      <c r="M10" s="2">
        <v>43416.428287037037</v>
      </c>
      <c r="N10" s="2">
        <v>43416.433611111112</v>
      </c>
      <c r="O10" s="3" t="s">
        <v>133</v>
      </c>
      <c r="P10" s="3" t="s">
        <v>19</v>
      </c>
      <c r="Q10" s="3" t="s">
        <v>30</v>
      </c>
      <c r="R10" s="3" t="s">
        <v>31</v>
      </c>
      <c r="S10" s="2">
        <v>43416.428796296299</v>
      </c>
      <c r="T10" s="2">
        <v>43416.428796296299</v>
      </c>
      <c r="U10" s="2">
        <v>43416.434988425928</v>
      </c>
      <c r="V10" s="2">
        <v>43416.434988425928</v>
      </c>
      <c r="W10" s="3"/>
      <c r="X10" s="8">
        <f t="shared" si="2"/>
        <v>43416.42224537037</v>
      </c>
      <c r="Y10" s="9">
        <f t="shared" si="3"/>
        <v>5.324074074451346E-3</v>
      </c>
      <c r="Z10" s="9">
        <f t="shared" si="4"/>
        <v>5.324074074451346E-3</v>
      </c>
      <c r="AA10" s="10"/>
      <c r="AB10" s="10">
        <f t="shared" si="5"/>
        <v>0</v>
      </c>
      <c r="AC10" s="10">
        <f t="shared" si="9"/>
        <v>6.0416666674427688E-3</v>
      </c>
      <c r="AD10" s="10"/>
      <c r="AE10" s="10"/>
      <c r="AF10" s="78">
        <f t="shared" si="6"/>
        <v>43416.422222222223</v>
      </c>
      <c r="AG10" s="78">
        <f t="shared" si="7"/>
        <v>43416.433333333334</v>
      </c>
      <c r="AH10" s="26" t="str">
        <f t="shared" si="8"/>
        <v>43416.422222222243416.4333333333</v>
      </c>
      <c r="AI10" s="26" t="e">
        <f>VLOOKUP(AH10,simple_survey!$P$1530:$Q$1810,2,FALSE)</f>
        <v>#N/A</v>
      </c>
    </row>
    <row r="11" spans="1:37" s="7" customFormat="1" hidden="1" x14ac:dyDescent="0.4">
      <c r="A11" s="16" t="str">
        <f t="shared" si="0"/>
        <v>-</v>
      </c>
      <c r="B11" s="16" t="str">
        <f t="shared" si="1"/>
        <v>-</v>
      </c>
      <c r="C11" s="7">
        <v>10</v>
      </c>
      <c r="D11" s="2">
        <v>43416.423101851855</v>
      </c>
      <c r="E11" s="3" t="s">
        <v>934</v>
      </c>
      <c r="F11" s="3">
        <v>12919</v>
      </c>
      <c r="G11" s="3" t="s">
        <v>32</v>
      </c>
      <c r="H11" s="3">
        <v>2435</v>
      </c>
      <c r="I11" s="3">
        <v>622</v>
      </c>
      <c r="J11" s="3">
        <v>10</v>
      </c>
      <c r="K11" s="3">
        <v>1</v>
      </c>
      <c r="L11" s="3"/>
      <c r="M11" s="2">
        <v>43416.426898148151</v>
      </c>
      <c r="N11" s="2">
        <v>43416.434872685182</v>
      </c>
      <c r="O11" s="3" t="s">
        <v>64</v>
      </c>
      <c r="P11" s="3" t="s">
        <v>65</v>
      </c>
      <c r="Q11" s="3" t="s">
        <v>40</v>
      </c>
      <c r="R11" s="3" t="s">
        <v>41</v>
      </c>
      <c r="S11" s="2">
        <v>43416.42769675926</v>
      </c>
      <c r="T11" s="2">
        <v>43416.429016203707</v>
      </c>
      <c r="U11" s="2">
        <v>43416.437118055554</v>
      </c>
      <c r="V11" s="2">
        <v>43416.442210648151</v>
      </c>
      <c r="W11" s="3"/>
      <c r="X11" s="8">
        <f t="shared" si="2"/>
        <v>43416.423101851855</v>
      </c>
      <c r="Y11" s="9">
        <f t="shared" si="3"/>
        <v>7.9745370312593877E-3</v>
      </c>
      <c r="Z11" s="9">
        <f t="shared" si="4"/>
        <v>7.9745370312593877E-3</v>
      </c>
      <c r="AA11" s="10"/>
      <c r="AB11" s="10">
        <f t="shared" si="5"/>
        <v>0</v>
      </c>
      <c r="AC11" s="10">
        <f t="shared" si="9"/>
        <v>3.796296296059154E-3</v>
      </c>
      <c r="AD11" s="10"/>
      <c r="AE11" s="10"/>
      <c r="AF11" s="78">
        <f t="shared" si="6"/>
        <v>43416.42291666667</v>
      </c>
      <c r="AG11" s="78">
        <f t="shared" si="7"/>
        <v>43416.43472222222</v>
      </c>
      <c r="AH11" s="26" t="str">
        <f t="shared" si="8"/>
        <v>43416.422916666743416.4347222222</v>
      </c>
      <c r="AI11" s="26" t="e">
        <f>VLOOKUP(AH11,simple_survey!$P$1530:$Q$1810,2,FALSE)</f>
        <v>#N/A</v>
      </c>
    </row>
    <row r="12" spans="1:37" s="7" customFormat="1" hidden="1" x14ac:dyDescent="0.4">
      <c r="A12" s="16" t="str">
        <f t="shared" ref="A12:A26" si="10">IF(W12&gt;0, "★", "-")</f>
        <v>-</v>
      </c>
      <c r="B12" s="16" t="str">
        <f t="shared" ref="B12:B26" si="11">IF(L12&gt;0, "☆", "-")</f>
        <v>-</v>
      </c>
      <c r="C12" s="7">
        <v>10</v>
      </c>
      <c r="D12" s="2">
        <v>43416.423356481479</v>
      </c>
      <c r="E12" s="3" t="s">
        <v>1091</v>
      </c>
      <c r="F12" s="3">
        <v>12920</v>
      </c>
      <c r="G12" s="3" t="s">
        <v>18</v>
      </c>
      <c r="H12" s="3">
        <v>895</v>
      </c>
      <c r="I12" s="3">
        <v>75</v>
      </c>
      <c r="J12" s="3">
        <v>11</v>
      </c>
      <c r="K12" s="3">
        <v>1</v>
      </c>
      <c r="L12" s="3"/>
      <c r="M12" s="2">
        <v>43416.429629629631</v>
      </c>
      <c r="N12" s="2">
        <v>43416.434594907405</v>
      </c>
      <c r="O12" s="3" t="s">
        <v>133</v>
      </c>
      <c r="P12" s="3" t="s">
        <v>19</v>
      </c>
      <c r="Q12" s="3" t="s">
        <v>30</v>
      </c>
      <c r="R12" s="3" t="s">
        <v>31</v>
      </c>
      <c r="S12" s="2">
        <v>43416.429571759261</v>
      </c>
      <c r="T12" s="2">
        <v>43416.429571759261</v>
      </c>
      <c r="U12" s="2">
        <v>43416.435763888891</v>
      </c>
      <c r="V12" s="2">
        <v>43416.435763888891</v>
      </c>
      <c r="W12" s="3"/>
      <c r="X12" s="8">
        <f t="shared" si="2"/>
        <v>43416.423356481479</v>
      </c>
      <c r="Y12" s="9">
        <f t="shared" si="3"/>
        <v>4.9652777743176557E-3</v>
      </c>
      <c r="Z12" s="9">
        <f t="shared" si="4"/>
        <v>4.9652777743176557E-3</v>
      </c>
      <c r="AA12" s="10"/>
      <c r="AB12" s="10">
        <f t="shared" si="5"/>
        <v>5.7870369346346706E-5</v>
      </c>
      <c r="AC12" s="10">
        <f t="shared" si="9"/>
        <v>6.2731481521041133E-3</v>
      </c>
      <c r="AD12" s="10"/>
      <c r="AE12" s="10"/>
      <c r="AF12" s="78">
        <f t="shared" si="6"/>
        <v>43416.42291666667</v>
      </c>
      <c r="AG12" s="78">
        <f t="shared" si="7"/>
        <v>43416.434027777781</v>
      </c>
      <c r="AH12" s="26" t="str">
        <f t="shared" si="8"/>
        <v>43416.422916666743416.4340277778</v>
      </c>
      <c r="AI12" s="26" t="e">
        <f>VLOOKUP(AH12,simple_survey!$P$1530:$Q$1810,2,FALSE)</f>
        <v>#N/A</v>
      </c>
    </row>
    <row r="13" spans="1:37" s="7" customFormat="1" x14ac:dyDescent="0.4">
      <c r="A13" s="16" t="str">
        <f t="shared" si="10"/>
        <v>★</v>
      </c>
      <c r="B13" s="16" t="str">
        <f t="shared" si="11"/>
        <v>-</v>
      </c>
      <c r="C13" s="7">
        <v>10</v>
      </c>
      <c r="D13" s="2">
        <v>43416.425509259258</v>
      </c>
      <c r="E13" s="3" t="s">
        <v>1092</v>
      </c>
      <c r="F13" s="3">
        <v>12921</v>
      </c>
      <c r="G13" s="3" t="s">
        <v>18</v>
      </c>
      <c r="H13" s="3">
        <v>2314</v>
      </c>
      <c r="I13" s="3">
        <v>636</v>
      </c>
      <c r="J13" s="3">
        <v>10</v>
      </c>
      <c r="K13" s="3">
        <v>1</v>
      </c>
      <c r="L13" s="3"/>
      <c r="M13" s="2">
        <v>43416.427557870367</v>
      </c>
      <c r="N13" s="2">
        <v>43416.430833333332</v>
      </c>
      <c r="O13" s="3" t="s">
        <v>64</v>
      </c>
      <c r="P13" s="3" t="s">
        <v>65</v>
      </c>
      <c r="Q13" s="3" t="s">
        <v>71</v>
      </c>
      <c r="R13" s="3" t="s">
        <v>72</v>
      </c>
      <c r="S13" s="2">
        <v>43416.432442129626</v>
      </c>
      <c r="T13" s="2">
        <v>43416.432442129626</v>
      </c>
      <c r="U13" s="2">
        <v>43416.437511574077</v>
      </c>
      <c r="V13" s="2">
        <v>43416.437511574077</v>
      </c>
      <c r="W13" s="2">
        <v>43416.432442129626</v>
      </c>
      <c r="X13" s="8">
        <f t="shared" si="2"/>
        <v>43416.432442129626</v>
      </c>
      <c r="Y13" s="9">
        <f t="shared" si="3"/>
        <v>3.275462964666076E-3</v>
      </c>
      <c r="Z13" s="9">
        <f t="shared" si="4"/>
        <v>3.275462964666076E-3</v>
      </c>
      <c r="AA13" s="10"/>
      <c r="AB13" s="10">
        <f t="shared" si="5"/>
        <v>0</v>
      </c>
      <c r="AC13" s="10">
        <f t="shared" si="9"/>
        <v>0</v>
      </c>
      <c r="AD13" s="10"/>
      <c r="AE13" s="10"/>
      <c r="AF13" s="78">
        <f t="shared" si="6"/>
        <v>43416.425000000003</v>
      </c>
      <c r="AG13" s="78">
        <f t="shared" si="7"/>
        <v>43416.430555555555</v>
      </c>
      <c r="AH13" s="26" t="str">
        <f t="shared" si="8"/>
        <v>43416.42543416.4305555556</v>
      </c>
      <c r="AI13" s="26" t="str">
        <f>VLOOKUP(AH13,simple_survey!$P$1530:$Q$1810,2,FALSE)</f>
        <v>肯定的</v>
      </c>
    </row>
    <row r="14" spans="1:37" s="7" customFormat="1" hidden="1" x14ac:dyDescent="0.4">
      <c r="A14" s="16" t="str">
        <f t="shared" si="10"/>
        <v>-</v>
      </c>
      <c r="B14" s="16" t="str">
        <f t="shared" si="11"/>
        <v>-</v>
      </c>
      <c r="C14" s="7">
        <v>10</v>
      </c>
      <c r="D14" s="2">
        <v>43416.429942129631</v>
      </c>
      <c r="E14" s="3" t="s">
        <v>1093</v>
      </c>
      <c r="F14" s="3">
        <v>12922</v>
      </c>
      <c r="G14" s="3" t="s">
        <v>100</v>
      </c>
      <c r="H14" s="3">
        <v>5981</v>
      </c>
      <c r="I14" s="3">
        <v>56</v>
      </c>
      <c r="J14" s="3">
        <v>3</v>
      </c>
      <c r="K14" s="3">
        <v>2</v>
      </c>
      <c r="L14" s="3"/>
      <c r="M14" s="2">
        <v>43416.432858796295</v>
      </c>
      <c r="N14" s="2">
        <v>43416.440358796295</v>
      </c>
      <c r="O14" s="3" t="s">
        <v>133</v>
      </c>
      <c r="P14" s="3" t="s">
        <v>19</v>
      </c>
      <c r="Q14" s="3" t="s">
        <v>54</v>
      </c>
      <c r="R14" s="3" t="s">
        <v>55</v>
      </c>
      <c r="S14" s="2">
        <v>43416.433055555557</v>
      </c>
      <c r="T14" s="2">
        <v>43416.433055555557</v>
      </c>
      <c r="U14" s="2">
        <v>43416.441446759258</v>
      </c>
      <c r="V14" s="2">
        <v>43416.441446759258</v>
      </c>
      <c r="W14" s="3"/>
      <c r="X14" s="8">
        <f t="shared" si="2"/>
        <v>43416.429942129631</v>
      </c>
      <c r="Y14" s="9">
        <f t="shared" si="3"/>
        <v>7.4999999997089617E-3</v>
      </c>
      <c r="Z14" s="9">
        <f t="shared" si="4"/>
        <v>1.4999999999417923E-2</v>
      </c>
      <c r="AA14" s="10"/>
      <c r="AB14" s="10">
        <f t="shared" si="5"/>
        <v>0</v>
      </c>
      <c r="AC14" s="10">
        <f t="shared" si="9"/>
        <v>2.9166666645323858E-3</v>
      </c>
      <c r="AD14" s="10"/>
      <c r="AE14" s="10"/>
      <c r="AF14" s="78">
        <f t="shared" si="6"/>
        <v>43416.429861111108</v>
      </c>
      <c r="AG14" s="78">
        <f t="shared" si="7"/>
        <v>43416.44027777778</v>
      </c>
      <c r="AH14" s="26" t="str">
        <f t="shared" si="8"/>
        <v>43416.429861111143416.4402777778</v>
      </c>
      <c r="AI14" s="26" t="e">
        <f>VLOOKUP(AH14,simple_survey!$P$1530:$Q$1810,2,FALSE)</f>
        <v>#N/A</v>
      </c>
      <c r="AJ14" s="8"/>
    </row>
    <row r="15" spans="1:37" s="7" customFormat="1" x14ac:dyDescent="0.4">
      <c r="A15" s="16" t="str">
        <f t="shared" si="10"/>
        <v>-</v>
      </c>
      <c r="B15" s="16" t="str">
        <f t="shared" si="11"/>
        <v>-</v>
      </c>
      <c r="C15" s="7">
        <v>10</v>
      </c>
      <c r="D15" s="2">
        <v>43416.433877314812</v>
      </c>
      <c r="E15" s="3" t="s">
        <v>1096</v>
      </c>
      <c r="F15" s="3">
        <v>12925</v>
      </c>
      <c r="G15" s="3" t="s">
        <v>18</v>
      </c>
      <c r="H15" s="3">
        <v>5983</v>
      </c>
      <c r="I15" s="3">
        <v>175</v>
      </c>
      <c r="J15" s="3">
        <v>13</v>
      </c>
      <c r="K15" s="3">
        <v>2</v>
      </c>
      <c r="L15" s="3"/>
      <c r="M15" s="2">
        <v>43416.438842592594</v>
      </c>
      <c r="N15" s="2">
        <v>43416.44195601852</v>
      </c>
      <c r="O15" s="3" t="s">
        <v>44</v>
      </c>
      <c r="P15" s="3" t="s">
        <v>91</v>
      </c>
      <c r="Q15" s="3" t="s">
        <v>40</v>
      </c>
      <c r="R15" s="3" t="s">
        <v>41</v>
      </c>
      <c r="S15" s="2">
        <v>43416.437175925923</v>
      </c>
      <c r="T15" s="2">
        <v>43416.437175925923</v>
      </c>
      <c r="U15" s="2">
        <v>43416.441631944443</v>
      </c>
      <c r="V15" s="2">
        <v>43416.441631944443</v>
      </c>
      <c r="W15" s="3"/>
      <c r="X15" s="8">
        <f t="shared" si="2"/>
        <v>43416.433877314812</v>
      </c>
      <c r="Y15" s="9">
        <f t="shared" si="3"/>
        <v>3.1134259261307307E-3</v>
      </c>
      <c r="Z15" s="9">
        <f t="shared" si="4"/>
        <v>6.2268518522614613E-3</v>
      </c>
      <c r="AA15" s="10"/>
      <c r="AB15" s="10">
        <f t="shared" si="5"/>
        <v>1.6666666706441902E-3</v>
      </c>
      <c r="AC15" s="10">
        <f t="shared" si="9"/>
        <v>4.9652777815936133E-3</v>
      </c>
      <c r="AD15" s="10"/>
      <c r="AE15" s="10"/>
      <c r="AF15" s="78">
        <f t="shared" si="6"/>
        <v>43416.433333333334</v>
      </c>
      <c r="AG15" s="78">
        <f t="shared" si="7"/>
        <v>43416.441666666666</v>
      </c>
      <c r="AH15" s="26" t="str">
        <f t="shared" si="8"/>
        <v>43416.433333333343416.4416666667</v>
      </c>
      <c r="AI15" s="26" t="str">
        <f>VLOOKUP(AH15,simple_survey!$P$1530:$Q$1810,2,FALSE)</f>
        <v>肯定的</v>
      </c>
    </row>
    <row r="16" spans="1:37" s="7" customFormat="1" hidden="1" x14ac:dyDescent="0.4">
      <c r="A16" s="16" t="str">
        <f t="shared" si="10"/>
        <v>-</v>
      </c>
      <c r="B16" s="16" t="str">
        <f t="shared" si="11"/>
        <v>-</v>
      </c>
      <c r="C16" s="7">
        <v>10</v>
      </c>
      <c r="D16" s="2">
        <v>43416.435266203705</v>
      </c>
      <c r="E16" s="3" t="s">
        <v>1097</v>
      </c>
      <c r="F16" s="3">
        <v>12926</v>
      </c>
      <c r="G16" s="3" t="s">
        <v>100</v>
      </c>
      <c r="H16" s="3">
        <v>5897</v>
      </c>
      <c r="I16" s="3">
        <v>364</v>
      </c>
      <c r="J16" s="3">
        <v>2</v>
      </c>
      <c r="K16" s="3">
        <v>3</v>
      </c>
      <c r="L16" s="3"/>
      <c r="M16" s="2">
        <v>43416.437835648147</v>
      </c>
      <c r="N16" s="2">
        <v>43416.445023148146</v>
      </c>
      <c r="O16" s="3" t="s">
        <v>24</v>
      </c>
      <c r="P16" s="3" t="s">
        <v>25</v>
      </c>
      <c r="Q16" s="3" t="s">
        <v>42</v>
      </c>
      <c r="R16" s="3" t="s">
        <v>43</v>
      </c>
      <c r="S16" s="2">
        <v>43416.436666666668</v>
      </c>
      <c r="T16" s="2">
        <v>43416.436666666668</v>
      </c>
      <c r="U16" s="2">
        <v>43416.446527777778</v>
      </c>
      <c r="V16" s="2">
        <v>43416.446527777778</v>
      </c>
      <c r="W16" s="3"/>
      <c r="X16" s="8">
        <f t="shared" si="2"/>
        <v>43416.435266203705</v>
      </c>
      <c r="Y16" s="9">
        <f t="shared" si="3"/>
        <v>7.1874999994179234E-3</v>
      </c>
      <c r="Z16" s="9">
        <f t="shared" si="4"/>
        <v>2.156249999825377E-2</v>
      </c>
      <c r="AA16" s="10"/>
      <c r="AB16" s="10">
        <f t="shared" si="5"/>
        <v>1.1689814782585017E-3</v>
      </c>
      <c r="AC16" s="10">
        <f t="shared" si="9"/>
        <v>2.5694444411783479E-3</v>
      </c>
      <c r="AD16" s="10"/>
      <c r="AE16" s="10"/>
      <c r="AF16" s="78">
        <f t="shared" si="6"/>
        <v>43416.43472222222</v>
      </c>
      <c r="AG16" s="78">
        <f t="shared" si="7"/>
        <v>43416.444444444445</v>
      </c>
      <c r="AH16" s="26" t="str">
        <f t="shared" si="8"/>
        <v>43416.434722222243416.4444444444</v>
      </c>
      <c r="AI16" s="26" t="e">
        <f>VLOOKUP(AH16,simple_survey!$P$1530:$Q$1810,2,FALSE)</f>
        <v>#N/A</v>
      </c>
    </row>
    <row r="17" spans="1:37" s="7" customFormat="1" x14ac:dyDescent="0.4">
      <c r="A17" s="16" t="str">
        <f t="shared" si="10"/>
        <v>-</v>
      </c>
      <c r="B17" s="16" t="str">
        <f t="shared" si="11"/>
        <v>-</v>
      </c>
      <c r="C17" s="7">
        <v>10</v>
      </c>
      <c r="D17" s="2">
        <v>43416.436099537037</v>
      </c>
      <c r="E17" s="3" t="s">
        <v>1098</v>
      </c>
      <c r="F17" s="3">
        <v>12927</v>
      </c>
      <c r="G17" s="3" t="s">
        <v>32</v>
      </c>
      <c r="H17" s="3">
        <v>5936</v>
      </c>
      <c r="I17" s="3">
        <v>254</v>
      </c>
      <c r="J17" s="3">
        <v>6</v>
      </c>
      <c r="K17" s="3">
        <v>2</v>
      </c>
      <c r="L17" s="3"/>
      <c r="M17" s="2">
        <v>43416.437337962961</v>
      </c>
      <c r="N17" s="2">
        <v>43416.4452662037</v>
      </c>
      <c r="O17" s="3" t="s">
        <v>44</v>
      </c>
      <c r="P17" s="3" t="s">
        <v>91</v>
      </c>
      <c r="Q17" s="3" t="s">
        <v>64</v>
      </c>
      <c r="R17" s="3" t="s">
        <v>65</v>
      </c>
      <c r="S17" s="2">
        <v>43416.437696759262</v>
      </c>
      <c r="T17" s="2">
        <v>43416.437696759262</v>
      </c>
      <c r="U17" s="2">
        <v>43416.448298611111</v>
      </c>
      <c r="V17" s="2">
        <v>43416.448298611111</v>
      </c>
      <c r="W17" s="3"/>
      <c r="X17" s="8">
        <f t="shared" si="2"/>
        <v>43416.436099537037</v>
      </c>
      <c r="Y17" s="9">
        <f t="shared" si="3"/>
        <v>7.9282407386926934E-3</v>
      </c>
      <c r="Z17" s="9">
        <f t="shared" si="4"/>
        <v>1.5856481477385387E-2</v>
      </c>
      <c r="AA17" s="10"/>
      <c r="AB17" s="10">
        <f t="shared" si="5"/>
        <v>0</v>
      </c>
      <c r="AC17" s="10">
        <f t="shared" si="9"/>
        <v>1.2384259243845008E-3</v>
      </c>
      <c r="AD17" s="10"/>
      <c r="AE17" s="10"/>
      <c r="AF17" s="78">
        <f t="shared" si="6"/>
        <v>43416.435416666667</v>
      </c>
      <c r="AG17" s="78">
        <f t="shared" si="7"/>
        <v>43416.445138888892</v>
      </c>
      <c r="AH17" s="26" t="str">
        <f t="shared" si="8"/>
        <v>43416.435416666743416.4451388889</v>
      </c>
      <c r="AI17" s="26" t="str">
        <f>VLOOKUP(AH17,simple_survey!$P$1530:$Q$1810,2,FALSE)</f>
        <v>肯定的</v>
      </c>
    </row>
    <row r="18" spans="1:37" s="7" customFormat="1" hidden="1" x14ac:dyDescent="0.4">
      <c r="A18" s="16" t="str">
        <f t="shared" si="10"/>
        <v>-</v>
      </c>
      <c r="B18" s="16" t="str">
        <f t="shared" si="11"/>
        <v>-</v>
      </c>
      <c r="C18" s="7">
        <v>10</v>
      </c>
      <c r="D18" s="2">
        <v>43416.437835648147</v>
      </c>
      <c r="E18" s="3" t="s">
        <v>1099</v>
      </c>
      <c r="F18" s="3">
        <v>12928</v>
      </c>
      <c r="G18" s="3" t="s">
        <v>32</v>
      </c>
      <c r="H18" s="3">
        <v>3338</v>
      </c>
      <c r="I18" s="3">
        <v>1000</v>
      </c>
      <c r="J18" s="3">
        <v>4</v>
      </c>
      <c r="K18" s="3">
        <v>2</v>
      </c>
      <c r="L18" s="3"/>
      <c r="M18" s="2">
        <v>43416.438981481479</v>
      </c>
      <c r="N18" s="2">
        <v>43416.443043981482</v>
      </c>
      <c r="O18" s="3" t="s">
        <v>49</v>
      </c>
      <c r="P18" s="3" t="s">
        <v>50</v>
      </c>
      <c r="Q18" s="3" t="s">
        <v>77</v>
      </c>
      <c r="R18" s="3" t="s">
        <v>78</v>
      </c>
      <c r="S18" s="2">
        <v>43416.439166666663</v>
      </c>
      <c r="T18" s="2">
        <v>43416.439166666663</v>
      </c>
      <c r="U18" s="2">
        <v>43416.444004629629</v>
      </c>
      <c r="V18" s="2">
        <v>43416.444004629629</v>
      </c>
      <c r="W18" s="3"/>
      <c r="X18" s="8">
        <f t="shared" si="2"/>
        <v>43416.437835648147</v>
      </c>
      <c r="Y18" s="9">
        <f t="shared" si="3"/>
        <v>4.062500003783498E-3</v>
      </c>
      <c r="Z18" s="9">
        <f t="shared" si="4"/>
        <v>8.1250000075669959E-3</v>
      </c>
      <c r="AA18" s="10"/>
      <c r="AB18" s="10">
        <f t="shared" si="5"/>
        <v>0</v>
      </c>
      <c r="AC18" s="10">
        <f t="shared" si="9"/>
        <v>1.1458333319751546E-3</v>
      </c>
      <c r="AD18" s="10"/>
      <c r="AE18" s="10"/>
      <c r="AF18" s="78">
        <f t="shared" si="6"/>
        <v>43416.4375</v>
      </c>
      <c r="AG18" s="78">
        <f t="shared" si="7"/>
        <v>43416.442361111112</v>
      </c>
      <c r="AH18" s="26" t="str">
        <f t="shared" si="8"/>
        <v>43416.437543416.4423611111</v>
      </c>
      <c r="AI18" s="26" t="e">
        <f>VLOOKUP(AH18,simple_survey!$P$1530:$Q$1810,2,FALSE)</f>
        <v>#N/A</v>
      </c>
    </row>
    <row r="19" spans="1:37" s="7" customFormat="1" x14ac:dyDescent="0.4">
      <c r="A19" s="16" t="str">
        <f t="shared" si="10"/>
        <v>-</v>
      </c>
      <c r="B19" s="16" t="str">
        <f t="shared" si="11"/>
        <v>-</v>
      </c>
      <c r="C19" s="7">
        <v>10</v>
      </c>
      <c r="D19" s="2">
        <v>43416.440393518518</v>
      </c>
      <c r="E19" s="3" t="s">
        <v>1100</v>
      </c>
      <c r="F19" s="3">
        <v>12929</v>
      </c>
      <c r="G19" s="3" t="s">
        <v>18</v>
      </c>
      <c r="H19" s="3">
        <v>5977</v>
      </c>
      <c r="I19" s="3">
        <v>945</v>
      </c>
      <c r="J19" s="3">
        <v>3</v>
      </c>
      <c r="K19" s="3">
        <v>3</v>
      </c>
      <c r="L19" s="3"/>
      <c r="M19" s="2">
        <v>43416.445694444446</v>
      </c>
      <c r="N19" s="2">
        <v>43416.451226851852</v>
      </c>
      <c r="O19" s="3" t="s">
        <v>26</v>
      </c>
      <c r="P19" s="3" t="s">
        <v>27</v>
      </c>
      <c r="Q19" s="3" t="s">
        <v>64</v>
      </c>
      <c r="R19" s="3" t="s">
        <v>65</v>
      </c>
      <c r="S19" s="2">
        <v>43416.445347222223</v>
      </c>
      <c r="T19" s="2">
        <v>43416.445347222223</v>
      </c>
      <c r="U19" s="2">
        <v>43416.454664351855</v>
      </c>
      <c r="V19" s="2">
        <v>43416.454664351855</v>
      </c>
      <c r="W19" s="3"/>
      <c r="X19" s="8">
        <f t="shared" si="2"/>
        <v>43416.440393518518</v>
      </c>
      <c r="Y19" s="9">
        <f t="shared" si="3"/>
        <v>5.5324074055533856E-3</v>
      </c>
      <c r="Z19" s="9">
        <f t="shared" si="4"/>
        <v>1.6597222216660157E-2</v>
      </c>
      <c r="AA19" s="10"/>
      <c r="AB19" s="10">
        <f t="shared" si="5"/>
        <v>3.4722222335403785E-4</v>
      </c>
      <c r="AC19" s="10">
        <f t="shared" si="9"/>
        <v>5.3009259281679988E-3</v>
      </c>
      <c r="AD19" s="10"/>
      <c r="AE19" s="10"/>
      <c r="AF19" s="78">
        <f t="shared" si="6"/>
        <v>43416.44027777778</v>
      </c>
      <c r="AG19" s="78">
        <f t="shared" si="7"/>
        <v>43416.450694444444</v>
      </c>
      <c r="AH19" s="26" t="str">
        <f t="shared" si="8"/>
        <v>43416.440277777843416.4506944444</v>
      </c>
      <c r="AI19" s="26" t="str">
        <f>VLOOKUP(AH19,simple_survey!$P$1530:$Q$1810,2,FALSE)</f>
        <v>肯定的</v>
      </c>
    </row>
    <row r="20" spans="1:37" s="7" customFormat="1" hidden="1" x14ac:dyDescent="0.4">
      <c r="A20" s="16" t="str">
        <f t="shared" si="10"/>
        <v>-</v>
      </c>
      <c r="B20" s="16" t="str">
        <f t="shared" si="11"/>
        <v>-</v>
      </c>
      <c r="C20" s="7">
        <v>10</v>
      </c>
      <c r="D20" s="2">
        <v>43416.447465277779</v>
      </c>
      <c r="E20" s="3" t="s">
        <v>1101</v>
      </c>
      <c r="F20" s="3">
        <v>12932</v>
      </c>
      <c r="G20" s="3" t="s">
        <v>32</v>
      </c>
      <c r="H20" s="3">
        <v>5976</v>
      </c>
      <c r="I20" s="3">
        <v>286</v>
      </c>
      <c r="J20" s="3">
        <v>13</v>
      </c>
      <c r="K20" s="3">
        <v>1</v>
      </c>
      <c r="L20" s="3"/>
      <c r="M20" s="2">
        <v>43416.450196759259</v>
      </c>
      <c r="N20" s="2">
        <v>43416.458252314813</v>
      </c>
      <c r="O20" s="3" t="s">
        <v>79</v>
      </c>
      <c r="P20" s="3" t="s">
        <v>80</v>
      </c>
      <c r="Q20" s="3" t="s">
        <v>64</v>
      </c>
      <c r="R20" s="3" t="s">
        <v>65</v>
      </c>
      <c r="S20" s="2">
        <v>43416.44939814815</v>
      </c>
      <c r="T20" s="2">
        <v>43416.44939814815</v>
      </c>
      <c r="U20" s="2">
        <v>43416.459328703706</v>
      </c>
      <c r="V20" s="2">
        <v>43416.459328703706</v>
      </c>
      <c r="W20" s="3"/>
      <c r="X20" s="8">
        <f t="shared" si="2"/>
        <v>43416.447465277779</v>
      </c>
      <c r="Y20" s="9">
        <f t="shared" si="3"/>
        <v>8.0555555541650392E-3</v>
      </c>
      <c r="Z20" s="9">
        <f t="shared" si="4"/>
        <v>8.0555555541650392E-3</v>
      </c>
      <c r="AA20" s="10"/>
      <c r="AB20" s="10">
        <f t="shared" si="5"/>
        <v>7.9861110862111673E-4</v>
      </c>
      <c r="AC20" s="10">
        <f t="shared" si="9"/>
        <v>2.7314814797136933E-3</v>
      </c>
      <c r="AD20" s="10"/>
      <c r="AE20" s="10"/>
      <c r="AF20" s="78">
        <f t="shared" si="6"/>
        <v>43416.447222222225</v>
      </c>
      <c r="AG20" s="78">
        <f t="shared" si="7"/>
        <v>43416.457638888889</v>
      </c>
      <c r="AH20" s="26" t="str">
        <f t="shared" si="8"/>
        <v>43416.447222222243416.4576388889</v>
      </c>
      <c r="AI20" s="26" t="e">
        <f>VLOOKUP(AH20,simple_survey!$P$1530:$Q$1810,2,FALSE)</f>
        <v>#N/A</v>
      </c>
    </row>
    <row r="21" spans="1:37" s="7" customFormat="1" x14ac:dyDescent="0.4">
      <c r="A21" s="16" t="str">
        <f t="shared" si="10"/>
        <v>-</v>
      </c>
      <c r="B21" s="16" t="str">
        <f t="shared" si="11"/>
        <v>-</v>
      </c>
      <c r="C21" s="7">
        <v>10</v>
      </c>
      <c r="D21" s="2">
        <v>43416.448796296296</v>
      </c>
      <c r="E21" s="3" t="s">
        <v>1102</v>
      </c>
      <c r="F21" s="3">
        <v>12934</v>
      </c>
      <c r="G21" s="3" t="s">
        <v>100</v>
      </c>
      <c r="H21" s="3">
        <v>5984</v>
      </c>
      <c r="I21" s="3">
        <v>636</v>
      </c>
      <c r="J21" s="3">
        <v>7</v>
      </c>
      <c r="K21" s="3">
        <v>2</v>
      </c>
      <c r="L21" s="3"/>
      <c r="M21" s="2">
        <v>43416.455775462964</v>
      </c>
      <c r="N21" s="2">
        <v>43416.460335648146</v>
      </c>
      <c r="O21" s="3" t="s">
        <v>133</v>
      </c>
      <c r="P21" s="3" t="s">
        <v>19</v>
      </c>
      <c r="Q21" s="3" t="s">
        <v>20</v>
      </c>
      <c r="R21" s="3" t="s">
        <v>21</v>
      </c>
      <c r="S21" s="2">
        <v>43416.452777777777</v>
      </c>
      <c r="T21" s="2">
        <v>43416.452777777777</v>
      </c>
      <c r="U21" s="2">
        <v>43416.45952546296</v>
      </c>
      <c r="V21" s="2">
        <v>43416.45952546296</v>
      </c>
      <c r="W21" s="3"/>
      <c r="X21" s="8">
        <f t="shared" si="2"/>
        <v>43416.448796296296</v>
      </c>
      <c r="Y21" s="9">
        <f t="shared" si="3"/>
        <v>4.5601851816172712E-3</v>
      </c>
      <c r="Z21" s="9">
        <f t="shared" si="4"/>
        <v>9.1203703632345423E-3</v>
      </c>
      <c r="AA21" s="10"/>
      <c r="AB21" s="10">
        <f t="shared" si="5"/>
        <v>2.9976851874380372E-3</v>
      </c>
      <c r="AC21" s="10">
        <f t="shared" si="9"/>
        <v>6.9791666683158837E-3</v>
      </c>
      <c r="AD21" s="10"/>
      <c r="AE21" s="10"/>
      <c r="AF21" s="78">
        <f t="shared" si="6"/>
        <v>43416.448611111111</v>
      </c>
      <c r="AG21" s="78">
        <f t="shared" si="7"/>
        <v>43416.459722222222</v>
      </c>
      <c r="AH21" s="26" t="str">
        <f t="shared" si="8"/>
        <v>43416.448611111143416.4597222222</v>
      </c>
      <c r="AI21" s="26" t="str">
        <f>VLOOKUP(AH21,simple_survey!$P$1530:$Q$1810,2,FALSE)</f>
        <v>肯定的</v>
      </c>
    </row>
    <row r="22" spans="1:37" s="7" customFormat="1" x14ac:dyDescent="0.4">
      <c r="A22" s="16" t="str">
        <f t="shared" si="10"/>
        <v>-</v>
      </c>
      <c r="B22" s="16" t="str">
        <f t="shared" si="11"/>
        <v>-</v>
      </c>
      <c r="C22" s="7">
        <v>10</v>
      </c>
      <c r="D22" s="2">
        <v>43416.449282407404</v>
      </c>
      <c r="E22" s="3" t="s">
        <v>1103</v>
      </c>
      <c r="F22" s="3">
        <v>12935</v>
      </c>
      <c r="G22" s="3" t="s">
        <v>18</v>
      </c>
      <c r="H22" s="3">
        <v>2490</v>
      </c>
      <c r="I22" s="3">
        <v>865</v>
      </c>
      <c r="J22" s="3">
        <v>2</v>
      </c>
      <c r="K22" s="3">
        <v>3</v>
      </c>
      <c r="L22" s="3"/>
      <c r="M22" s="2">
        <v>43416.45239583333</v>
      </c>
      <c r="N22" s="2">
        <v>43416.461828703701</v>
      </c>
      <c r="O22" s="3" t="s">
        <v>60</v>
      </c>
      <c r="P22" s="3" t="s">
        <v>61</v>
      </c>
      <c r="Q22" s="3" t="s">
        <v>22</v>
      </c>
      <c r="R22" s="3" t="s">
        <v>23</v>
      </c>
      <c r="S22" s="2">
        <v>43416.452407407407</v>
      </c>
      <c r="T22" s="2">
        <v>43416.452407407407</v>
      </c>
      <c r="U22" s="2">
        <v>43416.465636574074</v>
      </c>
      <c r="V22" s="2">
        <v>43416.465636574074</v>
      </c>
      <c r="W22" s="3"/>
      <c r="X22" s="8">
        <f t="shared" si="2"/>
        <v>43416.449282407404</v>
      </c>
      <c r="Y22" s="9">
        <f t="shared" si="3"/>
        <v>9.4328703708015382E-3</v>
      </c>
      <c r="Z22" s="9">
        <f t="shared" si="4"/>
        <v>2.8298611112404615E-2</v>
      </c>
      <c r="AA22" s="10"/>
      <c r="AB22" s="10">
        <f t="shared" si="5"/>
        <v>0</v>
      </c>
      <c r="AC22" s="10">
        <f t="shared" si="9"/>
        <v>3.1134259261307307E-3</v>
      </c>
      <c r="AD22" s="10"/>
      <c r="AE22" s="10"/>
      <c r="AF22" s="78">
        <f t="shared" si="6"/>
        <v>43416.448611111111</v>
      </c>
      <c r="AG22" s="78">
        <f t="shared" si="7"/>
        <v>43416.461805555555</v>
      </c>
      <c r="AH22" s="26" t="str">
        <f t="shared" si="8"/>
        <v>43416.448611111143416.4618055556</v>
      </c>
      <c r="AI22" s="26" t="str">
        <f>VLOOKUP(AH22,simple_survey!$P$1530:$Q$1810,2,FALSE)</f>
        <v>肯定的</v>
      </c>
    </row>
    <row r="23" spans="1:37" s="7" customFormat="1" x14ac:dyDescent="0.4">
      <c r="A23" s="16" t="str">
        <f t="shared" si="10"/>
        <v>-</v>
      </c>
      <c r="B23" s="16" t="str">
        <f t="shared" si="11"/>
        <v>-</v>
      </c>
      <c r="C23" s="7">
        <v>10</v>
      </c>
      <c r="D23" s="2">
        <v>43416.450798611113</v>
      </c>
      <c r="E23" s="3" t="s">
        <v>1104</v>
      </c>
      <c r="F23" s="3">
        <v>12936</v>
      </c>
      <c r="G23" s="3" t="s">
        <v>32</v>
      </c>
      <c r="H23" s="3">
        <v>5119</v>
      </c>
      <c r="I23" s="3">
        <v>559</v>
      </c>
      <c r="J23" s="3">
        <v>5</v>
      </c>
      <c r="K23" s="3">
        <v>1</v>
      </c>
      <c r="L23" s="3"/>
      <c r="M23" s="2">
        <v>43416.460509259261</v>
      </c>
      <c r="N23" s="2">
        <v>43416.466446759259</v>
      </c>
      <c r="O23" s="3" t="s">
        <v>69</v>
      </c>
      <c r="P23" s="3" t="s">
        <v>70</v>
      </c>
      <c r="Q23" s="3" t="s">
        <v>47</v>
      </c>
      <c r="R23" s="3" t="s">
        <v>48</v>
      </c>
      <c r="S23" s="2">
        <v>43416.451921296299</v>
      </c>
      <c r="T23" s="2">
        <v>43416.451921296299</v>
      </c>
      <c r="U23" s="2">
        <v>43416.462453703702</v>
      </c>
      <c r="V23" s="2">
        <v>43416.462453703702</v>
      </c>
      <c r="W23" s="3"/>
      <c r="X23" s="8">
        <f t="shared" si="2"/>
        <v>43416.450798611113</v>
      </c>
      <c r="Y23" s="9">
        <f t="shared" si="3"/>
        <v>5.9374999982537702E-3</v>
      </c>
      <c r="Z23" s="9">
        <f t="shared" si="4"/>
        <v>5.9374999982537702E-3</v>
      </c>
      <c r="AA23" s="10"/>
      <c r="AB23" s="10">
        <f t="shared" si="5"/>
        <v>8.5879629623377696E-3</v>
      </c>
      <c r="AC23" s="10">
        <f t="shared" si="9"/>
        <v>9.710648148029577E-3</v>
      </c>
      <c r="AD23" s="10"/>
      <c r="AE23" s="10"/>
      <c r="AF23" s="78">
        <f t="shared" si="6"/>
        <v>43416.450694444444</v>
      </c>
      <c r="AG23" s="78">
        <f t="shared" si="7"/>
        <v>43416.46597222222</v>
      </c>
      <c r="AH23" s="26" t="str">
        <f t="shared" si="8"/>
        <v>43416.450694444443416.4659722222</v>
      </c>
      <c r="AI23" s="26" t="str">
        <f>VLOOKUP(AH23,simple_survey!$P$1530:$Q$1810,2,FALSE)</f>
        <v>肯定的</v>
      </c>
    </row>
    <row r="24" spans="1:37" s="7" customFormat="1" hidden="1" x14ac:dyDescent="0.4">
      <c r="A24" s="16" t="str">
        <f t="shared" si="10"/>
        <v>-</v>
      </c>
      <c r="B24" s="16" t="str">
        <f t="shared" si="11"/>
        <v>-</v>
      </c>
      <c r="C24" s="7">
        <v>10</v>
      </c>
      <c r="D24" s="2">
        <v>43416.451736111114</v>
      </c>
      <c r="E24" s="3" t="s">
        <v>1105</v>
      </c>
      <c r="F24" s="3">
        <v>12937</v>
      </c>
      <c r="G24" s="3" t="s">
        <v>99</v>
      </c>
      <c r="H24" s="3">
        <v>0</v>
      </c>
      <c r="I24" s="3">
        <v>878</v>
      </c>
      <c r="J24" s="3">
        <v>9</v>
      </c>
      <c r="K24" s="3">
        <v>1</v>
      </c>
      <c r="L24" s="3"/>
      <c r="M24" s="2">
        <v>43416.453067129631</v>
      </c>
      <c r="N24" s="2">
        <v>43416.457824074074</v>
      </c>
      <c r="O24" s="3" t="s">
        <v>75</v>
      </c>
      <c r="P24" s="3" t="s">
        <v>76</v>
      </c>
      <c r="Q24" s="3" t="s">
        <v>47</v>
      </c>
      <c r="R24" s="3" t="s">
        <v>48</v>
      </c>
      <c r="S24" s="2">
        <v>43416.453159722223</v>
      </c>
      <c r="T24" s="2">
        <v>43416.453159722223</v>
      </c>
      <c r="U24" s="2">
        <v>43416.458252314813</v>
      </c>
      <c r="V24" s="2">
        <v>43416.458252314813</v>
      </c>
      <c r="W24" s="3"/>
      <c r="X24" s="8">
        <f t="shared" si="2"/>
        <v>43416.451736111114</v>
      </c>
      <c r="Y24" s="9">
        <f t="shared" si="3"/>
        <v>4.756944443215616E-3</v>
      </c>
      <c r="Z24" s="9">
        <f t="shared" si="4"/>
        <v>4.756944443215616E-3</v>
      </c>
      <c r="AA24" s="10"/>
      <c r="AB24" s="10">
        <f t="shared" si="5"/>
        <v>0</v>
      </c>
      <c r="AC24" s="10">
        <f t="shared" si="9"/>
        <v>1.3310185167938471E-3</v>
      </c>
      <c r="AD24" s="10"/>
      <c r="AE24" s="10"/>
      <c r="AF24" s="78">
        <f t="shared" si="6"/>
        <v>43416.451388888891</v>
      </c>
      <c r="AG24" s="78">
        <f t="shared" si="7"/>
        <v>43416.457638888889</v>
      </c>
      <c r="AH24" s="26" t="str">
        <f t="shared" si="8"/>
        <v>43416.451388888943416.4576388889</v>
      </c>
      <c r="AI24" s="26" t="e">
        <f>VLOOKUP(AH24,simple_survey!$P$1530:$Q$1810,2,FALSE)</f>
        <v>#N/A</v>
      </c>
    </row>
    <row r="25" spans="1:37" s="7" customFormat="1" hidden="1" x14ac:dyDescent="0.4">
      <c r="A25" s="16" t="str">
        <f t="shared" si="10"/>
        <v>-</v>
      </c>
      <c r="B25" s="16" t="str">
        <f t="shared" si="11"/>
        <v>-</v>
      </c>
      <c r="C25" s="7">
        <v>10</v>
      </c>
      <c r="D25" s="2">
        <v>43416.454594907409</v>
      </c>
      <c r="E25" s="3" t="s">
        <v>808</v>
      </c>
      <c r="F25" s="3">
        <v>12938</v>
      </c>
      <c r="G25" s="3" t="s">
        <v>32</v>
      </c>
      <c r="H25" s="3">
        <v>1996</v>
      </c>
      <c r="I25" s="3">
        <v>139</v>
      </c>
      <c r="J25" s="3">
        <v>3</v>
      </c>
      <c r="K25" s="3">
        <v>1</v>
      </c>
      <c r="L25" s="3"/>
      <c r="M25" s="2">
        <v>43416.457048611112</v>
      </c>
      <c r="N25" s="2">
        <v>43416.463819444441</v>
      </c>
      <c r="O25" s="3" t="s">
        <v>64</v>
      </c>
      <c r="P25" s="3" t="s">
        <v>65</v>
      </c>
      <c r="Q25" s="3" t="s">
        <v>26</v>
      </c>
      <c r="R25" s="3" t="s">
        <v>27</v>
      </c>
      <c r="S25" s="2">
        <v>43416.455636574072</v>
      </c>
      <c r="T25" s="2">
        <v>43416.455636574072</v>
      </c>
      <c r="U25" s="2">
        <v>43416.463425925926</v>
      </c>
      <c r="V25" s="2">
        <v>43416.463425925926</v>
      </c>
      <c r="W25" s="3"/>
      <c r="X25" s="8">
        <f t="shared" si="2"/>
        <v>43416.454594907409</v>
      </c>
      <c r="Y25" s="9">
        <f t="shared" si="3"/>
        <v>6.7708333299378864E-3</v>
      </c>
      <c r="Z25" s="9">
        <f t="shared" si="4"/>
        <v>6.7708333299378864E-3</v>
      </c>
      <c r="AA25" s="10"/>
      <c r="AB25" s="10">
        <f t="shared" si="5"/>
        <v>1.4120370396994986E-3</v>
      </c>
      <c r="AC25" s="10">
        <f t="shared" si="9"/>
        <v>2.4537037024856545E-3</v>
      </c>
      <c r="AD25" s="10"/>
      <c r="AE25" s="10"/>
      <c r="AF25" s="78">
        <f t="shared" si="6"/>
        <v>43416.45416666667</v>
      </c>
      <c r="AG25" s="78">
        <f t="shared" si="7"/>
        <v>43416.463194444441</v>
      </c>
      <c r="AH25" s="26" t="str">
        <f t="shared" si="8"/>
        <v>43416.454166666743416.4631944444</v>
      </c>
      <c r="AI25" s="26" t="e">
        <f>VLOOKUP(AH25,simple_survey!$P$1530:$Q$1810,2,FALSE)</f>
        <v>#N/A</v>
      </c>
    </row>
    <row r="26" spans="1:37" s="7" customFormat="1" x14ac:dyDescent="0.4">
      <c r="A26" s="16" t="str">
        <f t="shared" si="10"/>
        <v>-</v>
      </c>
      <c r="B26" s="16" t="str">
        <f t="shared" si="11"/>
        <v>-</v>
      </c>
      <c r="C26" s="7">
        <v>10</v>
      </c>
      <c r="D26" s="2">
        <v>43416.456886574073</v>
      </c>
      <c r="E26" s="3" t="s">
        <v>1106</v>
      </c>
      <c r="F26" s="3">
        <v>12939</v>
      </c>
      <c r="G26" s="3" t="s">
        <v>100</v>
      </c>
      <c r="H26" s="3">
        <v>5986</v>
      </c>
      <c r="I26" s="3">
        <v>934</v>
      </c>
      <c r="J26" s="3">
        <v>11</v>
      </c>
      <c r="K26" s="3">
        <v>2</v>
      </c>
      <c r="L26" s="3"/>
      <c r="M26" s="2">
        <v>43416.460150462961</v>
      </c>
      <c r="N26" s="2">
        <v>43416.467569444445</v>
      </c>
      <c r="O26" s="3" t="s">
        <v>26</v>
      </c>
      <c r="P26" s="3" t="s">
        <v>27</v>
      </c>
      <c r="Q26" s="3" t="s">
        <v>79</v>
      </c>
      <c r="R26" s="3" t="s">
        <v>80</v>
      </c>
      <c r="S26" s="2">
        <v>43416.459050925929</v>
      </c>
      <c r="T26" s="2">
        <v>43416.459050925929</v>
      </c>
      <c r="U26" s="2">
        <v>43416.465497685182</v>
      </c>
      <c r="V26" s="2">
        <v>43416.465497685182</v>
      </c>
      <c r="W26" s="3"/>
      <c r="X26" s="8">
        <f t="shared" si="2"/>
        <v>43416.456886574073</v>
      </c>
      <c r="Y26" s="9">
        <f t="shared" si="3"/>
        <v>7.4189814840792678E-3</v>
      </c>
      <c r="Z26" s="9">
        <f t="shared" si="4"/>
        <v>1.4837962968158536E-2</v>
      </c>
      <c r="AA26" s="10"/>
      <c r="AB26" s="10">
        <f t="shared" si="5"/>
        <v>1.0995370321325026E-3</v>
      </c>
      <c r="AC26" s="10">
        <f t="shared" si="9"/>
        <v>3.2638888878864236E-3</v>
      </c>
      <c r="AD26" s="10"/>
      <c r="AE26" s="10"/>
      <c r="AF26" s="78">
        <f t="shared" si="6"/>
        <v>43416.456250000003</v>
      </c>
      <c r="AG26" s="78">
        <f t="shared" si="7"/>
        <v>43416.467361111114</v>
      </c>
      <c r="AH26" s="26" t="str">
        <f t="shared" si="8"/>
        <v>43416.4562543416.4673611111</v>
      </c>
      <c r="AI26" s="26" t="str">
        <f>VLOOKUP(AH26,simple_survey!$P$1530:$Q$1810,2,FALSE)</f>
        <v>肯定的</v>
      </c>
    </row>
    <row r="27" spans="1:37" s="7" customFormat="1" hidden="1" x14ac:dyDescent="0.4">
      <c r="A27" s="16" t="str">
        <f>IF(W27&gt;0, "★", "-")</f>
        <v>★</v>
      </c>
      <c r="B27" s="16" t="str">
        <f>IF(L27&gt;0, "☆", "-")</f>
        <v>☆</v>
      </c>
      <c r="C27" s="7">
        <v>10</v>
      </c>
      <c r="D27" s="2">
        <v>43416.404374999998</v>
      </c>
      <c r="E27" s="3" t="s">
        <v>1035</v>
      </c>
      <c r="F27" s="3">
        <v>12903</v>
      </c>
      <c r="G27" s="3" t="s">
        <v>18</v>
      </c>
      <c r="H27" s="3">
        <v>5081</v>
      </c>
      <c r="I27" s="3">
        <v>546</v>
      </c>
      <c r="J27" s="3">
        <v>4</v>
      </c>
      <c r="K27" s="3">
        <v>1</v>
      </c>
      <c r="L27" s="2">
        <v>43416.417025462964</v>
      </c>
      <c r="M27" s="3"/>
      <c r="N27" s="3"/>
      <c r="O27" s="3" t="s">
        <v>133</v>
      </c>
      <c r="P27" s="3" t="s">
        <v>19</v>
      </c>
      <c r="Q27" s="3" t="s">
        <v>45</v>
      </c>
      <c r="R27" s="3" t="s">
        <v>46</v>
      </c>
      <c r="S27" s="2">
        <v>43416.420659722222</v>
      </c>
      <c r="T27" s="3"/>
      <c r="U27" s="2">
        <v>43416.425763888888</v>
      </c>
      <c r="V27" s="3"/>
      <c r="W27" s="2">
        <v>43416.411319444444</v>
      </c>
      <c r="X27" s="8">
        <f t="shared" ref="X27:X34" si="12">IF(W27&gt;0,W27,D27)</f>
        <v>43416.411319444444</v>
      </c>
      <c r="Y27" s="9">
        <f t="shared" ref="Y27:Y34" si="13">N27-M27</f>
        <v>0</v>
      </c>
      <c r="Z27" s="9">
        <f t="shared" ref="Z27:Z34" si="14">Y27*K27</f>
        <v>0</v>
      </c>
      <c r="AA27" s="30"/>
      <c r="AB27" s="10">
        <f t="shared" ref="AB27:AB34" si="15">IF(IF(A27="☆",L27-S27,M27-S27)&lt;0,0,IF(A27="☆",L27-S27,M27-S27))</f>
        <v>0</v>
      </c>
      <c r="AC27" s="10">
        <f>S27-AJ27</f>
        <v>3.9930555576574989E-3</v>
      </c>
      <c r="AD27" s="10"/>
      <c r="AE27" s="10"/>
      <c r="AF27" s="78">
        <f t="shared" si="6"/>
        <v>43416.404166666667</v>
      </c>
      <c r="AG27" s="78">
        <f t="shared" si="7"/>
        <v>0</v>
      </c>
      <c r="AH27" s="26" t="str">
        <f t="shared" si="8"/>
        <v>43416.40416666670</v>
      </c>
      <c r="AI27" s="26" t="e">
        <f>VLOOKUP(AH27,simple_survey!$P$1530:$Q$1810,2,FALSE)</f>
        <v>#N/A</v>
      </c>
      <c r="AJ27" s="8">
        <v>43416.416666666664</v>
      </c>
      <c r="AK27" s="7" t="s">
        <v>95</v>
      </c>
    </row>
    <row r="28" spans="1:37" s="7" customFormat="1" hidden="1" x14ac:dyDescent="0.4">
      <c r="A28" s="16" t="str">
        <f t="shared" ref="A28:A34" si="16">IF(W28&gt;0, "★", "-")</f>
        <v>★</v>
      </c>
      <c r="B28" s="16" t="str">
        <f t="shared" ref="B28:B34" si="17">IF(L28&gt;0, "☆", "-")</f>
        <v>☆</v>
      </c>
      <c r="C28" s="7">
        <v>10</v>
      </c>
      <c r="D28" s="2">
        <v>43416.408819444441</v>
      </c>
      <c r="E28" s="3" t="s">
        <v>1084</v>
      </c>
      <c r="F28" s="3">
        <v>12905</v>
      </c>
      <c r="G28" s="3" t="s">
        <v>51</v>
      </c>
      <c r="H28" s="3">
        <v>5975</v>
      </c>
      <c r="I28" s="3">
        <v>901</v>
      </c>
      <c r="J28" s="3">
        <v>4</v>
      </c>
      <c r="K28" s="3">
        <v>4</v>
      </c>
      <c r="L28" s="2">
        <v>43416.409270833334</v>
      </c>
      <c r="M28" s="3"/>
      <c r="N28" s="3"/>
      <c r="O28" s="3" t="s">
        <v>49</v>
      </c>
      <c r="P28" s="3" t="s">
        <v>50</v>
      </c>
      <c r="Q28" s="3" t="s">
        <v>77</v>
      </c>
      <c r="R28" s="3" t="s">
        <v>78</v>
      </c>
      <c r="S28" s="2">
        <v>43416.45</v>
      </c>
      <c r="T28" s="3"/>
      <c r="U28" s="2">
        <v>43416.456226851849</v>
      </c>
      <c r="V28" s="3"/>
      <c r="W28" s="2">
        <v>43416.45</v>
      </c>
      <c r="X28" s="8">
        <f t="shared" si="12"/>
        <v>43416.45</v>
      </c>
      <c r="Y28" s="9">
        <f t="shared" si="13"/>
        <v>0</v>
      </c>
      <c r="Z28" s="9">
        <f t="shared" si="14"/>
        <v>0</v>
      </c>
      <c r="AA28" s="10"/>
      <c r="AB28" s="10">
        <f t="shared" si="15"/>
        <v>0</v>
      </c>
      <c r="AC28" s="10">
        <f>IF(IF(B28="☆",(IF(L28&gt;S28,L28-X28,S28-X28)),M28-X28)&lt;0,0,IF(B28="☆",(IF(L28&gt;S28,L28-X28,S28-X28)),M28-X28))</f>
        <v>0</v>
      </c>
      <c r="AD28" s="10"/>
      <c r="AE28" s="10"/>
      <c r="AF28" s="78">
        <f t="shared" si="6"/>
        <v>43416.408333333333</v>
      </c>
      <c r="AG28" s="78">
        <f t="shared" si="7"/>
        <v>0</v>
      </c>
      <c r="AH28" s="26" t="str">
        <f t="shared" si="8"/>
        <v>43416.40833333330</v>
      </c>
      <c r="AI28" s="26" t="e">
        <f>VLOOKUP(AH28,simple_survey!$P$1530:$Q$1810,2,FALSE)</f>
        <v>#N/A</v>
      </c>
      <c r="AJ28" s="8"/>
    </row>
    <row r="29" spans="1:37" s="7" customFormat="1" hidden="1" x14ac:dyDescent="0.4">
      <c r="A29" s="16" t="str">
        <f t="shared" si="16"/>
        <v>-</v>
      </c>
      <c r="B29" s="16" t="str">
        <f t="shared" si="17"/>
        <v>☆</v>
      </c>
      <c r="C29" s="7">
        <v>10</v>
      </c>
      <c r="D29" s="2">
        <v>43416.412812499999</v>
      </c>
      <c r="E29" s="3" t="s">
        <v>1085</v>
      </c>
      <c r="F29" s="3">
        <v>12907</v>
      </c>
      <c r="G29" s="3" t="s">
        <v>100</v>
      </c>
      <c r="H29" s="3">
        <v>5600</v>
      </c>
      <c r="I29" s="3">
        <v>521</v>
      </c>
      <c r="J29" s="3">
        <v>4</v>
      </c>
      <c r="K29" s="3">
        <v>1</v>
      </c>
      <c r="L29" s="2">
        <v>43416.414050925923</v>
      </c>
      <c r="M29" s="3"/>
      <c r="N29" s="3"/>
      <c r="O29" s="3" t="s">
        <v>49</v>
      </c>
      <c r="P29" s="3" t="s">
        <v>50</v>
      </c>
      <c r="Q29" s="3" t="s">
        <v>22</v>
      </c>
      <c r="R29" s="3" t="s">
        <v>23</v>
      </c>
      <c r="S29" s="2">
        <v>43416.430995370371</v>
      </c>
      <c r="T29" s="3"/>
      <c r="U29" s="2">
        <v>43416.442314814813</v>
      </c>
      <c r="V29" s="3"/>
      <c r="W29" s="3"/>
      <c r="X29" s="8">
        <f t="shared" si="12"/>
        <v>43416.412812499999</v>
      </c>
      <c r="Y29" s="9">
        <f t="shared" si="13"/>
        <v>0</v>
      </c>
      <c r="Z29" s="9">
        <f t="shared" si="14"/>
        <v>0</v>
      </c>
      <c r="AA29" s="10"/>
      <c r="AB29" s="10">
        <f t="shared" si="15"/>
        <v>0</v>
      </c>
      <c r="AC29" s="10">
        <f>S29-AJ29</f>
        <v>1.4328703706269152E-2</v>
      </c>
      <c r="AD29" s="10"/>
      <c r="AE29" s="10"/>
      <c r="AF29" s="78">
        <f t="shared" si="6"/>
        <v>43416.412499999999</v>
      </c>
      <c r="AG29" s="78">
        <f t="shared" si="7"/>
        <v>0</v>
      </c>
      <c r="AH29" s="26" t="str">
        <f t="shared" si="8"/>
        <v>43416.41250</v>
      </c>
      <c r="AI29" s="26" t="e">
        <f>VLOOKUP(AH29,simple_survey!$P$1530:$Q$1810,2,FALSE)</f>
        <v>#N/A</v>
      </c>
      <c r="AJ29" s="8">
        <v>43416.416666666664</v>
      </c>
      <c r="AK29" s="7" t="s">
        <v>95</v>
      </c>
    </row>
    <row r="30" spans="1:37" s="7" customFormat="1" hidden="1" x14ac:dyDescent="0.4">
      <c r="A30" s="16" t="str">
        <f t="shared" si="16"/>
        <v>-</v>
      </c>
      <c r="B30" s="16" t="str">
        <f t="shared" si="17"/>
        <v>☆</v>
      </c>
      <c r="C30" s="7">
        <v>10</v>
      </c>
      <c r="D30" s="2">
        <v>43416.416226851848</v>
      </c>
      <c r="E30" s="3" t="s">
        <v>934</v>
      </c>
      <c r="F30" s="3">
        <v>12910</v>
      </c>
      <c r="G30" s="3" t="s">
        <v>32</v>
      </c>
      <c r="H30" s="3">
        <v>2435</v>
      </c>
      <c r="I30" s="3">
        <v>800</v>
      </c>
      <c r="J30" s="3">
        <v>9</v>
      </c>
      <c r="K30" s="3">
        <v>1</v>
      </c>
      <c r="L30" s="2">
        <v>43416.42287037037</v>
      </c>
      <c r="M30" s="3"/>
      <c r="N30" s="3"/>
      <c r="O30" s="3" t="s">
        <v>64</v>
      </c>
      <c r="P30" s="3" t="s">
        <v>65</v>
      </c>
      <c r="Q30" s="3" t="s">
        <v>40</v>
      </c>
      <c r="R30" s="3" t="s">
        <v>41</v>
      </c>
      <c r="S30" s="2">
        <v>43416.417511574073</v>
      </c>
      <c r="T30" s="3"/>
      <c r="U30" s="2">
        <v>43416.426932870374</v>
      </c>
      <c r="V30" s="3"/>
      <c r="W30" s="3"/>
      <c r="X30" s="8">
        <f t="shared" si="12"/>
        <v>43416.416226851848</v>
      </c>
      <c r="Y30" s="9">
        <f t="shared" si="13"/>
        <v>0</v>
      </c>
      <c r="Z30" s="9">
        <f t="shared" si="14"/>
        <v>0</v>
      </c>
      <c r="AA30" s="10"/>
      <c r="AB30" s="10">
        <f t="shared" si="15"/>
        <v>0</v>
      </c>
      <c r="AC30" s="10">
        <f>L30-AJ30</f>
        <v>6.2037037059781142E-3</v>
      </c>
      <c r="AD30" s="10"/>
      <c r="AE30" s="10"/>
      <c r="AF30" s="78">
        <f t="shared" si="6"/>
        <v>43416.415972222225</v>
      </c>
      <c r="AG30" s="78">
        <f t="shared" si="7"/>
        <v>0</v>
      </c>
      <c r="AH30" s="26" t="str">
        <f t="shared" si="8"/>
        <v>43416.41597222220</v>
      </c>
      <c r="AI30" s="26" t="e">
        <f>VLOOKUP(AH30,simple_survey!$P$1530:$Q$1810,2,FALSE)</f>
        <v>#N/A</v>
      </c>
      <c r="AJ30" s="8">
        <v>43416.416666666664</v>
      </c>
      <c r="AK30" s="7" t="s">
        <v>95</v>
      </c>
    </row>
    <row r="31" spans="1:37" s="7" customFormat="1" hidden="1" x14ac:dyDescent="0.4">
      <c r="A31" s="16" t="str">
        <f t="shared" si="16"/>
        <v>-</v>
      </c>
      <c r="B31" s="16" t="str">
        <f t="shared" si="17"/>
        <v>☆</v>
      </c>
      <c r="C31" s="7">
        <v>10</v>
      </c>
      <c r="D31" s="2">
        <v>43416.430532407408</v>
      </c>
      <c r="E31" s="3" t="s">
        <v>1094</v>
      </c>
      <c r="F31" s="3">
        <v>12923</v>
      </c>
      <c r="G31" s="3" t="s">
        <v>32</v>
      </c>
      <c r="H31" s="3">
        <v>1888</v>
      </c>
      <c r="I31" s="3">
        <v>410</v>
      </c>
      <c r="J31" s="3">
        <v>7</v>
      </c>
      <c r="K31" s="3">
        <v>1</v>
      </c>
      <c r="L31" s="2">
        <v>43416.434513888889</v>
      </c>
      <c r="M31" s="3"/>
      <c r="N31" s="3"/>
      <c r="O31" s="3" t="s">
        <v>64</v>
      </c>
      <c r="P31" s="3" t="s">
        <v>65</v>
      </c>
      <c r="Q31" s="3" t="s">
        <v>75</v>
      </c>
      <c r="R31" s="3" t="s">
        <v>76</v>
      </c>
      <c r="S31" s="2">
        <v>43416.431574074071</v>
      </c>
      <c r="T31" s="3"/>
      <c r="U31" s="2">
        <v>43416.435902777775</v>
      </c>
      <c r="V31" s="3"/>
      <c r="W31" s="3"/>
      <c r="X31" s="8">
        <f t="shared" si="12"/>
        <v>43416.430532407408</v>
      </c>
      <c r="Y31" s="9">
        <f t="shared" si="13"/>
        <v>0</v>
      </c>
      <c r="Z31" s="9">
        <f t="shared" si="14"/>
        <v>0</v>
      </c>
      <c r="AA31" s="10"/>
      <c r="AB31" s="10">
        <f t="shared" si="15"/>
        <v>0</v>
      </c>
      <c r="AC31" s="10">
        <f>IF(IF(B31="☆",(IF(L31&gt;S31,L31-X31,S31-X31)),M31-X31)&lt;0,0,IF(B31="☆",(IF(L31&gt;S31,L31-X31,S31-X31)),M31-X31))</f>
        <v>3.9814814808778465E-3</v>
      </c>
      <c r="AD31" s="10"/>
      <c r="AE31" s="10"/>
      <c r="AF31" s="78">
        <f t="shared" si="6"/>
        <v>43416.429861111108</v>
      </c>
      <c r="AG31" s="78">
        <f t="shared" si="7"/>
        <v>0</v>
      </c>
      <c r="AH31" s="26" t="str">
        <f t="shared" si="8"/>
        <v>43416.42986111110</v>
      </c>
      <c r="AI31" s="26" t="e">
        <f>VLOOKUP(AH31,simple_survey!$P$1530:$Q$1810,2,FALSE)</f>
        <v>#N/A</v>
      </c>
      <c r="AJ31" s="8"/>
    </row>
    <row r="32" spans="1:37" s="7" customFormat="1" hidden="1" x14ac:dyDescent="0.4">
      <c r="A32" s="16" t="str">
        <f t="shared" si="16"/>
        <v>-</v>
      </c>
      <c r="B32" s="16" t="str">
        <f t="shared" si="17"/>
        <v>☆</v>
      </c>
      <c r="C32" s="7">
        <v>10</v>
      </c>
      <c r="D32" s="2">
        <v>43416.445196759261</v>
      </c>
      <c r="E32" s="3" t="s">
        <v>895</v>
      </c>
      <c r="F32" s="3">
        <v>12931</v>
      </c>
      <c r="G32" s="3" t="s">
        <v>32</v>
      </c>
      <c r="H32" s="3">
        <v>2535</v>
      </c>
      <c r="I32" s="3">
        <v>156</v>
      </c>
      <c r="J32" s="3">
        <v>13</v>
      </c>
      <c r="K32" s="3">
        <v>1</v>
      </c>
      <c r="L32" s="2">
        <v>43416.4453125</v>
      </c>
      <c r="M32" s="3"/>
      <c r="N32" s="3"/>
      <c r="O32" s="3" t="s">
        <v>56</v>
      </c>
      <c r="P32" s="3" t="s">
        <v>57</v>
      </c>
      <c r="Q32" s="3" t="s">
        <v>20</v>
      </c>
      <c r="R32" s="3" t="s">
        <v>21</v>
      </c>
      <c r="S32" s="2">
        <v>43416.446712962963</v>
      </c>
      <c r="T32" s="3"/>
      <c r="U32" s="2">
        <v>43416.453194444446</v>
      </c>
      <c r="V32" s="3"/>
      <c r="W32" s="3"/>
      <c r="X32" s="8">
        <f t="shared" si="12"/>
        <v>43416.445196759261</v>
      </c>
      <c r="Y32" s="9">
        <f t="shared" si="13"/>
        <v>0</v>
      </c>
      <c r="Z32" s="9">
        <f t="shared" si="14"/>
        <v>0</v>
      </c>
      <c r="AA32" s="10"/>
      <c r="AB32" s="10">
        <f t="shared" si="15"/>
        <v>0</v>
      </c>
      <c r="AC32" s="10">
        <f>IF(IF(B32="☆",(IF(L32&gt;S32,L32-X32,S32-X32)),M32-X32)&lt;0,0,IF(B32="☆",(IF(L32&gt;S32,L32-X32,S32-X32)),M32-X32))</f>
        <v>1.5162037016125396E-3</v>
      </c>
      <c r="AD32" s="10"/>
      <c r="AE32" s="10"/>
      <c r="AF32" s="78">
        <f t="shared" si="6"/>
        <v>43416.445138888892</v>
      </c>
      <c r="AG32" s="78">
        <f t="shared" si="7"/>
        <v>0</v>
      </c>
      <c r="AH32" s="26" t="str">
        <f t="shared" si="8"/>
        <v>43416.44513888890</v>
      </c>
      <c r="AI32" s="26" t="e">
        <f>VLOOKUP(AH32,simple_survey!$P$1530:$Q$1810,2,FALSE)</f>
        <v>#N/A</v>
      </c>
      <c r="AJ32" s="7" t="s">
        <v>1284</v>
      </c>
    </row>
    <row r="33" spans="1:36" s="7" customFormat="1" hidden="1" x14ac:dyDescent="0.4">
      <c r="A33" s="16" t="str">
        <f t="shared" si="16"/>
        <v>-</v>
      </c>
      <c r="B33" s="16" t="str">
        <f t="shared" si="17"/>
        <v>☆</v>
      </c>
      <c r="C33" s="7">
        <v>10</v>
      </c>
      <c r="D33" s="2">
        <v>43416.444965277777</v>
      </c>
      <c r="E33" s="3" t="s">
        <v>895</v>
      </c>
      <c r="F33" s="3">
        <v>12930</v>
      </c>
      <c r="G33" s="3" t="s">
        <v>32</v>
      </c>
      <c r="H33" s="3">
        <v>2535</v>
      </c>
      <c r="I33" s="3">
        <v>873</v>
      </c>
      <c r="J33" s="3">
        <v>7</v>
      </c>
      <c r="K33" s="3">
        <v>1</v>
      </c>
      <c r="L33" s="2">
        <v>43416.445069444446</v>
      </c>
      <c r="M33" s="3"/>
      <c r="N33" s="3"/>
      <c r="O33" s="3" t="s">
        <v>22</v>
      </c>
      <c r="P33" s="3" t="s">
        <v>23</v>
      </c>
      <c r="Q33" s="3" t="s">
        <v>54</v>
      </c>
      <c r="R33" s="3" t="s">
        <v>55</v>
      </c>
      <c r="S33" s="2">
        <v>43416.447465277779</v>
      </c>
      <c r="T33" s="3"/>
      <c r="U33" s="2">
        <v>43416.458865740744</v>
      </c>
      <c r="V33" s="3"/>
      <c r="W33" s="3"/>
      <c r="X33" s="8">
        <f t="shared" si="12"/>
        <v>43416.444965277777</v>
      </c>
      <c r="Y33" s="9">
        <f t="shared" si="13"/>
        <v>0</v>
      </c>
      <c r="Z33" s="9">
        <f t="shared" si="14"/>
        <v>0</v>
      </c>
      <c r="AA33" s="10"/>
      <c r="AB33" s="10">
        <f t="shared" si="15"/>
        <v>0</v>
      </c>
      <c r="AC33" s="10"/>
      <c r="AD33" s="10"/>
      <c r="AE33" s="10"/>
      <c r="AF33" s="78">
        <f t="shared" si="6"/>
        <v>43416.444444444445</v>
      </c>
      <c r="AG33" s="78">
        <f t="shared" si="7"/>
        <v>0</v>
      </c>
      <c r="AH33" s="26" t="str">
        <f t="shared" si="8"/>
        <v>43416.44444444440</v>
      </c>
      <c r="AI33" s="26" t="e">
        <f>VLOOKUP(AH33,simple_survey!$P$1530:$Q$1810,2,FALSE)</f>
        <v>#N/A</v>
      </c>
      <c r="AJ33" s="7" t="s">
        <v>1285</v>
      </c>
    </row>
    <row r="34" spans="1:36" s="7" customFormat="1" hidden="1" x14ac:dyDescent="0.4">
      <c r="A34" s="16" t="str">
        <f t="shared" si="16"/>
        <v>-</v>
      </c>
      <c r="B34" s="16" t="str">
        <f t="shared" si="17"/>
        <v>☆</v>
      </c>
      <c r="C34" s="7">
        <v>10</v>
      </c>
      <c r="D34" s="2">
        <v>43416.448275462964</v>
      </c>
      <c r="E34" s="3" t="s">
        <v>1102</v>
      </c>
      <c r="F34" s="3">
        <v>12933</v>
      </c>
      <c r="G34" s="3" t="s">
        <v>100</v>
      </c>
      <c r="H34" s="3">
        <v>5984</v>
      </c>
      <c r="I34" s="3">
        <v>42</v>
      </c>
      <c r="J34" s="3">
        <v>1</v>
      </c>
      <c r="K34" s="3">
        <v>1</v>
      </c>
      <c r="L34" s="2">
        <v>43416.448414351849</v>
      </c>
      <c r="M34" s="3"/>
      <c r="N34" s="3"/>
      <c r="O34" s="3" t="s">
        <v>133</v>
      </c>
      <c r="P34" s="3" t="s">
        <v>19</v>
      </c>
      <c r="Q34" s="3" t="s">
        <v>20</v>
      </c>
      <c r="R34" s="3" t="s">
        <v>21</v>
      </c>
      <c r="S34" s="2">
        <v>43416.451990740738</v>
      </c>
      <c r="T34" s="3"/>
      <c r="U34" s="2">
        <v>43416.458043981482</v>
      </c>
      <c r="V34" s="3"/>
      <c r="W34" s="3"/>
      <c r="X34" s="8">
        <f t="shared" si="12"/>
        <v>43416.448275462964</v>
      </c>
      <c r="Y34" s="9">
        <f t="shared" si="13"/>
        <v>0</v>
      </c>
      <c r="Z34" s="9">
        <f t="shared" si="14"/>
        <v>0</v>
      </c>
      <c r="AA34" s="10"/>
      <c r="AB34" s="10">
        <f t="shared" si="15"/>
        <v>0</v>
      </c>
      <c r="AC34" s="10">
        <f>IF(IF(B34="☆",(IF(L34&gt;S34,L34-X34,S34-X34)),M34-X34)&lt;0,0,IF(B34="☆",(IF(L34&gt;S34,L34-X34,S34-X34)),M34-X34))</f>
        <v>3.7152777731535025E-3</v>
      </c>
      <c r="AD34" s="10"/>
      <c r="AE34" s="10"/>
      <c r="AF34" s="78">
        <f t="shared" si="6"/>
        <v>43416.447916666664</v>
      </c>
      <c r="AG34" s="78">
        <f t="shared" si="7"/>
        <v>0</v>
      </c>
      <c r="AH34" s="26" t="str">
        <f t="shared" si="8"/>
        <v>43416.44791666670</v>
      </c>
      <c r="AI34" s="26" t="e">
        <f>VLOOKUP(AH34,simple_survey!$P$1530:$Q$1810,2,FALSE)</f>
        <v>#N/A</v>
      </c>
    </row>
    <row r="35" spans="1:36" s="12" customFormat="1" hidden="1" x14ac:dyDescent="0.4">
      <c r="A35" s="17" t="str">
        <f>IF(W35&gt;0, "★", "-")</f>
        <v>-</v>
      </c>
      <c r="B35" s="17" t="str">
        <f>IF(L35&gt;0, "☆", "-")</f>
        <v>☆</v>
      </c>
      <c r="C35" s="12">
        <v>10</v>
      </c>
      <c r="D35" s="4">
        <v>43416.457187499997</v>
      </c>
      <c r="E35" s="5" t="s">
        <v>895</v>
      </c>
      <c r="F35" s="5">
        <v>12940</v>
      </c>
      <c r="G35" s="5" t="s">
        <v>32</v>
      </c>
      <c r="H35" s="5">
        <v>2535</v>
      </c>
      <c r="I35" s="5">
        <v>923</v>
      </c>
      <c r="J35" s="5">
        <v>4</v>
      </c>
      <c r="K35" s="5">
        <v>1</v>
      </c>
      <c r="L35" s="4">
        <v>43416.457303240742</v>
      </c>
      <c r="M35" s="5"/>
      <c r="N35" s="5"/>
      <c r="O35" s="5" t="s">
        <v>49</v>
      </c>
      <c r="P35" s="5" t="s">
        <v>50</v>
      </c>
      <c r="Q35" s="5" t="s">
        <v>26</v>
      </c>
      <c r="R35" s="5" t="s">
        <v>27</v>
      </c>
      <c r="S35" s="4">
        <v>43416.459479166668</v>
      </c>
      <c r="T35" s="5"/>
      <c r="U35" s="4">
        <v>43416.462835648148</v>
      </c>
      <c r="V35" s="5"/>
      <c r="W35" s="5"/>
      <c r="X35" s="13">
        <f t="shared" si="2"/>
        <v>43416.457187499997</v>
      </c>
      <c r="Y35" s="18">
        <f t="shared" si="3"/>
        <v>0</v>
      </c>
      <c r="Z35" s="18">
        <f t="shared" si="4"/>
        <v>0</v>
      </c>
      <c r="AA35" s="19"/>
      <c r="AB35" s="19">
        <f t="shared" si="5"/>
        <v>0</v>
      </c>
      <c r="AC35" s="19">
        <f t="shared" si="9"/>
        <v>2.2916666712262668E-3</v>
      </c>
      <c r="AD35" s="19"/>
      <c r="AE35" s="19"/>
      <c r="AF35" s="78">
        <f t="shared" si="6"/>
        <v>43416.456944444442</v>
      </c>
      <c r="AG35" s="78">
        <f t="shared" si="7"/>
        <v>0</v>
      </c>
      <c r="AH35" s="26" t="str">
        <f t="shared" si="8"/>
        <v>43416.45694444440</v>
      </c>
      <c r="AI35" s="26" t="e">
        <f>VLOOKUP(AH35,simple_survey!$P$1530:$Q$1810,2,FALSE)</f>
        <v>#N/A</v>
      </c>
    </row>
    <row r="36" spans="1:36" s="23" customFormat="1" hidden="1" x14ac:dyDescent="0.4">
      <c r="A36" s="20" t="str">
        <f>IF(W36&gt;0, "★", "-")</f>
        <v>★</v>
      </c>
      <c r="B36" s="20" t="str">
        <f>IF(L36&gt;0, "☆", "-")</f>
        <v>-</v>
      </c>
      <c r="C36" s="23">
        <v>11</v>
      </c>
      <c r="D36" s="22">
        <v>43416.433865740742</v>
      </c>
      <c r="E36" s="21" t="s">
        <v>1095</v>
      </c>
      <c r="F36" s="21">
        <v>12924</v>
      </c>
      <c r="G36" s="21" t="s">
        <v>18</v>
      </c>
      <c r="H36" s="21">
        <v>3203</v>
      </c>
      <c r="I36" s="21">
        <v>328</v>
      </c>
      <c r="J36" s="21">
        <v>8</v>
      </c>
      <c r="K36" s="21">
        <v>1</v>
      </c>
      <c r="L36" s="21"/>
      <c r="M36" s="22">
        <v>43416.47583333333</v>
      </c>
      <c r="N36" s="22">
        <v>43416.479398148149</v>
      </c>
      <c r="O36" s="21" t="s">
        <v>64</v>
      </c>
      <c r="P36" s="21" t="s">
        <v>65</v>
      </c>
      <c r="Q36" s="21" t="s">
        <v>22</v>
      </c>
      <c r="R36" s="21" t="s">
        <v>23</v>
      </c>
      <c r="S36" s="22">
        <v>43416.47552083333</v>
      </c>
      <c r="T36" s="22">
        <v>43416.47552083333</v>
      </c>
      <c r="U36" s="22">
        <v>43416.478854166664</v>
      </c>
      <c r="V36" s="22">
        <v>43416.478854166664</v>
      </c>
      <c r="W36" s="22">
        <v>43416.47552083333</v>
      </c>
      <c r="X36" s="24">
        <f>IF(W36&gt;0,W36,D36)</f>
        <v>43416.47552083333</v>
      </c>
      <c r="Y36" s="25">
        <f>N36-M36</f>
        <v>3.5648148186737671E-3</v>
      </c>
      <c r="Z36" s="25">
        <f>Y36*K36</f>
        <v>3.5648148186737671E-3</v>
      </c>
      <c r="AA36" s="26">
        <f>SUM(Z36:Z69)</f>
        <v>0.28134259258513339</v>
      </c>
      <c r="AB36" s="26">
        <f>IF(IF(A36="☆",L36-S36,M36-S36)&lt;0,0,IF(A36="☆",L36-S36,M36-S36))</f>
        <v>3.125000002910383E-4</v>
      </c>
      <c r="AC36" s="26">
        <f>IF(IF(B36="☆",(IF(L36&gt;S36,L36-X36,S36-X36)),M36-X36)&lt;0,0,IF(B36="☆",(IF(L36&gt;S36,L36-X36,S36-X36)),M36-X36))</f>
        <v>3.125000002910383E-4</v>
      </c>
      <c r="AD36" s="26">
        <f>AVERAGE(AC36:AC69)</f>
        <v>3.6537905086788669E-3</v>
      </c>
      <c r="AE36" s="26">
        <f>MEDIAN(AC36:AC69)</f>
        <v>3.9814814808778465E-3</v>
      </c>
      <c r="AF36" s="78">
        <f t="shared" si="6"/>
        <v>43416.433333333334</v>
      </c>
      <c r="AG36" s="78">
        <f t="shared" si="7"/>
        <v>43416.479166666664</v>
      </c>
      <c r="AH36" s="26" t="str">
        <f t="shared" si="8"/>
        <v>43416.433333333343416.4791666667</v>
      </c>
      <c r="AI36" s="26" t="e">
        <f>VLOOKUP(AH36,simple_survey!$P$1530:$Q$1810,2,FALSE)</f>
        <v>#N/A</v>
      </c>
      <c r="AJ36" s="24"/>
    </row>
    <row r="37" spans="1:36" s="7" customFormat="1" hidden="1" x14ac:dyDescent="0.4">
      <c r="A37" s="16" t="str">
        <f>IF(W37&gt;0, "★", "-")</f>
        <v>-</v>
      </c>
      <c r="B37" s="16" t="str">
        <f>IF(L37&gt;0, "☆", "-")</f>
        <v>-</v>
      </c>
      <c r="C37" s="7">
        <v>11</v>
      </c>
      <c r="D37" s="2">
        <v>43416.459363425929</v>
      </c>
      <c r="E37" s="3" t="s">
        <v>1092</v>
      </c>
      <c r="F37" s="3">
        <v>12941</v>
      </c>
      <c r="G37" s="3" t="s">
        <v>18</v>
      </c>
      <c r="H37" s="3">
        <v>2314</v>
      </c>
      <c r="I37" s="3">
        <v>675</v>
      </c>
      <c r="J37" s="3">
        <v>4</v>
      </c>
      <c r="K37" s="3">
        <v>1</v>
      </c>
      <c r="L37" s="3"/>
      <c r="M37" s="2">
        <v>43416.46402777778</v>
      </c>
      <c r="N37" s="2">
        <v>43416.468472222223</v>
      </c>
      <c r="O37" s="3" t="s">
        <v>73</v>
      </c>
      <c r="P37" s="3" t="s">
        <v>74</v>
      </c>
      <c r="Q37" s="3" t="s">
        <v>49</v>
      </c>
      <c r="R37" s="3" t="s">
        <v>50</v>
      </c>
      <c r="S37" s="2">
        <v>43416.463599537034</v>
      </c>
      <c r="T37" s="2">
        <v>43416.463599537034</v>
      </c>
      <c r="U37" s="2">
        <v>43416.467129629629</v>
      </c>
      <c r="V37" s="2">
        <v>43416.467129629629</v>
      </c>
      <c r="W37" s="3"/>
      <c r="X37" s="8">
        <f t="shared" si="2"/>
        <v>43416.459363425929</v>
      </c>
      <c r="Y37" s="9">
        <f t="shared" si="3"/>
        <v>4.4444444429245777E-3</v>
      </c>
      <c r="Z37" s="9">
        <f t="shared" si="4"/>
        <v>4.4444444429245777E-3</v>
      </c>
      <c r="AA37" s="10"/>
      <c r="AB37" s="10">
        <f t="shared" si="5"/>
        <v>4.2824074625968933E-4</v>
      </c>
      <c r="AC37" s="10">
        <f t="shared" si="9"/>
        <v>4.6643518508062698E-3</v>
      </c>
      <c r="AD37" s="10"/>
      <c r="AE37" s="10"/>
      <c r="AF37" s="78">
        <f t="shared" si="6"/>
        <v>43416.459027777775</v>
      </c>
      <c r="AG37" s="78">
        <f t="shared" si="7"/>
        <v>43416.468055555553</v>
      </c>
      <c r="AH37" s="26" t="str">
        <f t="shared" si="8"/>
        <v>43416.459027777843416.4680555556</v>
      </c>
      <c r="AI37" s="26" t="e">
        <f>VLOOKUP(AH37,simple_survey!$P$1530:$Q$1810,2,FALSE)</f>
        <v>#N/A</v>
      </c>
    </row>
    <row r="38" spans="1:36" s="7" customFormat="1" hidden="1" x14ac:dyDescent="0.4">
      <c r="A38" s="16" t="str">
        <f t="shared" ref="A38:A45" si="18">IF(W38&gt;0, "★", "-")</f>
        <v>-</v>
      </c>
      <c r="B38" s="16" t="str">
        <f>IF(L38&gt;0, "☆", "-")</f>
        <v>-</v>
      </c>
      <c r="C38" s="7">
        <v>11</v>
      </c>
      <c r="D38" s="2">
        <v>43416.460694444446</v>
      </c>
      <c r="E38" s="3" t="s">
        <v>1107</v>
      </c>
      <c r="F38" s="3">
        <v>12942</v>
      </c>
      <c r="G38" s="3" t="s">
        <v>99</v>
      </c>
      <c r="H38" s="3">
        <v>0</v>
      </c>
      <c r="I38" s="3">
        <v>137</v>
      </c>
      <c r="J38" s="3">
        <v>10</v>
      </c>
      <c r="K38" s="3">
        <v>2</v>
      </c>
      <c r="L38" s="3"/>
      <c r="M38" s="2">
        <v>43416.463472222225</v>
      </c>
      <c r="N38" s="2">
        <v>43416.475370370368</v>
      </c>
      <c r="O38" s="3" t="s">
        <v>44</v>
      </c>
      <c r="P38" s="3" t="s">
        <v>91</v>
      </c>
      <c r="Q38" s="3" t="s">
        <v>33</v>
      </c>
      <c r="R38" s="3" t="s">
        <v>34</v>
      </c>
      <c r="S38" s="2">
        <v>43416.462708333333</v>
      </c>
      <c r="T38" s="2">
        <v>43416.463854166665</v>
      </c>
      <c r="U38" s="2">
        <v>43416.470694444448</v>
      </c>
      <c r="V38" s="2">
        <v>43416.480092592596</v>
      </c>
      <c r="W38" s="3"/>
      <c r="X38" s="8">
        <f t="shared" si="2"/>
        <v>43416.460694444446</v>
      </c>
      <c r="Y38" s="9">
        <f t="shared" si="3"/>
        <v>1.1898148142790888E-2</v>
      </c>
      <c r="Z38" s="9">
        <f t="shared" si="4"/>
        <v>2.3796296285581775E-2</v>
      </c>
      <c r="AA38" s="10"/>
      <c r="AB38" s="10">
        <f t="shared" si="5"/>
        <v>7.638888928340748E-4</v>
      </c>
      <c r="AC38" s="10">
        <f t="shared" si="9"/>
        <v>2.7777777795563452E-3</v>
      </c>
      <c r="AD38" s="10"/>
      <c r="AE38" s="10"/>
      <c r="AF38" s="78">
        <f t="shared" si="6"/>
        <v>43416.460416666669</v>
      </c>
      <c r="AG38" s="78">
        <f t="shared" si="7"/>
        <v>43416.474999999999</v>
      </c>
      <c r="AH38" s="26" t="str">
        <f t="shared" si="8"/>
        <v>43416.460416666743416.475</v>
      </c>
      <c r="AI38" s="26" t="e">
        <f>VLOOKUP(AH38,simple_survey!$P$1530:$Q$1810,2,FALSE)</f>
        <v>#N/A</v>
      </c>
    </row>
    <row r="39" spans="1:36" s="7" customFormat="1" hidden="1" x14ac:dyDescent="0.4">
      <c r="A39" s="16" t="str">
        <f t="shared" si="18"/>
        <v>-</v>
      </c>
      <c r="B39" s="16" t="str">
        <f t="shared" ref="B39:B45" si="19">IF(L39&gt;0, "☆", "-")</f>
        <v>-</v>
      </c>
      <c r="C39" s="7">
        <v>11</v>
      </c>
      <c r="D39" s="2">
        <v>43416.461388888885</v>
      </c>
      <c r="E39" s="3" t="s">
        <v>1108</v>
      </c>
      <c r="F39" s="3">
        <v>12943</v>
      </c>
      <c r="G39" s="3" t="s">
        <v>32</v>
      </c>
      <c r="H39" s="3">
        <v>4377</v>
      </c>
      <c r="I39" s="3">
        <v>395</v>
      </c>
      <c r="J39" s="3">
        <v>13</v>
      </c>
      <c r="K39" s="3">
        <v>2</v>
      </c>
      <c r="L39" s="3"/>
      <c r="M39" s="2">
        <v>43416.465879629628</v>
      </c>
      <c r="N39" s="2">
        <v>43416.469849537039</v>
      </c>
      <c r="O39" s="3" t="s">
        <v>33</v>
      </c>
      <c r="P39" s="3" t="s">
        <v>34</v>
      </c>
      <c r="Q39" s="3" t="s">
        <v>64</v>
      </c>
      <c r="R39" s="3" t="s">
        <v>65</v>
      </c>
      <c r="S39" s="2">
        <v>43416.465138888889</v>
      </c>
      <c r="T39" s="2">
        <v>43416.465138888889</v>
      </c>
      <c r="U39" s="2">
        <v>43416.471064814818</v>
      </c>
      <c r="V39" s="2">
        <v>43416.471064814818</v>
      </c>
      <c r="W39" s="3"/>
      <c r="X39" s="8">
        <f t="shared" si="2"/>
        <v>43416.461388888885</v>
      </c>
      <c r="Y39" s="9">
        <f t="shared" si="3"/>
        <v>3.9699074113741517E-3</v>
      </c>
      <c r="Z39" s="9">
        <f t="shared" si="4"/>
        <v>7.9398148227483034E-3</v>
      </c>
      <c r="AA39" s="10"/>
      <c r="AB39" s="10">
        <f t="shared" si="5"/>
        <v>7.4074073927477002E-4</v>
      </c>
      <c r="AC39" s="10">
        <f t="shared" si="9"/>
        <v>4.4907407427672297E-3</v>
      </c>
      <c r="AD39" s="10"/>
      <c r="AE39" s="10"/>
      <c r="AF39" s="78">
        <f t="shared" si="6"/>
        <v>43416.461111111108</v>
      </c>
      <c r="AG39" s="78">
        <f t="shared" si="7"/>
        <v>43416.469444444447</v>
      </c>
      <c r="AH39" s="26" t="str">
        <f t="shared" si="8"/>
        <v>43416.461111111143416.4694444444</v>
      </c>
      <c r="AI39" s="26" t="e">
        <f>VLOOKUP(AH39,simple_survey!$P$1530:$Q$1810,2,FALSE)</f>
        <v>#N/A</v>
      </c>
    </row>
    <row r="40" spans="1:36" s="7" customFormat="1" hidden="1" x14ac:dyDescent="0.4">
      <c r="A40" s="16" t="str">
        <f>IF(W40&gt;0, "★", "-")</f>
        <v>★</v>
      </c>
      <c r="B40" s="16" t="str">
        <f>IF(L40&gt;0, "☆", "-")</f>
        <v>-</v>
      </c>
      <c r="C40" s="7">
        <v>11</v>
      </c>
      <c r="D40" s="2">
        <v>43416.462870370371</v>
      </c>
      <c r="E40" s="3" t="s">
        <v>1109</v>
      </c>
      <c r="F40" s="3">
        <v>12944</v>
      </c>
      <c r="G40" s="3" t="s">
        <v>98</v>
      </c>
      <c r="H40" s="3">
        <v>0</v>
      </c>
      <c r="I40" s="3">
        <v>647</v>
      </c>
      <c r="J40" s="3">
        <v>10</v>
      </c>
      <c r="K40" s="3">
        <v>1</v>
      </c>
      <c r="L40" s="3"/>
      <c r="M40" s="2">
        <v>43416.46707175926</v>
      </c>
      <c r="N40" s="2">
        <v>43416.47384259259</v>
      </c>
      <c r="O40" s="3" t="s">
        <v>60</v>
      </c>
      <c r="P40" s="3" t="s">
        <v>61</v>
      </c>
      <c r="Q40" s="3" t="s">
        <v>133</v>
      </c>
      <c r="R40" s="3" t="s">
        <v>19</v>
      </c>
      <c r="S40" s="2">
        <v>43416.469641203701</v>
      </c>
      <c r="T40" s="2">
        <v>43416.469641203701</v>
      </c>
      <c r="U40" s="2">
        <v>43416.47755787037</v>
      </c>
      <c r="V40" s="2">
        <v>43416.47755787037</v>
      </c>
      <c r="W40" s="2">
        <v>43416.469641203701</v>
      </c>
      <c r="X40" s="8">
        <f t="shared" si="2"/>
        <v>43416.469641203701</v>
      </c>
      <c r="Y40" s="9">
        <f t="shared" si="3"/>
        <v>6.7708333299378864E-3</v>
      </c>
      <c r="Z40" s="9">
        <f t="shared" si="4"/>
        <v>6.7708333299378864E-3</v>
      </c>
      <c r="AA40" s="10"/>
      <c r="AB40" s="10">
        <f t="shared" si="5"/>
        <v>0</v>
      </c>
      <c r="AC40" s="10">
        <f t="shared" si="9"/>
        <v>0</v>
      </c>
      <c r="AD40" s="10"/>
      <c r="AE40" s="10"/>
      <c r="AF40" s="78">
        <f t="shared" si="6"/>
        <v>43416.462500000001</v>
      </c>
      <c r="AG40" s="78">
        <f t="shared" si="7"/>
        <v>43416.473611111112</v>
      </c>
      <c r="AH40" s="26" t="str">
        <f t="shared" si="8"/>
        <v>43416.462543416.4736111111</v>
      </c>
      <c r="AI40" s="26" t="e">
        <f>VLOOKUP(AH40,simple_survey!$P$1530:$Q$1810,2,FALSE)</f>
        <v>#N/A</v>
      </c>
    </row>
    <row r="41" spans="1:36" s="7" customFormat="1" hidden="1" x14ac:dyDescent="0.4">
      <c r="A41" s="16" t="str">
        <f t="shared" si="18"/>
        <v>★</v>
      </c>
      <c r="B41" s="16" t="str">
        <f t="shared" si="19"/>
        <v>-</v>
      </c>
      <c r="C41" s="7">
        <v>11</v>
      </c>
      <c r="D41" s="2">
        <v>43416.46597222222</v>
      </c>
      <c r="E41" s="3" t="s">
        <v>844</v>
      </c>
      <c r="F41" s="3">
        <v>12946</v>
      </c>
      <c r="G41" s="3" t="s">
        <v>100</v>
      </c>
      <c r="H41" s="3">
        <v>5877</v>
      </c>
      <c r="I41" s="3">
        <v>730</v>
      </c>
      <c r="J41" s="3">
        <v>11</v>
      </c>
      <c r="K41" s="3">
        <v>1</v>
      </c>
      <c r="L41" s="3"/>
      <c r="M41" s="2">
        <v>43416.472199074073</v>
      </c>
      <c r="N41" s="2">
        <v>43416.478831018518</v>
      </c>
      <c r="O41" s="3" t="s">
        <v>42</v>
      </c>
      <c r="P41" s="3" t="s">
        <v>43</v>
      </c>
      <c r="Q41" s="3" t="s">
        <v>67</v>
      </c>
      <c r="R41" s="3" t="s">
        <v>68</v>
      </c>
      <c r="S41" s="2">
        <v>43416.472222222219</v>
      </c>
      <c r="T41" s="2">
        <v>43416.472222222219</v>
      </c>
      <c r="U41" s="2">
        <v>43416.478472222225</v>
      </c>
      <c r="V41" s="2">
        <v>43416.478472222225</v>
      </c>
      <c r="W41" s="2">
        <v>43416.472222222219</v>
      </c>
      <c r="X41" s="8">
        <f t="shared" si="2"/>
        <v>43416.472222222219</v>
      </c>
      <c r="Y41" s="9">
        <f t="shared" si="3"/>
        <v>6.6319444449618459E-3</v>
      </c>
      <c r="Z41" s="9">
        <f t="shared" si="4"/>
        <v>6.6319444449618459E-3</v>
      </c>
      <c r="AA41" s="10"/>
      <c r="AB41" s="10">
        <f t="shared" si="5"/>
        <v>0</v>
      </c>
      <c r="AC41" s="10">
        <f t="shared" si="9"/>
        <v>0</v>
      </c>
      <c r="AD41" s="10"/>
      <c r="AE41" s="10"/>
      <c r="AF41" s="78">
        <f t="shared" si="6"/>
        <v>43416.46597222222</v>
      </c>
      <c r="AG41" s="78">
        <f t="shared" si="7"/>
        <v>43416.478472222225</v>
      </c>
      <c r="AH41" s="26" t="str">
        <f t="shared" si="8"/>
        <v>43416.465972222243416.4784722222</v>
      </c>
      <c r="AI41" s="26" t="e">
        <f>VLOOKUP(AH41,simple_survey!$P$1530:$Q$1810,2,FALSE)</f>
        <v>#N/A</v>
      </c>
    </row>
    <row r="42" spans="1:36" s="7" customFormat="1" x14ac:dyDescent="0.4">
      <c r="A42" s="16" t="str">
        <f t="shared" si="18"/>
        <v>-</v>
      </c>
      <c r="B42" s="16" t="str">
        <f t="shared" si="19"/>
        <v>-</v>
      </c>
      <c r="C42" s="7">
        <v>11</v>
      </c>
      <c r="D42" s="2">
        <v>43416.471203703702</v>
      </c>
      <c r="E42" s="3" t="s">
        <v>1099</v>
      </c>
      <c r="F42" s="3">
        <v>12950</v>
      </c>
      <c r="G42" s="3" t="s">
        <v>32</v>
      </c>
      <c r="H42" s="3">
        <v>3338</v>
      </c>
      <c r="I42" s="3">
        <v>758</v>
      </c>
      <c r="J42" s="3">
        <v>9</v>
      </c>
      <c r="K42" s="3">
        <v>2</v>
      </c>
      <c r="L42" s="3"/>
      <c r="M42" s="2">
        <v>43416.474166666667</v>
      </c>
      <c r="N42" s="2">
        <v>43416.483437499999</v>
      </c>
      <c r="O42" s="3" t="s">
        <v>77</v>
      </c>
      <c r="P42" s="3" t="s">
        <v>78</v>
      </c>
      <c r="Q42" s="3" t="s">
        <v>62</v>
      </c>
      <c r="R42" s="3" t="s">
        <v>63</v>
      </c>
      <c r="S42" s="2">
        <v>43416.473078703704</v>
      </c>
      <c r="T42" s="2">
        <v>43416.473078703704</v>
      </c>
      <c r="U42" s="2">
        <v>43416.485972222225</v>
      </c>
      <c r="V42" s="2">
        <v>43416.485972222225</v>
      </c>
      <c r="W42" s="3"/>
      <c r="X42" s="8">
        <f t="shared" si="2"/>
        <v>43416.471203703702</v>
      </c>
      <c r="Y42" s="9">
        <f t="shared" si="3"/>
        <v>9.2708333322661929E-3</v>
      </c>
      <c r="Z42" s="9">
        <f t="shared" si="4"/>
        <v>1.8541666664532386E-2</v>
      </c>
      <c r="AA42" s="10"/>
      <c r="AB42" s="10">
        <f t="shared" si="5"/>
        <v>1.0879629626288079E-3</v>
      </c>
      <c r="AC42" s="10">
        <f t="shared" si="9"/>
        <v>2.9629629643750377E-3</v>
      </c>
      <c r="AD42" s="10"/>
      <c r="AE42" s="10"/>
      <c r="AF42" s="78">
        <f t="shared" si="6"/>
        <v>43416.470833333333</v>
      </c>
      <c r="AG42" s="78">
        <f t="shared" si="7"/>
        <v>43416.48333333333</v>
      </c>
      <c r="AH42" s="26" t="str">
        <f t="shared" si="8"/>
        <v>43416.470833333343416.4833333333</v>
      </c>
      <c r="AI42" s="26" t="str">
        <f>VLOOKUP(AH42,simple_survey!$P$1530:$Q$1810,2,FALSE)</f>
        <v>肯定的</v>
      </c>
    </row>
    <row r="43" spans="1:36" s="7" customFormat="1" hidden="1" x14ac:dyDescent="0.4">
      <c r="A43" s="16" t="str">
        <f>IF(W43&gt;0, "★", "-")</f>
        <v>-</v>
      </c>
      <c r="B43" s="16" t="str">
        <f>IF(L43&gt;0, "☆", "-")</f>
        <v>-</v>
      </c>
      <c r="C43" s="7">
        <v>11</v>
      </c>
      <c r="D43" s="2">
        <v>43416.473182870373</v>
      </c>
      <c r="E43" s="3" t="s">
        <v>1112</v>
      </c>
      <c r="F43" s="3">
        <v>12951</v>
      </c>
      <c r="G43" s="3" t="s">
        <v>98</v>
      </c>
      <c r="H43" s="3">
        <v>0</v>
      </c>
      <c r="I43" s="3">
        <v>734</v>
      </c>
      <c r="J43" s="3">
        <v>13</v>
      </c>
      <c r="K43" s="3">
        <v>2</v>
      </c>
      <c r="L43" s="3"/>
      <c r="M43" s="2">
        <v>43416.476111111115</v>
      </c>
      <c r="N43" s="2">
        <v>43416.481215277781</v>
      </c>
      <c r="O43" s="3" t="s">
        <v>36</v>
      </c>
      <c r="P43" s="3" t="s">
        <v>37</v>
      </c>
      <c r="Q43" s="3" t="s">
        <v>79</v>
      </c>
      <c r="R43" s="3" t="s">
        <v>80</v>
      </c>
      <c r="S43" s="2">
        <v>43416.47619212963</v>
      </c>
      <c r="T43" s="2">
        <v>43416.47619212963</v>
      </c>
      <c r="U43" s="2">
        <v>43416.484236111108</v>
      </c>
      <c r="V43" s="2">
        <v>43416.484236111108</v>
      </c>
      <c r="W43" s="3"/>
      <c r="X43" s="8">
        <f t="shared" si="2"/>
        <v>43416.473182870373</v>
      </c>
      <c r="Y43" s="9">
        <f t="shared" si="3"/>
        <v>5.1041666665696539E-3</v>
      </c>
      <c r="Z43" s="9">
        <f t="shared" si="4"/>
        <v>1.0208333333139308E-2</v>
      </c>
      <c r="AA43" s="10"/>
      <c r="AB43" s="10">
        <f t="shared" si="5"/>
        <v>0</v>
      </c>
      <c r="AC43" s="10">
        <f t="shared" si="9"/>
        <v>2.9282407413120382E-3</v>
      </c>
      <c r="AD43" s="10"/>
      <c r="AE43" s="10"/>
      <c r="AF43" s="78">
        <f t="shared" si="6"/>
        <v>43416.472916666666</v>
      </c>
      <c r="AG43" s="78">
        <f t="shared" si="7"/>
        <v>43416.480555555558</v>
      </c>
      <c r="AH43" s="26" t="str">
        <f t="shared" si="8"/>
        <v>43416.472916666743416.4805555556</v>
      </c>
      <c r="AI43" s="26" t="e">
        <f>VLOOKUP(AH43,simple_survey!$P$1530:$Q$1810,2,FALSE)</f>
        <v>#N/A</v>
      </c>
    </row>
    <row r="44" spans="1:36" s="7" customFormat="1" hidden="1" x14ac:dyDescent="0.4">
      <c r="A44" s="16" t="str">
        <f>IF(W44&gt;0, "★", "-")</f>
        <v>-</v>
      </c>
      <c r="B44" s="16" t="str">
        <f t="shared" si="19"/>
        <v>-</v>
      </c>
      <c r="C44" s="7">
        <v>11</v>
      </c>
      <c r="D44" s="2">
        <v>43416.473194444443</v>
      </c>
      <c r="E44" s="3" t="s">
        <v>1113</v>
      </c>
      <c r="F44" s="3">
        <v>12952</v>
      </c>
      <c r="G44" s="3" t="s">
        <v>18</v>
      </c>
      <c r="H44" s="3">
        <v>2669</v>
      </c>
      <c r="I44" s="3">
        <v>914</v>
      </c>
      <c r="J44" s="3">
        <v>5</v>
      </c>
      <c r="K44" s="3">
        <v>2</v>
      </c>
      <c r="L44" s="3"/>
      <c r="M44" s="2">
        <v>43416.479733796295</v>
      </c>
      <c r="N44" s="2">
        <v>43416.488946759258</v>
      </c>
      <c r="O44" s="3" t="s">
        <v>64</v>
      </c>
      <c r="P44" s="3" t="s">
        <v>65</v>
      </c>
      <c r="Q44" s="3" t="s">
        <v>26</v>
      </c>
      <c r="R44" s="3" t="s">
        <v>27</v>
      </c>
      <c r="S44" s="2">
        <v>43416.479097222225</v>
      </c>
      <c r="T44" s="2">
        <v>43416.479097222225</v>
      </c>
      <c r="U44" s="2">
        <v>43416.487581018519</v>
      </c>
      <c r="V44" s="2">
        <v>43416.488900462966</v>
      </c>
      <c r="W44" s="3"/>
      <c r="X44" s="8">
        <f t="shared" si="2"/>
        <v>43416.473194444443</v>
      </c>
      <c r="Y44" s="9">
        <f t="shared" si="3"/>
        <v>9.2129629629198462E-3</v>
      </c>
      <c r="Z44" s="9">
        <f t="shared" si="4"/>
        <v>1.8425925925839692E-2</v>
      </c>
      <c r="AA44" s="10"/>
      <c r="AB44" s="10">
        <f t="shared" si="5"/>
        <v>6.3657407008577138E-4</v>
      </c>
      <c r="AC44" s="10">
        <f t="shared" si="9"/>
        <v>6.5393518525524996E-3</v>
      </c>
      <c r="AD44" s="10"/>
      <c r="AE44" s="10"/>
      <c r="AF44" s="78">
        <f t="shared" si="6"/>
        <v>43416.472916666666</v>
      </c>
      <c r="AG44" s="78">
        <f t="shared" si="7"/>
        <v>43416.488888888889</v>
      </c>
      <c r="AH44" s="26" t="str">
        <f t="shared" si="8"/>
        <v>43416.472916666743416.4888888889</v>
      </c>
      <c r="AI44" s="26" t="e">
        <f>VLOOKUP(AH44,simple_survey!$P$1530:$Q$1810,2,FALSE)</f>
        <v>#N/A</v>
      </c>
    </row>
    <row r="45" spans="1:36" s="7" customFormat="1" x14ac:dyDescent="0.4">
      <c r="A45" s="16" t="str">
        <f t="shared" si="18"/>
        <v>-</v>
      </c>
      <c r="B45" s="16" t="str">
        <f t="shared" si="19"/>
        <v>-</v>
      </c>
      <c r="C45" s="7">
        <v>11</v>
      </c>
      <c r="D45" s="2">
        <v>43416.474317129629</v>
      </c>
      <c r="E45" s="3" t="s">
        <v>1114</v>
      </c>
      <c r="F45" s="3">
        <v>12953</v>
      </c>
      <c r="G45" s="3" t="s">
        <v>18</v>
      </c>
      <c r="H45" s="3">
        <v>5988</v>
      </c>
      <c r="I45" s="3">
        <v>973</v>
      </c>
      <c r="J45" s="3">
        <v>3</v>
      </c>
      <c r="K45" s="3">
        <v>2</v>
      </c>
      <c r="L45" s="3"/>
      <c r="M45" s="2">
        <v>43416.474594907406</v>
      </c>
      <c r="N45" s="2">
        <v>43416.480983796297</v>
      </c>
      <c r="O45" s="3" t="s">
        <v>36</v>
      </c>
      <c r="P45" s="3" t="s">
        <v>37</v>
      </c>
      <c r="Q45" s="3" t="s">
        <v>44</v>
      </c>
      <c r="R45" s="3" t="s">
        <v>91</v>
      </c>
      <c r="S45" s="2">
        <v>43416.479618055557</v>
      </c>
      <c r="T45" s="2">
        <v>43416.479618055557</v>
      </c>
      <c r="U45" s="2">
        <v>43416.488449074073</v>
      </c>
      <c r="V45" s="2">
        <v>43416.488449074073</v>
      </c>
      <c r="W45" s="3"/>
      <c r="X45" s="8">
        <f t="shared" si="2"/>
        <v>43416.474317129629</v>
      </c>
      <c r="Y45" s="9">
        <f t="shared" si="3"/>
        <v>6.3888888907968067E-3</v>
      </c>
      <c r="Z45" s="9">
        <f t="shared" si="4"/>
        <v>1.2777777781593613E-2</v>
      </c>
      <c r="AA45" s="10"/>
      <c r="AB45" s="10">
        <f t="shared" si="5"/>
        <v>0</v>
      </c>
      <c r="AC45" s="10">
        <f t="shared" si="9"/>
        <v>2.7777777722803876E-4</v>
      </c>
      <c r="AD45" s="10"/>
      <c r="AE45" s="10"/>
      <c r="AF45" s="78">
        <f t="shared" si="6"/>
        <v>43416.474305555559</v>
      </c>
      <c r="AG45" s="78">
        <f t="shared" si="7"/>
        <v>43416.480555555558</v>
      </c>
      <c r="AH45" s="26" t="str">
        <f t="shared" si="8"/>
        <v>43416.474305555643416.4805555556</v>
      </c>
      <c r="AI45" s="26" t="str">
        <f>VLOOKUP(AH45,simple_survey!$P$1530:$Q$1810,2,FALSE)</f>
        <v>肯定的</v>
      </c>
    </row>
    <row r="46" spans="1:36" s="7" customFormat="1" x14ac:dyDescent="0.4">
      <c r="A46" s="16" t="str">
        <f t="shared" ref="A46:A58" si="20">IF(W46&gt;0, "★", "-")</f>
        <v>-</v>
      </c>
      <c r="B46" s="16" t="str">
        <f t="shared" ref="B46:B58" si="21">IF(L46&gt;0, "☆", "-")</f>
        <v>-</v>
      </c>
      <c r="C46" s="7">
        <v>11</v>
      </c>
      <c r="D46" s="2">
        <v>43416.476909722223</v>
      </c>
      <c r="E46" s="3" t="s">
        <v>1116</v>
      </c>
      <c r="F46" s="3">
        <v>12955</v>
      </c>
      <c r="G46" s="3" t="s">
        <v>32</v>
      </c>
      <c r="H46" s="3">
        <v>2051</v>
      </c>
      <c r="I46" s="3">
        <v>575</v>
      </c>
      <c r="J46" s="3">
        <v>5</v>
      </c>
      <c r="K46" s="3">
        <v>1</v>
      </c>
      <c r="L46" s="3"/>
      <c r="M46" s="2">
        <v>43416.47934027778</v>
      </c>
      <c r="N46" s="2">
        <v>43416.483368055553</v>
      </c>
      <c r="O46" s="3" t="s">
        <v>64</v>
      </c>
      <c r="P46" s="3" t="s">
        <v>65</v>
      </c>
      <c r="Q46" s="3" t="s">
        <v>71</v>
      </c>
      <c r="R46" s="3" t="s">
        <v>72</v>
      </c>
      <c r="S46" s="2">
        <v>43416.479791666665</v>
      </c>
      <c r="T46" s="2">
        <v>43416.479791666665</v>
      </c>
      <c r="U46" s="2">
        <v>43416.484861111108</v>
      </c>
      <c r="V46" s="2">
        <v>43416.484861111108</v>
      </c>
      <c r="W46" s="3"/>
      <c r="X46" s="8">
        <f t="shared" si="2"/>
        <v>43416.476909722223</v>
      </c>
      <c r="Y46" s="9">
        <f t="shared" si="3"/>
        <v>4.0277777734445408E-3</v>
      </c>
      <c r="Z46" s="9">
        <f t="shared" si="4"/>
        <v>4.0277777734445408E-3</v>
      </c>
      <c r="AA46" s="10"/>
      <c r="AB46" s="10">
        <f t="shared" si="5"/>
        <v>0</v>
      </c>
      <c r="AC46" s="10">
        <f t="shared" si="9"/>
        <v>2.4305555562023073E-3</v>
      </c>
      <c r="AD46" s="10"/>
      <c r="AE46" s="10"/>
      <c r="AF46" s="78">
        <f t="shared" si="6"/>
        <v>43416.476388888892</v>
      </c>
      <c r="AG46" s="78">
        <f t="shared" si="7"/>
        <v>43416.48333333333</v>
      </c>
      <c r="AH46" s="26" t="str">
        <f t="shared" si="8"/>
        <v>43416.476388888943416.4833333333</v>
      </c>
      <c r="AI46" s="26" t="str">
        <f>VLOOKUP(AH46,simple_survey!$P$1530:$Q$1810,2,FALSE)</f>
        <v>肯定的</v>
      </c>
    </row>
    <row r="47" spans="1:36" s="7" customFormat="1" hidden="1" x14ac:dyDescent="0.4">
      <c r="A47" s="16" t="str">
        <f t="shared" si="20"/>
        <v>-</v>
      </c>
      <c r="B47" s="16" t="str">
        <f t="shared" si="21"/>
        <v>-</v>
      </c>
      <c r="C47" s="7">
        <v>11</v>
      </c>
      <c r="D47" s="2">
        <v>43416.477650462963</v>
      </c>
      <c r="E47" s="3" t="s">
        <v>1117</v>
      </c>
      <c r="F47" s="3">
        <v>12956</v>
      </c>
      <c r="G47" s="3" t="s">
        <v>18</v>
      </c>
      <c r="H47" s="3">
        <v>3162</v>
      </c>
      <c r="I47" s="3">
        <v>457</v>
      </c>
      <c r="J47" s="3">
        <v>8</v>
      </c>
      <c r="K47" s="3">
        <v>1</v>
      </c>
      <c r="L47" s="3"/>
      <c r="M47" s="2">
        <v>43416.484305555554</v>
      </c>
      <c r="N47" s="2">
        <v>43416.495104166665</v>
      </c>
      <c r="O47" s="3" t="s">
        <v>64</v>
      </c>
      <c r="P47" s="3" t="s">
        <v>65</v>
      </c>
      <c r="Q47" s="3" t="s">
        <v>40</v>
      </c>
      <c r="R47" s="3" t="s">
        <v>41</v>
      </c>
      <c r="S47" s="2">
        <v>43416.481539351851</v>
      </c>
      <c r="T47" s="2">
        <v>43416.482592592591</v>
      </c>
      <c r="U47" s="2">
        <v>43416.490960648145</v>
      </c>
      <c r="V47" s="2">
        <v>43416.495196759257</v>
      </c>
      <c r="W47" s="3"/>
      <c r="X47" s="8">
        <f t="shared" si="2"/>
        <v>43416.477650462963</v>
      </c>
      <c r="Y47" s="9">
        <f t="shared" si="3"/>
        <v>1.0798611110658385E-2</v>
      </c>
      <c r="Z47" s="9">
        <f t="shared" si="4"/>
        <v>1.0798611110658385E-2</v>
      </c>
      <c r="AA47" s="10"/>
      <c r="AB47" s="10">
        <f t="shared" si="5"/>
        <v>2.7662037027766928E-3</v>
      </c>
      <c r="AC47" s="10">
        <f t="shared" si="9"/>
        <v>6.655092591245193E-3</v>
      </c>
      <c r="AD47" s="10"/>
      <c r="AE47" s="10"/>
      <c r="AF47" s="78">
        <f t="shared" si="6"/>
        <v>43416.477083333331</v>
      </c>
      <c r="AG47" s="78">
        <f t="shared" si="7"/>
        <v>43416.494444444441</v>
      </c>
      <c r="AH47" s="26" t="str">
        <f t="shared" si="8"/>
        <v>43416.477083333343416.4944444444</v>
      </c>
      <c r="AI47" s="26" t="e">
        <f>VLOOKUP(AH47,simple_survey!$P$1530:$Q$1810,2,FALSE)</f>
        <v>#N/A</v>
      </c>
    </row>
    <row r="48" spans="1:36" s="7" customFormat="1" hidden="1" x14ac:dyDescent="0.4">
      <c r="A48" s="16" t="str">
        <f t="shared" si="20"/>
        <v>-</v>
      </c>
      <c r="B48" s="16" t="str">
        <f t="shared" si="21"/>
        <v>-</v>
      </c>
      <c r="C48" s="7">
        <v>11</v>
      </c>
      <c r="D48" s="2">
        <v>43416.478148148148</v>
      </c>
      <c r="E48" s="3" t="s">
        <v>1118</v>
      </c>
      <c r="F48" s="3">
        <v>12957</v>
      </c>
      <c r="G48" s="3" t="s">
        <v>99</v>
      </c>
      <c r="H48" s="3">
        <v>0</v>
      </c>
      <c r="I48" s="3">
        <v>61</v>
      </c>
      <c r="J48" s="3">
        <v>10</v>
      </c>
      <c r="K48" s="3">
        <v>3</v>
      </c>
      <c r="L48" s="3"/>
      <c r="M48" s="2">
        <v>43416.482210648152</v>
      </c>
      <c r="N48" s="2">
        <v>43416.488194444442</v>
      </c>
      <c r="O48" s="3" t="s">
        <v>36</v>
      </c>
      <c r="P48" s="3" t="s">
        <v>37</v>
      </c>
      <c r="Q48" s="3" t="s">
        <v>62</v>
      </c>
      <c r="R48" s="3" t="s">
        <v>63</v>
      </c>
      <c r="S48" s="2">
        <v>43416.483483796299</v>
      </c>
      <c r="T48" s="2">
        <v>43416.483483796299</v>
      </c>
      <c r="U48" s="2">
        <v>43416.489930555559</v>
      </c>
      <c r="V48" s="2">
        <v>43416.489930555559</v>
      </c>
      <c r="W48" s="3"/>
      <c r="X48" s="8">
        <f t="shared" si="2"/>
        <v>43416.478148148148</v>
      </c>
      <c r="Y48" s="9">
        <f t="shared" si="3"/>
        <v>5.9837962908204645E-3</v>
      </c>
      <c r="Z48" s="9">
        <f t="shared" si="4"/>
        <v>1.7951388872461393E-2</v>
      </c>
      <c r="AA48" s="10"/>
      <c r="AB48" s="10">
        <f t="shared" si="5"/>
        <v>0</v>
      </c>
      <c r="AC48" s="10">
        <f t="shared" si="9"/>
        <v>4.062500003783498E-3</v>
      </c>
      <c r="AD48" s="10"/>
      <c r="AE48" s="10"/>
      <c r="AF48" s="78">
        <f t="shared" si="6"/>
        <v>43416.477777777778</v>
      </c>
      <c r="AG48" s="78">
        <f t="shared" si="7"/>
        <v>43416.488194444442</v>
      </c>
      <c r="AH48" s="26" t="str">
        <f t="shared" si="8"/>
        <v>43416.477777777843416.4881944444</v>
      </c>
      <c r="AI48" s="26" t="e">
        <f>VLOOKUP(AH48,simple_survey!$P$1530:$Q$1810,2,FALSE)</f>
        <v>#N/A</v>
      </c>
    </row>
    <row r="49" spans="1:36" s="7" customFormat="1" ht="18" hidden="1" customHeight="1" x14ac:dyDescent="0.4">
      <c r="A49" s="16" t="str">
        <f t="shared" ref="A49:A55" si="22">IF(W49&gt;0, "★", "-")</f>
        <v>-</v>
      </c>
      <c r="B49" s="16" t="str">
        <f t="shared" ref="B49:B55" si="23">IF(L49&gt;0, "☆", "-")</f>
        <v>-</v>
      </c>
      <c r="C49" s="7">
        <v>11</v>
      </c>
      <c r="D49" s="2">
        <v>43416.478333333333</v>
      </c>
      <c r="E49" s="3" t="s">
        <v>1119</v>
      </c>
      <c r="F49" s="3">
        <v>12958</v>
      </c>
      <c r="G49" s="3" t="s">
        <v>18</v>
      </c>
      <c r="H49" s="3">
        <v>5990</v>
      </c>
      <c r="I49" s="3">
        <v>169</v>
      </c>
      <c r="J49" s="3">
        <v>4</v>
      </c>
      <c r="K49" s="3">
        <v>3</v>
      </c>
      <c r="L49" s="3"/>
      <c r="M49" s="2">
        <v>43416.480567129627</v>
      </c>
      <c r="N49" s="2">
        <v>43416.483090277776</v>
      </c>
      <c r="O49" s="3" t="s">
        <v>49</v>
      </c>
      <c r="P49" s="3" t="s">
        <v>50</v>
      </c>
      <c r="Q49" s="3" t="s">
        <v>26</v>
      </c>
      <c r="R49" s="3" t="s">
        <v>27</v>
      </c>
      <c r="S49" s="2">
        <v>43416.479363425926</v>
      </c>
      <c r="T49" s="2">
        <v>43416.479363425926</v>
      </c>
      <c r="U49" s="2">
        <v>43416.4841087963</v>
      </c>
      <c r="V49" s="2">
        <v>43416.4841087963</v>
      </c>
      <c r="W49" s="3"/>
      <c r="X49" s="8">
        <f t="shared" si="2"/>
        <v>43416.478333333333</v>
      </c>
      <c r="Y49" s="9">
        <f t="shared" si="3"/>
        <v>2.5231481486116536E-3</v>
      </c>
      <c r="Z49" s="9">
        <f t="shared" si="4"/>
        <v>7.5694444458349608E-3</v>
      </c>
      <c r="AA49" s="10"/>
      <c r="AB49" s="10">
        <f t="shared" si="5"/>
        <v>1.2037037013215013E-3</v>
      </c>
      <c r="AC49" s="10">
        <f t="shared" si="9"/>
        <v>2.2337962946039625E-3</v>
      </c>
      <c r="AD49" s="10"/>
      <c r="AE49" s="10"/>
      <c r="AF49" s="78">
        <f t="shared" si="6"/>
        <v>43416.477777777778</v>
      </c>
      <c r="AG49" s="78">
        <f t="shared" si="7"/>
        <v>43416.482638888891</v>
      </c>
      <c r="AH49" s="26" t="str">
        <f t="shared" si="8"/>
        <v>43416.477777777843416.4826388889</v>
      </c>
      <c r="AI49" s="26" t="e">
        <f>VLOOKUP(AH49,simple_survey!$P$1530:$Q$1810,2,FALSE)</f>
        <v>#N/A</v>
      </c>
    </row>
    <row r="50" spans="1:36" s="7" customFormat="1" hidden="1" x14ac:dyDescent="0.4">
      <c r="A50" s="16" t="str">
        <f t="shared" si="22"/>
        <v>-</v>
      </c>
      <c r="B50" s="16" t="str">
        <f t="shared" si="23"/>
        <v>-</v>
      </c>
      <c r="C50" s="7">
        <v>11</v>
      </c>
      <c r="D50" s="2">
        <v>43416.479305555556</v>
      </c>
      <c r="E50" s="3" t="s">
        <v>1096</v>
      </c>
      <c r="F50" s="3">
        <v>12959</v>
      </c>
      <c r="G50" s="3" t="s">
        <v>18</v>
      </c>
      <c r="H50" s="3">
        <v>5983</v>
      </c>
      <c r="I50" s="3">
        <v>889</v>
      </c>
      <c r="J50" s="3">
        <v>11</v>
      </c>
      <c r="K50" s="3">
        <v>2</v>
      </c>
      <c r="L50" s="3"/>
      <c r="M50" s="2">
        <v>43416.485520833332</v>
      </c>
      <c r="N50" s="2">
        <v>43416.493587962963</v>
      </c>
      <c r="O50" s="3" t="s">
        <v>40</v>
      </c>
      <c r="P50" s="3" t="s">
        <v>41</v>
      </c>
      <c r="Q50" s="3" t="s">
        <v>44</v>
      </c>
      <c r="R50" s="3" t="s">
        <v>91</v>
      </c>
      <c r="S50" s="2">
        <v>43416.483495370368</v>
      </c>
      <c r="T50" s="2">
        <v>43416.483495370368</v>
      </c>
      <c r="U50" s="2">
        <v>43416.488055555557</v>
      </c>
      <c r="V50" s="2">
        <v>43416.488958333335</v>
      </c>
      <c r="W50" s="3"/>
      <c r="X50" s="8">
        <f t="shared" si="2"/>
        <v>43416.479305555556</v>
      </c>
      <c r="Y50" s="9">
        <f t="shared" si="3"/>
        <v>8.0671296309446916E-3</v>
      </c>
      <c r="Z50" s="9">
        <f t="shared" si="4"/>
        <v>1.6134259261889383E-2</v>
      </c>
      <c r="AA50" s="10"/>
      <c r="AB50" s="10">
        <f t="shared" si="5"/>
        <v>2.0254629635019228E-3</v>
      </c>
      <c r="AC50" s="10">
        <f t="shared" si="9"/>
        <v>6.2152777754818089E-3</v>
      </c>
      <c r="AD50" s="10"/>
      <c r="AE50" s="10"/>
      <c r="AF50" s="78">
        <f t="shared" si="6"/>
        <v>43416.479166666664</v>
      </c>
      <c r="AG50" s="78">
        <f t="shared" si="7"/>
        <v>43416.493055555555</v>
      </c>
      <c r="AH50" s="26" t="str">
        <f t="shared" si="8"/>
        <v>43416.479166666743416.4930555556</v>
      </c>
      <c r="AI50" s="26" t="e">
        <f>VLOOKUP(AH50,simple_survey!$P$1530:$Q$1810,2,FALSE)</f>
        <v>#N/A</v>
      </c>
    </row>
    <row r="51" spans="1:36" s="7" customFormat="1" x14ac:dyDescent="0.4">
      <c r="A51" s="16" t="str">
        <f t="shared" si="22"/>
        <v>-</v>
      </c>
      <c r="B51" s="16" t="str">
        <f t="shared" si="23"/>
        <v>-</v>
      </c>
      <c r="C51" s="7">
        <v>11</v>
      </c>
      <c r="D51" s="2">
        <v>43416.479930555557</v>
      </c>
      <c r="E51" s="3" t="s">
        <v>1120</v>
      </c>
      <c r="F51" s="3">
        <v>12960</v>
      </c>
      <c r="G51" s="3" t="s">
        <v>32</v>
      </c>
      <c r="H51" s="3">
        <v>4719</v>
      </c>
      <c r="I51" s="3">
        <v>783</v>
      </c>
      <c r="J51" s="3">
        <v>8</v>
      </c>
      <c r="K51" s="3">
        <v>2</v>
      </c>
      <c r="L51" s="3"/>
      <c r="M51" s="2">
        <v>43416.484363425923</v>
      </c>
      <c r="N51" s="2">
        <v>43416.490555555552</v>
      </c>
      <c r="O51" s="3" t="s">
        <v>64</v>
      </c>
      <c r="P51" s="3" t="s">
        <v>65</v>
      </c>
      <c r="Q51" s="3" t="s">
        <v>73</v>
      </c>
      <c r="R51" s="3" t="s">
        <v>74</v>
      </c>
      <c r="S51" s="2">
        <v>43416.482939814814</v>
      </c>
      <c r="T51" s="2">
        <v>43416.482939814814</v>
      </c>
      <c r="U51" s="2">
        <v>43416.490208333336</v>
      </c>
      <c r="V51" s="2">
        <v>43416.490208333336</v>
      </c>
      <c r="W51" s="3"/>
      <c r="X51" s="8">
        <f t="shared" si="2"/>
        <v>43416.479930555557</v>
      </c>
      <c r="Y51" s="9">
        <f t="shared" si="3"/>
        <v>6.1921296291984618E-3</v>
      </c>
      <c r="Z51" s="9">
        <f t="shared" si="4"/>
        <v>1.2384259258396924E-2</v>
      </c>
      <c r="AA51" s="10"/>
      <c r="AB51" s="10">
        <f t="shared" si="5"/>
        <v>1.4236111092031933E-3</v>
      </c>
      <c r="AC51" s="10">
        <f t="shared" si="9"/>
        <v>4.4328703661449254E-3</v>
      </c>
      <c r="AD51" s="10"/>
      <c r="AE51" s="10"/>
      <c r="AF51" s="78">
        <f t="shared" si="6"/>
        <v>43416.479861111111</v>
      </c>
      <c r="AG51" s="78">
        <f t="shared" si="7"/>
        <v>43416.490277777775</v>
      </c>
      <c r="AH51" s="26" t="str">
        <f t="shared" si="8"/>
        <v>43416.479861111143416.4902777778</v>
      </c>
      <c r="AI51" s="26" t="str">
        <f>VLOOKUP(AH51,simple_survey!$P$1530:$Q$1810,2,FALSE)</f>
        <v>肯定的</v>
      </c>
    </row>
    <row r="52" spans="1:36" s="7" customFormat="1" hidden="1" x14ac:dyDescent="0.4">
      <c r="A52" s="16" t="str">
        <f t="shared" si="22"/>
        <v>-</v>
      </c>
      <c r="B52" s="16" t="str">
        <f t="shared" si="23"/>
        <v>-</v>
      </c>
      <c r="C52" s="7">
        <v>11</v>
      </c>
      <c r="D52" s="2">
        <v>43416.48027777778</v>
      </c>
      <c r="E52" s="3" t="s">
        <v>1121</v>
      </c>
      <c r="F52" s="3">
        <v>12961</v>
      </c>
      <c r="G52" s="3" t="s">
        <v>99</v>
      </c>
      <c r="H52" s="3">
        <v>0</v>
      </c>
      <c r="I52" s="3">
        <v>863</v>
      </c>
      <c r="J52" s="3">
        <v>6</v>
      </c>
      <c r="K52" s="3">
        <v>2</v>
      </c>
      <c r="L52" s="3"/>
      <c r="M52" s="2">
        <v>43416.484467592592</v>
      </c>
      <c r="N52" s="2">
        <v>43416.492280092592</v>
      </c>
      <c r="O52" s="3" t="s">
        <v>33</v>
      </c>
      <c r="P52" s="3" t="s">
        <v>34</v>
      </c>
      <c r="Q52" s="3" t="s">
        <v>44</v>
      </c>
      <c r="R52" s="3" t="s">
        <v>91</v>
      </c>
      <c r="S52" s="2">
        <v>43416.486828703702</v>
      </c>
      <c r="T52" s="2">
        <v>43416.486828703702</v>
      </c>
      <c r="U52" s="2">
        <v>43416.495567129627</v>
      </c>
      <c r="V52" s="2">
        <v>43416.495567129627</v>
      </c>
      <c r="W52" s="3"/>
      <c r="X52" s="8">
        <f t="shared" si="2"/>
        <v>43416.48027777778</v>
      </c>
      <c r="Y52" s="9">
        <f t="shared" si="3"/>
        <v>7.8125E-3</v>
      </c>
      <c r="Z52" s="9">
        <f t="shared" si="4"/>
        <v>1.5625E-2</v>
      </c>
      <c r="AA52" s="10"/>
      <c r="AB52" s="10">
        <f t="shared" si="5"/>
        <v>0</v>
      </c>
      <c r="AC52" s="10">
        <f t="shared" si="9"/>
        <v>4.1898148119798861E-3</v>
      </c>
      <c r="AD52" s="10"/>
      <c r="AE52" s="10"/>
      <c r="AF52" s="78">
        <f t="shared" si="6"/>
        <v>43416.479861111111</v>
      </c>
      <c r="AG52" s="78">
        <f t="shared" si="7"/>
        <v>43416.491666666669</v>
      </c>
      <c r="AH52" s="26" t="str">
        <f t="shared" si="8"/>
        <v>43416.479861111143416.4916666667</v>
      </c>
      <c r="AI52" s="26" t="e">
        <f>VLOOKUP(AH52,simple_survey!$P$1530:$Q$1810,2,FALSE)</f>
        <v>#N/A</v>
      </c>
    </row>
    <row r="53" spans="1:36" s="7" customFormat="1" x14ac:dyDescent="0.4">
      <c r="A53" s="16" t="str">
        <f t="shared" si="22"/>
        <v>-</v>
      </c>
      <c r="B53" s="16" t="str">
        <f t="shared" si="23"/>
        <v>-</v>
      </c>
      <c r="C53" s="7">
        <v>11</v>
      </c>
      <c r="D53" s="2">
        <v>43416.480555555558</v>
      </c>
      <c r="E53" s="3" t="s">
        <v>1122</v>
      </c>
      <c r="F53" s="3">
        <v>12962</v>
      </c>
      <c r="G53" s="3" t="s">
        <v>99</v>
      </c>
      <c r="H53" s="3">
        <v>0</v>
      </c>
      <c r="I53" s="3">
        <v>370</v>
      </c>
      <c r="J53" s="3">
        <v>9</v>
      </c>
      <c r="K53" s="3">
        <v>1</v>
      </c>
      <c r="L53" s="3"/>
      <c r="M53" s="2">
        <v>43416.485300925924</v>
      </c>
      <c r="N53" s="2">
        <v>43416.50371527778</v>
      </c>
      <c r="O53" s="3" t="s">
        <v>62</v>
      </c>
      <c r="P53" s="3" t="s">
        <v>63</v>
      </c>
      <c r="Q53" s="3" t="s">
        <v>69</v>
      </c>
      <c r="R53" s="3" t="s">
        <v>70</v>
      </c>
      <c r="S53" s="2">
        <v>43416.487511574072</v>
      </c>
      <c r="T53" s="2">
        <v>43416.487511574072</v>
      </c>
      <c r="U53" s="2">
        <v>43416.498344907406</v>
      </c>
      <c r="V53" s="2">
        <v>43416.499641203707</v>
      </c>
      <c r="W53" s="3"/>
      <c r="X53" s="8">
        <f t="shared" si="2"/>
        <v>43416.480555555558</v>
      </c>
      <c r="Y53" s="9">
        <f t="shared" si="3"/>
        <v>1.8414351856335998E-2</v>
      </c>
      <c r="Z53" s="9">
        <f t="shared" si="4"/>
        <v>1.8414351856335998E-2</v>
      </c>
      <c r="AA53" s="10"/>
      <c r="AB53" s="10">
        <f t="shared" si="5"/>
        <v>0</v>
      </c>
      <c r="AC53" s="10">
        <f t="shared" si="9"/>
        <v>4.7453703664359637E-3</v>
      </c>
      <c r="AD53" s="10"/>
      <c r="AE53" s="10"/>
      <c r="AF53" s="78">
        <f t="shared" si="6"/>
        <v>43416.480555555558</v>
      </c>
      <c r="AG53" s="78">
        <f t="shared" si="7"/>
        <v>43416.503472222219</v>
      </c>
      <c r="AH53" s="26" t="str">
        <f t="shared" si="8"/>
        <v>43416.480555555643416.5034722222</v>
      </c>
      <c r="AI53" s="26" t="str">
        <f>VLOOKUP(AH53,simple_survey!$P$1530:$Q$1810,2,FALSE)</f>
        <v>肯定的</v>
      </c>
    </row>
    <row r="54" spans="1:36" s="7" customFormat="1" hidden="1" x14ac:dyDescent="0.4">
      <c r="A54" s="16" t="str">
        <f t="shared" si="22"/>
        <v>-</v>
      </c>
      <c r="B54" s="16" t="str">
        <f t="shared" si="23"/>
        <v>-</v>
      </c>
      <c r="C54" s="7">
        <v>11</v>
      </c>
      <c r="D54" s="2">
        <v>43416.480787037035</v>
      </c>
      <c r="E54" s="3" t="s">
        <v>1123</v>
      </c>
      <c r="F54" s="3">
        <v>12963</v>
      </c>
      <c r="G54" s="3" t="s">
        <v>32</v>
      </c>
      <c r="H54" s="3">
        <v>1310</v>
      </c>
      <c r="I54" s="3">
        <v>163</v>
      </c>
      <c r="J54" s="3">
        <v>7</v>
      </c>
      <c r="K54" s="3">
        <v>1</v>
      </c>
      <c r="L54" s="3"/>
      <c r="M54" s="2">
        <v>43416.486458333333</v>
      </c>
      <c r="N54" s="2">
        <v>43416.49050925926</v>
      </c>
      <c r="O54" s="3" t="s">
        <v>36</v>
      </c>
      <c r="P54" s="3" t="s">
        <v>37</v>
      </c>
      <c r="Q54" s="3" t="s">
        <v>133</v>
      </c>
      <c r="R54" s="3" t="s">
        <v>19</v>
      </c>
      <c r="S54" s="2">
        <v>43416.488379629627</v>
      </c>
      <c r="T54" s="2">
        <v>43416.488379629627</v>
      </c>
      <c r="U54" s="2">
        <v>43416.494270833333</v>
      </c>
      <c r="V54" s="2">
        <v>43416.494270833333</v>
      </c>
      <c r="W54" s="3"/>
      <c r="X54" s="8">
        <f t="shared" si="2"/>
        <v>43416.480787037035</v>
      </c>
      <c r="Y54" s="9">
        <f t="shared" si="3"/>
        <v>4.0509259270038456E-3</v>
      </c>
      <c r="Z54" s="9">
        <f t="shared" si="4"/>
        <v>4.0509259270038456E-3</v>
      </c>
      <c r="AA54" s="10"/>
      <c r="AB54" s="10">
        <f t="shared" si="5"/>
        <v>0</v>
      </c>
      <c r="AC54" s="10">
        <f t="shared" si="9"/>
        <v>5.6712962978053838E-3</v>
      </c>
      <c r="AD54" s="10"/>
      <c r="AE54" s="10"/>
      <c r="AF54" s="78">
        <f t="shared" si="6"/>
        <v>43416.480555555558</v>
      </c>
      <c r="AG54" s="78">
        <f t="shared" si="7"/>
        <v>43416.490277777775</v>
      </c>
      <c r="AH54" s="26" t="str">
        <f t="shared" si="8"/>
        <v>43416.480555555643416.4902777778</v>
      </c>
      <c r="AI54" s="26" t="e">
        <f>VLOOKUP(AH54,simple_survey!$P$1530:$Q$1810,2,FALSE)</f>
        <v>#N/A</v>
      </c>
    </row>
    <row r="55" spans="1:36" s="7" customFormat="1" hidden="1" x14ac:dyDescent="0.4">
      <c r="A55" s="16" t="str">
        <f t="shared" si="22"/>
        <v>-</v>
      </c>
      <c r="B55" s="16" t="str">
        <f t="shared" si="23"/>
        <v>-</v>
      </c>
      <c r="C55" s="7">
        <v>11</v>
      </c>
      <c r="D55" s="2">
        <v>43416.48164351852</v>
      </c>
      <c r="E55" s="3" t="s">
        <v>1124</v>
      </c>
      <c r="F55" s="3">
        <v>12964</v>
      </c>
      <c r="G55" s="3" t="s">
        <v>100</v>
      </c>
      <c r="H55" s="3">
        <v>5992</v>
      </c>
      <c r="I55" s="3">
        <v>788</v>
      </c>
      <c r="J55" s="3">
        <v>13</v>
      </c>
      <c r="K55" s="3">
        <v>1</v>
      </c>
      <c r="L55" s="3"/>
      <c r="M55" s="2">
        <v>43416.48715277778</v>
      </c>
      <c r="N55" s="2">
        <v>43416.491064814814</v>
      </c>
      <c r="O55" s="3" t="s">
        <v>133</v>
      </c>
      <c r="P55" s="3" t="s">
        <v>19</v>
      </c>
      <c r="Q55" s="3" t="s">
        <v>24</v>
      </c>
      <c r="R55" s="3" t="s">
        <v>25</v>
      </c>
      <c r="S55" s="2">
        <v>43416.487430555557</v>
      </c>
      <c r="T55" s="2">
        <v>43416.487430555557</v>
      </c>
      <c r="U55" s="2">
        <v>43416.4924537037</v>
      </c>
      <c r="V55" s="2">
        <v>43416.4924537037</v>
      </c>
      <c r="W55" s="3"/>
      <c r="X55" s="8">
        <f t="shared" si="2"/>
        <v>43416.48164351852</v>
      </c>
      <c r="Y55" s="9">
        <f t="shared" si="3"/>
        <v>3.9120370347518474E-3</v>
      </c>
      <c r="Z55" s="9">
        <f t="shared" si="4"/>
        <v>3.9120370347518474E-3</v>
      </c>
      <c r="AA55" s="10"/>
      <c r="AB55" s="10">
        <f t="shared" si="5"/>
        <v>0</v>
      </c>
      <c r="AC55" s="10">
        <f t="shared" si="9"/>
        <v>5.5092592592700385E-3</v>
      </c>
      <c r="AD55" s="10"/>
      <c r="AE55" s="10"/>
      <c r="AF55" s="78">
        <f t="shared" si="6"/>
        <v>43416.481249999997</v>
      </c>
      <c r="AG55" s="78">
        <f t="shared" si="7"/>
        <v>43416.490972222222</v>
      </c>
      <c r="AH55" s="26" t="str">
        <f t="shared" si="8"/>
        <v>43416.4812543416.4909722222</v>
      </c>
      <c r="AI55" s="26" t="e">
        <f>VLOOKUP(AH55,simple_survey!$P$1530:$Q$1810,2,FALSE)</f>
        <v>#N/A</v>
      </c>
    </row>
    <row r="56" spans="1:36" s="7" customFormat="1" hidden="1" x14ac:dyDescent="0.4">
      <c r="A56" s="16" t="str">
        <f t="shared" si="20"/>
        <v>★</v>
      </c>
      <c r="B56" s="16" t="str">
        <f t="shared" si="21"/>
        <v>-</v>
      </c>
      <c r="C56" s="7">
        <v>11</v>
      </c>
      <c r="D56" s="2">
        <v>43416.485451388886</v>
      </c>
      <c r="E56" s="3" t="s">
        <v>1125</v>
      </c>
      <c r="F56" s="3">
        <v>12966</v>
      </c>
      <c r="G56" s="3" t="s">
        <v>32</v>
      </c>
      <c r="H56" s="3">
        <v>2517</v>
      </c>
      <c r="I56" s="3">
        <v>572</v>
      </c>
      <c r="J56" s="3">
        <v>9</v>
      </c>
      <c r="K56" s="3">
        <v>2</v>
      </c>
      <c r="L56" s="3"/>
      <c r="M56" s="2">
        <v>43416.492268518516</v>
      </c>
      <c r="N56" s="2">
        <v>43416.497407407405</v>
      </c>
      <c r="O56" s="3" t="s">
        <v>33</v>
      </c>
      <c r="P56" s="3" t="s">
        <v>34</v>
      </c>
      <c r="Q56" s="3" t="s">
        <v>26</v>
      </c>
      <c r="R56" s="3" t="s">
        <v>27</v>
      </c>
      <c r="S56" s="2">
        <v>43416.492384259262</v>
      </c>
      <c r="T56" s="2">
        <v>43416.492384259262</v>
      </c>
      <c r="U56" s="2">
        <v>43416.498703703706</v>
      </c>
      <c r="V56" s="2">
        <v>43416.498703703706</v>
      </c>
      <c r="W56" s="2">
        <v>43416.492384259262</v>
      </c>
      <c r="X56" s="8">
        <f t="shared" si="2"/>
        <v>43416.492384259262</v>
      </c>
      <c r="Y56" s="9">
        <f t="shared" si="3"/>
        <v>5.1388888896326534E-3</v>
      </c>
      <c r="Z56" s="9">
        <f t="shared" si="4"/>
        <v>1.0277777779265307E-2</v>
      </c>
      <c r="AA56" s="10"/>
      <c r="AB56" s="10">
        <f t="shared" si="5"/>
        <v>0</v>
      </c>
      <c r="AC56" s="10">
        <f t="shared" si="9"/>
        <v>0</v>
      </c>
      <c r="AD56" s="10"/>
      <c r="AE56" s="10"/>
      <c r="AF56" s="78">
        <f t="shared" si="6"/>
        <v>43416.48541666667</v>
      </c>
      <c r="AG56" s="78">
        <f t="shared" si="7"/>
        <v>43416.49722222222</v>
      </c>
      <c r="AH56" s="26" t="str">
        <f t="shared" si="8"/>
        <v>43416.485416666743416.4972222222</v>
      </c>
      <c r="AI56" s="26" t="e">
        <f>VLOOKUP(AH56,simple_survey!$P$1530:$Q$1810,2,FALSE)</f>
        <v>#N/A</v>
      </c>
    </row>
    <row r="57" spans="1:36" s="7" customFormat="1" hidden="1" x14ac:dyDescent="0.4">
      <c r="A57" s="16" t="str">
        <f t="shared" si="20"/>
        <v>-</v>
      </c>
      <c r="B57" s="16" t="str">
        <f t="shared" si="21"/>
        <v>-</v>
      </c>
      <c r="C57" s="7">
        <v>11</v>
      </c>
      <c r="D57" s="2">
        <v>43416.486122685186</v>
      </c>
      <c r="E57" s="3" t="s">
        <v>1092</v>
      </c>
      <c r="F57" s="3">
        <v>12967</v>
      </c>
      <c r="G57" s="3" t="s">
        <v>18</v>
      </c>
      <c r="H57" s="3">
        <v>2314</v>
      </c>
      <c r="I57" s="3">
        <v>359</v>
      </c>
      <c r="J57" s="3">
        <v>11</v>
      </c>
      <c r="K57" s="3">
        <v>1</v>
      </c>
      <c r="L57" s="3"/>
      <c r="M57" s="2">
        <v>43416.496655092589</v>
      </c>
      <c r="N57" s="2">
        <v>43416.501597222225</v>
      </c>
      <c r="O57" s="3" t="s">
        <v>49</v>
      </c>
      <c r="P57" s="3" t="s">
        <v>50</v>
      </c>
      <c r="Q57" s="3" t="s">
        <v>79</v>
      </c>
      <c r="R57" s="3" t="s">
        <v>80</v>
      </c>
      <c r="S57" s="2">
        <v>43416.49114583333</v>
      </c>
      <c r="T57" s="2">
        <v>43416.49114583333</v>
      </c>
      <c r="U57" s="2">
        <v>43416.495034722226</v>
      </c>
      <c r="V57" s="2">
        <v>43416.495034722226</v>
      </c>
      <c r="W57" s="3"/>
      <c r="X57" s="8">
        <f t="shared" si="2"/>
        <v>43416.486122685186</v>
      </c>
      <c r="Y57" s="9">
        <f t="shared" si="3"/>
        <v>4.9421296353102662E-3</v>
      </c>
      <c r="Z57" s="9">
        <f t="shared" si="4"/>
        <v>4.9421296353102662E-3</v>
      </c>
      <c r="AA57" s="10"/>
      <c r="AB57" s="10">
        <f t="shared" si="5"/>
        <v>5.5092592592700385E-3</v>
      </c>
      <c r="AC57" s="10">
        <f t="shared" si="9"/>
        <v>1.0532407402934041E-2</v>
      </c>
      <c r="AD57" s="10"/>
      <c r="AE57" s="10"/>
      <c r="AF57" s="78">
        <f t="shared" si="6"/>
        <v>43416.486111111109</v>
      </c>
      <c r="AG57" s="78">
        <f t="shared" si="7"/>
        <v>43416.501388888886</v>
      </c>
      <c r="AH57" s="26" t="str">
        <f t="shared" si="8"/>
        <v>43416.486111111143416.5013888889</v>
      </c>
      <c r="AI57" s="26" t="e">
        <f>VLOOKUP(AH57,simple_survey!$P$1530:$Q$1810,2,FALSE)</f>
        <v>#N/A</v>
      </c>
    </row>
    <row r="58" spans="1:36" s="7" customFormat="1" hidden="1" x14ac:dyDescent="0.4">
      <c r="A58" s="16" t="str">
        <f t="shared" si="20"/>
        <v>-</v>
      </c>
      <c r="B58" s="16" t="str">
        <f t="shared" si="21"/>
        <v>-</v>
      </c>
      <c r="C58" s="7">
        <v>11</v>
      </c>
      <c r="D58" s="2">
        <v>43416.489155092589</v>
      </c>
      <c r="E58" s="3" t="s">
        <v>1126</v>
      </c>
      <c r="F58" s="3">
        <v>12968</v>
      </c>
      <c r="G58" s="3" t="s">
        <v>32</v>
      </c>
      <c r="H58" s="3">
        <v>3880</v>
      </c>
      <c r="I58" s="3">
        <v>20</v>
      </c>
      <c r="J58" s="3">
        <v>10</v>
      </c>
      <c r="K58" s="3">
        <v>1</v>
      </c>
      <c r="L58" s="3"/>
      <c r="M58" s="2">
        <v>43416.490902777776</v>
      </c>
      <c r="N58" s="2">
        <v>43416.506678240738</v>
      </c>
      <c r="O58" s="3" t="s">
        <v>64</v>
      </c>
      <c r="P58" s="3" t="s">
        <v>65</v>
      </c>
      <c r="Q58" s="3" t="s">
        <v>26</v>
      </c>
      <c r="R58" s="3" t="s">
        <v>27</v>
      </c>
      <c r="S58" s="2">
        <v>43416.49019675926</v>
      </c>
      <c r="T58" s="2">
        <v>43416.49019675926</v>
      </c>
      <c r="U58" s="2">
        <v>43416.497986111113</v>
      </c>
      <c r="V58" s="2">
        <v>43416.497986111113</v>
      </c>
      <c r="W58" s="3"/>
      <c r="X58" s="8">
        <f t="shared" si="2"/>
        <v>43416.489155092589</v>
      </c>
      <c r="Y58" s="9">
        <f t="shared" si="3"/>
        <v>1.5775462961755693E-2</v>
      </c>
      <c r="Z58" s="9">
        <f t="shared" si="4"/>
        <v>1.5775462961755693E-2</v>
      </c>
      <c r="AA58" s="10"/>
      <c r="AB58" s="10">
        <f t="shared" si="5"/>
        <v>7.0601851621177047E-4</v>
      </c>
      <c r="AC58" s="10">
        <f t="shared" si="9"/>
        <v>1.747685186273884E-3</v>
      </c>
      <c r="AD58" s="10"/>
      <c r="AE58" s="10"/>
      <c r="AF58" s="78">
        <f t="shared" si="6"/>
        <v>43416.488888888889</v>
      </c>
      <c r="AG58" s="78">
        <f t="shared" si="7"/>
        <v>43416.506249999999</v>
      </c>
      <c r="AH58" s="26" t="str">
        <f t="shared" si="8"/>
        <v>43416.488888888943416.50625</v>
      </c>
      <c r="AI58" s="26" t="e">
        <f>VLOOKUP(AH58,simple_survey!$P$1530:$Q$1810,2,FALSE)</f>
        <v>#N/A</v>
      </c>
    </row>
    <row r="59" spans="1:36" s="7" customFormat="1" hidden="1" x14ac:dyDescent="0.4">
      <c r="A59" s="16" t="str">
        <f>IF(W59&gt;0, "★", "-")</f>
        <v>-</v>
      </c>
      <c r="B59" s="16" t="str">
        <f>IF(L59&gt;0, "☆", "-")</f>
        <v>-</v>
      </c>
      <c r="C59" s="7">
        <v>11</v>
      </c>
      <c r="D59" s="2">
        <v>43416.490219907406</v>
      </c>
      <c r="E59" s="3" t="s">
        <v>1127</v>
      </c>
      <c r="F59" s="3">
        <v>12969</v>
      </c>
      <c r="G59" s="3" t="s">
        <v>99</v>
      </c>
      <c r="H59" s="3">
        <v>0</v>
      </c>
      <c r="I59" s="3">
        <v>644</v>
      </c>
      <c r="J59" s="3">
        <v>8</v>
      </c>
      <c r="K59" s="3">
        <v>1</v>
      </c>
      <c r="L59" s="3"/>
      <c r="M59" s="2">
        <v>43416.495300925926</v>
      </c>
      <c r="N59" s="2">
        <v>43416.499513888892</v>
      </c>
      <c r="O59" s="3" t="s">
        <v>40</v>
      </c>
      <c r="P59" s="3" t="s">
        <v>41</v>
      </c>
      <c r="Q59" s="3" t="s">
        <v>42</v>
      </c>
      <c r="R59" s="3" t="s">
        <v>43</v>
      </c>
      <c r="S59" s="2">
        <v>43416.496458333335</v>
      </c>
      <c r="T59" s="2">
        <v>43416.496458333335</v>
      </c>
      <c r="U59" s="2">
        <v>43416.500844907408</v>
      </c>
      <c r="V59" s="2">
        <v>43416.500844907408</v>
      </c>
      <c r="W59" s="3"/>
      <c r="X59" s="8">
        <f t="shared" si="2"/>
        <v>43416.490219907406</v>
      </c>
      <c r="Y59" s="9">
        <f t="shared" si="3"/>
        <v>4.2129629655391909E-3</v>
      </c>
      <c r="Z59" s="9">
        <f t="shared" si="4"/>
        <v>4.2129629655391909E-3</v>
      </c>
      <c r="AA59" s="10"/>
      <c r="AB59" s="10">
        <f t="shared" si="5"/>
        <v>0</v>
      </c>
      <c r="AC59" s="10">
        <f t="shared" si="9"/>
        <v>5.0810185202863067E-3</v>
      </c>
      <c r="AD59" s="10"/>
      <c r="AE59" s="10"/>
      <c r="AF59" s="78">
        <f t="shared" si="6"/>
        <v>43416.489583333336</v>
      </c>
      <c r="AG59" s="78">
        <f t="shared" si="7"/>
        <v>43416.499305555553</v>
      </c>
      <c r="AH59" s="26" t="str">
        <f t="shared" si="8"/>
        <v>43416.489583333343416.4993055556</v>
      </c>
      <c r="AI59" s="26" t="e">
        <f>VLOOKUP(AH59,simple_survey!$P$1530:$Q$1810,2,FALSE)</f>
        <v>#N/A</v>
      </c>
    </row>
    <row r="60" spans="1:36" s="7" customFormat="1" hidden="1" x14ac:dyDescent="0.4">
      <c r="A60" s="16" t="str">
        <f>IF(W60&gt;0, "★", "-")</f>
        <v>★</v>
      </c>
      <c r="B60" s="16" t="str">
        <f>IF(L60&gt;0, "☆", "-")</f>
        <v>-</v>
      </c>
      <c r="C60" s="7">
        <v>11</v>
      </c>
      <c r="D60" s="2">
        <v>43416.492662037039</v>
      </c>
      <c r="E60" s="3" t="s">
        <v>1128</v>
      </c>
      <c r="F60" s="3">
        <v>12970</v>
      </c>
      <c r="G60" s="3" t="s">
        <v>32</v>
      </c>
      <c r="H60" s="3">
        <v>1269</v>
      </c>
      <c r="I60" s="3">
        <v>957</v>
      </c>
      <c r="J60" s="3">
        <v>10</v>
      </c>
      <c r="K60" s="3">
        <v>1</v>
      </c>
      <c r="L60" s="3"/>
      <c r="M60" s="2">
        <v>43416.496967592589</v>
      </c>
      <c r="N60" s="2">
        <v>43416.50105324074</v>
      </c>
      <c r="O60" s="3" t="s">
        <v>64</v>
      </c>
      <c r="P60" s="3" t="s">
        <v>65</v>
      </c>
      <c r="Q60" s="3" t="s">
        <v>133</v>
      </c>
      <c r="R60" s="3" t="s">
        <v>19</v>
      </c>
      <c r="S60" s="2">
        <v>43416.499594907407</v>
      </c>
      <c r="T60" s="2">
        <v>43416.499594907407</v>
      </c>
      <c r="U60" s="2">
        <v>43416.50408564815</v>
      </c>
      <c r="V60" s="2">
        <v>43416.50408564815</v>
      </c>
      <c r="W60" s="2">
        <v>43416.499594907407</v>
      </c>
      <c r="X60" s="8">
        <f t="shared" ref="X60:X128" si="24">IF(W60&gt;0,W60,D60)</f>
        <v>43416.499594907407</v>
      </c>
      <c r="Y60" s="9">
        <f t="shared" ref="Y60:Y128" si="25">N60-M60</f>
        <v>4.0856481500668451E-3</v>
      </c>
      <c r="Z60" s="9">
        <f t="shared" ref="Z60:Z128" si="26">Y60*K60</f>
        <v>4.0856481500668451E-3</v>
      </c>
      <c r="AA60" s="10"/>
      <c r="AB60" s="10">
        <f t="shared" ref="AB60:AB128" si="27">IF(IF(A60="☆",L60-S60,M60-S60)&lt;0,0,IF(A60="☆",L60-S60,M60-S60))</f>
        <v>0</v>
      </c>
      <c r="AC60" s="10">
        <f t="shared" ref="AC60:AC128" si="28">IF(IF(B60="☆",(IF(L60&gt;S60,L60-X60,S60-X60)),M60-X60)&lt;0,0,IF(B60="☆",(IF(L60&gt;S60,L60-X60,S60-X60)),M60-X60))</f>
        <v>0</v>
      </c>
      <c r="AD60" s="10"/>
      <c r="AE60" s="10"/>
      <c r="AF60" s="78">
        <f t="shared" si="6"/>
        <v>43416.492361111108</v>
      </c>
      <c r="AG60" s="78">
        <f t="shared" si="7"/>
        <v>43416.500694444447</v>
      </c>
      <c r="AH60" s="26" t="str">
        <f t="shared" si="8"/>
        <v>43416.492361111143416.5006944444</v>
      </c>
      <c r="AI60" s="26" t="e">
        <f>VLOOKUP(AH60,simple_survey!$P$1530:$Q$1810,2,FALSE)</f>
        <v>#N/A</v>
      </c>
    </row>
    <row r="61" spans="1:36" s="7" customFormat="1" hidden="1" x14ac:dyDescent="0.4">
      <c r="A61" s="16" t="str">
        <f>IF(W61&gt;0, "★", "-")</f>
        <v>-</v>
      </c>
      <c r="B61" s="16" t="str">
        <f>IF(L61&gt;0, "☆", "-")</f>
        <v>-</v>
      </c>
      <c r="C61" s="7">
        <v>11</v>
      </c>
      <c r="D61" s="2">
        <v>43416.493819444448</v>
      </c>
      <c r="E61" s="3" t="s">
        <v>861</v>
      </c>
      <c r="F61" s="3">
        <v>12971</v>
      </c>
      <c r="G61" s="3" t="s">
        <v>99</v>
      </c>
      <c r="H61" s="3">
        <v>0</v>
      </c>
      <c r="I61" s="3">
        <v>934</v>
      </c>
      <c r="J61" s="3">
        <v>7</v>
      </c>
      <c r="K61" s="3">
        <v>1</v>
      </c>
      <c r="L61" s="3"/>
      <c r="M61" s="2">
        <v>43416.501516203702</v>
      </c>
      <c r="N61" s="2">
        <v>43416.509606481479</v>
      </c>
      <c r="O61" s="3" t="s">
        <v>60</v>
      </c>
      <c r="P61" s="3" t="s">
        <v>61</v>
      </c>
      <c r="Q61" s="3" t="s">
        <v>64</v>
      </c>
      <c r="R61" s="3" t="s">
        <v>65</v>
      </c>
      <c r="S61" s="2">
        <v>43416.498703703706</v>
      </c>
      <c r="T61" s="2">
        <v>43416.498703703706</v>
      </c>
      <c r="U61" s="2">
        <v>43416.509884259256</v>
      </c>
      <c r="V61" s="2">
        <v>43416.509884259256</v>
      </c>
      <c r="W61" s="3"/>
      <c r="X61" s="8">
        <f t="shared" si="24"/>
        <v>43416.493819444448</v>
      </c>
      <c r="Y61" s="9">
        <f t="shared" si="25"/>
        <v>8.0902777772280388E-3</v>
      </c>
      <c r="Z61" s="9">
        <f t="shared" si="26"/>
        <v>8.0902777772280388E-3</v>
      </c>
      <c r="AA61" s="10"/>
      <c r="AB61" s="10">
        <f t="shared" si="27"/>
        <v>2.8124999953433871E-3</v>
      </c>
      <c r="AC61" s="10">
        <f t="shared" si="28"/>
        <v>7.696759254031349E-3</v>
      </c>
      <c r="AD61" s="10"/>
      <c r="AE61" s="10"/>
      <c r="AF61" s="78">
        <f t="shared" si="6"/>
        <v>43416.493750000001</v>
      </c>
      <c r="AG61" s="78">
        <f t="shared" si="7"/>
        <v>43416.509027777778</v>
      </c>
      <c r="AH61" s="26" t="str">
        <f t="shared" si="8"/>
        <v>43416.4937543416.5090277778</v>
      </c>
      <c r="AI61" s="26" t="e">
        <f>VLOOKUP(AH61,simple_survey!$P$1530:$Q$1810,2,FALSE)</f>
        <v>#N/A</v>
      </c>
    </row>
    <row r="62" spans="1:36" s="7" customFormat="1" hidden="1" x14ac:dyDescent="0.4">
      <c r="A62" s="16" t="str">
        <f>IF(W62&gt;0, "★", "-")</f>
        <v>-</v>
      </c>
      <c r="B62" s="16" t="str">
        <f>IF(L62&gt;0, "☆", "-")</f>
        <v>-</v>
      </c>
      <c r="C62" s="7">
        <v>11</v>
      </c>
      <c r="D62" s="2">
        <v>43416.496620370373</v>
      </c>
      <c r="E62" s="3" t="s">
        <v>1129</v>
      </c>
      <c r="F62" s="3">
        <v>12972</v>
      </c>
      <c r="G62" s="3" t="s">
        <v>32</v>
      </c>
      <c r="H62" s="3">
        <v>1103</v>
      </c>
      <c r="I62" s="3">
        <v>891</v>
      </c>
      <c r="J62" s="3">
        <v>8</v>
      </c>
      <c r="K62" s="3">
        <v>1</v>
      </c>
      <c r="L62" s="3"/>
      <c r="M62" s="2">
        <v>43416.502465277779</v>
      </c>
      <c r="N62" s="2">
        <v>43416.506354166668</v>
      </c>
      <c r="O62" s="3" t="s">
        <v>60</v>
      </c>
      <c r="P62" s="3" t="s">
        <v>61</v>
      </c>
      <c r="Q62" s="3" t="s">
        <v>24</v>
      </c>
      <c r="R62" s="3" t="s">
        <v>25</v>
      </c>
      <c r="S62" s="2">
        <v>43416.501805555556</v>
      </c>
      <c r="T62" s="2">
        <v>43416.501805555556</v>
      </c>
      <c r="U62" s="2">
        <v>43416.509039351855</v>
      </c>
      <c r="V62" s="2">
        <v>43416.509039351855</v>
      </c>
      <c r="W62" s="3"/>
      <c r="X62" s="8">
        <f t="shared" si="24"/>
        <v>43416.496620370373</v>
      </c>
      <c r="Y62" s="9">
        <f t="shared" si="25"/>
        <v>3.8888888884685002E-3</v>
      </c>
      <c r="Z62" s="9">
        <f t="shared" si="26"/>
        <v>3.8888888884685002E-3</v>
      </c>
      <c r="AA62" s="10"/>
      <c r="AB62" s="10">
        <f t="shared" si="27"/>
        <v>6.5972222364507616E-4</v>
      </c>
      <c r="AC62" s="10">
        <f t="shared" si="28"/>
        <v>5.8449074058444239E-3</v>
      </c>
      <c r="AD62" s="10"/>
      <c r="AE62" s="10"/>
      <c r="AF62" s="78">
        <f t="shared" si="6"/>
        <v>43416.496527777781</v>
      </c>
      <c r="AG62" s="78">
        <f t="shared" si="7"/>
        <v>43416.506249999999</v>
      </c>
      <c r="AH62" s="26" t="str">
        <f t="shared" si="8"/>
        <v>43416.496527777843416.50625</v>
      </c>
      <c r="AI62" s="26" t="e">
        <f>VLOOKUP(AH62,simple_survey!$P$1530:$Q$1810,2,FALSE)</f>
        <v>#N/A</v>
      </c>
    </row>
    <row r="63" spans="1:36" s="7" customFormat="1" hidden="1" x14ac:dyDescent="0.4">
      <c r="A63" s="16" t="str">
        <f>IF(W63&gt;0, "★", "-")</f>
        <v>-</v>
      </c>
      <c r="B63" s="16" t="str">
        <f>IF(L63&gt;0, "☆", "-")</f>
        <v>-</v>
      </c>
      <c r="C63" s="7">
        <v>11</v>
      </c>
      <c r="D63" s="2">
        <v>43416.499224537038</v>
      </c>
      <c r="E63" s="3" t="s">
        <v>1130</v>
      </c>
      <c r="F63" s="3">
        <v>12973</v>
      </c>
      <c r="G63" s="3" t="s">
        <v>98</v>
      </c>
      <c r="H63" s="3">
        <v>0</v>
      </c>
      <c r="I63" s="3">
        <v>496</v>
      </c>
      <c r="J63" s="3">
        <v>13</v>
      </c>
      <c r="K63" s="3">
        <v>1</v>
      </c>
      <c r="L63" s="3"/>
      <c r="M63" s="2">
        <v>43416.505011574074</v>
      </c>
      <c r="N63" s="2">
        <v>43416.511111111111</v>
      </c>
      <c r="O63" s="3" t="s">
        <v>36</v>
      </c>
      <c r="P63" s="3" t="s">
        <v>37</v>
      </c>
      <c r="Q63" s="3" t="s">
        <v>52</v>
      </c>
      <c r="R63" s="3" t="s">
        <v>53</v>
      </c>
      <c r="S63" s="2">
        <v>43416.505393518521</v>
      </c>
      <c r="T63" s="2">
        <v>43416.505393518521</v>
      </c>
      <c r="U63" s="2">
        <v>43416.511724537035</v>
      </c>
      <c r="V63" s="2">
        <v>43416.511724537035</v>
      </c>
      <c r="W63" s="3"/>
      <c r="X63" s="8">
        <f t="shared" si="24"/>
        <v>43416.499224537038</v>
      </c>
      <c r="Y63" s="9">
        <f t="shared" si="25"/>
        <v>6.0995370367891155E-3</v>
      </c>
      <c r="Z63" s="9">
        <f t="shared" si="26"/>
        <v>6.0995370367891155E-3</v>
      </c>
      <c r="AA63" s="10"/>
      <c r="AB63" s="10">
        <f t="shared" si="27"/>
        <v>0</v>
      </c>
      <c r="AC63" s="10">
        <f t="shared" si="28"/>
        <v>5.7870370364980772E-3</v>
      </c>
      <c r="AD63" s="10"/>
      <c r="AE63" s="10"/>
      <c r="AF63" s="78">
        <f t="shared" si="6"/>
        <v>43416.498611111114</v>
      </c>
      <c r="AG63" s="78">
        <f t="shared" si="7"/>
        <v>43416.511111111111</v>
      </c>
      <c r="AH63" s="26" t="str">
        <f t="shared" si="8"/>
        <v>43416.498611111143416.5111111111</v>
      </c>
      <c r="AI63" s="26" t="e">
        <f>VLOOKUP(AH63,simple_survey!$P$1530:$Q$1810,2,FALSE)</f>
        <v>#N/A</v>
      </c>
    </row>
    <row r="64" spans="1:36" s="7" customFormat="1" hidden="1" x14ac:dyDescent="0.4">
      <c r="A64" s="16" t="str">
        <f t="shared" ref="A64:A69" si="29">IF(W64&gt;0, "★", "-")</f>
        <v>★</v>
      </c>
      <c r="B64" s="16" t="str">
        <f t="shared" ref="B64:B69" si="30">IF(L64&gt;0, "☆", "-")</f>
        <v>☆</v>
      </c>
      <c r="C64" s="7">
        <v>11</v>
      </c>
      <c r="D64" s="2">
        <v>43416.464131944442</v>
      </c>
      <c r="E64" s="3" t="s">
        <v>1110</v>
      </c>
      <c r="F64" s="3">
        <v>12945</v>
      </c>
      <c r="G64" s="3" t="s">
        <v>32</v>
      </c>
      <c r="H64" s="3">
        <v>4542</v>
      </c>
      <c r="I64" s="3">
        <v>19</v>
      </c>
      <c r="J64" s="3">
        <v>2</v>
      </c>
      <c r="K64" s="3">
        <v>2</v>
      </c>
      <c r="L64" s="2">
        <v>43416.470532407409</v>
      </c>
      <c r="M64" s="3"/>
      <c r="N64" s="3"/>
      <c r="O64" s="3" t="s">
        <v>36</v>
      </c>
      <c r="P64" s="3" t="s">
        <v>37</v>
      </c>
      <c r="Q64" s="3" t="s">
        <v>79</v>
      </c>
      <c r="R64" s="3" t="s">
        <v>80</v>
      </c>
      <c r="S64" s="2">
        <v>43416.471076388887</v>
      </c>
      <c r="T64" s="3"/>
      <c r="U64" s="2">
        <v>43416.479120370372</v>
      </c>
      <c r="V64" s="3"/>
      <c r="W64" s="2">
        <v>43416.471076388887</v>
      </c>
      <c r="X64" s="8">
        <f t="shared" ref="X64:X69" si="31">IF(W64&gt;0,W64,D64)</f>
        <v>43416.471076388887</v>
      </c>
      <c r="Y64" s="9">
        <f t="shared" ref="Y64:Y69" si="32">N64-M64</f>
        <v>0</v>
      </c>
      <c r="Z64" s="9">
        <f t="shared" ref="Z64:Z69" si="33">Y64*K64</f>
        <v>0</v>
      </c>
      <c r="AA64" s="10"/>
      <c r="AB64" s="10">
        <f t="shared" ref="AB64:AB69" si="34">IF(IF(A64="☆",L64-S64,M64-S64)&lt;0,0,IF(A64="☆",L64-S64,M64-S64))</f>
        <v>0</v>
      </c>
      <c r="AC64" s="10">
        <f>IF(IF(B64="☆",(IF(L64&gt;S64,L64-X64,S64-X64)),M64-X64)&lt;0,0,IF(B64="☆",(IF(L64&gt;S64,L64-X64,S64-X64)),M64-X64))</f>
        <v>0</v>
      </c>
      <c r="AD64" s="10"/>
      <c r="AE64" s="10"/>
      <c r="AF64" s="78">
        <f t="shared" si="6"/>
        <v>43416.463888888888</v>
      </c>
      <c r="AG64" s="78">
        <f t="shared" si="7"/>
        <v>0</v>
      </c>
      <c r="AH64" s="26" t="str">
        <f t="shared" si="8"/>
        <v>43416.46388888890</v>
      </c>
      <c r="AI64" s="26" t="e">
        <f>VLOOKUP(AH64,simple_survey!$P$1530:$Q$1810,2,FALSE)</f>
        <v>#N/A</v>
      </c>
      <c r="AJ64" s="7" t="s">
        <v>1288</v>
      </c>
    </row>
    <row r="65" spans="1:36" s="7" customFormat="1" hidden="1" x14ac:dyDescent="0.4">
      <c r="A65" s="16" t="str">
        <f t="shared" si="29"/>
        <v>-</v>
      </c>
      <c r="B65" s="16" t="str">
        <f t="shared" si="30"/>
        <v>☆</v>
      </c>
      <c r="C65" s="7">
        <v>11</v>
      </c>
      <c r="D65" s="2">
        <v>43416.467858796299</v>
      </c>
      <c r="E65" s="3" t="s">
        <v>1111</v>
      </c>
      <c r="F65" s="3">
        <v>12947</v>
      </c>
      <c r="G65" s="3" t="s">
        <v>32</v>
      </c>
      <c r="H65" s="3">
        <v>5988</v>
      </c>
      <c r="I65" s="3">
        <v>116</v>
      </c>
      <c r="J65" s="3">
        <v>5</v>
      </c>
      <c r="K65" s="3">
        <v>1</v>
      </c>
      <c r="L65" s="2">
        <v>43416.468159722222</v>
      </c>
      <c r="M65" s="3"/>
      <c r="N65" s="3"/>
      <c r="O65" s="3" t="s">
        <v>36</v>
      </c>
      <c r="P65" s="3" t="s">
        <v>37</v>
      </c>
      <c r="Q65" s="3" t="s">
        <v>44</v>
      </c>
      <c r="R65" s="3" t="s">
        <v>91</v>
      </c>
      <c r="S65" s="2">
        <v>43416.471759259257</v>
      </c>
      <c r="T65" s="3"/>
      <c r="U65" s="2">
        <v>43416.479895833334</v>
      </c>
      <c r="V65" s="3"/>
      <c r="W65" s="3"/>
      <c r="X65" s="8">
        <f t="shared" si="31"/>
        <v>43416.467858796299</v>
      </c>
      <c r="Y65" s="9">
        <f t="shared" si="32"/>
        <v>0</v>
      </c>
      <c r="Z65" s="9">
        <f t="shared" si="33"/>
        <v>0</v>
      </c>
      <c r="AA65" s="10"/>
      <c r="AB65" s="10">
        <f t="shared" si="34"/>
        <v>0</v>
      </c>
      <c r="AC65" s="10">
        <f>IF(IF(B65="☆",(IF(L65&gt;S65,L65-X65,S65-X65)),M65-X65)&lt;0,0,IF(B65="☆",(IF(L65&gt;S65,L65-X65,S65-X65)),M65-X65))</f>
        <v>3.900462957972195E-3</v>
      </c>
      <c r="AD65" s="10"/>
      <c r="AE65" s="10"/>
      <c r="AF65" s="78">
        <f t="shared" si="6"/>
        <v>43416.467361111114</v>
      </c>
      <c r="AG65" s="78">
        <f t="shared" si="7"/>
        <v>0</v>
      </c>
      <c r="AH65" s="26" t="str">
        <f t="shared" si="8"/>
        <v>43416.46736111110</v>
      </c>
      <c r="AI65" s="26" t="e">
        <f>VLOOKUP(AH65,simple_survey!$P$1530:$Q$1810,2,FALSE)</f>
        <v>#N/A</v>
      </c>
      <c r="AJ65" s="7" t="s">
        <v>1286</v>
      </c>
    </row>
    <row r="66" spans="1:36" s="7" customFormat="1" hidden="1" x14ac:dyDescent="0.4">
      <c r="A66" s="16" t="str">
        <f t="shared" si="29"/>
        <v>-</v>
      </c>
      <c r="B66" s="16" t="str">
        <f t="shared" si="30"/>
        <v>☆</v>
      </c>
      <c r="C66" s="7">
        <v>11</v>
      </c>
      <c r="D66" s="2">
        <v>43416.469143518516</v>
      </c>
      <c r="E66" s="3" t="s">
        <v>1111</v>
      </c>
      <c r="F66" s="3">
        <v>12948</v>
      </c>
      <c r="G66" s="3" t="s">
        <v>32</v>
      </c>
      <c r="H66" s="3">
        <v>5988</v>
      </c>
      <c r="I66" s="3">
        <v>245</v>
      </c>
      <c r="J66" s="3">
        <v>3</v>
      </c>
      <c r="K66" s="3">
        <v>1</v>
      </c>
      <c r="L66" s="2">
        <v>43416.473877314813</v>
      </c>
      <c r="M66" s="3"/>
      <c r="N66" s="3"/>
      <c r="O66" s="3" t="s">
        <v>36</v>
      </c>
      <c r="P66" s="3" t="s">
        <v>37</v>
      </c>
      <c r="Q66" s="3" t="s">
        <v>44</v>
      </c>
      <c r="R66" s="3" t="s">
        <v>91</v>
      </c>
      <c r="S66" s="2">
        <v>43416.473321759258</v>
      </c>
      <c r="T66" s="3"/>
      <c r="U66" s="2">
        <v>43416.481458333335</v>
      </c>
      <c r="V66" s="3"/>
      <c r="W66" s="3"/>
      <c r="X66" s="8">
        <f t="shared" si="31"/>
        <v>43416.469143518516</v>
      </c>
      <c r="Y66" s="9">
        <f t="shared" si="32"/>
        <v>0</v>
      </c>
      <c r="Z66" s="9">
        <f t="shared" si="33"/>
        <v>0</v>
      </c>
      <c r="AA66" s="10"/>
      <c r="AB66" s="10">
        <f t="shared" si="34"/>
        <v>0</v>
      </c>
      <c r="AC66" s="10"/>
      <c r="AD66" s="10"/>
      <c r="AE66" s="10"/>
      <c r="AF66" s="78">
        <f t="shared" si="6"/>
        <v>43416.46875</v>
      </c>
      <c r="AG66" s="78">
        <f t="shared" si="7"/>
        <v>0</v>
      </c>
      <c r="AH66" s="26" t="str">
        <f t="shared" si="8"/>
        <v>43416.468750</v>
      </c>
      <c r="AI66" s="26" t="e">
        <f>VLOOKUP(AH66,simple_survey!$P$1530:$Q$1810,2,FALSE)</f>
        <v>#N/A</v>
      </c>
      <c r="AJ66" s="7" t="s">
        <v>1287</v>
      </c>
    </row>
    <row r="67" spans="1:36" s="7" customFormat="1" hidden="1" x14ac:dyDescent="0.4">
      <c r="A67" s="16" t="str">
        <f t="shared" si="29"/>
        <v>-</v>
      </c>
      <c r="B67" s="16" t="str">
        <f t="shared" si="30"/>
        <v>☆</v>
      </c>
      <c r="C67" s="7">
        <v>11</v>
      </c>
      <c r="D67" s="2">
        <v>43416.470810185187</v>
      </c>
      <c r="E67" s="3" t="s">
        <v>1110</v>
      </c>
      <c r="F67" s="3">
        <v>12949</v>
      </c>
      <c r="G67" s="3" t="s">
        <v>32</v>
      </c>
      <c r="H67" s="3">
        <v>4542</v>
      </c>
      <c r="I67" s="3">
        <v>508</v>
      </c>
      <c r="J67" s="3">
        <v>13</v>
      </c>
      <c r="K67" s="3">
        <v>2</v>
      </c>
      <c r="L67" s="2">
        <v>43416.475902777776</v>
      </c>
      <c r="M67" s="3"/>
      <c r="N67" s="3"/>
      <c r="O67" s="3" t="s">
        <v>36</v>
      </c>
      <c r="P67" s="3" t="s">
        <v>37</v>
      </c>
      <c r="Q67" s="3" t="s">
        <v>79</v>
      </c>
      <c r="R67" s="3" t="s">
        <v>80</v>
      </c>
      <c r="S67" s="2">
        <v>43416.475474537037</v>
      </c>
      <c r="T67" s="3"/>
      <c r="U67" s="2">
        <v>43416.483518518522</v>
      </c>
      <c r="V67" s="3"/>
      <c r="W67" s="3"/>
      <c r="X67" s="8">
        <f t="shared" si="31"/>
        <v>43416.470810185187</v>
      </c>
      <c r="Y67" s="9">
        <f t="shared" si="32"/>
        <v>0</v>
      </c>
      <c r="Z67" s="9">
        <f t="shared" si="33"/>
        <v>0</v>
      </c>
      <c r="AA67" s="10"/>
      <c r="AB67" s="10">
        <f t="shared" si="34"/>
        <v>0</v>
      </c>
      <c r="AC67" s="10"/>
      <c r="AD67" s="10"/>
      <c r="AE67" s="10"/>
      <c r="AF67" s="78">
        <f t="shared" ref="AF67:AF130" si="35">INT(D67*1440)/1440</f>
        <v>43416.470138888886</v>
      </c>
      <c r="AG67" s="78">
        <f t="shared" ref="AG67:AG130" si="36">INT(N67*1440)/1440</f>
        <v>0</v>
      </c>
      <c r="AH67" s="26" t="str">
        <f t="shared" ref="AH67:AH130" si="37">CONCATENATE(AF67,AG67)</f>
        <v>43416.47013888890</v>
      </c>
      <c r="AI67" s="26" t="e">
        <f>VLOOKUP(AH67,simple_survey!$P$1530:$Q$1810,2,FALSE)</f>
        <v>#N/A</v>
      </c>
      <c r="AJ67" s="7" t="s">
        <v>1289</v>
      </c>
    </row>
    <row r="68" spans="1:36" s="7" customFormat="1" hidden="1" x14ac:dyDescent="0.4">
      <c r="A68" s="16" t="str">
        <f t="shared" si="29"/>
        <v>-</v>
      </c>
      <c r="B68" s="16" t="str">
        <f t="shared" si="30"/>
        <v>☆</v>
      </c>
      <c r="C68" s="7">
        <v>11</v>
      </c>
      <c r="D68" s="2">
        <v>43416.475763888891</v>
      </c>
      <c r="E68" s="3" t="s">
        <v>1115</v>
      </c>
      <c r="F68" s="3">
        <v>12954</v>
      </c>
      <c r="G68" s="3" t="s">
        <v>98</v>
      </c>
      <c r="H68" s="3">
        <v>0</v>
      </c>
      <c r="I68" s="3">
        <v>181</v>
      </c>
      <c r="J68" s="3">
        <v>6</v>
      </c>
      <c r="K68" s="3">
        <v>1</v>
      </c>
      <c r="L68" s="2">
        <v>43416.476018518515</v>
      </c>
      <c r="M68" s="3"/>
      <c r="N68" s="3"/>
      <c r="O68" s="3" t="s">
        <v>45</v>
      </c>
      <c r="P68" s="3" t="s">
        <v>46</v>
      </c>
      <c r="Q68" s="3" t="s">
        <v>44</v>
      </c>
      <c r="R68" s="3" t="s">
        <v>91</v>
      </c>
      <c r="S68" s="2">
        <v>43416.477384259262</v>
      </c>
      <c r="T68" s="3"/>
      <c r="U68" s="2">
        <v>43416.483807870369</v>
      </c>
      <c r="V68" s="3"/>
      <c r="W68" s="3"/>
      <c r="X68" s="8">
        <f t="shared" si="31"/>
        <v>43416.475763888891</v>
      </c>
      <c r="Y68" s="9">
        <f t="shared" si="32"/>
        <v>0</v>
      </c>
      <c r="Z68" s="9">
        <f t="shared" si="33"/>
        <v>0</v>
      </c>
      <c r="AA68" s="10"/>
      <c r="AB68" s="10">
        <f t="shared" si="34"/>
        <v>0</v>
      </c>
      <c r="AC68" s="10">
        <f>IF(IF(B68="☆",(IF(L68&gt;S68,L68-X68,S68-X68)),M68-X68)&lt;0,0,IF(B68="☆",(IF(L68&gt;S68,L68-X68,S68-X68)),M68-X68))</f>
        <v>1.6203703708015382E-3</v>
      </c>
      <c r="AD68" s="10"/>
      <c r="AE68" s="10"/>
      <c r="AF68" s="78">
        <f t="shared" si="35"/>
        <v>43416.475694444445</v>
      </c>
      <c r="AG68" s="78">
        <f t="shared" si="36"/>
        <v>0</v>
      </c>
      <c r="AH68" s="26" t="str">
        <f t="shared" si="37"/>
        <v>43416.47569444440</v>
      </c>
      <c r="AI68" s="26" t="e">
        <f>VLOOKUP(AH68,simple_survey!$P$1530:$Q$1810,2,FALSE)</f>
        <v>#N/A</v>
      </c>
    </row>
    <row r="69" spans="1:36" s="12" customFormat="1" hidden="1" x14ac:dyDescent="0.4">
      <c r="A69" s="17" t="str">
        <f t="shared" si="29"/>
        <v>-</v>
      </c>
      <c r="B69" s="17" t="str">
        <f t="shared" si="30"/>
        <v>☆</v>
      </c>
      <c r="C69" s="12">
        <v>11</v>
      </c>
      <c r="D69" s="4">
        <v>43416.484247685185</v>
      </c>
      <c r="E69" s="5" t="s">
        <v>856</v>
      </c>
      <c r="F69" s="5">
        <v>12965</v>
      </c>
      <c r="G69" s="5" t="s">
        <v>32</v>
      </c>
      <c r="H69" s="5">
        <v>3338</v>
      </c>
      <c r="I69" s="5">
        <v>111</v>
      </c>
      <c r="J69" s="5">
        <v>9</v>
      </c>
      <c r="K69" s="5">
        <v>1</v>
      </c>
      <c r="L69" s="4">
        <v>43416.484513888892</v>
      </c>
      <c r="M69" s="5"/>
      <c r="N69" s="5"/>
      <c r="O69" s="5" t="s">
        <v>62</v>
      </c>
      <c r="P69" s="5" t="s">
        <v>63</v>
      </c>
      <c r="Q69" s="5" t="s">
        <v>64</v>
      </c>
      <c r="R69" s="5" t="s">
        <v>65</v>
      </c>
      <c r="S69" s="4">
        <v>43416.487858796296</v>
      </c>
      <c r="T69" s="5"/>
      <c r="U69" s="4">
        <v>43416.48982638889</v>
      </c>
      <c r="V69" s="5"/>
      <c r="W69" s="5"/>
      <c r="X69" s="13">
        <f t="shared" si="31"/>
        <v>43416.484247685185</v>
      </c>
      <c r="Y69" s="18">
        <f t="shared" si="32"/>
        <v>0</v>
      </c>
      <c r="Z69" s="18">
        <f t="shared" si="33"/>
        <v>0</v>
      </c>
      <c r="AA69" s="19"/>
      <c r="AB69" s="19">
        <f t="shared" si="34"/>
        <v>0</v>
      </c>
      <c r="AC69" s="19">
        <f>IF(IF(B69="☆",(IF(L69&gt;S69,L69-X69,S69-X69)),M69-X69)&lt;0,0,IF(B69="☆",(IF(L69&gt;S69,L69-X69,S69-X69)),M69-X69))</f>
        <v>3.6111111112404615E-3</v>
      </c>
      <c r="AD69" s="19"/>
      <c r="AE69" s="19"/>
      <c r="AF69" s="78">
        <f t="shared" si="35"/>
        <v>43416.484027777777</v>
      </c>
      <c r="AG69" s="78">
        <f t="shared" si="36"/>
        <v>0</v>
      </c>
      <c r="AH69" s="26" t="str">
        <f t="shared" si="37"/>
        <v>43416.48402777780</v>
      </c>
      <c r="AI69" s="26" t="e">
        <f>VLOOKUP(AH69,simple_survey!$P$1530:$Q$1810,2,FALSE)</f>
        <v>#N/A</v>
      </c>
    </row>
    <row r="70" spans="1:36" s="23" customFormat="1" hidden="1" x14ac:dyDescent="0.4">
      <c r="A70" s="20" t="str">
        <f t="shared" ref="A70:A81" si="38">IF(W70&gt;0, "★", "-")</f>
        <v>-</v>
      </c>
      <c r="B70" s="20" t="str">
        <f t="shared" ref="B70:B81" si="39">IF(L70&gt;0, "☆", "-")</f>
        <v>-</v>
      </c>
      <c r="C70" s="23">
        <v>12</v>
      </c>
      <c r="D70" s="22">
        <v>43416.500057870369</v>
      </c>
      <c r="E70" s="21" t="s">
        <v>1131</v>
      </c>
      <c r="F70" s="21">
        <v>12974</v>
      </c>
      <c r="G70" s="21" t="s">
        <v>98</v>
      </c>
      <c r="H70" s="21">
        <v>0</v>
      </c>
      <c r="I70" s="21">
        <v>181</v>
      </c>
      <c r="J70" s="21">
        <v>1</v>
      </c>
      <c r="K70" s="21">
        <v>2</v>
      </c>
      <c r="L70" s="21"/>
      <c r="M70" s="22">
        <v>43416.513599537036</v>
      </c>
      <c r="N70" s="22">
        <v>43416.532048611109</v>
      </c>
      <c r="O70" s="21" t="s">
        <v>79</v>
      </c>
      <c r="P70" s="21" t="s">
        <v>80</v>
      </c>
      <c r="Q70" s="21" t="s">
        <v>30</v>
      </c>
      <c r="R70" s="21" t="s">
        <v>31</v>
      </c>
      <c r="S70" s="22">
        <v>43416.512291666666</v>
      </c>
      <c r="T70" s="22">
        <v>43416.514328703706</v>
      </c>
      <c r="U70" s="22">
        <v>43416.522083333337</v>
      </c>
      <c r="V70" s="22">
        <v>43416.527766203704</v>
      </c>
      <c r="W70" s="21"/>
      <c r="X70" s="24">
        <f t="shared" si="24"/>
        <v>43416.500057870369</v>
      </c>
      <c r="Y70" s="25">
        <f t="shared" si="25"/>
        <v>1.844907407212304E-2</v>
      </c>
      <c r="Z70" s="25">
        <f t="shared" si="26"/>
        <v>3.6898148144246079E-2</v>
      </c>
      <c r="AA70" s="26">
        <f>SUM(Z70:Z94)</f>
        <v>0.239976851917163</v>
      </c>
      <c r="AB70" s="26">
        <f t="shared" si="27"/>
        <v>1.3078703705104999E-3</v>
      </c>
      <c r="AC70" s="26">
        <f t="shared" si="28"/>
        <v>1.3541666667151731E-2</v>
      </c>
      <c r="AD70" s="26">
        <f>AVERAGE(AC70:AC94)</f>
        <v>8.863888887863141E-3</v>
      </c>
      <c r="AE70" s="26">
        <f>MEDIAN(AC70:AC94)</f>
        <v>5.4629629667033441E-3</v>
      </c>
      <c r="AF70" s="78">
        <f t="shared" si="35"/>
        <v>43416.5</v>
      </c>
      <c r="AG70" s="78">
        <f t="shared" si="36"/>
        <v>43416.531944444447</v>
      </c>
      <c r="AH70" s="26" t="str">
        <f t="shared" si="37"/>
        <v>43416.543416.5319444444</v>
      </c>
      <c r="AI70" s="26" t="e">
        <f>VLOOKUP(AH70,simple_survey!$P$1530:$Q$1810,2,FALSE)</f>
        <v>#N/A</v>
      </c>
    </row>
    <row r="71" spans="1:36" s="7" customFormat="1" hidden="1" x14ac:dyDescent="0.4">
      <c r="A71" s="16" t="str">
        <f t="shared" si="38"/>
        <v>-</v>
      </c>
      <c r="B71" s="16" t="str">
        <f t="shared" si="39"/>
        <v>-</v>
      </c>
      <c r="C71" s="7">
        <v>12</v>
      </c>
      <c r="D71" s="2">
        <v>43416.503252314818</v>
      </c>
      <c r="E71" s="3" t="s">
        <v>1116</v>
      </c>
      <c r="F71" s="3">
        <v>12975</v>
      </c>
      <c r="G71" s="3" t="s">
        <v>32</v>
      </c>
      <c r="H71" s="3">
        <v>2051</v>
      </c>
      <c r="I71" s="3">
        <v>484</v>
      </c>
      <c r="J71" s="3">
        <v>10</v>
      </c>
      <c r="K71" s="3">
        <v>1</v>
      </c>
      <c r="L71" s="3"/>
      <c r="M71" s="2">
        <v>43416.506944444445</v>
      </c>
      <c r="N71" s="2">
        <v>43416.511180555557</v>
      </c>
      <c r="O71" s="3" t="s">
        <v>26</v>
      </c>
      <c r="P71" s="3" t="s">
        <v>27</v>
      </c>
      <c r="Q71" s="3" t="s">
        <v>47</v>
      </c>
      <c r="R71" s="3" t="s">
        <v>48</v>
      </c>
      <c r="S71" s="2">
        <v>43416.508657407408</v>
      </c>
      <c r="T71" s="2">
        <v>43416.508657407408</v>
      </c>
      <c r="U71" s="2">
        <v>43416.517997685187</v>
      </c>
      <c r="V71" s="2">
        <v>43416.517997685187</v>
      </c>
      <c r="W71" s="3"/>
      <c r="X71" s="8">
        <f t="shared" si="24"/>
        <v>43416.503252314818</v>
      </c>
      <c r="Y71" s="9">
        <f t="shared" si="25"/>
        <v>4.2361111118225381E-3</v>
      </c>
      <c r="Z71" s="9">
        <f t="shared" si="26"/>
        <v>4.2361111118225381E-3</v>
      </c>
      <c r="AA71" s="10"/>
      <c r="AB71" s="10">
        <f t="shared" si="27"/>
        <v>0</v>
      </c>
      <c r="AC71" s="10">
        <f t="shared" si="28"/>
        <v>3.6921296268701553E-3</v>
      </c>
      <c r="AD71" s="10"/>
      <c r="AE71" s="10"/>
      <c r="AF71" s="78">
        <f t="shared" si="35"/>
        <v>43416.50277777778</v>
      </c>
      <c r="AG71" s="78">
        <f t="shared" si="36"/>
        <v>43416.511111111111</v>
      </c>
      <c r="AH71" s="26" t="str">
        <f t="shared" si="37"/>
        <v>43416.502777777843416.5111111111</v>
      </c>
      <c r="AI71" s="26" t="e">
        <f>VLOOKUP(AH71,simple_survey!$P$1530:$Q$1810,2,FALSE)</f>
        <v>#N/A</v>
      </c>
    </row>
    <row r="72" spans="1:36" s="7" customFormat="1" hidden="1" x14ac:dyDescent="0.4">
      <c r="A72" s="16" t="str">
        <f t="shared" si="38"/>
        <v>-</v>
      </c>
      <c r="B72" s="16" t="str">
        <f t="shared" si="39"/>
        <v>-</v>
      </c>
      <c r="C72" s="7">
        <v>12</v>
      </c>
      <c r="D72" s="2">
        <v>43416.505196759259</v>
      </c>
      <c r="E72" s="3" t="s">
        <v>1133</v>
      </c>
      <c r="F72" s="3">
        <v>12977</v>
      </c>
      <c r="G72" s="3" t="s">
        <v>99</v>
      </c>
      <c r="H72" s="3">
        <v>0</v>
      </c>
      <c r="I72" s="3">
        <v>185</v>
      </c>
      <c r="J72" s="3">
        <v>9</v>
      </c>
      <c r="K72" s="3">
        <v>2</v>
      </c>
      <c r="L72" s="3"/>
      <c r="M72" s="2">
        <v>43416.507743055554</v>
      </c>
      <c r="N72" s="2">
        <v>43416.512685185182</v>
      </c>
      <c r="O72" s="3" t="s">
        <v>44</v>
      </c>
      <c r="P72" s="3" t="s">
        <v>91</v>
      </c>
      <c r="Q72" s="3" t="s">
        <v>45</v>
      </c>
      <c r="R72" s="3" t="s">
        <v>46</v>
      </c>
      <c r="S72" s="2">
        <v>43416.506516203706</v>
      </c>
      <c r="T72" s="2">
        <v>43416.506516203706</v>
      </c>
      <c r="U72" s="2">
        <v>43416.515266203707</v>
      </c>
      <c r="V72" s="2">
        <v>43416.515266203707</v>
      </c>
      <c r="W72" s="3"/>
      <c r="X72" s="8">
        <f t="shared" si="24"/>
        <v>43416.505196759259</v>
      </c>
      <c r="Y72" s="9">
        <f t="shared" si="25"/>
        <v>4.9421296280343086E-3</v>
      </c>
      <c r="Z72" s="9">
        <f t="shared" si="26"/>
        <v>9.8842592560686171E-3</v>
      </c>
      <c r="AA72" s="10"/>
      <c r="AB72" s="10">
        <f t="shared" si="27"/>
        <v>1.2268518476048484E-3</v>
      </c>
      <c r="AC72" s="10">
        <f t="shared" si="28"/>
        <v>2.5462962948950008E-3</v>
      </c>
      <c r="AD72" s="10"/>
      <c r="AE72" s="10"/>
      <c r="AF72" s="78">
        <f t="shared" si="35"/>
        <v>43416.504861111112</v>
      </c>
      <c r="AG72" s="78">
        <f t="shared" si="36"/>
        <v>43416.512499999997</v>
      </c>
      <c r="AH72" s="26" t="str">
        <f t="shared" si="37"/>
        <v>43416.504861111143416.5125</v>
      </c>
      <c r="AI72" s="26" t="e">
        <f>VLOOKUP(AH72,simple_survey!$P$1530:$Q$1810,2,FALSE)</f>
        <v>#N/A</v>
      </c>
    </row>
    <row r="73" spans="1:36" s="7" customFormat="1" hidden="1" x14ac:dyDescent="0.4">
      <c r="A73" s="16" t="str">
        <f t="shared" si="38"/>
        <v>-</v>
      </c>
      <c r="B73" s="16" t="str">
        <f t="shared" si="39"/>
        <v>-</v>
      </c>
      <c r="C73" s="7">
        <v>12</v>
      </c>
      <c r="D73" s="2">
        <v>43416.505578703705</v>
      </c>
      <c r="E73" s="3" t="s">
        <v>1117</v>
      </c>
      <c r="F73" s="3">
        <v>12978</v>
      </c>
      <c r="G73" s="3" t="s">
        <v>99</v>
      </c>
      <c r="H73" s="3">
        <v>0</v>
      </c>
      <c r="I73" s="3">
        <v>768</v>
      </c>
      <c r="J73" s="3">
        <v>2</v>
      </c>
      <c r="K73" s="3">
        <v>1</v>
      </c>
      <c r="L73" s="3"/>
      <c r="M73" s="2">
        <v>43416.510798611111</v>
      </c>
      <c r="N73" s="2">
        <v>43416.528738425928</v>
      </c>
      <c r="O73" s="3" t="s">
        <v>40</v>
      </c>
      <c r="P73" s="3" t="s">
        <v>41</v>
      </c>
      <c r="Q73" s="3" t="s">
        <v>36</v>
      </c>
      <c r="R73" s="3" t="s">
        <v>37</v>
      </c>
      <c r="S73" s="2">
        <v>43416.50917824074</v>
      </c>
      <c r="T73" s="2">
        <v>43416.510393518518</v>
      </c>
      <c r="U73" s="2">
        <v>43416.522928240738</v>
      </c>
      <c r="V73" s="2">
        <v>43416.531678240739</v>
      </c>
      <c r="W73" s="3"/>
      <c r="X73" s="8">
        <f t="shared" si="24"/>
        <v>43416.505578703705</v>
      </c>
      <c r="Y73" s="9">
        <f t="shared" si="25"/>
        <v>1.7939814817509614E-2</v>
      </c>
      <c r="Z73" s="9">
        <f t="shared" si="26"/>
        <v>1.7939814817509614E-2</v>
      </c>
      <c r="AA73" s="10"/>
      <c r="AB73" s="10">
        <f t="shared" si="27"/>
        <v>1.6203703708015382E-3</v>
      </c>
      <c r="AC73" s="10">
        <f t="shared" si="28"/>
        <v>5.2199074052623473E-3</v>
      </c>
      <c r="AD73" s="10"/>
      <c r="AE73" s="10"/>
      <c r="AF73" s="78">
        <f t="shared" si="35"/>
        <v>43416.505555555559</v>
      </c>
      <c r="AG73" s="78">
        <f t="shared" si="36"/>
        <v>43416.52847222222</v>
      </c>
      <c r="AH73" s="26" t="str">
        <f t="shared" si="37"/>
        <v>43416.505555555643416.5284722222</v>
      </c>
      <c r="AI73" s="26" t="e">
        <f>VLOOKUP(AH73,simple_survey!$P$1530:$Q$1810,2,FALSE)</f>
        <v>#N/A</v>
      </c>
    </row>
    <row r="74" spans="1:36" s="7" customFormat="1" hidden="1" x14ac:dyDescent="0.4">
      <c r="A74" s="16" t="str">
        <f t="shared" si="38"/>
        <v>-</v>
      </c>
      <c r="B74" s="16" t="str">
        <f t="shared" si="39"/>
        <v>-</v>
      </c>
      <c r="C74" s="7">
        <v>12</v>
      </c>
      <c r="D74" s="2">
        <v>43416.506643518522</v>
      </c>
      <c r="E74" s="3" t="s">
        <v>1094</v>
      </c>
      <c r="F74" s="3">
        <v>12979</v>
      </c>
      <c r="G74" s="3" t="s">
        <v>32</v>
      </c>
      <c r="H74" s="3">
        <v>1888</v>
      </c>
      <c r="I74" s="3">
        <v>656</v>
      </c>
      <c r="J74" s="3">
        <v>4</v>
      </c>
      <c r="K74" s="3">
        <v>1</v>
      </c>
      <c r="L74" s="3"/>
      <c r="M74" s="2">
        <v>43416.51835648148</v>
      </c>
      <c r="N74" s="2">
        <v>43416.522719907407</v>
      </c>
      <c r="O74" s="3" t="s">
        <v>133</v>
      </c>
      <c r="P74" s="3" t="s">
        <v>19</v>
      </c>
      <c r="Q74" s="3" t="s">
        <v>28</v>
      </c>
      <c r="R74" s="3" t="s">
        <v>29</v>
      </c>
      <c r="S74" s="2">
        <v>43416.517905092594</v>
      </c>
      <c r="T74" s="2">
        <v>43416.520509259259</v>
      </c>
      <c r="U74" s="2">
        <v>43416.52584490741</v>
      </c>
      <c r="V74" s="2">
        <v>43416.528449074074</v>
      </c>
      <c r="W74" s="3"/>
      <c r="X74" s="8">
        <f t="shared" si="24"/>
        <v>43416.506643518522</v>
      </c>
      <c r="Y74" s="9">
        <f t="shared" si="25"/>
        <v>4.3634259272948839E-3</v>
      </c>
      <c r="Z74" s="9">
        <f t="shared" si="26"/>
        <v>4.3634259272948839E-3</v>
      </c>
      <c r="AA74" s="10"/>
      <c r="AB74" s="10">
        <f t="shared" si="27"/>
        <v>4.5138888526707888E-4</v>
      </c>
      <c r="AC74" s="10">
        <f t="shared" si="28"/>
        <v>1.1712962957972195E-2</v>
      </c>
      <c r="AD74" s="10"/>
      <c r="AE74" s="10"/>
      <c r="AF74" s="78">
        <f t="shared" si="35"/>
        <v>43416.506249999999</v>
      </c>
      <c r="AG74" s="78">
        <f t="shared" si="36"/>
        <v>43416.522222222222</v>
      </c>
      <c r="AH74" s="26" t="str">
        <f t="shared" si="37"/>
        <v>43416.5062543416.5222222222</v>
      </c>
      <c r="AI74" s="26" t="e">
        <f>VLOOKUP(AH74,simple_survey!$P$1530:$Q$1810,2,FALSE)</f>
        <v>#N/A</v>
      </c>
    </row>
    <row r="75" spans="1:36" s="7" customFormat="1" hidden="1" x14ac:dyDescent="0.4">
      <c r="A75" s="16" t="str">
        <f t="shared" si="38"/>
        <v>-</v>
      </c>
      <c r="B75" s="16" t="str">
        <f t="shared" si="39"/>
        <v>-</v>
      </c>
      <c r="C75" s="7">
        <v>12</v>
      </c>
      <c r="D75" s="2">
        <v>43416.507141203707</v>
      </c>
      <c r="E75" s="3" t="s">
        <v>1134</v>
      </c>
      <c r="F75" s="3">
        <v>12980</v>
      </c>
      <c r="G75" s="3" t="s">
        <v>98</v>
      </c>
      <c r="H75" s="3">
        <v>0</v>
      </c>
      <c r="I75" s="3">
        <v>607</v>
      </c>
      <c r="J75" s="3">
        <v>13</v>
      </c>
      <c r="K75" s="3">
        <v>2</v>
      </c>
      <c r="L75" s="3"/>
      <c r="M75" s="2">
        <v>43416.517268518517</v>
      </c>
      <c r="N75" s="2">
        <v>43416.523541666669</v>
      </c>
      <c r="O75" s="3" t="s">
        <v>79</v>
      </c>
      <c r="P75" s="3" t="s">
        <v>80</v>
      </c>
      <c r="Q75" s="3" t="s">
        <v>47</v>
      </c>
      <c r="R75" s="3" t="s">
        <v>48</v>
      </c>
      <c r="S75" s="2">
        <v>43416.515868055554</v>
      </c>
      <c r="T75" s="2">
        <v>43416.515868055554</v>
      </c>
      <c r="U75" s="2">
        <v>43416.528391203705</v>
      </c>
      <c r="V75" s="2">
        <v>43416.528391203705</v>
      </c>
      <c r="W75" s="3"/>
      <c r="X75" s="8">
        <f t="shared" si="24"/>
        <v>43416.507141203707</v>
      </c>
      <c r="Y75" s="9">
        <f t="shared" si="25"/>
        <v>6.2731481521041133E-3</v>
      </c>
      <c r="Z75" s="9">
        <f t="shared" si="26"/>
        <v>1.2546296304208227E-2</v>
      </c>
      <c r="AA75" s="10"/>
      <c r="AB75" s="10">
        <f t="shared" si="27"/>
        <v>1.4004629629198462E-3</v>
      </c>
      <c r="AC75" s="10">
        <f t="shared" si="28"/>
        <v>1.0127314810233656E-2</v>
      </c>
      <c r="AD75" s="10"/>
      <c r="AE75" s="10"/>
      <c r="AF75" s="78">
        <f t="shared" si="35"/>
        <v>43416.506944444445</v>
      </c>
      <c r="AG75" s="78">
        <f t="shared" si="36"/>
        <v>43416.522916666669</v>
      </c>
      <c r="AH75" s="26" t="str">
        <f t="shared" si="37"/>
        <v>43416.506944444443416.5229166667</v>
      </c>
      <c r="AI75" s="26" t="e">
        <f>VLOOKUP(AH75,simple_survey!$P$1530:$Q$1810,2,FALSE)</f>
        <v>#N/A</v>
      </c>
    </row>
    <row r="76" spans="1:36" s="7" customFormat="1" hidden="1" x14ac:dyDescent="0.4">
      <c r="A76" s="16" t="str">
        <f t="shared" si="38"/>
        <v>-</v>
      </c>
      <c r="B76" s="16" t="str">
        <f t="shared" si="39"/>
        <v>-</v>
      </c>
      <c r="C76" s="7">
        <v>12</v>
      </c>
      <c r="D76" s="2">
        <v>43416.508912037039</v>
      </c>
      <c r="E76" s="3" t="s">
        <v>1122</v>
      </c>
      <c r="F76" s="3">
        <v>12981</v>
      </c>
      <c r="G76" s="3" t="s">
        <v>32</v>
      </c>
      <c r="H76" s="3">
        <v>3744</v>
      </c>
      <c r="I76" s="3">
        <v>474</v>
      </c>
      <c r="J76" s="3">
        <v>1</v>
      </c>
      <c r="K76" s="3">
        <v>1</v>
      </c>
      <c r="L76" s="3"/>
      <c r="M76" s="2">
        <v>43416.531377314815</v>
      </c>
      <c r="N76" s="2">
        <v>43416.538553240738</v>
      </c>
      <c r="O76" s="3" t="s">
        <v>69</v>
      </c>
      <c r="P76" s="3" t="s">
        <v>70</v>
      </c>
      <c r="Q76" s="3" t="s">
        <v>64</v>
      </c>
      <c r="R76" s="3" t="s">
        <v>65</v>
      </c>
      <c r="S76" s="2">
        <v>43416.517164351855</v>
      </c>
      <c r="T76" s="2">
        <v>43416.517164351855</v>
      </c>
      <c r="U76" s="2">
        <v>43416.536793981482</v>
      </c>
      <c r="V76" s="2">
        <v>43416.543437499997</v>
      </c>
      <c r="W76" s="3"/>
      <c r="X76" s="8">
        <f t="shared" si="24"/>
        <v>43416.508912037039</v>
      </c>
      <c r="Y76" s="9">
        <f t="shared" si="25"/>
        <v>7.175925922638271E-3</v>
      </c>
      <c r="Z76" s="9">
        <f t="shared" si="26"/>
        <v>7.175925922638271E-3</v>
      </c>
      <c r="AA76" s="10"/>
      <c r="AB76" s="10">
        <f t="shared" si="27"/>
        <v>1.4212962960300501E-2</v>
      </c>
      <c r="AC76" s="10">
        <f t="shared" si="28"/>
        <v>2.2465277776063886E-2</v>
      </c>
      <c r="AD76" s="10"/>
      <c r="AE76" s="10"/>
      <c r="AF76" s="78">
        <f t="shared" si="35"/>
        <v>43416.508333333331</v>
      </c>
      <c r="AG76" s="78">
        <f t="shared" si="36"/>
        <v>43416.538194444445</v>
      </c>
      <c r="AH76" s="26" t="str">
        <f t="shared" si="37"/>
        <v>43416.508333333343416.5381944444</v>
      </c>
      <c r="AI76" s="26" t="e">
        <f>VLOOKUP(AH76,simple_survey!$P$1530:$Q$1810,2,FALSE)</f>
        <v>#N/A</v>
      </c>
    </row>
    <row r="77" spans="1:36" s="7" customFormat="1" hidden="1" x14ac:dyDescent="0.4">
      <c r="A77" s="16" t="str">
        <f t="shared" si="38"/>
        <v>-</v>
      </c>
      <c r="B77" s="16" t="str">
        <f t="shared" si="39"/>
        <v>-</v>
      </c>
      <c r="C77" s="7">
        <v>12</v>
      </c>
      <c r="D77" s="2">
        <v>43416.509560185186</v>
      </c>
      <c r="E77" s="3" t="s">
        <v>1127</v>
      </c>
      <c r="F77" s="3">
        <v>12982</v>
      </c>
      <c r="G77" s="3" t="s">
        <v>98</v>
      </c>
      <c r="H77" s="3">
        <v>0</v>
      </c>
      <c r="I77" s="3">
        <v>911</v>
      </c>
      <c r="J77" s="3">
        <v>2</v>
      </c>
      <c r="K77" s="3">
        <v>1</v>
      </c>
      <c r="L77" s="3"/>
      <c r="M77" s="2">
        <v>43416.514467592591</v>
      </c>
      <c r="N77" s="2">
        <v>43416.520960648151</v>
      </c>
      <c r="O77" s="3" t="s">
        <v>60</v>
      </c>
      <c r="P77" s="3" t="s">
        <v>61</v>
      </c>
      <c r="Q77" s="3" t="s">
        <v>26</v>
      </c>
      <c r="R77" s="3" t="s">
        <v>27</v>
      </c>
      <c r="S77" s="2">
        <v>43416.515162037038</v>
      </c>
      <c r="T77" s="2">
        <v>43416.515162037038</v>
      </c>
      <c r="U77" s="2">
        <v>43416.523032407407</v>
      </c>
      <c r="V77" s="2">
        <v>43416.523032407407</v>
      </c>
      <c r="W77" s="3"/>
      <c r="X77" s="8">
        <f t="shared" si="24"/>
        <v>43416.509560185186</v>
      </c>
      <c r="Y77" s="9">
        <f t="shared" si="25"/>
        <v>6.4930555599858053E-3</v>
      </c>
      <c r="Z77" s="9">
        <f t="shared" si="26"/>
        <v>6.4930555599858053E-3</v>
      </c>
      <c r="AA77" s="10"/>
      <c r="AB77" s="10">
        <f t="shared" si="27"/>
        <v>0</v>
      </c>
      <c r="AC77" s="10">
        <f t="shared" si="28"/>
        <v>4.907407404971309E-3</v>
      </c>
      <c r="AD77" s="10"/>
      <c r="AE77" s="10"/>
      <c r="AF77" s="78">
        <f t="shared" si="35"/>
        <v>43416.509027777778</v>
      </c>
      <c r="AG77" s="78">
        <f t="shared" si="36"/>
        <v>43416.520833333336</v>
      </c>
      <c r="AH77" s="26" t="str">
        <f t="shared" si="37"/>
        <v>43416.509027777843416.5208333333</v>
      </c>
      <c r="AI77" s="26" t="e">
        <f>VLOOKUP(AH77,simple_survey!$P$1530:$Q$1810,2,FALSE)</f>
        <v>#N/A</v>
      </c>
    </row>
    <row r="78" spans="1:36" s="7" customFormat="1" hidden="1" x14ac:dyDescent="0.4">
      <c r="A78" s="16" t="str">
        <f t="shared" si="38"/>
        <v>-</v>
      </c>
      <c r="B78" s="16" t="str">
        <f t="shared" si="39"/>
        <v>-</v>
      </c>
      <c r="C78" s="7">
        <v>12</v>
      </c>
      <c r="D78" s="2">
        <v>43416.512997685182</v>
      </c>
      <c r="E78" s="3" t="s">
        <v>1097</v>
      </c>
      <c r="F78" s="3">
        <v>12983</v>
      </c>
      <c r="G78" s="3" t="s">
        <v>100</v>
      </c>
      <c r="H78" s="3">
        <v>5897</v>
      </c>
      <c r="I78" s="3">
        <v>974</v>
      </c>
      <c r="J78" s="3">
        <v>3</v>
      </c>
      <c r="K78" s="3">
        <v>3</v>
      </c>
      <c r="L78" s="3"/>
      <c r="M78" s="2">
        <v>43416.532905092594</v>
      </c>
      <c r="N78" s="2">
        <v>43416.533067129632</v>
      </c>
      <c r="O78" s="3" t="s">
        <v>54</v>
      </c>
      <c r="P78" s="3" t="s">
        <v>55</v>
      </c>
      <c r="Q78" s="3" t="s">
        <v>133</v>
      </c>
      <c r="R78" s="3" t="s">
        <v>19</v>
      </c>
      <c r="S78" s="2">
        <v>43416.526041666664</v>
      </c>
      <c r="T78" s="2">
        <v>43416.526041666664</v>
      </c>
      <c r="U78" s="2">
        <v>43416.537824074076</v>
      </c>
      <c r="V78" s="2">
        <v>43416.537824074076</v>
      </c>
      <c r="W78" s="3"/>
      <c r="X78" s="8">
        <f t="shared" si="24"/>
        <v>43416.512997685182</v>
      </c>
      <c r="Y78" s="9">
        <f t="shared" si="25"/>
        <v>1.6203703853534535E-4</v>
      </c>
      <c r="Z78" s="9">
        <f t="shared" si="26"/>
        <v>4.8611111560603604E-4</v>
      </c>
      <c r="AA78" s="10"/>
      <c r="AB78" s="10">
        <f t="shared" si="27"/>
        <v>6.8634259296231903E-3</v>
      </c>
      <c r="AC78" s="10">
        <f t="shared" si="28"/>
        <v>1.990740741166519E-2</v>
      </c>
      <c r="AD78" s="10"/>
      <c r="AE78" s="10"/>
      <c r="AF78" s="78">
        <f t="shared" si="35"/>
        <v>43416.512499999997</v>
      </c>
      <c r="AG78" s="78">
        <f t="shared" si="36"/>
        <v>43416.532638888886</v>
      </c>
      <c r="AH78" s="26" t="str">
        <f t="shared" si="37"/>
        <v>43416.512543416.5326388889</v>
      </c>
      <c r="AI78" s="26" t="e">
        <f>VLOOKUP(AH78,simple_survey!$P$1530:$Q$1810,2,FALSE)</f>
        <v>#N/A</v>
      </c>
    </row>
    <row r="79" spans="1:36" s="7" customFormat="1" hidden="1" x14ac:dyDescent="0.4">
      <c r="A79" s="16" t="str">
        <f t="shared" si="38"/>
        <v>-</v>
      </c>
      <c r="B79" s="16" t="str">
        <f t="shared" si="39"/>
        <v>-</v>
      </c>
      <c r="C79" s="7">
        <v>12</v>
      </c>
      <c r="D79" s="2">
        <v>43416.516064814816</v>
      </c>
      <c r="E79" s="3" t="s">
        <v>1136</v>
      </c>
      <c r="F79" s="3">
        <v>12986</v>
      </c>
      <c r="G79" s="3" t="s">
        <v>98</v>
      </c>
      <c r="H79" s="3">
        <v>0</v>
      </c>
      <c r="I79" s="3">
        <v>111</v>
      </c>
      <c r="J79" s="3">
        <v>11</v>
      </c>
      <c r="K79" s="3">
        <v>1</v>
      </c>
      <c r="L79" s="3"/>
      <c r="M79" s="2">
        <v>43416.520011574074</v>
      </c>
      <c r="N79" s="2">
        <v>43416.525648148148</v>
      </c>
      <c r="O79" s="3" t="s">
        <v>45</v>
      </c>
      <c r="P79" s="3" t="s">
        <v>46</v>
      </c>
      <c r="Q79" s="3" t="s">
        <v>26</v>
      </c>
      <c r="R79" s="3" t="s">
        <v>27</v>
      </c>
      <c r="S79" s="2">
        <v>43416.523217592592</v>
      </c>
      <c r="T79" s="2">
        <v>43416.523217592592</v>
      </c>
      <c r="U79" s="2">
        <v>43416.530949074076</v>
      </c>
      <c r="V79" s="2">
        <v>43416.530949074076</v>
      </c>
      <c r="W79" s="3"/>
      <c r="X79" s="8">
        <f t="shared" si="24"/>
        <v>43416.516064814816</v>
      </c>
      <c r="Y79" s="9">
        <f t="shared" si="25"/>
        <v>5.6365740747423843E-3</v>
      </c>
      <c r="Z79" s="9">
        <f t="shared" si="26"/>
        <v>5.6365740747423843E-3</v>
      </c>
      <c r="AA79" s="10"/>
      <c r="AB79" s="10">
        <f t="shared" si="27"/>
        <v>0</v>
      </c>
      <c r="AC79" s="10">
        <f t="shared" si="28"/>
        <v>3.9467592578148469E-3</v>
      </c>
      <c r="AD79" s="10"/>
      <c r="AE79" s="10"/>
      <c r="AF79" s="78">
        <f t="shared" si="35"/>
        <v>43416.515972222223</v>
      </c>
      <c r="AG79" s="78">
        <f t="shared" si="36"/>
        <v>43416.525000000001</v>
      </c>
      <c r="AH79" s="26" t="str">
        <f t="shared" si="37"/>
        <v>43416.515972222243416.525</v>
      </c>
      <c r="AI79" s="26" t="e">
        <f>VLOOKUP(AH79,simple_survey!$P$1530:$Q$1810,2,FALSE)</f>
        <v>#N/A</v>
      </c>
    </row>
    <row r="80" spans="1:36" s="7" customFormat="1" hidden="1" x14ac:dyDescent="0.4">
      <c r="A80" s="16" t="str">
        <f t="shared" si="38"/>
        <v>-</v>
      </c>
      <c r="B80" s="16" t="str">
        <f t="shared" si="39"/>
        <v>-</v>
      </c>
      <c r="C80" s="7">
        <v>12</v>
      </c>
      <c r="D80" s="2">
        <v>43416.519756944443</v>
      </c>
      <c r="E80" s="3" t="s">
        <v>1120</v>
      </c>
      <c r="F80" s="3">
        <v>12987</v>
      </c>
      <c r="G80" s="3" t="s">
        <v>32</v>
      </c>
      <c r="H80" s="3">
        <v>4719</v>
      </c>
      <c r="I80" s="3">
        <v>807</v>
      </c>
      <c r="J80" s="3">
        <v>2</v>
      </c>
      <c r="K80" s="3">
        <v>2</v>
      </c>
      <c r="L80" s="3"/>
      <c r="M80" s="2">
        <v>43416.525046296294</v>
      </c>
      <c r="N80" s="2">
        <v>43416.533877314818</v>
      </c>
      <c r="O80" s="3" t="s">
        <v>73</v>
      </c>
      <c r="P80" s="3" t="s">
        <v>74</v>
      </c>
      <c r="Q80" s="3" t="s">
        <v>64</v>
      </c>
      <c r="R80" s="3" t="s">
        <v>65</v>
      </c>
      <c r="S80" s="2">
        <v>43416.525277777779</v>
      </c>
      <c r="T80" s="2">
        <v>43416.525289351855</v>
      </c>
      <c r="U80" s="2">
        <v>43416.5393287037</v>
      </c>
      <c r="V80" s="2">
        <v>43416.539340277777</v>
      </c>
      <c r="W80" s="3"/>
      <c r="X80" s="8">
        <f t="shared" si="24"/>
        <v>43416.519756944443</v>
      </c>
      <c r="Y80" s="9">
        <f t="shared" si="25"/>
        <v>8.8310185237787664E-3</v>
      </c>
      <c r="Z80" s="9">
        <f t="shared" si="26"/>
        <v>1.7662037047557533E-2</v>
      </c>
      <c r="AA80" s="10"/>
      <c r="AB80" s="10">
        <f t="shared" si="27"/>
        <v>0</v>
      </c>
      <c r="AC80" s="10">
        <f t="shared" si="28"/>
        <v>5.2893518513883464E-3</v>
      </c>
      <c r="AD80" s="10"/>
      <c r="AE80" s="10"/>
      <c r="AF80" s="78">
        <f t="shared" si="35"/>
        <v>43416.519444444442</v>
      </c>
      <c r="AG80" s="78">
        <f t="shared" si="36"/>
        <v>43416.533333333333</v>
      </c>
      <c r="AH80" s="26" t="str">
        <f t="shared" si="37"/>
        <v>43416.519444444443416.5333333333</v>
      </c>
      <c r="AI80" s="26" t="e">
        <f>VLOOKUP(AH80,simple_survey!$P$1530:$Q$1810,2,FALSE)</f>
        <v>#N/A</v>
      </c>
    </row>
    <row r="81" spans="1:35" s="7" customFormat="1" hidden="1" x14ac:dyDescent="0.4">
      <c r="A81" s="16" t="str">
        <f t="shared" si="38"/>
        <v>-</v>
      </c>
      <c r="B81" s="16" t="str">
        <f t="shared" si="39"/>
        <v>-</v>
      </c>
      <c r="C81" s="7">
        <v>12</v>
      </c>
      <c r="D81" s="2">
        <v>43416.522557870368</v>
      </c>
      <c r="E81" s="3" t="s">
        <v>1119</v>
      </c>
      <c r="F81" s="3">
        <v>12989</v>
      </c>
      <c r="G81" s="3" t="s">
        <v>18</v>
      </c>
      <c r="H81" s="3">
        <v>5990</v>
      </c>
      <c r="I81" s="3">
        <v>779</v>
      </c>
      <c r="J81" s="3">
        <v>6</v>
      </c>
      <c r="K81" s="3">
        <v>3</v>
      </c>
      <c r="L81" s="3"/>
      <c r="M81" s="2">
        <v>43416.528726851851</v>
      </c>
      <c r="N81" s="2">
        <v>43416.534780092596</v>
      </c>
      <c r="O81" s="3" t="s">
        <v>26</v>
      </c>
      <c r="P81" s="3" t="s">
        <v>27</v>
      </c>
      <c r="Q81" s="3" t="s">
        <v>49</v>
      </c>
      <c r="R81" s="3" t="s">
        <v>50</v>
      </c>
      <c r="S81" s="2">
        <v>43416.529733796298</v>
      </c>
      <c r="T81" s="2">
        <v>43416.529733796298</v>
      </c>
      <c r="U81" s="2">
        <v>43416.535833333335</v>
      </c>
      <c r="V81" s="2">
        <v>43416.533912037034</v>
      </c>
      <c r="W81" s="3"/>
      <c r="X81" s="8">
        <f t="shared" si="24"/>
        <v>43416.522557870368</v>
      </c>
      <c r="Y81" s="9">
        <f t="shared" si="25"/>
        <v>6.0532407442224212E-3</v>
      </c>
      <c r="Z81" s="9">
        <f t="shared" si="26"/>
        <v>1.8159722232667264E-2</v>
      </c>
      <c r="AA81" s="10"/>
      <c r="AB81" s="10">
        <f t="shared" si="27"/>
        <v>0</v>
      </c>
      <c r="AC81" s="10">
        <f t="shared" si="28"/>
        <v>6.1689814829151146E-3</v>
      </c>
      <c r="AD81" s="10"/>
      <c r="AE81" s="10"/>
      <c r="AF81" s="78">
        <f t="shared" si="35"/>
        <v>43416.522222222222</v>
      </c>
      <c r="AG81" s="78">
        <f t="shared" si="36"/>
        <v>43416.534722222219</v>
      </c>
      <c r="AH81" s="26" t="str">
        <f t="shared" si="37"/>
        <v>43416.522222222243416.5347222222</v>
      </c>
      <c r="AI81" s="26" t="e">
        <f>VLOOKUP(AH81,simple_survey!$P$1530:$Q$1810,2,FALSE)</f>
        <v>#N/A</v>
      </c>
    </row>
    <row r="82" spans="1:35" s="7" customFormat="1" hidden="1" x14ac:dyDescent="0.4">
      <c r="A82" s="16" t="str">
        <f t="shared" ref="A82:A87" si="40">IF(W82&gt;0, "★", "-")</f>
        <v>-</v>
      </c>
      <c r="B82" s="16" t="str">
        <f t="shared" ref="B82:B87" si="41">IF(L82&gt;0, "☆", "-")</f>
        <v>-</v>
      </c>
      <c r="C82" s="7">
        <v>12</v>
      </c>
      <c r="D82" s="2">
        <v>43416.522997685184</v>
      </c>
      <c r="E82" s="3" t="s">
        <v>862</v>
      </c>
      <c r="F82" s="3">
        <v>12990</v>
      </c>
      <c r="G82" s="3" t="s">
        <v>99</v>
      </c>
      <c r="H82" s="3">
        <v>0</v>
      </c>
      <c r="I82" s="3">
        <v>84</v>
      </c>
      <c r="J82" s="3">
        <v>4</v>
      </c>
      <c r="K82" s="3">
        <v>2</v>
      </c>
      <c r="L82" s="3"/>
      <c r="M82" s="2">
        <v>43416.527129629627</v>
      </c>
      <c r="N82" s="2">
        <v>43416.538761574076</v>
      </c>
      <c r="O82" s="3" t="s">
        <v>33</v>
      </c>
      <c r="P82" s="3" t="s">
        <v>34</v>
      </c>
      <c r="Q82" s="3" t="s">
        <v>42</v>
      </c>
      <c r="R82" s="3" t="s">
        <v>43</v>
      </c>
      <c r="S82" s="2">
        <v>43416.528344907405</v>
      </c>
      <c r="T82" s="2">
        <v>43416.528344907405</v>
      </c>
      <c r="U82" s="2">
        <v>43416.540891203702</v>
      </c>
      <c r="V82" s="2">
        <v>43416.540891203702</v>
      </c>
      <c r="W82" s="3"/>
      <c r="X82" s="8">
        <f t="shared" si="24"/>
        <v>43416.522997685184</v>
      </c>
      <c r="Y82" s="9">
        <f t="shared" si="25"/>
        <v>1.1631944449618459E-2</v>
      </c>
      <c r="Z82" s="9">
        <f t="shared" si="26"/>
        <v>2.3263888899236917E-2</v>
      </c>
      <c r="AA82" s="10"/>
      <c r="AB82" s="10">
        <f t="shared" si="27"/>
        <v>0</v>
      </c>
      <c r="AC82" s="10">
        <f t="shared" si="28"/>
        <v>4.1319444426335394E-3</v>
      </c>
      <c r="AD82" s="10"/>
      <c r="AE82" s="10"/>
      <c r="AF82" s="78">
        <f t="shared" si="35"/>
        <v>43416.522916666669</v>
      </c>
      <c r="AG82" s="78">
        <f t="shared" si="36"/>
        <v>43416.538194444445</v>
      </c>
      <c r="AH82" s="26" t="str">
        <f t="shared" si="37"/>
        <v>43416.522916666743416.5381944444</v>
      </c>
      <c r="AI82" s="26" t="e">
        <f>VLOOKUP(AH82,simple_survey!$P$1530:$Q$1810,2,FALSE)</f>
        <v>#N/A</v>
      </c>
    </row>
    <row r="83" spans="1:35" s="7" customFormat="1" hidden="1" x14ac:dyDescent="0.4">
      <c r="A83" s="16" t="str">
        <f t="shared" si="40"/>
        <v>-</v>
      </c>
      <c r="B83" s="16" t="str">
        <f t="shared" si="41"/>
        <v>-</v>
      </c>
      <c r="C83" s="7">
        <v>12</v>
      </c>
      <c r="D83" s="2">
        <v>43416.523506944446</v>
      </c>
      <c r="E83" s="3" t="s">
        <v>1085</v>
      </c>
      <c r="F83" s="3">
        <v>12991</v>
      </c>
      <c r="G83" s="3" t="s">
        <v>103</v>
      </c>
      <c r="H83" s="3">
        <v>5600</v>
      </c>
      <c r="I83" s="3">
        <v>821</v>
      </c>
      <c r="J83" s="3">
        <v>2</v>
      </c>
      <c r="K83" s="3">
        <v>1</v>
      </c>
      <c r="L83" s="3"/>
      <c r="M83" s="2">
        <v>43416.539305555554</v>
      </c>
      <c r="N83" s="2">
        <v>43416.548402777778</v>
      </c>
      <c r="O83" s="3" t="s">
        <v>22</v>
      </c>
      <c r="P83" s="3" t="s">
        <v>23</v>
      </c>
      <c r="Q83" s="3" t="s">
        <v>44</v>
      </c>
      <c r="R83" s="3" t="s">
        <v>91</v>
      </c>
      <c r="S83" s="2">
        <v>43416.542650462965</v>
      </c>
      <c r="T83" s="2">
        <v>43416.542650462965</v>
      </c>
      <c r="U83" s="2">
        <v>43416.555104166669</v>
      </c>
      <c r="V83" s="2">
        <v>43416.555104166669</v>
      </c>
      <c r="W83" s="3"/>
      <c r="X83" s="8">
        <f t="shared" si="24"/>
        <v>43416.523506944446</v>
      </c>
      <c r="Y83" s="9">
        <f t="shared" si="25"/>
        <v>9.0972222242271528E-3</v>
      </c>
      <c r="Z83" s="9">
        <f t="shared" si="26"/>
        <v>9.0972222242271528E-3</v>
      </c>
      <c r="AA83" s="10"/>
      <c r="AB83" s="10">
        <f t="shared" si="27"/>
        <v>0</v>
      </c>
      <c r="AC83" s="10">
        <f t="shared" si="28"/>
        <v>1.579861110803904E-2</v>
      </c>
      <c r="AD83" s="10"/>
      <c r="AE83" s="10"/>
      <c r="AF83" s="78">
        <f t="shared" si="35"/>
        <v>43416.522916666669</v>
      </c>
      <c r="AG83" s="78">
        <f t="shared" si="36"/>
        <v>43416.54791666667</v>
      </c>
      <c r="AH83" s="26" t="str">
        <f t="shared" si="37"/>
        <v>43416.522916666743416.5479166667</v>
      </c>
      <c r="AI83" s="26" t="e">
        <f>VLOOKUP(AH83,simple_survey!$P$1530:$Q$1810,2,FALSE)</f>
        <v>#N/A</v>
      </c>
    </row>
    <row r="84" spans="1:35" s="7" customFormat="1" hidden="1" x14ac:dyDescent="0.4">
      <c r="A84" s="16" t="str">
        <f t="shared" si="40"/>
        <v>-</v>
      </c>
      <c r="B84" s="16" t="str">
        <f t="shared" si="41"/>
        <v>-</v>
      </c>
      <c r="C84" s="7">
        <v>12</v>
      </c>
      <c r="D84" s="2">
        <v>43416.529108796298</v>
      </c>
      <c r="E84" s="3" t="s">
        <v>1138</v>
      </c>
      <c r="F84" s="3">
        <v>12992</v>
      </c>
      <c r="G84" s="3" t="s">
        <v>98</v>
      </c>
      <c r="H84" s="3">
        <v>0</v>
      </c>
      <c r="I84" s="3">
        <v>756</v>
      </c>
      <c r="J84" s="3">
        <v>6</v>
      </c>
      <c r="K84" s="3">
        <v>1</v>
      </c>
      <c r="L84" s="3"/>
      <c r="M84" s="2">
        <v>43416.541030092594</v>
      </c>
      <c r="N84" s="2">
        <v>43416.547210648147</v>
      </c>
      <c r="O84" s="3" t="s">
        <v>47</v>
      </c>
      <c r="P84" s="3" t="s">
        <v>48</v>
      </c>
      <c r="Q84" s="3" t="s">
        <v>77</v>
      </c>
      <c r="R84" s="3" t="s">
        <v>78</v>
      </c>
      <c r="S84" s="2">
        <v>43416.545162037037</v>
      </c>
      <c r="T84" s="2">
        <v>43416.545162037037</v>
      </c>
      <c r="U84" s="2">
        <v>43416.556006944447</v>
      </c>
      <c r="V84" s="2">
        <v>43416.556006944447</v>
      </c>
      <c r="W84" s="3"/>
      <c r="X84" s="8">
        <f t="shared" si="24"/>
        <v>43416.529108796298</v>
      </c>
      <c r="Y84" s="9">
        <f t="shared" si="25"/>
        <v>6.1805555524188094E-3</v>
      </c>
      <c r="Z84" s="9">
        <f t="shared" si="26"/>
        <v>6.1805555524188094E-3</v>
      </c>
      <c r="AA84" s="10"/>
      <c r="AB84" s="10">
        <f t="shared" si="27"/>
        <v>0</v>
      </c>
      <c r="AC84" s="10">
        <f t="shared" si="28"/>
        <v>1.1921296296350192E-2</v>
      </c>
      <c r="AD84" s="10"/>
      <c r="AE84" s="10"/>
      <c r="AF84" s="78">
        <f t="shared" si="35"/>
        <v>43416.52847222222</v>
      </c>
      <c r="AG84" s="78">
        <f t="shared" si="36"/>
        <v>43416.546527777777</v>
      </c>
      <c r="AH84" s="26" t="str">
        <f t="shared" si="37"/>
        <v>43416.528472222243416.5465277778</v>
      </c>
      <c r="AI84" s="26" t="e">
        <f>VLOOKUP(AH84,simple_survey!$P$1530:$Q$1810,2,FALSE)</f>
        <v>#N/A</v>
      </c>
    </row>
    <row r="85" spans="1:35" s="7" customFormat="1" hidden="1" x14ac:dyDescent="0.4">
      <c r="A85" s="16" t="str">
        <f t="shared" si="40"/>
        <v>★</v>
      </c>
      <c r="B85" s="16" t="str">
        <f t="shared" si="41"/>
        <v>-</v>
      </c>
      <c r="C85" s="7">
        <v>12</v>
      </c>
      <c r="D85" s="2">
        <v>43416.52920138889</v>
      </c>
      <c r="E85" s="3" t="s">
        <v>1139</v>
      </c>
      <c r="F85" s="3">
        <v>12993</v>
      </c>
      <c r="G85" s="3" t="s">
        <v>32</v>
      </c>
      <c r="H85" s="3">
        <v>2082</v>
      </c>
      <c r="I85" s="3">
        <v>593</v>
      </c>
      <c r="J85" s="3">
        <v>4</v>
      </c>
      <c r="K85" s="3">
        <v>1</v>
      </c>
      <c r="L85" s="3"/>
      <c r="M85" s="2">
        <v>43416.53398148148</v>
      </c>
      <c r="N85" s="2">
        <v>43416.546666666669</v>
      </c>
      <c r="O85" s="3" t="s">
        <v>20</v>
      </c>
      <c r="P85" s="3" t="s">
        <v>21</v>
      </c>
      <c r="Q85" s="3" t="s">
        <v>36</v>
      </c>
      <c r="R85" s="3" t="s">
        <v>37</v>
      </c>
      <c r="S85" s="2">
        <v>43416.536134259259</v>
      </c>
      <c r="T85" s="2">
        <v>43416.536134259259</v>
      </c>
      <c r="U85" s="2">
        <v>43416.560254629629</v>
      </c>
      <c r="V85" s="2">
        <v>43416.560254629629</v>
      </c>
      <c r="W85" s="2">
        <v>43416.536134259259</v>
      </c>
      <c r="X85" s="8">
        <f t="shared" si="24"/>
        <v>43416.536134259259</v>
      </c>
      <c r="Y85" s="9">
        <f t="shared" si="25"/>
        <v>1.2685185189184267E-2</v>
      </c>
      <c r="Z85" s="9">
        <f t="shared" si="26"/>
        <v>1.2685185189184267E-2</v>
      </c>
      <c r="AA85" s="10"/>
      <c r="AB85" s="10">
        <f t="shared" si="27"/>
        <v>0</v>
      </c>
      <c r="AC85" s="10">
        <f t="shared" si="28"/>
        <v>0</v>
      </c>
      <c r="AD85" s="10"/>
      <c r="AE85" s="10"/>
      <c r="AF85" s="78">
        <f t="shared" si="35"/>
        <v>43416.529166666667</v>
      </c>
      <c r="AG85" s="78">
        <f t="shared" si="36"/>
        <v>43416.546527777777</v>
      </c>
      <c r="AH85" s="26" t="str">
        <f t="shared" si="37"/>
        <v>43416.529166666743416.5465277778</v>
      </c>
      <c r="AI85" s="26" t="e">
        <f>VLOOKUP(AH85,simple_survey!$P$1530:$Q$1810,2,FALSE)</f>
        <v>#N/A</v>
      </c>
    </row>
    <row r="86" spans="1:35" s="7" customFormat="1" hidden="1" x14ac:dyDescent="0.4">
      <c r="A86" s="16" t="str">
        <f t="shared" si="40"/>
        <v>-</v>
      </c>
      <c r="B86" s="16" t="str">
        <f t="shared" si="41"/>
        <v>-</v>
      </c>
      <c r="C86" s="7">
        <v>12</v>
      </c>
      <c r="D86" s="2">
        <v>43416.531006944446</v>
      </c>
      <c r="E86" s="3" t="s">
        <v>1140</v>
      </c>
      <c r="F86" s="3">
        <v>12994</v>
      </c>
      <c r="G86" s="3" t="s">
        <v>98</v>
      </c>
      <c r="H86" s="3">
        <v>0</v>
      </c>
      <c r="I86" s="3">
        <v>112</v>
      </c>
      <c r="J86" s="3">
        <v>11</v>
      </c>
      <c r="K86" s="3">
        <v>3</v>
      </c>
      <c r="L86" s="3"/>
      <c r="M86" s="2">
        <v>43416.554085648146</v>
      </c>
      <c r="N86" s="2">
        <v>43416.558807870373</v>
      </c>
      <c r="O86" s="3" t="s">
        <v>133</v>
      </c>
      <c r="P86" s="3" t="s">
        <v>19</v>
      </c>
      <c r="Q86" s="3" t="s">
        <v>24</v>
      </c>
      <c r="R86" s="3" t="s">
        <v>25</v>
      </c>
      <c r="S86" s="2">
        <v>43416.555694444447</v>
      </c>
      <c r="T86" s="2">
        <v>43416.555694444447</v>
      </c>
      <c r="U86" s="2">
        <v>43416.563194444447</v>
      </c>
      <c r="V86" s="2">
        <v>43416.563194444447</v>
      </c>
      <c r="W86" s="3"/>
      <c r="X86" s="8">
        <f t="shared" si="24"/>
        <v>43416.531006944446</v>
      </c>
      <c r="Y86" s="9">
        <f t="shared" si="25"/>
        <v>4.7222222274285741E-3</v>
      </c>
      <c r="Z86" s="9">
        <f t="shared" si="26"/>
        <v>1.4166666682285722E-2</v>
      </c>
      <c r="AA86" s="10"/>
      <c r="AB86" s="10">
        <f t="shared" si="27"/>
        <v>0</v>
      </c>
      <c r="AC86" s="10">
        <f t="shared" si="28"/>
        <v>2.307870369986631E-2</v>
      </c>
      <c r="AD86" s="10"/>
      <c r="AE86" s="10"/>
      <c r="AF86" s="78">
        <f t="shared" si="35"/>
        <v>43416.530555555553</v>
      </c>
      <c r="AG86" s="78">
        <f t="shared" si="36"/>
        <v>43416.558333333334</v>
      </c>
      <c r="AH86" s="26" t="str">
        <f t="shared" si="37"/>
        <v>43416.530555555643416.5583333333</v>
      </c>
      <c r="AI86" s="26" t="e">
        <f>VLOOKUP(AH86,simple_survey!$P$1530:$Q$1810,2,FALSE)</f>
        <v>#N/A</v>
      </c>
    </row>
    <row r="87" spans="1:35" s="7" customFormat="1" hidden="1" x14ac:dyDescent="0.4">
      <c r="A87" s="16" t="str">
        <f t="shared" si="40"/>
        <v>-</v>
      </c>
      <c r="B87" s="16" t="str">
        <f t="shared" si="41"/>
        <v>-</v>
      </c>
      <c r="C87" s="7">
        <v>12</v>
      </c>
      <c r="D87" s="2">
        <v>43416.535451388889</v>
      </c>
      <c r="E87" s="3" t="s">
        <v>1101</v>
      </c>
      <c r="F87" s="3">
        <v>12995</v>
      </c>
      <c r="G87" s="3" t="s">
        <v>32</v>
      </c>
      <c r="H87" s="3">
        <v>5976</v>
      </c>
      <c r="I87" s="3">
        <v>22</v>
      </c>
      <c r="J87" s="3">
        <v>7</v>
      </c>
      <c r="K87" s="3">
        <v>1</v>
      </c>
      <c r="L87" s="3"/>
      <c r="M87" s="2">
        <v>43416.542407407411</v>
      </c>
      <c r="N87" s="2">
        <v>43416.55027777778</v>
      </c>
      <c r="O87" s="3" t="s">
        <v>64</v>
      </c>
      <c r="P87" s="3" t="s">
        <v>65</v>
      </c>
      <c r="Q87" s="3" t="s">
        <v>79</v>
      </c>
      <c r="R87" s="3" t="s">
        <v>80</v>
      </c>
      <c r="S87" s="2">
        <v>43416.538993055554</v>
      </c>
      <c r="T87" s="2">
        <v>43416.538993055554</v>
      </c>
      <c r="U87" s="2">
        <v>43416.550474537034</v>
      </c>
      <c r="V87" s="2">
        <v>43416.550474537034</v>
      </c>
      <c r="W87" s="3"/>
      <c r="X87" s="8">
        <f t="shared" si="24"/>
        <v>43416.535451388889</v>
      </c>
      <c r="Y87" s="9">
        <f t="shared" si="25"/>
        <v>7.8703703693463467E-3</v>
      </c>
      <c r="Z87" s="9">
        <f t="shared" si="26"/>
        <v>7.8703703693463467E-3</v>
      </c>
      <c r="AA87" s="10"/>
      <c r="AB87" s="10">
        <f t="shared" si="27"/>
        <v>3.4143518569180742E-3</v>
      </c>
      <c r="AC87" s="10">
        <f t="shared" si="28"/>
        <v>6.9560185220325366E-3</v>
      </c>
      <c r="AD87" s="10"/>
      <c r="AE87" s="10"/>
      <c r="AF87" s="78">
        <f t="shared" si="35"/>
        <v>43416.535416666666</v>
      </c>
      <c r="AG87" s="78">
        <f t="shared" si="36"/>
        <v>43416.55</v>
      </c>
      <c r="AH87" s="26" t="str">
        <f t="shared" si="37"/>
        <v>43416.535416666743416.55</v>
      </c>
      <c r="AI87" s="26" t="e">
        <f>VLOOKUP(AH87,simple_survey!$P$1530:$Q$1810,2,FALSE)</f>
        <v>#N/A</v>
      </c>
    </row>
    <row r="88" spans="1:35" s="7" customFormat="1" hidden="1" x14ac:dyDescent="0.4">
      <c r="A88" s="16" t="str">
        <f t="shared" ref="A88:A104" si="42">IF(W88&gt;0, "★", "-")</f>
        <v>-</v>
      </c>
      <c r="B88" s="16" t="str">
        <f t="shared" ref="B88:B104" si="43">IF(L88&gt;0, "☆", "-")</f>
        <v>-</v>
      </c>
      <c r="C88" s="7">
        <v>12</v>
      </c>
      <c r="D88" s="2">
        <v>43416.53806712963</v>
      </c>
      <c r="E88" s="3" t="s">
        <v>1141</v>
      </c>
      <c r="F88" s="3">
        <v>12996</v>
      </c>
      <c r="G88" s="3" t="s">
        <v>98</v>
      </c>
      <c r="H88" s="3">
        <v>0</v>
      </c>
      <c r="I88" s="3">
        <v>667</v>
      </c>
      <c r="J88" s="3">
        <v>3</v>
      </c>
      <c r="K88" s="3">
        <v>2</v>
      </c>
      <c r="L88" s="3"/>
      <c r="M88" s="2">
        <v>43416.542511574073</v>
      </c>
      <c r="N88" s="2">
        <v>43416.547939814816</v>
      </c>
      <c r="O88" s="3" t="s">
        <v>62</v>
      </c>
      <c r="P88" s="3" t="s">
        <v>63</v>
      </c>
      <c r="Q88" s="3" t="s">
        <v>75</v>
      </c>
      <c r="R88" s="3" t="s">
        <v>76</v>
      </c>
      <c r="S88" s="2">
        <v>43416.545335648145</v>
      </c>
      <c r="T88" s="2">
        <v>43416.545335648145</v>
      </c>
      <c r="U88" s="2">
        <v>43416.552800925929</v>
      </c>
      <c r="V88" s="2">
        <v>43416.552800925929</v>
      </c>
      <c r="W88" s="3"/>
      <c r="X88" s="8">
        <f t="shared" si="24"/>
        <v>43416.53806712963</v>
      </c>
      <c r="Y88" s="9">
        <f t="shared" si="25"/>
        <v>5.4282407436403446E-3</v>
      </c>
      <c r="Z88" s="9">
        <f t="shared" si="26"/>
        <v>1.0856481487280689E-2</v>
      </c>
      <c r="AA88" s="10"/>
      <c r="AB88" s="10">
        <f t="shared" si="27"/>
        <v>0</v>
      </c>
      <c r="AC88" s="10">
        <f t="shared" si="28"/>
        <v>4.4444444429245777E-3</v>
      </c>
      <c r="AD88" s="10"/>
      <c r="AE88" s="10"/>
      <c r="AF88" s="78">
        <f t="shared" si="35"/>
        <v>43416.537499999999</v>
      </c>
      <c r="AG88" s="78">
        <f t="shared" si="36"/>
        <v>43416.54791666667</v>
      </c>
      <c r="AH88" s="26" t="str">
        <f t="shared" si="37"/>
        <v>43416.537543416.5479166667</v>
      </c>
      <c r="AI88" s="26" t="e">
        <f>VLOOKUP(AH88,simple_survey!$P$1530:$Q$1810,2,FALSE)</f>
        <v>#N/A</v>
      </c>
    </row>
    <row r="89" spans="1:35" s="7" customFormat="1" hidden="1" x14ac:dyDescent="0.4">
      <c r="A89" s="16" t="str">
        <f t="shared" si="42"/>
        <v>-</v>
      </c>
      <c r="B89" s="16" t="str">
        <f t="shared" si="43"/>
        <v>-</v>
      </c>
      <c r="C89" s="7">
        <v>12</v>
      </c>
      <c r="D89" s="2">
        <v>43416.539733796293</v>
      </c>
      <c r="E89" s="3" t="s">
        <v>1142</v>
      </c>
      <c r="F89" s="3">
        <v>12997</v>
      </c>
      <c r="G89" s="3" t="s">
        <v>66</v>
      </c>
      <c r="H89" s="3">
        <v>3545</v>
      </c>
      <c r="I89" s="3">
        <v>758</v>
      </c>
      <c r="J89" s="3">
        <v>5</v>
      </c>
      <c r="K89" s="3">
        <v>1</v>
      </c>
      <c r="L89" s="3"/>
      <c r="M89" s="2">
        <v>43416.545092592591</v>
      </c>
      <c r="N89" s="2">
        <v>43416.55364583333</v>
      </c>
      <c r="O89" s="3" t="s">
        <v>38</v>
      </c>
      <c r="P89" s="3" t="s">
        <v>39</v>
      </c>
      <c r="Q89" s="3" t="s">
        <v>47</v>
      </c>
      <c r="R89" s="3" t="s">
        <v>48</v>
      </c>
      <c r="S89" s="2">
        <v>43416.545856481483</v>
      </c>
      <c r="T89" s="2">
        <v>43416.545856481483</v>
      </c>
      <c r="U89" s="2">
        <v>43416.558738425927</v>
      </c>
      <c r="V89" s="2">
        <v>43416.558738425927</v>
      </c>
      <c r="W89" s="3"/>
      <c r="X89" s="8">
        <f t="shared" si="24"/>
        <v>43416.539733796293</v>
      </c>
      <c r="Y89" s="9">
        <f t="shared" si="25"/>
        <v>8.55324073927477E-3</v>
      </c>
      <c r="Z89" s="9">
        <f t="shared" si="26"/>
        <v>8.55324073927477E-3</v>
      </c>
      <c r="AA89" s="10"/>
      <c r="AB89" s="10">
        <f t="shared" si="27"/>
        <v>0</v>
      </c>
      <c r="AC89" s="10">
        <f t="shared" si="28"/>
        <v>5.3587962975143455E-3</v>
      </c>
      <c r="AD89" s="10"/>
      <c r="AE89" s="10"/>
      <c r="AF89" s="78">
        <f t="shared" si="35"/>
        <v>43416.539583333331</v>
      </c>
      <c r="AG89" s="78">
        <f t="shared" si="36"/>
        <v>43416.553472222222</v>
      </c>
      <c r="AH89" s="26" t="str">
        <f t="shared" si="37"/>
        <v>43416.539583333343416.5534722222</v>
      </c>
      <c r="AI89" s="26" t="e">
        <f>VLOOKUP(AH89,simple_survey!$P$1530:$Q$1810,2,FALSE)</f>
        <v>#N/A</v>
      </c>
    </row>
    <row r="90" spans="1:35" s="7" customFormat="1" hidden="1" x14ac:dyDescent="0.4">
      <c r="A90" s="16" t="str">
        <f t="shared" si="42"/>
        <v>-</v>
      </c>
      <c r="B90" s="16" t="str">
        <f t="shared" si="43"/>
        <v>-</v>
      </c>
      <c r="C90" s="7">
        <v>12</v>
      </c>
      <c r="D90" s="2">
        <v>43416.540196759262</v>
      </c>
      <c r="E90" s="3" t="s">
        <v>1094</v>
      </c>
      <c r="F90" s="3">
        <v>12998</v>
      </c>
      <c r="G90" s="3" t="s">
        <v>99</v>
      </c>
      <c r="H90" s="3">
        <v>0</v>
      </c>
      <c r="I90" s="3">
        <v>724</v>
      </c>
      <c r="J90" s="3">
        <v>1</v>
      </c>
      <c r="K90" s="3">
        <v>1</v>
      </c>
      <c r="L90" s="3"/>
      <c r="M90" s="2">
        <v>43416.544085648151</v>
      </c>
      <c r="N90" s="2">
        <v>43416.549907407411</v>
      </c>
      <c r="O90" s="3" t="s">
        <v>28</v>
      </c>
      <c r="P90" s="3" t="s">
        <v>29</v>
      </c>
      <c r="Q90" s="3" t="s">
        <v>40</v>
      </c>
      <c r="R90" s="3" t="s">
        <v>41</v>
      </c>
      <c r="S90" s="2">
        <v>43416.543136574073</v>
      </c>
      <c r="T90" s="2">
        <v>43416.543136574073</v>
      </c>
      <c r="U90" s="2">
        <v>43416.553159722222</v>
      </c>
      <c r="V90" s="2">
        <v>43416.553159722222</v>
      </c>
      <c r="W90" s="3"/>
      <c r="X90" s="8">
        <f t="shared" si="24"/>
        <v>43416.540196759262</v>
      </c>
      <c r="Y90" s="9">
        <f t="shared" si="25"/>
        <v>5.8217592595610768E-3</v>
      </c>
      <c r="Z90" s="9">
        <f t="shared" si="26"/>
        <v>5.8217592595610768E-3</v>
      </c>
      <c r="AA90" s="10"/>
      <c r="AB90" s="10">
        <f t="shared" si="27"/>
        <v>9.490740776527673E-4</v>
      </c>
      <c r="AC90" s="10">
        <f t="shared" si="28"/>
        <v>3.8888888884685002E-3</v>
      </c>
      <c r="AD90" s="10"/>
      <c r="AE90" s="10"/>
      <c r="AF90" s="78">
        <f t="shared" si="35"/>
        <v>43416.539583333331</v>
      </c>
      <c r="AG90" s="78">
        <f t="shared" si="36"/>
        <v>43416.549305555556</v>
      </c>
      <c r="AH90" s="26" t="str">
        <f t="shared" si="37"/>
        <v>43416.539583333343416.5493055556</v>
      </c>
      <c r="AI90" s="26" t="e">
        <f>VLOOKUP(AH90,simple_survey!$P$1530:$Q$1810,2,FALSE)</f>
        <v>#N/A</v>
      </c>
    </row>
    <row r="91" spans="1:35" s="7" customFormat="1" hidden="1" x14ac:dyDescent="0.4">
      <c r="A91" s="16" t="str">
        <f t="shared" si="42"/>
        <v>-</v>
      </c>
      <c r="B91" s="16" t="str">
        <f t="shared" si="43"/>
        <v>☆</v>
      </c>
      <c r="C91" s="7">
        <v>12</v>
      </c>
      <c r="D91" s="2">
        <v>43416.505115740743</v>
      </c>
      <c r="E91" s="3" t="s">
        <v>1132</v>
      </c>
      <c r="F91" s="3">
        <v>12976</v>
      </c>
      <c r="G91" s="3" t="s">
        <v>100</v>
      </c>
      <c r="H91" s="3">
        <v>6000</v>
      </c>
      <c r="I91" s="3">
        <v>552</v>
      </c>
      <c r="J91" s="3">
        <v>2</v>
      </c>
      <c r="K91" s="3">
        <v>1</v>
      </c>
      <c r="L91" s="2">
        <v>43416.505335648151</v>
      </c>
      <c r="M91" s="3"/>
      <c r="N91" s="3"/>
      <c r="O91" s="3" t="s">
        <v>26</v>
      </c>
      <c r="P91" s="3" t="s">
        <v>27</v>
      </c>
      <c r="Q91" s="3" t="s">
        <v>22</v>
      </c>
      <c r="R91" s="3" t="s">
        <v>23</v>
      </c>
      <c r="S91" s="2">
        <v>43416.511192129627</v>
      </c>
      <c r="T91" s="3"/>
      <c r="U91" s="2">
        <v>43416.522858796299</v>
      </c>
      <c r="V91" s="3"/>
      <c r="W91" s="3"/>
      <c r="X91" s="8">
        <f>IF(W91&gt;0,W91,D91)</f>
        <v>43416.505115740743</v>
      </c>
      <c r="Y91" s="9">
        <f>N91-M91</f>
        <v>0</v>
      </c>
      <c r="Z91" s="9">
        <f>Y91*K91</f>
        <v>0</v>
      </c>
      <c r="AA91" s="10"/>
      <c r="AB91" s="10">
        <f>IF(IF(A91="☆",L91-S91,M91-S91)&lt;0,0,IF(A91="☆",L91-S91,M91-S91))</f>
        <v>0</v>
      </c>
      <c r="AC91" s="10">
        <f>IF(IF(B91="☆",(IF(L91&gt;S91,L91-X91,S91-X91)),M91-X91)&lt;0,0,IF(B91="☆",(IF(L91&gt;S91,L91-X91,S91-X91)),M91-X91))</f>
        <v>6.0763888832298107E-3</v>
      </c>
      <c r="AD91" s="10"/>
      <c r="AE91" s="10"/>
      <c r="AF91" s="78">
        <f t="shared" si="35"/>
        <v>43416.504861111112</v>
      </c>
      <c r="AG91" s="78">
        <f t="shared" si="36"/>
        <v>0</v>
      </c>
      <c r="AH91" s="26" t="str">
        <f t="shared" si="37"/>
        <v>43416.50486111110</v>
      </c>
      <c r="AI91" s="26" t="e">
        <f>VLOOKUP(AH91,simple_survey!$P$1530:$Q$1810,2,FALSE)</f>
        <v>#N/A</v>
      </c>
    </row>
    <row r="92" spans="1:35" s="7" customFormat="1" hidden="1" x14ac:dyDescent="0.4">
      <c r="A92" s="16" t="str">
        <f t="shared" si="42"/>
        <v>-</v>
      </c>
      <c r="B92" s="16" t="str">
        <f t="shared" si="43"/>
        <v>☆</v>
      </c>
      <c r="C92" s="7">
        <v>12</v>
      </c>
      <c r="D92" s="2">
        <v>43416.513298611113</v>
      </c>
      <c r="E92" s="3" t="s">
        <v>1135</v>
      </c>
      <c r="F92" s="3">
        <v>12984</v>
      </c>
      <c r="G92" s="3" t="s">
        <v>98</v>
      </c>
      <c r="H92" s="3">
        <v>0</v>
      </c>
      <c r="I92" s="3">
        <v>3</v>
      </c>
      <c r="J92" s="3">
        <v>4</v>
      </c>
      <c r="K92" s="3">
        <v>2</v>
      </c>
      <c r="L92" s="2">
        <v>43416.513749999998</v>
      </c>
      <c r="M92" s="3"/>
      <c r="N92" s="3"/>
      <c r="O92" s="3" t="s">
        <v>30</v>
      </c>
      <c r="P92" s="3" t="s">
        <v>31</v>
      </c>
      <c r="Q92" s="3" t="s">
        <v>133</v>
      </c>
      <c r="R92" s="3" t="s">
        <v>19</v>
      </c>
      <c r="S92" s="2">
        <v>43416.533726851849</v>
      </c>
      <c r="T92" s="3"/>
      <c r="U92" s="2">
        <v>43416.542824074073</v>
      </c>
      <c r="V92" s="3"/>
      <c r="W92" s="3"/>
      <c r="X92" s="8">
        <f>IF(W92&gt;0,W92,D92)</f>
        <v>43416.513298611113</v>
      </c>
      <c r="Y92" s="9">
        <f>N92-M92</f>
        <v>0</v>
      </c>
      <c r="Z92" s="9">
        <f>Y92*K92</f>
        <v>0</v>
      </c>
      <c r="AA92" s="10"/>
      <c r="AB92" s="10">
        <f>IF(IF(A92="☆",L92-S92,M92-S92)&lt;0,0,IF(A92="☆",L92-S92,M92-S92))</f>
        <v>0</v>
      </c>
      <c r="AC92" s="10">
        <f>IF(IF(B92="☆",(IF(L92&gt;S92,L92-X92,S92-X92)),M92-X92)&lt;0,0,IF(B92="☆",(IF(L92&gt;S92,L92-X92,S92-X92)),M92-X92))</f>
        <v>2.042824073578231E-2</v>
      </c>
      <c r="AD92" s="10"/>
      <c r="AE92" s="10"/>
      <c r="AF92" s="78">
        <f t="shared" si="35"/>
        <v>43416.513194444444</v>
      </c>
      <c r="AG92" s="78">
        <f t="shared" si="36"/>
        <v>0</v>
      </c>
      <c r="AH92" s="26" t="str">
        <f t="shared" si="37"/>
        <v>43416.51319444440</v>
      </c>
      <c r="AI92" s="26" t="e">
        <f>VLOOKUP(AH92,simple_survey!$P$1530:$Q$1810,2,FALSE)</f>
        <v>#N/A</v>
      </c>
    </row>
    <row r="93" spans="1:35" s="7" customFormat="1" hidden="1" x14ac:dyDescent="0.4">
      <c r="A93" s="16" t="str">
        <f t="shared" si="42"/>
        <v>-</v>
      </c>
      <c r="B93" s="16" t="str">
        <f t="shared" si="43"/>
        <v>☆</v>
      </c>
      <c r="C93" s="7">
        <v>12</v>
      </c>
      <c r="D93" s="2">
        <v>43416.514155092591</v>
      </c>
      <c r="E93" s="3" t="s">
        <v>895</v>
      </c>
      <c r="F93" s="3">
        <v>12985</v>
      </c>
      <c r="G93" s="3" t="s">
        <v>32</v>
      </c>
      <c r="H93" s="3">
        <v>2535</v>
      </c>
      <c r="I93" s="3">
        <v>841</v>
      </c>
      <c r="J93" s="3">
        <v>1</v>
      </c>
      <c r="K93" s="3">
        <v>1</v>
      </c>
      <c r="L93" s="2">
        <v>43416.514305555553</v>
      </c>
      <c r="M93" s="3"/>
      <c r="N93" s="3"/>
      <c r="O93" s="3" t="s">
        <v>77</v>
      </c>
      <c r="P93" s="3" t="s">
        <v>78</v>
      </c>
      <c r="Q93" s="3" t="s">
        <v>38</v>
      </c>
      <c r="R93" s="3" t="s">
        <v>39</v>
      </c>
      <c r="S93" s="2">
        <v>43416.519618055558</v>
      </c>
      <c r="T93" s="3"/>
      <c r="U93" s="2">
        <v>43416.523912037039</v>
      </c>
      <c r="V93" s="3"/>
      <c r="W93" s="3"/>
      <c r="X93" s="8">
        <f>IF(W93&gt;0,W93,D93)</f>
        <v>43416.514155092591</v>
      </c>
      <c r="Y93" s="9">
        <f>N93-M93</f>
        <v>0</v>
      </c>
      <c r="Z93" s="9">
        <f>Y93*K93</f>
        <v>0</v>
      </c>
      <c r="AA93" s="10"/>
      <c r="AB93" s="10">
        <f>IF(IF(A93="☆",L93-S93,M93-S93)&lt;0,0,IF(A93="☆",L93-S93,M93-S93))</f>
        <v>0</v>
      </c>
      <c r="AC93" s="10">
        <f>IF(IF(B93="☆",(IF(L93&gt;S93,L93-X93,S93-X93)),M93-X93)&lt;0,0,IF(B93="☆",(IF(L93&gt;S93,L93-X93,S93-X93)),M93-X93))</f>
        <v>5.4629629667033441E-3</v>
      </c>
      <c r="AD93" s="10"/>
      <c r="AE93" s="10"/>
      <c r="AF93" s="78">
        <f t="shared" si="35"/>
        <v>43416.513888888891</v>
      </c>
      <c r="AG93" s="78">
        <f t="shared" si="36"/>
        <v>0</v>
      </c>
      <c r="AH93" s="26" t="str">
        <f t="shared" si="37"/>
        <v>43416.51388888890</v>
      </c>
      <c r="AI93" s="26" t="e">
        <f>VLOOKUP(AH93,simple_survey!$P$1530:$Q$1810,2,FALSE)</f>
        <v>#N/A</v>
      </c>
    </row>
    <row r="94" spans="1:35" s="12" customFormat="1" hidden="1" x14ac:dyDescent="0.4">
      <c r="A94" s="17" t="str">
        <f t="shared" si="42"/>
        <v>-</v>
      </c>
      <c r="B94" s="17" t="str">
        <f t="shared" si="43"/>
        <v>☆</v>
      </c>
      <c r="C94" s="12">
        <v>12</v>
      </c>
      <c r="D94" s="4">
        <v>43416.521851851852</v>
      </c>
      <c r="E94" s="5" t="s">
        <v>1137</v>
      </c>
      <c r="F94" s="5">
        <v>12988</v>
      </c>
      <c r="G94" s="5" t="s">
        <v>18</v>
      </c>
      <c r="H94" s="5">
        <v>5990</v>
      </c>
      <c r="I94" s="5">
        <v>245</v>
      </c>
      <c r="J94" s="5">
        <v>11</v>
      </c>
      <c r="K94" s="5">
        <v>1</v>
      </c>
      <c r="L94" s="4">
        <v>43416.522037037037</v>
      </c>
      <c r="M94" s="5"/>
      <c r="N94" s="5"/>
      <c r="O94" s="5" t="s">
        <v>26</v>
      </c>
      <c r="P94" s="5" t="s">
        <v>27</v>
      </c>
      <c r="Q94" s="5" t="s">
        <v>49</v>
      </c>
      <c r="R94" s="5" t="s">
        <v>50</v>
      </c>
      <c r="S94" s="4">
        <v>43416.526377314818</v>
      </c>
      <c r="T94" s="5"/>
      <c r="U94" s="4">
        <v>43416.531087962961</v>
      </c>
      <c r="V94" s="5"/>
      <c r="W94" s="5"/>
      <c r="X94" s="13">
        <f>IF(W94&gt;0,W94,D94)</f>
        <v>43416.521851851852</v>
      </c>
      <c r="Y94" s="18">
        <f>N94-M94</f>
        <v>0</v>
      </c>
      <c r="Z94" s="18">
        <f>Y94*K94</f>
        <v>0</v>
      </c>
      <c r="AA94" s="19"/>
      <c r="AB94" s="19">
        <f>IF(IF(A94="☆",L94-S94,M94-S94)&lt;0,0,IF(A94="☆",L94-S94,M94-S94))</f>
        <v>0</v>
      </c>
      <c r="AC94" s="19">
        <f>IF(IF(B94="☆",(IF(L94&gt;S94,L94-X94,S94-X94)),M94-X94)&lt;0,0,IF(B94="☆",(IF(L94&gt;S94,L94-X94,S94-X94)),M94-X94))</f>
        <v>4.5254629658302292E-3</v>
      </c>
      <c r="AD94" s="19"/>
      <c r="AE94" s="19"/>
      <c r="AF94" s="78">
        <f t="shared" si="35"/>
        <v>43416.521527777775</v>
      </c>
      <c r="AG94" s="78">
        <f t="shared" si="36"/>
        <v>0</v>
      </c>
      <c r="AH94" s="26" t="str">
        <f t="shared" si="37"/>
        <v>43416.52152777780</v>
      </c>
      <c r="AI94" s="26" t="e">
        <f>VLOOKUP(AH94,simple_survey!$P$1530:$Q$1810,2,FALSE)</f>
        <v>#N/A</v>
      </c>
    </row>
    <row r="95" spans="1:35" s="23" customFormat="1" hidden="1" x14ac:dyDescent="0.4">
      <c r="A95" s="20" t="str">
        <f t="shared" si="42"/>
        <v>-</v>
      </c>
      <c r="B95" s="20" t="str">
        <f t="shared" si="43"/>
        <v>-</v>
      </c>
      <c r="C95" s="23">
        <v>13</v>
      </c>
      <c r="D95" s="22">
        <v>43416.542858796296</v>
      </c>
      <c r="E95" s="21" t="s">
        <v>1092</v>
      </c>
      <c r="F95" s="21">
        <v>12999</v>
      </c>
      <c r="G95" s="21" t="s">
        <v>18</v>
      </c>
      <c r="H95" s="21">
        <v>2314</v>
      </c>
      <c r="I95" s="21">
        <v>894</v>
      </c>
      <c r="J95" s="21">
        <v>9</v>
      </c>
      <c r="K95" s="21">
        <v>1</v>
      </c>
      <c r="L95" s="21"/>
      <c r="M95" s="22">
        <v>43416.5469212963</v>
      </c>
      <c r="N95" s="22">
        <v>43416.553703703707</v>
      </c>
      <c r="O95" s="21" t="s">
        <v>52</v>
      </c>
      <c r="P95" s="21" t="s">
        <v>53</v>
      </c>
      <c r="Q95" s="21" t="s">
        <v>38</v>
      </c>
      <c r="R95" s="21" t="s">
        <v>39</v>
      </c>
      <c r="S95" s="22">
        <v>43416.545543981483</v>
      </c>
      <c r="T95" s="22">
        <v>43416.545543981483</v>
      </c>
      <c r="U95" s="22">
        <v>43416.549247685187</v>
      </c>
      <c r="V95" s="22">
        <v>43416.549247685187</v>
      </c>
      <c r="W95" s="21"/>
      <c r="X95" s="24">
        <f t="shared" si="24"/>
        <v>43416.542858796296</v>
      </c>
      <c r="Y95" s="25">
        <f t="shared" si="25"/>
        <v>6.7824074067175388E-3</v>
      </c>
      <c r="Z95" s="25">
        <f t="shared" si="26"/>
        <v>6.7824074067175388E-3</v>
      </c>
      <c r="AA95" s="26">
        <f>SUM(Z95:Z120)</f>
        <v>0.22753472223121207</v>
      </c>
      <c r="AB95" s="26">
        <f t="shared" si="27"/>
        <v>1.377314816636499E-3</v>
      </c>
      <c r="AC95" s="26">
        <f t="shared" si="28"/>
        <v>4.062500003783498E-3</v>
      </c>
      <c r="AD95" s="26">
        <f>AVERAGE(AC95:AC120)</f>
        <v>2.8872863250189065E-3</v>
      </c>
      <c r="AE95" s="26">
        <f>MEDIAN(AC95:AC120)</f>
        <v>3.125000002910383E-3</v>
      </c>
      <c r="AF95" s="78">
        <f t="shared" si="35"/>
        <v>43416.542361111111</v>
      </c>
      <c r="AG95" s="78">
        <f t="shared" si="36"/>
        <v>43416.553472222222</v>
      </c>
      <c r="AH95" s="26" t="str">
        <f t="shared" si="37"/>
        <v>43416.542361111143416.5534722222</v>
      </c>
      <c r="AI95" s="26" t="e">
        <f>VLOOKUP(AH95,simple_survey!$P$1530:$Q$1810,2,FALSE)</f>
        <v>#N/A</v>
      </c>
    </row>
    <row r="96" spans="1:35" s="7" customFormat="1" hidden="1" x14ac:dyDescent="0.4">
      <c r="A96" s="16" t="str">
        <f t="shared" si="42"/>
        <v>-</v>
      </c>
      <c r="B96" s="16" t="str">
        <f t="shared" si="43"/>
        <v>-</v>
      </c>
      <c r="C96" s="7">
        <v>13</v>
      </c>
      <c r="D96" s="2">
        <v>43416.544953703706</v>
      </c>
      <c r="E96" s="3" t="s">
        <v>1144</v>
      </c>
      <c r="F96" s="3">
        <v>13001</v>
      </c>
      <c r="G96" s="3" t="s">
        <v>32</v>
      </c>
      <c r="H96" s="3">
        <v>1706</v>
      </c>
      <c r="I96" s="3">
        <v>68</v>
      </c>
      <c r="J96" s="3">
        <v>8</v>
      </c>
      <c r="K96" s="3">
        <v>1</v>
      </c>
      <c r="L96" s="3"/>
      <c r="M96" s="2">
        <v>43416.548668981479</v>
      </c>
      <c r="N96" s="2">
        <v>43416.554548611108</v>
      </c>
      <c r="O96" s="3" t="s">
        <v>26</v>
      </c>
      <c r="P96" s="3" t="s">
        <v>27</v>
      </c>
      <c r="Q96" s="3" t="s">
        <v>20</v>
      </c>
      <c r="R96" s="3" t="s">
        <v>21</v>
      </c>
      <c r="S96" s="2">
        <v>43416.549224537041</v>
      </c>
      <c r="T96" s="2">
        <v>43416.549224537041</v>
      </c>
      <c r="U96" s="2">
        <v>43416.557337962964</v>
      </c>
      <c r="V96" s="2">
        <v>43416.557337962964</v>
      </c>
      <c r="W96" s="3"/>
      <c r="X96" s="8">
        <f t="shared" si="24"/>
        <v>43416.544953703706</v>
      </c>
      <c r="Y96" s="9">
        <f t="shared" si="25"/>
        <v>5.8796296289074235E-3</v>
      </c>
      <c r="Z96" s="9">
        <f t="shared" si="26"/>
        <v>5.8796296289074235E-3</v>
      </c>
      <c r="AA96" s="10"/>
      <c r="AB96" s="10">
        <f t="shared" si="27"/>
        <v>0</v>
      </c>
      <c r="AC96" s="10">
        <f t="shared" si="28"/>
        <v>3.7152777731535025E-3</v>
      </c>
      <c r="AD96" s="10"/>
      <c r="AE96" s="10"/>
      <c r="AF96" s="78">
        <f t="shared" si="35"/>
        <v>43416.544444444444</v>
      </c>
      <c r="AG96" s="78">
        <f t="shared" si="36"/>
        <v>43416.554166666669</v>
      </c>
      <c r="AH96" s="26" t="str">
        <f t="shared" si="37"/>
        <v>43416.544444444443416.5541666667</v>
      </c>
      <c r="AI96" s="26" t="e">
        <f>VLOOKUP(AH96,simple_survey!$P$1530:$Q$1810,2,FALSE)</f>
        <v>#N/A</v>
      </c>
    </row>
    <row r="97" spans="1:35" s="7" customFormat="1" hidden="1" x14ac:dyDescent="0.4">
      <c r="A97" s="16" t="str">
        <f t="shared" si="42"/>
        <v>-</v>
      </c>
      <c r="B97" s="16" t="str">
        <f t="shared" si="43"/>
        <v>-</v>
      </c>
      <c r="C97" s="7">
        <v>13</v>
      </c>
      <c r="D97" s="2">
        <v>43416.548298611109</v>
      </c>
      <c r="E97" s="3" t="s">
        <v>1145</v>
      </c>
      <c r="F97" s="3">
        <v>13002</v>
      </c>
      <c r="G97" s="3" t="s">
        <v>98</v>
      </c>
      <c r="H97" s="3">
        <v>0</v>
      </c>
      <c r="I97" s="3">
        <v>192</v>
      </c>
      <c r="J97" s="3">
        <v>4</v>
      </c>
      <c r="K97" s="3">
        <v>1</v>
      </c>
      <c r="L97" s="3"/>
      <c r="M97" s="2">
        <v>43416.550081018519</v>
      </c>
      <c r="N97" s="2">
        <v>43416.553124999999</v>
      </c>
      <c r="O97" s="3" t="s">
        <v>64</v>
      </c>
      <c r="P97" s="3" t="s">
        <v>65</v>
      </c>
      <c r="Q97" s="3" t="s">
        <v>133</v>
      </c>
      <c r="R97" s="3" t="s">
        <v>19</v>
      </c>
      <c r="S97" s="2">
        <v>43416.551087962966</v>
      </c>
      <c r="T97" s="2">
        <v>43416.551087962966</v>
      </c>
      <c r="U97" s="2">
        <v>43416.556527777779</v>
      </c>
      <c r="V97" s="2">
        <v>43416.556527777779</v>
      </c>
      <c r="W97" s="3"/>
      <c r="X97" s="8">
        <f t="shared" si="24"/>
        <v>43416.548298611109</v>
      </c>
      <c r="Y97" s="9">
        <f t="shared" si="25"/>
        <v>3.0439814800047316E-3</v>
      </c>
      <c r="Z97" s="9">
        <f t="shared" si="26"/>
        <v>3.0439814800047316E-3</v>
      </c>
      <c r="AA97" s="10"/>
      <c r="AB97" s="10">
        <f t="shared" si="27"/>
        <v>0</v>
      </c>
      <c r="AC97" s="10">
        <f t="shared" si="28"/>
        <v>1.7824074093368836E-3</v>
      </c>
      <c r="AD97" s="10"/>
      <c r="AE97" s="10"/>
      <c r="AF97" s="78">
        <f t="shared" si="35"/>
        <v>43416.54791666667</v>
      </c>
      <c r="AG97" s="78">
        <f t="shared" si="36"/>
        <v>43416.552777777775</v>
      </c>
      <c r="AH97" s="26" t="str">
        <f t="shared" si="37"/>
        <v>43416.547916666743416.5527777778</v>
      </c>
      <c r="AI97" s="26" t="e">
        <f>VLOOKUP(AH97,simple_survey!$P$1530:$Q$1810,2,FALSE)</f>
        <v>#N/A</v>
      </c>
    </row>
    <row r="98" spans="1:35" s="7" customFormat="1" hidden="1" x14ac:dyDescent="0.4">
      <c r="A98" s="16" t="str">
        <f t="shared" si="42"/>
        <v>-</v>
      </c>
      <c r="B98" s="16" t="str">
        <f t="shared" si="43"/>
        <v>-</v>
      </c>
      <c r="C98" s="7">
        <v>13</v>
      </c>
      <c r="D98" s="2">
        <v>43416.550763888888</v>
      </c>
      <c r="E98" s="3" t="s">
        <v>1147</v>
      </c>
      <c r="F98" s="3">
        <v>13004</v>
      </c>
      <c r="G98" s="3" t="s">
        <v>99</v>
      </c>
      <c r="H98" s="3">
        <v>0</v>
      </c>
      <c r="I98" s="3">
        <v>211</v>
      </c>
      <c r="J98" s="3">
        <v>6</v>
      </c>
      <c r="K98" s="3">
        <v>5</v>
      </c>
      <c r="L98" s="3"/>
      <c r="M98" s="2">
        <v>43416.555462962962</v>
      </c>
      <c r="N98" s="2">
        <v>43416.564340277779</v>
      </c>
      <c r="O98" s="3" t="s">
        <v>62</v>
      </c>
      <c r="P98" s="3" t="s">
        <v>63</v>
      </c>
      <c r="Q98" s="3" t="s">
        <v>69</v>
      </c>
      <c r="R98" s="3" t="s">
        <v>70</v>
      </c>
      <c r="S98" s="2">
        <v>43416.559710648151</v>
      </c>
      <c r="T98" s="2">
        <v>43416.559710648151</v>
      </c>
      <c r="U98" s="2">
        <v>43416.575856481482</v>
      </c>
      <c r="V98" s="2">
        <v>43416.575856481482</v>
      </c>
      <c r="W98" s="3"/>
      <c r="X98" s="8">
        <f t="shared" si="24"/>
        <v>43416.550763888888</v>
      </c>
      <c r="Y98" s="9">
        <f t="shared" si="25"/>
        <v>8.8773148163454607E-3</v>
      </c>
      <c r="Z98" s="9">
        <f t="shared" si="26"/>
        <v>4.4386574081727304E-2</v>
      </c>
      <c r="AA98" s="10"/>
      <c r="AB98" s="10">
        <f t="shared" si="27"/>
        <v>0</v>
      </c>
      <c r="AC98" s="10">
        <f t="shared" si="28"/>
        <v>4.6990740738692693E-3</v>
      </c>
      <c r="AD98" s="10"/>
      <c r="AE98" s="10"/>
      <c r="AF98" s="78">
        <f t="shared" si="35"/>
        <v>43416.550694444442</v>
      </c>
      <c r="AG98" s="78">
        <f t="shared" si="36"/>
        <v>43416.563888888886</v>
      </c>
      <c r="AH98" s="26" t="str">
        <f t="shared" si="37"/>
        <v>43416.550694444443416.5638888889</v>
      </c>
      <c r="AI98" s="26" t="e">
        <f>VLOOKUP(AH98,simple_survey!$P$1530:$Q$1810,2,FALSE)</f>
        <v>#N/A</v>
      </c>
    </row>
    <row r="99" spans="1:35" s="7" customFormat="1" hidden="1" x14ac:dyDescent="0.4">
      <c r="A99" s="16" t="str">
        <f t="shared" si="42"/>
        <v>-</v>
      </c>
      <c r="B99" s="16" t="str">
        <f t="shared" si="43"/>
        <v>-</v>
      </c>
      <c r="C99" s="7">
        <v>13</v>
      </c>
      <c r="D99" s="2">
        <v>43416.553611111114</v>
      </c>
      <c r="E99" s="3" t="s">
        <v>1148</v>
      </c>
      <c r="F99" s="3">
        <v>13005</v>
      </c>
      <c r="G99" s="3" t="s">
        <v>98</v>
      </c>
      <c r="H99" s="3">
        <v>0</v>
      </c>
      <c r="I99" s="3">
        <v>344</v>
      </c>
      <c r="J99" s="3">
        <v>4</v>
      </c>
      <c r="K99" s="3">
        <v>1</v>
      </c>
      <c r="L99" s="3"/>
      <c r="M99" s="2">
        <v>43416.556469907409</v>
      </c>
      <c r="N99" s="2">
        <v>43416.56050925926</v>
      </c>
      <c r="O99" s="3" t="s">
        <v>71</v>
      </c>
      <c r="P99" s="3" t="s">
        <v>72</v>
      </c>
      <c r="Q99" s="3" t="s">
        <v>28</v>
      </c>
      <c r="R99" s="3" t="s">
        <v>29</v>
      </c>
      <c r="S99" s="2">
        <v>43416.557384259257</v>
      </c>
      <c r="T99" s="2">
        <v>43416.557384259257</v>
      </c>
      <c r="U99" s="2">
        <v>43416.565289351849</v>
      </c>
      <c r="V99" s="2">
        <v>43416.565289351849</v>
      </c>
      <c r="W99" s="3"/>
      <c r="X99" s="8">
        <f t="shared" si="24"/>
        <v>43416.553611111114</v>
      </c>
      <c r="Y99" s="9">
        <f t="shared" si="25"/>
        <v>4.0393518502241932E-3</v>
      </c>
      <c r="Z99" s="9">
        <f t="shared" si="26"/>
        <v>4.0393518502241932E-3</v>
      </c>
      <c r="AA99" s="10"/>
      <c r="AB99" s="10">
        <f t="shared" si="27"/>
        <v>0</v>
      </c>
      <c r="AC99" s="10">
        <f t="shared" si="28"/>
        <v>2.8587962951860391E-3</v>
      </c>
      <c r="AD99" s="10"/>
      <c r="AE99" s="10"/>
      <c r="AF99" s="78">
        <f t="shared" si="35"/>
        <v>43416.553472222222</v>
      </c>
      <c r="AG99" s="78">
        <f t="shared" si="36"/>
        <v>43416.560416666667</v>
      </c>
      <c r="AH99" s="26" t="str">
        <f t="shared" si="37"/>
        <v>43416.553472222243416.5604166667</v>
      </c>
      <c r="AI99" s="26" t="e">
        <f>VLOOKUP(AH99,simple_survey!$P$1530:$Q$1810,2,FALSE)</f>
        <v>#N/A</v>
      </c>
    </row>
    <row r="100" spans="1:35" s="7" customFormat="1" hidden="1" x14ac:dyDescent="0.4">
      <c r="A100" s="16" t="str">
        <f t="shared" si="42"/>
        <v>-</v>
      </c>
      <c r="B100" s="16" t="str">
        <f t="shared" si="43"/>
        <v>-</v>
      </c>
      <c r="C100" s="7">
        <v>13</v>
      </c>
      <c r="D100" s="2">
        <v>43416.557858796295</v>
      </c>
      <c r="E100" s="3" t="s">
        <v>1150</v>
      </c>
      <c r="F100" s="3">
        <v>13007</v>
      </c>
      <c r="G100" s="3" t="s">
        <v>66</v>
      </c>
      <c r="H100" s="3">
        <v>2337</v>
      </c>
      <c r="I100" s="3">
        <v>877</v>
      </c>
      <c r="J100" s="3">
        <v>2</v>
      </c>
      <c r="K100" s="3">
        <v>1</v>
      </c>
      <c r="L100" s="3"/>
      <c r="M100" s="2">
        <v>43416.561655092592</v>
      </c>
      <c r="N100" s="2">
        <v>43416.566944444443</v>
      </c>
      <c r="O100" s="3" t="s">
        <v>36</v>
      </c>
      <c r="P100" s="3" t="s">
        <v>37</v>
      </c>
      <c r="Q100" s="3" t="s">
        <v>40</v>
      </c>
      <c r="R100" s="3" t="s">
        <v>41</v>
      </c>
      <c r="S100" s="2">
        <v>43416.562962962962</v>
      </c>
      <c r="T100" s="2">
        <v>43416.562962962962</v>
      </c>
      <c r="U100" s="2">
        <v>43416.572083333333</v>
      </c>
      <c r="V100" s="2">
        <v>43416.572083333333</v>
      </c>
      <c r="W100" s="3"/>
      <c r="X100" s="8">
        <f t="shared" si="24"/>
        <v>43416.557858796295</v>
      </c>
      <c r="Y100" s="9">
        <f t="shared" si="25"/>
        <v>5.2893518513883464E-3</v>
      </c>
      <c r="Z100" s="9">
        <f t="shared" si="26"/>
        <v>5.2893518513883464E-3</v>
      </c>
      <c r="AA100" s="10"/>
      <c r="AB100" s="10">
        <f t="shared" si="27"/>
        <v>0</v>
      </c>
      <c r="AC100" s="10">
        <f t="shared" si="28"/>
        <v>3.796296296059154E-3</v>
      </c>
      <c r="AD100" s="10"/>
      <c r="AE100" s="10"/>
      <c r="AF100" s="78">
        <f t="shared" si="35"/>
        <v>43416.557638888888</v>
      </c>
      <c r="AG100" s="78">
        <f t="shared" si="36"/>
        <v>43416.566666666666</v>
      </c>
      <c r="AH100" s="26" t="str">
        <f t="shared" si="37"/>
        <v>43416.557638888943416.5666666667</v>
      </c>
      <c r="AI100" s="26" t="e">
        <f>VLOOKUP(AH100,simple_survey!$P$1530:$Q$1810,2,FALSE)</f>
        <v>#N/A</v>
      </c>
    </row>
    <row r="101" spans="1:35" s="7" customFormat="1" x14ac:dyDescent="0.4">
      <c r="A101" s="16" t="str">
        <f t="shared" si="42"/>
        <v>★</v>
      </c>
      <c r="B101" s="16" t="str">
        <f t="shared" si="43"/>
        <v>-</v>
      </c>
      <c r="C101" s="7">
        <v>13</v>
      </c>
      <c r="D101" s="2">
        <v>43416.560347222221</v>
      </c>
      <c r="E101" s="3" t="s">
        <v>1151</v>
      </c>
      <c r="F101" s="3">
        <v>13008</v>
      </c>
      <c r="G101" s="3" t="s">
        <v>32</v>
      </c>
      <c r="H101" s="3">
        <v>6024</v>
      </c>
      <c r="I101" s="3">
        <v>372</v>
      </c>
      <c r="J101" s="3">
        <v>10</v>
      </c>
      <c r="K101" s="3">
        <v>6</v>
      </c>
      <c r="L101" s="3"/>
      <c r="M101" s="2">
        <v>43416.567106481481</v>
      </c>
      <c r="N101" s="2">
        <v>43416.572094907409</v>
      </c>
      <c r="O101" s="3" t="s">
        <v>62</v>
      </c>
      <c r="P101" s="3" t="s">
        <v>63</v>
      </c>
      <c r="Q101" s="3" t="s">
        <v>33</v>
      </c>
      <c r="R101" s="3" t="s">
        <v>34</v>
      </c>
      <c r="S101" s="2">
        <v>43416.56726851852</v>
      </c>
      <c r="T101" s="2">
        <v>43416.56726851852</v>
      </c>
      <c r="U101" s="2">
        <v>43416.576319444444</v>
      </c>
      <c r="V101" s="2">
        <v>43416.576319444444</v>
      </c>
      <c r="W101" s="2">
        <v>43416.56726851852</v>
      </c>
      <c r="X101" s="8">
        <f t="shared" si="24"/>
        <v>43416.56726851852</v>
      </c>
      <c r="Y101" s="9">
        <f t="shared" si="25"/>
        <v>4.9884259278769605E-3</v>
      </c>
      <c r="Z101" s="9">
        <f t="shared" si="26"/>
        <v>2.9930555567261763E-2</v>
      </c>
      <c r="AA101" s="10"/>
      <c r="AB101" s="10">
        <f t="shared" si="27"/>
        <v>0</v>
      </c>
      <c r="AC101" s="10">
        <f t="shared" si="28"/>
        <v>0</v>
      </c>
      <c r="AD101" s="10"/>
      <c r="AE101" s="10"/>
      <c r="AF101" s="78">
        <f t="shared" si="35"/>
        <v>43416.55972222222</v>
      </c>
      <c r="AG101" s="78">
        <f t="shared" si="36"/>
        <v>43416.571527777778</v>
      </c>
      <c r="AH101" s="26" t="str">
        <f t="shared" si="37"/>
        <v>43416.559722222243416.5715277778</v>
      </c>
      <c r="AI101" s="26" t="str">
        <f>VLOOKUP(AH101,simple_survey!$P$1530:$Q$1810,2,FALSE)</f>
        <v>肯定的</v>
      </c>
    </row>
    <row r="102" spans="1:35" s="7" customFormat="1" x14ac:dyDescent="0.4">
      <c r="A102" s="16" t="str">
        <f t="shared" si="42"/>
        <v>-</v>
      </c>
      <c r="B102" s="16" t="str">
        <f t="shared" si="43"/>
        <v>-</v>
      </c>
      <c r="C102" s="7">
        <v>13</v>
      </c>
      <c r="D102" s="2">
        <v>43416.565949074073</v>
      </c>
      <c r="E102" s="3" t="s">
        <v>1019</v>
      </c>
      <c r="F102" s="3">
        <v>13009</v>
      </c>
      <c r="G102" s="3" t="s">
        <v>32</v>
      </c>
      <c r="H102" s="3">
        <v>3537</v>
      </c>
      <c r="I102" s="3">
        <v>738</v>
      </c>
      <c r="J102" s="3">
        <v>11</v>
      </c>
      <c r="K102" s="3">
        <v>1</v>
      </c>
      <c r="L102" s="3"/>
      <c r="M102" s="2">
        <v>43416.567187499997</v>
      </c>
      <c r="N102" s="2">
        <v>43416.569687499999</v>
      </c>
      <c r="O102" s="3" t="s">
        <v>20</v>
      </c>
      <c r="P102" s="3" t="s">
        <v>21</v>
      </c>
      <c r="Q102" s="3" t="s">
        <v>52</v>
      </c>
      <c r="R102" s="3" t="s">
        <v>53</v>
      </c>
      <c r="S102" s="2">
        <v>43416.567060185182</v>
      </c>
      <c r="T102" s="2">
        <v>43416.567060185182</v>
      </c>
      <c r="U102" s="2">
        <v>43416.572511574072</v>
      </c>
      <c r="V102" s="2">
        <v>43416.572511574072</v>
      </c>
      <c r="W102" s="3"/>
      <c r="X102" s="8">
        <f t="shared" si="24"/>
        <v>43416.565949074073</v>
      </c>
      <c r="Y102" s="9">
        <f t="shared" si="25"/>
        <v>2.5000000023283064E-3</v>
      </c>
      <c r="Z102" s="9">
        <f t="shared" si="26"/>
        <v>2.5000000023283064E-3</v>
      </c>
      <c r="AA102" s="10"/>
      <c r="AB102" s="10">
        <f t="shared" si="27"/>
        <v>1.273148154723458E-4</v>
      </c>
      <c r="AC102" s="10">
        <f t="shared" si="28"/>
        <v>1.2384259243845008E-3</v>
      </c>
      <c r="AD102" s="10"/>
      <c r="AE102" s="10"/>
      <c r="AF102" s="78">
        <f t="shared" si="35"/>
        <v>43416.56527777778</v>
      </c>
      <c r="AG102" s="78">
        <f t="shared" si="36"/>
        <v>43416.569444444445</v>
      </c>
      <c r="AH102" s="26" t="str">
        <f t="shared" si="37"/>
        <v>43416.565277777843416.5694444444</v>
      </c>
      <c r="AI102" s="26" t="str">
        <f>VLOOKUP(AH102,simple_survey!$P$1530:$Q$1810,2,FALSE)</f>
        <v>肯定的</v>
      </c>
    </row>
    <row r="103" spans="1:35" s="7" customFormat="1" hidden="1" x14ac:dyDescent="0.4">
      <c r="A103" s="16" t="str">
        <f t="shared" si="42"/>
        <v>★</v>
      </c>
      <c r="B103" s="16" t="str">
        <f t="shared" si="43"/>
        <v>-</v>
      </c>
      <c r="C103" s="7">
        <v>13</v>
      </c>
      <c r="D103" s="2">
        <v>43416.566840277781</v>
      </c>
      <c r="E103" s="3" t="s">
        <v>1152</v>
      </c>
      <c r="F103" s="3">
        <v>13010</v>
      </c>
      <c r="G103" s="3" t="s">
        <v>32</v>
      </c>
      <c r="H103" s="3">
        <v>4542</v>
      </c>
      <c r="I103" s="3">
        <v>449</v>
      </c>
      <c r="J103" s="3">
        <v>1</v>
      </c>
      <c r="K103" s="3">
        <v>1</v>
      </c>
      <c r="L103" s="3"/>
      <c r="M103" s="2">
        <v>43416.573854166665</v>
      </c>
      <c r="N103" s="2">
        <v>43416.575729166667</v>
      </c>
      <c r="O103" s="3" t="s">
        <v>79</v>
      </c>
      <c r="P103" s="3" t="s">
        <v>80</v>
      </c>
      <c r="Q103" s="3" t="s">
        <v>38</v>
      </c>
      <c r="R103" s="3" t="s">
        <v>39</v>
      </c>
      <c r="S103" s="2">
        <v>43416.573784722219</v>
      </c>
      <c r="T103" s="2">
        <v>43416.573784722219</v>
      </c>
      <c r="U103" s="2">
        <v>43416.576319444444</v>
      </c>
      <c r="V103" s="2">
        <v>43416.576319444444</v>
      </c>
      <c r="W103" s="2">
        <v>43416.573784722219</v>
      </c>
      <c r="X103" s="8">
        <f t="shared" si="24"/>
        <v>43416.573784722219</v>
      </c>
      <c r="Y103" s="9">
        <f t="shared" si="25"/>
        <v>1.8750000017462298E-3</v>
      </c>
      <c r="Z103" s="9">
        <f t="shared" si="26"/>
        <v>1.8750000017462298E-3</v>
      </c>
      <c r="AA103" s="10"/>
      <c r="AB103" s="10">
        <f t="shared" si="27"/>
        <v>6.9444446125999093E-5</v>
      </c>
      <c r="AC103" s="10">
        <f t="shared" si="28"/>
        <v>6.9444446125999093E-5</v>
      </c>
      <c r="AD103" s="10"/>
      <c r="AE103" s="10"/>
      <c r="AF103" s="78">
        <f t="shared" si="35"/>
        <v>43416.566666666666</v>
      </c>
      <c r="AG103" s="78">
        <f t="shared" si="36"/>
        <v>43416.575694444444</v>
      </c>
      <c r="AH103" s="26" t="str">
        <f t="shared" si="37"/>
        <v>43416.566666666743416.5756944444</v>
      </c>
      <c r="AI103" s="26" t="e">
        <f>VLOOKUP(AH103,simple_survey!$P$1530:$Q$1810,2,FALSE)</f>
        <v>#N/A</v>
      </c>
    </row>
    <row r="104" spans="1:35" s="7" customFormat="1" hidden="1" x14ac:dyDescent="0.4">
      <c r="A104" s="16" t="str">
        <f t="shared" si="42"/>
        <v>-</v>
      </c>
      <c r="B104" s="16" t="str">
        <f t="shared" si="43"/>
        <v>-</v>
      </c>
      <c r="C104" s="7">
        <v>13</v>
      </c>
      <c r="D104" s="2">
        <v>43416.571064814816</v>
      </c>
      <c r="E104" s="3" t="s">
        <v>1153</v>
      </c>
      <c r="F104" s="3">
        <v>13011</v>
      </c>
      <c r="G104" s="3" t="s">
        <v>32</v>
      </c>
      <c r="H104" s="3">
        <v>3738</v>
      </c>
      <c r="I104" s="3">
        <v>911</v>
      </c>
      <c r="J104" s="3">
        <v>13</v>
      </c>
      <c r="K104" s="3">
        <v>1</v>
      </c>
      <c r="L104" s="3"/>
      <c r="M104" s="2">
        <v>43416.576284722221</v>
      </c>
      <c r="N104" s="2">
        <v>43416.590787037036</v>
      </c>
      <c r="O104" s="3" t="s">
        <v>64</v>
      </c>
      <c r="P104" s="3" t="s">
        <v>65</v>
      </c>
      <c r="Q104" s="3" t="s">
        <v>54</v>
      </c>
      <c r="R104" s="3" t="s">
        <v>55</v>
      </c>
      <c r="S104" s="2">
        <v>43416.575312499997</v>
      </c>
      <c r="T104" s="2">
        <v>43416.575312499997</v>
      </c>
      <c r="U104" s="2">
        <v>43416.588414351849</v>
      </c>
      <c r="V104" s="2">
        <v>43416.598449074074</v>
      </c>
      <c r="W104" s="3"/>
      <c r="X104" s="8">
        <f t="shared" si="24"/>
        <v>43416.571064814816</v>
      </c>
      <c r="Y104" s="9">
        <f t="shared" si="25"/>
        <v>1.4502314814308193E-2</v>
      </c>
      <c r="Z104" s="9">
        <f t="shared" si="26"/>
        <v>1.4502314814308193E-2</v>
      </c>
      <c r="AA104" s="10"/>
      <c r="AB104" s="10">
        <f t="shared" si="27"/>
        <v>9.7222222393611446E-4</v>
      </c>
      <c r="AC104" s="10">
        <f t="shared" si="28"/>
        <v>5.2199074052623473E-3</v>
      </c>
      <c r="AD104" s="10"/>
      <c r="AE104" s="10"/>
      <c r="AF104" s="78">
        <f t="shared" si="35"/>
        <v>43416.570833333331</v>
      </c>
      <c r="AG104" s="78">
        <f t="shared" si="36"/>
        <v>43416.590277777781</v>
      </c>
      <c r="AH104" s="26" t="str">
        <f t="shared" si="37"/>
        <v>43416.570833333343416.5902777778</v>
      </c>
      <c r="AI104" s="26" t="e">
        <f>VLOOKUP(AH104,simple_survey!$P$1530:$Q$1810,2,FALSE)</f>
        <v>#N/A</v>
      </c>
    </row>
    <row r="105" spans="1:35" s="7" customFormat="1" hidden="1" x14ac:dyDescent="0.4">
      <c r="A105" s="16" t="str">
        <f t="shared" ref="A105:A113" si="44">IF(W105&gt;0, "★", "-")</f>
        <v>★</v>
      </c>
      <c r="B105" s="16" t="str">
        <f t="shared" ref="B105:B113" si="45">IF(L105&gt;0, "☆", "-")</f>
        <v>-</v>
      </c>
      <c r="C105" s="7">
        <v>13</v>
      </c>
      <c r="D105" s="2">
        <v>43416.571574074071</v>
      </c>
      <c r="E105" s="3" t="s">
        <v>1154</v>
      </c>
      <c r="F105" s="3">
        <v>13012</v>
      </c>
      <c r="G105" s="3" t="s">
        <v>32</v>
      </c>
      <c r="H105" s="3">
        <v>6012</v>
      </c>
      <c r="I105" s="3">
        <v>900</v>
      </c>
      <c r="J105" s="3">
        <v>13</v>
      </c>
      <c r="K105" s="3">
        <v>1</v>
      </c>
      <c r="L105" s="3"/>
      <c r="M105" s="2">
        <v>43416.577974537038</v>
      </c>
      <c r="N105" s="2">
        <v>43416.581701388888</v>
      </c>
      <c r="O105" s="3" t="s">
        <v>47</v>
      </c>
      <c r="P105" s="3" t="s">
        <v>48</v>
      </c>
      <c r="Q105" s="3" t="s">
        <v>62</v>
      </c>
      <c r="R105" s="3" t="s">
        <v>63</v>
      </c>
      <c r="S105" s="2">
        <v>43416.578506944446</v>
      </c>
      <c r="T105" s="2">
        <v>43416.578506944446</v>
      </c>
      <c r="U105" s="2">
        <v>43416.584849537037</v>
      </c>
      <c r="V105" s="2">
        <v>43416.584849537037</v>
      </c>
      <c r="W105" s="2">
        <v>43416.578506944446</v>
      </c>
      <c r="X105" s="8">
        <f t="shared" si="24"/>
        <v>43416.578506944446</v>
      </c>
      <c r="Y105" s="9">
        <f t="shared" si="25"/>
        <v>3.7268518499331549E-3</v>
      </c>
      <c r="Z105" s="9">
        <f t="shared" si="26"/>
        <v>3.7268518499331549E-3</v>
      </c>
      <c r="AA105" s="10"/>
      <c r="AB105" s="10">
        <f t="shared" si="27"/>
        <v>0</v>
      </c>
      <c r="AC105" s="10">
        <f t="shared" si="28"/>
        <v>0</v>
      </c>
      <c r="AD105" s="10"/>
      <c r="AE105" s="10"/>
      <c r="AF105" s="78">
        <f t="shared" si="35"/>
        <v>43416.571527777778</v>
      </c>
      <c r="AG105" s="78">
        <f t="shared" si="36"/>
        <v>43416.581250000003</v>
      </c>
      <c r="AH105" s="26" t="str">
        <f t="shared" si="37"/>
        <v>43416.571527777843416.58125</v>
      </c>
      <c r="AI105" s="26" t="e">
        <f>VLOOKUP(AH105,simple_survey!$P$1530:$Q$1810,2,FALSE)</f>
        <v>#N/A</v>
      </c>
    </row>
    <row r="106" spans="1:35" s="7" customFormat="1" hidden="1" x14ac:dyDescent="0.4">
      <c r="A106" s="16" t="str">
        <f t="shared" si="44"/>
        <v>★</v>
      </c>
      <c r="B106" s="16" t="str">
        <f t="shared" si="45"/>
        <v>-</v>
      </c>
      <c r="C106" s="7">
        <v>13</v>
      </c>
      <c r="D106" s="2">
        <v>43416.572766203702</v>
      </c>
      <c r="E106" s="3" t="s">
        <v>1157</v>
      </c>
      <c r="F106" s="3">
        <v>13015</v>
      </c>
      <c r="G106" s="3" t="s">
        <v>98</v>
      </c>
      <c r="H106" s="3">
        <v>0</v>
      </c>
      <c r="I106" s="3">
        <v>256</v>
      </c>
      <c r="J106" s="3">
        <v>5</v>
      </c>
      <c r="K106" s="3">
        <v>1</v>
      </c>
      <c r="L106" s="3"/>
      <c r="M106" s="2">
        <v>43416.579560185186</v>
      </c>
      <c r="N106" s="2">
        <v>43416.588206018518</v>
      </c>
      <c r="O106" s="3" t="s">
        <v>79</v>
      </c>
      <c r="P106" s="3" t="s">
        <v>80</v>
      </c>
      <c r="Q106" s="3" t="s">
        <v>36</v>
      </c>
      <c r="R106" s="3" t="s">
        <v>37</v>
      </c>
      <c r="S106" s="2">
        <v>43416.579525462963</v>
      </c>
      <c r="T106" s="2">
        <v>43416.579525462963</v>
      </c>
      <c r="U106" s="2">
        <v>43416.605555555558</v>
      </c>
      <c r="V106" s="2">
        <v>43416.605555555558</v>
      </c>
      <c r="W106" s="2">
        <v>43416.579525462963</v>
      </c>
      <c r="X106" s="8">
        <f t="shared" si="24"/>
        <v>43416.579525462963</v>
      </c>
      <c r="Y106" s="9">
        <f t="shared" si="25"/>
        <v>8.6458333316841163E-3</v>
      </c>
      <c r="Z106" s="9">
        <f t="shared" si="26"/>
        <v>8.6458333316841163E-3</v>
      </c>
      <c r="AA106" s="10"/>
      <c r="AB106" s="10">
        <f t="shared" si="27"/>
        <v>3.4722223062999547E-5</v>
      </c>
      <c r="AC106" s="10">
        <f t="shared" si="28"/>
        <v>3.4722223062999547E-5</v>
      </c>
      <c r="AD106" s="10"/>
      <c r="AE106" s="10"/>
      <c r="AF106" s="78">
        <f t="shared" si="35"/>
        <v>43416.572222222225</v>
      </c>
      <c r="AG106" s="78">
        <f t="shared" si="36"/>
        <v>43416.588194444441</v>
      </c>
      <c r="AH106" s="26" t="str">
        <f t="shared" si="37"/>
        <v>43416.572222222243416.5881944444</v>
      </c>
      <c r="AI106" s="26" t="e">
        <f>VLOOKUP(AH106,simple_survey!$P$1530:$Q$1810,2,FALSE)</f>
        <v>#N/A</v>
      </c>
    </row>
    <row r="107" spans="1:35" s="7" customFormat="1" hidden="1" x14ac:dyDescent="0.4">
      <c r="A107" s="16" t="str">
        <f t="shared" si="44"/>
        <v>-</v>
      </c>
      <c r="B107" s="16" t="str">
        <f t="shared" si="45"/>
        <v>-</v>
      </c>
      <c r="C107" s="7">
        <v>13</v>
      </c>
      <c r="D107" s="2">
        <v>43416.572777777779</v>
      </c>
      <c r="E107" s="3" t="s">
        <v>861</v>
      </c>
      <c r="F107" s="3">
        <v>13016</v>
      </c>
      <c r="G107" s="3" t="s">
        <v>99</v>
      </c>
      <c r="H107" s="3">
        <v>0</v>
      </c>
      <c r="I107" s="3">
        <v>527</v>
      </c>
      <c r="J107" s="3">
        <v>10</v>
      </c>
      <c r="K107" s="3">
        <v>1</v>
      </c>
      <c r="L107" s="3"/>
      <c r="M107" s="2">
        <v>43416.575868055559</v>
      </c>
      <c r="N107" s="2">
        <v>43416.58216435185</v>
      </c>
      <c r="O107" s="3" t="s">
        <v>33</v>
      </c>
      <c r="P107" s="3" t="s">
        <v>34</v>
      </c>
      <c r="Q107" s="3" t="s">
        <v>75</v>
      </c>
      <c r="R107" s="3" t="s">
        <v>76</v>
      </c>
      <c r="S107" s="2">
        <v>43416.576562499999</v>
      </c>
      <c r="T107" s="2">
        <v>43416.576562499999</v>
      </c>
      <c r="U107" s="2">
        <v>43416.58357638889</v>
      </c>
      <c r="V107" s="2">
        <v>43416.58357638889</v>
      </c>
      <c r="W107" s="3"/>
      <c r="X107" s="8">
        <f t="shared" si="24"/>
        <v>43416.572777777779</v>
      </c>
      <c r="Y107" s="9">
        <f t="shared" si="25"/>
        <v>6.2962962911115028E-3</v>
      </c>
      <c r="Z107" s="9">
        <f t="shared" si="26"/>
        <v>6.2962962911115028E-3</v>
      </c>
      <c r="AA107" s="10"/>
      <c r="AB107" s="10">
        <f t="shared" si="27"/>
        <v>0</v>
      </c>
      <c r="AC107" s="10">
        <f t="shared" si="28"/>
        <v>3.0902777798473835E-3</v>
      </c>
      <c r="AD107" s="10"/>
      <c r="AE107" s="10"/>
      <c r="AF107" s="78">
        <f t="shared" si="35"/>
        <v>43416.572222222225</v>
      </c>
      <c r="AG107" s="78">
        <f t="shared" si="36"/>
        <v>43416.581944444442</v>
      </c>
      <c r="AH107" s="26" t="str">
        <f t="shared" si="37"/>
        <v>43416.572222222243416.5819444444</v>
      </c>
      <c r="AI107" s="26" t="e">
        <f>VLOOKUP(AH107,simple_survey!$P$1530:$Q$1810,2,FALSE)</f>
        <v>#N/A</v>
      </c>
    </row>
    <row r="108" spans="1:35" s="7" customFormat="1" x14ac:dyDescent="0.4">
      <c r="A108" s="16" t="str">
        <f t="shared" si="44"/>
        <v>-</v>
      </c>
      <c r="B108" s="16" t="str">
        <f t="shared" si="45"/>
        <v>-</v>
      </c>
      <c r="C108" s="7">
        <v>13</v>
      </c>
      <c r="D108" s="2">
        <v>43416.573298611111</v>
      </c>
      <c r="E108" s="3" t="s">
        <v>1158</v>
      </c>
      <c r="F108" s="3">
        <v>13017</v>
      </c>
      <c r="G108" s="3" t="s">
        <v>32</v>
      </c>
      <c r="H108" s="3">
        <v>5970</v>
      </c>
      <c r="I108" s="3">
        <v>965</v>
      </c>
      <c r="J108" s="3">
        <v>9</v>
      </c>
      <c r="K108" s="3">
        <v>1</v>
      </c>
      <c r="L108" s="3"/>
      <c r="M108" s="2">
        <v>43416.577222222222</v>
      </c>
      <c r="N108" s="2">
        <v>43416.581400462965</v>
      </c>
      <c r="O108" s="3" t="s">
        <v>33</v>
      </c>
      <c r="P108" s="3" t="s">
        <v>34</v>
      </c>
      <c r="Q108" s="3" t="s">
        <v>67</v>
      </c>
      <c r="R108" s="3" t="s">
        <v>68</v>
      </c>
      <c r="S108" s="2">
        <v>43416.579768518517</v>
      </c>
      <c r="T108" s="2">
        <v>43416.579768518517</v>
      </c>
      <c r="U108" s="2">
        <v>43416.586747685185</v>
      </c>
      <c r="V108" s="2">
        <v>43416.586747685185</v>
      </c>
      <c r="W108" s="3"/>
      <c r="X108" s="8">
        <f t="shared" si="24"/>
        <v>43416.573298611111</v>
      </c>
      <c r="Y108" s="9">
        <f t="shared" si="25"/>
        <v>4.1782407424761914E-3</v>
      </c>
      <c r="Z108" s="9">
        <f t="shared" si="26"/>
        <v>4.1782407424761914E-3</v>
      </c>
      <c r="AA108" s="10"/>
      <c r="AB108" s="10">
        <f t="shared" si="27"/>
        <v>0</v>
      </c>
      <c r="AC108" s="10">
        <f t="shared" si="28"/>
        <v>3.9236111115314998E-3</v>
      </c>
      <c r="AD108" s="10"/>
      <c r="AE108" s="10"/>
      <c r="AF108" s="78">
        <f t="shared" si="35"/>
        <v>43416.572916666664</v>
      </c>
      <c r="AG108" s="78">
        <f t="shared" si="36"/>
        <v>43416.581250000003</v>
      </c>
      <c r="AH108" s="26" t="str">
        <f t="shared" si="37"/>
        <v>43416.572916666743416.58125</v>
      </c>
      <c r="AI108" s="26" t="str">
        <f>VLOOKUP(AH108,simple_survey!$P$1530:$Q$1810,2,FALSE)</f>
        <v>肯定的</v>
      </c>
    </row>
    <row r="109" spans="1:35" s="7" customFormat="1" hidden="1" x14ac:dyDescent="0.4">
      <c r="A109" s="16" t="str">
        <f t="shared" si="44"/>
        <v>★</v>
      </c>
      <c r="B109" s="16" t="str">
        <f t="shared" si="45"/>
        <v>-</v>
      </c>
      <c r="C109" s="7">
        <v>13</v>
      </c>
      <c r="D109" s="2">
        <v>43416.573692129627</v>
      </c>
      <c r="E109" s="3" t="s">
        <v>1159</v>
      </c>
      <c r="F109" s="3">
        <v>13018</v>
      </c>
      <c r="G109" s="3" t="s">
        <v>32</v>
      </c>
      <c r="H109" s="3">
        <v>999</v>
      </c>
      <c r="I109" s="3">
        <v>607</v>
      </c>
      <c r="J109" s="3">
        <v>11</v>
      </c>
      <c r="K109" s="3">
        <v>2</v>
      </c>
      <c r="L109" s="3"/>
      <c r="M109" s="2">
        <v>43416.578865740739</v>
      </c>
      <c r="N109" s="2">
        <v>43416.583981481483</v>
      </c>
      <c r="O109" s="3" t="s">
        <v>24</v>
      </c>
      <c r="P109" s="3" t="s">
        <v>25</v>
      </c>
      <c r="Q109" s="3" t="s">
        <v>42</v>
      </c>
      <c r="R109" s="3" t="s">
        <v>43</v>
      </c>
      <c r="S109" s="2">
        <v>43416.580625000002</v>
      </c>
      <c r="T109" s="2">
        <v>43416.580625000002</v>
      </c>
      <c r="U109" s="2">
        <v>43416.591736111113</v>
      </c>
      <c r="V109" s="2">
        <v>43416.591736111113</v>
      </c>
      <c r="W109" s="2">
        <v>43416.580625000002</v>
      </c>
      <c r="X109" s="8">
        <f t="shared" si="24"/>
        <v>43416.580625000002</v>
      </c>
      <c r="Y109" s="9">
        <f t="shared" si="25"/>
        <v>5.1157407433493063E-3</v>
      </c>
      <c r="Z109" s="9">
        <f t="shared" si="26"/>
        <v>1.0231481486698613E-2</v>
      </c>
      <c r="AA109" s="10"/>
      <c r="AB109" s="10">
        <f t="shared" si="27"/>
        <v>0</v>
      </c>
      <c r="AC109" s="10">
        <f t="shared" si="28"/>
        <v>0</v>
      </c>
      <c r="AD109" s="10"/>
      <c r="AE109" s="10"/>
      <c r="AF109" s="78">
        <f t="shared" si="35"/>
        <v>43416.573611111111</v>
      </c>
      <c r="AG109" s="78">
        <f t="shared" si="36"/>
        <v>43416.583333333336</v>
      </c>
      <c r="AH109" s="26" t="str">
        <f t="shared" si="37"/>
        <v>43416.573611111143416.5833333333</v>
      </c>
      <c r="AI109" s="26" t="e">
        <f>VLOOKUP(AH109,simple_survey!$P$1530:$Q$1810,2,FALSE)</f>
        <v>#N/A</v>
      </c>
    </row>
    <row r="110" spans="1:35" s="7" customFormat="1" hidden="1" x14ac:dyDescent="0.4">
      <c r="A110" s="16" t="str">
        <f t="shared" si="44"/>
        <v>-</v>
      </c>
      <c r="B110" s="16" t="str">
        <f t="shared" si="45"/>
        <v>-</v>
      </c>
      <c r="C110" s="7">
        <v>13</v>
      </c>
      <c r="D110" s="2">
        <v>43416.574826388889</v>
      </c>
      <c r="E110" s="3" t="s">
        <v>1160</v>
      </c>
      <c r="F110" s="3">
        <v>13019</v>
      </c>
      <c r="G110" s="3" t="s">
        <v>18</v>
      </c>
      <c r="H110" s="3">
        <v>5980</v>
      </c>
      <c r="I110" s="3">
        <v>118</v>
      </c>
      <c r="J110" s="3">
        <v>3</v>
      </c>
      <c r="K110" s="3">
        <v>4</v>
      </c>
      <c r="L110" s="3"/>
      <c r="M110" s="2">
        <v>43416.576365740744</v>
      </c>
      <c r="N110" s="2">
        <v>43416.583819444444</v>
      </c>
      <c r="O110" s="3" t="s">
        <v>36</v>
      </c>
      <c r="P110" s="3" t="s">
        <v>37</v>
      </c>
      <c r="Q110" s="3" t="s">
        <v>38</v>
      </c>
      <c r="R110" s="3" t="s">
        <v>39</v>
      </c>
      <c r="S110" s="2">
        <v>43416.581435185188</v>
      </c>
      <c r="T110" s="2">
        <v>43416.581435185188</v>
      </c>
      <c r="U110" s="2">
        <v>43416.594259259262</v>
      </c>
      <c r="V110" s="2">
        <v>43416.594259259262</v>
      </c>
      <c r="W110" s="3"/>
      <c r="X110" s="8">
        <f t="shared" si="24"/>
        <v>43416.574826388889</v>
      </c>
      <c r="Y110" s="9">
        <f t="shared" si="25"/>
        <v>7.4537036998663098E-3</v>
      </c>
      <c r="Z110" s="9">
        <f t="shared" si="26"/>
        <v>2.9814814799465239E-2</v>
      </c>
      <c r="AA110" s="10"/>
      <c r="AB110" s="10">
        <f t="shared" si="27"/>
        <v>0</v>
      </c>
      <c r="AC110" s="10">
        <f t="shared" si="28"/>
        <v>1.5393518551718444E-3</v>
      </c>
      <c r="AD110" s="10"/>
      <c r="AE110" s="10"/>
      <c r="AF110" s="78">
        <f t="shared" si="35"/>
        <v>43416.574305555558</v>
      </c>
      <c r="AG110" s="78">
        <f t="shared" si="36"/>
        <v>43416.583333333336</v>
      </c>
      <c r="AH110" s="26" t="str">
        <f t="shared" si="37"/>
        <v>43416.574305555643416.5833333333</v>
      </c>
      <c r="AI110" s="26" t="e">
        <f>VLOOKUP(AH110,simple_survey!$P$1530:$Q$1810,2,FALSE)</f>
        <v>#N/A</v>
      </c>
    </row>
    <row r="111" spans="1:35" s="7" customFormat="1" x14ac:dyDescent="0.4">
      <c r="A111" s="16" t="str">
        <f t="shared" si="44"/>
        <v>-</v>
      </c>
      <c r="B111" s="16" t="str">
        <f t="shared" si="45"/>
        <v>-</v>
      </c>
      <c r="C111" s="7">
        <v>13</v>
      </c>
      <c r="D111" s="2">
        <v>43416.576828703706</v>
      </c>
      <c r="E111" s="3" t="s">
        <v>1161</v>
      </c>
      <c r="F111" s="3">
        <v>13020</v>
      </c>
      <c r="G111" s="3" t="s">
        <v>32</v>
      </c>
      <c r="H111" s="3">
        <v>6024</v>
      </c>
      <c r="I111" s="3">
        <v>995</v>
      </c>
      <c r="J111" s="3">
        <v>2</v>
      </c>
      <c r="K111" s="3">
        <v>2</v>
      </c>
      <c r="L111" s="3"/>
      <c r="M111" s="2">
        <v>43416.577164351853</v>
      </c>
      <c r="N111" s="2">
        <v>43416.579710648148</v>
      </c>
      <c r="O111" s="3" t="s">
        <v>62</v>
      </c>
      <c r="P111" s="3" t="s">
        <v>63</v>
      </c>
      <c r="Q111" s="3" t="s">
        <v>33</v>
      </c>
      <c r="R111" s="3" t="s">
        <v>34</v>
      </c>
      <c r="S111" s="2">
        <v>43416.580023148148</v>
      </c>
      <c r="T111" s="2">
        <v>43416.580023148148</v>
      </c>
      <c r="U111" s="2">
        <v>43416.586296296293</v>
      </c>
      <c r="V111" s="2">
        <v>43416.586296296293</v>
      </c>
      <c r="W111" s="3"/>
      <c r="X111" s="8">
        <f t="shared" si="24"/>
        <v>43416.576828703706</v>
      </c>
      <c r="Y111" s="9">
        <f t="shared" si="25"/>
        <v>2.5462962948950008E-3</v>
      </c>
      <c r="Z111" s="9">
        <f t="shared" si="26"/>
        <v>5.0925925897900015E-3</v>
      </c>
      <c r="AA111" s="10"/>
      <c r="AB111" s="10">
        <f t="shared" si="27"/>
        <v>0</v>
      </c>
      <c r="AC111" s="10">
        <f t="shared" si="28"/>
        <v>3.3564814657438546E-4</v>
      </c>
      <c r="AD111" s="10"/>
      <c r="AE111" s="10"/>
      <c r="AF111" s="78">
        <f t="shared" si="35"/>
        <v>43416.576388888891</v>
      </c>
      <c r="AG111" s="78">
        <f t="shared" si="36"/>
        <v>43416.57916666667</v>
      </c>
      <c r="AH111" s="26" t="str">
        <f t="shared" si="37"/>
        <v>43416.576388888943416.5791666667</v>
      </c>
      <c r="AI111" s="26" t="str">
        <f>VLOOKUP(AH111,simple_survey!$P$1530:$Q$1810,2,FALSE)</f>
        <v>肯定的</v>
      </c>
    </row>
    <row r="112" spans="1:35" s="7" customFormat="1" hidden="1" x14ac:dyDescent="0.4">
      <c r="A112" s="16" t="str">
        <f t="shared" si="44"/>
        <v>-</v>
      </c>
      <c r="B112" s="16" t="str">
        <f t="shared" si="45"/>
        <v>-</v>
      </c>
      <c r="C112" s="7">
        <v>13</v>
      </c>
      <c r="D112" s="2">
        <v>43416.579363425924</v>
      </c>
      <c r="E112" s="3" t="s">
        <v>969</v>
      </c>
      <c r="F112" s="3">
        <v>13021</v>
      </c>
      <c r="G112" s="3" t="s">
        <v>99</v>
      </c>
      <c r="H112" s="3">
        <v>0</v>
      </c>
      <c r="I112" s="3">
        <v>269</v>
      </c>
      <c r="J112" s="3">
        <v>2</v>
      </c>
      <c r="K112" s="3">
        <v>1</v>
      </c>
      <c r="L112" s="3"/>
      <c r="M112" s="2">
        <v>43416.580636574072</v>
      </c>
      <c r="N112" s="2">
        <v>43416.585370370369</v>
      </c>
      <c r="O112" s="3" t="s">
        <v>33</v>
      </c>
      <c r="P112" s="3" t="s">
        <v>34</v>
      </c>
      <c r="Q112" s="3" t="s">
        <v>26</v>
      </c>
      <c r="R112" s="3" t="s">
        <v>27</v>
      </c>
      <c r="S112" s="2">
        <v>43416.580393518518</v>
      </c>
      <c r="T112" s="2">
        <v>43416.580393518518</v>
      </c>
      <c r="U112" s="2">
        <v>43416.587256944447</v>
      </c>
      <c r="V112" s="2">
        <v>43416.587256944447</v>
      </c>
      <c r="W112" s="3"/>
      <c r="X112" s="8">
        <f t="shared" si="24"/>
        <v>43416.579363425924</v>
      </c>
      <c r="Y112" s="9">
        <f t="shared" si="25"/>
        <v>4.7337962969322689E-3</v>
      </c>
      <c r="Z112" s="9">
        <f t="shared" si="26"/>
        <v>4.7337962969322689E-3</v>
      </c>
      <c r="AA112" s="10"/>
      <c r="AB112" s="10">
        <f t="shared" si="27"/>
        <v>2.4305555416503921E-4</v>
      </c>
      <c r="AC112" s="10">
        <f t="shared" si="28"/>
        <v>1.2731481474475004E-3</v>
      </c>
      <c r="AD112" s="10"/>
      <c r="AE112" s="10"/>
      <c r="AF112" s="78">
        <f t="shared" si="35"/>
        <v>43416.57916666667</v>
      </c>
      <c r="AG112" s="78">
        <f t="shared" si="36"/>
        <v>43416.584722222222</v>
      </c>
      <c r="AH112" s="26" t="str">
        <f t="shared" si="37"/>
        <v>43416.579166666743416.5847222222</v>
      </c>
      <c r="AI112" s="26" t="e">
        <f>VLOOKUP(AH112,simple_survey!$P$1530:$Q$1810,2,FALSE)</f>
        <v>#N/A</v>
      </c>
    </row>
    <row r="113" spans="1:35" s="7" customFormat="1" x14ac:dyDescent="0.4">
      <c r="A113" s="16" t="str">
        <f t="shared" si="44"/>
        <v>-</v>
      </c>
      <c r="B113" s="16" t="str">
        <f t="shared" si="45"/>
        <v>-</v>
      </c>
      <c r="C113" s="7">
        <v>13</v>
      </c>
      <c r="D113" s="2">
        <v>43416.581284722219</v>
      </c>
      <c r="E113" s="3" t="s">
        <v>1129</v>
      </c>
      <c r="F113" s="3">
        <v>13022</v>
      </c>
      <c r="G113" s="3" t="s">
        <v>32</v>
      </c>
      <c r="H113" s="3">
        <v>1103</v>
      </c>
      <c r="I113" s="3">
        <v>270</v>
      </c>
      <c r="J113" s="3">
        <v>9</v>
      </c>
      <c r="K113" s="3">
        <v>1</v>
      </c>
      <c r="L113" s="3"/>
      <c r="M113" s="2">
        <v>43416.586712962962</v>
      </c>
      <c r="N113" s="2">
        <v>43416.594525462962</v>
      </c>
      <c r="O113" s="3" t="s">
        <v>33</v>
      </c>
      <c r="P113" s="3" t="s">
        <v>34</v>
      </c>
      <c r="Q113" s="3" t="s">
        <v>77</v>
      </c>
      <c r="R113" s="3" t="s">
        <v>78</v>
      </c>
      <c r="S113" s="2">
        <v>43416.586342592593</v>
      </c>
      <c r="T113" s="2">
        <v>43416.586342592593</v>
      </c>
      <c r="U113" s="2">
        <v>43416.59778935185</v>
      </c>
      <c r="V113" s="2">
        <v>43416.59778935185</v>
      </c>
      <c r="W113" s="3"/>
      <c r="X113" s="8">
        <f t="shared" si="24"/>
        <v>43416.581284722219</v>
      </c>
      <c r="Y113" s="9">
        <f t="shared" si="25"/>
        <v>7.8125E-3</v>
      </c>
      <c r="Z113" s="9">
        <f t="shared" si="26"/>
        <v>7.8125E-3</v>
      </c>
      <c r="AA113" s="10"/>
      <c r="AB113" s="10">
        <f t="shared" si="27"/>
        <v>3.7037036963738501E-4</v>
      </c>
      <c r="AC113" s="10">
        <f t="shared" si="28"/>
        <v>5.4282407436403446E-3</v>
      </c>
      <c r="AD113" s="10"/>
      <c r="AE113" s="10"/>
      <c r="AF113" s="78">
        <f t="shared" si="35"/>
        <v>43416.581250000003</v>
      </c>
      <c r="AG113" s="78">
        <f t="shared" si="36"/>
        <v>43416.594444444447</v>
      </c>
      <c r="AH113" s="26" t="str">
        <f t="shared" si="37"/>
        <v>43416.5812543416.5944444444</v>
      </c>
      <c r="AI113" s="26" t="s">
        <v>1323</v>
      </c>
    </row>
    <row r="114" spans="1:35" s="7" customFormat="1" x14ac:dyDescent="0.4">
      <c r="A114" s="16" t="str">
        <f t="shared" ref="A114:A120" si="46">IF(W114&gt;0, "★", "-")</f>
        <v>-</v>
      </c>
      <c r="B114" s="16" t="str">
        <f t="shared" ref="B114:B120" si="47">IF(L114&gt;0, "☆", "-")</f>
        <v>-</v>
      </c>
      <c r="C114" s="7">
        <v>13</v>
      </c>
      <c r="D114" s="2">
        <v>43416.58153935185</v>
      </c>
      <c r="E114" s="3" t="s">
        <v>1100</v>
      </c>
      <c r="F114" s="3">
        <v>13023</v>
      </c>
      <c r="G114" s="3" t="s">
        <v>66</v>
      </c>
      <c r="H114" s="3">
        <v>5977</v>
      </c>
      <c r="I114" s="3">
        <v>768</v>
      </c>
      <c r="J114" s="3">
        <v>6</v>
      </c>
      <c r="K114" s="3">
        <v>3</v>
      </c>
      <c r="L114" s="3"/>
      <c r="M114" s="2">
        <v>43416.588923611111</v>
      </c>
      <c r="N114" s="2">
        <v>43416.594502314816</v>
      </c>
      <c r="O114" s="3" t="s">
        <v>64</v>
      </c>
      <c r="P114" s="3" t="s">
        <v>65</v>
      </c>
      <c r="Q114" s="3" t="s">
        <v>26</v>
      </c>
      <c r="R114" s="3" t="s">
        <v>27</v>
      </c>
      <c r="S114" s="2">
        <v>43416.589386574073</v>
      </c>
      <c r="T114" s="2">
        <v>43416.589386574073</v>
      </c>
      <c r="U114" s="2">
        <v>43416.600335648145</v>
      </c>
      <c r="V114" s="2">
        <v>43416.601030092592</v>
      </c>
      <c r="W114" s="3"/>
      <c r="X114" s="8">
        <f t="shared" si="24"/>
        <v>43416.58153935185</v>
      </c>
      <c r="Y114" s="9">
        <f t="shared" si="25"/>
        <v>5.5787037053960375E-3</v>
      </c>
      <c r="Z114" s="9">
        <f t="shared" si="26"/>
        <v>1.6736111116188113E-2</v>
      </c>
      <c r="AA114" s="10"/>
      <c r="AB114" s="10">
        <f t="shared" si="27"/>
        <v>0</v>
      </c>
      <c r="AC114" s="10">
        <f t="shared" si="28"/>
        <v>7.3842592610162683E-3</v>
      </c>
      <c r="AD114" s="10"/>
      <c r="AE114" s="10"/>
      <c r="AF114" s="78">
        <f t="shared" si="35"/>
        <v>43416.581250000003</v>
      </c>
      <c r="AG114" s="78">
        <f t="shared" si="36"/>
        <v>43416.594444444447</v>
      </c>
      <c r="AH114" s="26" t="str">
        <f t="shared" si="37"/>
        <v>43416.5812543416.5944444444</v>
      </c>
      <c r="AI114" s="26" t="str">
        <f>VLOOKUP(AH114,simple_survey!$P$1530:$Q$1810,2,FALSE)</f>
        <v>肯定的</v>
      </c>
    </row>
    <row r="115" spans="1:35" s="7" customFormat="1" hidden="1" x14ac:dyDescent="0.4">
      <c r="A115" s="16" t="str">
        <f t="shared" si="46"/>
        <v>-</v>
      </c>
      <c r="B115" s="16" t="str">
        <f t="shared" si="47"/>
        <v>-</v>
      </c>
      <c r="C115" s="7">
        <v>13</v>
      </c>
      <c r="D115" s="2">
        <v>43416.581909722219</v>
      </c>
      <c r="E115" s="3" t="s">
        <v>1093</v>
      </c>
      <c r="F115" s="3">
        <v>13024</v>
      </c>
      <c r="G115" s="3" t="s">
        <v>51</v>
      </c>
      <c r="H115" s="3">
        <v>5981</v>
      </c>
      <c r="I115" s="3">
        <v>545</v>
      </c>
      <c r="J115" s="3">
        <v>1</v>
      </c>
      <c r="K115" s="3">
        <v>2</v>
      </c>
      <c r="L115" s="3"/>
      <c r="M115" s="2">
        <v>43416.585428240738</v>
      </c>
      <c r="N115" s="2">
        <v>43416.591446759259</v>
      </c>
      <c r="O115" s="3" t="s">
        <v>54</v>
      </c>
      <c r="P115" s="3" t="s">
        <v>55</v>
      </c>
      <c r="Q115" s="3" t="s">
        <v>26</v>
      </c>
      <c r="R115" s="3" t="s">
        <v>27</v>
      </c>
      <c r="S115" s="2">
        <v>43416.583958333336</v>
      </c>
      <c r="T115" s="2">
        <v>43416.583958333336</v>
      </c>
      <c r="U115" s="2">
        <v>43416.592060185183</v>
      </c>
      <c r="V115" s="2">
        <v>43416.592060185183</v>
      </c>
      <c r="W115" s="3"/>
      <c r="X115" s="8">
        <f t="shared" si="24"/>
        <v>43416.581909722219</v>
      </c>
      <c r="Y115" s="9">
        <f t="shared" si="25"/>
        <v>6.0185185211594217E-3</v>
      </c>
      <c r="Z115" s="9">
        <f t="shared" si="26"/>
        <v>1.2037037042318843E-2</v>
      </c>
      <c r="AA115" s="10"/>
      <c r="AB115" s="10">
        <f t="shared" si="27"/>
        <v>1.4699074017698877E-3</v>
      </c>
      <c r="AC115" s="10">
        <f t="shared" si="28"/>
        <v>3.5185185188311152E-3</v>
      </c>
      <c r="AD115" s="10"/>
      <c r="AE115" s="10"/>
      <c r="AF115" s="78">
        <f t="shared" si="35"/>
        <v>43416.581250000003</v>
      </c>
      <c r="AG115" s="78">
        <f t="shared" si="36"/>
        <v>43416.59097222222</v>
      </c>
      <c r="AH115" s="26" t="str">
        <f t="shared" si="37"/>
        <v>43416.5812543416.5909722222</v>
      </c>
      <c r="AI115" s="26" t="e">
        <f>VLOOKUP(AH115,simple_survey!$P$1530:$Q$1810,2,FALSE)</f>
        <v>#N/A</v>
      </c>
    </row>
    <row r="116" spans="1:35" s="7" customFormat="1" hidden="1" x14ac:dyDescent="0.4">
      <c r="A116" s="16" t="str">
        <f t="shared" si="46"/>
        <v>-</v>
      </c>
      <c r="B116" s="16" t="str">
        <f t="shared" si="47"/>
        <v>☆</v>
      </c>
      <c r="C116" s="7">
        <v>13</v>
      </c>
      <c r="D116" s="2">
        <v>43416.544039351851</v>
      </c>
      <c r="E116" s="3" t="s">
        <v>1143</v>
      </c>
      <c r="F116" s="3">
        <v>13000</v>
      </c>
      <c r="G116" s="3" t="s">
        <v>32</v>
      </c>
      <c r="H116" s="3">
        <v>6016</v>
      </c>
      <c r="I116" s="3">
        <v>640</v>
      </c>
      <c r="J116" s="3">
        <v>8</v>
      </c>
      <c r="K116" s="3">
        <v>1</v>
      </c>
      <c r="L116" s="2">
        <v>43416.544270833336</v>
      </c>
      <c r="M116" s="3"/>
      <c r="N116" s="3"/>
      <c r="O116" s="3" t="s">
        <v>33</v>
      </c>
      <c r="P116" s="3" t="s">
        <v>34</v>
      </c>
      <c r="Q116" s="3" t="s">
        <v>64</v>
      </c>
      <c r="R116" s="3" t="s">
        <v>65</v>
      </c>
      <c r="S116" s="2">
        <v>43416.547199074077</v>
      </c>
      <c r="T116" s="3"/>
      <c r="U116" s="2">
        <v>43416.553564814814</v>
      </c>
      <c r="V116" s="3"/>
      <c r="W116" s="3"/>
      <c r="X116" s="8">
        <f>IF(W116&gt;0,W116,D116)</f>
        <v>43416.544039351851</v>
      </c>
      <c r="Y116" s="9">
        <f>N116-M116</f>
        <v>0</v>
      </c>
      <c r="Z116" s="9">
        <f>Y116*K116</f>
        <v>0</v>
      </c>
      <c r="AA116" s="10"/>
      <c r="AB116" s="10">
        <f>IF(IF(A116="☆",L116-S116,M116-S116)&lt;0,0,IF(A116="☆",L116-S116,M116-S116))</f>
        <v>0</v>
      </c>
      <c r="AC116" s="10">
        <f>IF(IF(B116="☆",(IF(L116&gt;S116,L116-X116,S116-X116)),M116-X116)&lt;0,0,IF(B116="☆",(IF(L116&gt;S116,L116-X116,S116-X116)),M116-X116))</f>
        <v>3.1597222259733826E-3</v>
      </c>
      <c r="AD116" s="10"/>
      <c r="AE116" s="10"/>
      <c r="AF116" s="78">
        <f t="shared" si="35"/>
        <v>43416.543749999997</v>
      </c>
      <c r="AG116" s="78">
        <f t="shared" si="36"/>
        <v>0</v>
      </c>
      <c r="AH116" s="26" t="str">
        <f t="shared" si="37"/>
        <v>43416.543750</v>
      </c>
      <c r="AI116" s="26" t="e">
        <f>VLOOKUP(AH116,simple_survey!$P$1530:$Q$1810,2,FALSE)</f>
        <v>#N/A</v>
      </c>
    </row>
    <row r="117" spans="1:35" s="7" customFormat="1" hidden="1" x14ac:dyDescent="0.4">
      <c r="A117" s="16" t="str">
        <f t="shared" si="46"/>
        <v>-</v>
      </c>
      <c r="B117" s="16" t="str">
        <f t="shared" si="47"/>
        <v>☆</v>
      </c>
      <c r="C117" s="7">
        <v>13</v>
      </c>
      <c r="D117" s="2">
        <v>43416.548726851855</v>
      </c>
      <c r="E117" s="3" t="s">
        <v>1146</v>
      </c>
      <c r="F117" s="3">
        <v>13003</v>
      </c>
      <c r="G117" s="3" t="s">
        <v>98</v>
      </c>
      <c r="H117" s="3">
        <v>0</v>
      </c>
      <c r="I117" s="3">
        <v>619</v>
      </c>
      <c r="J117" s="3">
        <v>3</v>
      </c>
      <c r="K117" s="3">
        <v>1</v>
      </c>
      <c r="L117" s="2">
        <v>43416.54896990741</v>
      </c>
      <c r="M117" s="3"/>
      <c r="N117" s="3"/>
      <c r="O117" s="3" t="s">
        <v>20</v>
      </c>
      <c r="P117" s="3" t="s">
        <v>21</v>
      </c>
      <c r="Q117" s="3" t="s">
        <v>133</v>
      </c>
      <c r="R117" s="3" t="s">
        <v>19</v>
      </c>
      <c r="S117" s="2">
        <v>43416.552048611113</v>
      </c>
      <c r="T117" s="3"/>
      <c r="U117" s="2">
        <v>43416.560590277775</v>
      </c>
      <c r="V117" s="3"/>
      <c r="W117" s="3"/>
      <c r="X117" s="8">
        <f>IF(W117&gt;0,W117,D117)</f>
        <v>43416.548726851855</v>
      </c>
      <c r="Y117" s="9">
        <f>N117-M117</f>
        <v>0</v>
      </c>
      <c r="Z117" s="9">
        <f>Y117*K117</f>
        <v>0</v>
      </c>
      <c r="AA117" s="10"/>
      <c r="AB117" s="10">
        <f>IF(IF(A117="☆",L117-S117,M117-S117)&lt;0,0,IF(A117="☆",L117-S117,M117-S117))</f>
        <v>0</v>
      </c>
      <c r="AC117" s="10">
        <f>IF(IF(B117="☆",(IF(L117&gt;S117,L117-X117,S117-X117)),M117-X117)&lt;0,0,IF(B117="☆",(IF(L117&gt;S117,L117-X117,S117-X117)),M117-X117))</f>
        <v>3.3217592572327703E-3</v>
      </c>
      <c r="AD117" s="10"/>
      <c r="AE117" s="10"/>
      <c r="AF117" s="78">
        <f t="shared" si="35"/>
        <v>43416.548611111109</v>
      </c>
      <c r="AG117" s="78">
        <f t="shared" si="36"/>
        <v>0</v>
      </c>
      <c r="AH117" s="26" t="str">
        <f t="shared" si="37"/>
        <v>43416.54861111110</v>
      </c>
      <c r="AI117" s="26" t="e">
        <f>VLOOKUP(AH117,simple_survey!$P$1530:$Q$1810,2,FALSE)</f>
        <v>#N/A</v>
      </c>
    </row>
    <row r="118" spans="1:35" s="7" customFormat="1" hidden="1" x14ac:dyDescent="0.4">
      <c r="A118" s="16" t="str">
        <f t="shared" si="46"/>
        <v>-</v>
      </c>
      <c r="B118" s="16" t="str">
        <f t="shared" si="47"/>
        <v>☆</v>
      </c>
      <c r="C118" s="7">
        <v>13</v>
      </c>
      <c r="D118" s="2">
        <v>43416.571689814817</v>
      </c>
      <c r="E118" s="3" t="s">
        <v>1155</v>
      </c>
      <c r="F118" s="3">
        <v>13013</v>
      </c>
      <c r="G118" s="3" t="s">
        <v>18</v>
      </c>
      <c r="H118" s="3">
        <v>5980</v>
      </c>
      <c r="I118" s="3">
        <v>434</v>
      </c>
      <c r="J118" s="3">
        <v>3</v>
      </c>
      <c r="K118" s="3">
        <v>3</v>
      </c>
      <c r="L118" s="2">
        <v>43416.573680555557</v>
      </c>
      <c r="M118" s="3"/>
      <c r="N118" s="3"/>
      <c r="O118" s="3" t="s">
        <v>36</v>
      </c>
      <c r="P118" s="3" t="s">
        <v>37</v>
      </c>
      <c r="Q118" s="3" t="s">
        <v>38</v>
      </c>
      <c r="R118" s="3" t="s">
        <v>39</v>
      </c>
      <c r="S118" s="2">
        <v>43416.5783912037</v>
      </c>
      <c r="T118" s="3"/>
      <c r="U118" s="2">
        <v>43416.590520833335</v>
      </c>
      <c r="V118" s="3"/>
      <c r="W118" s="3"/>
      <c r="X118" s="8">
        <f>IF(W118&gt;0,W118,D118)</f>
        <v>43416.571689814817</v>
      </c>
      <c r="Y118" s="9">
        <f>N118-M118</f>
        <v>0</v>
      </c>
      <c r="Z118" s="9">
        <f>Y118*K118</f>
        <v>0</v>
      </c>
      <c r="AA118" s="10"/>
      <c r="AB118" s="10">
        <f>IF(IF(A118="☆",L118-S118,M118-S118)&lt;0,0,IF(A118="☆",L118-S118,M118-S118))</f>
        <v>0</v>
      </c>
      <c r="AC118" s="10">
        <f>IF(IF(B118="☆",(IF(L118&gt;S118,L118-X118,S118-X118)),M118-X118)&lt;0,0,IF(B118="☆",(IF(L118&gt;S118,L118-X118,S118-X118)),M118-X118))</f>
        <v>6.7013888838118874E-3</v>
      </c>
      <c r="AD118" s="10"/>
      <c r="AE118" s="10"/>
      <c r="AF118" s="78">
        <f t="shared" si="35"/>
        <v>43416.571527777778</v>
      </c>
      <c r="AG118" s="78">
        <f t="shared" si="36"/>
        <v>0</v>
      </c>
      <c r="AH118" s="26" t="str">
        <f t="shared" si="37"/>
        <v>43416.57152777780</v>
      </c>
      <c r="AI118" s="26" t="e">
        <f>VLOOKUP(AH118,simple_survey!$P$1530:$Q$1810,2,FALSE)</f>
        <v>#N/A</v>
      </c>
    </row>
    <row r="119" spans="1:35" s="7" customFormat="1" hidden="1" x14ac:dyDescent="0.4">
      <c r="A119" s="16" t="str">
        <f t="shared" si="46"/>
        <v>-</v>
      </c>
      <c r="B119" s="16" t="str">
        <f t="shared" si="47"/>
        <v>☆</v>
      </c>
      <c r="C119" s="7">
        <v>13</v>
      </c>
      <c r="D119" s="2">
        <v>43416.572430555556</v>
      </c>
      <c r="E119" s="3" t="s">
        <v>1156</v>
      </c>
      <c r="F119" s="3">
        <v>13014</v>
      </c>
      <c r="G119" s="3" t="s">
        <v>32</v>
      </c>
      <c r="H119" s="3">
        <v>6024</v>
      </c>
      <c r="I119" s="3">
        <v>728</v>
      </c>
      <c r="J119" s="3">
        <v>2</v>
      </c>
      <c r="K119" s="3">
        <v>1</v>
      </c>
      <c r="L119" s="2">
        <v>43416.576469907406</v>
      </c>
      <c r="M119" s="3"/>
      <c r="N119" s="3"/>
      <c r="O119" s="3" t="s">
        <v>62</v>
      </c>
      <c r="P119" s="3" t="s">
        <v>63</v>
      </c>
      <c r="Q119" s="3" t="s">
        <v>33</v>
      </c>
      <c r="R119" s="3" t="s">
        <v>34</v>
      </c>
      <c r="S119" s="2">
        <v>43416.578900462962</v>
      </c>
      <c r="T119" s="3"/>
      <c r="U119" s="2">
        <v>43416.584479166668</v>
      </c>
      <c r="V119" s="3"/>
      <c r="W119" s="3"/>
      <c r="X119" s="8">
        <f>IF(W119&gt;0,W119,D119)</f>
        <v>43416.572430555556</v>
      </c>
      <c r="Y119" s="9">
        <f>N119-M119</f>
        <v>0</v>
      </c>
      <c r="Z119" s="9">
        <f>Y119*K119</f>
        <v>0</v>
      </c>
      <c r="AA119" s="10"/>
      <c r="AB119" s="10">
        <f>IF(IF(A119="☆",L119-S119,M119-S119)&lt;0,0,IF(A119="☆",L119-S119,M119-S119))</f>
        <v>0</v>
      </c>
      <c r="AC119" s="10">
        <f>IF(IF(B119="☆",(IF(L119&gt;S119,L119-X119,S119-X119)),M119-X119)&lt;0,0,IF(B119="☆",(IF(L119&gt;S119,L119-X119,S119-X119)),M119-X119))</f>
        <v>6.4699074064265005E-3</v>
      </c>
      <c r="AD119" s="10"/>
      <c r="AE119" s="10"/>
      <c r="AF119" s="78">
        <f t="shared" si="35"/>
        <v>43416.572222222225</v>
      </c>
      <c r="AG119" s="78">
        <f t="shared" si="36"/>
        <v>0</v>
      </c>
      <c r="AH119" s="26" t="str">
        <f t="shared" si="37"/>
        <v>43416.57222222220</v>
      </c>
      <c r="AI119" s="26" t="e">
        <f>VLOOKUP(AH119,simple_survey!$P$1530:$Q$1810,2,FALSE)</f>
        <v>#N/A</v>
      </c>
    </row>
    <row r="120" spans="1:35" s="12" customFormat="1" hidden="1" x14ac:dyDescent="0.4">
      <c r="A120" s="17" t="str">
        <f t="shared" si="46"/>
        <v>-</v>
      </c>
      <c r="B120" s="17" t="str">
        <f t="shared" si="47"/>
        <v>☆</v>
      </c>
      <c r="C120" s="12">
        <v>13</v>
      </c>
      <c r="D120" s="4">
        <v>43416.582418981481</v>
      </c>
      <c r="E120" s="5" t="s">
        <v>1162</v>
      </c>
      <c r="F120" s="5">
        <v>13025</v>
      </c>
      <c r="G120" s="5" t="s">
        <v>51</v>
      </c>
      <c r="H120" s="5">
        <v>6015</v>
      </c>
      <c r="I120" s="5">
        <v>522</v>
      </c>
      <c r="J120" s="5">
        <v>4</v>
      </c>
      <c r="K120" s="5">
        <v>4</v>
      </c>
      <c r="L120" s="4">
        <v>43416.582662037035</v>
      </c>
      <c r="M120" s="5"/>
      <c r="N120" s="5"/>
      <c r="O120" s="5" t="s">
        <v>56</v>
      </c>
      <c r="P120" s="5" t="s">
        <v>57</v>
      </c>
      <c r="Q120" s="5" t="s">
        <v>20</v>
      </c>
      <c r="R120" s="5" t="s">
        <v>21</v>
      </c>
      <c r="S120" s="4">
        <v>43416.583865740744</v>
      </c>
      <c r="T120" s="5"/>
      <c r="U120" s="4">
        <v>43416.593877314815</v>
      </c>
      <c r="V120" s="5"/>
      <c r="W120" s="5"/>
      <c r="X120" s="13">
        <f t="shared" si="24"/>
        <v>43416.582418981481</v>
      </c>
      <c r="Y120" s="18">
        <f t="shared" si="25"/>
        <v>0</v>
      </c>
      <c r="Z120" s="18">
        <f t="shared" si="26"/>
        <v>0</v>
      </c>
      <c r="AA120" s="19"/>
      <c r="AB120" s="19">
        <f t="shared" si="27"/>
        <v>0</v>
      </c>
      <c r="AC120" s="19">
        <f t="shared" si="28"/>
        <v>1.4467592627624981E-3</v>
      </c>
      <c r="AD120" s="19"/>
      <c r="AE120" s="19"/>
      <c r="AF120" s="78">
        <f t="shared" si="35"/>
        <v>43416.581944444442</v>
      </c>
      <c r="AG120" s="78">
        <f t="shared" si="36"/>
        <v>0</v>
      </c>
      <c r="AH120" s="26" t="str">
        <f t="shared" si="37"/>
        <v>43416.58194444440</v>
      </c>
      <c r="AI120" s="26" t="e">
        <f>VLOOKUP(AH120,simple_survey!$P$1530:$Q$1810,2,FALSE)</f>
        <v>#N/A</v>
      </c>
    </row>
    <row r="121" spans="1:35" s="23" customFormat="1" x14ac:dyDescent="0.4">
      <c r="A121" s="20" t="str">
        <f t="shared" ref="A121:A128" si="48">IF(W121&gt;0, "★", "-")</f>
        <v>★</v>
      </c>
      <c r="B121" s="20" t="str">
        <f t="shared" ref="B121:B128" si="49">IF(L121&gt;0, "☆", "-")</f>
        <v>-</v>
      </c>
      <c r="C121" s="23">
        <v>14</v>
      </c>
      <c r="D121" s="22">
        <v>43416.582789351851</v>
      </c>
      <c r="E121" s="21" t="s">
        <v>1163</v>
      </c>
      <c r="F121" s="21">
        <v>13026</v>
      </c>
      <c r="G121" s="21" t="s">
        <v>51</v>
      </c>
      <c r="H121" s="21">
        <v>6013</v>
      </c>
      <c r="I121" s="21">
        <v>600</v>
      </c>
      <c r="J121" s="21">
        <v>4</v>
      </c>
      <c r="K121" s="21">
        <v>3</v>
      </c>
      <c r="L121" s="21"/>
      <c r="M121" s="22">
        <v>43416.589675925927</v>
      </c>
      <c r="N121" s="22">
        <v>43416.596782407411</v>
      </c>
      <c r="O121" s="21" t="s">
        <v>56</v>
      </c>
      <c r="P121" s="21" t="s">
        <v>57</v>
      </c>
      <c r="Q121" s="21" t="s">
        <v>20</v>
      </c>
      <c r="R121" s="21" t="s">
        <v>21</v>
      </c>
      <c r="S121" s="22">
        <v>43416.589583333334</v>
      </c>
      <c r="T121" s="22">
        <v>43416.589583333334</v>
      </c>
      <c r="U121" s="22">
        <v>43416.598900462966</v>
      </c>
      <c r="V121" s="22">
        <v>43416.598900462966</v>
      </c>
      <c r="W121" s="22">
        <v>43416.589583333334</v>
      </c>
      <c r="X121" s="24">
        <f t="shared" si="24"/>
        <v>43416.589583333334</v>
      </c>
      <c r="Y121" s="25">
        <f t="shared" si="25"/>
        <v>7.1064814837882295E-3</v>
      </c>
      <c r="Z121" s="25">
        <f t="shared" si="26"/>
        <v>2.1319444451364689E-2</v>
      </c>
      <c r="AA121" s="26">
        <f>SUM(Z121:Z161)</f>
        <v>0.47562500002095476</v>
      </c>
      <c r="AB121" s="26">
        <f t="shared" si="27"/>
        <v>9.2592592409346253E-5</v>
      </c>
      <c r="AC121" s="26">
        <f t="shared" si="28"/>
        <v>9.2592592409346253E-5</v>
      </c>
      <c r="AD121" s="26">
        <f>AVERAGE(AC121:AC161)</f>
        <v>4.8148148152904469E-3</v>
      </c>
      <c r="AE121" s="26">
        <f>MEDIAN(AC121:AC161)</f>
        <v>3.9930555540195201E-3</v>
      </c>
      <c r="AF121" s="78">
        <f t="shared" si="35"/>
        <v>43416.582638888889</v>
      </c>
      <c r="AG121" s="78">
        <f t="shared" si="36"/>
        <v>43416.59652777778</v>
      </c>
      <c r="AH121" s="26" t="str">
        <f t="shared" si="37"/>
        <v>43416.582638888943416.5965277778</v>
      </c>
      <c r="AI121" s="26" t="str">
        <f>VLOOKUP(AH121,simple_survey!$P$1530:$Q$1810,2,FALSE)</f>
        <v>肯定的</v>
      </c>
    </row>
    <row r="122" spans="1:35" s="7" customFormat="1" x14ac:dyDescent="0.4">
      <c r="A122" s="16" t="str">
        <f t="shared" si="48"/>
        <v>★</v>
      </c>
      <c r="B122" s="16" t="str">
        <f t="shared" si="49"/>
        <v>-</v>
      </c>
      <c r="C122" s="7">
        <v>14</v>
      </c>
      <c r="D122" s="2">
        <v>43416.58284722222</v>
      </c>
      <c r="E122" s="3" t="s">
        <v>1164</v>
      </c>
      <c r="F122" s="3">
        <v>13027</v>
      </c>
      <c r="G122" s="3" t="s">
        <v>51</v>
      </c>
      <c r="H122" s="3">
        <v>6018</v>
      </c>
      <c r="I122" s="3">
        <v>949</v>
      </c>
      <c r="J122" s="3">
        <v>7</v>
      </c>
      <c r="K122" s="3">
        <v>4</v>
      </c>
      <c r="L122" s="3"/>
      <c r="M122" s="2">
        <v>43416.592326388891</v>
      </c>
      <c r="N122" s="2">
        <v>43416.598391203705</v>
      </c>
      <c r="O122" s="3" t="s">
        <v>56</v>
      </c>
      <c r="P122" s="3" t="s">
        <v>57</v>
      </c>
      <c r="Q122" s="3" t="s">
        <v>20</v>
      </c>
      <c r="R122" s="3" t="s">
        <v>21</v>
      </c>
      <c r="S122" s="2">
        <v>43416.589583333334</v>
      </c>
      <c r="T122" s="2">
        <v>43416.589583333334</v>
      </c>
      <c r="U122" s="2">
        <v>43416.599594907406</v>
      </c>
      <c r="V122" s="2">
        <v>43416.599594907406</v>
      </c>
      <c r="W122" s="2">
        <v>43416.589583333334</v>
      </c>
      <c r="X122" s="8">
        <f t="shared" si="24"/>
        <v>43416.589583333334</v>
      </c>
      <c r="Y122" s="9">
        <f t="shared" si="25"/>
        <v>6.064814813726116E-3</v>
      </c>
      <c r="Z122" s="9">
        <f t="shared" si="26"/>
        <v>2.4259259254904464E-2</v>
      </c>
      <c r="AA122" s="10"/>
      <c r="AB122" s="10">
        <f t="shared" si="27"/>
        <v>2.7430555564933456E-3</v>
      </c>
      <c r="AC122" s="10">
        <f t="shared" si="28"/>
        <v>2.7430555564933456E-3</v>
      </c>
      <c r="AD122" s="10"/>
      <c r="AE122" s="10"/>
      <c r="AF122" s="78">
        <f t="shared" si="35"/>
        <v>43416.582638888889</v>
      </c>
      <c r="AG122" s="78">
        <f t="shared" si="36"/>
        <v>43416.597916666666</v>
      </c>
      <c r="AH122" s="26" t="str">
        <f t="shared" si="37"/>
        <v>43416.582638888943416.5979166667</v>
      </c>
      <c r="AI122" s="26" t="str">
        <f>VLOOKUP(AH122,simple_survey!$P$1530:$Q$1810,2,FALSE)</f>
        <v>肯定的</v>
      </c>
    </row>
    <row r="123" spans="1:35" s="7" customFormat="1" x14ac:dyDescent="0.4">
      <c r="A123" s="16" t="str">
        <f>IF(W123&gt;0, "★", "-")</f>
        <v>★</v>
      </c>
      <c r="B123" s="16" t="str">
        <f>IF(L123&gt;0, "☆", "-")</f>
        <v>-</v>
      </c>
      <c r="C123" s="7">
        <v>14</v>
      </c>
      <c r="D123" s="2">
        <v>43416.583472222221</v>
      </c>
      <c r="E123" s="3" t="s">
        <v>1162</v>
      </c>
      <c r="F123" s="3">
        <v>13028</v>
      </c>
      <c r="G123" s="3" t="s">
        <v>51</v>
      </c>
      <c r="H123" s="3">
        <v>6015</v>
      </c>
      <c r="I123" s="3">
        <v>437</v>
      </c>
      <c r="J123" s="3">
        <v>8</v>
      </c>
      <c r="K123" s="3">
        <v>4</v>
      </c>
      <c r="L123" s="3"/>
      <c r="M123" s="2">
        <v>43416.589745370373</v>
      </c>
      <c r="N123" s="2">
        <v>43416.595625000002</v>
      </c>
      <c r="O123" s="3" t="s">
        <v>56</v>
      </c>
      <c r="P123" s="3" t="s">
        <v>57</v>
      </c>
      <c r="Q123" s="3" t="s">
        <v>20</v>
      </c>
      <c r="R123" s="3" t="s">
        <v>21</v>
      </c>
      <c r="S123" s="2">
        <v>43416.590277777781</v>
      </c>
      <c r="T123" s="2">
        <v>43416.590277777781</v>
      </c>
      <c r="U123" s="2">
        <v>43416.600289351853</v>
      </c>
      <c r="V123" s="2">
        <v>43416.600289351853</v>
      </c>
      <c r="W123" s="2">
        <v>43416.590277777781</v>
      </c>
      <c r="X123" s="8">
        <f t="shared" si="24"/>
        <v>43416.590277777781</v>
      </c>
      <c r="Y123" s="9">
        <f t="shared" si="25"/>
        <v>5.8796296289074235E-3</v>
      </c>
      <c r="Z123" s="9">
        <f t="shared" si="26"/>
        <v>2.3518518515629694E-2</v>
      </c>
      <c r="AA123" s="10"/>
      <c r="AB123" s="10">
        <f t="shared" si="27"/>
        <v>0</v>
      </c>
      <c r="AC123" s="10">
        <f t="shared" si="28"/>
        <v>0</v>
      </c>
      <c r="AD123" s="10"/>
      <c r="AE123" s="10"/>
      <c r="AF123" s="78">
        <f t="shared" si="35"/>
        <v>43416.583333333336</v>
      </c>
      <c r="AG123" s="78">
        <f t="shared" si="36"/>
        <v>43416.595138888886</v>
      </c>
      <c r="AH123" s="26" t="str">
        <f t="shared" si="37"/>
        <v>43416.583333333343416.5951388889</v>
      </c>
      <c r="AI123" s="26" t="str">
        <f>VLOOKUP(AH123,simple_survey!$P$1530:$Q$1810,2,FALSE)</f>
        <v>肯定的</v>
      </c>
    </row>
    <row r="124" spans="1:35" s="7" customFormat="1" x14ac:dyDescent="0.4">
      <c r="A124" s="16" t="str">
        <f>IF(W124&gt;0, "★", "-")</f>
        <v>★</v>
      </c>
      <c r="B124" s="16" t="str">
        <f>IF(L124&gt;0, "☆", "-")</f>
        <v>-</v>
      </c>
      <c r="C124" s="7">
        <v>14</v>
      </c>
      <c r="D124" s="2">
        <v>43416.584189814814</v>
      </c>
      <c r="E124" s="3" t="s">
        <v>1165</v>
      </c>
      <c r="F124" s="3">
        <v>13029</v>
      </c>
      <c r="G124" s="3" t="s">
        <v>51</v>
      </c>
      <c r="H124" s="3">
        <v>1145</v>
      </c>
      <c r="I124" s="3">
        <v>254</v>
      </c>
      <c r="J124" s="3">
        <v>10</v>
      </c>
      <c r="K124" s="3">
        <v>4</v>
      </c>
      <c r="L124" s="3"/>
      <c r="M124" s="2">
        <v>43416.590671296297</v>
      </c>
      <c r="N124" s="2">
        <v>43416.597094907411</v>
      </c>
      <c r="O124" s="3" t="s">
        <v>56</v>
      </c>
      <c r="P124" s="3" t="s">
        <v>57</v>
      </c>
      <c r="Q124" s="3" t="s">
        <v>20</v>
      </c>
      <c r="R124" s="3" t="s">
        <v>21</v>
      </c>
      <c r="S124" s="2">
        <v>43416.588888888888</v>
      </c>
      <c r="T124" s="2">
        <v>43416.588888888888</v>
      </c>
      <c r="U124" s="2">
        <v>43416.598900462966</v>
      </c>
      <c r="V124" s="2">
        <v>43416.598900462966</v>
      </c>
      <c r="W124" s="2">
        <v>43416.588888888888</v>
      </c>
      <c r="X124" s="8">
        <f t="shared" si="24"/>
        <v>43416.588888888888</v>
      </c>
      <c r="Y124" s="9">
        <f t="shared" si="25"/>
        <v>6.4236111138598062E-3</v>
      </c>
      <c r="Z124" s="9">
        <f t="shared" si="26"/>
        <v>2.5694444455439225E-2</v>
      </c>
      <c r="AA124" s="10"/>
      <c r="AB124" s="10">
        <f t="shared" si="27"/>
        <v>1.7824074093368836E-3</v>
      </c>
      <c r="AC124" s="10">
        <f t="shared" si="28"/>
        <v>1.7824074093368836E-3</v>
      </c>
      <c r="AD124" s="10"/>
      <c r="AE124" s="10"/>
      <c r="AF124" s="78">
        <f t="shared" si="35"/>
        <v>43416.584027777775</v>
      </c>
      <c r="AG124" s="78">
        <f t="shared" si="36"/>
        <v>43416.59652777778</v>
      </c>
      <c r="AH124" s="26" t="str">
        <f t="shared" si="37"/>
        <v>43416.584027777843416.5965277778</v>
      </c>
      <c r="AI124" s="26" t="str">
        <f>VLOOKUP(AH124,simple_survey!$P$1530:$Q$1810,2,FALSE)</f>
        <v>肯定的</v>
      </c>
    </row>
    <row r="125" spans="1:35" s="7" customFormat="1" x14ac:dyDescent="0.4">
      <c r="A125" s="16" t="str">
        <f>IF(W125&gt;0, "★", "-")</f>
        <v>-</v>
      </c>
      <c r="B125" s="16" t="str">
        <f>IF(L125&gt;0, "☆", "-")</f>
        <v>-</v>
      </c>
      <c r="C125" s="7">
        <v>14</v>
      </c>
      <c r="D125" s="2">
        <v>43416.584837962961</v>
      </c>
      <c r="E125" s="3" t="s">
        <v>1166</v>
      </c>
      <c r="F125" s="3">
        <v>13030</v>
      </c>
      <c r="G125" s="3" t="s">
        <v>98</v>
      </c>
      <c r="H125" s="3">
        <v>0</v>
      </c>
      <c r="I125" s="3">
        <v>629</v>
      </c>
      <c r="J125" s="3">
        <v>3</v>
      </c>
      <c r="K125" s="3">
        <v>4</v>
      </c>
      <c r="L125" s="3"/>
      <c r="M125" s="2">
        <v>43416.588252314818</v>
      </c>
      <c r="N125" s="2">
        <v>43416.592974537038</v>
      </c>
      <c r="O125" s="3" t="s">
        <v>40</v>
      </c>
      <c r="P125" s="3" t="s">
        <v>41</v>
      </c>
      <c r="Q125" s="3" t="s">
        <v>75</v>
      </c>
      <c r="R125" s="3" t="s">
        <v>76</v>
      </c>
      <c r="S125" s="2">
        <v>43416.589270833334</v>
      </c>
      <c r="T125" s="2">
        <v>43416.589270833334</v>
      </c>
      <c r="U125" s="2">
        <v>43416.602581018517</v>
      </c>
      <c r="V125" s="2">
        <v>43416.602581018517</v>
      </c>
      <c r="W125" s="3"/>
      <c r="X125" s="8">
        <f t="shared" si="24"/>
        <v>43416.584837962961</v>
      </c>
      <c r="Y125" s="9">
        <f t="shared" si="25"/>
        <v>4.7222222201526165E-3</v>
      </c>
      <c r="Z125" s="9">
        <f t="shared" si="26"/>
        <v>1.8888888880610466E-2</v>
      </c>
      <c r="AA125" s="10"/>
      <c r="AB125" s="10">
        <f t="shared" si="27"/>
        <v>0</v>
      </c>
      <c r="AC125" s="10">
        <f t="shared" si="28"/>
        <v>3.4143518569180742E-3</v>
      </c>
      <c r="AD125" s="10"/>
      <c r="AE125" s="10"/>
      <c r="AF125" s="78">
        <f t="shared" si="35"/>
        <v>43416.584722222222</v>
      </c>
      <c r="AG125" s="78">
        <f t="shared" si="36"/>
        <v>43416.592361111114</v>
      </c>
      <c r="AH125" s="26" t="str">
        <f t="shared" si="37"/>
        <v>43416.584722222243416.5923611111</v>
      </c>
      <c r="AI125" s="26" t="str">
        <f>VLOOKUP(AH125,simple_survey!$P$1530:$Q$1810,2,FALSE)</f>
        <v>否定的</v>
      </c>
    </row>
    <row r="126" spans="1:35" s="7" customFormat="1" hidden="1" x14ac:dyDescent="0.4">
      <c r="A126" s="16" t="str">
        <f>IF(W126&gt;0, "★", "-")</f>
        <v>-</v>
      </c>
      <c r="B126" s="16" t="str">
        <f>IF(L126&gt;0, "☆", "-")</f>
        <v>-</v>
      </c>
      <c r="C126" s="7">
        <v>14</v>
      </c>
      <c r="D126" s="2">
        <v>43416.585474537038</v>
      </c>
      <c r="E126" s="3" t="s">
        <v>1167</v>
      </c>
      <c r="F126" s="3">
        <v>13031</v>
      </c>
      <c r="G126" s="3" t="s">
        <v>32</v>
      </c>
      <c r="H126" s="3">
        <v>4640</v>
      </c>
      <c r="I126" s="3">
        <v>168</v>
      </c>
      <c r="J126" s="3">
        <v>2</v>
      </c>
      <c r="K126" s="3">
        <v>1</v>
      </c>
      <c r="L126" s="3"/>
      <c r="M126" s="2">
        <v>43416.586886574078</v>
      </c>
      <c r="N126" s="2">
        <v>43416.592245370368</v>
      </c>
      <c r="O126" s="3" t="s">
        <v>26</v>
      </c>
      <c r="P126" s="3" t="s">
        <v>27</v>
      </c>
      <c r="Q126" s="3" t="s">
        <v>54</v>
      </c>
      <c r="R126" s="3" t="s">
        <v>55</v>
      </c>
      <c r="S126" s="2">
        <v>43416.586643518516</v>
      </c>
      <c r="T126" s="2">
        <v>43416.586643518516</v>
      </c>
      <c r="U126" s="2">
        <v>43416.594363425924</v>
      </c>
      <c r="V126" s="2">
        <v>43416.594363425924</v>
      </c>
      <c r="W126" s="3"/>
      <c r="X126" s="8">
        <f t="shared" si="24"/>
        <v>43416.585474537038</v>
      </c>
      <c r="Y126" s="9">
        <f t="shared" si="25"/>
        <v>5.3587962902383879E-3</v>
      </c>
      <c r="Z126" s="9">
        <f t="shared" si="26"/>
        <v>5.3587962902383879E-3</v>
      </c>
      <c r="AA126" s="10"/>
      <c r="AB126" s="10">
        <f t="shared" si="27"/>
        <v>2.4305556144099683E-4</v>
      </c>
      <c r="AC126" s="10">
        <f t="shared" si="28"/>
        <v>1.4120370396994986E-3</v>
      </c>
      <c r="AD126" s="10"/>
      <c r="AE126" s="10"/>
      <c r="AF126" s="78">
        <f t="shared" si="35"/>
        <v>43416.585416666669</v>
      </c>
      <c r="AG126" s="78">
        <f t="shared" si="36"/>
        <v>43416.591666666667</v>
      </c>
      <c r="AH126" s="26" t="str">
        <f t="shared" si="37"/>
        <v>43416.585416666743416.5916666667</v>
      </c>
      <c r="AI126" s="26" t="e">
        <f>VLOOKUP(AH126,simple_survey!$P$1530:$Q$1810,2,FALSE)</f>
        <v>#N/A</v>
      </c>
    </row>
    <row r="127" spans="1:35" s="7" customFormat="1" hidden="1" x14ac:dyDescent="0.4">
      <c r="A127" s="16" t="str">
        <f t="shared" si="48"/>
        <v>★</v>
      </c>
      <c r="B127" s="16" t="str">
        <f t="shared" si="49"/>
        <v>-</v>
      </c>
      <c r="C127" s="7">
        <v>14</v>
      </c>
      <c r="D127" s="2">
        <v>43416.585578703707</v>
      </c>
      <c r="E127" s="3" t="s">
        <v>962</v>
      </c>
      <c r="F127" s="3">
        <v>13032</v>
      </c>
      <c r="G127" s="3" t="s">
        <v>32</v>
      </c>
      <c r="H127" s="3">
        <v>5928</v>
      </c>
      <c r="I127" s="3">
        <v>275</v>
      </c>
      <c r="J127" s="3">
        <v>11</v>
      </c>
      <c r="K127" s="3">
        <v>4</v>
      </c>
      <c r="L127" s="3"/>
      <c r="M127" s="2">
        <v>43416.589780092596</v>
      </c>
      <c r="N127" s="2">
        <v>43416.595937500002</v>
      </c>
      <c r="O127" s="3" t="s">
        <v>24</v>
      </c>
      <c r="P127" s="3" t="s">
        <v>25</v>
      </c>
      <c r="Q127" s="3" t="s">
        <v>69</v>
      </c>
      <c r="R127" s="3" t="s">
        <v>70</v>
      </c>
      <c r="S127" s="2">
        <v>43416.594293981485</v>
      </c>
      <c r="T127" s="2">
        <v>43416.594293981485</v>
      </c>
      <c r="U127" s="2">
        <v>43416.607094907406</v>
      </c>
      <c r="V127" s="2">
        <v>43416.607094907406</v>
      </c>
      <c r="W127" s="2">
        <v>43416.592511574076</v>
      </c>
      <c r="X127" s="8">
        <f t="shared" si="24"/>
        <v>43416.592511574076</v>
      </c>
      <c r="Y127" s="9">
        <f t="shared" si="25"/>
        <v>6.1574074061354622E-3</v>
      </c>
      <c r="Z127" s="9">
        <f t="shared" si="26"/>
        <v>2.4629629624541849E-2</v>
      </c>
      <c r="AA127" s="10"/>
      <c r="AB127" s="10">
        <f t="shared" si="27"/>
        <v>0</v>
      </c>
      <c r="AC127" s="10">
        <f t="shared" si="28"/>
        <v>0</v>
      </c>
      <c r="AD127" s="10"/>
      <c r="AE127" s="10"/>
      <c r="AF127" s="78">
        <f t="shared" si="35"/>
        <v>43416.585416666669</v>
      </c>
      <c r="AG127" s="78">
        <f t="shared" si="36"/>
        <v>43416.595833333333</v>
      </c>
      <c r="AH127" s="26" t="str">
        <f t="shared" si="37"/>
        <v>43416.585416666743416.5958333333</v>
      </c>
      <c r="AI127" s="26" t="e">
        <f>VLOOKUP(AH127,simple_survey!$P$1530:$Q$1810,2,FALSE)</f>
        <v>#N/A</v>
      </c>
    </row>
    <row r="128" spans="1:35" s="7" customFormat="1" hidden="1" x14ac:dyDescent="0.4">
      <c r="A128" s="16" t="str">
        <f t="shared" si="48"/>
        <v>-</v>
      </c>
      <c r="B128" s="16" t="str">
        <f t="shared" si="49"/>
        <v>-</v>
      </c>
      <c r="C128" s="7">
        <v>14</v>
      </c>
      <c r="D128" s="2">
        <v>43416.586296296293</v>
      </c>
      <c r="E128" s="3" t="s">
        <v>1168</v>
      </c>
      <c r="F128" s="3">
        <v>13033</v>
      </c>
      <c r="G128" s="3" t="s">
        <v>18</v>
      </c>
      <c r="H128" s="3">
        <v>3945</v>
      </c>
      <c r="I128" s="3">
        <v>106</v>
      </c>
      <c r="J128" s="3">
        <v>6</v>
      </c>
      <c r="K128" s="3">
        <v>1</v>
      </c>
      <c r="L128" s="3"/>
      <c r="M128" s="2">
        <v>43416.588506944441</v>
      </c>
      <c r="N128" s="2">
        <v>43416.594652777778</v>
      </c>
      <c r="O128" s="3" t="s">
        <v>64</v>
      </c>
      <c r="P128" s="3" t="s">
        <v>65</v>
      </c>
      <c r="Q128" s="3" t="s">
        <v>26</v>
      </c>
      <c r="R128" s="3" t="s">
        <v>27</v>
      </c>
      <c r="S128" s="2">
        <v>43416.590428240743</v>
      </c>
      <c r="T128" s="2">
        <v>43416.590428240743</v>
      </c>
      <c r="U128" s="2">
        <v>43416.599988425929</v>
      </c>
      <c r="V128" s="2">
        <v>43416.599988425929</v>
      </c>
      <c r="W128" s="3"/>
      <c r="X128" s="8">
        <f t="shared" si="24"/>
        <v>43416.586296296293</v>
      </c>
      <c r="Y128" s="9">
        <f t="shared" si="25"/>
        <v>6.1458333366317675E-3</v>
      </c>
      <c r="Z128" s="9">
        <f t="shared" si="26"/>
        <v>6.1458333366317675E-3</v>
      </c>
      <c r="AA128" s="10"/>
      <c r="AB128" s="10">
        <f t="shared" si="27"/>
        <v>0</v>
      </c>
      <c r="AC128" s="10">
        <f t="shared" si="28"/>
        <v>2.2106481483206153E-3</v>
      </c>
      <c r="AD128" s="10"/>
      <c r="AE128" s="10"/>
      <c r="AF128" s="78">
        <f t="shared" si="35"/>
        <v>43416.586111111108</v>
      </c>
      <c r="AG128" s="78">
        <f t="shared" si="36"/>
        <v>43416.594444444447</v>
      </c>
      <c r="AH128" s="26" t="str">
        <f t="shared" si="37"/>
        <v>43416.586111111143416.5944444444</v>
      </c>
      <c r="AI128" s="26" t="e">
        <f>VLOOKUP(AH128,simple_survey!$P$1530:$Q$1810,2,FALSE)</f>
        <v>#N/A</v>
      </c>
    </row>
    <row r="129" spans="1:35" s="7" customFormat="1" hidden="1" x14ac:dyDescent="0.4">
      <c r="A129" s="16" t="str">
        <f t="shared" ref="A129:A141" si="50">IF(W129&gt;0, "★", "-")</f>
        <v>★</v>
      </c>
      <c r="B129" s="16" t="str">
        <f t="shared" ref="B129:B141" si="51">IF(L129&gt;0, "☆", "-")</f>
        <v>-</v>
      </c>
      <c r="C129" s="7">
        <v>14</v>
      </c>
      <c r="D129" s="2">
        <v>43416.588784722226</v>
      </c>
      <c r="E129" s="3" t="s">
        <v>1083</v>
      </c>
      <c r="F129" s="3">
        <v>13035</v>
      </c>
      <c r="G129" s="3" t="s">
        <v>32</v>
      </c>
      <c r="H129" s="3">
        <v>5973</v>
      </c>
      <c r="I129" s="3">
        <v>249</v>
      </c>
      <c r="J129" s="3">
        <v>5</v>
      </c>
      <c r="K129" s="3">
        <v>1</v>
      </c>
      <c r="L129" s="3"/>
      <c r="M129" s="2">
        <v>43416.600995370369</v>
      </c>
      <c r="N129" s="2">
        <v>43416.605578703704</v>
      </c>
      <c r="O129" s="3" t="s">
        <v>24</v>
      </c>
      <c r="P129" s="3" t="s">
        <v>25</v>
      </c>
      <c r="Q129" s="3" t="s">
        <v>22</v>
      </c>
      <c r="R129" s="3" t="s">
        <v>23</v>
      </c>
      <c r="S129" s="2">
        <v>43416.599872685183</v>
      </c>
      <c r="T129" s="2">
        <v>43416.599872685183</v>
      </c>
      <c r="U129" s="2">
        <v>43416.606319444443</v>
      </c>
      <c r="V129" s="2">
        <v>43416.606319444443</v>
      </c>
      <c r="W129" s="2">
        <v>43416.595717592594</v>
      </c>
      <c r="X129" s="8">
        <f t="shared" ref="X129:X183" si="52">IF(W129&gt;0,W129,D129)</f>
        <v>43416.595717592594</v>
      </c>
      <c r="Y129" s="9">
        <f t="shared" ref="Y129:Y183" si="53">N129-M129</f>
        <v>4.5833333351765759E-3</v>
      </c>
      <c r="Z129" s="9">
        <f t="shared" ref="Z129:Z183" si="54">Y129*K129</f>
        <v>4.5833333351765759E-3</v>
      </c>
      <c r="AA129" s="10"/>
      <c r="AB129" s="10">
        <f t="shared" ref="AB129:AB183" si="55">IF(IF(A129="☆",L129-S129,M129-S129)&lt;0,0,IF(A129="☆",L129-S129,M129-S129))</f>
        <v>1.1226851856918074E-3</v>
      </c>
      <c r="AC129" s="10">
        <f t="shared" ref="AC129:AC183" si="56">IF(IF(B129="☆",(IF(L129&gt;S129,L129-X129,S129-X129)),M129-X129)&lt;0,0,IF(B129="☆",(IF(L129&gt;S129,L129-X129,S129-X129)),M129-X129))</f>
        <v>5.277777774608694E-3</v>
      </c>
      <c r="AD129" s="10"/>
      <c r="AE129" s="10"/>
      <c r="AF129" s="78">
        <f t="shared" si="35"/>
        <v>43416.588194444441</v>
      </c>
      <c r="AG129" s="78">
        <f t="shared" si="36"/>
        <v>43416.605555555558</v>
      </c>
      <c r="AH129" s="26" t="str">
        <f t="shared" si="37"/>
        <v>43416.588194444443416.6055555556</v>
      </c>
      <c r="AI129" s="26" t="e">
        <f>VLOOKUP(AH129,simple_survey!$P$1530:$Q$1810,2,FALSE)</f>
        <v>#N/A</v>
      </c>
    </row>
    <row r="130" spans="1:35" s="7" customFormat="1" hidden="1" x14ac:dyDescent="0.4">
      <c r="A130" s="16" t="str">
        <f t="shared" si="50"/>
        <v>-</v>
      </c>
      <c r="B130" s="16" t="str">
        <f t="shared" si="51"/>
        <v>-</v>
      </c>
      <c r="C130" s="7">
        <v>14</v>
      </c>
      <c r="D130" s="2">
        <v>43416.592974537038</v>
      </c>
      <c r="E130" s="3" t="s">
        <v>1171</v>
      </c>
      <c r="F130" s="3">
        <v>13039</v>
      </c>
      <c r="G130" s="3" t="s">
        <v>32</v>
      </c>
      <c r="H130" s="3">
        <v>3991</v>
      </c>
      <c r="I130" s="3">
        <v>308</v>
      </c>
      <c r="J130" s="3">
        <v>6</v>
      </c>
      <c r="K130" s="3">
        <v>1</v>
      </c>
      <c r="L130" s="3"/>
      <c r="M130" s="2">
        <v>43416.599050925928</v>
      </c>
      <c r="N130" s="2">
        <v>43416.607604166667</v>
      </c>
      <c r="O130" s="3" t="s">
        <v>64</v>
      </c>
      <c r="P130" s="3" t="s">
        <v>65</v>
      </c>
      <c r="Q130" s="3" t="s">
        <v>69</v>
      </c>
      <c r="R130" s="3" t="s">
        <v>70</v>
      </c>
      <c r="S130" s="2">
        <v>43416.604791666665</v>
      </c>
      <c r="T130" s="2">
        <v>43416.604791666665</v>
      </c>
      <c r="U130" s="2">
        <v>43416.617314814815</v>
      </c>
      <c r="V130" s="2">
        <v>43416.617314814815</v>
      </c>
      <c r="W130" s="3"/>
      <c r="X130" s="8">
        <f t="shared" si="52"/>
        <v>43416.592974537038</v>
      </c>
      <c r="Y130" s="9">
        <f t="shared" si="53"/>
        <v>8.55324073927477E-3</v>
      </c>
      <c r="Z130" s="9">
        <f t="shared" si="54"/>
        <v>8.55324073927477E-3</v>
      </c>
      <c r="AA130" s="10"/>
      <c r="AB130" s="10">
        <f t="shared" si="55"/>
        <v>0</v>
      </c>
      <c r="AC130" s="10">
        <f t="shared" si="56"/>
        <v>6.0763888905057684E-3</v>
      </c>
      <c r="AD130" s="10"/>
      <c r="AE130" s="10"/>
      <c r="AF130" s="78">
        <f t="shared" si="35"/>
        <v>43416.592361111114</v>
      </c>
      <c r="AG130" s="78">
        <f t="shared" si="36"/>
        <v>43416.606944444444</v>
      </c>
      <c r="AH130" s="26" t="str">
        <f t="shared" si="37"/>
        <v>43416.592361111143416.6069444444</v>
      </c>
      <c r="AI130" s="26" t="e">
        <f>VLOOKUP(AH130,simple_survey!$P$1530:$Q$1810,2,FALSE)</f>
        <v>#N/A</v>
      </c>
    </row>
    <row r="131" spans="1:35" s="7" customFormat="1" x14ac:dyDescent="0.4">
      <c r="A131" s="16" t="str">
        <f t="shared" si="50"/>
        <v>-</v>
      </c>
      <c r="B131" s="16" t="str">
        <f t="shared" si="51"/>
        <v>-</v>
      </c>
      <c r="C131" s="7">
        <v>14</v>
      </c>
      <c r="D131" s="2">
        <v>43416.5934375</v>
      </c>
      <c r="E131" s="3" t="s">
        <v>1119</v>
      </c>
      <c r="F131" s="3">
        <v>13040</v>
      </c>
      <c r="G131" s="3" t="s">
        <v>18</v>
      </c>
      <c r="H131" s="3">
        <v>5990</v>
      </c>
      <c r="I131" s="3">
        <v>578</v>
      </c>
      <c r="J131" s="3">
        <v>13</v>
      </c>
      <c r="K131" s="3">
        <v>3</v>
      </c>
      <c r="L131" s="3"/>
      <c r="M131" s="2">
        <v>43416.596701388888</v>
      </c>
      <c r="N131" s="2">
        <v>43416.608356481483</v>
      </c>
      <c r="O131" s="3" t="s">
        <v>49</v>
      </c>
      <c r="P131" s="3" t="s">
        <v>50</v>
      </c>
      <c r="Q131" s="3" t="s">
        <v>133</v>
      </c>
      <c r="R131" s="3" t="s">
        <v>19</v>
      </c>
      <c r="S131" s="2">
        <v>43416.597395833334</v>
      </c>
      <c r="T131" s="2">
        <v>43416.597395833334</v>
      </c>
      <c r="U131" s="2">
        <v>43416.606307870374</v>
      </c>
      <c r="V131" s="2">
        <v>43416.606307870374</v>
      </c>
      <c r="W131" s="3"/>
      <c r="X131" s="8">
        <f t="shared" si="52"/>
        <v>43416.5934375</v>
      </c>
      <c r="Y131" s="9">
        <f t="shared" si="53"/>
        <v>1.1655092595901806E-2</v>
      </c>
      <c r="Z131" s="9">
        <f t="shared" si="54"/>
        <v>3.4965277787705418E-2</v>
      </c>
      <c r="AA131" s="10"/>
      <c r="AB131" s="10">
        <f t="shared" si="55"/>
        <v>0</v>
      </c>
      <c r="AC131" s="10">
        <f t="shared" si="56"/>
        <v>3.2638888878864236E-3</v>
      </c>
      <c r="AD131" s="10"/>
      <c r="AE131" s="10"/>
      <c r="AF131" s="78">
        <f t="shared" ref="AF131:AF194" si="57">INT(D131*1440)/1440</f>
        <v>43416.593055555553</v>
      </c>
      <c r="AG131" s="78">
        <f t="shared" ref="AG131:AG194" si="58">INT(N131*1440)/1440</f>
        <v>43416.60833333333</v>
      </c>
      <c r="AH131" s="26" t="str">
        <f t="shared" ref="AH131:AH194" si="59">CONCATENATE(AF131,AG131)</f>
        <v>43416.593055555643416.6083333333</v>
      </c>
      <c r="AI131" s="26" t="str">
        <f>VLOOKUP(AH131,simple_survey!$P$1530:$Q$1810,2,FALSE)</f>
        <v>肯定的</v>
      </c>
    </row>
    <row r="132" spans="1:35" s="7" customFormat="1" x14ac:dyDescent="0.4">
      <c r="A132" s="16" t="str">
        <f t="shared" si="50"/>
        <v>-</v>
      </c>
      <c r="B132" s="16" t="str">
        <f t="shared" si="51"/>
        <v>-</v>
      </c>
      <c r="C132" s="7">
        <v>14</v>
      </c>
      <c r="D132" s="2">
        <v>43416.596215277779</v>
      </c>
      <c r="E132" s="3" t="s">
        <v>1123</v>
      </c>
      <c r="F132" s="3">
        <v>13041</v>
      </c>
      <c r="G132" s="3" t="s">
        <v>32</v>
      </c>
      <c r="H132" s="3">
        <v>1310</v>
      </c>
      <c r="I132" s="3">
        <v>209</v>
      </c>
      <c r="J132" s="3">
        <v>8</v>
      </c>
      <c r="K132" s="3">
        <v>1</v>
      </c>
      <c r="L132" s="3"/>
      <c r="M132" s="2">
        <v>43416.59951388889</v>
      </c>
      <c r="N132" s="2">
        <v>43416.603715277779</v>
      </c>
      <c r="O132" s="3" t="s">
        <v>73</v>
      </c>
      <c r="P132" s="3" t="s">
        <v>74</v>
      </c>
      <c r="Q132" s="3" t="s">
        <v>36</v>
      </c>
      <c r="R132" s="3" t="s">
        <v>37</v>
      </c>
      <c r="S132" s="2">
        <v>43416.601493055554</v>
      </c>
      <c r="T132" s="2">
        <v>43416.601493055554</v>
      </c>
      <c r="U132" s="2">
        <v>43416.61010416667</v>
      </c>
      <c r="V132" s="2">
        <v>43416.61010416667</v>
      </c>
      <c r="W132" s="3"/>
      <c r="X132" s="8">
        <f t="shared" si="52"/>
        <v>43416.596215277779</v>
      </c>
      <c r="Y132" s="9">
        <f t="shared" si="53"/>
        <v>4.2013888887595385E-3</v>
      </c>
      <c r="Z132" s="9">
        <f t="shared" si="54"/>
        <v>4.2013888887595385E-3</v>
      </c>
      <c r="AA132" s="10"/>
      <c r="AB132" s="10">
        <f t="shared" si="55"/>
        <v>0</v>
      </c>
      <c r="AC132" s="10">
        <f t="shared" si="56"/>
        <v>3.2986111109494232E-3</v>
      </c>
      <c r="AD132" s="10"/>
      <c r="AE132" s="10"/>
      <c r="AF132" s="78">
        <f t="shared" si="57"/>
        <v>43416.595833333333</v>
      </c>
      <c r="AG132" s="78">
        <f t="shared" si="58"/>
        <v>43416.603472222225</v>
      </c>
      <c r="AH132" s="26" t="str">
        <f t="shared" si="59"/>
        <v>43416.595833333343416.6034722222</v>
      </c>
      <c r="AI132" s="26" t="str">
        <f>VLOOKUP(AH132,simple_survey!$P$1530:$Q$1810,2,FALSE)</f>
        <v>肯定的</v>
      </c>
    </row>
    <row r="133" spans="1:35" s="7" customFormat="1" hidden="1" x14ac:dyDescent="0.4">
      <c r="A133" s="16" t="str">
        <f t="shared" si="50"/>
        <v>-</v>
      </c>
      <c r="B133" s="16" t="str">
        <f t="shared" si="51"/>
        <v>-</v>
      </c>
      <c r="C133" s="7">
        <v>14</v>
      </c>
      <c r="D133" s="2">
        <v>43416.596759259257</v>
      </c>
      <c r="E133" s="3" t="s">
        <v>1172</v>
      </c>
      <c r="F133" s="3">
        <v>13042</v>
      </c>
      <c r="G133" s="3" t="s">
        <v>100</v>
      </c>
      <c r="H133" s="3">
        <v>5982</v>
      </c>
      <c r="I133" s="3">
        <v>758</v>
      </c>
      <c r="J133" s="3">
        <v>3</v>
      </c>
      <c r="K133" s="3">
        <v>3</v>
      </c>
      <c r="L133" s="3"/>
      <c r="M133" s="2">
        <v>43416.598252314812</v>
      </c>
      <c r="N133" s="2">
        <v>43416.60429398148</v>
      </c>
      <c r="O133" s="3" t="s">
        <v>75</v>
      </c>
      <c r="P133" s="3" t="s">
        <v>76</v>
      </c>
      <c r="Q133" s="3" t="s">
        <v>33</v>
      </c>
      <c r="R133" s="3" t="s">
        <v>34</v>
      </c>
      <c r="S133" s="2">
        <v>43416.597893518519</v>
      </c>
      <c r="T133" s="2">
        <v>43416.597893518519</v>
      </c>
      <c r="U133" s="2">
        <v>43416.605833333335</v>
      </c>
      <c r="V133" s="2">
        <v>43416.605833333335</v>
      </c>
      <c r="W133" s="3"/>
      <c r="X133" s="8">
        <f t="shared" si="52"/>
        <v>43416.596759259257</v>
      </c>
      <c r="Y133" s="9">
        <f t="shared" si="53"/>
        <v>6.0416666674427688E-3</v>
      </c>
      <c r="Z133" s="9">
        <f t="shared" si="54"/>
        <v>1.8125000002328306E-2</v>
      </c>
      <c r="AA133" s="10"/>
      <c r="AB133" s="10">
        <f t="shared" si="55"/>
        <v>3.5879629285773262E-4</v>
      </c>
      <c r="AC133" s="10">
        <f t="shared" si="56"/>
        <v>1.4930555553291924E-3</v>
      </c>
      <c r="AD133" s="10"/>
      <c r="AE133" s="10"/>
      <c r="AF133" s="78">
        <f t="shared" si="57"/>
        <v>43416.59652777778</v>
      </c>
      <c r="AG133" s="78">
        <f t="shared" si="58"/>
        <v>43416.604166666664</v>
      </c>
      <c r="AH133" s="26" t="str">
        <f t="shared" si="59"/>
        <v>43416.596527777843416.6041666667</v>
      </c>
      <c r="AI133" s="26" t="e">
        <f>VLOOKUP(AH133,simple_survey!$P$1530:$Q$1810,2,FALSE)</f>
        <v>#N/A</v>
      </c>
    </row>
    <row r="134" spans="1:35" s="7" customFormat="1" hidden="1" x14ac:dyDescent="0.4">
      <c r="A134" s="16" t="str">
        <f t="shared" si="50"/>
        <v>★</v>
      </c>
      <c r="B134" s="16" t="str">
        <f t="shared" si="51"/>
        <v>-</v>
      </c>
      <c r="C134" s="7">
        <v>14</v>
      </c>
      <c r="D134" s="2">
        <v>43416.597754629627</v>
      </c>
      <c r="E134" s="3" t="s">
        <v>1173</v>
      </c>
      <c r="F134" s="3">
        <v>13043</v>
      </c>
      <c r="G134" s="3" t="s">
        <v>32</v>
      </c>
      <c r="H134" s="3">
        <v>3765</v>
      </c>
      <c r="I134" s="3">
        <v>805</v>
      </c>
      <c r="J134" s="3">
        <v>13</v>
      </c>
      <c r="K134" s="3">
        <v>1</v>
      </c>
      <c r="L134" s="3"/>
      <c r="M134" s="2">
        <v>43416.603437500002</v>
      </c>
      <c r="N134" s="2">
        <v>43416.606574074074</v>
      </c>
      <c r="O134" s="3" t="s">
        <v>56</v>
      </c>
      <c r="P134" s="3" t="s">
        <v>57</v>
      </c>
      <c r="Q134" s="3" t="s">
        <v>73</v>
      </c>
      <c r="R134" s="3" t="s">
        <v>74</v>
      </c>
      <c r="S134" s="2">
        <v>43416.604687500003</v>
      </c>
      <c r="T134" s="2">
        <v>43416.604687500003</v>
      </c>
      <c r="U134" s="2">
        <v>43416.609351851854</v>
      </c>
      <c r="V134" s="2">
        <v>43416.609351851854</v>
      </c>
      <c r="W134" s="2">
        <v>43416.604687500003</v>
      </c>
      <c r="X134" s="8">
        <f t="shared" si="52"/>
        <v>43416.604687500003</v>
      </c>
      <c r="Y134" s="9">
        <f t="shared" si="53"/>
        <v>3.1365740724140778E-3</v>
      </c>
      <c r="Z134" s="9">
        <f t="shared" si="54"/>
        <v>3.1365740724140778E-3</v>
      </c>
      <c r="AA134" s="10"/>
      <c r="AB134" s="10">
        <f t="shared" si="55"/>
        <v>0</v>
      </c>
      <c r="AC134" s="10">
        <f t="shared" si="56"/>
        <v>0</v>
      </c>
      <c r="AD134" s="10"/>
      <c r="AE134" s="10"/>
      <c r="AF134" s="78">
        <f t="shared" si="57"/>
        <v>43416.597222222219</v>
      </c>
      <c r="AG134" s="78">
        <f t="shared" si="58"/>
        <v>43416.606249999997</v>
      </c>
      <c r="AH134" s="26" t="str">
        <f t="shared" si="59"/>
        <v>43416.597222222243416.60625</v>
      </c>
      <c r="AI134" s="26" t="e">
        <f>VLOOKUP(AH134,simple_survey!$P$1530:$Q$1810,2,FALSE)</f>
        <v>#N/A</v>
      </c>
    </row>
    <row r="135" spans="1:35" s="7" customFormat="1" hidden="1" x14ac:dyDescent="0.4">
      <c r="A135" s="16" t="str">
        <f t="shared" si="50"/>
        <v>-</v>
      </c>
      <c r="B135" s="16" t="str">
        <f t="shared" si="51"/>
        <v>-</v>
      </c>
      <c r="C135" s="7">
        <v>14</v>
      </c>
      <c r="D135" s="2">
        <v>43416.598009259258</v>
      </c>
      <c r="E135" s="3" t="s">
        <v>1174</v>
      </c>
      <c r="F135" s="3">
        <v>13044</v>
      </c>
      <c r="G135" s="3" t="s">
        <v>66</v>
      </c>
      <c r="H135" s="3">
        <v>6032</v>
      </c>
      <c r="I135" s="3">
        <v>27</v>
      </c>
      <c r="J135" s="3">
        <v>9</v>
      </c>
      <c r="K135" s="3">
        <v>2</v>
      </c>
      <c r="L135" s="3"/>
      <c r="M135" s="2">
        <v>43416.602754629632</v>
      </c>
      <c r="N135" s="2">
        <v>43416.608541666668</v>
      </c>
      <c r="O135" s="3" t="s">
        <v>75</v>
      </c>
      <c r="P135" s="3" t="s">
        <v>76</v>
      </c>
      <c r="Q135" s="3" t="s">
        <v>44</v>
      </c>
      <c r="R135" s="3" t="s">
        <v>91</v>
      </c>
      <c r="S135" s="2">
        <v>43416.603333333333</v>
      </c>
      <c r="T135" s="2">
        <v>43416.603333333333</v>
      </c>
      <c r="U135" s="2">
        <v>43416.612627314818</v>
      </c>
      <c r="V135" s="2">
        <v>43416.612627314818</v>
      </c>
      <c r="W135" s="3"/>
      <c r="X135" s="8">
        <f t="shared" si="52"/>
        <v>43416.598009259258</v>
      </c>
      <c r="Y135" s="9">
        <f t="shared" si="53"/>
        <v>5.7870370364980772E-3</v>
      </c>
      <c r="Z135" s="9">
        <f t="shared" si="54"/>
        <v>1.1574074072996154E-2</v>
      </c>
      <c r="AA135" s="10"/>
      <c r="AB135" s="10">
        <f t="shared" si="55"/>
        <v>0</v>
      </c>
      <c r="AC135" s="10">
        <f t="shared" si="56"/>
        <v>4.7453703737119213E-3</v>
      </c>
      <c r="AD135" s="10"/>
      <c r="AE135" s="10"/>
      <c r="AF135" s="78">
        <f t="shared" si="57"/>
        <v>43416.597916666666</v>
      </c>
      <c r="AG135" s="78">
        <f t="shared" si="58"/>
        <v>43416.60833333333</v>
      </c>
      <c r="AH135" s="26" t="str">
        <f t="shared" si="59"/>
        <v>43416.597916666743416.6083333333</v>
      </c>
      <c r="AI135" s="26" t="e">
        <f>VLOOKUP(AH135,simple_survey!$P$1530:$Q$1810,2,FALSE)</f>
        <v>#N/A</v>
      </c>
    </row>
    <row r="136" spans="1:35" s="7" customFormat="1" x14ac:dyDescent="0.4">
      <c r="A136" s="16" t="str">
        <f t="shared" si="50"/>
        <v>-</v>
      </c>
      <c r="B136" s="16" t="str">
        <f t="shared" si="51"/>
        <v>-</v>
      </c>
      <c r="C136" s="7">
        <v>14</v>
      </c>
      <c r="D136" s="2">
        <v>43416.599432870367</v>
      </c>
      <c r="E136" s="3" t="s">
        <v>1175</v>
      </c>
      <c r="F136" s="3">
        <v>13045</v>
      </c>
      <c r="G136" s="3" t="s">
        <v>32</v>
      </c>
      <c r="H136" s="3">
        <v>2225</v>
      </c>
      <c r="I136" s="3">
        <v>379</v>
      </c>
      <c r="J136" s="3">
        <v>7</v>
      </c>
      <c r="K136" s="3">
        <v>1</v>
      </c>
      <c r="L136" s="3"/>
      <c r="M136" s="2">
        <v>43416.607905092591</v>
      </c>
      <c r="N136" s="2">
        <v>43416.614837962959</v>
      </c>
      <c r="O136" s="3" t="s">
        <v>64</v>
      </c>
      <c r="P136" s="3" t="s">
        <v>65</v>
      </c>
      <c r="Q136" s="3" t="s">
        <v>40</v>
      </c>
      <c r="R136" s="3" t="s">
        <v>41</v>
      </c>
      <c r="S136" s="2">
        <v>43416.607835648145</v>
      </c>
      <c r="T136" s="2">
        <v>43416.607835648145</v>
      </c>
      <c r="U136" s="2">
        <v>43416.619432870371</v>
      </c>
      <c r="V136" s="2">
        <v>43416.619432870371</v>
      </c>
      <c r="W136" s="3"/>
      <c r="X136" s="8">
        <f t="shared" si="52"/>
        <v>43416.599432870367</v>
      </c>
      <c r="Y136" s="9">
        <f t="shared" si="53"/>
        <v>6.9328703684732318E-3</v>
      </c>
      <c r="Z136" s="9">
        <f t="shared" si="54"/>
        <v>6.9328703684732318E-3</v>
      </c>
      <c r="AA136" s="10"/>
      <c r="AB136" s="10">
        <f t="shared" si="55"/>
        <v>6.9444446125999093E-5</v>
      </c>
      <c r="AC136" s="10">
        <f t="shared" si="56"/>
        <v>8.4722222236450762E-3</v>
      </c>
      <c r="AD136" s="10"/>
      <c r="AE136" s="10"/>
      <c r="AF136" s="78">
        <f t="shared" si="57"/>
        <v>43416.599305555559</v>
      </c>
      <c r="AG136" s="78">
        <f t="shared" si="58"/>
        <v>43416.614583333336</v>
      </c>
      <c r="AH136" s="26" t="str">
        <f t="shared" si="59"/>
        <v>43416.599305555643416.6145833333</v>
      </c>
      <c r="AI136" s="26" t="str">
        <f>VLOOKUP(AH136,simple_survey!$P$1530:$Q$1810,2,FALSE)</f>
        <v>肯定的</v>
      </c>
    </row>
    <row r="137" spans="1:35" s="7" customFormat="1" hidden="1" x14ac:dyDescent="0.4">
      <c r="A137" s="16" t="str">
        <f t="shared" si="50"/>
        <v>-</v>
      </c>
      <c r="B137" s="16" t="str">
        <f t="shared" si="51"/>
        <v>-</v>
      </c>
      <c r="C137" s="7">
        <v>14</v>
      </c>
      <c r="D137" s="2">
        <v>43416.600671296299</v>
      </c>
      <c r="E137" s="3" t="s">
        <v>1016</v>
      </c>
      <c r="F137" s="3">
        <v>13046</v>
      </c>
      <c r="G137" s="3" t="s">
        <v>18</v>
      </c>
      <c r="H137" s="3">
        <v>1334</v>
      </c>
      <c r="I137" s="3">
        <v>159</v>
      </c>
      <c r="J137" s="3">
        <v>11</v>
      </c>
      <c r="K137" s="3">
        <v>1</v>
      </c>
      <c r="L137" s="3"/>
      <c r="M137" s="2">
        <v>43416.610532407409</v>
      </c>
      <c r="N137" s="2">
        <v>43416.61959490741</v>
      </c>
      <c r="O137" s="3" t="s">
        <v>64</v>
      </c>
      <c r="P137" s="3" t="s">
        <v>65</v>
      </c>
      <c r="Q137" s="3" t="s">
        <v>69</v>
      </c>
      <c r="R137" s="3" t="s">
        <v>70</v>
      </c>
      <c r="S137" s="2">
        <v>43416.608425925922</v>
      </c>
      <c r="T137" s="2">
        <v>43416.608425925922</v>
      </c>
      <c r="U137" s="2">
        <v>43416.620949074073</v>
      </c>
      <c r="V137" s="2">
        <v>43416.620949074073</v>
      </c>
      <c r="W137" s="3"/>
      <c r="X137" s="8">
        <f t="shared" si="52"/>
        <v>43416.600671296299</v>
      </c>
      <c r="Y137" s="9">
        <f t="shared" si="53"/>
        <v>9.0625000011641532E-3</v>
      </c>
      <c r="Z137" s="9">
        <f t="shared" si="54"/>
        <v>9.0625000011641532E-3</v>
      </c>
      <c r="AA137" s="10"/>
      <c r="AB137" s="10">
        <f t="shared" si="55"/>
        <v>2.1064814864075743E-3</v>
      </c>
      <c r="AC137" s="10">
        <f t="shared" si="56"/>
        <v>9.8611111097852699E-3</v>
      </c>
      <c r="AD137" s="10"/>
      <c r="AE137" s="10"/>
      <c r="AF137" s="78">
        <f t="shared" si="57"/>
        <v>43416.6</v>
      </c>
      <c r="AG137" s="78">
        <f t="shared" si="58"/>
        <v>43416.619444444441</v>
      </c>
      <c r="AH137" s="26" t="str">
        <f t="shared" si="59"/>
        <v>43416.643416.6194444444</v>
      </c>
      <c r="AI137" s="26" t="e">
        <f>VLOOKUP(AH137,simple_survey!$P$1530:$Q$1810,2,FALSE)</f>
        <v>#N/A</v>
      </c>
    </row>
    <row r="138" spans="1:35" s="7" customFormat="1" hidden="1" x14ac:dyDescent="0.4">
      <c r="A138" s="16" t="str">
        <f t="shared" si="50"/>
        <v>-</v>
      </c>
      <c r="B138" s="16" t="str">
        <f t="shared" si="51"/>
        <v>-</v>
      </c>
      <c r="C138" s="7">
        <v>14</v>
      </c>
      <c r="D138" s="2">
        <v>43416.603391203702</v>
      </c>
      <c r="E138" s="3" t="s">
        <v>1103</v>
      </c>
      <c r="F138" s="3">
        <v>13047</v>
      </c>
      <c r="G138" s="3" t="s">
        <v>18</v>
      </c>
      <c r="H138" s="3">
        <v>2490</v>
      </c>
      <c r="I138" s="3">
        <v>66</v>
      </c>
      <c r="J138" s="3">
        <v>8</v>
      </c>
      <c r="K138" s="3">
        <v>3</v>
      </c>
      <c r="L138" s="3"/>
      <c r="M138" s="2">
        <v>43416.608807870369</v>
      </c>
      <c r="N138" s="2">
        <v>43416.616284722222</v>
      </c>
      <c r="O138" s="3" t="s">
        <v>62</v>
      </c>
      <c r="P138" s="3" t="s">
        <v>63</v>
      </c>
      <c r="Q138" s="3" t="s">
        <v>60</v>
      </c>
      <c r="R138" s="3" t="s">
        <v>61</v>
      </c>
      <c r="S138" s="2">
        <v>43416.609340277777</v>
      </c>
      <c r="T138" s="2">
        <v>43416.609340277777</v>
      </c>
      <c r="U138" s="2">
        <v>43416.624212962961</v>
      </c>
      <c r="V138" s="2">
        <v>43416.624212962961</v>
      </c>
      <c r="W138" s="3"/>
      <c r="X138" s="8">
        <f t="shared" si="52"/>
        <v>43416.603391203702</v>
      </c>
      <c r="Y138" s="9">
        <f t="shared" si="53"/>
        <v>7.4768518534256145E-3</v>
      </c>
      <c r="Z138" s="9">
        <f t="shared" si="54"/>
        <v>2.2430555560276844E-2</v>
      </c>
      <c r="AA138" s="10"/>
      <c r="AB138" s="10">
        <f t="shared" si="55"/>
        <v>0</v>
      </c>
      <c r="AC138" s="10">
        <f t="shared" si="56"/>
        <v>5.4166666668606922E-3</v>
      </c>
      <c r="AD138" s="10"/>
      <c r="AE138" s="10"/>
      <c r="AF138" s="78">
        <f t="shared" si="57"/>
        <v>43416.602777777778</v>
      </c>
      <c r="AG138" s="78">
        <f t="shared" si="58"/>
        <v>43416.615972222222</v>
      </c>
      <c r="AH138" s="26" t="str">
        <f t="shared" si="59"/>
        <v>43416.602777777843416.6159722222</v>
      </c>
      <c r="AI138" s="26" t="e">
        <f>VLOOKUP(AH138,simple_survey!$P$1530:$Q$1810,2,FALSE)</f>
        <v>#N/A</v>
      </c>
    </row>
    <row r="139" spans="1:35" s="7" customFormat="1" hidden="1" x14ac:dyDescent="0.4">
      <c r="A139" s="16" t="str">
        <f t="shared" si="50"/>
        <v>-</v>
      </c>
      <c r="B139" s="16" t="str">
        <f t="shared" si="51"/>
        <v>-</v>
      </c>
      <c r="C139" s="7">
        <v>14</v>
      </c>
      <c r="D139" s="2">
        <v>43416.60565972222</v>
      </c>
      <c r="E139" s="3" t="s">
        <v>1177</v>
      </c>
      <c r="F139" s="3">
        <v>13049</v>
      </c>
      <c r="G139" s="3" t="s">
        <v>98</v>
      </c>
      <c r="H139" s="3">
        <v>0</v>
      </c>
      <c r="I139" s="3">
        <v>789</v>
      </c>
      <c r="J139" s="3">
        <v>5</v>
      </c>
      <c r="K139" s="3">
        <v>1</v>
      </c>
      <c r="L139" s="3"/>
      <c r="M139" s="2">
        <v>43416.609861111108</v>
      </c>
      <c r="N139" s="2">
        <v>43416.614282407405</v>
      </c>
      <c r="O139" s="3" t="s">
        <v>45</v>
      </c>
      <c r="P139" s="3" t="s">
        <v>46</v>
      </c>
      <c r="Q139" s="3" t="s">
        <v>22</v>
      </c>
      <c r="R139" s="3" t="s">
        <v>23</v>
      </c>
      <c r="S139" s="2">
        <v>43416.611145833333</v>
      </c>
      <c r="T139" s="2">
        <v>43416.611562500002</v>
      </c>
      <c r="U139" s="2">
        <v>43416.618750000001</v>
      </c>
      <c r="V139" s="2">
        <v>43416.619166666664</v>
      </c>
      <c r="W139" s="3"/>
      <c r="X139" s="8">
        <f t="shared" si="52"/>
        <v>43416.60565972222</v>
      </c>
      <c r="Y139" s="9">
        <f t="shared" si="53"/>
        <v>4.4212962966412306E-3</v>
      </c>
      <c r="Z139" s="9">
        <f t="shared" si="54"/>
        <v>4.4212962966412306E-3</v>
      </c>
      <c r="AA139" s="10"/>
      <c r="AB139" s="10">
        <f t="shared" si="55"/>
        <v>0</v>
      </c>
      <c r="AC139" s="10">
        <f t="shared" si="56"/>
        <v>4.2013888887595385E-3</v>
      </c>
      <c r="AD139" s="10"/>
      <c r="AE139" s="10"/>
      <c r="AF139" s="78">
        <f t="shared" si="57"/>
        <v>43416.605555555558</v>
      </c>
      <c r="AG139" s="78">
        <f t="shared" si="58"/>
        <v>43416.613888888889</v>
      </c>
      <c r="AH139" s="26" t="str">
        <f t="shared" si="59"/>
        <v>43416.605555555643416.6138888889</v>
      </c>
      <c r="AI139" s="26" t="e">
        <f>VLOOKUP(AH139,simple_survey!$P$1530:$Q$1810,2,FALSE)</f>
        <v>#N/A</v>
      </c>
    </row>
    <row r="140" spans="1:35" s="7" customFormat="1" hidden="1" x14ac:dyDescent="0.4">
      <c r="A140" s="16" t="str">
        <f t="shared" si="50"/>
        <v>★</v>
      </c>
      <c r="B140" s="16" t="str">
        <f t="shared" si="51"/>
        <v>-</v>
      </c>
      <c r="C140" s="7">
        <v>14</v>
      </c>
      <c r="D140" s="2">
        <v>43416.60869212963</v>
      </c>
      <c r="E140" s="3" t="s">
        <v>1178</v>
      </c>
      <c r="F140" s="3">
        <v>13051</v>
      </c>
      <c r="G140" s="3" t="s">
        <v>32</v>
      </c>
      <c r="H140" s="3">
        <v>5979</v>
      </c>
      <c r="I140" s="3">
        <v>732</v>
      </c>
      <c r="J140" s="3">
        <v>10</v>
      </c>
      <c r="K140" s="3">
        <v>4</v>
      </c>
      <c r="L140" s="3"/>
      <c r="M140" s="2">
        <v>43416.616574074076</v>
      </c>
      <c r="N140" s="2">
        <v>43416.630648148152</v>
      </c>
      <c r="O140" s="3" t="s">
        <v>30</v>
      </c>
      <c r="P140" s="3" t="s">
        <v>31</v>
      </c>
      <c r="Q140" s="3" t="s">
        <v>33</v>
      </c>
      <c r="R140" s="3" t="s">
        <v>34</v>
      </c>
      <c r="S140" s="2">
        <v>43416.615624999999</v>
      </c>
      <c r="T140" s="2">
        <v>43416.615624999999</v>
      </c>
      <c r="U140" s="2">
        <v>43416.626944444448</v>
      </c>
      <c r="V140" s="2">
        <v>43416.635150462964</v>
      </c>
      <c r="W140" s="2">
        <v>43416.615624999999</v>
      </c>
      <c r="X140" s="8">
        <f t="shared" si="52"/>
        <v>43416.615624999999</v>
      </c>
      <c r="Y140" s="9">
        <f t="shared" si="53"/>
        <v>1.4074074075324461E-2</v>
      </c>
      <c r="Z140" s="9">
        <f t="shared" si="54"/>
        <v>5.6296296301297843E-2</v>
      </c>
      <c r="AA140" s="10"/>
      <c r="AB140" s="10">
        <f t="shared" si="55"/>
        <v>9.490740776527673E-4</v>
      </c>
      <c r="AC140" s="10">
        <f t="shared" si="56"/>
        <v>9.490740776527673E-4</v>
      </c>
      <c r="AD140" s="10"/>
      <c r="AE140" s="10"/>
      <c r="AF140" s="78">
        <f t="shared" si="57"/>
        <v>43416.60833333333</v>
      </c>
      <c r="AG140" s="78">
        <f t="shared" si="58"/>
        <v>43416.630555555559</v>
      </c>
      <c r="AH140" s="26" t="str">
        <f t="shared" si="59"/>
        <v>43416.608333333343416.6305555556</v>
      </c>
      <c r="AI140" s="26" t="e">
        <f>VLOOKUP(AH140,simple_survey!$P$1530:$Q$1810,2,FALSE)</f>
        <v>#N/A</v>
      </c>
    </row>
    <row r="141" spans="1:35" s="7" customFormat="1" x14ac:dyDescent="0.4">
      <c r="A141" s="16" t="str">
        <f t="shared" si="50"/>
        <v>-</v>
      </c>
      <c r="B141" s="16" t="str">
        <f t="shared" si="51"/>
        <v>-</v>
      </c>
      <c r="C141" s="7">
        <v>14</v>
      </c>
      <c r="D141" s="2">
        <v>43416.611261574071</v>
      </c>
      <c r="E141" s="3" t="s">
        <v>1179</v>
      </c>
      <c r="F141" s="3">
        <v>13052</v>
      </c>
      <c r="G141" s="3" t="s">
        <v>18</v>
      </c>
      <c r="H141" s="3">
        <v>3162</v>
      </c>
      <c r="I141" s="3">
        <v>276</v>
      </c>
      <c r="J141" s="3">
        <v>13</v>
      </c>
      <c r="K141" s="3">
        <v>1</v>
      </c>
      <c r="L141" s="3"/>
      <c r="M141" s="2">
        <v>43416.619108796294</v>
      </c>
      <c r="N141" s="2">
        <v>43416.629710648151</v>
      </c>
      <c r="O141" s="3" t="s">
        <v>64</v>
      </c>
      <c r="P141" s="3" t="s">
        <v>65</v>
      </c>
      <c r="Q141" s="3" t="s">
        <v>40</v>
      </c>
      <c r="R141" s="3" t="s">
        <v>41</v>
      </c>
      <c r="S141" s="2">
        <v>43416.619409722225</v>
      </c>
      <c r="T141" s="2">
        <v>43416.619409722225</v>
      </c>
      <c r="U141" s="2">
        <v>43416.631006944444</v>
      </c>
      <c r="V141" s="2">
        <v>43416.631006944444</v>
      </c>
      <c r="W141" s="3"/>
      <c r="X141" s="8">
        <f t="shared" si="52"/>
        <v>43416.611261574071</v>
      </c>
      <c r="Y141" s="9">
        <f t="shared" si="53"/>
        <v>1.0601851856335998E-2</v>
      </c>
      <c r="Z141" s="9">
        <f t="shared" si="54"/>
        <v>1.0601851856335998E-2</v>
      </c>
      <c r="AA141" s="10"/>
      <c r="AB141" s="10">
        <f t="shared" si="55"/>
        <v>0</v>
      </c>
      <c r="AC141" s="10">
        <f t="shared" si="56"/>
        <v>7.8472222230629995E-3</v>
      </c>
      <c r="AD141" s="10"/>
      <c r="AE141" s="10"/>
      <c r="AF141" s="78">
        <f t="shared" si="57"/>
        <v>43416.611111111109</v>
      </c>
      <c r="AG141" s="78">
        <f t="shared" si="58"/>
        <v>43416.629166666666</v>
      </c>
      <c r="AH141" s="26" t="str">
        <f t="shared" si="59"/>
        <v>43416.611111111143416.6291666667</v>
      </c>
      <c r="AI141" s="26" t="str">
        <f>VLOOKUP(AH141,simple_survey!$P$1530:$Q$1810,2,FALSE)</f>
        <v>肯定的</v>
      </c>
    </row>
    <row r="142" spans="1:35" s="7" customFormat="1" hidden="1" x14ac:dyDescent="0.4">
      <c r="A142" s="16" t="str">
        <f t="shared" ref="A142:A148" si="60">IF(W142&gt;0, "★", "-")</f>
        <v>-</v>
      </c>
      <c r="B142" s="16" t="str">
        <f t="shared" ref="B142:B148" si="61">IF(L142&gt;0, "☆", "-")</f>
        <v>-</v>
      </c>
      <c r="C142" s="7">
        <v>14</v>
      </c>
      <c r="D142" s="2">
        <v>43416.611493055556</v>
      </c>
      <c r="E142" s="3" t="s">
        <v>1099</v>
      </c>
      <c r="F142" s="3">
        <v>13053</v>
      </c>
      <c r="G142" s="3" t="s">
        <v>32</v>
      </c>
      <c r="H142" s="3">
        <v>3338</v>
      </c>
      <c r="I142" s="3">
        <v>805</v>
      </c>
      <c r="J142" s="3">
        <v>9</v>
      </c>
      <c r="K142" s="3">
        <v>2</v>
      </c>
      <c r="L142" s="3"/>
      <c r="M142" s="2">
        <v>43416.620196759257</v>
      </c>
      <c r="N142" s="2">
        <v>43416.628171296295</v>
      </c>
      <c r="O142" s="3" t="s">
        <v>62</v>
      </c>
      <c r="P142" s="3" t="s">
        <v>63</v>
      </c>
      <c r="Q142" s="3" t="s">
        <v>49</v>
      </c>
      <c r="R142" s="3" t="s">
        <v>50</v>
      </c>
      <c r="S142" s="2">
        <v>43416.623819444445</v>
      </c>
      <c r="T142" s="2">
        <v>43416.623819444445</v>
      </c>
      <c r="U142" s="2">
        <v>43416.636076388888</v>
      </c>
      <c r="V142" s="2">
        <v>43416.636076388888</v>
      </c>
      <c r="W142" s="3"/>
      <c r="X142" s="8">
        <f t="shared" si="52"/>
        <v>43416.611493055556</v>
      </c>
      <c r="Y142" s="9">
        <f t="shared" si="53"/>
        <v>7.9745370385353453E-3</v>
      </c>
      <c r="Z142" s="9">
        <f t="shared" si="54"/>
        <v>1.5949074077070691E-2</v>
      </c>
      <c r="AA142" s="10"/>
      <c r="AB142" s="10">
        <f t="shared" si="55"/>
        <v>0</v>
      </c>
      <c r="AC142" s="10">
        <f t="shared" si="56"/>
        <v>8.703703701030463E-3</v>
      </c>
      <c r="AD142" s="10"/>
      <c r="AE142" s="10"/>
      <c r="AF142" s="78">
        <f t="shared" si="57"/>
        <v>43416.611111111109</v>
      </c>
      <c r="AG142" s="78">
        <f t="shared" si="58"/>
        <v>43416.62777777778</v>
      </c>
      <c r="AH142" s="26" t="str">
        <f t="shared" si="59"/>
        <v>43416.611111111143416.6277777778</v>
      </c>
      <c r="AI142" s="26" t="e">
        <f>VLOOKUP(AH142,simple_survey!$P$1530:$Q$1810,2,FALSE)</f>
        <v>#N/A</v>
      </c>
    </row>
    <row r="143" spans="1:35" s="7" customFormat="1" hidden="1" x14ac:dyDescent="0.4">
      <c r="A143" s="16" t="str">
        <f>IF(W143&gt;0, "★", "-")</f>
        <v>-</v>
      </c>
      <c r="B143" s="16" t="str">
        <f>IF(L143&gt;0, "☆", "-")</f>
        <v>-</v>
      </c>
      <c r="C143" s="7">
        <v>14</v>
      </c>
      <c r="D143" s="2">
        <v>43416.612395833334</v>
      </c>
      <c r="E143" s="3" t="s">
        <v>1173</v>
      </c>
      <c r="F143" s="3">
        <v>13054</v>
      </c>
      <c r="G143" s="3" t="s">
        <v>18</v>
      </c>
      <c r="H143" s="3">
        <v>3765</v>
      </c>
      <c r="I143" s="3">
        <v>246</v>
      </c>
      <c r="J143" s="3">
        <v>6</v>
      </c>
      <c r="K143" s="3">
        <v>1</v>
      </c>
      <c r="L143" s="3"/>
      <c r="M143" s="2">
        <v>43416.617268518516</v>
      </c>
      <c r="N143" s="2">
        <v>43416.62290509259</v>
      </c>
      <c r="O143" s="3" t="s">
        <v>73</v>
      </c>
      <c r="P143" s="3" t="s">
        <v>74</v>
      </c>
      <c r="Q143" s="3" t="s">
        <v>79</v>
      </c>
      <c r="R143" s="3" t="s">
        <v>80</v>
      </c>
      <c r="S143" s="2">
        <v>43416.616898148146</v>
      </c>
      <c r="T143" s="2">
        <v>43416.616898148146</v>
      </c>
      <c r="U143" s="2">
        <v>43416.62327546296</v>
      </c>
      <c r="V143" s="2">
        <v>43416.62327546296</v>
      </c>
      <c r="W143" s="3"/>
      <c r="X143" s="8">
        <f t="shared" si="52"/>
        <v>43416.612395833334</v>
      </c>
      <c r="Y143" s="9">
        <f t="shared" si="53"/>
        <v>5.6365740747423843E-3</v>
      </c>
      <c r="Z143" s="9">
        <f t="shared" si="54"/>
        <v>5.6365740747423843E-3</v>
      </c>
      <c r="AA143" s="10"/>
      <c r="AB143" s="10">
        <f t="shared" si="55"/>
        <v>3.7037036963738501E-4</v>
      </c>
      <c r="AC143" s="10">
        <f t="shared" si="56"/>
        <v>4.8726851819083095E-3</v>
      </c>
      <c r="AD143" s="10"/>
      <c r="AE143" s="10"/>
      <c r="AF143" s="78">
        <f t="shared" si="57"/>
        <v>43416.611805555556</v>
      </c>
      <c r="AG143" s="78">
        <f t="shared" si="58"/>
        <v>43416.62222222222</v>
      </c>
      <c r="AH143" s="26" t="str">
        <f t="shared" si="59"/>
        <v>43416.611805555643416.6222222222</v>
      </c>
      <c r="AI143" s="26" t="e">
        <f>VLOOKUP(AH143,simple_survey!$P$1530:$Q$1810,2,FALSE)</f>
        <v>#N/A</v>
      </c>
    </row>
    <row r="144" spans="1:35" s="7" customFormat="1" hidden="1" x14ac:dyDescent="0.4">
      <c r="A144" s="16" t="str">
        <f>IF(W144&gt;0, "★", "-")</f>
        <v>-</v>
      </c>
      <c r="B144" s="16" t="str">
        <f>IF(L144&gt;0, "☆", "-")</f>
        <v>-</v>
      </c>
      <c r="C144" s="7">
        <v>14</v>
      </c>
      <c r="D144" s="2">
        <v>43416.613159722219</v>
      </c>
      <c r="E144" s="3" t="s">
        <v>881</v>
      </c>
      <c r="F144" s="3">
        <v>13055</v>
      </c>
      <c r="G144" s="3" t="s">
        <v>103</v>
      </c>
      <c r="H144" s="3">
        <v>5287</v>
      </c>
      <c r="I144" s="3">
        <v>811</v>
      </c>
      <c r="J144" s="3">
        <v>1</v>
      </c>
      <c r="K144" s="3">
        <v>1</v>
      </c>
      <c r="L144" s="3"/>
      <c r="M144" s="2">
        <v>43416.621678240743</v>
      </c>
      <c r="N144" s="2">
        <v>43416.628055555557</v>
      </c>
      <c r="O144" s="3" t="s">
        <v>133</v>
      </c>
      <c r="P144" s="3" t="s">
        <v>19</v>
      </c>
      <c r="Q144" s="3" t="s">
        <v>22</v>
      </c>
      <c r="R144" s="3" t="s">
        <v>23</v>
      </c>
      <c r="S144" s="2">
        <v>43416.623124999998</v>
      </c>
      <c r="T144" s="2">
        <v>43416.623124999998</v>
      </c>
      <c r="U144" s="2">
        <v>43416.632048611114</v>
      </c>
      <c r="V144" s="2">
        <v>43416.632048611114</v>
      </c>
      <c r="W144" s="3"/>
      <c r="X144" s="8">
        <f t="shared" si="52"/>
        <v>43416.613159722219</v>
      </c>
      <c r="Y144" s="9">
        <f t="shared" si="53"/>
        <v>6.3773148140171543E-3</v>
      </c>
      <c r="Z144" s="9">
        <f t="shared" si="54"/>
        <v>6.3773148140171543E-3</v>
      </c>
      <c r="AA144" s="10"/>
      <c r="AB144" s="10">
        <f t="shared" si="55"/>
        <v>0</v>
      </c>
      <c r="AC144" s="10">
        <f t="shared" si="56"/>
        <v>8.5185185234877281E-3</v>
      </c>
      <c r="AD144" s="10"/>
      <c r="AE144" s="10"/>
      <c r="AF144" s="78">
        <f t="shared" si="57"/>
        <v>43416.612500000003</v>
      </c>
      <c r="AG144" s="78">
        <f t="shared" si="58"/>
        <v>43416.62777777778</v>
      </c>
      <c r="AH144" s="26" t="str">
        <f t="shared" si="59"/>
        <v>43416.612543416.6277777778</v>
      </c>
      <c r="AI144" s="26" t="e">
        <f>VLOOKUP(AH144,simple_survey!$P$1530:$Q$1810,2,FALSE)</f>
        <v>#N/A</v>
      </c>
    </row>
    <row r="145" spans="1:36" s="7" customFormat="1" hidden="1" x14ac:dyDescent="0.4">
      <c r="A145" s="16" t="str">
        <f>IF(W145&gt;0, "★", "-")</f>
        <v>-</v>
      </c>
      <c r="B145" s="16" t="str">
        <f>IF(L145&gt;0, "☆", "-")</f>
        <v>-</v>
      </c>
      <c r="C145" s="7">
        <v>14</v>
      </c>
      <c r="D145" s="2">
        <v>43416.615185185183</v>
      </c>
      <c r="E145" s="3" t="s">
        <v>1180</v>
      </c>
      <c r="F145" s="3">
        <v>13056</v>
      </c>
      <c r="G145" s="3" t="s">
        <v>18</v>
      </c>
      <c r="H145" s="3">
        <v>6035</v>
      </c>
      <c r="I145" s="3">
        <v>816</v>
      </c>
      <c r="J145" s="3">
        <v>7</v>
      </c>
      <c r="K145" s="3">
        <v>1</v>
      </c>
      <c r="L145" s="3"/>
      <c r="M145" s="2">
        <v>43416.624131944445</v>
      </c>
      <c r="N145" s="2">
        <v>43416.628321759257</v>
      </c>
      <c r="O145" s="3" t="s">
        <v>75</v>
      </c>
      <c r="P145" s="3" t="s">
        <v>76</v>
      </c>
      <c r="Q145" s="3" t="s">
        <v>47</v>
      </c>
      <c r="R145" s="3" t="s">
        <v>48</v>
      </c>
      <c r="S145" s="2">
        <v>43416.625150462962</v>
      </c>
      <c r="T145" s="2">
        <v>43416.625150462962</v>
      </c>
      <c r="U145" s="2">
        <v>43416.631342592591</v>
      </c>
      <c r="V145" s="2">
        <v>43416.631342592591</v>
      </c>
      <c r="W145" s="3"/>
      <c r="X145" s="8">
        <f t="shared" si="52"/>
        <v>43416.615185185183</v>
      </c>
      <c r="Y145" s="9">
        <f t="shared" si="53"/>
        <v>4.1898148119798861E-3</v>
      </c>
      <c r="Z145" s="9">
        <f t="shared" si="54"/>
        <v>4.1898148119798861E-3</v>
      </c>
      <c r="AA145" s="10"/>
      <c r="AB145" s="10">
        <f t="shared" si="55"/>
        <v>0</v>
      </c>
      <c r="AC145" s="10">
        <f t="shared" si="56"/>
        <v>8.9467592624714598E-3</v>
      </c>
      <c r="AD145" s="10"/>
      <c r="AE145" s="10"/>
      <c r="AF145" s="78">
        <f t="shared" si="57"/>
        <v>43416.614583333336</v>
      </c>
      <c r="AG145" s="78">
        <f t="shared" si="58"/>
        <v>43416.62777777778</v>
      </c>
      <c r="AH145" s="26" t="str">
        <f t="shared" si="59"/>
        <v>43416.614583333343416.6277777778</v>
      </c>
      <c r="AI145" s="26" t="e">
        <f>VLOOKUP(AH145,simple_survey!$P$1530:$Q$1810,2,FALSE)</f>
        <v>#N/A</v>
      </c>
    </row>
    <row r="146" spans="1:36" s="7" customFormat="1" hidden="1" x14ac:dyDescent="0.4">
      <c r="A146" s="16" t="str">
        <f>IF(W146&gt;0, "★", "-")</f>
        <v>★</v>
      </c>
      <c r="B146" s="16" t="str">
        <f>IF(L146&gt;0, "☆", "-")</f>
        <v>-</v>
      </c>
      <c r="C146" s="7">
        <v>14</v>
      </c>
      <c r="D146" s="2">
        <v>43416.615810185183</v>
      </c>
      <c r="E146" s="3" t="s">
        <v>1160</v>
      </c>
      <c r="F146" s="3">
        <v>13057</v>
      </c>
      <c r="G146" s="3" t="s">
        <v>18</v>
      </c>
      <c r="H146" s="3">
        <v>5980</v>
      </c>
      <c r="I146" s="3">
        <v>918</v>
      </c>
      <c r="J146" s="3">
        <v>11</v>
      </c>
      <c r="K146" s="3">
        <v>4</v>
      </c>
      <c r="L146" s="3"/>
      <c r="M146" s="2">
        <v>43416.621817129628</v>
      </c>
      <c r="N146" s="2">
        <v>43416.626388888886</v>
      </c>
      <c r="O146" s="3" t="s">
        <v>54</v>
      </c>
      <c r="P146" s="3" t="s">
        <v>55</v>
      </c>
      <c r="Q146" s="3" t="s">
        <v>49</v>
      </c>
      <c r="R146" s="3" t="s">
        <v>50</v>
      </c>
      <c r="S146" s="2">
        <v>43416.622743055559</v>
      </c>
      <c r="T146" s="2">
        <v>43416.622743055559</v>
      </c>
      <c r="U146" s="2">
        <v>43416.629710648151</v>
      </c>
      <c r="V146" s="2">
        <v>43416.62771990741</v>
      </c>
      <c r="W146" s="2">
        <v>43416.622743055559</v>
      </c>
      <c r="X146" s="8">
        <f t="shared" si="52"/>
        <v>43416.622743055559</v>
      </c>
      <c r="Y146" s="9">
        <f t="shared" si="53"/>
        <v>4.5717592583969235E-3</v>
      </c>
      <c r="Z146" s="9">
        <f t="shared" si="54"/>
        <v>1.8287037033587694E-2</v>
      </c>
      <c r="AA146" s="10"/>
      <c r="AB146" s="10">
        <f t="shared" si="55"/>
        <v>0</v>
      </c>
      <c r="AC146" s="10">
        <f t="shared" si="56"/>
        <v>0</v>
      </c>
      <c r="AD146" s="10"/>
      <c r="AE146" s="10"/>
      <c r="AF146" s="78">
        <f t="shared" si="57"/>
        <v>43416.615277777775</v>
      </c>
      <c r="AG146" s="78">
        <f t="shared" si="58"/>
        <v>43416.626388888886</v>
      </c>
      <c r="AH146" s="26" t="str">
        <f t="shared" si="59"/>
        <v>43416.615277777843416.6263888889</v>
      </c>
      <c r="AI146" s="26" t="e">
        <f>VLOOKUP(AH146,simple_survey!$P$1530:$Q$1810,2,FALSE)</f>
        <v>#N/A</v>
      </c>
    </row>
    <row r="147" spans="1:36" s="7" customFormat="1" hidden="1" x14ac:dyDescent="0.4">
      <c r="A147" s="16" t="str">
        <f t="shared" si="60"/>
        <v>-</v>
      </c>
      <c r="B147" s="16" t="str">
        <f t="shared" si="61"/>
        <v>-</v>
      </c>
      <c r="C147" s="7">
        <v>14</v>
      </c>
      <c r="D147" s="2">
        <v>43416.61650462963</v>
      </c>
      <c r="E147" s="3" t="s">
        <v>1124</v>
      </c>
      <c r="F147" s="3">
        <v>13059</v>
      </c>
      <c r="G147" s="3" t="s">
        <v>100</v>
      </c>
      <c r="H147" s="3">
        <v>5992</v>
      </c>
      <c r="I147" s="3">
        <v>416</v>
      </c>
      <c r="J147" s="3">
        <v>8</v>
      </c>
      <c r="K147" s="3">
        <v>1</v>
      </c>
      <c r="L147" s="3"/>
      <c r="M147" s="2">
        <v>43416.621863425928</v>
      </c>
      <c r="N147" s="2">
        <v>43416.627233796295</v>
      </c>
      <c r="O147" s="3" t="s">
        <v>24</v>
      </c>
      <c r="P147" s="3" t="s">
        <v>25</v>
      </c>
      <c r="Q147" s="3" t="s">
        <v>133</v>
      </c>
      <c r="R147" s="3" t="s">
        <v>19</v>
      </c>
      <c r="S147" s="2">
        <v>43416.624664351853</v>
      </c>
      <c r="T147" s="2">
        <v>43416.624664351853</v>
      </c>
      <c r="U147" s="2">
        <v>43416.632534722223</v>
      </c>
      <c r="V147" s="2">
        <v>43416.632534722223</v>
      </c>
      <c r="W147" s="3"/>
      <c r="X147" s="8">
        <f t="shared" si="52"/>
        <v>43416.61650462963</v>
      </c>
      <c r="Y147" s="9">
        <f t="shared" si="53"/>
        <v>5.3703703670180403E-3</v>
      </c>
      <c r="Z147" s="9">
        <f t="shared" si="54"/>
        <v>5.3703703670180403E-3</v>
      </c>
      <c r="AA147" s="10"/>
      <c r="AB147" s="10">
        <f t="shared" si="55"/>
        <v>0</v>
      </c>
      <c r="AC147" s="10">
        <f t="shared" si="56"/>
        <v>5.3587962975143455E-3</v>
      </c>
      <c r="AD147" s="10"/>
      <c r="AE147" s="10"/>
      <c r="AF147" s="78">
        <f t="shared" si="57"/>
        <v>43416.615972222222</v>
      </c>
      <c r="AG147" s="78">
        <f t="shared" si="58"/>
        <v>43416.627083333333</v>
      </c>
      <c r="AH147" s="26" t="str">
        <f t="shared" si="59"/>
        <v>43416.615972222243416.6270833333</v>
      </c>
      <c r="AI147" s="26" t="e">
        <f>VLOOKUP(AH147,simple_survey!$P$1530:$Q$1810,2,FALSE)</f>
        <v>#N/A</v>
      </c>
    </row>
    <row r="148" spans="1:36" s="7" customFormat="1" hidden="1" x14ac:dyDescent="0.4">
      <c r="A148" s="16" t="str">
        <f t="shared" si="60"/>
        <v>★</v>
      </c>
      <c r="B148" s="16" t="str">
        <f t="shared" si="61"/>
        <v>-</v>
      </c>
      <c r="C148" s="7">
        <v>14</v>
      </c>
      <c r="D148" s="2">
        <v>43416.616967592592</v>
      </c>
      <c r="E148" s="3" t="s">
        <v>1162</v>
      </c>
      <c r="F148" s="3">
        <v>13060</v>
      </c>
      <c r="G148" s="3" t="s">
        <v>51</v>
      </c>
      <c r="H148" s="3">
        <v>6015</v>
      </c>
      <c r="I148" s="3">
        <v>974</v>
      </c>
      <c r="J148" s="3">
        <v>2</v>
      </c>
      <c r="K148" s="3">
        <v>4</v>
      </c>
      <c r="L148" s="3"/>
      <c r="M148" s="2">
        <v>43416.624849537038</v>
      </c>
      <c r="N148" s="2">
        <v>43416.631006944444</v>
      </c>
      <c r="O148" s="3" t="s">
        <v>20</v>
      </c>
      <c r="P148" s="3" t="s">
        <v>21</v>
      </c>
      <c r="Q148" s="3" t="s">
        <v>133</v>
      </c>
      <c r="R148" s="3" t="s">
        <v>19</v>
      </c>
      <c r="S148" s="2">
        <v>43416.625775462962</v>
      </c>
      <c r="T148" s="2">
        <v>43416.625775462962</v>
      </c>
      <c r="U148" s="2">
        <v>43416.636400462965</v>
      </c>
      <c r="V148" s="2">
        <v>43416.637789351851</v>
      </c>
      <c r="W148" s="2">
        <v>43416.623611111114</v>
      </c>
      <c r="X148" s="8">
        <f t="shared" si="52"/>
        <v>43416.623611111114</v>
      </c>
      <c r="Y148" s="9">
        <f t="shared" si="53"/>
        <v>6.1574074061354622E-3</v>
      </c>
      <c r="Z148" s="9">
        <f t="shared" si="54"/>
        <v>2.4629629624541849E-2</v>
      </c>
      <c r="AA148" s="10"/>
      <c r="AB148" s="10">
        <f t="shared" si="55"/>
        <v>0</v>
      </c>
      <c r="AC148" s="10">
        <f t="shared" si="56"/>
        <v>1.2384259243845008E-3</v>
      </c>
      <c r="AD148" s="10"/>
      <c r="AE148" s="10"/>
      <c r="AF148" s="78">
        <f t="shared" si="57"/>
        <v>43416.616666666669</v>
      </c>
      <c r="AG148" s="78">
        <f t="shared" si="58"/>
        <v>43416.630555555559</v>
      </c>
      <c r="AH148" s="26" t="str">
        <f t="shared" si="59"/>
        <v>43416.616666666743416.6305555556</v>
      </c>
      <c r="AI148" s="26" t="e">
        <f>VLOOKUP(AH148,simple_survey!$P$1530:$Q$1810,2,FALSE)</f>
        <v>#N/A</v>
      </c>
    </row>
    <row r="149" spans="1:36" s="7" customFormat="1" hidden="1" x14ac:dyDescent="0.4">
      <c r="A149" s="16" t="str">
        <f>IF(W149&gt;0, "★", "-")</f>
        <v>★</v>
      </c>
      <c r="B149" s="16" t="str">
        <f>IF(L149&gt;0, "☆", "-")</f>
        <v>-</v>
      </c>
      <c r="C149" s="7">
        <v>14</v>
      </c>
      <c r="D149" s="2">
        <v>43416.618310185186</v>
      </c>
      <c r="E149" s="3" t="s">
        <v>1182</v>
      </c>
      <c r="F149" s="3">
        <v>13062</v>
      </c>
      <c r="G149" s="3" t="s">
        <v>98</v>
      </c>
      <c r="H149" s="3">
        <v>0</v>
      </c>
      <c r="I149" s="3">
        <v>505</v>
      </c>
      <c r="J149" s="3">
        <v>4</v>
      </c>
      <c r="K149" s="3">
        <v>3</v>
      </c>
      <c r="L149" s="3"/>
      <c r="M149" s="2">
        <v>43416.632708333331</v>
      </c>
      <c r="N149" s="2">
        <v>43416.637638888889</v>
      </c>
      <c r="O149" s="3" t="s">
        <v>20</v>
      </c>
      <c r="P149" s="3" t="s">
        <v>21</v>
      </c>
      <c r="Q149" s="3" t="s">
        <v>133</v>
      </c>
      <c r="R149" s="3" t="s">
        <v>19</v>
      </c>
      <c r="S149" s="2">
        <v>43416.633217592593</v>
      </c>
      <c r="T149" s="2">
        <v>43416.633217592593</v>
      </c>
      <c r="U149" s="2">
        <v>43416.643148148149</v>
      </c>
      <c r="V149" s="2">
        <v>43416.645231481481</v>
      </c>
      <c r="W149" s="2">
        <v>43416.624907407408</v>
      </c>
      <c r="X149" s="8">
        <f t="shared" si="52"/>
        <v>43416.624907407408</v>
      </c>
      <c r="Y149" s="9">
        <f t="shared" si="53"/>
        <v>4.9305555585306138E-3</v>
      </c>
      <c r="Z149" s="9">
        <f t="shared" si="54"/>
        <v>1.4791666675591841E-2</v>
      </c>
      <c r="AA149" s="10"/>
      <c r="AB149" s="10">
        <f t="shared" si="55"/>
        <v>0</v>
      </c>
      <c r="AC149" s="10">
        <f t="shared" si="56"/>
        <v>7.8009259232203476E-3</v>
      </c>
      <c r="AD149" s="10"/>
      <c r="AE149" s="10"/>
      <c r="AF149" s="78">
        <f t="shared" si="57"/>
        <v>43416.618055555555</v>
      </c>
      <c r="AG149" s="78">
        <f t="shared" si="58"/>
        <v>43416.637499999997</v>
      </c>
      <c r="AH149" s="26" t="str">
        <f t="shared" si="59"/>
        <v>43416.618055555643416.6375</v>
      </c>
      <c r="AI149" s="26" t="e">
        <f>VLOOKUP(AH149,simple_survey!$P$1530:$Q$1810,2,FALSE)</f>
        <v>#N/A</v>
      </c>
    </row>
    <row r="150" spans="1:36" s="7" customFormat="1" hidden="1" x14ac:dyDescent="0.4">
      <c r="A150" s="16" t="str">
        <f>IF(W150&gt;0, "★", "-")</f>
        <v>-</v>
      </c>
      <c r="B150" s="16" t="str">
        <f>IF(L150&gt;0, "☆", "-")</f>
        <v>-</v>
      </c>
      <c r="C150" s="7">
        <v>14</v>
      </c>
      <c r="D150" s="2">
        <v>43416.620671296296</v>
      </c>
      <c r="E150" s="3" t="s">
        <v>861</v>
      </c>
      <c r="F150" s="3">
        <v>13064</v>
      </c>
      <c r="G150" s="3" t="s">
        <v>99</v>
      </c>
      <c r="H150" s="3">
        <v>0</v>
      </c>
      <c r="I150" s="3">
        <v>327</v>
      </c>
      <c r="J150" s="3">
        <v>13</v>
      </c>
      <c r="K150" s="3">
        <v>1</v>
      </c>
      <c r="L150" s="3"/>
      <c r="M150" s="2">
        <v>43416.625960648147</v>
      </c>
      <c r="N150" s="2">
        <v>43416.629594907405</v>
      </c>
      <c r="O150" s="3" t="s">
        <v>30</v>
      </c>
      <c r="P150" s="3" t="s">
        <v>31</v>
      </c>
      <c r="Q150" s="3" t="s">
        <v>40</v>
      </c>
      <c r="R150" s="3" t="s">
        <v>41</v>
      </c>
      <c r="S150" s="2">
        <v>43416.629062499997</v>
      </c>
      <c r="T150" s="2">
        <v>43416.629062499997</v>
      </c>
      <c r="U150" s="2">
        <v>43416.635127314818</v>
      </c>
      <c r="V150" s="2">
        <v>43416.635127314818</v>
      </c>
      <c r="W150" s="3"/>
      <c r="X150" s="8">
        <f t="shared" si="52"/>
        <v>43416.620671296296</v>
      </c>
      <c r="Y150" s="9">
        <f t="shared" si="53"/>
        <v>3.6342592575238086E-3</v>
      </c>
      <c r="Z150" s="9">
        <f t="shared" si="54"/>
        <v>3.6342592575238086E-3</v>
      </c>
      <c r="AA150" s="10"/>
      <c r="AB150" s="10">
        <f t="shared" si="55"/>
        <v>0</v>
      </c>
      <c r="AC150" s="10">
        <f t="shared" si="56"/>
        <v>5.2893518513883464E-3</v>
      </c>
      <c r="AD150" s="10"/>
      <c r="AE150" s="10"/>
      <c r="AF150" s="78">
        <f t="shared" si="57"/>
        <v>43416.620138888888</v>
      </c>
      <c r="AG150" s="78">
        <f t="shared" si="58"/>
        <v>43416.629166666666</v>
      </c>
      <c r="AH150" s="26" t="str">
        <f t="shared" si="59"/>
        <v>43416.620138888943416.6291666667</v>
      </c>
      <c r="AI150" s="26" t="e">
        <f>VLOOKUP(AH150,simple_survey!$P$1530:$Q$1810,2,FALSE)</f>
        <v>#N/A</v>
      </c>
    </row>
    <row r="151" spans="1:36" s="7" customFormat="1" hidden="1" x14ac:dyDescent="0.4">
      <c r="A151" s="16" t="str">
        <f>IF(W151&gt;0, "★", "-")</f>
        <v>-</v>
      </c>
      <c r="B151" s="16" t="str">
        <f>IF(L151&gt;0, "☆", "-")</f>
        <v>-</v>
      </c>
      <c r="C151" s="7">
        <v>14</v>
      </c>
      <c r="D151" s="2">
        <v>43416.623379629629</v>
      </c>
      <c r="E151" s="3" t="s">
        <v>1184</v>
      </c>
      <c r="F151" s="3">
        <v>13068</v>
      </c>
      <c r="G151" s="3" t="s">
        <v>100</v>
      </c>
      <c r="H151" s="3">
        <v>4926</v>
      </c>
      <c r="I151" s="3">
        <v>198</v>
      </c>
      <c r="J151" s="3">
        <v>10</v>
      </c>
      <c r="K151" s="3">
        <v>2</v>
      </c>
      <c r="L151" s="3"/>
      <c r="M151" s="2">
        <v>43416.629583333335</v>
      </c>
      <c r="N151" s="2">
        <v>43416.638738425929</v>
      </c>
      <c r="O151" s="3" t="s">
        <v>133</v>
      </c>
      <c r="P151" s="3" t="s">
        <v>19</v>
      </c>
      <c r="Q151" s="3" t="s">
        <v>28</v>
      </c>
      <c r="R151" s="3" t="s">
        <v>29</v>
      </c>
      <c r="S151" s="2">
        <v>43416.631979166668</v>
      </c>
      <c r="T151" s="2">
        <v>43416.631979166668</v>
      </c>
      <c r="U151" s="2">
        <v>43416.643622685187</v>
      </c>
      <c r="V151" s="2">
        <v>43416.643622685187</v>
      </c>
      <c r="W151" s="3"/>
      <c r="X151" s="8">
        <f t="shared" si="52"/>
        <v>43416.623379629629</v>
      </c>
      <c r="Y151" s="9">
        <f t="shared" si="53"/>
        <v>9.1550925935734995E-3</v>
      </c>
      <c r="Z151" s="9">
        <f t="shared" si="54"/>
        <v>1.8310185187146999E-2</v>
      </c>
      <c r="AA151" s="10"/>
      <c r="AB151" s="10">
        <f t="shared" si="55"/>
        <v>0</v>
      </c>
      <c r="AC151" s="10">
        <f t="shared" si="56"/>
        <v>6.2037037059781142E-3</v>
      </c>
      <c r="AD151" s="10"/>
      <c r="AE151" s="10"/>
      <c r="AF151" s="78">
        <f t="shared" si="57"/>
        <v>43416.622916666667</v>
      </c>
      <c r="AG151" s="78">
        <f t="shared" si="58"/>
        <v>43416.638194444444</v>
      </c>
      <c r="AH151" s="26" t="str">
        <f t="shared" si="59"/>
        <v>43416.622916666743416.6381944444</v>
      </c>
      <c r="AI151" s="26" t="e">
        <f>VLOOKUP(AH151,simple_survey!$P$1530:$Q$1810,2,FALSE)</f>
        <v>#N/A</v>
      </c>
    </row>
    <row r="152" spans="1:36" s="7" customFormat="1" x14ac:dyDescent="0.4">
      <c r="A152" s="16" t="str">
        <f>IF(W152&gt;0, "★", "-")</f>
        <v>-</v>
      </c>
      <c r="B152" s="16" t="str">
        <f>IF(L152&gt;0, "☆", "-")</f>
        <v>-</v>
      </c>
      <c r="C152" s="7">
        <v>14</v>
      </c>
      <c r="D152" s="2">
        <v>43416.623680555553</v>
      </c>
      <c r="E152" s="3" t="s">
        <v>1164</v>
      </c>
      <c r="F152" s="3">
        <v>13069</v>
      </c>
      <c r="G152" s="3" t="s">
        <v>51</v>
      </c>
      <c r="H152" s="3">
        <v>6018</v>
      </c>
      <c r="I152" s="3">
        <v>927</v>
      </c>
      <c r="J152" s="3">
        <v>4</v>
      </c>
      <c r="K152" s="3">
        <v>3</v>
      </c>
      <c r="L152" s="3"/>
      <c r="M152" s="2">
        <v>43416.632847222223</v>
      </c>
      <c r="N152" s="2">
        <v>43416.637430555558</v>
      </c>
      <c r="O152" s="3" t="s">
        <v>20</v>
      </c>
      <c r="P152" s="3" t="s">
        <v>21</v>
      </c>
      <c r="Q152" s="3" t="s">
        <v>133</v>
      </c>
      <c r="R152" s="3" t="s">
        <v>19</v>
      </c>
      <c r="S152" s="2">
        <v>43416.634259259263</v>
      </c>
      <c r="T152" s="2">
        <v>43416.634259259263</v>
      </c>
      <c r="U152" s="2">
        <v>43416.644189814811</v>
      </c>
      <c r="V152" s="2">
        <v>43416.644189814811</v>
      </c>
      <c r="W152" s="3"/>
      <c r="X152" s="8">
        <f t="shared" si="52"/>
        <v>43416.623680555553</v>
      </c>
      <c r="Y152" s="9">
        <f t="shared" si="53"/>
        <v>4.5833333351765759E-3</v>
      </c>
      <c r="Z152" s="9">
        <f t="shared" si="54"/>
        <v>1.3750000005529728E-2</v>
      </c>
      <c r="AA152" s="10"/>
      <c r="AB152" s="10">
        <f t="shared" si="55"/>
        <v>0</v>
      </c>
      <c r="AC152" s="10">
        <f t="shared" si="56"/>
        <v>9.1666666703531519E-3</v>
      </c>
      <c r="AD152" s="10"/>
      <c r="AE152" s="10"/>
      <c r="AF152" s="78">
        <f t="shared" si="57"/>
        <v>43416.623611111114</v>
      </c>
      <c r="AG152" s="78">
        <f t="shared" si="58"/>
        <v>43416.636805555558</v>
      </c>
      <c r="AH152" s="26" t="str">
        <f t="shared" si="59"/>
        <v>43416.623611111143416.6368055556</v>
      </c>
      <c r="AI152" s="26" t="str">
        <f>VLOOKUP(AH152,simple_survey!$P$1530:$Q$1810,2,FALSE)</f>
        <v>肯定的</v>
      </c>
    </row>
    <row r="153" spans="1:36" s="7" customFormat="1" hidden="1" x14ac:dyDescent="0.4">
      <c r="A153" s="16" t="str">
        <f t="shared" ref="A153:A163" si="62">IF(W153&gt;0, "★", "-")</f>
        <v>★</v>
      </c>
      <c r="B153" s="16" t="str">
        <f t="shared" ref="B153:B163" si="63">IF(L153&gt;0, "☆", "-")</f>
        <v>☆</v>
      </c>
      <c r="C153" s="7">
        <v>14</v>
      </c>
      <c r="D153" s="2">
        <v>43416.554224537038</v>
      </c>
      <c r="E153" s="3" t="s">
        <v>1149</v>
      </c>
      <c r="F153" s="3">
        <v>13006</v>
      </c>
      <c r="G153" s="3" t="s">
        <v>32</v>
      </c>
      <c r="H153" s="3">
        <v>6022</v>
      </c>
      <c r="I153" s="3">
        <v>407</v>
      </c>
      <c r="J153" s="3">
        <v>5</v>
      </c>
      <c r="K153" s="3">
        <v>1</v>
      </c>
      <c r="L153" s="2">
        <v>43416.597800925927</v>
      </c>
      <c r="M153" s="3"/>
      <c r="N153" s="3"/>
      <c r="O153" s="3" t="s">
        <v>71</v>
      </c>
      <c r="P153" s="3" t="s">
        <v>72</v>
      </c>
      <c r="Q153" s="3" t="s">
        <v>22</v>
      </c>
      <c r="R153" s="3" t="s">
        <v>23</v>
      </c>
      <c r="S153" s="2">
        <v>43416.595879629633</v>
      </c>
      <c r="T153" s="3"/>
      <c r="U153" s="2">
        <v>43416.605925925927</v>
      </c>
      <c r="V153" s="3"/>
      <c r="W153" s="2">
        <v>43416.595879629633</v>
      </c>
      <c r="X153" s="8">
        <f t="shared" ref="X153:X163" si="64">IF(W153&gt;0,W153,D153)</f>
        <v>43416.595879629633</v>
      </c>
      <c r="Y153" s="9">
        <f t="shared" ref="Y153:Y163" si="65">N153-M153</f>
        <v>0</v>
      </c>
      <c r="Z153" s="9">
        <f t="shared" ref="Z153:Z163" si="66">Y153*K153</f>
        <v>0</v>
      </c>
      <c r="AA153" s="10"/>
      <c r="AB153" s="10">
        <f t="shared" ref="AB153:AB163" si="67">IF(IF(A153="☆",L153-S153,M153-S153)&lt;0,0,IF(A153="☆",L153-S153,M153-S153))</f>
        <v>0</v>
      </c>
      <c r="AC153" s="10">
        <f>IF(IF(B153="☆",(IF(L153&gt;S153,L153-X153,S153-X153)),M153-X153)&lt;0,0,IF(B153="☆",(IF(L153&gt;S153,L153-X153,S153-X153)),M153-X153))</f>
        <v>1.9212962943129241E-3</v>
      </c>
      <c r="AD153" s="10"/>
      <c r="AE153" s="10"/>
      <c r="AF153" s="78">
        <f t="shared" si="57"/>
        <v>43416.554166666669</v>
      </c>
      <c r="AG153" s="78">
        <f t="shared" si="58"/>
        <v>0</v>
      </c>
      <c r="AH153" s="26" t="str">
        <f t="shared" si="59"/>
        <v>43416.55416666670</v>
      </c>
      <c r="AI153" s="26" t="e">
        <f>VLOOKUP(AH153,simple_survey!$P$1530:$Q$1810,2,FALSE)</f>
        <v>#N/A</v>
      </c>
    </row>
    <row r="154" spans="1:36" s="7" customFormat="1" hidden="1" x14ac:dyDescent="0.4">
      <c r="A154" s="16" t="str">
        <f t="shared" si="62"/>
        <v>-</v>
      </c>
      <c r="B154" s="16" t="str">
        <f t="shared" si="63"/>
        <v>☆</v>
      </c>
      <c r="C154" s="7">
        <v>14</v>
      </c>
      <c r="D154" s="2">
        <v>43416.588009259256</v>
      </c>
      <c r="E154" s="3" t="s">
        <v>1169</v>
      </c>
      <c r="F154" s="3">
        <v>13034</v>
      </c>
      <c r="G154" s="3" t="s">
        <v>100</v>
      </c>
      <c r="H154" s="3">
        <v>6030</v>
      </c>
      <c r="I154" s="3">
        <v>210</v>
      </c>
      <c r="J154" s="3">
        <v>13</v>
      </c>
      <c r="K154" s="3">
        <v>2</v>
      </c>
      <c r="L154" s="2">
        <v>43416.588750000003</v>
      </c>
      <c r="M154" s="3"/>
      <c r="N154" s="3"/>
      <c r="O154" s="3" t="s">
        <v>133</v>
      </c>
      <c r="P154" s="3" t="s">
        <v>19</v>
      </c>
      <c r="Q154" s="3" t="s">
        <v>75</v>
      </c>
      <c r="R154" s="3" t="s">
        <v>76</v>
      </c>
      <c r="S154" s="2">
        <v>43416.600960648146</v>
      </c>
      <c r="T154" s="3"/>
      <c r="U154" s="2">
        <v>43416.610567129632</v>
      </c>
      <c r="V154" s="3"/>
      <c r="W154" s="3"/>
      <c r="X154" s="8">
        <f t="shared" si="64"/>
        <v>43416.588009259256</v>
      </c>
      <c r="Y154" s="9">
        <f t="shared" si="65"/>
        <v>0</v>
      </c>
      <c r="Z154" s="9">
        <f t="shared" si="66"/>
        <v>0</v>
      </c>
      <c r="AA154" s="10"/>
      <c r="AB154" s="10">
        <f t="shared" si="67"/>
        <v>0</v>
      </c>
      <c r="AC154" s="10">
        <f>IF(IF(B154="☆",(IF(L154&gt;S154,L154-X154,S154-X154)),M154-X154)&lt;0,0,IF(B154="☆",(IF(L154&gt;S154,L154-X154,S154-X154)),M154-X154))</f>
        <v>1.2951388889632653E-2</v>
      </c>
      <c r="AD154" s="10"/>
      <c r="AE154" s="10"/>
      <c r="AF154" s="78">
        <f t="shared" si="57"/>
        <v>43416.587500000001</v>
      </c>
      <c r="AG154" s="78">
        <f t="shared" si="58"/>
        <v>0</v>
      </c>
      <c r="AH154" s="26" t="str">
        <f t="shared" si="59"/>
        <v>43416.58750</v>
      </c>
      <c r="AI154" s="26" t="e">
        <f>VLOOKUP(AH154,simple_survey!$P$1530:$Q$1810,2,FALSE)</f>
        <v>#N/A</v>
      </c>
      <c r="AJ154" s="7" t="s">
        <v>1291</v>
      </c>
    </row>
    <row r="155" spans="1:36" s="7" customFormat="1" hidden="1" x14ac:dyDescent="0.4">
      <c r="A155" s="16" t="str">
        <f t="shared" si="62"/>
        <v>-</v>
      </c>
      <c r="B155" s="16" t="str">
        <f t="shared" si="63"/>
        <v>☆</v>
      </c>
      <c r="C155" s="7">
        <v>14</v>
      </c>
      <c r="D155" s="2">
        <v>43416.589039351849</v>
      </c>
      <c r="E155" s="3" t="s">
        <v>1170</v>
      </c>
      <c r="F155" s="3">
        <v>13036</v>
      </c>
      <c r="G155" s="3" t="s">
        <v>32</v>
      </c>
      <c r="H155" s="3">
        <v>4832</v>
      </c>
      <c r="I155" s="3">
        <v>341</v>
      </c>
      <c r="J155" s="3">
        <v>13</v>
      </c>
      <c r="K155" s="3">
        <v>1</v>
      </c>
      <c r="L155" s="2">
        <v>43416.589224537034</v>
      </c>
      <c r="M155" s="3"/>
      <c r="N155" s="3"/>
      <c r="O155" s="3" t="s">
        <v>36</v>
      </c>
      <c r="P155" s="3" t="s">
        <v>37</v>
      </c>
      <c r="Q155" s="3" t="s">
        <v>62</v>
      </c>
      <c r="R155" s="3" t="s">
        <v>63</v>
      </c>
      <c r="S155" s="2">
        <v>43416.605775462966</v>
      </c>
      <c r="T155" s="3"/>
      <c r="U155" s="2">
        <v>43416.611921296295</v>
      </c>
      <c r="V155" s="3"/>
      <c r="W155" s="3"/>
      <c r="X155" s="8">
        <f t="shared" si="64"/>
        <v>43416.589039351849</v>
      </c>
      <c r="Y155" s="9">
        <f t="shared" si="65"/>
        <v>0</v>
      </c>
      <c r="Z155" s="9">
        <f t="shared" si="66"/>
        <v>0</v>
      </c>
      <c r="AA155" s="10"/>
      <c r="AB155" s="10">
        <f t="shared" si="67"/>
        <v>0</v>
      </c>
      <c r="AC155" s="10">
        <f>IF(IF(B155="☆",(IF(L155&gt;S155,L155-X155,S155-X155)),M155-X155)&lt;0,0,IF(B155="☆",(IF(L155&gt;S155,L155-X155,S155-X155)),M155-X155))</f>
        <v>1.6736111116188113E-2</v>
      </c>
      <c r="AD155" s="10"/>
      <c r="AE155" s="10"/>
      <c r="AF155" s="78">
        <f t="shared" si="57"/>
        <v>43416.588888888888</v>
      </c>
      <c r="AG155" s="78">
        <f t="shared" si="58"/>
        <v>0</v>
      </c>
      <c r="AH155" s="26" t="str">
        <f t="shared" si="59"/>
        <v>43416.58888888890</v>
      </c>
      <c r="AI155" s="26" t="e">
        <f>VLOOKUP(AH155,simple_survey!$P$1530:$Q$1810,2,FALSE)</f>
        <v>#N/A</v>
      </c>
    </row>
    <row r="156" spans="1:36" s="7" customFormat="1" hidden="1" x14ac:dyDescent="0.4">
      <c r="A156" s="16" t="str">
        <f t="shared" si="62"/>
        <v>-</v>
      </c>
      <c r="B156" s="16" t="str">
        <f t="shared" si="63"/>
        <v>☆</v>
      </c>
      <c r="C156" s="7">
        <v>14</v>
      </c>
      <c r="D156" s="2">
        <v>43416.58929398148</v>
      </c>
      <c r="E156" s="3" t="s">
        <v>1169</v>
      </c>
      <c r="F156" s="3">
        <v>13037</v>
      </c>
      <c r="G156" s="3" t="s">
        <v>100</v>
      </c>
      <c r="H156" s="3">
        <v>6030</v>
      </c>
      <c r="I156" s="3">
        <v>455</v>
      </c>
      <c r="J156" s="3">
        <v>13</v>
      </c>
      <c r="K156" s="3">
        <v>2</v>
      </c>
      <c r="L156" s="2">
        <v>43416.590520833335</v>
      </c>
      <c r="M156" s="3"/>
      <c r="N156" s="3"/>
      <c r="O156" s="3" t="s">
        <v>33</v>
      </c>
      <c r="P156" s="3" t="s">
        <v>34</v>
      </c>
      <c r="Q156" s="3" t="s">
        <v>75</v>
      </c>
      <c r="R156" s="3" t="s">
        <v>76</v>
      </c>
      <c r="S156" s="2">
        <v>43416.602175925924</v>
      </c>
      <c r="T156" s="3"/>
      <c r="U156" s="2">
        <v>43416.609884259262</v>
      </c>
      <c r="V156" s="3"/>
      <c r="W156" s="3"/>
      <c r="X156" s="8">
        <f t="shared" si="64"/>
        <v>43416.58929398148</v>
      </c>
      <c r="Y156" s="9">
        <f t="shared" si="65"/>
        <v>0</v>
      </c>
      <c r="Z156" s="9">
        <f t="shared" si="66"/>
        <v>0</v>
      </c>
      <c r="AA156" s="10"/>
      <c r="AB156" s="10">
        <f t="shared" si="67"/>
        <v>0</v>
      </c>
      <c r="AC156" s="10"/>
      <c r="AD156" s="10"/>
      <c r="AE156" s="10"/>
      <c r="AF156" s="78">
        <f t="shared" si="57"/>
        <v>43416.588888888888</v>
      </c>
      <c r="AG156" s="78">
        <f t="shared" si="58"/>
        <v>0</v>
      </c>
      <c r="AH156" s="26" t="str">
        <f t="shared" si="59"/>
        <v>43416.58888888890</v>
      </c>
      <c r="AI156" s="26" t="e">
        <f>VLOOKUP(AH156,simple_survey!$P$1530:$Q$1810,2,FALSE)</f>
        <v>#N/A</v>
      </c>
      <c r="AJ156" s="7" t="s">
        <v>1290</v>
      </c>
    </row>
    <row r="157" spans="1:36" s="7" customFormat="1" hidden="1" x14ac:dyDescent="0.4">
      <c r="A157" s="16" t="str">
        <f t="shared" si="62"/>
        <v>-</v>
      </c>
      <c r="B157" s="16" t="str">
        <f t="shared" si="63"/>
        <v>☆</v>
      </c>
      <c r="C157" s="7">
        <v>14</v>
      </c>
      <c r="D157" s="2">
        <v>43416.592766203707</v>
      </c>
      <c r="E157" s="3" t="s">
        <v>1137</v>
      </c>
      <c r="F157" s="3">
        <v>13038</v>
      </c>
      <c r="G157" s="3" t="s">
        <v>18</v>
      </c>
      <c r="H157" s="3">
        <v>5990</v>
      </c>
      <c r="I157" s="3">
        <v>886</v>
      </c>
      <c r="J157" s="3">
        <v>1</v>
      </c>
      <c r="K157" s="3">
        <v>1</v>
      </c>
      <c r="L157" s="2">
        <v>43416.592905092592</v>
      </c>
      <c r="M157" s="3"/>
      <c r="N157" s="3"/>
      <c r="O157" s="3" t="s">
        <v>49</v>
      </c>
      <c r="P157" s="3" t="s">
        <v>50</v>
      </c>
      <c r="Q157" s="3" t="s">
        <v>133</v>
      </c>
      <c r="R157" s="3" t="s">
        <v>19</v>
      </c>
      <c r="S157" s="2">
        <v>43416.596550925926</v>
      </c>
      <c r="T157" s="3"/>
      <c r="U157" s="2">
        <v>43416.604074074072</v>
      </c>
      <c r="V157" s="3"/>
      <c r="W157" s="3"/>
      <c r="X157" s="8">
        <f t="shared" si="64"/>
        <v>43416.592766203707</v>
      </c>
      <c r="Y157" s="9">
        <f t="shared" si="65"/>
        <v>0</v>
      </c>
      <c r="Z157" s="9">
        <f t="shared" si="66"/>
        <v>0</v>
      </c>
      <c r="AA157" s="10"/>
      <c r="AB157" s="10">
        <f t="shared" si="67"/>
        <v>0</v>
      </c>
      <c r="AC157" s="10">
        <f t="shared" ref="AC157:AC163" si="68">IF(IF(B157="☆",(IF(L157&gt;S157,L157-X157,S157-X157)),M157-X157)&lt;0,0,IF(B157="☆",(IF(L157&gt;S157,L157-X157,S157-X157)),M157-X157))</f>
        <v>3.7847222192795016E-3</v>
      </c>
      <c r="AD157" s="10"/>
      <c r="AE157" s="10"/>
      <c r="AF157" s="78">
        <f t="shared" si="57"/>
        <v>43416.592361111114</v>
      </c>
      <c r="AG157" s="78">
        <f t="shared" si="58"/>
        <v>0</v>
      </c>
      <c r="AH157" s="26" t="str">
        <f t="shared" si="59"/>
        <v>43416.59236111110</v>
      </c>
      <c r="AI157" s="26" t="e">
        <f>VLOOKUP(AH157,simple_survey!$P$1530:$Q$1810,2,FALSE)</f>
        <v>#N/A</v>
      </c>
    </row>
    <row r="158" spans="1:36" s="7" customFormat="1" hidden="1" x14ac:dyDescent="0.4">
      <c r="A158" s="16" t="str">
        <f t="shared" si="62"/>
        <v>★</v>
      </c>
      <c r="B158" s="16" t="str">
        <f t="shared" si="63"/>
        <v>☆</v>
      </c>
      <c r="C158" s="7">
        <v>14</v>
      </c>
      <c r="D158" s="2">
        <v>43416.616400462961</v>
      </c>
      <c r="E158" s="3" t="s">
        <v>1164</v>
      </c>
      <c r="F158" s="3">
        <v>13058</v>
      </c>
      <c r="G158" s="3" t="s">
        <v>51</v>
      </c>
      <c r="H158" s="3">
        <v>6018</v>
      </c>
      <c r="I158" s="3">
        <v>810</v>
      </c>
      <c r="J158" s="3">
        <v>10</v>
      </c>
      <c r="K158" s="3">
        <v>1</v>
      </c>
      <c r="L158" s="2">
        <v>43416.623206018521</v>
      </c>
      <c r="M158" s="3"/>
      <c r="N158" s="3"/>
      <c r="O158" s="3" t="s">
        <v>20</v>
      </c>
      <c r="P158" s="3" t="s">
        <v>21</v>
      </c>
      <c r="Q158" s="3" t="s">
        <v>133</v>
      </c>
      <c r="R158" s="3" t="s">
        <v>19</v>
      </c>
      <c r="S158" s="2">
        <v>43416.622916666667</v>
      </c>
      <c r="T158" s="3"/>
      <c r="U158" s="2">
        <v>43416.631458333337</v>
      </c>
      <c r="V158" s="3"/>
      <c r="W158" s="2">
        <v>43416.622916666667</v>
      </c>
      <c r="X158" s="8">
        <f t="shared" si="64"/>
        <v>43416.622916666667</v>
      </c>
      <c r="Y158" s="9">
        <f t="shared" si="65"/>
        <v>0</v>
      </c>
      <c r="Z158" s="9">
        <f t="shared" si="66"/>
        <v>0</v>
      </c>
      <c r="AA158" s="10"/>
      <c r="AB158" s="10">
        <f t="shared" si="67"/>
        <v>0</v>
      </c>
      <c r="AC158" s="10">
        <f t="shared" si="68"/>
        <v>2.8935185400769114E-4</v>
      </c>
      <c r="AD158" s="10"/>
      <c r="AE158" s="10"/>
      <c r="AF158" s="78">
        <f t="shared" si="57"/>
        <v>43416.615972222222</v>
      </c>
      <c r="AG158" s="78">
        <f t="shared" si="58"/>
        <v>0</v>
      </c>
      <c r="AH158" s="26" t="str">
        <f t="shared" si="59"/>
        <v>43416.61597222220</v>
      </c>
      <c r="AI158" s="26" t="e">
        <f>VLOOKUP(AH158,simple_survey!$P$1530:$Q$1810,2,FALSE)</f>
        <v>#N/A</v>
      </c>
    </row>
    <row r="159" spans="1:36" s="7" customFormat="1" hidden="1" x14ac:dyDescent="0.4">
      <c r="A159" s="16" t="str">
        <f t="shared" si="62"/>
        <v>★</v>
      </c>
      <c r="B159" s="16" t="str">
        <f t="shared" si="63"/>
        <v>☆</v>
      </c>
      <c r="C159" s="7">
        <v>14</v>
      </c>
      <c r="D159" s="2">
        <v>43416.617118055554</v>
      </c>
      <c r="E159" s="3" t="s">
        <v>1181</v>
      </c>
      <c r="F159" s="3">
        <v>13061</v>
      </c>
      <c r="G159" s="3" t="s">
        <v>98</v>
      </c>
      <c r="H159" s="3">
        <v>0</v>
      </c>
      <c r="I159" s="3">
        <v>606</v>
      </c>
      <c r="J159" s="3">
        <v>2</v>
      </c>
      <c r="K159" s="3">
        <v>2</v>
      </c>
      <c r="L159" s="2">
        <v>43416.621296296296</v>
      </c>
      <c r="M159" s="3"/>
      <c r="N159" s="3"/>
      <c r="O159" s="3" t="s">
        <v>20</v>
      </c>
      <c r="P159" s="3" t="s">
        <v>21</v>
      </c>
      <c r="Q159" s="3" t="s">
        <v>133</v>
      </c>
      <c r="R159" s="3" t="s">
        <v>19</v>
      </c>
      <c r="S159" s="2">
        <v>43416.627164351848</v>
      </c>
      <c r="T159" s="3"/>
      <c r="U159" s="2">
        <v>43416.636400462965</v>
      </c>
      <c r="V159" s="3"/>
      <c r="W159" s="2">
        <v>43416.623645833337</v>
      </c>
      <c r="X159" s="8">
        <f t="shared" si="64"/>
        <v>43416.623645833337</v>
      </c>
      <c r="Y159" s="9">
        <f t="shared" si="65"/>
        <v>0</v>
      </c>
      <c r="Z159" s="9">
        <f t="shared" si="66"/>
        <v>0</v>
      </c>
      <c r="AA159" s="10"/>
      <c r="AB159" s="10">
        <f t="shared" si="67"/>
        <v>0</v>
      </c>
      <c r="AC159" s="10">
        <f t="shared" si="68"/>
        <v>3.5185185115551576E-3</v>
      </c>
      <c r="AD159" s="10"/>
      <c r="AE159" s="10"/>
      <c r="AF159" s="78">
        <f t="shared" si="57"/>
        <v>43416.616666666669</v>
      </c>
      <c r="AG159" s="78">
        <f t="shared" si="58"/>
        <v>0</v>
      </c>
      <c r="AH159" s="26" t="str">
        <f t="shared" si="59"/>
        <v>43416.61666666670</v>
      </c>
      <c r="AI159" s="26" t="e">
        <f>VLOOKUP(AH159,simple_survey!$P$1530:$Q$1810,2,FALSE)</f>
        <v>#N/A</v>
      </c>
    </row>
    <row r="160" spans="1:36" s="7" customFormat="1" hidden="1" x14ac:dyDescent="0.4">
      <c r="A160" s="16" t="str">
        <f t="shared" si="62"/>
        <v>-</v>
      </c>
      <c r="B160" s="16" t="str">
        <f t="shared" si="63"/>
        <v>☆</v>
      </c>
      <c r="C160" s="7">
        <v>14</v>
      </c>
      <c r="D160" s="2">
        <v>43416.621736111112</v>
      </c>
      <c r="E160" s="3" t="s">
        <v>1183</v>
      </c>
      <c r="F160" s="3">
        <v>13065</v>
      </c>
      <c r="G160" s="3" t="s">
        <v>98</v>
      </c>
      <c r="H160" s="3">
        <v>0</v>
      </c>
      <c r="I160" s="3">
        <v>332</v>
      </c>
      <c r="J160" s="3">
        <v>10</v>
      </c>
      <c r="K160" s="3">
        <v>1</v>
      </c>
      <c r="L160" s="2">
        <v>43416.624201388891</v>
      </c>
      <c r="M160" s="3"/>
      <c r="N160" s="3"/>
      <c r="O160" s="3" t="s">
        <v>20</v>
      </c>
      <c r="P160" s="3" t="s">
        <v>21</v>
      </c>
      <c r="Q160" s="3" t="s">
        <v>133</v>
      </c>
      <c r="R160" s="3" t="s">
        <v>19</v>
      </c>
      <c r="S160" s="2">
        <v>43416.623263888891</v>
      </c>
      <c r="T160" s="3"/>
      <c r="U160" s="2">
        <v>43416.631805555553</v>
      </c>
      <c r="V160" s="3"/>
      <c r="W160" s="3"/>
      <c r="X160" s="8">
        <f t="shared" si="64"/>
        <v>43416.621736111112</v>
      </c>
      <c r="Y160" s="9">
        <f t="shared" si="65"/>
        <v>0</v>
      </c>
      <c r="Z160" s="9">
        <f t="shared" si="66"/>
        <v>0</v>
      </c>
      <c r="AA160" s="10"/>
      <c r="AB160" s="10">
        <f t="shared" si="67"/>
        <v>0</v>
      </c>
      <c r="AC160" s="10">
        <f t="shared" si="68"/>
        <v>2.4652777792653069E-3</v>
      </c>
      <c r="AD160" s="10"/>
      <c r="AE160" s="10"/>
      <c r="AF160" s="78">
        <f t="shared" si="57"/>
        <v>43416.621527777781</v>
      </c>
      <c r="AG160" s="78">
        <f t="shared" si="58"/>
        <v>0</v>
      </c>
      <c r="AH160" s="26" t="str">
        <f t="shared" si="59"/>
        <v>43416.62152777780</v>
      </c>
      <c r="AI160" s="26" t="e">
        <f>VLOOKUP(AH160,simple_survey!$P$1530:$Q$1810,2,FALSE)</f>
        <v>#N/A</v>
      </c>
    </row>
    <row r="161" spans="1:35" s="12" customFormat="1" hidden="1" x14ac:dyDescent="0.4">
      <c r="A161" s="17" t="str">
        <f t="shared" si="62"/>
        <v>-</v>
      </c>
      <c r="B161" s="17" t="str">
        <f t="shared" si="63"/>
        <v>☆</v>
      </c>
      <c r="C161" s="12">
        <v>14</v>
      </c>
      <c r="D161" s="4">
        <v>43416.622847222221</v>
      </c>
      <c r="E161" s="5" t="s">
        <v>1142</v>
      </c>
      <c r="F161" s="5">
        <v>13067</v>
      </c>
      <c r="G161" s="5" t="s">
        <v>66</v>
      </c>
      <c r="H161" s="5">
        <v>3545</v>
      </c>
      <c r="I161" s="5">
        <v>979</v>
      </c>
      <c r="J161" s="5">
        <v>1</v>
      </c>
      <c r="K161" s="5">
        <v>1</v>
      </c>
      <c r="L161" s="4">
        <v>43416.623668981483</v>
      </c>
      <c r="M161" s="5"/>
      <c r="N161" s="5"/>
      <c r="O161" s="5" t="s">
        <v>64</v>
      </c>
      <c r="P161" s="5" t="s">
        <v>65</v>
      </c>
      <c r="Q161" s="5" t="s">
        <v>38</v>
      </c>
      <c r="R161" s="5" t="s">
        <v>39</v>
      </c>
      <c r="S161" s="4">
        <v>43416.635115740741</v>
      </c>
      <c r="T161" s="5"/>
      <c r="U161" s="4">
        <v>43416.647337962961</v>
      </c>
      <c r="V161" s="5"/>
      <c r="W161" s="5"/>
      <c r="X161" s="13">
        <f t="shared" si="64"/>
        <v>43416.622847222221</v>
      </c>
      <c r="Y161" s="18">
        <f t="shared" si="65"/>
        <v>0</v>
      </c>
      <c r="Z161" s="18">
        <f t="shared" si="66"/>
        <v>0</v>
      </c>
      <c r="AA161" s="19"/>
      <c r="AB161" s="19">
        <f t="shared" si="67"/>
        <v>0</v>
      </c>
      <c r="AC161" s="19">
        <f t="shared" si="68"/>
        <v>1.226851851970423E-2</v>
      </c>
      <c r="AD161" s="19"/>
      <c r="AE161" s="19"/>
      <c r="AF161" s="78">
        <f t="shared" si="57"/>
        <v>43416.62222222222</v>
      </c>
      <c r="AG161" s="78">
        <f t="shared" si="58"/>
        <v>0</v>
      </c>
      <c r="AH161" s="26" t="str">
        <f t="shared" si="59"/>
        <v>43416.62222222220</v>
      </c>
      <c r="AI161" s="26" t="e">
        <f>VLOOKUP(AH161,simple_survey!$P$1530:$Q$1810,2,FALSE)</f>
        <v>#N/A</v>
      </c>
    </row>
    <row r="162" spans="1:35" s="23" customFormat="1" hidden="1" x14ac:dyDescent="0.4">
      <c r="A162" s="20" t="str">
        <f t="shared" si="62"/>
        <v>★</v>
      </c>
      <c r="B162" s="20" t="str">
        <f t="shared" si="63"/>
        <v>-</v>
      </c>
      <c r="C162" s="23">
        <v>15</v>
      </c>
      <c r="D162" s="22">
        <v>43416.618495370371</v>
      </c>
      <c r="E162" s="21" t="s">
        <v>1165</v>
      </c>
      <c r="F162" s="21">
        <v>13063</v>
      </c>
      <c r="G162" s="21" t="s">
        <v>51</v>
      </c>
      <c r="H162" s="21">
        <v>1145</v>
      </c>
      <c r="I162" s="21">
        <v>247</v>
      </c>
      <c r="J162" s="21">
        <v>3</v>
      </c>
      <c r="K162" s="21">
        <v>4</v>
      </c>
      <c r="L162" s="21"/>
      <c r="M162" s="22">
        <v>43416.630393518521</v>
      </c>
      <c r="N162" s="22">
        <v>43416.637662037036</v>
      </c>
      <c r="O162" s="21" t="s">
        <v>20</v>
      </c>
      <c r="P162" s="21" t="s">
        <v>21</v>
      </c>
      <c r="Q162" s="21" t="s">
        <v>133</v>
      </c>
      <c r="R162" s="21" t="s">
        <v>19</v>
      </c>
      <c r="S162" s="22">
        <v>43416.633483796293</v>
      </c>
      <c r="T162" s="22">
        <v>43416.633483796293</v>
      </c>
      <c r="U162" s="22">
        <v>43416.644108796296</v>
      </c>
      <c r="V162" s="22">
        <v>43416.644108796296</v>
      </c>
      <c r="W162" s="22">
        <v>43416.625</v>
      </c>
      <c r="X162" s="24">
        <f t="shared" si="64"/>
        <v>43416.625</v>
      </c>
      <c r="Y162" s="25">
        <f t="shared" si="65"/>
        <v>7.2685185150476173E-3</v>
      </c>
      <c r="Z162" s="25">
        <f t="shared" si="66"/>
        <v>2.9074074060190469E-2</v>
      </c>
      <c r="AA162" s="26">
        <f>SUM(Z162:Z213)</f>
        <v>0.39631944445864065</v>
      </c>
      <c r="AB162" s="26">
        <f t="shared" si="67"/>
        <v>0</v>
      </c>
      <c r="AC162" s="26">
        <f t="shared" si="68"/>
        <v>5.393518520577345E-3</v>
      </c>
      <c r="AD162" s="26">
        <f>AVERAGE(AC162:AC213)</f>
        <v>5.8780092591769065E-3</v>
      </c>
      <c r="AE162" s="26">
        <f>MEDIAN(AC162:AC213)</f>
        <v>4.2476851849642117E-3</v>
      </c>
      <c r="AF162" s="78">
        <f t="shared" si="57"/>
        <v>43416.618055555555</v>
      </c>
      <c r="AG162" s="78">
        <f t="shared" si="58"/>
        <v>43416.637499999997</v>
      </c>
      <c r="AH162" s="26" t="str">
        <f t="shared" si="59"/>
        <v>43416.618055555643416.6375</v>
      </c>
      <c r="AI162" s="26" t="e">
        <f>VLOOKUP(AH162,simple_survey!$P$1530:$Q$1810,2,FALSE)</f>
        <v>#N/A</v>
      </c>
    </row>
    <row r="163" spans="1:35" s="7" customFormat="1" x14ac:dyDescent="0.4">
      <c r="A163" s="16" t="str">
        <f t="shared" si="62"/>
        <v>★</v>
      </c>
      <c r="B163" s="16" t="str">
        <f t="shared" si="63"/>
        <v>-</v>
      </c>
      <c r="C163" s="7">
        <v>15</v>
      </c>
      <c r="D163" s="2">
        <v>43416.622129629628</v>
      </c>
      <c r="E163" s="3" t="s">
        <v>1094</v>
      </c>
      <c r="F163" s="3">
        <v>13066</v>
      </c>
      <c r="G163" s="3" t="s">
        <v>32</v>
      </c>
      <c r="H163" s="3">
        <v>1888</v>
      </c>
      <c r="I163" s="3">
        <v>288</v>
      </c>
      <c r="J163" s="3">
        <v>11</v>
      </c>
      <c r="K163" s="3">
        <v>1</v>
      </c>
      <c r="L163" s="3"/>
      <c r="M163" s="2">
        <v>43416.630474537036</v>
      </c>
      <c r="N163" s="2">
        <v>43416.65148148148</v>
      </c>
      <c r="O163" s="3" t="s">
        <v>40</v>
      </c>
      <c r="P163" s="3" t="s">
        <v>41</v>
      </c>
      <c r="Q163" s="3" t="s">
        <v>36</v>
      </c>
      <c r="R163" s="3" t="s">
        <v>37</v>
      </c>
      <c r="S163" s="2">
        <v>43416.6325</v>
      </c>
      <c r="T163" s="2">
        <v>43416.632974537039</v>
      </c>
      <c r="U163" s="2">
        <v>43416.646249999998</v>
      </c>
      <c r="V163" s="2">
        <v>43416.653113425928</v>
      </c>
      <c r="W163" s="2">
        <v>43416.629062499997</v>
      </c>
      <c r="X163" s="8">
        <f t="shared" si="64"/>
        <v>43416.629062499997</v>
      </c>
      <c r="Y163" s="9">
        <f t="shared" si="65"/>
        <v>2.1006944443797693E-2</v>
      </c>
      <c r="Z163" s="9">
        <f t="shared" si="66"/>
        <v>2.1006944443797693E-2</v>
      </c>
      <c r="AA163" s="10"/>
      <c r="AB163" s="10">
        <f t="shared" si="67"/>
        <v>0</v>
      </c>
      <c r="AC163" s="10">
        <f t="shared" si="68"/>
        <v>1.4120370396994986E-3</v>
      </c>
      <c r="AD163" s="10"/>
      <c r="AE163" s="10"/>
      <c r="AF163" s="78">
        <f t="shared" si="57"/>
        <v>43416.621527777781</v>
      </c>
      <c r="AG163" s="78">
        <f t="shared" si="58"/>
        <v>43416.651388888888</v>
      </c>
      <c r="AH163" s="26" t="str">
        <f t="shared" si="59"/>
        <v>43416.621527777843416.6513888889</v>
      </c>
      <c r="AI163" s="26" t="str">
        <f>VLOOKUP(AH163,simple_survey!$P$1530:$Q$1810,2,FALSE)</f>
        <v>肯定的</v>
      </c>
    </row>
    <row r="164" spans="1:35" s="7" customFormat="1" hidden="1" x14ac:dyDescent="0.4">
      <c r="A164" s="16" t="str">
        <f t="shared" ref="A164:A179" si="69">IF(W164&gt;0, "★", "-")</f>
        <v>-</v>
      </c>
      <c r="B164" s="16" t="str">
        <f t="shared" ref="B164:B179" si="70">IF(L164&gt;0, "☆", "-")</f>
        <v>-</v>
      </c>
      <c r="C164" s="7">
        <v>15</v>
      </c>
      <c r="D164" s="2">
        <v>43416.6253125</v>
      </c>
      <c r="E164" s="3" t="s">
        <v>1185</v>
      </c>
      <c r="F164" s="3">
        <v>13070</v>
      </c>
      <c r="G164" s="3" t="s">
        <v>99</v>
      </c>
      <c r="H164" s="3">
        <v>0</v>
      </c>
      <c r="I164" s="3">
        <v>589</v>
      </c>
      <c r="J164" s="3">
        <v>1</v>
      </c>
      <c r="K164" s="3">
        <v>2</v>
      </c>
      <c r="L164" s="3"/>
      <c r="M164" s="2">
        <v>43416.632928240739</v>
      </c>
      <c r="N164" s="2">
        <v>43416.641296296293</v>
      </c>
      <c r="O164" s="3" t="s">
        <v>64</v>
      </c>
      <c r="P164" s="3" t="s">
        <v>65</v>
      </c>
      <c r="Q164" s="3" t="s">
        <v>26</v>
      </c>
      <c r="R164" s="3" t="s">
        <v>27</v>
      </c>
      <c r="S164" s="2">
        <v>43416.631828703707</v>
      </c>
      <c r="T164" s="2">
        <v>43416.632523148146</v>
      </c>
      <c r="U164" s="2">
        <v>43416.642083333332</v>
      </c>
      <c r="V164" s="2">
        <v>43416.643865740742</v>
      </c>
      <c r="W164" s="3"/>
      <c r="X164" s="8">
        <f t="shared" si="52"/>
        <v>43416.6253125</v>
      </c>
      <c r="Y164" s="9">
        <f t="shared" si="53"/>
        <v>8.3680555544560775E-3</v>
      </c>
      <c r="Z164" s="9">
        <f t="shared" si="54"/>
        <v>1.6736111108912155E-2</v>
      </c>
      <c r="AA164" s="10"/>
      <c r="AB164" s="10">
        <f t="shared" si="55"/>
        <v>1.0995370321325026E-3</v>
      </c>
      <c r="AC164" s="10">
        <f t="shared" si="56"/>
        <v>7.6157407384016551E-3</v>
      </c>
      <c r="AD164" s="10"/>
      <c r="AE164" s="10"/>
      <c r="AF164" s="78">
        <f t="shared" si="57"/>
        <v>43416.625</v>
      </c>
      <c r="AG164" s="78">
        <f t="shared" si="58"/>
        <v>43416.640972222223</v>
      </c>
      <c r="AH164" s="26" t="str">
        <f t="shared" si="59"/>
        <v>43416.62543416.6409722222</v>
      </c>
      <c r="AI164" s="26" t="e">
        <f>VLOOKUP(AH164,simple_survey!$P$1530:$Q$1810,2,FALSE)</f>
        <v>#N/A</v>
      </c>
    </row>
    <row r="165" spans="1:35" s="7" customFormat="1" hidden="1" x14ac:dyDescent="0.4">
      <c r="A165" s="16" t="str">
        <f t="shared" si="69"/>
        <v>-</v>
      </c>
      <c r="B165" s="16" t="str">
        <f t="shared" si="70"/>
        <v>-</v>
      </c>
      <c r="C165" s="7">
        <v>15</v>
      </c>
      <c r="D165" s="2">
        <v>43416.62568287037</v>
      </c>
      <c r="E165" s="3" t="s">
        <v>1131</v>
      </c>
      <c r="F165" s="3">
        <v>13071</v>
      </c>
      <c r="G165" s="3" t="s">
        <v>98</v>
      </c>
      <c r="H165" s="3">
        <v>0</v>
      </c>
      <c r="I165" s="3">
        <v>425</v>
      </c>
      <c r="J165" s="3">
        <v>2</v>
      </c>
      <c r="K165" s="3">
        <v>2</v>
      </c>
      <c r="L165" s="3"/>
      <c r="M165" s="2">
        <v>43416.633923611109</v>
      </c>
      <c r="N165" s="2">
        <v>43416.639201388891</v>
      </c>
      <c r="O165" s="3" t="s">
        <v>24</v>
      </c>
      <c r="P165" s="3" t="s">
        <v>25</v>
      </c>
      <c r="Q165" s="3" t="s">
        <v>79</v>
      </c>
      <c r="R165" s="3" t="s">
        <v>80</v>
      </c>
      <c r="S165" s="2">
        <v>43416.637974537036</v>
      </c>
      <c r="T165" s="2">
        <v>43416.637974537036</v>
      </c>
      <c r="U165" s="2">
        <v>43416.647349537037</v>
      </c>
      <c r="V165" s="2">
        <v>43416.647349537037</v>
      </c>
      <c r="W165" s="3"/>
      <c r="X165" s="8">
        <f t="shared" si="52"/>
        <v>43416.62568287037</v>
      </c>
      <c r="Y165" s="9">
        <f t="shared" si="53"/>
        <v>5.2777777818846516E-3</v>
      </c>
      <c r="Z165" s="9">
        <f t="shared" si="54"/>
        <v>1.0555555563769303E-2</v>
      </c>
      <c r="AA165" s="10"/>
      <c r="AB165" s="10">
        <f t="shared" si="55"/>
        <v>0</v>
      </c>
      <c r="AC165" s="10">
        <f t="shared" si="56"/>
        <v>8.2407407389837317E-3</v>
      </c>
      <c r="AD165" s="10"/>
      <c r="AE165" s="10"/>
      <c r="AF165" s="78">
        <f t="shared" si="57"/>
        <v>43416.625</v>
      </c>
      <c r="AG165" s="78">
        <f t="shared" si="58"/>
        <v>43416.638888888891</v>
      </c>
      <c r="AH165" s="26" t="str">
        <f t="shared" si="59"/>
        <v>43416.62543416.6388888889</v>
      </c>
      <c r="AI165" s="26" t="e">
        <f>VLOOKUP(AH165,simple_survey!$P$1530:$Q$1810,2,FALSE)</f>
        <v>#N/A</v>
      </c>
    </row>
    <row r="166" spans="1:35" s="7" customFormat="1" hidden="1" x14ac:dyDescent="0.4">
      <c r="A166" s="16" t="str">
        <f t="shared" si="69"/>
        <v>-</v>
      </c>
      <c r="B166" s="16" t="str">
        <f t="shared" si="70"/>
        <v>-</v>
      </c>
      <c r="C166" s="7">
        <v>15</v>
      </c>
      <c r="D166" s="2">
        <v>43416.626747685186</v>
      </c>
      <c r="E166" s="3" t="s">
        <v>1187</v>
      </c>
      <c r="F166" s="3">
        <v>13073</v>
      </c>
      <c r="G166" s="3" t="s">
        <v>32</v>
      </c>
      <c r="H166" s="3">
        <v>2526</v>
      </c>
      <c r="I166" s="3">
        <v>763</v>
      </c>
      <c r="J166" s="3">
        <v>1</v>
      </c>
      <c r="K166" s="3">
        <v>1</v>
      </c>
      <c r="L166" s="3"/>
      <c r="M166" s="2">
        <v>43416.635740740741</v>
      </c>
      <c r="N166" s="2">
        <v>43416.645312499997</v>
      </c>
      <c r="O166" s="3" t="s">
        <v>47</v>
      </c>
      <c r="P166" s="3" t="s">
        <v>48</v>
      </c>
      <c r="Q166" s="3" t="s">
        <v>49</v>
      </c>
      <c r="R166" s="3" t="s">
        <v>50</v>
      </c>
      <c r="S166" s="2">
        <v>43416.635613425926</v>
      </c>
      <c r="T166" s="2">
        <v>43416.635613425926</v>
      </c>
      <c r="U166" s="2">
        <v>43416.648229166669</v>
      </c>
      <c r="V166" s="2">
        <v>43416.648229166669</v>
      </c>
      <c r="W166" s="3"/>
      <c r="X166" s="8">
        <f t="shared" si="52"/>
        <v>43416.626747685186</v>
      </c>
      <c r="Y166" s="9">
        <f t="shared" si="53"/>
        <v>9.5717592557775788E-3</v>
      </c>
      <c r="Z166" s="9">
        <f t="shared" si="54"/>
        <v>9.5717592557775788E-3</v>
      </c>
      <c r="AA166" s="10"/>
      <c r="AB166" s="10">
        <f t="shared" si="55"/>
        <v>1.273148154723458E-4</v>
      </c>
      <c r="AC166" s="10">
        <f t="shared" si="56"/>
        <v>8.9930555550381541E-3</v>
      </c>
      <c r="AD166" s="10"/>
      <c r="AE166" s="10"/>
      <c r="AF166" s="78">
        <f t="shared" si="57"/>
        <v>43416.626388888886</v>
      </c>
      <c r="AG166" s="78">
        <f t="shared" si="58"/>
        <v>43416.645138888889</v>
      </c>
      <c r="AH166" s="26" t="str">
        <f t="shared" si="59"/>
        <v>43416.626388888943416.6451388889</v>
      </c>
      <c r="AI166" s="26" t="e">
        <f>VLOOKUP(AH166,simple_survey!$P$1530:$Q$1810,2,FALSE)</f>
        <v>#N/A</v>
      </c>
    </row>
    <row r="167" spans="1:35" s="7" customFormat="1" hidden="1" x14ac:dyDescent="0.4">
      <c r="A167" s="16" t="str">
        <f t="shared" si="69"/>
        <v>-</v>
      </c>
      <c r="B167" s="16" t="str">
        <f t="shared" si="70"/>
        <v>-</v>
      </c>
      <c r="C167" s="7">
        <v>15</v>
      </c>
      <c r="D167" s="2">
        <v>43416.629074074073</v>
      </c>
      <c r="E167" s="3" t="s">
        <v>1188</v>
      </c>
      <c r="F167" s="3">
        <v>13075</v>
      </c>
      <c r="G167" s="3" t="s">
        <v>18</v>
      </c>
      <c r="H167" s="3">
        <v>4033</v>
      </c>
      <c r="I167" s="3">
        <v>728</v>
      </c>
      <c r="J167" s="3">
        <v>9</v>
      </c>
      <c r="K167" s="3">
        <v>1</v>
      </c>
      <c r="L167" s="3"/>
      <c r="M167" s="2">
        <v>43416.638692129629</v>
      </c>
      <c r="N167" s="2">
        <v>43416.642222222225</v>
      </c>
      <c r="O167" s="3" t="s">
        <v>64</v>
      </c>
      <c r="P167" s="3" t="s">
        <v>65</v>
      </c>
      <c r="Q167" s="3" t="s">
        <v>71</v>
      </c>
      <c r="R167" s="3" t="s">
        <v>72</v>
      </c>
      <c r="S167" s="2">
        <v>43416.639467592591</v>
      </c>
      <c r="T167" s="2">
        <v>43416.639467592591</v>
      </c>
      <c r="U167" s="2">
        <v>43416.645636574074</v>
      </c>
      <c r="V167" s="2">
        <v>43416.645636574074</v>
      </c>
      <c r="W167" s="3"/>
      <c r="X167" s="8">
        <f t="shared" si="52"/>
        <v>43416.629074074073</v>
      </c>
      <c r="Y167" s="9">
        <f t="shared" si="53"/>
        <v>3.5300925956107676E-3</v>
      </c>
      <c r="Z167" s="9">
        <f t="shared" si="54"/>
        <v>3.5300925956107676E-3</v>
      </c>
      <c r="AA167" s="10"/>
      <c r="AB167" s="10">
        <f t="shared" si="55"/>
        <v>0</v>
      </c>
      <c r="AC167" s="10">
        <f t="shared" si="56"/>
        <v>9.6180555556202307E-3</v>
      </c>
      <c r="AD167" s="10"/>
      <c r="AE167" s="10"/>
      <c r="AF167" s="78">
        <f t="shared" si="57"/>
        <v>43416.628472222219</v>
      </c>
      <c r="AG167" s="78">
        <f t="shared" si="58"/>
        <v>43416.64166666667</v>
      </c>
      <c r="AH167" s="26" t="str">
        <f t="shared" si="59"/>
        <v>43416.628472222243416.6416666667</v>
      </c>
      <c r="AI167" s="26" t="e">
        <f>VLOOKUP(AH167,simple_survey!$P$1530:$Q$1810,2,FALSE)</f>
        <v>#N/A</v>
      </c>
    </row>
    <row r="168" spans="1:35" s="7" customFormat="1" hidden="1" x14ac:dyDescent="0.4">
      <c r="A168" s="16" t="str">
        <f t="shared" si="69"/>
        <v>-</v>
      </c>
      <c r="B168" s="16" t="str">
        <f t="shared" si="70"/>
        <v>-</v>
      </c>
      <c r="C168" s="7">
        <v>15</v>
      </c>
      <c r="D168" s="2">
        <v>43416.62940972222</v>
      </c>
      <c r="E168" s="3" t="s">
        <v>1189</v>
      </c>
      <c r="F168" s="3">
        <v>13076</v>
      </c>
      <c r="G168" s="3" t="s">
        <v>98</v>
      </c>
      <c r="H168" s="3">
        <v>0</v>
      </c>
      <c r="I168" s="3">
        <v>709</v>
      </c>
      <c r="J168" s="3">
        <v>13</v>
      </c>
      <c r="K168" s="3">
        <v>2</v>
      </c>
      <c r="L168" s="3"/>
      <c r="M168" s="2">
        <v>43416.636805555558</v>
      </c>
      <c r="N168" s="2">
        <v>43416.641875000001</v>
      </c>
      <c r="O168" s="3" t="s">
        <v>28</v>
      </c>
      <c r="P168" s="3" t="s">
        <v>29</v>
      </c>
      <c r="Q168" s="3" t="s">
        <v>33</v>
      </c>
      <c r="R168" s="3" t="s">
        <v>34</v>
      </c>
      <c r="S168" s="2">
        <v>43416.640729166669</v>
      </c>
      <c r="T168" s="2">
        <v>43416.640729166669</v>
      </c>
      <c r="U168" s="2">
        <v>43416.647581018522</v>
      </c>
      <c r="V168" s="2">
        <v>43416.647581018522</v>
      </c>
      <c r="W168" s="3"/>
      <c r="X168" s="8">
        <f t="shared" si="52"/>
        <v>43416.62940972222</v>
      </c>
      <c r="Y168" s="9">
        <f t="shared" si="53"/>
        <v>5.0694444435066544E-3</v>
      </c>
      <c r="Z168" s="9">
        <f t="shared" si="54"/>
        <v>1.0138888887013309E-2</v>
      </c>
      <c r="AA168" s="10"/>
      <c r="AB168" s="10">
        <f t="shared" si="55"/>
        <v>0</v>
      </c>
      <c r="AC168" s="10">
        <f t="shared" si="56"/>
        <v>7.3958333377959207E-3</v>
      </c>
      <c r="AD168" s="10"/>
      <c r="AE168" s="10"/>
      <c r="AF168" s="78">
        <f t="shared" si="57"/>
        <v>43416.629166666666</v>
      </c>
      <c r="AG168" s="78">
        <f t="shared" si="58"/>
        <v>43416.64166666667</v>
      </c>
      <c r="AH168" s="26" t="str">
        <f t="shared" si="59"/>
        <v>43416.629166666743416.6416666667</v>
      </c>
      <c r="AI168" s="26" t="e">
        <f>VLOOKUP(AH168,simple_survey!$P$1530:$Q$1810,2,FALSE)</f>
        <v>#N/A</v>
      </c>
    </row>
    <row r="169" spans="1:35" s="7" customFormat="1" hidden="1" x14ac:dyDescent="0.4">
      <c r="A169" s="16" t="str">
        <f t="shared" si="69"/>
        <v>-</v>
      </c>
      <c r="B169" s="16" t="str">
        <f t="shared" si="70"/>
        <v>-</v>
      </c>
      <c r="C169" s="7">
        <v>15</v>
      </c>
      <c r="D169" s="2">
        <v>43416.631053240744</v>
      </c>
      <c r="E169" s="3" t="s">
        <v>1092</v>
      </c>
      <c r="F169" s="3">
        <v>13078</v>
      </c>
      <c r="G169" s="3" t="s">
        <v>32</v>
      </c>
      <c r="H169" s="3">
        <v>2314</v>
      </c>
      <c r="I169" s="3">
        <v>781</v>
      </c>
      <c r="J169" s="3">
        <v>11</v>
      </c>
      <c r="K169" s="3">
        <v>1</v>
      </c>
      <c r="L169" s="3"/>
      <c r="M169" s="2">
        <v>43416.634710648148</v>
      </c>
      <c r="N169" s="2">
        <v>43416.651400462964</v>
      </c>
      <c r="O169" s="3" t="s">
        <v>60</v>
      </c>
      <c r="P169" s="3" t="s">
        <v>61</v>
      </c>
      <c r="Q169" s="3" t="s">
        <v>64</v>
      </c>
      <c r="R169" s="3" t="s">
        <v>65</v>
      </c>
      <c r="S169" s="2">
        <v>43416.63553240741</v>
      </c>
      <c r="T169" s="2">
        <v>43416.63553240741</v>
      </c>
      <c r="U169" s="2">
        <v>43416.649340277778</v>
      </c>
      <c r="V169" s="2">
        <v>43416.649340277778</v>
      </c>
      <c r="W169" s="3"/>
      <c r="X169" s="8">
        <f t="shared" si="52"/>
        <v>43416.631053240744</v>
      </c>
      <c r="Y169" s="9">
        <f t="shared" si="53"/>
        <v>1.6689814816345461E-2</v>
      </c>
      <c r="Z169" s="9">
        <f t="shared" si="54"/>
        <v>1.6689814816345461E-2</v>
      </c>
      <c r="AA169" s="10"/>
      <c r="AB169" s="10">
        <f t="shared" si="55"/>
        <v>0</v>
      </c>
      <c r="AC169" s="10">
        <f t="shared" si="56"/>
        <v>3.6574074038071558E-3</v>
      </c>
      <c r="AD169" s="10"/>
      <c r="AE169" s="10"/>
      <c r="AF169" s="78">
        <f t="shared" si="57"/>
        <v>43416.630555555559</v>
      </c>
      <c r="AG169" s="78">
        <f t="shared" si="58"/>
        <v>43416.651388888888</v>
      </c>
      <c r="AH169" s="26" t="str">
        <f t="shared" si="59"/>
        <v>43416.630555555643416.6513888889</v>
      </c>
      <c r="AI169" s="26" t="e">
        <f>VLOOKUP(AH169,simple_survey!$P$1530:$Q$1810,2,FALSE)</f>
        <v>#N/A</v>
      </c>
    </row>
    <row r="170" spans="1:35" s="7" customFormat="1" x14ac:dyDescent="0.4">
      <c r="A170" s="16" t="str">
        <f t="shared" si="69"/>
        <v>-</v>
      </c>
      <c r="B170" s="16" t="str">
        <f t="shared" si="70"/>
        <v>-</v>
      </c>
      <c r="C170" s="7">
        <v>15</v>
      </c>
      <c r="D170" s="2">
        <v>43416.631435185183</v>
      </c>
      <c r="E170" s="3" t="s">
        <v>1179</v>
      </c>
      <c r="F170" s="3">
        <v>13079</v>
      </c>
      <c r="G170" s="3" t="s">
        <v>18</v>
      </c>
      <c r="H170" s="3">
        <v>3162</v>
      </c>
      <c r="I170" s="3">
        <v>313</v>
      </c>
      <c r="J170" s="3">
        <v>3</v>
      </c>
      <c r="K170" s="3">
        <v>1</v>
      </c>
      <c r="L170" s="3"/>
      <c r="M170" s="2">
        <v>43416.642048611109</v>
      </c>
      <c r="N170" s="2">
        <v>43416.658587962964</v>
      </c>
      <c r="O170" s="3" t="s">
        <v>40</v>
      </c>
      <c r="P170" s="3" t="s">
        <v>41</v>
      </c>
      <c r="Q170" s="3" t="s">
        <v>22</v>
      </c>
      <c r="R170" s="3" t="s">
        <v>23</v>
      </c>
      <c r="S170" s="2">
        <v>43416.647361111114</v>
      </c>
      <c r="T170" s="2">
        <v>43416.647361111114</v>
      </c>
      <c r="U170" s="2">
        <v>43416.660775462966</v>
      </c>
      <c r="V170" s="2">
        <v>43416.662731481483</v>
      </c>
      <c r="W170" s="3"/>
      <c r="X170" s="8">
        <f t="shared" si="52"/>
        <v>43416.631435185183</v>
      </c>
      <c r="Y170" s="9">
        <f t="shared" si="53"/>
        <v>1.6539351854589768E-2</v>
      </c>
      <c r="Z170" s="9">
        <f t="shared" si="54"/>
        <v>1.6539351854589768E-2</v>
      </c>
      <c r="AA170" s="10"/>
      <c r="AB170" s="10">
        <f t="shared" si="55"/>
        <v>0</v>
      </c>
      <c r="AC170" s="10">
        <f t="shared" si="56"/>
        <v>1.0613425925839692E-2</v>
      </c>
      <c r="AD170" s="10"/>
      <c r="AE170" s="10"/>
      <c r="AF170" s="78">
        <f t="shared" si="57"/>
        <v>43416.631249999999</v>
      </c>
      <c r="AG170" s="78">
        <f t="shared" si="58"/>
        <v>43416.658333333333</v>
      </c>
      <c r="AH170" s="26" t="str">
        <f t="shared" si="59"/>
        <v>43416.6312543416.6583333333</v>
      </c>
      <c r="AI170" s="26" t="str">
        <f>VLOOKUP(AH170,simple_survey!$P$1530:$Q$1810,2,FALSE)</f>
        <v>肯定的</v>
      </c>
    </row>
    <row r="171" spans="1:35" s="7" customFormat="1" x14ac:dyDescent="0.4">
      <c r="A171" s="16" t="str">
        <f t="shared" si="69"/>
        <v>-</v>
      </c>
      <c r="B171" s="16" t="str">
        <f t="shared" si="70"/>
        <v>-</v>
      </c>
      <c r="C171" s="7">
        <v>15</v>
      </c>
      <c r="D171" s="2">
        <v>43416.631574074076</v>
      </c>
      <c r="E171" s="3" t="s">
        <v>1190</v>
      </c>
      <c r="F171" s="3">
        <v>13080</v>
      </c>
      <c r="G171" s="3" t="s">
        <v>32</v>
      </c>
      <c r="H171" s="3">
        <v>5076</v>
      </c>
      <c r="I171" s="3">
        <v>913</v>
      </c>
      <c r="J171" s="3">
        <v>10</v>
      </c>
      <c r="K171" s="3">
        <v>1</v>
      </c>
      <c r="L171" s="3"/>
      <c r="M171" s="2">
        <v>43416.635289351849</v>
      </c>
      <c r="N171" s="2">
        <v>43416.63857638889</v>
      </c>
      <c r="O171" s="3" t="s">
        <v>64</v>
      </c>
      <c r="P171" s="3" t="s">
        <v>65</v>
      </c>
      <c r="Q171" s="3" t="s">
        <v>28</v>
      </c>
      <c r="R171" s="3" t="s">
        <v>29</v>
      </c>
      <c r="S171" s="2">
        <v>43416.636597222219</v>
      </c>
      <c r="T171" s="2">
        <v>43416.636597222219</v>
      </c>
      <c r="U171" s="2">
        <v>43416.640856481485</v>
      </c>
      <c r="V171" s="2">
        <v>43416.640856481485</v>
      </c>
      <c r="W171" s="3"/>
      <c r="X171" s="8">
        <f t="shared" si="52"/>
        <v>43416.631574074076</v>
      </c>
      <c r="Y171" s="9">
        <f t="shared" si="53"/>
        <v>3.2870370414457284E-3</v>
      </c>
      <c r="Z171" s="9">
        <f t="shared" si="54"/>
        <v>3.2870370414457284E-3</v>
      </c>
      <c r="AA171" s="10"/>
      <c r="AB171" s="10">
        <f t="shared" si="55"/>
        <v>0</v>
      </c>
      <c r="AC171" s="10">
        <f t="shared" si="56"/>
        <v>3.7152777731535025E-3</v>
      </c>
      <c r="AD171" s="10"/>
      <c r="AE171" s="10"/>
      <c r="AF171" s="78">
        <f t="shared" si="57"/>
        <v>43416.631249999999</v>
      </c>
      <c r="AG171" s="78">
        <f t="shared" si="58"/>
        <v>43416.638194444444</v>
      </c>
      <c r="AH171" s="26" t="str">
        <f t="shared" si="59"/>
        <v>43416.6312543416.6381944444</v>
      </c>
      <c r="AI171" s="26" t="str">
        <f>VLOOKUP(AH171,simple_survey!$P$1530:$Q$1810,2,FALSE)</f>
        <v>肯定的</v>
      </c>
    </row>
    <row r="172" spans="1:35" s="7" customFormat="1" hidden="1" x14ac:dyDescent="0.4">
      <c r="A172" s="16" t="str">
        <f t="shared" si="69"/>
        <v>-</v>
      </c>
      <c r="B172" s="16" t="str">
        <f t="shared" si="70"/>
        <v>-</v>
      </c>
      <c r="C172" s="7">
        <v>15</v>
      </c>
      <c r="D172" s="2">
        <v>43416.632476851853</v>
      </c>
      <c r="E172" s="3" t="s">
        <v>1191</v>
      </c>
      <c r="F172" s="3">
        <v>13081</v>
      </c>
      <c r="G172" s="3" t="s">
        <v>32</v>
      </c>
      <c r="H172" s="3">
        <v>4397</v>
      </c>
      <c r="I172" s="3">
        <v>602</v>
      </c>
      <c r="J172" s="3">
        <v>8</v>
      </c>
      <c r="K172" s="3">
        <v>1</v>
      </c>
      <c r="L172" s="3"/>
      <c r="M172" s="2">
        <v>43416.646481481483</v>
      </c>
      <c r="N172" s="2">
        <v>43416.650497685187</v>
      </c>
      <c r="O172" s="3" t="s">
        <v>73</v>
      </c>
      <c r="P172" s="3" t="s">
        <v>74</v>
      </c>
      <c r="Q172" s="3" t="s">
        <v>47</v>
      </c>
      <c r="R172" s="3" t="s">
        <v>48</v>
      </c>
      <c r="S172" s="2">
        <v>43416.646863425929</v>
      </c>
      <c r="T172" s="2">
        <v>43416.646863425929</v>
      </c>
      <c r="U172" s="2">
        <v>43416.655185185184</v>
      </c>
      <c r="V172" s="2">
        <v>43416.655185185184</v>
      </c>
      <c r="W172" s="3"/>
      <c r="X172" s="8">
        <f t="shared" si="52"/>
        <v>43416.632476851853</v>
      </c>
      <c r="Y172" s="9">
        <f t="shared" si="53"/>
        <v>4.016203703940846E-3</v>
      </c>
      <c r="Z172" s="9">
        <f t="shared" si="54"/>
        <v>4.016203703940846E-3</v>
      </c>
      <c r="AA172" s="10"/>
      <c r="AB172" s="10">
        <f t="shared" si="55"/>
        <v>0</v>
      </c>
      <c r="AC172" s="10">
        <f t="shared" si="56"/>
        <v>1.4004629629198462E-2</v>
      </c>
      <c r="AD172" s="10"/>
      <c r="AE172" s="10"/>
      <c r="AF172" s="78">
        <f t="shared" si="57"/>
        <v>43416.631944444445</v>
      </c>
      <c r="AG172" s="78">
        <f t="shared" si="58"/>
        <v>43416.65</v>
      </c>
      <c r="AH172" s="26" t="str">
        <f t="shared" si="59"/>
        <v>43416.631944444443416.65</v>
      </c>
      <c r="AI172" s="26" t="e">
        <f>VLOOKUP(AH172,simple_survey!$P$1530:$Q$1810,2,FALSE)</f>
        <v>#N/A</v>
      </c>
    </row>
    <row r="173" spans="1:35" s="7" customFormat="1" hidden="1" x14ac:dyDescent="0.4">
      <c r="A173" s="16" t="str">
        <f t="shared" si="69"/>
        <v>-</v>
      </c>
      <c r="B173" s="16" t="str">
        <f t="shared" si="70"/>
        <v>-</v>
      </c>
      <c r="C173" s="7">
        <v>15</v>
      </c>
      <c r="D173" s="2">
        <v>43416.634085648147</v>
      </c>
      <c r="E173" s="3" t="s">
        <v>1138</v>
      </c>
      <c r="F173" s="3">
        <v>13083</v>
      </c>
      <c r="G173" s="3" t="s">
        <v>32</v>
      </c>
      <c r="H173" s="3">
        <v>5937</v>
      </c>
      <c r="I173" s="3">
        <v>5</v>
      </c>
      <c r="J173" s="3">
        <v>2</v>
      </c>
      <c r="K173" s="3">
        <v>1</v>
      </c>
      <c r="L173" s="3"/>
      <c r="M173" s="2">
        <v>43416.642546296294</v>
      </c>
      <c r="N173" s="2">
        <v>43416.647361111114</v>
      </c>
      <c r="O173" s="3" t="s">
        <v>40</v>
      </c>
      <c r="P173" s="3" t="s">
        <v>41</v>
      </c>
      <c r="Q173" s="3" t="s">
        <v>45</v>
      </c>
      <c r="R173" s="3" t="s">
        <v>46</v>
      </c>
      <c r="S173" s="2">
        <v>43416.645856481482</v>
      </c>
      <c r="T173" s="2">
        <v>43416.645856481482</v>
      </c>
      <c r="U173" s="2">
        <v>43416.653622685182</v>
      </c>
      <c r="V173" s="2">
        <v>43416.653622685182</v>
      </c>
      <c r="W173" s="3"/>
      <c r="X173" s="8">
        <f t="shared" si="52"/>
        <v>43416.634085648147</v>
      </c>
      <c r="Y173" s="9">
        <f t="shared" si="53"/>
        <v>4.8148148198379204E-3</v>
      </c>
      <c r="Z173" s="9">
        <f t="shared" si="54"/>
        <v>4.8148148198379204E-3</v>
      </c>
      <c r="AA173" s="10"/>
      <c r="AB173" s="10">
        <f t="shared" si="55"/>
        <v>0</v>
      </c>
      <c r="AC173" s="10">
        <f t="shared" si="56"/>
        <v>8.4606481468654238E-3</v>
      </c>
      <c r="AD173" s="10"/>
      <c r="AE173" s="10"/>
      <c r="AF173" s="78">
        <f t="shared" si="57"/>
        <v>43416.634027777778</v>
      </c>
      <c r="AG173" s="78">
        <f t="shared" si="58"/>
        <v>43416.647222222222</v>
      </c>
      <c r="AH173" s="26" t="str">
        <f t="shared" si="59"/>
        <v>43416.634027777843416.6472222222</v>
      </c>
      <c r="AI173" s="26" t="e">
        <f>VLOOKUP(AH173,simple_survey!$P$1530:$Q$1810,2,FALSE)</f>
        <v>#N/A</v>
      </c>
    </row>
    <row r="174" spans="1:35" s="7" customFormat="1" hidden="1" x14ac:dyDescent="0.4">
      <c r="A174" s="16" t="str">
        <f t="shared" si="69"/>
        <v>-</v>
      </c>
      <c r="B174" s="16" t="str">
        <f t="shared" si="70"/>
        <v>-</v>
      </c>
      <c r="C174" s="7">
        <v>15</v>
      </c>
      <c r="D174" s="2">
        <v>43416.636724537035</v>
      </c>
      <c r="E174" s="3" t="s">
        <v>1193</v>
      </c>
      <c r="F174" s="3">
        <v>13085</v>
      </c>
      <c r="G174" s="3" t="s">
        <v>98</v>
      </c>
      <c r="H174" s="3">
        <v>0</v>
      </c>
      <c r="I174" s="3">
        <v>280</v>
      </c>
      <c r="J174" s="3">
        <v>5</v>
      </c>
      <c r="K174" s="3">
        <v>2</v>
      </c>
      <c r="L174" s="3"/>
      <c r="M174" s="2">
        <v>43416.64203703704</v>
      </c>
      <c r="N174" s="2">
        <v>43416.645821759259</v>
      </c>
      <c r="O174" s="3" t="s">
        <v>75</v>
      </c>
      <c r="P174" s="3" t="s">
        <v>76</v>
      </c>
      <c r="Q174" s="3" t="s">
        <v>62</v>
      </c>
      <c r="R174" s="3" t="s">
        <v>63</v>
      </c>
      <c r="S174" s="2">
        <v>43416.644085648149</v>
      </c>
      <c r="T174" s="2">
        <v>43416.644085648149</v>
      </c>
      <c r="U174" s="2">
        <v>43416.652291666665</v>
      </c>
      <c r="V174" s="2">
        <v>43416.652291666665</v>
      </c>
      <c r="W174" s="3"/>
      <c r="X174" s="8">
        <f t="shared" si="52"/>
        <v>43416.636724537035</v>
      </c>
      <c r="Y174" s="9">
        <f t="shared" si="53"/>
        <v>3.7847222192795016E-3</v>
      </c>
      <c r="Z174" s="9">
        <f t="shared" si="54"/>
        <v>7.5694444385590032E-3</v>
      </c>
      <c r="AA174" s="10"/>
      <c r="AB174" s="10">
        <f t="shared" si="55"/>
        <v>0</v>
      </c>
      <c r="AC174" s="10">
        <f t="shared" si="56"/>
        <v>5.3125000049476512E-3</v>
      </c>
      <c r="AD174" s="10"/>
      <c r="AE174" s="10"/>
      <c r="AF174" s="78">
        <f t="shared" si="57"/>
        <v>43416.636111111111</v>
      </c>
      <c r="AG174" s="78">
        <f t="shared" si="58"/>
        <v>43416.645138888889</v>
      </c>
      <c r="AH174" s="26" t="str">
        <f t="shared" si="59"/>
        <v>43416.636111111143416.6451388889</v>
      </c>
      <c r="AI174" s="26" t="e">
        <f>VLOOKUP(AH174,simple_survey!$P$1530:$Q$1810,2,FALSE)</f>
        <v>#N/A</v>
      </c>
    </row>
    <row r="175" spans="1:35" s="7" customFormat="1" hidden="1" x14ac:dyDescent="0.4">
      <c r="A175" s="16" t="str">
        <f t="shared" si="69"/>
        <v>-</v>
      </c>
      <c r="B175" s="16" t="str">
        <f t="shared" si="70"/>
        <v>-</v>
      </c>
      <c r="C175" s="7">
        <v>15</v>
      </c>
      <c r="D175" s="2">
        <v>43416.6405787037</v>
      </c>
      <c r="E175" s="3" t="s">
        <v>1190</v>
      </c>
      <c r="F175" s="3">
        <v>13086</v>
      </c>
      <c r="G175" s="3" t="s">
        <v>98</v>
      </c>
      <c r="H175" s="3">
        <v>0</v>
      </c>
      <c r="I175" s="3">
        <v>876</v>
      </c>
      <c r="J175" s="3">
        <v>4</v>
      </c>
      <c r="K175" s="3">
        <v>1</v>
      </c>
      <c r="L175" s="3"/>
      <c r="M175" s="2">
        <v>43416.642627314817</v>
      </c>
      <c r="N175" s="2">
        <v>43416.646805555552</v>
      </c>
      <c r="O175" s="3" t="s">
        <v>28</v>
      </c>
      <c r="P175" s="3" t="s">
        <v>29</v>
      </c>
      <c r="Q175" s="3" t="s">
        <v>64</v>
      </c>
      <c r="R175" s="3" t="s">
        <v>65</v>
      </c>
      <c r="S175" s="2">
        <v>43416.64435185185</v>
      </c>
      <c r="T175" s="2">
        <v>43416.64435185185</v>
      </c>
      <c r="U175" s="2">
        <v>43416.649363425924</v>
      </c>
      <c r="V175" s="2">
        <v>43416.649363425924</v>
      </c>
      <c r="W175" s="3"/>
      <c r="X175" s="8">
        <f t="shared" si="52"/>
        <v>43416.6405787037</v>
      </c>
      <c r="Y175" s="9">
        <f t="shared" si="53"/>
        <v>4.1782407352002338E-3</v>
      </c>
      <c r="Z175" s="9">
        <f t="shared" si="54"/>
        <v>4.1782407352002338E-3</v>
      </c>
      <c r="AA175" s="10"/>
      <c r="AB175" s="10">
        <f t="shared" si="55"/>
        <v>0</v>
      </c>
      <c r="AC175" s="10">
        <f t="shared" si="56"/>
        <v>2.0486111170612276E-3</v>
      </c>
      <c r="AD175" s="10"/>
      <c r="AE175" s="10"/>
      <c r="AF175" s="78">
        <f t="shared" si="57"/>
        <v>43416.640277777777</v>
      </c>
      <c r="AG175" s="78">
        <f t="shared" si="58"/>
        <v>43416.646527777775</v>
      </c>
      <c r="AH175" s="26" t="str">
        <f t="shared" si="59"/>
        <v>43416.640277777843416.6465277778</v>
      </c>
      <c r="AI175" s="26" t="e">
        <f>VLOOKUP(AH175,simple_survey!$P$1530:$Q$1810,2,FALSE)</f>
        <v>#N/A</v>
      </c>
    </row>
    <row r="176" spans="1:35" s="7" customFormat="1" hidden="1" x14ac:dyDescent="0.4">
      <c r="A176" s="16" t="str">
        <f t="shared" si="69"/>
        <v>-</v>
      </c>
      <c r="B176" s="16" t="str">
        <f t="shared" si="70"/>
        <v>-</v>
      </c>
      <c r="C176" s="7">
        <v>15</v>
      </c>
      <c r="D176" s="2">
        <v>43416.641030092593</v>
      </c>
      <c r="E176" s="3" t="s">
        <v>1152</v>
      </c>
      <c r="F176" s="3">
        <v>13087</v>
      </c>
      <c r="G176" s="3" t="s">
        <v>32</v>
      </c>
      <c r="H176" s="3">
        <v>4542</v>
      </c>
      <c r="I176" s="3">
        <v>346</v>
      </c>
      <c r="J176" s="3">
        <v>1</v>
      </c>
      <c r="K176" s="3">
        <v>1</v>
      </c>
      <c r="L176" s="3"/>
      <c r="M176" s="2">
        <v>43416.649456018517</v>
      </c>
      <c r="N176" s="2">
        <v>43416.657430555555</v>
      </c>
      <c r="O176" s="3" t="s">
        <v>54</v>
      </c>
      <c r="P176" s="3" t="s">
        <v>55</v>
      </c>
      <c r="Q176" s="3" t="s">
        <v>36</v>
      </c>
      <c r="R176" s="3" t="s">
        <v>37</v>
      </c>
      <c r="S176" s="2">
        <v>43416.651250000003</v>
      </c>
      <c r="T176" s="2">
        <v>43416.651250000003</v>
      </c>
      <c r="U176" s="2">
        <v>43416.666319444441</v>
      </c>
      <c r="V176" s="2">
        <v>43416.666319444441</v>
      </c>
      <c r="W176" s="3"/>
      <c r="X176" s="8">
        <f t="shared" si="52"/>
        <v>43416.641030092593</v>
      </c>
      <c r="Y176" s="9">
        <f t="shared" si="53"/>
        <v>7.9745370385353453E-3</v>
      </c>
      <c r="Z176" s="9">
        <f t="shared" si="54"/>
        <v>7.9745370385353453E-3</v>
      </c>
      <c r="AA176" s="10"/>
      <c r="AB176" s="10">
        <f t="shared" si="55"/>
        <v>0</v>
      </c>
      <c r="AC176" s="10">
        <f t="shared" si="56"/>
        <v>8.4259259238024242E-3</v>
      </c>
      <c r="AD176" s="10"/>
      <c r="AE176" s="10"/>
      <c r="AF176" s="78">
        <f t="shared" si="57"/>
        <v>43416.640972222223</v>
      </c>
      <c r="AG176" s="78">
        <f t="shared" si="58"/>
        <v>43416.656944444447</v>
      </c>
      <c r="AH176" s="26" t="str">
        <f t="shared" si="59"/>
        <v>43416.640972222243416.6569444444</v>
      </c>
      <c r="AI176" s="26" t="e">
        <f>VLOOKUP(AH176,simple_survey!$P$1530:$Q$1810,2,FALSE)</f>
        <v>#N/A</v>
      </c>
    </row>
    <row r="177" spans="1:35" s="7" customFormat="1" hidden="1" x14ac:dyDescent="0.4">
      <c r="A177" s="16" t="str">
        <f t="shared" si="69"/>
        <v>-</v>
      </c>
      <c r="B177" s="16" t="str">
        <f t="shared" si="70"/>
        <v>-</v>
      </c>
      <c r="C177" s="7">
        <v>15</v>
      </c>
      <c r="D177" s="2">
        <v>43416.641817129632</v>
      </c>
      <c r="E177" s="3" t="s">
        <v>1007</v>
      </c>
      <c r="F177" s="3">
        <v>13090</v>
      </c>
      <c r="G177" s="3" t="s">
        <v>18</v>
      </c>
      <c r="H177" s="3">
        <v>4746</v>
      </c>
      <c r="I177" s="3">
        <v>25</v>
      </c>
      <c r="J177" s="3">
        <v>6</v>
      </c>
      <c r="K177" s="3">
        <v>2</v>
      </c>
      <c r="L177" s="3"/>
      <c r="M177" s="2">
        <v>43416.642268518517</v>
      </c>
      <c r="N177" s="2">
        <v>43416.647974537038</v>
      </c>
      <c r="O177" s="3" t="s">
        <v>58</v>
      </c>
      <c r="P177" s="3" t="s">
        <v>59</v>
      </c>
      <c r="Q177" s="3" t="s">
        <v>54</v>
      </c>
      <c r="R177" s="3" t="s">
        <v>55</v>
      </c>
      <c r="S177" s="2">
        <v>43416.642858796295</v>
      </c>
      <c r="T177" s="2">
        <v>43416.642858796295</v>
      </c>
      <c r="U177" s="2">
        <v>43416.654733796298</v>
      </c>
      <c r="V177" s="2">
        <v>43416.654733796298</v>
      </c>
      <c r="W177" s="3"/>
      <c r="X177" s="8">
        <f t="shared" si="52"/>
        <v>43416.641817129632</v>
      </c>
      <c r="Y177" s="9">
        <f t="shared" si="53"/>
        <v>5.7060185208683833E-3</v>
      </c>
      <c r="Z177" s="9">
        <f t="shared" si="54"/>
        <v>1.1412037041736767E-2</v>
      </c>
      <c r="AA177" s="10"/>
      <c r="AB177" s="10">
        <f t="shared" si="55"/>
        <v>0</v>
      </c>
      <c r="AC177" s="10">
        <f t="shared" si="56"/>
        <v>4.5138888526707888E-4</v>
      </c>
      <c r="AD177" s="10"/>
      <c r="AE177" s="10"/>
      <c r="AF177" s="78">
        <f t="shared" si="57"/>
        <v>43416.64166666667</v>
      </c>
      <c r="AG177" s="78">
        <f t="shared" si="58"/>
        <v>43416.647916666669</v>
      </c>
      <c r="AH177" s="26" t="str">
        <f t="shared" si="59"/>
        <v>43416.641666666743416.6479166667</v>
      </c>
      <c r="AI177" s="26" t="e">
        <f>VLOOKUP(AH177,simple_survey!$P$1530:$Q$1810,2,FALSE)</f>
        <v>#N/A</v>
      </c>
    </row>
    <row r="178" spans="1:35" s="7" customFormat="1" hidden="1" x14ac:dyDescent="0.4">
      <c r="A178" s="16" t="str">
        <f t="shared" si="69"/>
        <v>-</v>
      </c>
      <c r="B178" s="16" t="str">
        <f t="shared" si="70"/>
        <v>-</v>
      </c>
      <c r="C178" s="7">
        <v>15</v>
      </c>
      <c r="D178" s="2">
        <v>43416.641979166663</v>
      </c>
      <c r="E178" s="3" t="s">
        <v>1144</v>
      </c>
      <c r="F178" s="3">
        <v>13091</v>
      </c>
      <c r="G178" s="3" t="s">
        <v>32</v>
      </c>
      <c r="H178" s="3">
        <v>1706</v>
      </c>
      <c r="I178" s="3">
        <v>491</v>
      </c>
      <c r="J178" s="3">
        <v>2</v>
      </c>
      <c r="K178" s="3">
        <v>1</v>
      </c>
      <c r="L178" s="3"/>
      <c r="M178" s="2">
        <v>43416.648275462961</v>
      </c>
      <c r="N178" s="2">
        <v>43416.656886574077</v>
      </c>
      <c r="O178" s="3" t="s">
        <v>20</v>
      </c>
      <c r="P178" s="3" t="s">
        <v>21</v>
      </c>
      <c r="Q178" s="3" t="s">
        <v>36</v>
      </c>
      <c r="R178" s="3" t="s">
        <v>37</v>
      </c>
      <c r="S178" s="2">
        <v>43416.654803240737</v>
      </c>
      <c r="T178" s="2">
        <v>43416.654803240737</v>
      </c>
      <c r="U178" s="2">
        <v>43416.66510416667</v>
      </c>
      <c r="V178" s="2">
        <v>43416.66510416667</v>
      </c>
      <c r="W178" s="3"/>
      <c r="X178" s="8">
        <f t="shared" si="52"/>
        <v>43416.641979166663</v>
      </c>
      <c r="Y178" s="9">
        <f t="shared" si="53"/>
        <v>8.6111111158970743E-3</v>
      </c>
      <c r="Z178" s="9">
        <f t="shared" si="54"/>
        <v>8.6111111158970743E-3</v>
      </c>
      <c r="AA178" s="10"/>
      <c r="AB178" s="10">
        <f t="shared" si="55"/>
        <v>0</v>
      </c>
      <c r="AC178" s="10">
        <f t="shared" si="56"/>
        <v>6.2962962983874604E-3</v>
      </c>
      <c r="AD178" s="10"/>
      <c r="AE178" s="10"/>
      <c r="AF178" s="78">
        <f t="shared" si="57"/>
        <v>43416.64166666667</v>
      </c>
      <c r="AG178" s="78">
        <f t="shared" si="58"/>
        <v>43416.65625</v>
      </c>
      <c r="AH178" s="26" t="str">
        <f t="shared" si="59"/>
        <v>43416.641666666743416.65625</v>
      </c>
      <c r="AI178" s="26" t="e">
        <f>VLOOKUP(AH178,simple_survey!$P$1530:$Q$1810,2,FALSE)</f>
        <v>#N/A</v>
      </c>
    </row>
    <row r="179" spans="1:35" s="7" customFormat="1" hidden="1" x14ac:dyDescent="0.4">
      <c r="A179" s="16" t="str">
        <f t="shared" si="69"/>
        <v>-</v>
      </c>
      <c r="B179" s="16" t="str">
        <f t="shared" si="70"/>
        <v>-</v>
      </c>
      <c r="C179" s="7">
        <v>15</v>
      </c>
      <c r="D179" s="2">
        <v>43416.642256944448</v>
      </c>
      <c r="E179" s="3" t="s">
        <v>1113</v>
      </c>
      <c r="F179" s="3">
        <v>13092</v>
      </c>
      <c r="G179" s="3" t="s">
        <v>32</v>
      </c>
      <c r="H179" s="3">
        <v>2669</v>
      </c>
      <c r="I179" s="3">
        <v>262</v>
      </c>
      <c r="J179" s="3">
        <v>4</v>
      </c>
      <c r="K179" s="3">
        <v>3</v>
      </c>
      <c r="L179" s="3"/>
      <c r="M179" s="2">
        <v>43416.651354166665</v>
      </c>
      <c r="N179" s="2">
        <v>43416.656018518515</v>
      </c>
      <c r="O179" s="3" t="s">
        <v>20</v>
      </c>
      <c r="P179" s="3" t="s">
        <v>21</v>
      </c>
      <c r="Q179" s="3" t="s">
        <v>133</v>
      </c>
      <c r="R179" s="3" t="s">
        <v>19</v>
      </c>
      <c r="S179" s="2">
        <v>43416.656643518516</v>
      </c>
      <c r="T179" s="2">
        <v>43416.656643518516</v>
      </c>
      <c r="U179" s="2">
        <v>43416.666574074072</v>
      </c>
      <c r="V179" s="2">
        <v>43416.666574074072</v>
      </c>
      <c r="W179" s="3"/>
      <c r="X179" s="8">
        <f t="shared" si="52"/>
        <v>43416.642256944448</v>
      </c>
      <c r="Y179" s="9">
        <f t="shared" si="53"/>
        <v>4.6643518508062698E-3</v>
      </c>
      <c r="Z179" s="9">
        <f t="shared" si="54"/>
        <v>1.3993055552418809E-2</v>
      </c>
      <c r="AA179" s="10"/>
      <c r="AB179" s="10">
        <f t="shared" si="55"/>
        <v>0</v>
      </c>
      <c r="AC179" s="10">
        <f t="shared" si="56"/>
        <v>9.0972222169511952E-3</v>
      </c>
      <c r="AD179" s="10"/>
      <c r="AE179" s="10"/>
      <c r="AF179" s="78">
        <f t="shared" si="57"/>
        <v>43416.64166666667</v>
      </c>
      <c r="AG179" s="78">
        <f t="shared" si="58"/>
        <v>43416.655555555553</v>
      </c>
      <c r="AH179" s="26" t="str">
        <f t="shared" si="59"/>
        <v>43416.641666666743416.6555555556</v>
      </c>
      <c r="AI179" s="26" t="e">
        <f>VLOOKUP(AH179,simple_survey!$P$1530:$Q$1810,2,FALSE)</f>
        <v>#N/A</v>
      </c>
    </row>
    <row r="180" spans="1:35" s="7" customFormat="1" hidden="1" x14ac:dyDescent="0.4">
      <c r="A180" s="16" t="str">
        <f t="shared" ref="A180:A188" si="71">IF(W180&gt;0, "★", "-")</f>
        <v>-</v>
      </c>
      <c r="B180" s="16" t="str">
        <f t="shared" ref="B180:B188" si="72">IF(L180&gt;0, "☆", "-")</f>
        <v>-</v>
      </c>
      <c r="C180" s="7">
        <v>15</v>
      </c>
      <c r="D180" s="2">
        <v>43416.642604166664</v>
      </c>
      <c r="E180" s="3" t="s">
        <v>1149</v>
      </c>
      <c r="F180" s="3">
        <v>13093</v>
      </c>
      <c r="G180" s="3" t="s">
        <v>32</v>
      </c>
      <c r="H180" s="3">
        <v>6022</v>
      </c>
      <c r="I180" s="3">
        <v>863</v>
      </c>
      <c r="J180" s="3">
        <v>3</v>
      </c>
      <c r="K180" s="3">
        <v>1</v>
      </c>
      <c r="L180" s="3"/>
      <c r="M180" s="2">
        <v>43416.649756944447</v>
      </c>
      <c r="N180" s="2">
        <v>43416.658541666664</v>
      </c>
      <c r="O180" s="3" t="s">
        <v>71</v>
      </c>
      <c r="P180" s="3" t="s">
        <v>72</v>
      </c>
      <c r="Q180" s="3" t="s">
        <v>22</v>
      </c>
      <c r="R180" s="3" t="s">
        <v>23</v>
      </c>
      <c r="S180" s="2">
        <v>43416.648657407408</v>
      </c>
      <c r="T180" s="2">
        <v>43416.648657407408</v>
      </c>
      <c r="U180" s="2">
        <v>43416.658703703702</v>
      </c>
      <c r="V180" s="2">
        <v>43416.658703703702</v>
      </c>
      <c r="W180" s="3"/>
      <c r="X180" s="8">
        <f t="shared" si="52"/>
        <v>43416.642604166664</v>
      </c>
      <c r="Y180" s="9">
        <f t="shared" si="53"/>
        <v>8.7847222166601568E-3</v>
      </c>
      <c r="Z180" s="9">
        <f t="shared" si="54"/>
        <v>8.7847222166601568E-3</v>
      </c>
      <c r="AA180" s="10"/>
      <c r="AB180" s="10">
        <f t="shared" si="55"/>
        <v>1.0995370394084603E-3</v>
      </c>
      <c r="AC180" s="10">
        <f t="shared" si="56"/>
        <v>7.1527777836308815E-3</v>
      </c>
      <c r="AD180" s="10"/>
      <c r="AE180" s="10"/>
      <c r="AF180" s="78">
        <f t="shared" si="57"/>
        <v>43416.642361111109</v>
      </c>
      <c r="AG180" s="78">
        <f t="shared" si="58"/>
        <v>43416.658333333333</v>
      </c>
      <c r="AH180" s="26" t="str">
        <f t="shared" si="59"/>
        <v>43416.642361111143416.6583333333</v>
      </c>
      <c r="AI180" s="26" t="e">
        <f>VLOOKUP(AH180,simple_survey!$P$1530:$Q$1810,2,FALSE)</f>
        <v>#N/A</v>
      </c>
    </row>
    <row r="181" spans="1:35" s="7" customFormat="1" hidden="1" x14ac:dyDescent="0.4">
      <c r="A181" s="16" t="str">
        <f>IF(W181&gt;0, "★", "-")</f>
        <v>★</v>
      </c>
      <c r="B181" s="16" t="str">
        <f>IF(L181&gt;0, "☆", "-")</f>
        <v>-</v>
      </c>
      <c r="C181" s="7">
        <v>15</v>
      </c>
      <c r="D181" s="2">
        <v>43416.644999999997</v>
      </c>
      <c r="E181" s="3" t="s">
        <v>1195</v>
      </c>
      <c r="F181" s="3">
        <v>13095</v>
      </c>
      <c r="G181" s="3" t="s">
        <v>98</v>
      </c>
      <c r="H181" s="3">
        <v>0</v>
      </c>
      <c r="I181" s="3">
        <v>447</v>
      </c>
      <c r="J181" s="3">
        <v>8</v>
      </c>
      <c r="K181" s="3">
        <v>2</v>
      </c>
      <c r="L181" s="3"/>
      <c r="M181" s="2">
        <v>43416.652905092589</v>
      </c>
      <c r="N181" s="2">
        <v>43416.661574074074</v>
      </c>
      <c r="O181" s="3" t="s">
        <v>33</v>
      </c>
      <c r="P181" s="3" t="s">
        <v>34</v>
      </c>
      <c r="Q181" s="3" t="s">
        <v>62</v>
      </c>
      <c r="R181" s="3" t="s">
        <v>63</v>
      </c>
      <c r="S181" s="2">
        <v>43416.657569444447</v>
      </c>
      <c r="T181" s="2">
        <v>43416.657569444447</v>
      </c>
      <c r="U181" s="2">
        <v>43416.665694444448</v>
      </c>
      <c r="V181" s="2">
        <v>43416.657997685186</v>
      </c>
      <c r="W181" s="2">
        <v>43416.651087962964</v>
      </c>
      <c r="X181" s="8">
        <f t="shared" si="52"/>
        <v>43416.651087962964</v>
      </c>
      <c r="Y181" s="9">
        <f t="shared" si="53"/>
        <v>8.668981485243421E-3</v>
      </c>
      <c r="Z181" s="9">
        <f t="shared" si="54"/>
        <v>1.7337962970486842E-2</v>
      </c>
      <c r="AA181" s="10"/>
      <c r="AB181" s="10">
        <f t="shared" si="55"/>
        <v>0</v>
      </c>
      <c r="AC181" s="10">
        <f t="shared" si="56"/>
        <v>1.8171296251239255E-3</v>
      </c>
      <c r="AD181" s="10"/>
      <c r="AE181" s="10"/>
      <c r="AF181" s="78">
        <f t="shared" si="57"/>
        <v>43416.644444444442</v>
      </c>
      <c r="AG181" s="78">
        <f t="shared" si="58"/>
        <v>43416.661111111112</v>
      </c>
      <c r="AH181" s="26" t="str">
        <f t="shared" si="59"/>
        <v>43416.644444444443416.6611111111</v>
      </c>
      <c r="AI181" s="26" t="e">
        <f>VLOOKUP(AH181,simple_survey!$P$1530:$Q$1810,2,FALSE)</f>
        <v>#N/A</v>
      </c>
    </row>
    <row r="182" spans="1:35" s="7" customFormat="1" hidden="1" x14ac:dyDescent="0.4">
      <c r="A182" s="16" t="str">
        <f>IF(W182&gt;0, "★", "-")</f>
        <v>-</v>
      </c>
      <c r="B182" s="16" t="str">
        <f>IF(L182&gt;0, "☆", "-")</f>
        <v>-</v>
      </c>
      <c r="C182" s="7">
        <v>15</v>
      </c>
      <c r="D182" s="2">
        <v>43416.646238425928</v>
      </c>
      <c r="E182" s="3" t="s">
        <v>881</v>
      </c>
      <c r="F182" s="3">
        <v>13096</v>
      </c>
      <c r="G182" s="3" t="s">
        <v>103</v>
      </c>
      <c r="H182" s="3">
        <v>5287</v>
      </c>
      <c r="I182" s="3">
        <v>928</v>
      </c>
      <c r="J182" s="3">
        <v>7</v>
      </c>
      <c r="K182" s="3">
        <v>1</v>
      </c>
      <c r="L182" s="3"/>
      <c r="M182" s="2">
        <v>43416.649444444447</v>
      </c>
      <c r="N182" s="2">
        <v>43416.65761574074</v>
      </c>
      <c r="O182" s="3" t="s">
        <v>22</v>
      </c>
      <c r="P182" s="3" t="s">
        <v>23</v>
      </c>
      <c r="Q182" s="3" t="s">
        <v>133</v>
      </c>
      <c r="R182" s="3" t="s">
        <v>19</v>
      </c>
      <c r="S182" s="2">
        <v>43416.648969907408</v>
      </c>
      <c r="T182" s="2">
        <v>43416.648969907408</v>
      </c>
      <c r="U182" s="2">
        <v>43416.657129629632</v>
      </c>
      <c r="V182" s="2">
        <v>43416.657129629632</v>
      </c>
      <c r="W182" s="3"/>
      <c r="X182" s="8">
        <f t="shared" si="52"/>
        <v>43416.646238425928</v>
      </c>
      <c r="Y182" s="9">
        <f t="shared" si="53"/>
        <v>8.1712962928577326E-3</v>
      </c>
      <c r="Z182" s="9">
        <f t="shared" si="54"/>
        <v>8.1712962928577326E-3</v>
      </c>
      <c r="AA182" s="10"/>
      <c r="AB182" s="10">
        <f t="shared" si="55"/>
        <v>4.7453703882638365E-4</v>
      </c>
      <c r="AC182" s="10">
        <f t="shared" si="56"/>
        <v>3.2060185185400769E-3</v>
      </c>
      <c r="AD182" s="10"/>
      <c r="AE182" s="10"/>
      <c r="AF182" s="78">
        <f t="shared" si="57"/>
        <v>43416.645833333336</v>
      </c>
      <c r="AG182" s="78">
        <f t="shared" si="58"/>
        <v>43416.656944444447</v>
      </c>
      <c r="AH182" s="26" t="str">
        <f t="shared" si="59"/>
        <v>43416.645833333343416.6569444444</v>
      </c>
      <c r="AI182" s="26" t="e">
        <f>VLOOKUP(AH182,simple_survey!$P$1530:$Q$1810,2,FALSE)</f>
        <v>#N/A</v>
      </c>
    </row>
    <row r="183" spans="1:35" s="7" customFormat="1" hidden="1" x14ac:dyDescent="0.4">
      <c r="A183" s="16" t="str">
        <f t="shared" si="71"/>
        <v>-</v>
      </c>
      <c r="B183" s="16" t="str">
        <f t="shared" si="72"/>
        <v>-</v>
      </c>
      <c r="C183" s="7">
        <v>15</v>
      </c>
      <c r="D183" s="2">
        <v>43416.646435185183</v>
      </c>
      <c r="E183" s="3" t="s">
        <v>1196</v>
      </c>
      <c r="F183" s="3">
        <v>13097</v>
      </c>
      <c r="G183" s="3" t="s">
        <v>18</v>
      </c>
      <c r="H183" s="3">
        <v>3510</v>
      </c>
      <c r="I183" s="3">
        <v>565</v>
      </c>
      <c r="J183" s="3">
        <v>6</v>
      </c>
      <c r="K183" s="3">
        <v>1</v>
      </c>
      <c r="L183" s="3"/>
      <c r="M183" s="2">
        <v>43416.656134259261</v>
      </c>
      <c r="N183" s="2">
        <v>43416.661134259259</v>
      </c>
      <c r="O183" s="3" t="s">
        <v>26</v>
      </c>
      <c r="P183" s="3" t="s">
        <v>27</v>
      </c>
      <c r="Q183" s="3" t="s">
        <v>47</v>
      </c>
      <c r="R183" s="3" t="s">
        <v>48</v>
      </c>
      <c r="S183" s="2">
        <v>43416.658032407409</v>
      </c>
      <c r="T183" s="2">
        <v>43416.660069444442</v>
      </c>
      <c r="U183" s="2">
        <v>43416.667372685188</v>
      </c>
      <c r="V183" s="2">
        <v>43416.669409722221</v>
      </c>
      <c r="W183" s="3"/>
      <c r="X183" s="8">
        <f t="shared" si="52"/>
        <v>43416.646435185183</v>
      </c>
      <c r="Y183" s="9">
        <f t="shared" si="53"/>
        <v>4.9999999973806553E-3</v>
      </c>
      <c r="Z183" s="9">
        <f t="shared" si="54"/>
        <v>4.9999999973806553E-3</v>
      </c>
      <c r="AA183" s="10"/>
      <c r="AB183" s="10">
        <f t="shared" si="55"/>
        <v>0</v>
      </c>
      <c r="AC183" s="10">
        <f t="shared" si="56"/>
        <v>9.6990740785258822E-3</v>
      </c>
      <c r="AD183" s="10"/>
      <c r="AE183" s="10"/>
      <c r="AF183" s="78">
        <f t="shared" si="57"/>
        <v>43416.645833333336</v>
      </c>
      <c r="AG183" s="78">
        <f t="shared" si="58"/>
        <v>43416.661111111112</v>
      </c>
      <c r="AH183" s="26" t="str">
        <f t="shared" si="59"/>
        <v>43416.645833333343416.6611111111</v>
      </c>
      <c r="AI183" s="26" t="e">
        <f>VLOOKUP(AH183,simple_survey!$P$1530:$Q$1810,2,FALSE)</f>
        <v>#N/A</v>
      </c>
    </row>
    <row r="184" spans="1:35" s="7" customFormat="1" hidden="1" x14ac:dyDescent="0.4">
      <c r="A184" s="16" t="str">
        <f t="shared" si="71"/>
        <v>★</v>
      </c>
      <c r="B184" s="16" t="str">
        <f t="shared" si="72"/>
        <v>-</v>
      </c>
      <c r="C184" s="7">
        <v>15</v>
      </c>
      <c r="D184" s="2">
        <v>43416.647511574076</v>
      </c>
      <c r="E184" s="3" t="s">
        <v>1197</v>
      </c>
      <c r="F184" s="3">
        <v>13098</v>
      </c>
      <c r="G184" s="3" t="s">
        <v>32</v>
      </c>
      <c r="H184" s="3">
        <v>4257</v>
      </c>
      <c r="I184" s="3">
        <v>966</v>
      </c>
      <c r="J184" s="3">
        <v>6</v>
      </c>
      <c r="K184" s="3">
        <v>1</v>
      </c>
      <c r="L184" s="3"/>
      <c r="M184" s="2">
        <v>43416.65148148148</v>
      </c>
      <c r="N184" s="2">
        <v>43416.6559375</v>
      </c>
      <c r="O184" s="3" t="s">
        <v>52</v>
      </c>
      <c r="P184" s="3" t="s">
        <v>53</v>
      </c>
      <c r="Q184" s="3" t="s">
        <v>26</v>
      </c>
      <c r="R184" s="3" t="s">
        <v>27</v>
      </c>
      <c r="S184" s="2">
        <v>43416.654432870368</v>
      </c>
      <c r="T184" s="2">
        <v>43416.654432870368</v>
      </c>
      <c r="U184" s="2">
        <v>43416.660069444442</v>
      </c>
      <c r="V184" s="2">
        <v>43416.660069444442</v>
      </c>
      <c r="W184" s="2">
        <v>43416.654432870368</v>
      </c>
      <c r="X184" s="8">
        <f t="shared" ref="X184:X257" si="73">IF(W184&gt;0,W184,D184)</f>
        <v>43416.654432870368</v>
      </c>
      <c r="Y184" s="9">
        <f t="shared" ref="Y184:Y257" si="74">N184-M184</f>
        <v>4.4560185197042301E-3</v>
      </c>
      <c r="Z184" s="9">
        <f t="shared" ref="Z184:Z257" si="75">Y184*K184</f>
        <v>4.4560185197042301E-3</v>
      </c>
      <c r="AA184" s="10"/>
      <c r="AB184" s="10">
        <f t="shared" ref="AB184:AB257" si="76">IF(IF(A184="☆",L184-S184,M184-S184)&lt;0,0,IF(A184="☆",L184-S184,M184-S184))</f>
        <v>0</v>
      </c>
      <c r="AC184" s="10">
        <f t="shared" ref="AC184:AC257" si="77">IF(IF(B184="☆",(IF(L184&gt;S184,L184-X184,S184-X184)),M184-X184)&lt;0,0,IF(B184="☆",(IF(L184&gt;S184,L184-X184,S184-X184)),M184-X184))</f>
        <v>0</v>
      </c>
      <c r="AD184" s="10"/>
      <c r="AE184" s="10"/>
      <c r="AF184" s="78">
        <f t="shared" si="57"/>
        <v>43416.647222222222</v>
      </c>
      <c r="AG184" s="78">
        <f t="shared" si="58"/>
        <v>43416.655555555553</v>
      </c>
      <c r="AH184" s="26" t="str">
        <f t="shared" si="59"/>
        <v>43416.647222222243416.6555555556</v>
      </c>
      <c r="AI184" s="26" t="e">
        <f>VLOOKUP(AH184,simple_survey!$P$1530:$Q$1810,2,FALSE)</f>
        <v>#N/A</v>
      </c>
    </row>
    <row r="185" spans="1:35" s="7" customFormat="1" hidden="1" x14ac:dyDescent="0.4">
      <c r="A185" s="16" t="str">
        <f t="shared" si="71"/>
        <v>-</v>
      </c>
      <c r="B185" s="16" t="str">
        <f t="shared" si="72"/>
        <v>-</v>
      </c>
      <c r="C185" s="7">
        <v>15</v>
      </c>
      <c r="D185" s="2">
        <v>43416.653749999998</v>
      </c>
      <c r="E185" s="3" t="s">
        <v>1201</v>
      </c>
      <c r="F185" s="3">
        <v>13102</v>
      </c>
      <c r="G185" s="3" t="s">
        <v>99</v>
      </c>
      <c r="H185" s="3">
        <v>0</v>
      </c>
      <c r="I185" s="3">
        <v>88</v>
      </c>
      <c r="J185" s="3">
        <v>8</v>
      </c>
      <c r="K185" s="3">
        <v>1</v>
      </c>
      <c r="L185" s="3"/>
      <c r="M185" s="2">
        <v>43416.658530092594</v>
      </c>
      <c r="N185" s="2">
        <v>43416.661493055559</v>
      </c>
      <c r="O185" s="3" t="s">
        <v>36</v>
      </c>
      <c r="P185" s="3" t="s">
        <v>37</v>
      </c>
      <c r="Q185" s="3" t="s">
        <v>62</v>
      </c>
      <c r="R185" s="3" t="s">
        <v>63</v>
      </c>
      <c r="S185" s="2">
        <v>43416.658888888887</v>
      </c>
      <c r="T185" s="2">
        <v>43416.658888888887</v>
      </c>
      <c r="U185" s="2">
        <v>43416.665034722224</v>
      </c>
      <c r="V185" s="2">
        <v>43416.665034722224</v>
      </c>
      <c r="W185" s="3"/>
      <c r="X185" s="8">
        <f t="shared" si="73"/>
        <v>43416.653749999998</v>
      </c>
      <c r="Y185" s="9">
        <f t="shared" si="74"/>
        <v>2.9629629643750377E-3</v>
      </c>
      <c r="Z185" s="9">
        <f t="shared" si="75"/>
        <v>2.9629629643750377E-3</v>
      </c>
      <c r="AA185" s="10"/>
      <c r="AB185" s="10">
        <f t="shared" si="76"/>
        <v>0</v>
      </c>
      <c r="AC185" s="10">
        <f t="shared" si="77"/>
        <v>4.7800925967749208E-3</v>
      </c>
      <c r="AD185" s="10"/>
      <c r="AE185" s="10"/>
      <c r="AF185" s="78">
        <f t="shared" si="57"/>
        <v>43416.65347222222</v>
      </c>
      <c r="AG185" s="78">
        <f t="shared" si="58"/>
        <v>43416.661111111112</v>
      </c>
      <c r="AH185" s="26" t="str">
        <f t="shared" si="59"/>
        <v>43416.653472222243416.6611111111</v>
      </c>
      <c r="AI185" s="26" t="e">
        <f>VLOOKUP(AH185,simple_survey!$P$1530:$Q$1810,2,FALSE)</f>
        <v>#N/A</v>
      </c>
    </row>
    <row r="186" spans="1:35" s="7" customFormat="1" hidden="1" x14ac:dyDescent="0.4">
      <c r="A186" s="16" t="str">
        <f t="shared" si="71"/>
        <v>-</v>
      </c>
      <c r="B186" s="16" t="str">
        <f t="shared" si="72"/>
        <v>-</v>
      </c>
      <c r="C186" s="7">
        <v>15</v>
      </c>
      <c r="D186" s="2">
        <v>43416.655011574076</v>
      </c>
      <c r="E186" s="3" t="s">
        <v>1202</v>
      </c>
      <c r="F186" s="3">
        <v>13103</v>
      </c>
      <c r="G186" s="3" t="s">
        <v>100</v>
      </c>
      <c r="H186" s="3">
        <v>6039</v>
      </c>
      <c r="I186" s="3">
        <v>978</v>
      </c>
      <c r="J186" s="3">
        <v>4</v>
      </c>
      <c r="K186" s="3">
        <v>2</v>
      </c>
      <c r="L186" s="3"/>
      <c r="M186" s="2">
        <v>43416.657511574071</v>
      </c>
      <c r="N186" s="2">
        <v>43416.663611111115</v>
      </c>
      <c r="O186" s="3" t="s">
        <v>133</v>
      </c>
      <c r="P186" s="3" t="s">
        <v>19</v>
      </c>
      <c r="Q186" s="3" t="s">
        <v>30</v>
      </c>
      <c r="R186" s="3" t="s">
        <v>31</v>
      </c>
      <c r="S186" s="2">
        <v>43416.657280092593</v>
      </c>
      <c r="T186" s="2">
        <v>43416.657280092593</v>
      </c>
      <c r="U186" s="2">
        <v>43416.665543981479</v>
      </c>
      <c r="V186" s="2">
        <v>43416.666666666664</v>
      </c>
      <c r="W186" s="3"/>
      <c r="X186" s="8">
        <f t="shared" si="73"/>
        <v>43416.655011574076</v>
      </c>
      <c r="Y186" s="9">
        <f t="shared" si="74"/>
        <v>6.0995370440650731E-3</v>
      </c>
      <c r="Z186" s="9">
        <f t="shared" si="75"/>
        <v>1.2199074088130146E-2</v>
      </c>
      <c r="AA186" s="10"/>
      <c r="AB186" s="10">
        <f t="shared" si="76"/>
        <v>2.3148147738538682E-4</v>
      </c>
      <c r="AC186" s="10">
        <f t="shared" si="77"/>
        <v>2.4999999950523488E-3</v>
      </c>
      <c r="AD186" s="10"/>
      <c r="AE186" s="10"/>
      <c r="AF186" s="78">
        <f t="shared" si="57"/>
        <v>43416.654861111114</v>
      </c>
      <c r="AG186" s="78">
        <f t="shared" si="58"/>
        <v>43416.663194444445</v>
      </c>
      <c r="AH186" s="26" t="str">
        <f t="shared" si="59"/>
        <v>43416.654861111143416.6631944444</v>
      </c>
      <c r="AI186" s="26" t="e">
        <f>VLOOKUP(AH186,simple_survey!$P$1530:$Q$1810,2,FALSE)</f>
        <v>#N/A</v>
      </c>
    </row>
    <row r="187" spans="1:35" s="7" customFormat="1" hidden="1" x14ac:dyDescent="0.4">
      <c r="A187" s="16" t="str">
        <f t="shared" si="71"/>
        <v>★</v>
      </c>
      <c r="B187" s="16" t="str">
        <f t="shared" si="72"/>
        <v>-</v>
      </c>
      <c r="C187" s="7">
        <v>15</v>
      </c>
      <c r="D187" s="2">
        <v>43416.655219907407</v>
      </c>
      <c r="E187" s="3" t="s">
        <v>962</v>
      </c>
      <c r="F187" s="3">
        <v>13104</v>
      </c>
      <c r="G187" s="3" t="s">
        <v>32</v>
      </c>
      <c r="H187" s="3">
        <v>5928</v>
      </c>
      <c r="I187" s="3">
        <v>628</v>
      </c>
      <c r="J187" s="3">
        <v>9</v>
      </c>
      <c r="K187" s="3">
        <v>4</v>
      </c>
      <c r="L187" s="3"/>
      <c r="M187" s="2">
        <v>43416.657418981478</v>
      </c>
      <c r="N187" s="2">
        <v>43416.666828703703</v>
      </c>
      <c r="O187" s="3" t="s">
        <v>69</v>
      </c>
      <c r="P187" s="3" t="s">
        <v>70</v>
      </c>
      <c r="Q187" s="3" t="s">
        <v>24</v>
      </c>
      <c r="R187" s="3" t="s">
        <v>25</v>
      </c>
      <c r="S187" s="2">
        <v>43416.662164351852</v>
      </c>
      <c r="T187" s="2">
        <v>43416.662164351852</v>
      </c>
      <c r="U187" s="2">
        <v>43416.673506944448</v>
      </c>
      <c r="V187" s="2">
        <v>43416.673506944448</v>
      </c>
      <c r="W187" s="2">
        <v>43416.662164351852</v>
      </c>
      <c r="X187" s="8">
        <f t="shared" si="73"/>
        <v>43416.662164351852</v>
      </c>
      <c r="Y187" s="9">
        <f t="shared" si="74"/>
        <v>9.4097222245181911E-3</v>
      </c>
      <c r="Z187" s="9">
        <f t="shared" si="75"/>
        <v>3.7638888898072764E-2</v>
      </c>
      <c r="AA187" s="10"/>
      <c r="AB187" s="10">
        <f t="shared" si="76"/>
        <v>0</v>
      </c>
      <c r="AC187" s="10">
        <f t="shared" si="77"/>
        <v>0</v>
      </c>
      <c r="AD187" s="10"/>
      <c r="AE187" s="10"/>
      <c r="AF187" s="78">
        <f t="shared" si="57"/>
        <v>43416.654861111114</v>
      </c>
      <c r="AG187" s="78">
        <f t="shared" si="58"/>
        <v>43416.666666666664</v>
      </c>
      <c r="AH187" s="26" t="str">
        <f t="shared" si="59"/>
        <v>43416.654861111143416.6666666667</v>
      </c>
      <c r="AI187" s="26" t="e">
        <f>VLOOKUP(AH187,simple_survey!$P$1530:$Q$1810,2,FALSE)</f>
        <v>#N/A</v>
      </c>
    </row>
    <row r="188" spans="1:35" s="7" customFormat="1" hidden="1" x14ac:dyDescent="0.4">
      <c r="A188" s="16" t="str">
        <f t="shared" si="71"/>
        <v>-</v>
      </c>
      <c r="B188" s="16" t="str">
        <f t="shared" si="72"/>
        <v>-</v>
      </c>
      <c r="C188" s="7">
        <v>15</v>
      </c>
      <c r="D188" s="2">
        <v>43416.655810185184</v>
      </c>
      <c r="E188" s="3" t="s">
        <v>1101</v>
      </c>
      <c r="F188" s="3">
        <v>13105</v>
      </c>
      <c r="G188" s="3" t="s">
        <v>98</v>
      </c>
      <c r="H188" s="3">
        <v>0</v>
      </c>
      <c r="I188" s="3">
        <v>89</v>
      </c>
      <c r="J188" s="3">
        <v>7</v>
      </c>
      <c r="K188" s="3">
        <v>1</v>
      </c>
      <c r="L188" s="3"/>
      <c r="M188" s="2">
        <v>43416.664664351854</v>
      </c>
      <c r="N188" s="2">
        <v>43416.668599537035</v>
      </c>
      <c r="O188" s="3" t="s">
        <v>44</v>
      </c>
      <c r="P188" s="3" t="s">
        <v>91</v>
      </c>
      <c r="Q188" s="3" t="s">
        <v>54</v>
      </c>
      <c r="R188" s="3" t="s">
        <v>55</v>
      </c>
      <c r="S188" s="2">
        <v>43416.665451388886</v>
      </c>
      <c r="T188" s="2">
        <v>43416.665451388886</v>
      </c>
      <c r="U188" s="2">
        <v>43416.668391203704</v>
      </c>
      <c r="V188" s="2">
        <v>43416.668391203704</v>
      </c>
      <c r="W188" s="3"/>
      <c r="X188" s="8">
        <f t="shared" si="73"/>
        <v>43416.655810185184</v>
      </c>
      <c r="Y188" s="9">
        <f t="shared" si="74"/>
        <v>3.9351851810351945E-3</v>
      </c>
      <c r="Z188" s="9">
        <f t="shared" si="75"/>
        <v>3.9351851810351945E-3</v>
      </c>
      <c r="AA188" s="10"/>
      <c r="AB188" s="10">
        <f t="shared" si="76"/>
        <v>0</v>
      </c>
      <c r="AC188" s="10">
        <f t="shared" si="77"/>
        <v>8.8541666700621136E-3</v>
      </c>
      <c r="AD188" s="10"/>
      <c r="AE188" s="10"/>
      <c r="AF188" s="78">
        <f t="shared" si="57"/>
        <v>43416.655555555553</v>
      </c>
      <c r="AG188" s="78">
        <f t="shared" si="58"/>
        <v>43416.668055555558</v>
      </c>
      <c r="AH188" s="26" t="str">
        <f t="shared" si="59"/>
        <v>43416.655555555643416.6680555556</v>
      </c>
      <c r="AI188" s="26" t="e">
        <f>VLOOKUP(AH188,simple_survey!$P$1530:$Q$1810,2,FALSE)</f>
        <v>#N/A</v>
      </c>
    </row>
    <row r="189" spans="1:35" s="7" customFormat="1" hidden="1" x14ac:dyDescent="0.4">
      <c r="A189" s="16" t="str">
        <f t="shared" ref="A189:A199" si="78">IF(W189&gt;0, "★", "-")</f>
        <v>-</v>
      </c>
      <c r="B189" s="16" t="str">
        <f t="shared" ref="B189:B199" si="79">IF(L189&gt;0, "☆", "-")</f>
        <v>-</v>
      </c>
      <c r="C189" s="7">
        <v>15</v>
      </c>
      <c r="D189" s="2">
        <v>43416.656238425923</v>
      </c>
      <c r="E189" s="3" t="s">
        <v>1203</v>
      </c>
      <c r="F189" s="3">
        <v>13106</v>
      </c>
      <c r="G189" s="3" t="s">
        <v>18</v>
      </c>
      <c r="H189" s="3">
        <v>5447</v>
      </c>
      <c r="I189" s="3">
        <v>975</v>
      </c>
      <c r="J189" s="3">
        <v>2</v>
      </c>
      <c r="K189" s="3">
        <v>2</v>
      </c>
      <c r="L189" s="3"/>
      <c r="M189" s="2">
        <v>43416.65898148148</v>
      </c>
      <c r="N189" s="2">
        <v>43416.667546296296</v>
      </c>
      <c r="O189" s="3" t="s">
        <v>58</v>
      </c>
      <c r="P189" s="3" t="s">
        <v>59</v>
      </c>
      <c r="Q189" s="3" t="s">
        <v>54</v>
      </c>
      <c r="R189" s="3" t="s">
        <v>55</v>
      </c>
      <c r="S189" s="2">
        <v>43416.662372685183</v>
      </c>
      <c r="T189" s="2">
        <v>43416.662372685183</v>
      </c>
      <c r="U189" s="2">
        <v>43416.674247685187</v>
      </c>
      <c r="V189" s="2">
        <v>43416.674247685187</v>
      </c>
      <c r="W189" s="3"/>
      <c r="X189" s="8">
        <f t="shared" si="73"/>
        <v>43416.656238425923</v>
      </c>
      <c r="Y189" s="9">
        <f t="shared" si="74"/>
        <v>8.5648148160544224E-3</v>
      </c>
      <c r="Z189" s="9">
        <f t="shared" si="75"/>
        <v>1.7129629632108845E-2</v>
      </c>
      <c r="AA189" s="10"/>
      <c r="AB189" s="10">
        <f t="shared" si="76"/>
        <v>0</v>
      </c>
      <c r="AC189" s="10">
        <f t="shared" si="77"/>
        <v>2.7430555564933456E-3</v>
      </c>
      <c r="AD189" s="10"/>
      <c r="AE189" s="10"/>
      <c r="AF189" s="78">
        <f t="shared" si="57"/>
        <v>43416.655555555553</v>
      </c>
      <c r="AG189" s="78">
        <f t="shared" si="58"/>
        <v>43416.667361111111</v>
      </c>
      <c r="AH189" s="26" t="str">
        <f t="shared" si="59"/>
        <v>43416.655555555643416.6673611111</v>
      </c>
      <c r="AI189" s="26" t="e">
        <f>VLOOKUP(AH189,simple_survey!$P$1530:$Q$1810,2,FALSE)</f>
        <v>#N/A</v>
      </c>
    </row>
    <row r="190" spans="1:35" s="7" customFormat="1" x14ac:dyDescent="0.4">
      <c r="A190" s="16" t="str">
        <f t="shared" si="78"/>
        <v>-</v>
      </c>
      <c r="B190" s="16" t="str">
        <f t="shared" si="79"/>
        <v>-</v>
      </c>
      <c r="C190" s="7">
        <v>15</v>
      </c>
      <c r="D190" s="2">
        <v>43416.657094907408</v>
      </c>
      <c r="E190" s="3" t="s">
        <v>1204</v>
      </c>
      <c r="F190" s="3">
        <v>13107</v>
      </c>
      <c r="G190" s="3" t="s">
        <v>100</v>
      </c>
      <c r="H190" s="3">
        <v>6040</v>
      </c>
      <c r="I190" s="3">
        <v>272</v>
      </c>
      <c r="J190" s="3">
        <v>4</v>
      </c>
      <c r="K190" s="3">
        <v>1</v>
      </c>
      <c r="L190" s="3"/>
      <c r="M190" s="2">
        <v>43416.659583333334</v>
      </c>
      <c r="N190" s="2">
        <v>43416.663761574076</v>
      </c>
      <c r="O190" s="3" t="s">
        <v>133</v>
      </c>
      <c r="P190" s="3" t="s">
        <v>19</v>
      </c>
      <c r="Q190" s="3" t="s">
        <v>30</v>
      </c>
      <c r="R190" s="3" t="s">
        <v>31</v>
      </c>
      <c r="S190" s="2">
        <v>43416.658402777779</v>
      </c>
      <c r="T190" s="2">
        <v>43416.658402777779</v>
      </c>
      <c r="U190" s="2">
        <v>43416.665972222225</v>
      </c>
      <c r="V190" s="2">
        <v>43416.665972222225</v>
      </c>
      <c r="W190" s="3"/>
      <c r="X190" s="8">
        <f t="shared" si="73"/>
        <v>43416.657094907408</v>
      </c>
      <c r="Y190" s="9">
        <f t="shared" si="74"/>
        <v>4.1782407424761914E-3</v>
      </c>
      <c r="Z190" s="9">
        <f t="shared" si="75"/>
        <v>4.1782407424761914E-3</v>
      </c>
      <c r="AA190" s="10"/>
      <c r="AB190" s="10">
        <f t="shared" si="76"/>
        <v>1.1805555550381541E-3</v>
      </c>
      <c r="AC190" s="10">
        <f t="shared" si="77"/>
        <v>2.488425925548654E-3</v>
      </c>
      <c r="AD190" s="10"/>
      <c r="AE190" s="10"/>
      <c r="AF190" s="78">
        <f t="shared" si="57"/>
        <v>43416.656944444447</v>
      </c>
      <c r="AG190" s="78">
        <f t="shared" si="58"/>
        <v>43416.663194444445</v>
      </c>
      <c r="AH190" s="26" t="str">
        <f t="shared" si="59"/>
        <v>43416.656944444443416.6631944444</v>
      </c>
      <c r="AI190" s="26" t="str">
        <f>VLOOKUP(AH190,simple_survey!$P$1530:$Q$1810,2,FALSE)</f>
        <v>肯定的</v>
      </c>
    </row>
    <row r="191" spans="1:35" s="7" customFormat="1" hidden="1" x14ac:dyDescent="0.4">
      <c r="A191" s="16" t="str">
        <f t="shared" si="78"/>
        <v>-</v>
      </c>
      <c r="B191" s="16" t="str">
        <f t="shared" si="79"/>
        <v>-</v>
      </c>
      <c r="C191" s="7">
        <v>15</v>
      </c>
      <c r="D191" s="2">
        <v>43416.657546296294</v>
      </c>
      <c r="E191" s="3" t="s">
        <v>1104</v>
      </c>
      <c r="F191" s="3">
        <v>13108</v>
      </c>
      <c r="G191" s="3" t="s">
        <v>32</v>
      </c>
      <c r="H191" s="3">
        <v>5119</v>
      </c>
      <c r="I191" s="3">
        <v>345</v>
      </c>
      <c r="J191" s="3">
        <v>1</v>
      </c>
      <c r="K191" s="3">
        <v>1</v>
      </c>
      <c r="L191" s="3"/>
      <c r="M191" s="2">
        <v>43416.660300925927</v>
      </c>
      <c r="N191" s="2">
        <v>43416.667916666665</v>
      </c>
      <c r="O191" s="3" t="s">
        <v>47</v>
      </c>
      <c r="P191" s="3" t="s">
        <v>48</v>
      </c>
      <c r="Q191" s="3" t="s">
        <v>69</v>
      </c>
      <c r="R191" s="3" t="s">
        <v>70</v>
      </c>
      <c r="S191" s="2">
        <v>43416.661666666667</v>
      </c>
      <c r="T191" s="2">
        <v>43416.662777777776</v>
      </c>
      <c r="U191" s="2">
        <v>43416.672534722224</v>
      </c>
      <c r="V191" s="2">
        <v>43416.676412037035</v>
      </c>
      <c r="W191" s="3"/>
      <c r="X191" s="8">
        <f t="shared" si="73"/>
        <v>43416.657546296294</v>
      </c>
      <c r="Y191" s="9">
        <f t="shared" si="74"/>
        <v>7.6157407384016551E-3</v>
      </c>
      <c r="Z191" s="9">
        <f t="shared" si="75"/>
        <v>7.6157407384016551E-3</v>
      </c>
      <c r="AA191" s="10"/>
      <c r="AB191" s="10">
        <f t="shared" si="76"/>
        <v>0</v>
      </c>
      <c r="AC191" s="10">
        <f t="shared" si="77"/>
        <v>2.754629633272998E-3</v>
      </c>
      <c r="AD191" s="10"/>
      <c r="AE191" s="10"/>
      <c r="AF191" s="78">
        <f t="shared" si="57"/>
        <v>43416.656944444447</v>
      </c>
      <c r="AG191" s="78">
        <f t="shared" si="58"/>
        <v>43416.667361111111</v>
      </c>
      <c r="AH191" s="26" t="str">
        <f t="shared" si="59"/>
        <v>43416.656944444443416.6673611111</v>
      </c>
      <c r="AI191" s="26" t="e">
        <f>VLOOKUP(AH191,simple_survey!$P$1530:$Q$1810,2,FALSE)</f>
        <v>#N/A</v>
      </c>
    </row>
    <row r="192" spans="1:35" s="7" customFormat="1" hidden="1" x14ac:dyDescent="0.4">
      <c r="A192" s="16" t="str">
        <f t="shared" si="78"/>
        <v>★</v>
      </c>
      <c r="B192" s="16" t="str">
        <f t="shared" si="79"/>
        <v>-</v>
      </c>
      <c r="C192" s="7">
        <v>15</v>
      </c>
      <c r="D192" s="2">
        <v>43416.657870370371</v>
      </c>
      <c r="E192" s="3" t="s">
        <v>1088</v>
      </c>
      <c r="F192" s="3">
        <v>13109</v>
      </c>
      <c r="G192" s="3" t="s">
        <v>32</v>
      </c>
      <c r="H192" s="3">
        <v>2171</v>
      </c>
      <c r="I192" s="3">
        <v>889</v>
      </c>
      <c r="J192" s="3">
        <v>10</v>
      </c>
      <c r="K192" s="3">
        <v>1</v>
      </c>
      <c r="L192" s="3"/>
      <c r="M192" s="2">
        <v>43416.664780092593</v>
      </c>
      <c r="N192" s="2">
        <v>43416.673692129632</v>
      </c>
      <c r="O192" s="3" t="s">
        <v>44</v>
      </c>
      <c r="P192" s="3" t="s">
        <v>91</v>
      </c>
      <c r="Q192" s="3" t="s">
        <v>36</v>
      </c>
      <c r="R192" s="3" t="s">
        <v>37</v>
      </c>
      <c r="S192" s="2">
        <v>43416.664803240739</v>
      </c>
      <c r="T192" s="2">
        <v>43416.664803240739</v>
      </c>
      <c r="U192" s="2">
        <v>43416.678124999999</v>
      </c>
      <c r="V192" s="2">
        <v>43416.680474537039</v>
      </c>
      <c r="W192" s="2">
        <v>43416.664803240739</v>
      </c>
      <c r="X192" s="8">
        <f t="shared" si="73"/>
        <v>43416.664803240739</v>
      </c>
      <c r="Y192" s="9">
        <f t="shared" si="74"/>
        <v>8.9120370394084603E-3</v>
      </c>
      <c r="Z192" s="9">
        <f t="shared" si="75"/>
        <v>8.9120370394084603E-3</v>
      </c>
      <c r="AA192" s="10"/>
      <c r="AB192" s="10">
        <f t="shared" si="76"/>
        <v>0</v>
      </c>
      <c r="AC192" s="10">
        <f t="shared" si="77"/>
        <v>0</v>
      </c>
      <c r="AD192" s="10"/>
      <c r="AE192" s="10"/>
      <c r="AF192" s="78">
        <f t="shared" si="57"/>
        <v>43416.657638888886</v>
      </c>
      <c r="AG192" s="78">
        <f t="shared" si="58"/>
        <v>43416.673611111109</v>
      </c>
      <c r="AH192" s="26" t="str">
        <f t="shared" si="59"/>
        <v>43416.657638888943416.6736111111</v>
      </c>
      <c r="AI192" s="26" t="e">
        <f>VLOOKUP(AH192,simple_survey!$P$1530:$Q$1810,2,FALSE)</f>
        <v>#N/A</v>
      </c>
    </row>
    <row r="193" spans="1:36" s="7" customFormat="1" x14ac:dyDescent="0.4">
      <c r="A193" s="16" t="str">
        <f t="shared" si="78"/>
        <v>★</v>
      </c>
      <c r="B193" s="16" t="str">
        <f t="shared" si="79"/>
        <v>-</v>
      </c>
      <c r="C193" s="7">
        <v>15</v>
      </c>
      <c r="D193" s="2">
        <v>43416.658229166664</v>
      </c>
      <c r="E193" s="3" t="s">
        <v>1205</v>
      </c>
      <c r="F193" s="3">
        <v>13110</v>
      </c>
      <c r="G193" s="3" t="s">
        <v>32</v>
      </c>
      <c r="H193" s="3">
        <v>2678</v>
      </c>
      <c r="I193" s="3">
        <v>825</v>
      </c>
      <c r="J193" s="3">
        <v>1</v>
      </c>
      <c r="K193" s="3">
        <v>1</v>
      </c>
      <c r="L193" s="3"/>
      <c r="M193" s="2">
        <v>43416.661446759259</v>
      </c>
      <c r="N193" s="2">
        <v>43416.667719907404</v>
      </c>
      <c r="O193" s="3" t="s">
        <v>47</v>
      </c>
      <c r="P193" s="3" t="s">
        <v>48</v>
      </c>
      <c r="Q193" s="3" t="s">
        <v>44</v>
      </c>
      <c r="R193" s="3" t="s">
        <v>91</v>
      </c>
      <c r="S193" s="2">
        <v>43416.665000000001</v>
      </c>
      <c r="T193" s="2">
        <v>43416.665000000001</v>
      </c>
      <c r="U193" s="2">
        <v>43416.674826388888</v>
      </c>
      <c r="V193" s="2">
        <v>43416.674826388888</v>
      </c>
      <c r="W193" s="2">
        <v>43416.665000000001</v>
      </c>
      <c r="X193" s="8">
        <f t="shared" si="73"/>
        <v>43416.665000000001</v>
      </c>
      <c r="Y193" s="9">
        <f t="shared" si="74"/>
        <v>6.2731481448281556E-3</v>
      </c>
      <c r="Z193" s="9">
        <f t="shared" si="75"/>
        <v>6.2731481448281556E-3</v>
      </c>
      <c r="AA193" s="10"/>
      <c r="AB193" s="10">
        <f t="shared" si="76"/>
        <v>0</v>
      </c>
      <c r="AC193" s="10">
        <f t="shared" si="77"/>
        <v>0</v>
      </c>
      <c r="AD193" s="10"/>
      <c r="AE193" s="10"/>
      <c r="AF193" s="78">
        <f t="shared" si="57"/>
        <v>43416.657638888886</v>
      </c>
      <c r="AG193" s="78">
        <f t="shared" si="58"/>
        <v>43416.667361111111</v>
      </c>
      <c r="AH193" s="26" t="str">
        <f t="shared" si="59"/>
        <v>43416.657638888943416.6673611111</v>
      </c>
      <c r="AI193" s="26" t="str">
        <f>VLOOKUP(AH193,simple_survey!$P$1530:$Q$1810,2,FALSE)</f>
        <v>否定的</v>
      </c>
    </row>
    <row r="194" spans="1:36" s="7" customFormat="1" hidden="1" x14ac:dyDescent="0.4">
      <c r="A194" s="16" t="str">
        <f t="shared" si="78"/>
        <v>-</v>
      </c>
      <c r="B194" s="16" t="str">
        <f t="shared" si="79"/>
        <v>-</v>
      </c>
      <c r="C194" s="7">
        <v>15</v>
      </c>
      <c r="D194" s="2">
        <v>43416.659224537034</v>
      </c>
      <c r="E194" s="3" t="s">
        <v>1139</v>
      </c>
      <c r="F194" s="3">
        <v>13111</v>
      </c>
      <c r="G194" s="3" t="s">
        <v>32</v>
      </c>
      <c r="H194" s="3">
        <v>2082</v>
      </c>
      <c r="I194" s="3">
        <v>33</v>
      </c>
      <c r="J194" s="3">
        <v>6</v>
      </c>
      <c r="K194" s="3">
        <v>1</v>
      </c>
      <c r="L194" s="3"/>
      <c r="M194" s="2">
        <v>43416.662824074076</v>
      </c>
      <c r="N194" s="2">
        <v>43416.666678240741</v>
      </c>
      <c r="O194" s="3" t="s">
        <v>33</v>
      </c>
      <c r="P194" s="3" t="s">
        <v>34</v>
      </c>
      <c r="Q194" s="3" t="s">
        <v>26</v>
      </c>
      <c r="R194" s="3" t="s">
        <v>27</v>
      </c>
      <c r="S194" s="2">
        <v>43416.668275462966</v>
      </c>
      <c r="T194" s="2">
        <v>43416.668275462966</v>
      </c>
      <c r="U194" s="2">
        <v>43416.675138888888</v>
      </c>
      <c r="V194" s="2">
        <v>43416.675138888888</v>
      </c>
      <c r="W194" s="3"/>
      <c r="X194" s="8">
        <f t="shared" si="73"/>
        <v>43416.659224537034</v>
      </c>
      <c r="Y194" s="9">
        <f t="shared" si="74"/>
        <v>3.8541666654055007E-3</v>
      </c>
      <c r="Z194" s="9">
        <f t="shared" si="75"/>
        <v>3.8541666654055007E-3</v>
      </c>
      <c r="AA194" s="10"/>
      <c r="AB194" s="10">
        <f t="shared" si="76"/>
        <v>0</v>
      </c>
      <c r="AC194" s="10">
        <f t="shared" si="77"/>
        <v>3.5995370417367667E-3</v>
      </c>
      <c r="AD194" s="10"/>
      <c r="AE194" s="10"/>
      <c r="AF194" s="78">
        <f t="shared" si="57"/>
        <v>43416.65902777778</v>
      </c>
      <c r="AG194" s="78">
        <f t="shared" si="58"/>
        <v>43416.666666666664</v>
      </c>
      <c r="AH194" s="26" t="str">
        <f t="shared" si="59"/>
        <v>43416.659027777843416.6666666667</v>
      </c>
      <c r="AI194" s="26" t="e">
        <f>VLOOKUP(AH194,simple_survey!$P$1530:$Q$1810,2,FALSE)</f>
        <v>#N/A</v>
      </c>
    </row>
    <row r="195" spans="1:36" s="7" customFormat="1" hidden="1" x14ac:dyDescent="0.4">
      <c r="A195" s="16" t="str">
        <f t="shared" si="78"/>
        <v>-</v>
      </c>
      <c r="B195" s="16" t="str">
        <f t="shared" si="79"/>
        <v>-</v>
      </c>
      <c r="C195" s="7">
        <v>15</v>
      </c>
      <c r="D195" s="2">
        <v>43416.659513888888</v>
      </c>
      <c r="E195" s="3" t="s">
        <v>1187</v>
      </c>
      <c r="F195" s="3">
        <v>13112</v>
      </c>
      <c r="G195" s="3" t="s">
        <v>32</v>
      </c>
      <c r="H195" s="3">
        <v>2526</v>
      </c>
      <c r="I195" s="3">
        <v>984</v>
      </c>
      <c r="J195" s="3">
        <v>10</v>
      </c>
      <c r="K195" s="3">
        <v>1</v>
      </c>
      <c r="L195" s="3"/>
      <c r="M195" s="2">
        <v>43416.661122685182</v>
      </c>
      <c r="N195" s="2">
        <v>43416.671840277777</v>
      </c>
      <c r="O195" s="3" t="s">
        <v>56</v>
      </c>
      <c r="P195" s="3" t="s">
        <v>57</v>
      </c>
      <c r="Q195" s="3" t="s">
        <v>47</v>
      </c>
      <c r="R195" s="3" t="s">
        <v>48</v>
      </c>
      <c r="S195" s="2">
        <v>43416.662199074075</v>
      </c>
      <c r="T195" s="2">
        <v>43416.662199074075</v>
      </c>
      <c r="U195" s="2">
        <v>43416.676608796297</v>
      </c>
      <c r="V195" s="2">
        <v>43416.676608796297</v>
      </c>
      <c r="W195" s="3"/>
      <c r="X195" s="8">
        <f t="shared" si="73"/>
        <v>43416.659513888888</v>
      </c>
      <c r="Y195" s="9">
        <f t="shared" si="74"/>
        <v>1.0717592595028691E-2</v>
      </c>
      <c r="Z195" s="9">
        <f t="shared" si="75"/>
        <v>1.0717592595028691E-2</v>
      </c>
      <c r="AA195" s="10"/>
      <c r="AB195" s="10">
        <f t="shared" si="76"/>
        <v>0</v>
      </c>
      <c r="AC195" s="10">
        <f t="shared" si="77"/>
        <v>1.6087962940218858E-3</v>
      </c>
      <c r="AD195" s="10"/>
      <c r="AE195" s="10"/>
      <c r="AF195" s="78">
        <f t="shared" ref="AF195:AF258" si="80">INT(D195*1440)/1440</f>
        <v>43416.65902777778</v>
      </c>
      <c r="AG195" s="78">
        <f t="shared" ref="AG195:AG258" si="81">INT(N195*1440)/1440</f>
        <v>43416.671527777777</v>
      </c>
      <c r="AH195" s="26" t="str">
        <f t="shared" ref="AH195:AH258" si="82">CONCATENATE(AF195,AG195)</f>
        <v>43416.659027777843416.6715277778</v>
      </c>
      <c r="AI195" s="26" t="e">
        <f>VLOOKUP(AH195,simple_survey!$P$1530:$Q$1810,2,FALSE)</f>
        <v>#N/A</v>
      </c>
    </row>
    <row r="196" spans="1:36" s="7" customFormat="1" x14ac:dyDescent="0.4">
      <c r="A196" s="16" t="str">
        <f t="shared" si="78"/>
        <v>-</v>
      </c>
      <c r="B196" s="16" t="str">
        <f t="shared" si="79"/>
        <v>-</v>
      </c>
      <c r="C196" s="7">
        <v>15</v>
      </c>
      <c r="D196" s="2">
        <v>43416.66196759259</v>
      </c>
      <c r="E196" s="3" t="s">
        <v>934</v>
      </c>
      <c r="F196" s="3">
        <v>13114</v>
      </c>
      <c r="G196" s="3" t="s">
        <v>32</v>
      </c>
      <c r="H196" s="3">
        <v>2435</v>
      </c>
      <c r="I196" s="3">
        <v>372</v>
      </c>
      <c r="J196" s="3">
        <v>5</v>
      </c>
      <c r="K196" s="3">
        <v>1</v>
      </c>
      <c r="L196" s="3"/>
      <c r="M196" s="2">
        <v>43416.664490740739</v>
      </c>
      <c r="N196" s="2">
        <v>43416.668587962966</v>
      </c>
      <c r="O196" s="3" t="s">
        <v>40</v>
      </c>
      <c r="P196" s="3" t="s">
        <v>41</v>
      </c>
      <c r="Q196" s="3" t="s">
        <v>36</v>
      </c>
      <c r="R196" s="3" t="s">
        <v>37</v>
      </c>
      <c r="S196" s="2">
        <v>43416.664606481485</v>
      </c>
      <c r="T196" s="2">
        <v>43416.664606481485</v>
      </c>
      <c r="U196" s="2">
        <v>43416.678356481483</v>
      </c>
      <c r="V196" s="2">
        <v>43416.678356481483</v>
      </c>
      <c r="W196" s="3"/>
      <c r="X196" s="8">
        <f t="shared" si="73"/>
        <v>43416.66196759259</v>
      </c>
      <c r="Y196" s="9">
        <f t="shared" si="74"/>
        <v>4.0972222268464975E-3</v>
      </c>
      <c r="Z196" s="9">
        <f t="shared" si="75"/>
        <v>4.0972222268464975E-3</v>
      </c>
      <c r="AA196" s="10"/>
      <c r="AB196" s="10">
        <f t="shared" si="76"/>
        <v>0</v>
      </c>
      <c r="AC196" s="10">
        <f t="shared" si="77"/>
        <v>2.5231481486116536E-3</v>
      </c>
      <c r="AD196" s="10"/>
      <c r="AE196" s="10"/>
      <c r="AF196" s="78">
        <f t="shared" si="80"/>
        <v>43416.661805555559</v>
      </c>
      <c r="AG196" s="78">
        <f t="shared" si="81"/>
        <v>43416.668055555558</v>
      </c>
      <c r="AH196" s="26" t="str">
        <f t="shared" si="82"/>
        <v>43416.661805555643416.6680555556</v>
      </c>
      <c r="AI196" s="26" t="str">
        <f>VLOOKUP(AH196,simple_survey!$P$1530:$Q$1810,2,FALSE)</f>
        <v>肯定的</v>
      </c>
    </row>
    <row r="197" spans="1:36" s="7" customFormat="1" x14ac:dyDescent="0.4">
      <c r="A197" s="16" t="str">
        <f t="shared" si="78"/>
        <v>-</v>
      </c>
      <c r="B197" s="16" t="str">
        <f t="shared" si="79"/>
        <v>-</v>
      </c>
      <c r="C197" s="7">
        <v>15</v>
      </c>
      <c r="D197" s="2">
        <v>43416.662268518521</v>
      </c>
      <c r="E197" s="3" t="s">
        <v>1106</v>
      </c>
      <c r="F197" s="3">
        <v>13115</v>
      </c>
      <c r="G197" s="3" t="s">
        <v>100</v>
      </c>
      <c r="H197" s="3">
        <v>5986</v>
      </c>
      <c r="I197" s="3">
        <v>67</v>
      </c>
      <c r="J197" s="3">
        <v>2</v>
      </c>
      <c r="K197" s="3">
        <v>3</v>
      </c>
      <c r="L197" s="3"/>
      <c r="M197" s="2">
        <v>43416.670798611114</v>
      </c>
      <c r="N197" s="2">
        <v>43416.67732638889</v>
      </c>
      <c r="O197" s="3" t="s">
        <v>60</v>
      </c>
      <c r="P197" s="3" t="s">
        <v>61</v>
      </c>
      <c r="Q197" s="3" t="s">
        <v>133</v>
      </c>
      <c r="R197" s="3" t="s">
        <v>19</v>
      </c>
      <c r="S197" s="2">
        <v>43416.670381944445</v>
      </c>
      <c r="T197" s="2">
        <v>43416.670381944445</v>
      </c>
      <c r="U197" s="2">
        <v>43416.681493055556</v>
      </c>
      <c r="V197" s="2">
        <v>43416.681493055556</v>
      </c>
      <c r="W197" s="3"/>
      <c r="X197" s="8">
        <f t="shared" si="73"/>
        <v>43416.662268518521</v>
      </c>
      <c r="Y197" s="9">
        <f t="shared" si="74"/>
        <v>6.5277777757728472E-3</v>
      </c>
      <c r="Z197" s="9">
        <f t="shared" si="75"/>
        <v>1.9583333327318542E-2</v>
      </c>
      <c r="AA197" s="10"/>
      <c r="AB197" s="10">
        <f t="shared" si="76"/>
        <v>4.1666666948003694E-4</v>
      </c>
      <c r="AC197" s="10">
        <f t="shared" si="77"/>
        <v>8.5300925929914229E-3</v>
      </c>
      <c r="AD197" s="10"/>
      <c r="AE197" s="10"/>
      <c r="AF197" s="78">
        <f t="shared" si="80"/>
        <v>43416.661805555559</v>
      </c>
      <c r="AG197" s="78">
        <f t="shared" si="81"/>
        <v>43416.677083333336</v>
      </c>
      <c r="AH197" s="26" t="str">
        <f t="shared" si="82"/>
        <v>43416.661805555643416.6770833333</v>
      </c>
      <c r="AI197" s="26" t="str">
        <f>VLOOKUP(AH197,simple_survey!$P$1530:$Q$1810,2,FALSE)</f>
        <v>肯定的</v>
      </c>
    </row>
    <row r="198" spans="1:36" s="7" customFormat="1" hidden="1" x14ac:dyDescent="0.4">
      <c r="A198" s="16" t="str">
        <f t="shared" si="78"/>
        <v>-</v>
      </c>
      <c r="B198" s="16" t="str">
        <f t="shared" si="79"/>
        <v>-</v>
      </c>
      <c r="C198" s="7">
        <v>15</v>
      </c>
      <c r="D198" s="2">
        <v>43416.662800925929</v>
      </c>
      <c r="E198" s="3" t="s">
        <v>1179</v>
      </c>
      <c r="F198" s="3">
        <v>13116</v>
      </c>
      <c r="G198" s="3" t="s">
        <v>18</v>
      </c>
      <c r="H198" s="3">
        <v>3162</v>
      </c>
      <c r="I198" s="3">
        <v>75</v>
      </c>
      <c r="J198" s="3">
        <v>8</v>
      </c>
      <c r="K198" s="3">
        <v>1</v>
      </c>
      <c r="L198" s="3"/>
      <c r="M198" s="2">
        <v>43416.666435185187</v>
      </c>
      <c r="N198" s="2">
        <v>43416.673055555555</v>
      </c>
      <c r="O198" s="3" t="s">
        <v>22</v>
      </c>
      <c r="P198" s="3" t="s">
        <v>23</v>
      </c>
      <c r="Q198" s="3" t="s">
        <v>67</v>
      </c>
      <c r="R198" s="3" t="s">
        <v>68</v>
      </c>
      <c r="S198" s="2">
        <v>43416.665810185186</v>
      </c>
      <c r="T198" s="2">
        <v>43416.665810185186</v>
      </c>
      <c r="U198" s="2">
        <v>43416.675208333334</v>
      </c>
      <c r="V198" s="2">
        <v>43416.675208333334</v>
      </c>
      <c r="W198" s="3"/>
      <c r="X198" s="8">
        <f t="shared" si="73"/>
        <v>43416.662800925929</v>
      </c>
      <c r="Y198" s="9">
        <f t="shared" si="74"/>
        <v>6.6203703681821935E-3</v>
      </c>
      <c r="Z198" s="9">
        <f t="shared" si="75"/>
        <v>6.6203703681821935E-3</v>
      </c>
      <c r="AA198" s="10"/>
      <c r="AB198" s="10">
        <f t="shared" si="76"/>
        <v>6.2500000058207661E-4</v>
      </c>
      <c r="AC198" s="10">
        <f t="shared" si="77"/>
        <v>3.6342592575238086E-3</v>
      </c>
      <c r="AD198" s="10"/>
      <c r="AE198" s="10"/>
      <c r="AF198" s="78">
        <f t="shared" si="80"/>
        <v>43416.662499999999</v>
      </c>
      <c r="AG198" s="78">
        <f t="shared" si="81"/>
        <v>43416.67291666667</v>
      </c>
      <c r="AH198" s="26" t="str">
        <f t="shared" si="82"/>
        <v>43416.662543416.6729166667</v>
      </c>
      <c r="AI198" s="26" t="e">
        <f>VLOOKUP(AH198,simple_survey!$P$1530:$Q$1810,2,FALSE)</f>
        <v>#N/A</v>
      </c>
    </row>
    <row r="199" spans="1:36" s="7" customFormat="1" hidden="1" x14ac:dyDescent="0.4">
      <c r="A199" s="16" t="str">
        <f t="shared" si="78"/>
        <v>-</v>
      </c>
      <c r="B199" s="16" t="str">
        <f t="shared" si="79"/>
        <v>-</v>
      </c>
      <c r="C199" s="7">
        <v>15</v>
      </c>
      <c r="D199" s="2">
        <v>43416.664178240739</v>
      </c>
      <c r="E199" s="3" t="s">
        <v>1206</v>
      </c>
      <c r="F199" s="3">
        <v>13117</v>
      </c>
      <c r="G199" s="3" t="s">
        <v>18</v>
      </c>
      <c r="H199" s="3">
        <v>5467</v>
      </c>
      <c r="I199" s="3">
        <v>259</v>
      </c>
      <c r="J199" s="3">
        <v>4</v>
      </c>
      <c r="K199" s="3">
        <v>2</v>
      </c>
      <c r="L199" s="3"/>
      <c r="M199" s="2">
        <v>43416.666666666664</v>
      </c>
      <c r="N199" s="2">
        <v>43416.670243055552</v>
      </c>
      <c r="O199" s="3" t="s">
        <v>75</v>
      </c>
      <c r="P199" s="3" t="s">
        <v>76</v>
      </c>
      <c r="Q199" s="3" t="s">
        <v>40</v>
      </c>
      <c r="R199" s="3" t="s">
        <v>41</v>
      </c>
      <c r="S199" s="2">
        <v>43416.67</v>
      </c>
      <c r="T199" s="2">
        <v>43416.67</v>
      </c>
      <c r="U199" s="2">
        <v>43416.678425925929</v>
      </c>
      <c r="V199" s="2">
        <v>43416.678425925929</v>
      </c>
      <c r="W199" s="3"/>
      <c r="X199" s="8">
        <f t="shared" si="73"/>
        <v>43416.664178240739</v>
      </c>
      <c r="Y199" s="9">
        <f t="shared" si="74"/>
        <v>3.5763888881774619E-3</v>
      </c>
      <c r="Z199" s="9">
        <f t="shared" si="75"/>
        <v>7.1527777763549238E-3</v>
      </c>
      <c r="AA199" s="10"/>
      <c r="AB199" s="10">
        <f t="shared" si="76"/>
        <v>0</v>
      </c>
      <c r="AC199" s="10">
        <f t="shared" si="77"/>
        <v>2.488425925548654E-3</v>
      </c>
      <c r="AD199" s="10"/>
      <c r="AE199" s="10"/>
      <c r="AF199" s="78">
        <f t="shared" si="80"/>
        <v>43416.663888888892</v>
      </c>
      <c r="AG199" s="78">
        <f t="shared" si="81"/>
        <v>43416.670138888891</v>
      </c>
      <c r="AH199" s="26" t="str">
        <f t="shared" si="82"/>
        <v>43416.663888888943416.6701388889</v>
      </c>
      <c r="AI199" s="26" t="e">
        <f>VLOOKUP(AH199,simple_survey!$P$1530:$Q$1810,2,FALSE)</f>
        <v>#N/A</v>
      </c>
    </row>
    <row r="200" spans="1:36" s="7" customFormat="1" hidden="1" x14ac:dyDescent="0.4">
      <c r="A200" s="16" t="str">
        <f t="shared" ref="A200:A214" si="83">IF(W200&gt;0, "★", "-")</f>
        <v>★</v>
      </c>
      <c r="B200" s="16" t="str">
        <f t="shared" ref="B200:B214" si="84">IF(L200&gt;0, "☆", "-")</f>
        <v>☆</v>
      </c>
      <c r="C200" s="7">
        <v>15</v>
      </c>
      <c r="D200" s="2">
        <v>43416.603981481479</v>
      </c>
      <c r="E200" s="3" t="s">
        <v>1176</v>
      </c>
      <c r="F200" s="3">
        <v>13048</v>
      </c>
      <c r="G200" s="3" t="s">
        <v>98</v>
      </c>
      <c r="H200" s="3">
        <v>0</v>
      </c>
      <c r="I200" s="3">
        <v>698</v>
      </c>
      <c r="J200" s="3">
        <v>4</v>
      </c>
      <c r="K200" s="3">
        <v>1</v>
      </c>
      <c r="L200" s="2">
        <v>43416.604259259257</v>
      </c>
      <c r="M200" s="3"/>
      <c r="N200" s="3"/>
      <c r="O200" s="3" t="s">
        <v>20</v>
      </c>
      <c r="P200" s="3" t="s">
        <v>21</v>
      </c>
      <c r="Q200" s="3" t="s">
        <v>77</v>
      </c>
      <c r="R200" s="3" t="s">
        <v>78</v>
      </c>
      <c r="S200" s="2">
        <v>43416.644918981481</v>
      </c>
      <c r="T200" s="3"/>
      <c r="U200" s="2">
        <v>43416.652962962966</v>
      </c>
      <c r="V200" s="3"/>
      <c r="W200" s="2">
        <v>43416.644918981481</v>
      </c>
      <c r="X200" s="8">
        <f t="shared" ref="X200:X214" si="85">IF(W200&gt;0,W200,D200)</f>
        <v>43416.644918981481</v>
      </c>
      <c r="Y200" s="9">
        <f t="shared" ref="Y200:Y214" si="86">N200-M200</f>
        <v>0</v>
      </c>
      <c r="Z200" s="9">
        <f t="shared" ref="Z200:Z214" si="87">Y200*K200</f>
        <v>0</v>
      </c>
      <c r="AA200" s="10"/>
      <c r="AB200" s="10">
        <f t="shared" ref="AB200:AB214" si="88">IF(IF(A200="☆",L200-S200,M200-S200)&lt;0,0,IF(A200="☆",L200-S200,M200-S200))</f>
        <v>0</v>
      </c>
      <c r="AC200" s="10">
        <f>IF(IF(B200="☆",(IF(L200&gt;S200,L200-X200,S200-X200)),M200-X200)&lt;0,0,IF(B200="☆",(IF(L200&gt;S200,L200-X200,S200-X200)),M200-X200))</f>
        <v>0</v>
      </c>
      <c r="AD200" s="10"/>
      <c r="AE200" s="10"/>
      <c r="AF200" s="78">
        <f t="shared" si="80"/>
        <v>43416.603472222225</v>
      </c>
      <c r="AG200" s="78">
        <f t="shared" si="81"/>
        <v>0</v>
      </c>
      <c r="AH200" s="26" t="str">
        <f t="shared" si="82"/>
        <v>43416.60347222220</v>
      </c>
      <c r="AI200" s="26" t="e">
        <f>VLOOKUP(AH200,simple_survey!$P$1530:$Q$1810,2,FALSE)</f>
        <v>#N/A</v>
      </c>
      <c r="AJ200" s="7" t="s">
        <v>1294</v>
      </c>
    </row>
    <row r="201" spans="1:36" s="7" customFormat="1" hidden="1" x14ac:dyDescent="0.4">
      <c r="A201" s="16" t="str">
        <f t="shared" si="83"/>
        <v>★</v>
      </c>
      <c r="B201" s="16" t="str">
        <f t="shared" si="84"/>
        <v>☆</v>
      </c>
      <c r="C201" s="7">
        <v>15</v>
      </c>
      <c r="D201" s="2">
        <v>43416.606851851851</v>
      </c>
      <c r="E201" s="3" t="s">
        <v>1176</v>
      </c>
      <c r="F201" s="3">
        <v>13050</v>
      </c>
      <c r="G201" s="3" t="s">
        <v>98</v>
      </c>
      <c r="H201" s="3">
        <v>0</v>
      </c>
      <c r="I201" s="3">
        <v>21</v>
      </c>
      <c r="J201" s="3">
        <v>5</v>
      </c>
      <c r="K201" s="3">
        <v>1</v>
      </c>
      <c r="L201" s="2">
        <v>43416.608773148146</v>
      </c>
      <c r="M201" s="3"/>
      <c r="N201" s="3"/>
      <c r="O201" s="3" t="s">
        <v>20</v>
      </c>
      <c r="P201" s="3" t="s">
        <v>21</v>
      </c>
      <c r="Q201" s="3" t="s">
        <v>77</v>
      </c>
      <c r="R201" s="3" t="s">
        <v>78</v>
      </c>
      <c r="S201" s="2">
        <v>43416.648298611108</v>
      </c>
      <c r="T201" s="3"/>
      <c r="U201" s="2">
        <v>43416.656342592592</v>
      </c>
      <c r="V201" s="3"/>
      <c r="W201" s="2">
        <v>43416.648298611108</v>
      </c>
      <c r="X201" s="8">
        <f t="shared" si="85"/>
        <v>43416.648298611108</v>
      </c>
      <c r="Y201" s="9">
        <f t="shared" si="86"/>
        <v>0</v>
      </c>
      <c r="Z201" s="9">
        <f t="shared" si="87"/>
        <v>0</v>
      </c>
      <c r="AA201" s="10"/>
      <c r="AB201" s="10">
        <f t="shared" si="88"/>
        <v>0</v>
      </c>
      <c r="AC201" s="10"/>
      <c r="AD201" s="10"/>
      <c r="AE201" s="10"/>
      <c r="AF201" s="78">
        <f t="shared" si="80"/>
        <v>43416.606249999997</v>
      </c>
      <c r="AG201" s="78">
        <f t="shared" si="81"/>
        <v>0</v>
      </c>
      <c r="AH201" s="26" t="str">
        <f t="shared" si="82"/>
        <v>43416.606250</v>
      </c>
      <c r="AI201" s="26" t="e">
        <f>VLOOKUP(AH201,simple_survey!$P$1530:$Q$1810,2,FALSE)</f>
        <v>#N/A</v>
      </c>
      <c r="AJ201" s="7" t="s">
        <v>1295</v>
      </c>
    </row>
    <row r="202" spans="1:36" s="7" customFormat="1" hidden="1" x14ac:dyDescent="0.4">
      <c r="A202" s="16" t="str">
        <f t="shared" si="83"/>
        <v>-</v>
      </c>
      <c r="B202" s="16" t="str">
        <f t="shared" si="84"/>
        <v>☆</v>
      </c>
      <c r="C202" s="7">
        <v>15</v>
      </c>
      <c r="D202" s="2">
        <v>43416.626261574071</v>
      </c>
      <c r="E202" s="3" t="s">
        <v>1186</v>
      </c>
      <c r="F202" s="3">
        <v>13072</v>
      </c>
      <c r="G202" s="3" t="s">
        <v>99</v>
      </c>
      <c r="H202" s="3">
        <v>0</v>
      </c>
      <c r="I202" s="3">
        <v>719</v>
      </c>
      <c r="J202" s="3">
        <v>7</v>
      </c>
      <c r="K202" s="3">
        <v>3</v>
      </c>
      <c r="L202" s="2">
        <v>43416.631238425929</v>
      </c>
      <c r="M202" s="3"/>
      <c r="N202" s="3"/>
      <c r="O202" s="3" t="s">
        <v>62</v>
      </c>
      <c r="P202" s="3" t="s">
        <v>63</v>
      </c>
      <c r="Q202" s="3" t="s">
        <v>38</v>
      </c>
      <c r="R202" s="3" t="s">
        <v>39</v>
      </c>
      <c r="S202" s="2">
        <v>43416.65148148148</v>
      </c>
      <c r="T202" s="3"/>
      <c r="U202" s="2">
        <v>43416.665937500002</v>
      </c>
      <c r="V202" s="3"/>
      <c r="W202" s="3"/>
      <c r="X202" s="8">
        <f t="shared" si="85"/>
        <v>43416.626261574071</v>
      </c>
      <c r="Y202" s="9">
        <f t="shared" si="86"/>
        <v>0</v>
      </c>
      <c r="Z202" s="9">
        <f t="shared" si="87"/>
        <v>0</v>
      </c>
      <c r="AA202" s="10"/>
      <c r="AB202" s="10">
        <f t="shared" si="88"/>
        <v>0</v>
      </c>
      <c r="AC202" s="10">
        <f>IF(IF(B202="☆",(IF(L202&gt;S202,L202-X202,S202-X202)),M202-X202)&lt;0,0,IF(B202="☆",(IF(L202&gt;S202,L202-X202,S202-X202)),M202-X202))</f>
        <v>2.5219907409336884E-2</v>
      </c>
      <c r="AD202" s="10"/>
      <c r="AE202" s="10"/>
      <c r="AF202" s="78">
        <f t="shared" si="80"/>
        <v>43416.625694444447</v>
      </c>
      <c r="AG202" s="78">
        <f t="shared" si="81"/>
        <v>0</v>
      </c>
      <c r="AH202" s="26" t="str">
        <f t="shared" si="82"/>
        <v>43416.62569444440</v>
      </c>
      <c r="AI202" s="26" t="e">
        <f>VLOOKUP(AH202,simple_survey!$P$1530:$Q$1810,2,FALSE)</f>
        <v>#N/A</v>
      </c>
    </row>
    <row r="203" spans="1:36" s="7" customFormat="1" hidden="1" x14ac:dyDescent="0.4">
      <c r="A203" s="16" t="str">
        <f t="shared" si="83"/>
        <v>-</v>
      </c>
      <c r="B203" s="16" t="str">
        <f t="shared" si="84"/>
        <v>☆</v>
      </c>
      <c r="C203" s="7">
        <v>15</v>
      </c>
      <c r="D203" s="2">
        <v>43416.628587962965</v>
      </c>
      <c r="E203" s="3" t="s">
        <v>1188</v>
      </c>
      <c r="F203" s="3">
        <v>13074</v>
      </c>
      <c r="G203" s="3" t="s">
        <v>18</v>
      </c>
      <c r="H203" s="3">
        <v>4033</v>
      </c>
      <c r="I203" s="3">
        <v>904</v>
      </c>
      <c r="J203" s="3">
        <v>13</v>
      </c>
      <c r="K203" s="3">
        <v>1</v>
      </c>
      <c r="L203" s="2">
        <v>43416.62871527778</v>
      </c>
      <c r="M203" s="3"/>
      <c r="N203" s="3"/>
      <c r="O203" s="3" t="s">
        <v>64</v>
      </c>
      <c r="P203" s="3" t="s">
        <v>65</v>
      </c>
      <c r="Q203" s="3" t="s">
        <v>71</v>
      </c>
      <c r="R203" s="3" t="s">
        <v>72</v>
      </c>
      <c r="S203" s="2">
        <v>43416.642824074072</v>
      </c>
      <c r="T203" s="3"/>
      <c r="U203" s="2">
        <v>43416.648993055554</v>
      </c>
      <c r="V203" s="3"/>
      <c r="W203" s="3"/>
      <c r="X203" s="8">
        <f t="shared" si="85"/>
        <v>43416.628587962965</v>
      </c>
      <c r="Y203" s="9">
        <f t="shared" si="86"/>
        <v>0</v>
      </c>
      <c r="Z203" s="9">
        <f t="shared" si="87"/>
        <v>0</v>
      </c>
      <c r="AA203" s="10"/>
      <c r="AB203" s="10">
        <f t="shared" si="88"/>
        <v>0</v>
      </c>
      <c r="AC203" s="10">
        <f>IF(IF(B203="☆",(IF(L203&gt;S203,L203-X203,S203-X203)),M203-X203)&lt;0,0,IF(B203="☆",(IF(L203&gt;S203,L203-X203,S203-X203)),M203-X203))</f>
        <v>1.4236111106583849E-2</v>
      </c>
      <c r="AD203" s="10"/>
      <c r="AE203" s="10"/>
      <c r="AF203" s="78">
        <f t="shared" si="80"/>
        <v>43416.628472222219</v>
      </c>
      <c r="AG203" s="78">
        <f t="shared" si="81"/>
        <v>0</v>
      </c>
      <c r="AH203" s="26" t="str">
        <f t="shared" si="82"/>
        <v>43416.62847222220</v>
      </c>
      <c r="AI203" s="26" t="e">
        <f>VLOOKUP(AH203,simple_survey!$P$1530:$Q$1810,2,FALSE)</f>
        <v>#N/A</v>
      </c>
    </row>
    <row r="204" spans="1:36" s="7" customFormat="1" hidden="1" x14ac:dyDescent="0.4">
      <c r="A204" s="16" t="str">
        <f t="shared" si="83"/>
        <v>★</v>
      </c>
      <c r="B204" s="16" t="str">
        <f t="shared" si="84"/>
        <v>☆</v>
      </c>
      <c r="C204" s="7">
        <v>15</v>
      </c>
      <c r="D204" s="2">
        <v>43416.629618055558</v>
      </c>
      <c r="E204" s="3" t="s">
        <v>1138</v>
      </c>
      <c r="F204" s="3">
        <v>13077</v>
      </c>
      <c r="G204" s="3" t="s">
        <v>32</v>
      </c>
      <c r="H204" s="3">
        <v>5937</v>
      </c>
      <c r="I204" s="3">
        <v>241</v>
      </c>
      <c r="J204" s="3">
        <v>11</v>
      </c>
      <c r="K204" s="3">
        <v>1</v>
      </c>
      <c r="L204" s="2">
        <v>43416.629930555559</v>
      </c>
      <c r="M204" s="3"/>
      <c r="N204" s="3"/>
      <c r="O204" s="3" t="s">
        <v>40</v>
      </c>
      <c r="P204" s="3" t="s">
        <v>41</v>
      </c>
      <c r="Q204" s="3" t="s">
        <v>45</v>
      </c>
      <c r="R204" s="3" t="s">
        <v>46</v>
      </c>
      <c r="S204" s="2">
        <v>43416.636550925927</v>
      </c>
      <c r="T204" s="3"/>
      <c r="U204" s="2">
        <v>43416.644317129627</v>
      </c>
      <c r="V204" s="3"/>
      <c r="W204" s="2">
        <v>43416.636550925927</v>
      </c>
      <c r="X204" s="8">
        <f t="shared" si="85"/>
        <v>43416.636550925927</v>
      </c>
      <c r="Y204" s="9">
        <f t="shared" si="86"/>
        <v>0</v>
      </c>
      <c r="Z204" s="9">
        <f t="shared" si="87"/>
        <v>0</v>
      </c>
      <c r="AA204" s="10"/>
      <c r="AB204" s="10">
        <f t="shared" si="88"/>
        <v>0</v>
      </c>
      <c r="AC204" s="10">
        <f>IF(IF(B204="☆",(IF(L204&gt;S204,L204-X204,S204-X204)),M204-X204)&lt;0,0,IF(B204="☆",(IF(L204&gt;S204,L204-X204,S204-X204)),M204-X204))</f>
        <v>0</v>
      </c>
      <c r="AD204" s="10"/>
      <c r="AE204" s="10"/>
      <c r="AF204" s="78">
        <f t="shared" si="80"/>
        <v>43416.629166666666</v>
      </c>
      <c r="AG204" s="78">
        <f t="shared" si="81"/>
        <v>0</v>
      </c>
      <c r="AH204" s="26" t="str">
        <f t="shared" si="82"/>
        <v>43416.62916666670</v>
      </c>
      <c r="AI204" s="26" t="e">
        <f>VLOOKUP(AH204,simple_survey!$P$1530:$Q$1810,2,FALSE)</f>
        <v>#N/A</v>
      </c>
      <c r="AJ204" s="7" t="s">
        <v>1292</v>
      </c>
    </row>
    <row r="205" spans="1:36" s="7" customFormat="1" hidden="1" x14ac:dyDescent="0.4">
      <c r="A205" s="16" t="str">
        <f t="shared" si="83"/>
        <v>★</v>
      </c>
      <c r="B205" s="16" t="str">
        <f t="shared" si="84"/>
        <v>☆</v>
      </c>
      <c r="C205" s="7">
        <v>15</v>
      </c>
      <c r="D205" s="2">
        <v>43416.633564814816</v>
      </c>
      <c r="E205" s="3" t="s">
        <v>1138</v>
      </c>
      <c r="F205" s="3">
        <v>13082</v>
      </c>
      <c r="G205" s="3" t="s">
        <v>32</v>
      </c>
      <c r="H205" s="3">
        <v>5937</v>
      </c>
      <c r="I205" s="3">
        <v>625</v>
      </c>
      <c r="J205" s="3">
        <v>3</v>
      </c>
      <c r="K205" s="3">
        <v>1</v>
      </c>
      <c r="L205" s="2">
        <v>43416.633877314816</v>
      </c>
      <c r="M205" s="3"/>
      <c r="N205" s="3"/>
      <c r="O205" s="3" t="s">
        <v>40</v>
      </c>
      <c r="P205" s="3" t="s">
        <v>41</v>
      </c>
      <c r="Q205" s="3" t="s">
        <v>45</v>
      </c>
      <c r="R205" s="3" t="s">
        <v>46</v>
      </c>
      <c r="S205" s="2">
        <v>43416.64770833333</v>
      </c>
      <c r="T205" s="3"/>
      <c r="U205" s="2">
        <v>43416.655474537038</v>
      </c>
      <c r="V205" s="3"/>
      <c r="W205" s="2">
        <v>43416.640497685185</v>
      </c>
      <c r="X205" s="8">
        <f t="shared" si="85"/>
        <v>43416.640497685185</v>
      </c>
      <c r="Y205" s="9">
        <f t="shared" si="86"/>
        <v>0</v>
      </c>
      <c r="Z205" s="9">
        <f t="shared" si="87"/>
        <v>0</v>
      </c>
      <c r="AA205" s="10"/>
      <c r="AB205" s="10">
        <f t="shared" si="88"/>
        <v>0</v>
      </c>
      <c r="AC205" s="10"/>
      <c r="AD205" s="10"/>
      <c r="AE205" s="10"/>
      <c r="AF205" s="78">
        <f t="shared" si="80"/>
        <v>43416.633333333331</v>
      </c>
      <c r="AG205" s="78">
        <f t="shared" si="81"/>
        <v>0</v>
      </c>
      <c r="AH205" s="26" t="str">
        <f t="shared" si="82"/>
        <v>43416.63333333330</v>
      </c>
      <c r="AI205" s="26" t="e">
        <f>VLOOKUP(AH205,simple_survey!$P$1530:$Q$1810,2,FALSE)</f>
        <v>#N/A</v>
      </c>
      <c r="AJ205" s="7" t="s">
        <v>1293</v>
      </c>
    </row>
    <row r="206" spans="1:36" s="7" customFormat="1" hidden="1" x14ac:dyDescent="0.4">
      <c r="A206" s="16" t="str">
        <f t="shared" si="83"/>
        <v>-</v>
      </c>
      <c r="B206" s="16" t="str">
        <f t="shared" si="84"/>
        <v>☆</v>
      </c>
      <c r="C206" s="7">
        <v>15</v>
      </c>
      <c r="D206" s="2">
        <v>43416.636493055557</v>
      </c>
      <c r="E206" s="3" t="s">
        <v>1192</v>
      </c>
      <c r="F206" s="3">
        <v>13084</v>
      </c>
      <c r="G206" s="3" t="s">
        <v>18</v>
      </c>
      <c r="H206" s="3">
        <v>4746</v>
      </c>
      <c r="I206" s="3">
        <v>767</v>
      </c>
      <c r="J206" s="3">
        <v>6</v>
      </c>
      <c r="K206" s="3">
        <v>1</v>
      </c>
      <c r="L206" s="2">
        <v>43416.641516203701</v>
      </c>
      <c r="M206" s="3"/>
      <c r="N206" s="3"/>
      <c r="O206" s="3" t="s">
        <v>58</v>
      </c>
      <c r="P206" s="3" t="s">
        <v>59</v>
      </c>
      <c r="Q206" s="3" t="s">
        <v>54</v>
      </c>
      <c r="R206" s="3" t="s">
        <v>55</v>
      </c>
      <c r="S206" s="2">
        <v>43416.642974537041</v>
      </c>
      <c r="T206" s="3"/>
      <c r="U206" s="2">
        <v>43416.65415509259</v>
      </c>
      <c r="V206" s="3"/>
      <c r="W206" s="3"/>
      <c r="X206" s="8">
        <f t="shared" si="85"/>
        <v>43416.636493055557</v>
      </c>
      <c r="Y206" s="9">
        <f t="shared" si="86"/>
        <v>0</v>
      </c>
      <c r="Z206" s="9">
        <f t="shared" si="87"/>
        <v>0</v>
      </c>
      <c r="AA206" s="10"/>
      <c r="AB206" s="10">
        <f t="shared" si="88"/>
        <v>0</v>
      </c>
      <c r="AC206" s="10">
        <f t="shared" ref="AC206:AC214" si="89">IF(IF(B206="☆",(IF(L206&gt;S206,L206-X206,S206-X206)),M206-X206)&lt;0,0,IF(B206="☆",(IF(L206&gt;S206,L206-X206,S206-X206)),M206-X206))</f>
        <v>6.4814814832061529E-3</v>
      </c>
      <c r="AD206" s="10"/>
      <c r="AE206" s="10"/>
      <c r="AF206" s="78">
        <f t="shared" si="80"/>
        <v>43416.636111111111</v>
      </c>
      <c r="AG206" s="78">
        <f t="shared" si="81"/>
        <v>0</v>
      </c>
      <c r="AH206" s="26" t="str">
        <f t="shared" si="82"/>
        <v>43416.63611111110</v>
      </c>
      <c r="AI206" s="26" t="e">
        <f>VLOOKUP(AH206,simple_survey!$P$1530:$Q$1810,2,FALSE)</f>
        <v>#N/A</v>
      </c>
    </row>
    <row r="207" spans="1:36" s="7" customFormat="1" hidden="1" x14ac:dyDescent="0.4">
      <c r="A207" s="16" t="str">
        <f t="shared" si="83"/>
        <v>-</v>
      </c>
      <c r="B207" s="16" t="str">
        <f t="shared" si="84"/>
        <v>☆</v>
      </c>
      <c r="C207" s="7">
        <v>15</v>
      </c>
      <c r="D207" s="2">
        <v>43416.641365740739</v>
      </c>
      <c r="E207" s="3" t="s">
        <v>1144</v>
      </c>
      <c r="F207" s="3">
        <v>13088</v>
      </c>
      <c r="G207" s="3" t="s">
        <v>32</v>
      </c>
      <c r="H207" s="3">
        <v>1706</v>
      </c>
      <c r="I207" s="3">
        <v>454</v>
      </c>
      <c r="J207" s="3">
        <v>2</v>
      </c>
      <c r="K207" s="3">
        <v>1</v>
      </c>
      <c r="L207" s="2">
        <v>43416.641689814816</v>
      </c>
      <c r="M207" s="3"/>
      <c r="N207" s="3"/>
      <c r="O207" s="3" t="s">
        <v>20</v>
      </c>
      <c r="P207" s="3" t="s">
        <v>21</v>
      </c>
      <c r="Q207" s="3" t="s">
        <v>64</v>
      </c>
      <c r="R207" s="3" t="s">
        <v>65</v>
      </c>
      <c r="S207" s="2">
        <v>43416.654803240737</v>
      </c>
      <c r="T207" s="3"/>
      <c r="U207" s="2">
        <v>43416.664166666669</v>
      </c>
      <c r="V207" s="3"/>
      <c r="W207" s="3"/>
      <c r="X207" s="8">
        <f t="shared" si="85"/>
        <v>43416.641365740739</v>
      </c>
      <c r="Y207" s="9">
        <f t="shared" si="86"/>
        <v>0</v>
      </c>
      <c r="Z207" s="9">
        <f t="shared" si="87"/>
        <v>0</v>
      </c>
      <c r="AA207" s="10"/>
      <c r="AB207" s="10">
        <f t="shared" si="88"/>
        <v>0</v>
      </c>
      <c r="AC207" s="10">
        <f t="shared" si="89"/>
        <v>1.3437499997962732E-2</v>
      </c>
      <c r="AD207" s="10"/>
      <c r="AE207" s="10"/>
      <c r="AF207" s="78">
        <f t="shared" si="80"/>
        <v>43416.640972222223</v>
      </c>
      <c r="AG207" s="78">
        <f t="shared" si="81"/>
        <v>0</v>
      </c>
      <c r="AH207" s="26" t="str">
        <f t="shared" si="82"/>
        <v>43416.64097222220</v>
      </c>
      <c r="AI207" s="26" t="e">
        <f>VLOOKUP(AH207,simple_survey!$P$1530:$Q$1810,2,FALSE)</f>
        <v>#N/A</v>
      </c>
    </row>
    <row r="208" spans="1:36" s="7" customFormat="1" hidden="1" x14ac:dyDescent="0.4">
      <c r="A208" s="16" t="str">
        <f t="shared" si="83"/>
        <v>-</v>
      </c>
      <c r="B208" s="16" t="str">
        <f t="shared" si="84"/>
        <v>☆</v>
      </c>
      <c r="C208" s="7">
        <v>15</v>
      </c>
      <c r="D208" s="2">
        <v>43416.641377314816</v>
      </c>
      <c r="E208" s="3" t="s">
        <v>1113</v>
      </c>
      <c r="F208" s="3">
        <v>13089</v>
      </c>
      <c r="G208" s="3" t="s">
        <v>18</v>
      </c>
      <c r="H208" s="3">
        <v>2669</v>
      </c>
      <c r="I208" s="3">
        <v>708</v>
      </c>
      <c r="J208" s="3">
        <v>4</v>
      </c>
      <c r="K208" s="3">
        <v>3</v>
      </c>
      <c r="L208" s="2">
        <v>43416.641759259262</v>
      </c>
      <c r="M208" s="3"/>
      <c r="N208" s="3"/>
      <c r="O208" s="3" t="s">
        <v>20</v>
      </c>
      <c r="P208" s="3" t="s">
        <v>21</v>
      </c>
      <c r="Q208" s="3" t="s">
        <v>133</v>
      </c>
      <c r="R208" s="3" t="s">
        <v>19</v>
      </c>
      <c r="S208" s="2">
        <v>43416.656643518516</v>
      </c>
      <c r="T208" s="3"/>
      <c r="U208" s="2">
        <v>43416.666574074072</v>
      </c>
      <c r="V208" s="3"/>
      <c r="W208" s="3"/>
      <c r="X208" s="8">
        <f t="shared" si="85"/>
        <v>43416.641377314816</v>
      </c>
      <c r="Y208" s="9">
        <f t="shared" si="86"/>
        <v>0</v>
      </c>
      <c r="Z208" s="9">
        <f t="shared" si="87"/>
        <v>0</v>
      </c>
      <c r="AA208" s="10"/>
      <c r="AB208" s="10">
        <f t="shared" si="88"/>
        <v>0</v>
      </c>
      <c r="AC208" s="10">
        <f t="shared" si="89"/>
        <v>1.526620369986631E-2</v>
      </c>
      <c r="AD208" s="10"/>
      <c r="AE208" s="10"/>
      <c r="AF208" s="78">
        <f t="shared" si="80"/>
        <v>43416.640972222223</v>
      </c>
      <c r="AG208" s="78">
        <f t="shared" si="81"/>
        <v>0</v>
      </c>
      <c r="AH208" s="26" t="str">
        <f t="shared" si="82"/>
        <v>43416.64097222220</v>
      </c>
      <c r="AI208" s="26" t="e">
        <f>VLOOKUP(AH208,simple_survey!$P$1530:$Q$1810,2,FALSE)</f>
        <v>#N/A</v>
      </c>
    </row>
    <row r="209" spans="1:35" s="7" customFormat="1" hidden="1" x14ac:dyDescent="0.4">
      <c r="A209" s="16" t="str">
        <f t="shared" si="83"/>
        <v>-</v>
      </c>
      <c r="B209" s="16" t="str">
        <f t="shared" si="84"/>
        <v>☆</v>
      </c>
      <c r="C209" s="7">
        <v>15</v>
      </c>
      <c r="D209" s="2">
        <v>43416.643831018519</v>
      </c>
      <c r="E209" s="3" t="s">
        <v>1194</v>
      </c>
      <c r="F209" s="3">
        <v>13094</v>
      </c>
      <c r="G209" s="3" t="s">
        <v>98</v>
      </c>
      <c r="H209" s="3">
        <v>0</v>
      </c>
      <c r="I209" s="3">
        <v>788</v>
      </c>
      <c r="J209" s="3">
        <v>5</v>
      </c>
      <c r="K209" s="3">
        <v>2</v>
      </c>
      <c r="L209" s="2">
        <v>43416.659872685188</v>
      </c>
      <c r="M209" s="3"/>
      <c r="N209" s="3"/>
      <c r="O209" s="3" t="s">
        <v>30</v>
      </c>
      <c r="P209" s="3" t="s">
        <v>31</v>
      </c>
      <c r="Q209" s="3" t="s">
        <v>47</v>
      </c>
      <c r="R209" s="3" t="s">
        <v>48</v>
      </c>
      <c r="S209" s="2">
        <v>43416.658703703702</v>
      </c>
      <c r="T209" s="3"/>
      <c r="U209" s="2">
        <v>43416.668506944443</v>
      </c>
      <c r="V209" s="3"/>
      <c r="W209" s="3"/>
      <c r="X209" s="8">
        <f t="shared" si="85"/>
        <v>43416.643831018519</v>
      </c>
      <c r="Y209" s="9">
        <f t="shared" si="86"/>
        <v>0</v>
      </c>
      <c r="Z209" s="9">
        <f t="shared" si="87"/>
        <v>0</v>
      </c>
      <c r="AA209" s="10"/>
      <c r="AB209" s="10">
        <f t="shared" si="88"/>
        <v>0</v>
      </c>
      <c r="AC209" s="10">
        <f t="shared" si="89"/>
        <v>1.6041666669480037E-2</v>
      </c>
      <c r="AD209" s="10"/>
      <c r="AE209" s="10"/>
      <c r="AF209" s="78">
        <f t="shared" si="80"/>
        <v>43416.643750000003</v>
      </c>
      <c r="AG209" s="78">
        <f t="shared" si="81"/>
        <v>0</v>
      </c>
      <c r="AH209" s="26" t="str">
        <f t="shared" si="82"/>
        <v>43416.643750</v>
      </c>
      <c r="AI209" s="26" t="e">
        <f>VLOOKUP(AH209,simple_survey!$P$1530:$Q$1810,2,FALSE)</f>
        <v>#N/A</v>
      </c>
    </row>
    <row r="210" spans="1:35" s="7" customFormat="1" hidden="1" x14ac:dyDescent="0.4">
      <c r="A210" s="16" t="str">
        <f t="shared" si="83"/>
        <v>★</v>
      </c>
      <c r="B210" s="16" t="str">
        <f t="shared" si="84"/>
        <v>☆</v>
      </c>
      <c r="C210" s="7">
        <v>15</v>
      </c>
      <c r="D210" s="2">
        <v>43416.650462962964</v>
      </c>
      <c r="E210" s="3" t="s">
        <v>1198</v>
      </c>
      <c r="F210" s="3">
        <v>13099</v>
      </c>
      <c r="G210" s="3" t="s">
        <v>18</v>
      </c>
      <c r="H210" s="3">
        <v>6037</v>
      </c>
      <c r="I210" s="3">
        <v>109</v>
      </c>
      <c r="J210" s="3">
        <v>7</v>
      </c>
      <c r="K210" s="3">
        <v>1</v>
      </c>
      <c r="L210" s="2">
        <v>43416.654872685183</v>
      </c>
      <c r="M210" s="3"/>
      <c r="N210" s="3"/>
      <c r="O210" s="3" t="s">
        <v>58</v>
      </c>
      <c r="P210" s="3" t="s">
        <v>59</v>
      </c>
      <c r="Q210" s="3" t="s">
        <v>54</v>
      </c>
      <c r="R210" s="3" t="s">
        <v>55</v>
      </c>
      <c r="S210" s="2">
        <v>43416.657395833332</v>
      </c>
      <c r="T210" s="3"/>
      <c r="U210" s="2">
        <v>43416.670011574075</v>
      </c>
      <c r="V210" s="3"/>
      <c r="W210" s="2">
        <v>43416.657395833332</v>
      </c>
      <c r="X210" s="8">
        <f t="shared" si="85"/>
        <v>43416.657395833332</v>
      </c>
      <c r="Y210" s="9">
        <f t="shared" si="86"/>
        <v>0</v>
      </c>
      <c r="Z210" s="9">
        <f t="shared" si="87"/>
        <v>0</v>
      </c>
      <c r="AA210" s="10"/>
      <c r="AB210" s="10">
        <f t="shared" si="88"/>
        <v>0</v>
      </c>
      <c r="AC210" s="10">
        <f t="shared" si="89"/>
        <v>0</v>
      </c>
      <c r="AD210" s="10"/>
      <c r="AE210" s="10"/>
      <c r="AF210" s="78">
        <f t="shared" si="80"/>
        <v>43416.65</v>
      </c>
      <c r="AG210" s="78">
        <f t="shared" si="81"/>
        <v>0</v>
      </c>
      <c r="AH210" s="26" t="str">
        <f t="shared" si="82"/>
        <v>43416.650</v>
      </c>
      <c r="AI210" s="26" t="e">
        <f>VLOOKUP(AH210,simple_survey!$P$1530:$Q$1810,2,FALSE)</f>
        <v>#N/A</v>
      </c>
    </row>
    <row r="211" spans="1:35" s="7" customFormat="1" hidden="1" x14ac:dyDescent="0.4">
      <c r="A211" s="16" t="str">
        <f t="shared" si="83"/>
        <v>★</v>
      </c>
      <c r="B211" s="16" t="str">
        <f t="shared" si="84"/>
        <v>☆</v>
      </c>
      <c r="C211" s="7">
        <v>15</v>
      </c>
      <c r="D211" s="2">
        <v>43416.650497685187</v>
      </c>
      <c r="E211" s="3" t="s">
        <v>1199</v>
      </c>
      <c r="F211" s="3">
        <v>13100</v>
      </c>
      <c r="G211" s="3" t="s">
        <v>18</v>
      </c>
      <c r="H211" s="3">
        <v>5447</v>
      </c>
      <c r="I211" s="3">
        <v>680</v>
      </c>
      <c r="J211" s="3">
        <v>2</v>
      </c>
      <c r="K211" s="3">
        <v>1</v>
      </c>
      <c r="L211" s="2">
        <v>43416.655451388891</v>
      </c>
      <c r="M211" s="3"/>
      <c r="N211" s="3"/>
      <c r="O211" s="3" t="s">
        <v>58</v>
      </c>
      <c r="P211" s="3" t="s">
        <v>59</v>
      </c>
      <c r="Q211" s="3" t="s">
        <v>54</v>
      </c>
      <c r="R211" s="3" t="s">
        <v>55</v>
      </c>
      <c r="S211" s="2">
        <v>43416.657430555555</v>
      </c>
      <c r="T211" s="3"/>
      <c r="U211" s="2">
        <v>43416.671620370369</v>
      </c>
      <c r="V211" s="3"/>
      <c r="W211" s="2">
        <v>43416.657430555555</v>
      </c>
      <c r="X211" s="8">
        <f t="shared" si="85"/>
        <v>43416.657430555555</v>
      </c>
      <c r="Y211" s="9">
        <f t="shared" si="86"/>
        <v>0</v>
      </c>
      <c r="Z211" s="9">
        <f t="shared" si="87"/>
        <v>0</v>
      </c>
      <c r="AA211" s="10"/>
      <c r="AB211" s="10">
        <f t="shared" si="88"/>
        <v>0</v>
      </c>
      <c r="AC211" s="10">
        <f t="shared" si="89"/>
        <v>0</v>
      </c>
      <c r="AD211" s="10"/>
      <c r="AE211" s="10"/>
      <c r="AF211" s="78">
        <f t="shared" si="80"/>
        <v>43416.65</v>
      </c>
      <c r="AG211" s="78">
        <f t="shared" si="81"/>
        <v>0</v>
      </c>
      <c r="AH211" s="26" t="str">
        <f t="shared" si="82"/>
        <v>43416.650</v>
      </c>
      <c r="AI211" s="26" t="e">
        <f>VLOOKUP(AH211,simple_survey!$P$1530:$Q$1810,2,FALSE)</f>
        <v>#N/A</v>
      </c>
    </row>
    <row r="212" spans="1:35" s="7" customFormat="1" hidden="1" x14ac:dyDescent="0.4">
      <c r="A212" s="16" t="str">
        <f t="shared" si="83"/>
        <v>-</v>
      </c>
      <c r="B212" s="16" t="str">
        <f t="shared" si="84"/>
        <v>☆</v>
      </c>
      <c r="C212" s="7">
        <v>15</v>
      </c>
      <c r="D212" s="2">
        <v>43416.653182870374</v>
      </c>
      <c r="E212" s="3" t="s">
        <v>1200</v>
      </c>
      <c r="F212" s="3">
        <v>13101</v>
      </c>
      <c r="G212" s="3" t="s">
        <v>99</v>
      </c>
      <c r="H212" s="3">
        <v>0</v>
      </c>
      <c r="I212" s="3">
        <v>211</v>
      </c>
      <c r="J212" s="3">
        <v>8</v>
      </c>
      <c r="K212" s="3">
        <v>1</v>
      </c>
      <c r="L212" s="2">
        <v>43416.653495370374</v>
      </c>
      <c r="M212" s="3"/>
      <c r="N212" s="3"/>
      <c r="O212" s="3" t="s">
        <v>36</v>
      </c>
      <c r="P212" s="3" t="s">
        <v>37</v>
      </c>
      <c r="Q212" s="3" t="s">
        <v>62</v>
      </c>
      <c r="R212" s="3" t="s">
        <v>63</v>
      </c>
      <c r="S212" s="2">
        <v>43416.6640162037</v>
      </c>
      <c r="T212" s="3"/>
      <c r="U212" s="2">
        <v>43416.670162037037</v>
      </c>
      <c r="V212" s="3"/>
      <c r="W212" s="3"/>
      <c r="X212" s="8">
        <f t="shared" si="85"/>
        <v>43416.653182870374</v>
      </c>
      <c r="Y212" s="9">
        <f t="shared" si="86"/>
        <v>0</v>
      </c>
      <c r="Z212" s="9">
        <f t="shared" si="87"/>
        <v>0</v>
      </c>
      <c r="AA212" s="10"/>
      <c r="AB212" s="10">
        <f t="shared" si="88"/>
        <v>0</v>
      </c>
      <c r="AC212" s="10">
        <f t="shared" si="89"/>
        <v>1.0833333326445427E-2</v>
      </c>
      <c r="AD212" s="10"/>
      <c r="AE212" s="10"/>
      <c r="AF212" s="78">
        <f t="shared" si="80"/>
        <v>43416.652777777781</v>
      </c>
      <c r="AG212" s="78">
        <f t="shared" si="81"/>
        <v>0</v>
      </c>
      <c r="AH212" s="26" t="str">
        <f t="shared" si="82"/>
        <v>43416.65277777780</v>
      </c>
      <c r="AI212" s="26" t="e">
        <f>VLOOKUP(AH212,simple_survey!$P$1530:$Q$1810,2,FALSE)</f>
        <v>#N/A</v>
      </c>
    </row>
    <row r="213" spans="1:35" s="12" customFormat="1" hidden="1" x14ac:dyDescent="0.4">
      <c r="A213" s="17" t="str">
        <f t="shared" si="83"/>
        <v>-</v>
      </c>
      <c r="B213" s="17" t="str">
        <f t="shared" si="84"/>
        <v>☆</v>
      </c>
      <c r="C213" s="12">
        <v>15</v>
      </c>
      <c r="D213" s="4">
        <v>43416.661608796298</v>
      </c>
      <c r="E213" s="5" t="s">
        <v>1191</v>
      </c>
      <c r="F213" s="5">
        <v>13113</v>
      </c>
      <c r="G213" s="5" t="s">
        <v>18</v>
      </c>
      <c r="H213" s="5">
        <v>4397</v>
      </c>
      <c r="I213" s="5">
        <v>597</v>
      </c>
      <c r="J213" s="5">
        <v>8</v>
      </c>
      <c r="K213" s="5">
        <v>1</v>
      </c>
      <c r="L213" s="4">
        <v>43416.66170138889</v>
      </c>
      <c r="M213" s="5"/>
      <c r="N213" s="5"/>
      <c r="O213" s="5" t="s">
        <v>47</v>
      </c>
      <c r="P213" s="5" t="s">
        <v>48</v>
      </c>
      <c r="Q213" s="5" t="s">
        <v>67</v>
      </c>
      <c r="R213" s="5" t="s">
        <v>68</v>
      </c>
      <c r="S213" s="4">
        <v>43416.664861111109</v>
      </c>
      <c r="T213" s="5"/>
      <c r="U213" s="4">
        <v>43416.670659722222</v>
      </c>
      <c r="V213" s="5"/>
      <c r="W213" s="5"/>
      <c r="X213" s="13">
        <f t="shared" si="85"/>
        <v>43416.661608796298</v>
      </c>
      <c r="Y213" s="18">
        <f t="shared" si="86"/>
        <v>0</v>
      </c>
      <c r="Z213" s="18">
        <f t="shared" si="87"/>
        <v>0</v>
      </c>
      <c r="AA213" s="19"/>
      <c r="AB213" s="19">
        <f t="shared" si="88"/>
        <v>0</v>
      </c>
      <c r="AC213" s="19">
        <f t="shared" si="89"/>
        <v>3.2523148111067712E-3</v>
      </c>
      <c r="AD213" s="19"/>
      <c r="AE213" s="19"/>
      <c r="AF213" s="78">
        <f t="shared" si="80"/>
        <v>43416.661111111112</v>
      </c>
      <c r="AG213" s="78">
        <f t="shared" si="81"/>
        <v>0</v>
      </c>
      <c r="AH213" s="26" t="str">
        <f t="shared" si="82"/>
        <v>43416.66111111110</v>
      </c>
      <c r="AI213" s="26" t="e">
        <f>VLOOKUP(AH213,simple_survey!$P$1530:$Q$1810,2,FALSE)</f>
        <v>#N/A</v>
      </c>
    </row>
    <row r="214" spans="1:35" s="23" customFormat="1" hidden="1" x14ac:dyDescent="0.4">
      <c r="A214" s="20" t="str">
        <f t="shared" si="83"/>
        <v>★</v>
      </c>
      <c r="B214" s="20" t="str">
        <f t="shared" si="84"/>
        <v>-</v>
      </c>
      <c r="C214" s="23">
        <v>16</v>
      </c>
      <c r="D214" s="22">
        <v>43416.665972222225</v>
      </c>
      <c r="E214" s="21" t="s">
        <v>1138</v>
      </c>
      <c r="F214" s="21">
        <v>13118</v>
      </c>
      <c r="G214" s="21" t="s">
        <v>32</v>
      </c>
      <c r="H214" s="21">
        <v>5937</v>
      </c>
      <c r="I214" s="21">
        <v>905</v>
      </c>
      <c r="J214" s="21">
        <v>9</v>
      </c>
      <c r="K214" s="21">
        <v>1</v>
      </c>
      <c r="L214" s="21"/>
      <c r="M214" s="22">
        <v>43416.672361111108</v>
      </c>
      <c r="N214" s="22">
        <v>43416.676041666666</v>
      </c>
      <c r="O214" s="21" t="s">
        <v>30</v>
      </c>
      <c r="P214" s="21" t="s">
        <v>31</v>
      </c>
      <c r="Q214" s="21" t="s">
        <v>36</v>
      </c>
      <c r="R214" s="21" t="s">
        <v>37</v>
      </c>
      <c r="S214" s="22">
        <v>43416.673159722224</v>
      </c>
      <c r="T214" s="22">
        <v>43416.673159722224</v>
      </c>
      <c r="U214" s="22">
        <v>43416.68346064815</v>
      </c>
      <c r="V214" s="22">
        <v>43416.68346064815</v>
      </c>
      <c r="W214" s="22">
        <v>43416.672905092593</v>
      </c>
      <c r="X214" s="24">
        <f t="shared" si="85"/>
        <v>43416.672905092593</v>
      </c>
      <c r="Y214" s="25">
        <f t="shared" si="86"/>
        <v>3.6805555573664606E-3</v>
      </c>
      <c r="Z214" s="25">
        <f t="shared" si="87"/>
        <v>3.6805555573664606E-3</v>
      </c>
      <c r="AA214" s="26">
        <f>SUM(Z214:Z253)</f>
        <v>0.2802199074139935</v>
      </c>
      <c r="AB214" s="26">
        <f t="shared" si="88"/>
        <v>0</v>
      </c>
      <c r="AC214" s="26">
        <f t="shared" si="89"/>
        <v>0</v>
      </c>
      <c r="AD214" s="26">
        <f>AVERAGE(AC214:AC253)</f>
        <v>3.1446759261598346E-3</v>
      </c>
      <c r="AE214" s="26">
        <f>MEDIAN(AC214:AC253)</f>
        <v>2.9976851838000584E-3</v>
      </c>
      <c r="AF214" s="78">
        <f t="shared" si="80"/>
        <v>43416.665972222225</v>
      </c>
      <c r="AG214" s="78">
        <f t="shared" si="81"/>
        <v>43416.675694444442</v>
      </c>
      <c r="AH214" s="26" t="str">
        <f t="shared" si="82"/>
        <v>43416.665972222243416.6756944444</v>
      </c>
      <c r="AI214" s="26" t="e">
        <f>VLOOKUP(AH214,simple_survey!$P$1530:$Q$1810,2,FALSE)</f>
        <v>#N/A</v>
      </c>
    </row>
    <row r="215" spans="1:35" s="7" customFormat="1" hidden="1" x14ac:dyDescent="0.4">
      <c r="A215" s="16" t="str">
        <f t="shared" ref="A215:A222" si="90">IF(W215&gt;0, "★", "-")</f>
        <v>-</v>
      </c>
      <c r="B215" s="16" t="str">
        <f t="shared" ref="B215:B222" si="91">IF(L215&gt;0, "☆", "-")</f>
        <v>-</v>
      </c>
      <c r="C215" s="7">
        <v>16</v>
      </c>
      <c r="D215" s="2">
        <v>43416.668530092589</v>
      </c>
      <c r="E215" s="3" t="s">
        <v>1207</v>
      </c>
      <c r="F215" s="3">
        <v>13119</v>
      </c>
      <c r="G215" s="3" t="s">
        <v>100</v>
      </c>
      <c r="H215" s="3">
        <v>5923</v>
      </c>
      <c r="I215" s="3">
        <v>759</v>
      </c>
      <c r="J215" s="3">
        <v>6</v>
      </c>
      <c r="K215" s="3">
        <v>1</v>
      </c>
      <c r="L215" s="3"/>
      <c r="M215" s="2">
        <v>43416.673518518517</v>
      </c>
      <c r="N215" s="2">
        <v>43416.681585648148</v>
      </c>
      <c r="O215" s="3" t="s">
        <v>33</v>
      </c>
      <c r="P215" s="3" t="s">
        <v>34</v>
      </c>
      <c r="Q215" s="3" t="s">
        <v>49</v>
      </c>
      <c r="R215" s="3" t="s">
        <v>50</v>
      </c>
      <c r="S215" s="2">
        <v>43416.673506944448</v>
      </c>
      <c r="T215" s="2">
        <v>43416.673506944448</v>
      </c>
      <c r="U215" s="2">
        <v>43416.682025462964</v>
      </c>
      <c r="V215" s="2">
        <v>43416.682025462964</v>
      </c>
      <c r="W215" s="3"/>
      <c r="X215" s="8">
        <f t="shared" si="73"/>
        <v>43416.668530092589</v>
      </c>
      <c r="Y215" s="9">
        <f t="shared" si="74"/>
        <v>8.0671296309446916E-3</v>
      </c>
      <c r="Z215" s="9">
        <f t="shared" si="75"/>
        <v>8.0671296309446916E-3</v>
      </c>
      <c r="AA215" s="10"/>
      <c r="AB215" s="10">
        <f t="shared" si="76"/>
        <v>1.1574069503694773E-5</v>
      </c>
      <c r="AC215" s="10">
        <f t="shared" si="77"/>
        <v>4.9884259278769605E-3</v>
      </c>
      <c r="AD215" s="10"/>
      <c r="AE215" s="10"/>
      <c r="AF215" s="78">
        <f t="shared" si="80"/>
        <v>43416.668055555558</v>
      </c>
      <c r="AG215" s="78">
        <f t="shared" si="81"/>
        <v>43416.681250000001</v>
      </c>
      <c r="AH215" s="26" t="str">
        <f t="shared" si="82"/>
        <v>43416.668055555643416.68125</v>
      </c>
      <c r="AI215" s="26" t="e">
        <f>VLOOKUP(AH215,simple_survey!$P$1530:$Q$1810,2,FALSE)</f>
        <v>#N/A</v>
      </c>
    </row>
    <row r="216" spans="1:35" s="7" customFormat="1" hidden="1" x14ac:dyDescent="0.4">
      <c r="A216" s="16" t="str">
        <f t="shared" si="90"/>
        <v>-</v>
      </c>
      <c r="B216" s="16" t="str">
        <f t="shared" si="91"/>
        <v>-</v>
      </c>
      <c r="C216" s="7">
        <v>16</v>
      </c>
      <c r="D216" s="2">
        <v>43416.672025462962</v>
      </c>
      <c r="E216" s="3" t="s">
        <v>1208</v>
      </c>
      <c r="F216" s="3">
        <v>13120</v>
      </c>
      <c r="G216" s="3" t="s">
        <v>18</v>
      </c>
      <c r="H216" s="3">
        <v>5037</v>
      </c>
      <c r="I216" s="3">
        <v>323</v>
      </c>
      <c r="J216" s="3">
        <v>13</v>
      </c>
      <c r="K216" s="3">
        <v>1</v>
      </c>
      <c r="L216" s="3"/>
      <c r="M216" s="2">
        <v>43416.677094907405</v>
      </c>
      <c r="N216" s="2">
        <v>43416.682164351849</v>
      </c>
      <c r="O216" s="3" t="s">
        <v>26</v>
      </c>
      <c r="P216" s="3" t="s">
        <v>27</v>
      </c>
      <c r="Q216" s="3" t="s">
        <v>33</v>
      </c>
      <c r="R216" s="3" t="s">
        <v>34</v>
      </c>
      <c r="S216" s="2">
        <v>43416.676898148151</v>
      </c>
      <c r="T216" s="2">
        <v>43416.676898148151</v>
      </c>
      <c r="U216" s="2">
        <v>43416.68277777778</v>
      </c>
      <c r="V216" s="2">
        <v>43416.68277777778</v>
      </c>
      <c r="W216" s="3"/>
      <c r="X216" s="8">
        <f t="shared" si="73"/>
        <v>43416.672025462962</v>
      </c>
      <c r="Y216" s="9">
        <f t="shared" si="74"/>
        <v>5.0694444435066544E-3</v>
      </c>
      <c r="Z216" s="9">
        <f t="shared" si="75"/>
        <v>5.0694444435066544E-3</v>
      </c>
      <c r="AA216" s="10"/>
      <c r="AB216" s="10">
        <f t="shared" si="76"/>
        <v>1.9675925432238728E-4</v>
      </c>
      <c r="AC216" s="10">
        <f t="shared" si="77"/>
        <v>5.0694444435066544E-3</v>
      </c>
      <c r="AD216" s="10"/>
      <c r="AE216" s="10"/>
      <c r="AF216" s="78">
        <f t="shared" si="80"/>
        <v>43416.671527777777</v>
      </c>
      <c r="AG216" s="78">
        <f t="shared" si="81"/>
        <v>43416.681944444441</v>
      </c>
      <c r="AH216" s="26" t="str">
        <f t="shared" si="82"/>
        <v>43416.671527777843416.6819444444</v>
      </c>
      <c r="AI216" s="26" t="e">
        <f>VLOOKUP(AH216,simple_survey!$P$1530:$Q$1810,2,FALSE)</f>
        <v>#N/A</v>
      </c>
    </row>
    <row r="217" spans="1:35" s="7" customFormat="1" hidden="1" x14ac:dyDescent="0.4">
      <c r="A217" s="16" t="str">
        <f t="shared" si="90"/>
        <v>-</v>
      </c>
      <c r="B217" s="16" t="str">
        <f t="shared" si="91"/>
        <v>-</v>
      </c>
      <c r="C217" s="7">
        <v>16</v>
      </c>
      <c r="D217" s="2">
        <v>43416.672592592593</v>
      </c>
      <c r="E217" s="3" t="s">
        <v>1167</v>
      </c>
      <c r="F217" s="3">
        <v>13121</v>
      </c>
      <c r="G217" s="3" t="s">
        <v>32</v>
      </c>
      <c r="H217" s="3">
        <v>4640</v>
      </c>
      <c r="I217" s="3">
        <v>844</v>
      </c>
      <c r="J217" s="3">
        <v>7</v>
      </c>
      <c r="K217" s="3">
        <v>1</v>
      </c>
      <c r="L217" s="3"/>
      <c r="M217" s="2">
        <v>43416.675717592596</v>
      </c>
      <c r="N217" s="2">
        <v>43416.679305555554</v>
      </c>
      <c r="O217" s="3" t="s">
        <v>79</v>
      </c>
      <c r="P217" s="3" t="s">
        <v>80</v>
      </c>
      <c r="Q217" s="3" t="s">
        <v>49</v>
      </c>
      <c r="R217" s="3" t="s">
        <v>50</v>
      </c>
      <c r="S217" s="2">
        <v>43416.674016203702</v>
      </c>
      <c r="T217" s="2">
        <v>43416.674016203702</v>
      </c>
      <c r="U217" s="2">
        <v>43416.677476851852</v>
      </c>
      <c r="V217" s="2">
        <v>43416.677476851852</v>
      </c>
      <c r="W217" s="3"/>
      <c r="X217" s="8">
        <f t="shared" si="73"/>
        <v>43416.672592592593</v>
      </c>
      <c r="Y217" s="9">
        <f t="shared" si="74"/>
        <v>3.5879629576811567E-3</v>
      </c>
      <c r="Z217" s="9">
        <f t="shared" si="75"/>
        <v>3.5879629576811567E-3</v>
      </c>
      <c r="AA217" s="10"/>
      <c r="AB217" s="10">
        <f t="shared" si="76"/>
        <v>1.7013888937071897E-3</v>
      </c>
      <c r="AC217" s="10">
        <f t="shared" si="77"/>
        <v>3.125000002910383E-3</v>
      </c>
      <c r="AD217" s="10"/>
      <c r="AE217" s="10"/>
      <c r="AF217" s="78">
        <f t="shared" si="80"/>
        <v>43416.672222222223</v>
      </c>
      <c r="AG217" s="78">
        <f t="shared" si="81"/>
        <v>43416.679166666669</v>
      </c>
      <c r="AH217" s="26" t="str">
        <f t="shared" si="82"/>
        <v>43416.672222222243416.6791666667</v>
      </c>
      <c r="AI217" s="26" t="e">
        <f>VLOOKUP(AH217,simple_survey!$P$1530:$Q$1810,2,FALSE)</f>
        <v>#N/A</v>
      </c>
    </row>
    <row r="218" spans="1:35" s="7" customFormat="1" hidden="1" x14ac:dyDescent="0.4">
      <c r="A218" s="16" t="str">
        <f t="shared" si="90"/>
        <v>★</v>
      </c>
      <c r="B218" s="16" t="str">
        <f t="shared" si="91"/>
        <v>-</v>
      </c>
      <c r="C218" s="7">
        <v>16</v>
      </c>
      <c r="D218" s="2">
        <v>43416.673483796294</v>
      </c>
      <c r="E218" s="3" t="s">
        <v>1209</v>
      </c>
      <c r="F218" s="3">
        <v>13122</v>
      </c>
      <c r="G218" s="3" t="s">
        <v>98</v>
      </c>
      <c r="H218" s="3">
        <v>0</v>
      </c>
      <c r="I218" s="3">
        <v>843</v>
      </c>
      <c r="J218" s="3">
        <v>11</v>
      </c>
      <c r="K218" s="3">
        <v>1</v>
      </c>
      <c r="L218" s="3"/>
      <c r="M218" s="2">
        <v>43416.68173611111</v>
      </c>
      <c r="N218" s="2">
        <v>43416.687037037038</v>
      </c>
      <c r="O218" s="3" t="s">
        <v>45</v>
      </c>
      <c r="P218" s="3" t="s">
        <v>46</v>
      </c>
      <c r="Q218" s="3" t="s">
        <v>26</v>
      </c>
      <c r="R218" s="3" t="s">
        <v>27</v>
      </c>
      <c r="S218" s="2">
        <v>43416.680023148147</v>
      </c>
      <c r="T218" s="2">
        <v>43416.680023148147</v>
      </c>
      <c r="U218" s="2">
        <v>43416.687754629631</v>
      </c>
      <c r="V218" s="2">
        <v>43416.687754629631</v>
      </c>
      <c r="W218" s="2">
        <v>43416.680023148147</v>
      </c>
      <c r="X218" s="8">
        <f t="shared" si="73"/>
        <v>43416.680023148147</v>
      </c>
      <c r="Y218" s="9">
        <f t="shared" si="74"/>
        <v>5.3009259281679988E-3</v>
      </c>
      <c r="Z218" s="9">
        <f t="shared" si="75"/>
        <v>5.3009259281679988E-3</v>
      </c>
      <c r="AA218" s="10"/>
      <c r="AB218" s="10">
        <f t="shared" si="76"/>
        <v>1.7129629632108845E-3</v>
      </c>
      <c r="AC218" s="10">
        <f t="shared" si="77"/>
        <v>1.7129629632108845E-3</v>
      </c>
      <c r="AD218" s="10"/>
      <c r="AE218" s="10"/>
      <c r="AF218" s="78">
        <f t="shared" si="80"/>
        <v>43416.67291666667</v>
      </c>
      <c r="AG218" s="78">
        <f t="shared" si="81"/>
        <v>43416.686805555553</v>
      </c>
      <c r="AH218" s="26" t="str">
        <f t="shared" si="82"/>
        <v>43416.672916666743416.6868055556</v>
      </c>
      <c r="AI218" s="26" t="e">
        <f>VLOOKUP(AH218,simple_survey!$P$1530:$Q$1810,2,FALSE)</f>
        <v>#N/A</v>
      </c>
    </row>
    <row r="219" spans="1:35" s="7" customFormat="1" hidden="1" x14ac:dyDescent="0.4">
      <c r="A219" s="16" t="str">
        <f t="shared" si="90"/>
        <v>-</v>
      </c>
      <c r="B219" s="16" t="str">
        <f t="shared" si="91"/>
        <v>-</v>
      </c>
      <c r="C219" s="7">
        <v>16</v>
      </c>
      <c r="D219" s="2">
        <v>43416.673541666663</v>
      </c>
      <c r="E219" s="3" t="s">
        <v>1210</v>
      </c>
      <c r="F219" s="3">
        <v>13123</v>
      </c>
      <c r="G219" s="3" t="s">
        <v>100</v>
      </c>
      <c r="H219" s="3">
        <v>5987</v>
      </c>
      <c r="I219" s="3">
        <v>401</v>
      </c>
      <c r="J219" s="3">
        <v>8</v>
      </c>
      <c r="K219" s="3">
        <v>1</v>
      </c>
      <c r="L219" s="3"/>
      <c r="M219" s="2">
        <v>43416.674618055556</v>
      </c>
      <c r="N219" s="2">
        <v>43416.678888888891</v>
      </c>
      <c r="O219" s="3" t="s">
        <v>133</v>
      </c>
      <c r="P219" s="3" t="s">
        <v>19</v>
      </c>
      <c r="Q219" s="3" t="s">
        <v>62</v>
      </c>
      <c r="R219" s="3" t="s">
        <v>63</v>
      </c>
      <c r="S219" s="2">
        <v>43416.67690972222</v>
      </c>
      <c r="T219" s="2">
        <v>43416.67690972222</v>
      </c>
      <c r="U219" s="2">
        <v>43416.684976851851</v>
      </c>
      <c r="V219" s="2">
        <v>43416.684976851851</v>
      </c>
      <c r="W219" s="3"/>
      <c r="X219" s="8">
        <f t="shared" si="73"/>
        <v>43416.673541666663</v>
      </c>
      <c r="Y219" s="9">
        <f t="shared" si="74"/>
        <v>4.2708333348855376E-3</v>
      </c>
      <c r="Z219" s="9">
        <f t="shared" si="75"/>
        <v>4.2708333348855376E-3</v>
      </c>
      <c r="AA219" s="10"/>
      <c r="AB219" s="10">
        <f t="shared" si="76"/>
        <v>0</v>
      </c>
      <c r="AC219" s="10">
        <f t="shared" si="77"/>
        <v>1.0763888931251131E-3</v>
      </c>
      <c r="AD219" s="10"/>
      <c r="AE219" s="10"/>
      <c r="AF219" s="78">
        <f t="shared" si="80"/>
        <v>43416.67291666667</v>
      </c>
      <c r="AG219" s="78">
        <f t="shared" si="81"/>
        <v>43416.678472222222</v>
      </c>
      <c r="AH219" s="26" t="str">
        <f t="shared" si="82"/>
        <v>43416.672916666743416.6784722222</v>
      </c>
      <c r="AI219" s="26" t="e">
        <f>VLOOKUP(AH219,simple_survey!$P$1530:$Q$1810,2,FALSE)</f>
        <v>#N/A</v>
      </c>
    </row>
    <row r="220" spans="1:35" s="7" customFormat="1" hidden="1" x14ac:dyDescent="0.4">
      <c r="A220" s="16" t="str">
        <f t="shared" si="90"/>
        <v>-</v>
      </c>
      <c r="B220" s="16" t="str">
        <f t="shared" si="91"/>
        <v>-</v>
      </c>
      <c r="C220" s="7">
        <v>16</v>
      </c>
      <c r="D220" s="2">
        <v>43416.674826388888</v>
      </c>
      <c r="E220" s="3" t="s">
        <v>1211</v>
      </c>
      <c r="F220" s="3">
        <v>13124</v>
      </c>
      <c r="G220" s="3" t="s">
        <v>98</v>
      </c>
      <c r="H220" s="3">
        <v>0</v>
      </c>
      <c r="I220" s="3">
        <v>232</v>
      </c>
      <c r="J220" s="3">
        <v>5</v>
      </c>
      <c r="K220" s="3">
        <v>1</v>
      </c>
      <c r="L220" s="3"/>
      <c r="M220" s="2">
        <v>43416.677812499998</v>
      </c>
      <c r="N220" s="2">
        <v>43416.681840277779</v>
      </c>
      <c r="O220" s="3" t="s">
        <v>45</v>
      </c>
      <c r="P220" s="3" t="s">
        <v>46</v>
      </c>
      <c r="Q220" s="3" t="s">
        <v>133</v>
      </c>
      <c r="R220" s="3" t="s">
        <v>19</v>
      </c>
      <c r="S220" s="2">
        <v>43416.678391203706</v>
      </c>
      <c r="T220" s="2">
        <v>43416.678391203706</v>
      </c>
      <c r="U220" s="2">
        <v>43416.685902777775</v>
      </c>
      <c r="V220" s="2">
        <v>43416.685902777775</v>
      </c>
      <c r="W220" s="3"/>
      <c r="X220" s="8">
        <f t="shared" si="73"/>
        <v>43416.674826388888</v>
      </c>
      <c r="Y220" s="9">
        <f t="shared" si="74"/>
        <v>4.0277777807204984E-3</v>
      </c>
      <c r="Z220" s="9">
        <f t="shared" si="75"/>
        <v>4.0277777807204984E-3</v>
      </c>
      <c r="AA220" s="10"/>
      <c r="AB220" s="10">
        <f t="shared" si="76"/>
        <v>0</v>
      </c>
      <c r="AC220" s="10">
        <f t="shared" si="77"/>
        <v>2.9861111106583849E-3</v>
      </c>
      <c r="AD220" s="10"/>
      <c r="AE220" s="10"/>
      <c r="AF220" s="78">
        <f t="shared" si="80"/>
        <v>43416.674305555556</v>
      </c>
      <c r="AG220" s="78">
        <f t="shared" si="81"/>
        <v>43416.681250000001</v>
      </c>
      <c r="AH220" s="26" t="str">
        <f t="shared" si="82"/>
        <v>43416.674305555643416.68125</v>
      </c>
      <c r="AI220" s="26" t="e">
        <f>VLOOKUP(AH220,simple_survey!$P$1530:$Q$1810,2,FALSE)</f>
        <v>#N/A</v>
      </c>
    </row>
    <row r="221" spans="1:35" s="7" customFormat="1" hidden="1" x14ac:dyDescent="0.4">
      <c r="A221" s="16" t="str">
        <f t="shared" si="90"/>
        <v>-</v>
      </c>
      <c r="B221" s="16" t="str">
        <f t="shared" si="91"/>
        <v>-</v>
      </c>
      <c r="C221" s="7">
        <v>16</v>
      </c>
      <c r="D221" s="2">
        <v>43416.676168981481</v>
      </c>
      <c r="E221" s="3" t="s">
        <v>1188</v>
      </c>
      <c r="F221" s="3">
        <v>13126</v>
      </c>
      <c r="G221" s="3" t="s">
        <v>32</v>
      </c>
      <c r="H221" s="3">
        <v>4033</v>
      </c>
      <c r="I221" s="3">
        <v>939</v>
      </c>
      <c r="J221" s="3">
        <v>9</v>
      </c>
      <c r="K221" s="3">
        <v>1</v>
      </c>
      <c r="L221" s="3"/>
      <c r="M221" s="2">
        <v>43416.679386574076</v>
      </c>
      <c r="N221" s="2">
        <v>43416.684641203705</v>
      </c>
      <c r="O221" s="3" t="s">
        <v>71</v>
      </c>
      <c r="P221" s="3" t="s">
        <v>72</v>
      </c>
      <c r="Q221" s="3" t="s">
        <v>22</v>
      </c>
      <c r="R221" s="3" t="s">
        <v>23</v>
      </c>
      <c r="S221" s="2">
        <v>43416.683356481481</v>
      </c>
      <c r="T221" s="2">
        <v>43416.683356481481</v>
      </c>
      <c r="U221" s="2">
        <v>43416.693402777775</v>
      </c>
      <c r="V221" s="2">
        <v>43416.693402777775</v>
      </c>
      <c r="W221" s="3"/>
      <c r="X221" s="8">
        <f t="shared" si="73"/>
        <v>43416.676168981481</v>
      </c>
      <c r="Y221" s="9">
        <f t="shared" si="74"/>
        <v>5.2546296283253469E-3</v>
      </c>
      <c r="Z221" s="9">
        <f t="shared" si="75"/>
        <v>5.2546296283253469E-3</v>
      </c>
      <c r="AA221" s="10"/>
      <c r="AB221" s="10">
        <f t="shared" si="76"/>
        <v>0</v>
      </c>
      <c r="AC221" s="10">
        <f t="shared" si="77"/>
        <v>3.2175925953197293E-3</v>
      </c>
      <c r="AD221" s="10"/>
      <c r="AE221" s="10"/>
      <c r="AF221" s="78">
        <f t="shared" si="80"/>
        <v>43416.675694444442</v>
      </c>
      <c r="AG221" s="78">
        <f t="shared" si="81"/>
        <v>43416.684027777781</v>
      </c>
      <c r="AH221" s="26" t="str">
        <f t="shared" si="82"/>
        <v>43416.675694444443416.6840277778</v>
      </c>
      <c r="AI221" s="26" t="e">
        <f>VLOOKUP(AH221,simple_survey!$P$1530:$Q$1810,2,FALSE)</f>
        <v>#N/A</v>
      </c>
    </row>
    <row r="222" spans="1:35" s="7" customFormat="1" hidden="1" x14ac:dyDescent="0.4">
      <c r="A222" s="16" t="str">
        <f t="shared" si="90"/>
        <v>-</v>
      </c>
      <c r="B222" s="16" t="str">
        <f t="shared" si="91"/>
        <v>-</v>
      </c>
      <c r="C222" s="7">
        <v>16</v>
      </c>
      <c r="D222" s="2">
        <v>43416.681562500002</v>
      </c>
      <c r="E222" s="3" t="s">
        <v>1179</v>
      </c>
      <c r="F222" s="3">
        <v>13127</v>
      </c>
      <c r="G222" s="3" t="s">
        <v>18</v>
      </c>
      <c r="H222" s="3">
        <v>3162</v>
      </c>
      <c r="I222" s="3">
        <v>492</v>
      </c>
      <c r="J222" s="3">
        <v>5</v>
      </c>
      <c r="K222" s="3">
        <v>1</v>
      </c>
      <c r="L222" s="3"/>
      <c r="M222" s="2">
        <v>43416.685520833336</v>
      </c>
      <c r="N222" s="2">
        <v>43416.690810185188</v>
      </c>
      <c r="O222" s="3" t="s">
        <v>67</v>
      </c>
      <c r="P222" s="3" t="s">
        <v>68</v>
      </c>
      <c r="Q222" s="3" t="s">
        <v>30</v>
      </c>
      <c r="R222" s="3" t="s">
        <v>31</v>
      </c>
      <c r="S222" s="2">
        <v>43416.685011574074</v>
      </c>
      <c r="T222" s="2">
        <v>43416.685011574074</v>
      </c>
      <c r="U222" s="2">
        <v>43416.691469907404</v>
      </c>
      <c r="V222" s="2">
        <v>43416.691469907404</v>
      </c>
      <c r="W222" s="3"/>
      <c r="X222" s="8">
        <f t="shared" si="73"/>
        <v>43416.681562500002</v>
      </c>
      <c r="Y222" s="9">
        <f t="shared" si="74"/>
        <v>5.2893518513883464E-3</v>
      </c>
      <c r="Z222" s="9">
        <f t="shared" si="75"/>
        <v>5.2893518513883464E-3</v>
      </c>
      <c r="AA222" s="10"/>
      <c r="AB222" s="10">
        <f t="shared" si="76"/>
        <v>5.092592618893832E-4</v>
      </c>
      <c r="AC222" s="10">
        <f t="shared" si="77"/>
        <v>3.9583333345944993E-3</v>
      </c>
      <c r="AD222" s="10"/>
      <c r="AE222" s="10"/>
      <c r="AF222" s="78">
        <f t="shared" si="80"/>
        <v>43416.681250000001</v>
      </c>
      <c r="AG222" s="78">
        <f t="shared" si="81"/>
        <v>43416.69027777778</v>
      </c>
      <c r="AH222" s="26" t="str">
        <f t="shared" si="82"/>
        <v>43416.6812543416.6902777778</v>
      </c>
      <c r="AI222" s="26" t="e">
        <f>VLOOKUP(AH222,simple_survey!$P$1530:$Q$1810,2,FALSE)</f>
        <v>#N/A</v>
      </c>
    </row>
    <row r="223" spans="1:35" s="3" customFormat="1" hidden="1" x14ac:dyDescent="0.4">
      <c r="A223" s="16" t="str">
        <f t="shared" ref="A223:A237" si="92">IF(W223&gt;0, "★", "-")</f>
        <v>-</v>
      </c>
      <c r="B223" s="16" t="str">
        <f t="shared" ref="B223:B237" si="93">IF(L223&gt;0, "☆", "-")</f>
        <v>-</v>
      </c>
      <c r="C223" s="7">
        <v>16</v>
      </c>
      <c r="D223" s="2">
        <v>43416.682800925926</v>
      </c>
      <c r="E223" s="3" t="s">
        <v>1212</v>
      </c>
      <c r="F223" s="3">
        <v>13128</v>
      </c>
      <c r="G223" s="3" t="s">
        <v>98</v>
      </c>
      <c r="H223" s="3">
        <v>0</v>
      </c>
      <c r="I223" s="3">
        <v>124</v>
      </c>
      <c r="J223" s="3">
        <v>13</v>
      </c>
      <c r="K223" s="3">
        <v>2</v>
      </c>
      <c r="M223" s="2">
        <v>43416.686481481483</v>
      </c>
      <c r="N223" s="2">
        <v>43416.689143518517</v>
      </c>
      <c r="O223" s="3" t="s">
        <v>36</v>
      </c>
      <c r="P223" s="3" t="s">
        <v>37</v>
      </c>
      <c r="Q223" s="3" t="s">
        <v>133</v>
      </c>
      <c r="R223" s="3" t="s">
        <v>19</v>
      </c>
      <c r="S223" s="2">
        <v>43416.687569444446</v>
      </c>
      <c r="T223" s="2">
        <v>43416.687569444446</v>
      </c>
      <c r="U223" s="2">
        <v>43416.695451388892</v>
      </c>
      <c r="V223" s="2">
        <v>43416.695451388892</v>
      </c>
      <c r="X223" s="8">
        <f t="shared" si="73"/>
        <v>43416.682800925926</v>
      </c>
      <c r="Y223" s="9">
        <f t="shared" si="74"/>
        <v>2.6620370335876942E-3</v>
      </c>
      <c r="Z223" s="9">
        <f t="shared" si="75"/>
        <v>5.3240740671753883E-3</v>
      </c>
      <c r="AA223" s="10"/>
      <c r="AB223" s="10">
        <f t="shared" si="76"/>
        <v>0</v>
      </c>
      <c r="AC223" s="10">
        <f t="shared" si="77"/>
        <v>3.6805555573664606E-3</v>
      </c>
      <c r="AD223" s="30"/>
      <c r="AE223" s="30"/>
      <c r="AF223" s="78">
        <f t="shared" si="80"/>
        <v>43416.682638888888</v>
      </c>
      <c r="AG223" s="78">
        <f t="shared" si="81"/>
        <v>43416.688888888886</v>
      </c>
      <c r="AH223" s="26" t="str">
        <f t="shared" si="82"/>
        <v>43416.682638888943416.6888888889</v>
      </c>
      <c r="AI223" s="26" t="e">
        <f>VLOOKUP(AH223,simple_survey!$P$1530:$Q$1810,2,FALSE)</f>
        <v>#N/A</v>
      </c>
    </row>
    <row r="224" spans="1:35" s="3" customFormat="1" x14ac:dyDescent="0.4">
      <c r="A224" s="16" t="str">
        <f t="shared" si="92"/>
        <v>-</v>
      </c>
      <c r="B224" s="16" t="str">
        <f t="shared" si="93"/>
        <v>-</v>
      </c>
      <c r="C224" s="7">
        <v>16</v>
      </c>
      <c r="D224" s="2">
        <v>43416.683668981481</v>
      </c>
      <c r="E224" s="3" t="s">
        <v>1213</v>
      </c>
      <c r="F224" s="3">
        <v>13130</v>
      </c>
      <c r="G224" s="3" t="s">
        <v>18</v>
      </c>
      <c r="H224" s="3">
        <v>2306</v>
      </c>
      <c r="I224" s="3">
        <v>745</v>
      </c>
      <c r="J224" s="3">
        <v>8</v>
      </c>
      <c r="K224" s="3">
        <v>1</v>
      </c>
      <c r="M224" s="2">
        <v>43416.686388888891</v>
      </c>
      <c r="N224" s="2">
        <v>43416.689965277779</v>
      </c>
      <c r="O224" s="3" t="s">
        <v>62</v>
      </c>
      <c r="P224" s="3" t="s">
        <v>63</v>
      </c>
      <c r="Q224" s="3" t="s">
        <v>36</v>
      </c>
      <c r="R224" s="3" t="s">
        <v>37</v>
      </c>
      <c r="S224" s="2">
        <v>43416.688159722224</v>
      </c>
      <c r="T224" s="2">
        <v>43416.688159722224</v>
      </c>
      <c r="U224" s="2">
        <v>43416.694872685184</v>
      </c>
      <c r="V224" s="2">
        <v>43416.694872685184</v>
      </c>
      <c r="X224" s="8">
        <f t="shared" si="73"/>
        <v>43416.683668981481</v>
      </c>
      <c r="Y224" s="9">
        <f t="shared" si="74"/>
        <v>3.5763888881774619E-3</v>
      </c>
      <c r="Z224" s="9">
        <f t="shared" si="75"/>
        <v>3.5763888881774619E-3</v>
      </c>
      <c r="AA224" s="10"/>
      <c r="AB224" s="10">
        <f t="shared" si="76"/>
        <v>0</v>
      </c>
      <c r="AC224" s="10">
        <f t="shared" si="77"/>
        <v>2.7199074102099985E-3</v>
      </c>
      <c r="AD224" s="30"/>
      <c r="AE224" s="30"/>
      <c r="AF224" s="78">
        <f t="shared" si="80"/>
        <v>43416.683333333334</v>
      </c>
      <c r="AG224" s="78">
        <f t="shared" si="81"/>
        <v>43416.689583333333</v>
      </c>
      <c r="AH224" s="26" t="str">
        <f t="shared" si="82"/>
        <v>43416.683333333343416.6895833333</v>
      </c>
      <c r="AI224" s="26" t="str">
        <f>VLOOKUP(AH224,simple_survey!$P$1530:$Q$1810,2,FALSE)</f>
        <v>肯定的</v>
      </c>
    </row>
    <row r="225" spans="1:35" s="3" customFormat="1" hidden="1" x14ac:dyDescent="0.4">
      <c r="A225" s="16" t="str">
        <f t="shared" si="92"/>
        <v>-</v>
      </c>
      <c r="B225" s="16" t="str">
        <f t="shared" si="93"/>
        <v>-</v>
      </c>
      <c r="C225" s="7">
        <v>16</v>
      </c>
      <c r="D225" s="2">
        <v>43416.683668981481</v>
      </c>
      <c r="E225" s="3" t="s">
        <v>1214</v>
      </c>
      <c r="F225" s="3">
        <v>13129</v>
      </c>
      <c r="G225" s="3" t="s">
        <v>32</v>
      </c>
      <c r="H225" s="3">
        <v>5429</v>
      </c>
      <c r="I225" s="3">
        <v>88</v>
      </c>
      <c r="J225" s="3">
        <v>6</v>
      </c>
      <c r="K225" s="3">
        <v>1</v>
      </c>
      <c r="M225" s="2">
        <v>43416.687488425923</v>
      </c>
      <c r="N225" s="2">
        <v>43416.693229166667</v>
      </c>
      <c r="O225" s="3" t="s">
        <v>133</v>
      </c>
      <c r="P225" s="3" t="s">
        <v>19</v>
      </c>
      <c r="Q225" s="3" t="s">
        <v>44</v>
      </c>
      <c r="R225" s="3" t="s">
        <v>91</v>
      </c>
      <c r="S225" s="2">
        <v>43416.686689814815</v>
      </c>
      <c r="T225" s="2">
        <v>43416.686689814815</v>
      </c>
      <c r="U225" s="2">
        <v>43416.694513888891</v>
      </c>
      <c r="V225" s="2">
        <v>43416.694513888891</v>
      </c>
      <c r="X225" s="8">
        <f t="shared" si="73"/>
        <v>43416.683668981481</v>
      </c>
      <c r="Y225" s="9">
        <f t="shared" si="74"/>
        <v>5.7407407439313829E-3</v>
      </c>
      <c r="Z225" s="9">
        <f t="shared" si="75"/>
        <v>5.7407407439313829E-3</v>
      </c>
      <c r="AA225" s="10"/>
      <c r="AB225" s="10">
        <f t="shared" si="76"/>
        <v>7.9861110862111673E-4</v>
      </c>
      <c r="AC225" s="10">
        <f t="shared" si="77"/>
        <v>3.8194444423425011E-3</v>
      </c>
      <c r="AD225" s="30"/>
      <c r="AE225" s="30"/>
      <c r="AF225" s="78">
        <f t="shared" si="80"/>
        <v>43416.683333333334</v>
      </c>
      <c r="AG225" s="78">
        <f t="shared" si="81"/>
        <v>43416.693055555559</v>
      </c>
      <c r="AH225" s="26" t="str">
        <f t="shared" si="82"/>
        <v>43416.683333333343416.6930555556</v>
      </c>
      <c r="AI225" s="26" t="e">
        <f>VLOOKUP(AH225,simple_survey!$P$1530:$Q$1810,2,FALSE)</f>
        <v>#N/A</v>
      </c>
    </row>
    <row r="226" spans="1:35" s="3" customFormat="1" hidden="1" x14ac:dyDescent="0.4">
      <c r="A226" s="16" t="str">
        <f t="shared" si="92"/>
        <v>-</v>
      </c>
      <c r="B226" s="16" t="str">
        <f t="shared" si="93"/>
        <v>-</v>
      </c>
      <c r="C226" s="7">
        <v>16</v>
      </c>
      <c r="D226" s="2">
        <v>43416.683912037035</v>
      </c>
      <c r="E226" s="3" t="s">
        <v>1204</v>
      </c>
      <c r="F226" s="3">
        <v>13131</v>
      </c>
      <c r="G226" s="3" t="s">
        <v>100</v>
      </c>
      <c r="H226" s="3">
        <v>6040</v>
      </c>
      <c r="I226" s="3">
        <v>153</v>
      </c>
      <c r="J226" s="3">
        <v>4</v>
      </c>
      <c r="K226" s="3">
        <v>1</v>
      </c>
      <c r="M226" s="2">
        <v>43416.686365740738</v>
      </c>
      <c r="N226" s="2">
        <v>43416.689560185187</v>
      </c>
      <c r="O226" s="3" t="s">
        <v>52</v>
      </c>
      <c r="P226" s="3" t="s">
        <v>53</v>
      </c>
      <c r="Q226" s="3" t="s">
        <v>133</v>
      </c>
      <c r="R226" s="3" t="s">
        <v>19</v>
      </c>
      <c r="S226" s="2">
        <v>43416.687291666669</v>
      </c>
      <c r="T226" s="2">
        <v>43416.687291666669</v>
      </c>
      <c r="U226" s="2">
        <v>43416.695127314815</v>
      </c>
      <c r="V226" s="2">
        <v>43416.695127314815</v>
      </c>
      <c r="X226" s="8">
        <f t="shared" si="73"/>
        <v>43416.683912037035</v>
      </c>
      <c r="Y226" s="9">
        <f t="shared" si="74"/>
        <v>3.1944444490363821E-3</v>
      </c>
      <c r="Z226" s="9">
        <f t="shared" si="75"/>
        <v>3.1944444490363821E-3</v>
      </c>
      <c r="AA226" s="10"/>
      <c r="AB226" s="10">
        <f t="shared" si="76"/>
        <v>0</v>
      </c>
      <c r="AC226" s="10">
        <f t="shared" si="77"/>
        <v>2.4537037024856545E-3</v>
      </c>
      <c r="AD226" s="30"/>
      <c r="AE226" s="30"/>
      <c r="AF226" s="78">
        <f t="shared" si="80"/>
        <v>43416.683333333334</v>
      </c>
      <c r="AG226" s="78">
        <f t="shared" si="81"/>
        <v>43416.688888888886</v>
      </c>
      <c r="AH226" s="26" t="str">
        <f t="shared" si="82"/>
        <v>43416.683333333343416.6888888889</v>
      </c>
      <c r="AI226" s="26" t="e">
        <f>VLOOKUP(AH226,simple_survey!$P$1530:$Q$1810,2,FALSE)</f>
        <v>#N/A</v>
      </c>
    </row>
    <row r="227" spans="1:35" s="3" customFormat="1" hidden="1" x14ac:dyDescent="0.4">
      <c r="A227" s="16" t="str">
        <f t="shared" si="92"/>
        <v>-</v>
      </c>
      <c r="B227" s="16" t="str">
        <f t="shared" si="93"/>
        <v>-</v>
      </c>
      <c r="C227" s="7">
        <v>16</v>
      </c>
      <c r="D227" s="2">
        <v>43416.684571759259</v>
      </c>
      <c r="E227" s="3" t="s">
        <v>1215</v>
      </c>
      <c r="F227" s="3">
        <v>13132</v>
      </c>
      <c r="G227" s="3" t="s">
        <v>99</v>
      </c>
      <c r="H227" s="3">
        <v>0</v>
      </c>
      <c r="I227" s="3">
        <v>840</v>
      </c>
      <c r="J227" s="3">
        <v>9</v>
      </c>
      <c r="K227" s="3">
        <v>1</v>
      </c>
      <c r="M227" s="2">
        <v>43416.689085648148</v>
      </c>
      <c r="N227" s="2">
        <v>43416.701539351852</v>
      </c>
      <c r="O227" s="3" t="s">
        <v>64</v>
      </c>
      <c r="P227" s="3" t="s">
        <v>65</v>
      </c>
      <c r="Q227" s="3" t="s">
        <v>77</v>
      </c>
      <c r="R227" s="3" t="s">
        <v>78</v>
      </c>
      <c r="S227" s="2">
        <v>43416.690729166665</v>
      </c>
      <c r="T227" s="2">
        <v>43416.690729166665</v>
      </c>
      <c r="U227" s="2">
        <v>43416.703217592592</v>
      </c>
      <c r="V227" s="2">
        <v>43416.703217592592</v>
      </c>
      <c r="X227" s="8">
        <f t="shared" si="73"/>
        <v>43416.684571759259</v>
      </c>
      <c r="Y227" s="9">
        <f t="shared" si="74"/>
        <v>1.2453703704522923E-2</v>
      </c>
      <c r="Z227" s="9">
        <f t="shared" si="75"/>
        <v>1.2453703704522923E-2</v>
      </c>
      <c r="AA227" s="10"/>
      <c r="AB227" s="10">
        <f t="shared" si="76"/>
        <v>0</v>
      </c>
      <c r="AC227" s="10">
        <f t="shared" si="77"/>
        <v>4.5138888890505768E-3</v>
      </c>
      <c r="AD227" s="30"/>
      <c r="AE227" s="30"/>
      <c r="AF227" s="78">
        <f t="shared" si="80"/>
        <v>43416.684027777781</v>
      </c>
      <c r="AG227" s="78">
        <f t="shared" si="81"/>
        <v>43416.701388888891</v>
      </c>
      <c r="AH227" s="26" t="str">
        <f t="shared" si="82"/>
        <v>43416.684027777843416.7013888889</v>
      </c>
      <c r="AI227" s="26" t="e">
        <f>VLOOKUP(AH227,simple_survey!$P$1530:$Q$1810,2,FALSE)</f>
        <v>#N/A</v>
      </c>
    </row>
    <row r="228" spans="1:35" s="3" customFormat="1" hidden="1" x14ac:dyDescent="0.4">
      <c r="A228" s="16" t="str">
        <f t="shared" si="92"/>
        <v>-</v>
      </c>
      <c r="B228" s="16" t="str">
        <f t="shared" si="93"/>
        <v>-</v>
      </c>
      <c r="C228" s="7">
        <v>16</v>
      </c>
      <c r="D228" s="2">
        <v>43416.68476851852</v>
      </c>
      <c r="E228" s="3" t="s">
        <v>1216</v>
      </c>
      <c r="F228" s="3">
        <v>13133</v>
      </c>
      <c r="G228" s="3" t="s">
        <v>98</v>
      </c>
      <c r="H228" s="3">
        <v>0</v>
      </c>
      <c r="I228" s="3">
        <v>700</v>
      </c>
      <c r="J228" s="3">
        <v>10</v>
      </c>
      <c r="K228" s="3">
        <v>1</v>
      </c>
      <c r="M228" s="2">
        <v>43416.687164351853</v>
      </c>
      <c r="N228" s="2">
        <v>43416.693761574075</v>
      </c>
      <c r="O228" s="3" t="s">
        <v>45</v>
      </c>
      <c r="P228" s="3" t="s">
        <v>46</v>
      </c>
      <c r="Q228" s="3" t="s">
        <v>133</v>
      </c>
      <c r="R228" s="3" t="s">
        <v>19</v>
      </c>
      <c r="S228" s="2">
        <v>43416.687581018516</v>
      </c>
      <c r="T228" s="2">
        <v>43416.687581018516</v>
      </c>
      <c r="U228" s="2">
        <v>43416.695092592592</v>
      </c>
      <c r="V228" s="2">
        <v>43416.695092592592</v>
      </c>
      <c r="X228" s="8">
        <f t="shared" si="73"/>
        <v>43416.68476851852</v>
      </c>
      <c r="Y228" s="9">
        <f t="shared" si="74"/>
        <v>6.5972222218988463E-3</v>
      </c>
      <c r="Z228" s="9">
        <f t="shared" si="75"/>
        <v>6.5972222218988463E-3</v>
      </c>
      <c r="AA228" s="10"/>
      <c r="AB228" s="10">
        <f t="shared" si="76"/>
        <v>0</v>
      </c>
      <c r="AC228" s="10">
        <f t="shared" si="77"/>
        <v>2.3958333331393078E-3</v>
      </c>
      <c r="AD228" s="30"/>
      <c r="AE228" s="30"/>
      <c r="AF228" s="78">
        <f t="shared" si="80"/>
        <v>43416.68472222222</v>
      </c>
      <c r="AG228" s="78">
        <f t="shared" si="81"/>
        <v>43416.693749999999</v>
      </c>
      <c r="AH228" s="26" t="str">
        <f t="shared" si="82"/>
        <v>43416.684722222243416.69375</v>
      </c>
      <c r="AI228" s="26" t="e">
        <f>VLOOKUP(AH228,simple_survey!$P$1530:$Q$1810,2,FALSE)</f>
        <v>#N/A</v>
      </c>
    </row>
    <row r="229" spans="1:35" s="3" customFormat="1" hidden="1" x14ac:dyDescent="0.4">
      <c r="A229" s="16" t="str">
        <f t="shared" si="92"/>
        <v>-</v>
      </c>
      <c r="B229" s="16" t="str">
        <f t="shared" si="93"/>
        <v>-</v>
      </c>
      <c r="C229" s="7">
        <v>16</v>
      </c>
      <c r="D229" s="2">
        <v>43416.685381944444</v>
      </c>
      <c r="E229" s="3" t="s">
        <v>1149</v>
      </c>
      <c r="F229" s="3">
        <v>13134</v>
      </c>
      <c r="G229" s="3" t="s">
        <v>66</v>
      </c>
      <c r="H229" s="3">
        <v>6022</v>
      </c>
      <c r="I229" s="3">
        <v>390</v>
      </c>
      <c r="J229" s="3">
        <v>7</v>
      </c>
      <c r="K229" s="3">
        <v>1</v>
      </c>
      <c r="M229" s="2">
        <v>43416.69259259259</v>
      </c>
      <c r="N229" s="2">
        <v>43416.701261574075</v>
      </c>
      <c r="O229" s="3" t="s">
        <v>22</v>
      </c>
      <c r="P229" s="3" t="s">
        <v>23</v>
      </c>
      <c r="Q229" s="3" t="s">
        <v>71</v>
      </c>
      <c r="R229" s="3" t="s">
        <v>72</v>
      </c>
      <c r="S229" s="2">
        <v>43416.693541666667</v>
      </c>
      <c r="T229" s="2">
        <v>43416.693541666667</v>
      </c>
      <c r="U229" s="2">
        <v>43416.702418981484</v>
      </c>
      <c r="V229" s="2">
        <v>43416.702418981484</v>
      </c>
      <c r="X229" s="8">
        <f t="shared" si="73"/>
        <v>43416.685381944444</v>
      </c>
      <c r="Y229" s="9">
        <f t="shared" si="74"/>
        <v>8.668981485243421E-3</v>
      </c>
      <c r="Z229" s="9">
        <f t="shared" si="75"/>
        <v>8.668981485243421E-3</v>
      </c>
      <c r="AA229" s="10"/>
      <c r="AB229" s="10">
        <f t="shared" si="76"/>
        <v>0</v>
      </c>
      <c r="AC229" s="10">
        <f t="shared" si="77"/>
        <v>7.2106481457012706E-3</v>
      </c>
      <c r="AD229" s="30"/>
      <c r="AE229" s="30"/>
      <c r="AF229" s="78">
        <f t="shared" si="80"/>
        <v>43416.68472222222</v>
      </c>
      <c r="AG229" s="78">
        <f t="shared" si="81"/>
        <v>43416.700694444444</v>
      </c>
      <c r="AH229" s="26" t="str">
        <f t="shared" si="82"/>
        <v>43416.684722222243416.7006944444</v>
      </c>
      <c r="AI229" s="26" t="e">
        <f>VLOOKUP(AH229,simple_survey!$P$1530:$Q$1810,2,FALSE)</f>
        <v>#N/A</v>
      </c>
    </row>
    <row r="230" spans="1:35" s="3" customFormat="1" hidden="1" x14ac:dyDescent="0.4">
      <c r="A230" s="16" t="str">
        <f t="shared" si="92"/>
        <v>-</v>
      </c>
      <c r="B230" s="16" t="str">
        <f t="shared" si="93"/>
        <v>-</v>
      </c>
      <c r="C230" s="7">
        <v>16</v>
      </c>
      <c r="D230" s="2">
        <v>43416.687083333331</v>
      </c>
      <c r="E230" s="3" t="s">
        <v>1180</v>
      </c>
      <c r="F230" s="3">
        <v>13135</v>
      </c>
      <c r="G230" s="3" t="s">
        <v>32</v>
      </c>
      <c r="H230" s="3">
        <v>6035</v>
      </c>
      <c r="I230" s="3">
        <v>862</v>
      </c>
      <c r="J230" s="3">
        <v>8</v>
      </c>
      <c r="K230" s="3">
        <v>1</v>
      </c>
      <c r="M230" s="2">
        <v>43416.690358796295</v>
      </c>
      <c r="N230" s="2">
        <v>43416.697164351855</v>
      </c>
      <c r="O230" s="3" t="s">
        <v>36</v>
      </c>
      <c r="P230" s="3" t="s">
        <v>37</v>
      </c>
      <c r="Q230" s="3" t="s">
        <v>44</v>
      </c>
      <c r="R230" s="3" t="s">
        <v>91</v>
      </c>
      <c r="S230" s="2">
        <v>43416.692731481482</v>
      </c>
      <c r="T230" s="2">
        <v>43416.692731481482</v>
      </c>
      <c r="U230" s="2">
        <v>43416.702731481484</v>
      </c>
      <c r="V230" s="2">
        <v>43416.702731481484</v>
      </c>
      <c r="X230" s="8">
        <f t="shared" si="73"/>
        <v>43416.687083333331</v>
      </c>
      <c r="Y230" s="9">
        <f t="shared" si="74"/>
        <v>6.8055555602768436E-3</v>
      </c>
      <c r="Z230" s="9">
        <f t="shared" si="75"/>
        <v>6.8055555602768436E-3</v>
      </c>
      <c r="AA230" s="10"/>
      <c r="AB230" s="10">
        <f t="shared" si="76"/>
        <v>0</v>
      </c>
      <c r="AC230" s="10">
        <f t="shared" si="77"/>
        <v>3.275462964666076E-3</v>
      </c>
      <c r="AD230" s="30"/>
      <c r="AE230" s="30"/>
      <c r="AF230" s="78">
        <f t="shared" si="80"/>
        <v>43416.686805555553</v>
      </c>
      <c r="AG230" s="78">
        <f t="shared" si="81"/>
        <v>43416.696527777778</v>
      </c>
      <c r="AH230" s="26" t="str">
        <f t="shared" si="82"/>
        <v>43416.686805555643416.6965277778</v>
      </c>
      <c r="AI230" s="26" t="e">
        <f>VLOOKUP(AH230,simple_survey!$P$1530:$Q$1810,2,FALSE)</f>
        <v>#N/A</v>
      </c>
    </row>
    <row r="231" spans="1:35" s="3" customFormat="1" hidden="1" x14ac:dyDescent="0.4">
      <c r="A231" s="16" t="str">
        <f t="shared" si="92"/>
        <v>-</v>
      </c>
      <c r="B231" s="16" t="str">
        <f t="shared" si="93"/>
        <v>-</v>
      </c>
      <c r="C231" s="7">
        <v>16</v>
      </c>
      <c r="D231" s="2">
        <v>43416.689780092594</v>
      </c>
      <c r="E231" s="3" t="s">
        <v>1119</v>
      </c>
      <c r="F231" s="3">
        <v>13136</v>
      </c>
      <c r="G231" s="3" t="s">
        <v>18</v>
      </c>
      <c r="H231" s="3">
        <v>5990</v>
      </c>
      <c r="I231" s="3">
        <v>152</v>
      </c>
      <c r="J231" s="3">
        <v>4</v>
      </c>
      <c r="K231" s="3">
        <v>3</v>
      </c>
      <c r="M231" s="2">
        <v>43416.690740740742</v>
      </c>
      <c r="N231" s="2">
        <v>43416.696435185186</v>
      </c>
      <c r="O231" s="3" t="s">
        <v>133</v>
      </c>
      <c r="P231" s="3" t="s">
        <v>19</v>
      </c>
      <c r="Q231" s="3" t="s">
        <v>49</v>
      </c>
      <c r="R231" s="3" t="s">
        <v>50</v>
      </c>
      <c r="S231" s="2">
        <v>43416.690821759257</v>
      </c>
      <c r="T231" s="2">
        <v>43416.690821759257</v>
      </c>
      <c r="U231" s="2">
        <v>43416.699282407404</v>
      </c>
      <c r="V231" s="2">
        <v>43416.699282407404</v>
      </c>
      <c r="X231" s="8">
        <f t="shared" si="73"/>
        <v>43416.689780092594</v>
      </c>
      <c r="Y231" s="9">
        <f t="shared" si="74"/>
        <v>5.694444444088731E-3</v>
      </c>
      <c r="Z231" s="9">
        <f t="shared" si="75"/>
        <v>1.7083333332266193E-2</v>
      </c>
      <c r="AA231" s="10"/>
      <c r="AB231" s="10">
        <f t="shared" si="76"/>
        <v>0</v>
      </c>
      <c r="AC231" s="10">
        <f t="shared" si="77"/>
        <v>9.6064814715646207E-4</v>
      </c>
      <c r="AD231" s="30"/>
      <c r="AE231" s="30"/>
      <c r="AF231" s="78">
        <f t="shared" si="80"/>
        <v>43416.689583333333</v>
      </c>
      <c r="AG231" s="78">
        <f t="shared" si="81"/>
        <v>43416.695833333331</v>
      </c>
      <c r="AH231" s="26" t="str">
        <f t="shared" si="82"/>
        <v>43416.689583333343416.6958333333</v>
      </c>
      <c r="AI231" s="26" t="e">
        <f>VLOOKUP(AH231,simple_survey!$P$1530:$Q$1810,2,FALSE)</f>
        <v>#N/A</v>
      </c>
    </row>
    <row r="232" spans="1:35" s="3" customFormat="1" hidden="1" x14ac:dyDescent="0.4">
      <c r="A232" s="16" t="str">
        <f t="shared" si="92"/>
        <v>-</v>
      </c>
      <c r="B232" s="16" t="str">
        <f t="shared" si="93"/>
        <v>-</v>
      </c>
      <c r="C232" s="7">
        <v>16</v>
      </c>
      <c r="D232" s="2">
        <v>43416.692013888889</v>
      </c>
      <c r="E232" s="3" t="s">
        <v>784</v>
      </c>
      <c r="F232" s="3">
        <v>13137</v>
      </c>
      <c r="G232" s="3" t="s">
        <v>32</v>
      </c>
      <c r="H232" s="3">
        <v>1885</v>
      </c>
      <c r="I232" s="3">
        <v>222</v>
      </c>
      <c r="J232" s="3">
        <v>1</v>
      </c>
      <c r="K232" s="3">
        <v>1</v>
      </c>
      <c r="M232" s="2">
        <v>43416.694479166668</v>
      </c>
      <c r="N232" s="2">
        <v>43416.701331018521</v>
      </c>
      <c r="O232" s="3" t="s">
        <v>26</v>
      </c>
      <c r="P232" s="3" t="s">
        <v>27</v>
      </c>
      <c r="Q232" s="3" t="s">
        <v>36</v>
      </c>
      <c r="R232" s="3" t="s">
        <v>37</v>
      </c>
      <c r="S232" s="2">
        <v>43416.694131944445</v>
      </c>
      <c r="T232" s="2">
        <v>43416.694131944445</v>
      </c>
      <c r="U232" s="2">
        <v>43416.703125</v>
      </c>
      <c r="V232" s="2">
        <v>43416.703125</v>
      </c>
      <c r="X232" s="8">
        <f t="shared" si="73"/>
        <v>43416.692013888889</v>
      </c>
      <c r="Y232" s="9">
        <f t="shared" si="74"/>
        <v>6.8518518528435379E-3</v>
      </c>
      <c r="Z232" s="9">
        <f t="shared" si="75"/>
        <v>6.8518518528435379E-3</v>
      </c>
      <c r="AA232" s="10"/>
      <c r="AB232" s="10">
        <f t="shared" si="76"/>
        <v>3.4722222335403785E-4</v>
      </c>
      <c r="AC232" s="10">
        <f t="shared" si="77"/>
        <v>2.4652777792653069E-3</v>
      </c>
      <c r="AD232" s="30"/>
      <c r="AE232" s="30"/>
      <c r="AF232" s="78">
        <f t="shared" si="80"/>
        <v>43416.691666666666</v>
      </c>
      <c r="AG232" s="78">
        <f t="shared" si="81"/>
        <v>43416.700694444444</v>
      </c>
      <c r="AH232" s="26" t="str">
        <f t="shared" si="82"/>
        <v>43416.691666666743416.7006944444</v>
      </c>
      <c r="AI232" s="26" t="e">
        <f>VLOOKUP(AH232,simple_survey!$P$1530:$Q$1810,2,FALSE)</f>
        <v>#N/A</v>
      </c>
    </row>
    <row r="233" spans="1:35" s="3" customFormat="1" x14ac:dyDescent="0.4">
      <c r="A233" s="16" t="str">
        <f t="shared" si="92"/>
        <v>-</v>
      </c>
      <c r="B233" s="16" t="str">
        <f t="shared" si="93"/>
        <v>-</v>
      </c>
      <c r="C233" s="7">
        <v>16</v>
      </c>
      <c r="D233" s="2">
        <v>43416.692164351851</v>
      </c>
      <c r="E233" s="3" t="s">
        <v>1217</v>
      </c>
      <c r="F233" s="3">
        <v>13138</v>
      </c>
      <c r="G233" s="3" t="s">
        <v>32</v>
      </c>
      <c r="H233" s="3">
        <v>2683</v>
      </c>
      <c r="I233" s="3">
        <v>574</v>
      </c>
      <c r="J233" s="3">
        <v>13</v>
      </c>
      <c r="K233" s="3">
        <v>2</v>
      </c>
      <c r="M233" s="2">
        <v>43416.694606481484</v>
      </c>
      <c r="N233" s="2">
        <v>43416.70621527778</v>
      </c>
      <c r="O233" s="3" t="s">
        <v>20</v>
      </c>
      <c r="P233" s="3" t="s">
        <v>21</v>
      </c>
      <c r="Q233" s="3" t="s">
        <v>22</v>
      </c>
      <c r="R233" s="3" t="s">
        <v>23</v>
      </c>
      <c r="S233" s="2">
        <v>43416.697233796294</v>
      </c>
      <c r="T233" s="2">
        <v>43416.697233796294</v>
      </c>
      <c r="U233" s="2">
        <v>43416.706689814811</v>
      </c>
      <c r="V233" s="2">
        <v>43416.706689814811</v>
      </c>
      <c r="X233" s="8">
        <f t="shared" si="73"/>
        <v>43416.692164351851</v>
      </c>
      <c r="Y233" s="9">
        <f t="shared" si="74"/>
        <v>1.1608796296059154E-2</v>
      </c>
      <c r="Z233" s="9">
        <f t="shared" si="75"/>
        <v>2.3217592592118308E-2</v>
      </c>
      <c r="AA233" s="10"/>
      <c r="AB233" s="10">
        <f t="shared" si="76"/>
        <v>0</v>
      </c>
      <c r="AC233" s="10">
        <f t="shared" si="77"/>
        <v>2.4421296329819597E-3</v>
      </c>
      <c r="AD233" s="30"/>
      <c r="AE233" s="30"/>
      <c r="AF233" s="78">
        <f t="shared" si="80"/>
        <v>43416.691666666666</v>
      </c>
      <c r="AG233" s="78">
        <f t="shared" si="81"/>
        <v>43416.705555555556</v>
      </c>
      <c r="AH233" s="26" t="str">
        <f t="shared" si="82"/>
        <v>43416.691666666743416.7055555556</v>
      </c>
      <c r="AI233" s="26" t="str">
        <f>VLOOKUP(AH233,simple_survey!$P$1530:$Q$1810,2,FALSE)</f>
        <v>肯定的</v>
      </c>
    </row>
    <row r="234" spans="1:35" s="3" customFormat="1" hidden="1" x14ac:dyDescent="0.4">
      <c r="A234" s="16" t="str">
        <f t="shared" si="92"/>
        <v>-</v>
      </c>
      <c r="B234" s="16" t="str">
        <f t="shared" si="93"/>
        <v>-</v>
      </c>
      <c r="C234" s="7">
        <v>16</v>
      </c>
      <c r="D234" s="2">
        <v>43416.692685185182</v>
      </c>
      <c r="E234" s="3" t="s">
        <v>1218</v>
      </c>
      <c r="F234" s="3">
        <v>13139</v>
      </c>
      <c r="G234" s="3" t="s">
        <v>32</v>
      </c>
      <c r="H234" s="3">
        <v>2383</v>
      </c>
      <c r="I234" s="3">
        <v>58</v>
      </c>
      <c r="J234" s="3">
        <v>11</v>
      </c>
      <c r="K234" s="3">
        <v>1</v>
      </c>
      <c r="M234" s="2">
        <v>43416.696620370371</v>
      </c>
      <c r="N234" s="2">
        <v>43416.702175925922</v>
      </c>
      <c r="O234" s="3" t="s">
        <v>33</v>
      </c>
      <c r="P234" s="3" t="s">
        <v>34</v>
      </c>
      <c r="Q234" s="3" t="s">
        <v>36</v>
      </c>
      <c r="R234" s="3" t="s">
        <v>37</v>
      </c>
      <c r="S234" s="2">
        <v>43416.696250000001</v>
      </c>
      <c r="T234" s="2">
        <v>43416.696689814817</v>
      </c>
      <c r="U234" s="2">
        <v>43416.701863425929</v>
      </c>
      <c r="V234" s="2">
        <v>43416.702303240738</v>
      </c>
      <c r="X234" s="8">
        <f t="shared" si="73"/>
        <v>43416.692685185182</v>
      </c>
      <c r="Y234" s="9">
        <f t="shared" si="74"/>
        <v>5.5555555518367328E-3</v>
      </c>
      <c r="Z234" s="9">
        <f t="shared" si="75"/>
        <v>5.5555555518367328E-3</v>
      </c>
      <c r="AA234" s="10"/>
      <c r="AB234" s="10">
        <f t="shared" si="76"/>
        <v>3.7037036963738501E-4</v>
      </c>
      <c r="AC234" s="10">
        <f t="shared" si="77"/>
        <v>3.9351851883111522E-3</v>
      </c>
      <c r="AD234" s="30"/>
      <c r="AE234" s="30"/>
      <c r="AF234" s="78">
        <f t="shared" si="80"/>
        <v>43416.692361111112</v>
      </c>
      <c r="AG234" s="78">
        <f t="shared" si="81"/>
        <v>43416.70208333333</v>
      </c>
      <c r="AH234" s="26" t="str">
        <f t="shared" si="82"/>
        <v>43416.692361111143416.7020833333</v>
      </c>
      <c r="AI234" s="26" t="e">
        <f>VLOOKUP(AH234,simple_survey!$P$1530:$Q$1810,2,FALSE)</f>
        <v>#N/A</v>
      </c>
    </row>
    <row r="235" spans="1:35" s="3" customFormat="1" hidden="1" x14ac:dyDescent="0.4">
      <c r="A235" s="16" t="str">
        <f t="shared" si="92"/>
        <v>-</v>
      </c>
      <c r="B235" s="16" t="str">
        <f t="shared" si="93"/>
        <v>-</v>
      </c>
      <c r="C235" s="7">
        <v>16</v>
      </c>
      <c r="D235" s="2">
        <v>43416.692881944444</v>
      </c>
      <c r="E235" s="3" t="s">
        <v>861</v>
      </c>
      <c r="F235" s="3">
        <v>13140</v>
      </c>
      <c r="G235" s="3" t="s">
        <v>98</v>
      </c>
      <c r="H235" s="3">
        <v>0</v>
      </c>
      <c r="I235" s="3">
        <v>615</v>
      </c>
      <c r="J235" s="3">
        <v>2</v>
      </c>
      <c r="K235" s="3">
        <v>1</v>
      </c>
      <c r="M235" s="2">
        <v>43416.694108796299</v>
      </c>
      <c r="N235" s="2">
        <v>43416.696250000001</v>
      </c>
      <c r="O235" s="3" t="s">
        <v>52</v>
      </c>
      <c r="P235" s="3" t="s">
        <v>53</v>
      </c>
      <c r="Q235" s="3" t="s">
        <v>49</v>
      </c>
      <c r="R235" s="3" t="s">
        <v>50</v>
      </c>
      <c r="S235" s="2">
        <v>43416.694108796299</v>
      </c>
      <c r="T235" s="2">
        <v>43416.694108796299</v>
      </c>
      <c r="U235" s="2">
        <v>43416.696597222224</v>
      </c>
      <c r="V235" s="2">
        <v>43416.696597222224</v>
      </c>
      <c r="X235" s="8">
        <f t="shared" si="73"/>
        <v>43416.692881944444</v>
      </c>
      <c r="Y235" s="9">
        <f t="shared" si="74"/>
        <v>2.1412037021946162E-3</v>
      </c>
      <c r="Z235" s="9">
        <f t="shared" si="75"/>
        <v>2.1412037021946162E-3</v>
      </c>
      <c r="AA235" s="10"/>
      <c r="AB235" s="10">
        <f t="shared" si="76"/>
        <v>0</v>
      </c>
      <c r="AC235" s="10">
        <f t="shared" si="77"/>
        <v>1.2268518548808061E-3</v>
      </c>
      <c r="AD235" s="30"/>
      <c r="AE235" s="30"/>
      <c r="AF235" s="78">
        <f t="shared" si="80"/>
        <v>43416.692361111112</v>
      </c>
      <c r="AG235" s="78">
        <f t="shared" si="81"/>
        <v>43416.695833333331</v>
      </c>
      <c r="AH235" s="26" t="str">
        <f t="shared" si="82"/>
        <v>43416.692361111143416.6958333333</v>
      </c>
      <c r="AI235" s="26" t="e">
        <f>VLOOKUP(AH235,simple_survey!$P$1530:$Q$1810,2,FALSE)</f>
        <v>#N/A</v>
      </c>
    </row>
    <row r="236" spans="1:35" s="3" customFormat="1" hidden="1" x14ac:dyDescent="0.4">
      <c r="A236" s="16" t="str">
        <f t="shared" si="92"/>
        <v>-</v>
      </c>
      <c r="B236" s="16" t="str">
        <f t="shared" si="93"/>
        <v>-</v>
      </c>
      <c r="C236" s="7">
        <v>16</v>
      </c>
      <c r="D236" s="2">
        <v>43416.694513888891</v>
      </c>
      <c r="E236" s="3" t="s">
        <v>862</v>
      </c>
      <c r="F236" s="3">
        <v>13141</v>
      </c>
      <c r="G236" s="3" t="s">
        <v>99</v>
      </c>
      <c r="H236" s="3">
        <v>0</v>
      </c>
      <c r="I236" s="3">
        <v>244</v>
      </c>
      <c r="J236" s="3">
        <v>2</v>
      </c>
      <c r="K236" s="3">
        <v>2</v>
      </c>
      <c r="M236" s="2">
        <v>43416.696527777778</v>
      </c>
      <c r="N236" s="2">
        <v>43416.704351851855</v>
      </c>
      <c r="O236" s="3" t="s">
        <v>49</v>
      </c>
      <c r="P236" s="3" t="s">
        <v>50</v>
      </c>
      <c r="Q236" s="3" t="s">
        <v>33</v>
      </c>
      <c r="R236" s="3" t="s">
        <v>34</v>
      </c>
      <c r="S236" s="2">
        <v>43416.696585648147</v>
      </c>
      <c r="T236" s="2">
        <v>43416.696585648147</v>
      </c>
      <c r="U236" s="2">
        <v>43416.705636574072</v>
      </c>
      <c r="V236" s="2">
        <v>43416.705636574072</v>
      </c>
      <c r="X236" s="8">
        <f t="shared" si="73"/>
        <v>43416.694513888891</v>
      </c>
      <c r="Y236" s="9">
        <f t="shared" si="74"/>
        <v>7.8240740767796524E-3</v>
      </c>
      <c r="Z236" s="9">
        <f t="shared" si="75"/>
        <v>1.5648148153559305E-2</v>
      </c>
      <c r="AA236" s="10"/>
      <c r="AB236" s="10">
        <f t="shared" si="76"/>
        <v>0</v>
      </c>
      <c r="AC236" s="10">
        <f t="shared" si="77"/>
        <v>2.0138888867222704E-3</v>
      </c>
      <c r="AD236" s="30"/>
      <c r="AE236" s="30"/>
      <c r="AF236" s="78">
        <f t="shared" si="80"/>
        <v>43416.694444444445</v>
      </c>
      <c r="AG236" s="78">
        <f t="shared" si="81"/>
        <v>43416.70416666667</v>
      </c>
      <c r="AH236" s="26" t="str">
        <f t="shared" si="82"/>
        <v>43416.694444444443416.7041666667</v>
      </c>
      <c r="AI236" s="26" t="e">
        <f>VLOOKUP(AH236,simple_survey!$P$1530:$Q$1810,2,FALSE)</f>
        <v>#N/A</v>
      </c>
    </row>
    <row r="237" spans="1:35" s="3" customFormat="1" hidden="1" x14ac:dyDescent="0.4">
      <c r="A237" s="16" t="str">
        <f t="shared" si="92"/>
        <v>-</v>
      </c>
      <c r="B237" s="16" t="str">
        <f t="shared" si="93"/>
        <v>-</v>
      </c>
      <c r="C237" s="7">
        <v>16</v>
      </c>
      <c r="D237" s="2">
        <v>43416.6955787037</v>
      </c>
      <c r="E237" s="3" t="s">
        <v>1219</v>
      </c>
      <c r="F237" s="3">
        <v>13143</v>
      </c>
      <c r="G237" s="3" t="s">
        <v>99</v>
      </c>
      <c r="H237" s="3">
        <v>0</v>
      </c>
      <c r="I237" s="3">
        <v>397</v>
      </c>
      <c r="J237" s="3">
        <v>5</v>
      </c>
      <c r="K237" s="3">
        <v>1</v>
      </c>
      <c r="M237" s="2">
        <v>43416.699479166666</v>
      </c>
      <c r="N237" s="2">
        <v>43416.706469907411</v>
      </c>
      <c r="O237" s="3" t="s">
        <v>45</v>
      </c>
      <c r="P237" s="3" t="s">
        <v>46</v>
      </c>
      <c r="Q237" s="3" t="s">
        <v>33</v>
      </c>
      <c r="R237" s="3" t="s">
        <v>34</v>
      </c>
      <c r="S237" s="2">
        <v>43416.698217592595</v>
      </c>
      <c r="T237" s="2">
        <v>43416.698217592595</v>
      </c>
      <c r="U237" s="2">
        <v>43416.70652777778</v>
      </c>
      <c r="V237" s="2">
        <v>43416.70652777778</v>
      </c>
      <c r="X237" s="8">
        <f t="shared" si="73"/>
        <v>43416.6955787037</v>
      </c>
      <c r="Y237" s="9">
        <f t="shared" si="74"/>
        <v>6.9907407450955361E-3</v>
      </c>
      <c r="Z237" s="9">
        <f t="shared" si="75"/>
        <v>6.9907407450955361E-3</v>
      </c>
      <c r="AA237" s="10"/>
      <c r="AB237" s="10">
        <f t="shared" si="76"/>
        <v>1.261574070667848E-3</v>
      </c>
      <c r="AC237" s="10">
        <f t="shared" si="77"/>
        <v>3.9004629652481526E-3</v>
      </c>
      <c r="AD237" s="30"/>
      <c r="AE237" s="30"/>
      <c r="AF237" s="78">
        <f t="shared" si="80"/>
        <v>43416.695138888892</v>
      </c>
      <c r="AG237" s="78">
        <f t="shared" si="81"/>
        <v>43416.706250000003</v>
      </c>
      <c r="AH237" s="26" t="str">
        <f t="shared" si="82"/>
        <v>43416.695138888943416.70625</v>
      </c>
      <c r="AI237" s="26" t="e">
        <f>VLOOKUP(AH237,simple_survey!$P$1530:$Q$1810,2,FALSE)</f>
        <v>#N/A</v>
      </c>
    </row>
    <row r="238" spans="1:35" s="7" customFormat="1" hidden="1" x14ac:dyDescent="0.4">
      <c r="A238" s="16" t="str">
        <f>IF(W238&gt;0, "★", "-")</f>
        <v>★</v>
      </c>
      <c r="B238" s="16" t="str">
        <f>IF(L238&gt;0, "☆", "-")</f>
        <v>-</v>
      </c>
      <c r="C238" s="7">
        <v>16</v>
      </c>
      <c r="D238" s="2">
        <v>43416.696597222224</v>
      </c>
      <c r="E238" s="3" t="s">
        <v>900</v>
      </c>
      <c r="F238" s="3">
        <v>13146</v>
      </c>
      <c r="G238" s="3" t="s">
        <v>32</v>
      </c>
      <c r="H238" s="3">
        <v>4708</v>
      </c>
      <c r="I238" s="3">
        <v>644</v>
      </c>
      <c r="J238" s="3">
        <v>13</v>
      </c>
      <c r="K238" s="3">
        <v>2</v>
      </c>
      <c r="L238" s="3"/>
      <c r="M238" s="2">
        <v>43416.701666666668</v>
      </c>
      <c r="N238" s="2">
        <v>43416.713726851849</v>
      </c>
      <c r="O238" s="3" t="s">
        <v>62</v>
      </c>
      <c r="P238" s="3" t="s">
        <v>63</v>
      </c>
      <c r="Q238" s="3" t="s">
        <v>77</v>
      </c>
      <c r="R238" s="3" t="s">
        <v>78</v>
      </c>
      <c r="S238" s="2">
        <v>43416.703518518516</v>
      </c>
      <c r="T238" s="2">
        <v>43416.703518518516</v>
      </c>
      <c r="U238" s="2">
        <v>43416.721446759257</v>
      </c>
      <c r="V238" s="2">
        <v>43416.721446759257</v>
      </c>
      <c r="W238" s="2">
        <v>43416.703518518516</v>
      </c>
      <c r="X238" s="8">
        <f t="shared" si="73"/>
        <v>43416.703518518516</v>
      </c>
      <c r="Y238" s="9">
        <f t="shared" si="74"/>
        <v>1.2060185181326233E-2</v>
      </c>
      <c r="Z238" s="9">
        <f t="shared" si="75"/>
        <v>2.4120370362652466E-2</v>
      </c>
      <c r="AA238" s="10"/>
      <c r="AB238" s="10">
        <f t="shared" si="76"/>
        <v>0</v>
      </c>
      <c r="AC238" s="10">
        <f t="shared" si="77"/>
        <v>0</v>
      </c>
      <c r="AD238" s="10"/>
      <c r="AE238" s="10"/>
      <c r="AF238" s="78">
        <f t="shared" si="80"/>
        <v>43416.696527777778</v>
      </c>
      <c r="AG238" s="78">
        <f t="shared" si="81"/>
        <v>43416.713194444441</v>
      </c>
      <c r="AH238" s="26" t="str">
        <f t="shared" si="82"/>
        <v>43416.696527777843416.7131944444</v>
      </c>
      <c r="AI238" s="26" t="e">
        <f>VLOOKUP(AH238,simple_survey!$P$1530:$Q$1810,2,FALSE)</f>
        <v>#N/A</v>
      </c>
    </row>
    <row r="239" spans="1:35" s="3" customFormat="1" hidden="1" x14ac:dyDescent="0.4">
      <c r="A239" s="16" t="str">
        <f>IF(W239&gt;0, "★", "-")</f>
        <v>-</v>
      </c>
      <c r="B239" s="16" t="str">
        <f>IF(L239&gt;0, "☆", "-")</f>
        <v>-</v>
      </c>
      <c r="C239" s="7">
        <v>16</v>
      </c>
      <c r="D239" s="2">
        <v>43416.698217592595</v>
      </c>
      <c r="E239" s="3" t="s">
        <v>1222</v>
      </c>
      <c r="F239" s="3">
        <v>13148</v>
      </c>
      <c r="G239" s="3" t="s">
        <v>32</v>
      </c>
      <c r="H239" s="3">
        <v>1162</v>
      </c>
      <c r="I239" s="3">
        <v>98</v>
      </c>
      <c r="J239" s="3">
        <v>6</v>
      </c>
      <c r="K239" s="3">
        <v>2</v>
      </c>
      <c r="M239" s="2">
        <v>43416.699895833335</v>
      </c>
      <c r="N239" s="2">
        <v>43416.706261574072</v>
      </c>
      <c r="O239" s="3" t="s">
        <v>73</v>
      </c>
      <c r="P239" s="3" t="s">
        <v>74</v>
      </c>
      <c r="Q239" s="3" t="s">
        <v>64</v>
      </c>
      <c r="R239" s="3" t="s">
        <v>65</v>
      </c>
      <c r="S239" s="2">
        <v>43416.700775462959</v>
      </c>
      <c r="T239" s="2">
        <v>43416.700775462959</v>
      </c>
      <c r="U239" s="2">
        <v>43416.710196759261</v>
      </c>
      <c r="V239" s="2">
        <v>43416.710196759261</v>
      </c>
      <c r="X239" s="8">
        <f t="shared" si="73"/>
        <v>43416.698217592595</v>
      </c>
      <c r="Y239" s="9">
        <f t="shared" si="74"/>
        <v>6.3657407372375019E-3</v>
      </c>
      <c r="Z239" s="9">
        <f t="shared" si="75"/>
        <v>1.2731481474475004E-2</v>
      </c>
      <c r="AA239" s="10"/>
      <c r="AB239" s="10">
        <f t="shared" si="76"/>
        <v>0</v>
      </c>
      <c r="AC239" s="10">
        <f t="shared" si="77"/>
        <v>1.6782407401478849E-3</v>
      </c>
      <c r="AD239" s="30"/>
      <c r="AE239" s="30"/>
      <c r="AF239" s="78">
        <f t="shared" si="80"/>
        <v>43416.697916666664</v>
      </c>
      <c r="AG239" s="78">
        <f t="shared" si="81"/>
        <v>43416.706250000003</v>
      </c>
      <c r="AH239" s="26" t="str">
        <f t="shared" si="82"/>
        <v>43416.697916666743416.70625</v>
      </c>
      <c r="AI239" s="26" t="e">
        <f>VLOOKUP(AH239,simple_survey!$P$1530:$Q$1810,2,FALSE)</f>
        <v>#N/A</v>
      </c>
    </row>
    <row r="240" spans="1:35" s="3" customFormat="1" hidden="1" x14ac:dyDescent="0.4">
      <c r="A240" s="16" t="str">
        <f>IF(W240&gt;0, "★", "-")</f>
        <v>★</v>
      </c>
      <c r="B240" s="16" t="str">
        <f>IF(L240&gt;0, "☆", "-")</f>
        <v>-</v>
      </c>
      <c r="C240" s="7">
        <v>16</v>
      </c>
      <c r="D240" s="2">
        <v>43416.698530092595</v>
      </c>
      <c r="E240" s="3" t="s">
        <v>1095</v>
      </c>
      <c r="F240" s="3">
        <v>13149</v>
      </c>
      <c r="G240" s="3" t="s">
        <v>66</v>
      </c>
      <c r="H240" s="3">
        <v>3203</v>
      </c>
      <c r="I240" s="3">
        <v>455</v>
      </c>
      <c r="J240" s="3">
        <v>1</v>
      </c>
      <c r="K240" s="3">
        <v>1</v>
      </c>
      <c r="M240" s="2">
        <v>43416.706250000003</v>
      </c>
      <c r="N240" s="2">
        <v>43416.709664351853</v>
      </c>
      <c r="O240" s="3" t="s">
        <v>64</v>
      </c>
      <c r="P240" s="3" t="s">
        <v>65</v>
      </c>
      <c r="Q240" s="3" t="s">
        <v>33</v>
      </c>
      <c r="R240" s="3" t="s">
        <v>34</v>
      </c>
      <c r="S240" s="2">
        <v>43416.705474537041</v>
      </c>
      <c r="T240" s="2">
        <v>43416.705474537041</v>
      </c>
      <c r="U240" s="2">
        <v>43416.71020833333</v>
      </c>
      <c r="V240" s="2">
        <v>43416.71020833333</v>
      </c>
      <c r="W240" s="2">
        <v>43416.705474537041</v>
      </c>
      <c r="X240" s="8">
        <f t="shared" si="73"/>
        <v>43416.705474537041</v>
      </c>
      <c r="Y240" s="9">
        <f t="shared" si="74"/>
        <v>3.4143518496421166E-3</v>
      </c>
      <c r="Z240" s="9">
        <f t="shared" si="75"/>
        <v>3.4143518496421166E-3</v>
      </c>
      <c r="AA240" s="10"/>
      <c r="AB240" s="10">
        <f t="shared" si="76"/>
        <v>7.7546296233776957E-4</v>
      </c>
      <c r="AC240" s="10">
        <f t="shared" si="77"/>
        <v>7.7546296233776957E-4</v>
      </c>
      <c r="AD240" s="30"/>
      <c r="AE240" s="30"/>
      <c r="AF240" s="78">
        <f t="shared" si="80"/>
        <v>43416.697916666664</v>
      </c>
      <c r="AG240" s="78">
        <f t="shared" si="81"/>
        <v>43416.709027777775</v>
      </c>
      <c r="AH240" s="26" t="str">
        <f t="shared" si="82"/>
        <v>43416.697916666743416.7090277778</v>
      </c>
      <c r="AI240" s="26" t="e">
        <f>VLOOKUP(AH240,simple_survey!$P$1530:$Q$1810,2,FALSE)</f>
        <v>#N/A</v>
      </c>
    </row>
    <row r="241" spans="1:35" s="3" customFormat="1" hidden="1" x14ac:dyDescent="0.4">
      <c r="A241" s="16" t="str">
        <f>IF(W241&gt;0, "★", "-")</f>
        <v>★</v>
      </c>
      <c r="B241" s="16" t="str">
        <f>IF(L241&gt;0, "☆", "-")</f>
        <v>-</v>
      </c>
      <c r="C241" s="7">
        <v>16</v>
      </c>
      <c r="D241" s="2">
        <v>43416.699618055558</v>
      </c>
      <c r="E241" s="3" t="s">
        <v>1101</v>
      </c>
      <c r="F241" s="3">
        <v>13150</v>
      </c>
      <c r="G241" s="3" t="s">
        <v>32</v>
      </c>
      <c r="H241" s="3">
        <v>5976</v>
      </c>
      <c r="I241" s="3">
        <v>36</v>
      </c>
      <c r="J241" s="3">
        <v>8</v>
      </c>
      <c r="K241" s="3">
        <v>1</v>
      </c>
      <c r="M241" s="2">
        <v>43416.705000000002</v>
      </c>
      <c r="N241" s="2">
        <v>43416.713784722226</v>
      </c>
      <c r="O241" s="3" t="s">
        <v>69</v>
      </c>
      <c r="P241" s="3" t="s">
        <v>70</v>
      </c>
      <c r="Q241" s="3" t="s">
        <v>64</v>
      </c>
      <c r="R241" s="3" t="s">
        <v>65</v>
      </c>
      <c r="S241" s="2">
        <v>43416.70652777778</v>
      </c>
      <c r="T241" s="2">
        <v>43416.70652777778</v>
      </c>
      <c r="U241" s="2">
        <v>43416.719918981478</v>
      </c>
      <c r="V241" s="2">
        <v>43416.719918981478</v>
      </c>
      <c r="W241" s="2">
        <v>43416.70652777778</v>
      </c>
      <c r="X241" s="8">
        <f t="shared" si="73"/>
        <v>43416.70652777778</v>
      </c>
      <c r="Y241" s="9">
        <f t="shared" si="74"/>
        <v>8.7847222239361145E-3</v>
      </c>
      <c r="Z241" s="9">
        <f t="shared" si="75"/>
        <v>8.7847222239361145E-3</v>
      </c>
      <c r="AA241" s="10"/>
      <c r="AB241" s="10">
        <f t="shared" si="76"/>
        <v>0</v>
      </c>
      <c r="AC241" s="10">
        <f t="shared" si="77"/>
        <v>0</v>
      </c>
      <c r="AD241" s="30"/>
      <c r="AE241" s="30"/>
      <c r="AF241" s="78">
        <f t="shared" si="80"/>
        <v>43416.699305555558</v>
      </c>
      <c r="AG241" s="78">
        <f t="shared" si="81"/>
        <v>43416.713194444441</v>
      </c>
      <c r="AH241" s="26" t="str">
        <f t="shared" si="82"/>
        <v>43416.699305555643416.7131944444</v>
      </c>
      <c r="AI241" s="26" t="e">
        <f>VLOOKUP(AH241,simple_survey!$P$1530:$Q$1810,2,FALSE)</f>
        <v>#N/A</v>
      </c>
    </row>
    <row r="242" spans="1:35" s="3" customFormat="1" hidden="1" x14ac:dyDescent="0.4">
      <c r="A242" s="16" t="str">
        <f t="shared" ref="A242:A310" si="94">IF(W242&gt;0, "★", "-")</f>
        <v>-</v>
      </c>
      <c r="B242" s="16" t="str">
        <f t="shared" ref="B242:B310" si="95">IF(L242&gt;0, "☆", "-")</f>
        <v>-</v>
      </c>
      <c r="C242" s="7">
        <v>16</v>
      </c>
      <c r="D242" s="2">
        <v>43416.700335648151</v>
      </c>
      <c r="E242" s="3" t="s">
        <v>1191</v>
      </c>
      <c r="F242" s="3">
        <v>13152</v>
      </c>
      <c r="G242" s="3" t="s">
        <v>18</v>
      </c>
      <c r="H242" s="3">
        <v>4397</v>
      </c>
      <c r="I242" s="3">
        <v>370</v>
      </c>
      <c r="J242" s="3">
        <v>10</v>
      </c>
      <c r="K242" s="3">
        <v>1</v>
      </c>
      <c r="M242" s="2">
        <v>43416.702870370369</v>
      </c>
      <c r="N242" s="2">
        <v>43416.706724537034</v>
      </c>
      <c r="O242" s="3" t="s">
        <v>47</v>
      </c>
      <c r="P242" s="3" t="s">
        <v>48</v>
      </c>
      <c r="Q242" s="3" t="s">
        <v>67</v>
      </c>
      <c r="R242" s="3" t="s">
        <v>68</v>
      </c>
      <c r="S242" s="2">
        <v>43416.703750000001</v>
      </c>
      <c r="T242" s="2">
        <v>43416.703750000001</v>
      </c>
      <c r="U242" s="2">
        <v>43416.709548611114</v>
      </c>
      <c r="V242" s="2">
        <v>43416.709548611114</v>
      </c>
      <c r="X242" s="8">
        <f t="shared" si="73"/>
        <v>43416.700335648151</v>
      </c>
      <c r="Y242" s="9">
        <f t="shared" si="74"/>
        <v>3.8541666654055007E-3</v>
      </c>
      <c r="Z242" s="9">
        <f t="shared" si="75"/>
        <v>3.8541666654055007E-3</v>
      </c>
      <c r="AA242" s="10"/>
      <c r="AB242" s="10">
        <f t="shared" si="76"/>
        <v>0</v>
      </c>
      <c r="AC242" s="10">
        <f t="shared" si="77"/>
        <v>2.5347222181153484E-3</v>
      </c>
      <c r="AD242" s="30"/>
      <c r="AE242" s="30"/>
      <c r="AF242" s="78">
        <f t="shared" si="80"/>
        <v>43416.7</v>
      </c>
      <c r="AG242" s="78">
        <f t="shared" si="81"/>
        <v>43416.706250000003</v>
      </c>
      <c r="AH242" s="26" t="str">
        <f t="shared" si="82"/>
        <v>43416.743416.70625</v>
      </c>
      <c r="AI242" s="26" t="e">
        <f>VLOOKUP(AH242,simple_survey!$P$1530:$Q$1810,2,FALSE)</f>
        <v>#N/A</v>
      </c>
    </row>
    <row r="243" spans="1:35" s="3" customFormat="1" hidden="1" x14ac:dyDescent="0.4">
      <c r="A243" s="16" t="str">
        <f t="shared" si="94"/>
        <v>-</v>
      </c>
      <c r="B243" s="16" t="str">
        <f t="shared" si="95"/>
        <v>-</v>
      </c>
      <c r="C243" s="7">
        <v>16</v>
      </c>
      <c r="D243" s="2">
        <v>43416.700694444444</v>
      </c>
      <c r="E243" s="3" t="s">
        <v>1223</v>
      </c>
      <c r="F243" s="3">
        <v>13153</v>
      </c>
      <c r="G243" s="3" t="s">
        <v>99</v>
      </c>
      <c r="H243" s="3">
        <v>0</v>
      </c>
      <c r="I243" s="3">
        <v>118</v>
      </c>
      <c r="J243" s="3">
        <v>6</v>
      </c>
      <c r="K243" s="3">
        <v>1</v>
      </c>
      <c r="M243" s="2">
        <v>43416.706423611111</v>
      </c>
      <c r="N243" s="2">
        <v>43416.714189814818</v>
      </c>
      <c r="O243" s="3" t="s">
        <v>64</v>
      </c>
      <c r="P243" s="3" t="s">
        <v>65</v>
      </c>
      <c r="Q243" s="3" t="s">
        <v>54</v>
      </c>
      <c r="R243" s="3" t="s">
        <v>55</v>
      </c>
      <c r="S243" s="2">
        <v>43416.709722222222</v>
      </c>
      <c r="T243" s="2">
        <v>43416.709722222222</v>
      </c>
      <c r="U243" s="2">
        <v>43416.722824074073</v>
      </c>
      <c r="V243" s="2">
        <v>43416.722824074073</v>
      </c>
      <c r="X243" s="8">
        <f t="shared" si="73"/>
        <v>43416.700694444444</v>
      </c>
      <c r="Y243" s="9">
        <f t="shared" si="74"/>
        <v>7.7662037074333057E-3</v>
      </c>
      <c r="Z243" s="9">
        <f t="shared" si="75"/>
        <v>7.7662037074333057E-3</v>
      </c>
      <c r="AA243" s="10"/>
      <c r="AB243" s="10">
        <f t="shared" si="76"/>
        <v>0</v>
      </c>
      <c r="AC243" s="10">
        <f t="shared" si="77"/>
        <v>5.7291666671517305E-3</v>
      </c>
      <c r="AD243" s="30"/>
      <c r="AE243" s="30"/>
      <c r="AF243" s="78">
        <f t="shared" si="80"/>
        <v>43416.700694444444</v>
      </c>
      <c r="AG243" s="78">
        <f t="shared" si="81"/>
        <v>43416.713888888888</v>
      </c>
      <c r="AH243" s="26" t="str">
        <f t="shared" si="82"/>
        <v>43416.700694444443416.7138888889</v>
      </c>
      <c r="AI243" s="26" t="e">
        <f>VLOOKUP(AH243,simple_survey!$P$1530:$Q$1810,2,FALSE)</f>
        <v>#N/A</v>
      </c>
    </row>
    <row r="244" spans="1:35" s="3" customFormat="1" hidden="1" x14ac:dyDescent="0.4">
      <c r="A244" s="16" t="str">
        <f t="shared" si="94"/>
        <v>-</v>
      </c>
      <c r="B244" s="16" t="str">
        <f t="shared" si="95"/>
        <v>-</v>
      </c>
      <c r="C244" s="7">
        <v>16</v>
      </c>
      <c r="D244" s="2">
        <v>43416.701527777775</v>
      </c>
      <c r="E244" s="3" t="s">
        <v>1158</v>
      </c>
      <c r="F244" s="3">
        <v>13154</v>
      </c>
      <c r="G244" s="3" t="s">
        <v>32</v>
      </c>
      <c r="H244" s="3">
        <v>5970</v>
      </c>
      <c r="I244" s="3">
        <v>605</v>
      </c>
      <c r="J244" s="3">
        <v>7</v>
      </c>
      <c r="K244" s="3">
        <v>1</v>
      </c>
      <c r="M244" s="2">
        <v>43416.708807870367</v>
      </c>
      <c r="N244" s="2">
        <v>43416.719687500001</v>
      </c>
      <c r="O244" s="3" t="s">
        <v>26</v>
      </c>
      <c r="P244" s="3" t="s">
        <v>27</v>
      </c>
      <c r="Q244" s="3" t="s">
        <v>62</v>
      </c>
      <c r="R244" s="3" t="s">
        <v>63</v>
      </c>
      <c r="S244" s="2">
        <v>43416.705243055556</v>
      </c>
      <c r="T244" s="2">
        <v>43416.70590277778</v>
      </c>
      <c r="U244" s="2">
        <v>43416.716053240743</v>
      </c>
      <c r="V244" s="2">
        <v>43416.723124999997</v>
      </c>
      <c r="X244" s="8">
        <f t="shared" si="73"/>
        <v>43416.701527777775</v>
      </c>
      <c r="Y244" s="9">
        <f t="shared" si="74"/>
        <v>1.0879629633564036E-2</v>
      </c>
      <c r="Z244" s="9">
        <f t="shared" si="75"/>
        <v>1.0879629633564036E-2</v>
      </c>
      <c r="AA244" s="10"/>
      <c r="AB244" s="10">
        <f t="shared" si="76"/>
        <v>3.5648148113978095E-3</v>
      </c>
      <c r="AC244" s="10">
        <f t="shared" si="77"/>
        <v>7.2800925918272696E-3</v>
      </c>
      <c r="AD244" s="30"/>
      <c r="AE244" s="30"/>
      <c r="AF244" s="78">
        <f t="shared" si="80"/>
        <v>43416.701388888891</v>
      </c>
      <c r="AG244" s="78">
        <f t="shared" si="81"/>
        <v>43416.719444444447</v>
      </c>
      <c r="AH244" s="26" t="str">
        <f t="shared" si="82"/>
        <v>43416.701388888943416.7194444444</v>
      </c>
      <c r="AI244" s="26" t="e">
        <f>VLOOKUP(AH244,simple_survey!$P$1530:$Q$1810,2,FALSE)</f>
        <v>#N/A</v>
      </c>
    </row>
    <row r="245" spans="1:35" s="3" customFormat="1" hidden="1" x14ac:dyDescent="0.4">
      <c r="A245" s="16" t="str">
        <f t="shared" si="94"/>
        <v>-</v>
      </c>
      <c r="B245" s="16" t="str">
        <f t="shared" si="95"/>
        <v>-</v>
      </c>
      <c r="C245" s="7">
        <v>16</v>
      </c>
      <c r="D245" s="2">
        <v>43416.7031712963</v>
      </c>
      <c r="E245" s="3" t="s">
        <v>934</v>
      </c>
      <c r="F245" s="3">
        <v>13156</v>
      </c>
      <c r="G245" s="3" t="s">
        <v>32</v>
      </c>
      <c r="H245" s="3">
        <v>2435</v>
      </c>
      <c r="I245" s="3">
        <v>791</v>
      </c>
      <c r="J245" s="3">
        <v>11</v>
      </c>
      <c r="K245" s="3">
        <v>1</v>
      </c>
      <c r="M245" s="2">
        <v>43416.706180555557</v>
      </c>
      <c r="N245" s="2">
        <v>43416.711689814816</v>
      </c>
      <c r="O245" s="3" t="s">
        <v>36</v>
      </c>
      <c r="P245" s="3" t="s">
        <v>37</v>
      </c>
      <c r="Q245" s="3" t="s">
        <v>62</v>
      </c>
      <c r="R245" s="3" t="s">
        <v>63</v>
      </c>
      <c r="S245" s="2">
        <v>43416.710659722223</v>
      </c>
      <c r="T245" s="2">
        <v>43416.711238425924</v>
      </c>
      <c r="U245" s="2">
        <v>43416.716805555552</v>
      </c>
      <c r="V245" s="2">
        <v>43416.71738425926</v>
      </c>
      <c r="X245" s="8">
        <f t="shared" si="73"/>
        <v>43416.7031712963</v>
      </c>
      <c r="Y245" s="9">
        <f t="shared" si="74"/>
        <v>5.5092592592700385E-3</v>
      </c>
      <c r="Z245" s="9">
        <f t="shared" si="75"/>
        <v>5.5092592592700385E-3</v>
      </c>
      <c r="AA245" s="10"/>
      <c r="AB245" s="10">
        <f t="shared" si="76"/>
        <v>0</v>
      </c>
      <c r="AC245" s="10">
        <f t="shared" si="77"/>
        <v>3.009259256941732E-3</v>
      </c>
      <c r="AD245" s="30"/>
      <c r="AE245" s="30"/>
      <c r="AF245" s="78">
        <f t="shared" si="80"/>
        <v>43416.702777777777</v>
      </c>
      <c r="AG245" s="78">
        <f t="shared" si="81"/>
        <v>43416.711111111108</v>
      </c>
      <c r="AH245" s="26" t="str">
        <f t="shared" si="82"/>
        <v>43416.702777777843416.7111111111</v>
      </c>
      <c r="AI245" s="26" t="e">
        <f>VLOOKUP(AH245,simple_survey!$P$1530:$Q$1810,2,FALSE)</f>
        <v>#N/A</v>
      </c>
    </row>
    <row r="246" spans="1:35" s="3" customFormat="1" x14ac:dyDescent="0.4">
      <c r="A246" s="16" t="str">
        <f t="shared" si="94"/>
        <v>-</v>
      </c>
      <c r="B246" s="16" t="str">
        <f t="shared" si="95"/>
        <v>-</v>
      </c>
      <c r="C246" s="7">
        <v>16</v>
      </c>
      <c r="D246" s="2">
        <v>43416.703576388885</v>
      </c>
      <c r="E246" s="3" t="s">
        <v>1225</v>
      </c>
      <c r="F246" s="3">
        <v>13157</v>
      </c>
      <c r="G246" s="3" t="s">
        <v>32</v>
      </c>
      <c r="H246" s="3">
        <v>3217</v>
      </c>
      <c r="I246" s="3">
        <v>442</v>
      </c>
      <c r="J246" s="3">
        <v>2</v>
      </c>
      <c r="K246" s="3">
        <v>1</v>
      </c>
      <c r="M246" s="2">
        <v>43416.709606481483</v>
      </c>
      <c r="N246" s="2">
        <v>43416.715370370373</v>
      </c>
      <c r="O246" s="3" t="s">
        <v>47</v>
      </c>
      <c r="P246" s="3" t="s">
        <v>48</v>
      </c>
      <c r="Q246" s="3" t="s">
        <v>60</v>
      </c>
      <c r="R246" s="3" t="s">
        <v>61</v>
      </c>
      <c r="S246" s="2">
        <v>43416.710520833331</v>
      </c>
      <c r="T246" s="2">
        <v>43416.710520833331</v>
      </c>
      <c r="U246" s="2">
        <v>43416.721516203703</v>
      </c>
      <c r="V246" s="2">
        <v>43416.721516203703</v>
      </c>
      <c r="X246" s="8">
        <f t="shared" si="73"/>
        <v>43416.703576388885</v>
      </c>
      <c r="Y246" s="9">
        <f t="shared" si="74"/>
        <v>5.7638888902147301E-3</v>
      </c>
      <c r="Z246" s="9">
        <f t="shared" si="75"/>
        <v>5.7638888902147301E-3</v>
      </c>
      <c r="AA246" s="10"/>
      <c r="AB246" s="10">
        <f t="shared" si="76"/>
        <v>0</v>
      </c>
      <c r="AC246" s="10">
        <f t="shared" si="77"/>
        <v>6.030092597939074E-3</v>
      </c>
      <c r="AD246" s="30"/>
      <c r="AE246" s="30"/>
      <c r="AF246" s="78">
        <f t="shared" si="80"/>
        <v>43416.703472222223</v>
      </c>
      <c r="AG246" s="78">
        <f t="shared" si="81"/>
        <v>43416.715277777781</v>
      </c>
      <c r="AH246" s="26" t="str">
        <f t="shared" si="82"/>
        <v>43416.703472222243416.7152777778</v>
      </c>
      <c r="AI246" s="26" t="str">
        <f>VLOOKUP(AH246,simple_survey!$P$1530:$Q$1810,2,FALSE)</f>
        <v>肯定的</v>
      </c>
    </row>
    <row r="247" spans="1:35" s="3" customFormat="1" hidden="1" x14ac:dyDescent="0.4">
      <c r="A247" s="16" t="str">
        <f t="shared" si="94"/>
        <v>-</v>
      </c>
      <c r="B247" s="16" t="str">
        <f t="shared" si="95"/>
        <v>-</v>
      </c>
      <c r="C247" s="7">
        <v>16</v>
      </c>
      <c r="D247" s="2">
        <v>43416.704131944447</v>
      </c>
      <c r="E247" s="3" t="s">
        <v>1119</v>
      </c>
      <c r="F247" s="3">
        <v>13158</v>
      </c>
      <c r="G247" s="3" t="s">
        <v>18</v>
      </c>
      <c r="H247" s="3">
        <v>5990</v>
      </c>
      <c r="I247" s="3">
        <v>680</v>
      </c>
      <c r="J247" s="3">
        <v>4</v>
      </c>
      <c r="K247" s="3">
        <v>3</v>
      </c>
      <c r="M247" s="2">
        <v>43416.707731481481</v>
      </c>
      <c r="N247" s="2">
        <v>43416.713240740741</v>
      </c>
      <c r="O247" s="3" t="s">
        <v>49</v>
      </c>
      <c r="P247" s="3" t="s">
        <v>50</v>
      </c>
      <c r="Q247" s="3" t="s">
        <v>26</v>
      </c>
      <c r="R247" s="3" t="s">
        <v>27</v>
      </c>
      <c r="S247" s="2">
        <v>43416.70721064815</v>
      </c>
      <c r="T247" s="2">
        <v>43416.70721064815</v>
      </c>
      <c r="U247" s="2">
        <v>43416.71261574074</v>
      </c>
      <c r="V247" s="2">
        <v>43416.71261574074</v>
      </c>
      <c r="X247" s="8">
        <f t="shared" si="73"/>
        <v>43416.704131944447</v>
      </c>
      <c r="Y247" s="9">
        <f t="shared" si="74"/>
        <v>5.5092592592700385E-3</v>
      </c>
      <c r="Z247" s="9">
        <f t="shared" si="75"/>
        <v>1.6527777777810115E-2</v>
      </c>
      <c r="AA247" s="10"/>
      <c r="AB247" s="10">
        <f t="shared" si="76"/>
        <v>5.2083333139307797E-4</v>
      </c>
      <c r="AC247" s="10">
        <f t="shared" si="77"/>
        <v>3.5995370344608091E-3</v>
      </c>
      <c r="AD247" s="30"/>
      <c r="AE247" s="30"/>
      <c r="AF247" s="78">
        <f t="shared" si="80"/>
        <v>43416.703472222223</v>
      </c>
      <c r="AG247" s="78">
        <f t="shared" si="81"/>
        <v>43416.713194444441</v>
      </c>
      <c r="AH247" s="26" t="str">
        <f t="shared" si="82"/>
        <v>43416.703472222243416.7131944444</v>
      </c>
      <c r="AI247" s="26" t="e">
        <f>VLOOKUP(AH247,simple_survey!$P$1530:$Q$1810,2,FALSE)</f>
        <v>#N/A</v>
      </c>
    </row>
    <row r="248" spans="1:35" s="3" customFormat="1" hidden="1" x14ac:dyDescent="0.4">
      <c r="A248" s="16" t="str">
        <f t="shared" si="94"/>
        <v>-</v>
      </c>
      <c r="B248" s="16" t="str">
        <f t="shared" si="95"/>
        <v>-</v>
      </c>
      <c r="C248" s="7">
        <v>16</v>
      </c>
      <c r="D248" s="2">
        <v>43416.706087962964</v>
      </c>
      <c r="E248" s="3" t="s">
        <v>1215</v>
      </c>
      <c r="F248" s="3">
        <v>13160</v>
      </c>
      <c r="G248" s="3" t="s">
        <v>99</v>
      </c>
      <c r="H248" s="3">
        <v>0</v>
      </c>
      <c r="I248" s="3">
        <v>158</v>
      </c>
      <c r="J248" s="3">
        <v>9</v>
      </c>
      <c r="K248" s="3">
        <v>1</v>
      </c>
      <c r="M248" s="2">
        <v>43416.708877314813</v>
      </c>
      <c r="N248" s="2">
        <v>43416.71534722222</v>
      </c>
      <c r="O248" s="3" t="s">
        <v>52</v>
      </c>
      <c r="P248" s="3" t="s">
        <v>53</v>
      </c>
      <c r="Q248" s="3" t="s">
        <v>54</v>
      </c>
      <c r="R248" s="3" t="s">
        <v>55</v>
      </c>
      <c r="S248" s="2">
        <v>43416.708912037036</v>
      </c>
      <c r="T248" s="2">
        <v>43416.708912037036</v>
      </c>
      <c r="U248" s="2">
        <v>43416.713506944441</v>
      </c>
      <c r="V248" s="2">
        <v>43416.713506944441</v>
      </c>
      <c r="X248" s="8">
        <f t="shared" si="73"/>
        <v>43416.706087962964</v>
      </c>
      <c r="Y248" s="9">
        <f t="shared" si="74"/>
        <v>6.4699074064265005E-3</v>
      </c>
      <c r="Z248" s="9">
        <f t="shared" si="75"/>
        <v>6.4699074064265005E-3</v>
      </c>
      <c r="AA248" s="10"/>
      <c r="AB248" s="10">
        <f t="shared" si="76"/>
        <v>0</v>
      </c>
      <c r="AC248" s="10">
        <f t="shared" si="77"/>
        <v>2.78935184906004E-3</v>
      </c>
      <c r="AD248" s="30"/>
      <c r="AE248" s="30"/>
      <c r="AF248" s="78">
        <f t="shared" si="80"/>
        <v>43416.705555555556</v>
      </c>
      <c r="AG248" s="78">
        <f t="shared" si="81"/>
        <v>43416.715277777781</v>
      </c>
      <c r="AH248" s="26" t="str">
        <f t="shared" si="82"/>
        <v>43416.705555555643416.7152777778</v>
      </c>
      <c r="AI248" s="26" t="e">
        <f>VLOOKUP(AH248,simple_survey!$P$1530:$Q$1810,2,FALSE)</f>
        <v>#N/A</v>
      </c>
    </row>
    <row r="249" spans="1:35" s="7" customFormat="1" hidden="1" x14ac:dyDescent="0.4">
      <c r="A249" s="16" t="str">
        <f t="shared" ref="A249:A256" si="96">IF(W249&gt;0, "★", "-")</f>
        <v>-</v>
      </c>
      <c r="B249" s="16" t="str">
        <f t="shared" ref="B249:B256" si="97">IF(L249&gt;0, "☆", "-")</f>
        <v>☆</v>
      </c>
      <c r="C249" s="7">
        <v>16</v>
      </c>
      <c r="D249" s="2">
        <v>43416.675046296295</v>
      </c>
      <c r="E249" s="3" t="s">
        <v>1188</v>
      </c>
      <c r="F249" s="3">
        <v>13125</v>
      </c>
      <c r="G249" s="3" t="s">
        <v>18</v>
      </c>
      <c r="H249" s="3">
        <v>4033</v>
      </c>
      <c r="I249" s="3">
        <v>799</v>
      </c>
      <c r="J249" s="3">
        <v>4</v>
      </c>
      <c r="K249" s="3">
        <v>1</v>
      </c>
      <c r="L249" s="2">
        <v>43416.675775462965</v>
      </c>
      <c r="M249" s="3"/>
      <c r="N249" s="3"/>
      <c r="O249" s="3" t="s">
        <v>67</v>
      </c>
      <c r="P249" s="3" t="s">
        <v>68</v>
      </c>
      <c r="Q249" s="3" t="s">
        <v>22</v>
      </c>
      <c r="R249" s="3" t="s">
        <v>23</v>
      </c>
      <c r="S249" s="2">
        <v>43416.680173611108</v>
      </c>
      <c r="T249" s="3"/>
      <c r="U249" s="2">
        <v>43416.690925925926</v>
      </c>
      <c r="V249" s="3"/>
      <c r="W249" s="3"/>
      <c r="X249" s="8">
        <f t="shared" ref="X249:X256" si="98">IF(W249&gt;0,W249,D249)</f>
        <v>43416.675046296295</v>
      </c>
      <c r="Y249" s="9">
        <f t="shared" ref="Y249:Y256" si="99">N249-M249</f>
        <v>0</v>
      </c>
      <c r="Z249" s="9">
        <f t="shared" ref="Z249:Z256" si="100">Y249*K249</f>
        <v>0</v>
      </c>
      <c r="AA249" s="10"/>
      <c r="AB249" s="10">
        <f t="shared" ref="AB249:AB256" si="101">IF(IF(A249="☆",L249-S249,M249-S249)&lt;0,0,IF(A249="☆",L249-S249,M249-S249))</f>
        <v>0</v>
      </c>
      <c r="AC249" s="10">
        <f t="shared" ref="AC249:AC256" si="102">IF(IF(B249="☆",(IF(L249&gt;S249,L249-X249,S249-X249)),M249-X249)&lt;0,0,IF(B249="☆",(IF(L249&gt;S249,L249-X249,S249-X249)),M249-X249))</f>
        <v>5.1273148128530011E-3</v>
      </c>
      <c r="AD249" s="10"/>
      <c r="AE249" s="10"/>
      <c r="AF249" s="78">
        <f t="shared" si="80"/>
        <v>43416.675000000003</v>
      </c>
      <c r="AG249" s="78">
        <f t="shared" si="81"/>
        <v>0</v>
      </c>
      <c r="AH249" s="26" t="str">
        <f t="shared" si="82"/>
        <v>43416.6750</v>
      </c>
      <c r="AI249" s="26" t="e">
        <f>VLOOKUP(AH249,simple_survey!$P$1530:$Q$1810,2,FALSE)</f>
        <v>#N/A</v>
      </c>
    </row>
    <row r="250" spans="1:35" s="3" customFormat="1" hidden="1" x14ac:dyDescent="0.4">
      <c r="A250" s="16" t="str">
        <f t="shared" si="96"/>
        <v>★</v>
      </c>
      <c r="B250" s="16" t="str">
        <f t="shared" si="97"/>
        <v>☆</v>
      </c>
      <c r="C250" s="7">
        <v>16</v>
      </c>
      <c r="D250" s="2">
        <v>43416.695173611108</v>
      </c>
      <c r="E250" s="3" t="s">
        <v>1095</v>
      </c>
      <c r="F250" s="3">
        <v>13142</v>
      </c>
      <c r="G250" s="3" t="s">
        <v>66</v>
      </c>
      <c r="H250" s="3">
        <v>3203</v>
      </c>
      <c r="I250" s="3">
        <v>658</v>
      </c>
      <c r="J250" s="3">
        <v>7</v>
      </c>
      <c r="K250" s="3">
        <v>1</v>
      </c>
      <c r="L250" s="2">
        <v>43416.698136574072</v>
      </c>
      <c r="O250" s="3" t="s">
        <v>64</v>
      </c>
      <c r="P250" s="3" t="s">
        <v>65</v>
      </c>
      <c r="Q250" s="3" t="s">
        <v>33</v>
      </c>
      <c r="R250" s="3" t="s">
        <v>34</v>
      </c>
      <c r="S250" s="2">
        <v>43416.702106481483</v>
      </c>
      <c r="U250" s="2">
        <v>43416.70684027778</v>
      </c>
      <c r="W250" s="2">
        <v>43416.702106481483</v>
      </c>
      <c r="X250" s="8">
        <f t="shared" si="98"/>
        <v>43416.702106481483</v>
      </c>
      <c r="Y250" s="9">
        <f t="shared" si="99"/>
        <v>0</v>
      </c>
      <c r="Z250" s="9">
        <f t="shared" si="100"/>
        <v>0</v>
      </c>
      <c r="AA250" s="10"/>
      <c r="AB250" s="10">
        <f t="shared" si="101"/>
        <v>0</v>
      </c>
      <c r="AC250" s="10">
        <f t="shared" si="102"/>
        <v>0</v>
      </c>
      <c r="AD250" s="30"/>
      <c r="AE250" s="30"/>
      <c r="AF250" s="78">
        <f t="shared" si="80"/>
        <v>43416.695138888892</v>
      </c>
      <c r="AG250" s="78">
        <f t="shared" si="81"/>
        <v>0</v>
      </c>
      <c r="AH250" s="26" t="str">
        <f t="shared" si="82"/>
        <v>43416.69513888890</v>
      </c>
      <c r="AI250" s="26" t="e">
        <f>VLOOKUP(AH250,simple_survey!$P$1530:$Q$1810,2,FALSE)</f>
        <v>#N/A</v>
      </c>
    </row>
    <row r="251" spans="1:35" s="7" customFormat="1" hidden="1" x14ac:dyDescent="0.4">
      <c r="A251" s="16" t="str">
        <f t="shared" si="96"/>
        <v>-</v>
      </c>
      <c r="B251" s="16" t="str">
        <f t="shared" si="97"/>
        <v>☆</v>
      </c>
      <c r="C251" s="7">
        <v>16</v>
      </c>
      <c r="D251" s="2">
        <v>43416.696400462963</v>
      </c>
      <c r="E251" s="3" t="s">
        <v>895</v>
      </c>
      <c r="F251" s="3">
        <v>13145</v>
      </c>
      <c r="G251" s="3" t="s">
        <v>32</v>
      </c>
      <c r="H251" s="3">
        <v>2535</v>
      </c>
      <c r="I251" s="3">
        <v>395</v>
      </c>
      <c r="J251" s="3">
        <v>6</v>
      </c>
      <c r="K251" s="3">
        <v>1</v>
      </c>
      <c r="L251" s="2">
        <v>43416.696504629632</v>
      </c>
      <c r="M251" s="3"/>
      <c r="N251" s="3"/>
      <c r="O251" s="3" t="s">
        <v>49</v>
      </c>
      <c r="P251" s="3" t="s">
        <v>50</v>
      </c>
      <c r="Q251" s="3" t="s">
        <v>36</v>
      </c>
      <c r="R251" s="3" t="s">
        <v>37</v>
      </c>
      <c r="S251" s="2">
        <v>43416.698391203703</v>
      </c>
      <c r="T251" s="3"/>
      <c r="U251" s="2">
        <v>43416.710069444445</v>
      </c>
      <c r="V251" s="3"/>
      <c r="W251" s="3"/>
      <c r="X251" s="8">
        <f t="shared" si="98"/>
        <v>43416.696400462963</v>
      </c>
      <c r="Y251" s="9">
        <f t="shared" si="99"/>
        <v>0</v>
      </c>
      <c r="Z251" s="9">
        <f t="shared" si="100"/>
        <v>0</v>
      </c>
      <c r="AA251" s="10"/>
      <c r="AB251" s="10">
        <f t="shared" si="101"/>
        <v>0</v>
      </c>
      <c r="AC251" s="10">
        <f t="shared" si="102"/>
        <v>1.9907407404389232E-3</v>
      </c>
      <c r="AD251" s="10"/>
      <c r="AE251" s="10"/>
      <c r="AF251" s="78">
        <f t="shared" si="80"/>
        <v>43416.695833333331</v>
      </c>
      <c r="AG251" s="78">
        <f t="shared" si="81"/>
        <v>0</v>
      </c>
      <c r="AH251" s="26" t="str">
        <f t="shared" si="82"/>
        <v>43416.69583333330</v>
      </c>
      <c r="AI251" s="26" t="e">
        <f>VLOOKUP(AH251,simple_survey!$P$1530:$Q$1810,2,FALSE)</f>
        <v>#N/A</v>
      </c>
    </row>
    <row r="252" spans="1:35" s="3" customFormat="1" hidden="1" x14ac:dyDescent="0.4">
      <c r="A252" s="16" t="str">
        <f t="shared" si="96"/>
        <v>-</v>
      </c>
      <c r="B252" s="16" t="str">
        <f t="shared" si="97"/>
        <v>☆</v>
      </c>
      <c r="C252" s="7">
        <v>16</v>
      </c>
      <c r="D252" s="2">
        <v>43416.69703703704</v>
      </c>
      <c r="E252" s="3" t="s">
        <v>1221</v>
      </c>
      <c r="F252" s="3">
        <v>13147</v>
      </c>
      <c r="G252" s="3" t="s">
        <v>66</v>
      </c>
      <c r="H252" s="3">
        <v>2978</v>
      </c>
      <c r="I252" s="3">
        <v>150</v>
      </c>
      <c r="J252" s="3">
        <v>10</v>
      </c>
      <c r="K252" s="3">
        <v>1</v>
      </c>
      <c r="L252" s="2">
        <v>43416.697650462964</v>
      </c>
      <c r="O252" s="3" t="s">
        <v>64</v>
      </c>
      <c r="P252" s="3" t="s">
        <v>65</v>
      </c>
      <c r="Q252" s="3" t="s">
        <v>22</v>
      </c>
      <c r="R252" s="3" t="s">
        <v>23</v>
      </c>
      <c r="S252" s="2">
        <v>43416.705462962964</v>
      </c>
      <c r="U252" s="2">
        <v>43416.709467592591</v>
      </c>
      <c r="X252" s="8">
        <f t="shared" si="98"/>
        <v>43416.69703703704</v>
      </c>
      <c r="Y252" s="9">
        <f t="shared" si="99"/>
        <v>0</v>
      </c>
      <c r="Z252" s="9">
        <f t="shared" si="100"/>
        <v>0</v>
      </c>
      <c r="AA252" s="10"/>
      <c r="AB252" s="10">
        <f t="shared" si="101"/>
        <v>0</v>
      </c>
      <c r="AC252" s="10">
        <f t="shared" si="102"/>
        <v>8.4259259238024242E-3</v>
      </c>
      <c r="AD252" s="30"/>
      <c r="AE252" s="30"/>
      <c r="AF252" s="78">
        <f t="shared" si="80"/>
        <v>43416.696527777778</v>
      </c>
      <c r="AG252" s="78">
        <f t="shared" si="81"/>
        <v>0</v>
      </c>
      <c r="AH252" s="26" t="str">
        <f t="shared" si="82"/>
        <v>43416.69652777780</v>
      </c>
      <c r="AI252" s="26" t="e">
        <f>VLOOKUP(AH252,simple_survey!$P$1530:$Q$1810,2,FALSE)</f>
        <v>#N/A</v>
      </c>
    </row>
    <row r="253" spans="1:35" s="5" customFormat="1" hidden="1" x14ac:dyDescent="0.4">
      <c r="A253" s="17" t="str">
        <f t="shared" si="96"/>
        <v>-</v>
      </c>
      <c r="B253" s="17" t="str">
        <f t="shared" si="97"/>
        <v>☆</v>
      </c>
      <c r="C253" s="12">
        <v>16</v>
      </c>
      <c r="D253" s="4">
        <v>43416.700162037036</v>
      </c>
      <c r="E253" s="5" t="s">
        <v>1206</v>
      </c>
      <c r="F253" s="5">
        <v>13151</v>
      </c>
      <c r="G253" s="5" t="s">
        <v>18</v>
      </c>
      <c r="H253" s="5">
        <v>5467</v>
      </c>
      <c r="I253" s="5">
        <v>849</v>
      </c>
      <c r="J253" s="5">
        <v>4</v>
      </c>
      <c r="K253" s="5">
        <v>2</v>
      </c>
      <c r="L253" s="4">
        <v>43416.70034722222</v>
      </c>
      <c r="O253" s="5" t="s">
        <v>40</v>
      </c>
      <c r="P253" s="5" t="s">
        <v>41</v>
      </c>
      <c r="Q253" s="5" t="s">
        <v>24</v>
      </c>
      <c r="R253" s="5" t="s">
        <v>25</v>
      </c>
      <c r="S253" s="4">
        <v>43416.703831018516</v>
      </c>
      <c r="U253" s="4">
        <v>43416.712187500001</v>
      </c>
      <c r="X253" s="13">
        <f t="shared" si="98"/>
        <v>43416.700162037036</v>
      </c>
      <c r="Y253" s="18">
        <f t="shared" si="99"/>
        <v>0</v>
      </c>
      <c r="Z253" s="18">
        <f t="shared" si="100"/>
        <v>0</v>
      </c>
      <c r="AA253" s="19"/>
      <c r="AB253" s="19">
        <f t="shared" si="101"/>
        <v>0</v>
      </c>
      <c r="AC253" s="19">
        <f t="shared" si="102"/>
        <v>3.6689814805868082E-3</v>
      </c>
      <c r="AD253" s="31"/>
      <c r="AE253" s="31"/>
      <c r="AF253" s="78">
        <f t="shared" si="80"/>
        <v>43416.7</v>
      </c>
      <c r="AG253" s="78">
        <f t="shared" si="81"/>
        <v>0</v>
      </c>
      <c r="AH253" s="26" t="str">
        <f t="shared" si="82"/>
        <v>43416.70</v>
      </c>
      <c r="AI253" s="26" t="e">
        <f>VLOOKUP(AH253,simple_survey!$P$1530:$Q$1810,2,FALSE)</f>
        <v>#N/A</v>
      </c>
    </row>
    <row r="254" spans="1:35" s="21" customFormat="1" hidden="1" x14ac:dyDescent="0.4">
      <c r="A254" s="20" t="str">
        <f t="shared" si="96"/>
        <v>★</v>
      </c>
      <c r="B254" s="20" t="str">
        <f t="shared" si="97"/>
        <v>-</v>
      </c>
      <c r="C254" s="23">
        <v>17</v>
      </c>
      <c r="D254" s="22">
        <v>43416.695590277777</v>
      </c>
      <c r="E254" s="21" t="s">
        <v>1220</v>
      </c>
      <c r="F254" s="21">
        <v>13144</v>
      </c>
      <c r="G254" s="21" t="s">
        <v>32</v>
      </c>
      <c r="H254" s="21">
        <v>2554</v>
      </c>
      <c r="I254" s="21">
        <v>854</v>
      </c>
      <c r="J254" s="21">
        <v>11</v>
      </c>
      <c r="K254" s="21">
        <v>1</v>
      </c>
      <c r="M254" s="22">
        <v>43416.736226851855</v>
      </c>
      <c r="N254" s="22">
        <v>43416.750439814816</v>
      </c>
      <c r="O254" s="21" t="s">
        <v>28</v>
      </c>
      <c r="P254" s="21" t="s">
        <v>29</v>
      </c>
      <c r="Q254" s="21" t="s">
        <v>44</v>
      </c>
      <c r="R254" s="21" t="s">
        <v>91</v>
      </c>
      <c r="S254" s="22">
        <v>43416.737245370372</v>
      </c>
      <c r="T254" s="22">
        <v>43416.737245370372</v>
      </c>
      <c r="U254" s="22">
        <v>43416.748136574075</v>
      </c>
      <c r="V254" s="22">
        <v>43416.757199074076</v>
      </c>
      <c r="W254" s="22">
        <v>43416.737245370372</v>
      </c>
      <c r="X254" s="24">
        <f t="shared" si="98"/>
        <v>43416.737245370372</v>
      </c>
      <c r="Y254" s="25">
        <f t="shared" si="99"/>
        <v>1.4212962960300501E-2</v>
      </c>
      <c r="Z254" s="25">
        <f t="shared" si="100"/>
        <v>1.4212962960300501E-2</v>
      </c>
      <c r="AA254" s="26">
        <f>SUM(Z254:Z277)</f>
        <v>0.25186342595407041</v>
      </c>
      <c r="AB254" s="26">
        <f t="shared" si="101"/>
        <v>0</v>
      </c>
      <c r="AC254" s="26">
        <f t="shared" si="102"/>
        <v>0</v>
      </c>
      <c r="AD254" s="32">
        <f>AVERAGE(AC254:AC277)</f>
        <v>5.6780478389555356E-3</v>
      </c>
      <c r="AE254" s="32">
        <f>MEDIAN(AC254:AC277)</f>
        <v>4.670138889196096E-3</v>
      </c>
      <c r="AF254" s="78">
        <f t="shared" si="80"/>
        <v>43416.695138888892</v>
      </c>
      <c r="AG254" s="78">
        <f t="shared" si="81"/>
        <v>43416.75</v>
      </c>
      <c r="AH254" s="26" t="str">
        <f t="shared" si="82"/>
        <v>43416.695138888943416.75</v>
      </c>
      <c r="AI254" s="26" t="e">
        <f>VLOOKUP(AH254,simple_survey!$P$1530:$Q$1810,2,FALSE)</f>
        <v>#N/A</v>
      </c>
    </row>
    <row r="255" spans="1:35" s="3" customFormat="1" x14ac:dyDescent="0.4">
      <c r="A255" s="16" t="str">
        <f t="shared" si="96"/>
        <v>★</v>
      </c>
      <c r="B255" s="16" t="str">
        <f t="shared" si="97"/>
        <v>-</v>
      </c>
      <c r="C255" s="7">
        <v>17</v>
      </c>
      <c r="D255" s="2">
        <v>43416.702060185184</v>
      </c>
      <c r="E255" s="3" t="s">
        <v>1224</v>
      </c>
      <c r="F255" s="3">
        <v>13155</v>
      </c>
      <c r="G255" s="3" t="s">
        <v>51</v>
      </c>
      <c r="H255" s="3">
        <v>6049</v>
      </c>
      <c r="I255" s="3">
        <v>388</v>
      </c>
      <c r="J255" s="3">
        <v>7</v>
      </c>
      <c r="K255" s="3">
        <v>1</v>
      </c>
      <c r="M255" s="2">
        <v>43416.708877314813</v>
      </c>
      <c r="N255" s="2">
        <v>43416.714826388888</v>
      </c>
      <c r="O255" s="3" t="s">
        <v>26</v>
      </c>
      <c r="P255" s="3" t="s">
        <v>27</v>
      </c>
      <c r="Q255" s="3" t="s">
        <v>36</v>
      </c>
      <c r="R255" s="3" t="s">
        <v>37</v>
      </c>
      <c r="S255" s="2">
        <v>43416.708333333336</v>
      </c>
      <c r="T255" s="2">
        <v>43416.708333333336</v>
      </c>
      <c r="U255" s="2">
        <v>43416.717326388891</v>
      </c>
      <c r="V255" s="2">
        <v>43416.717326388891</v>
      </c>
      <c r="W255" s="2">
        <v>43416.708333333336</v>
      </c>
      <c r="X255" s="8">
        <f t="shared" si="98"/>
        <v>43416.708333333336</v>
      </c>
      <c r="Y255" s="9">
        <f t="shared" si="99"/>
        <v>5.9490740750334226E-3</v>
      </c>
      <c r="Z255" s="9">
        <f t="shared" si="100"/>
        <v>5.9490740750334226E-3</v>
      </c>
      <c r="AA255" s="10"/>
      <c r="AB255" s="10">
        <f t="shared" si="101"/>
        <v>5.4398147767642513E-4</v>
      </c>
      <c r="AC255" s="10">
        <f t="shared" si="102"/>
        <v>5.4398147767642513E-4</v>
      </c>
      <c r="AD255" s="30"/>
      <c r="AE255" s="30"/>
      <c r="AF255" s="78">
        <f t="shared" si="80"/>
        <v>43416.701388888891</v>
      </c>
      <c r="AG255" s="78">
        <f t="shared" si="81"/>
        <v>43416.714583333334</v>
      </c>
      <c r="AH255" s="26" t="str">
        <f t="shared" si="82"/>
        <v>43416.701388888943416.7145833333</v>
      </c>
      <c r="AI255" s="26" t="str">
        <f>VLOOKUP(AH255,simple_survey!$P$1530:$Q$1810,2,FALSE)</f>
        <v>肯定的</v>
      </c>
    </row>
    <row r="256" spans="1:35" s="3" customFormat="1" hidden="1" x14ac:dyDescent="0.4">
      <c r="A256" s="16" t="str">
        <f t="shared" si="96"/>
        <v>★</v>
      </c>
      <c r="B256" s="16" t="str">
        <f t="shared" si="97"/>
        <v>-</v>
      </c>
      <c r="C256" s="7">
        <v>17</v>
      </c>
      <c r="D256" s="2">
        <v>43416.704976851855</v>
      </c>
      <c r="E256" s="3" t="s">
        <v>1226</v>
      </c>
      <c r="F256" s="3">
        <v>13159</v>
      </c>
      <c r="G256" s="3" t="s">
        <v>18</v>
      </c>
      <c r="H256" s="3">
        <v>2269</v>
      </c>
      <c r="I256" s="3">
        <v>17</v>
      </c>
      <c r="J256" s="3">
        <v>11</v>
      </c>
      <c r="K256" s="3">
        <v>1</v>
      </c>
      <c r="M256" s="2">
        <v>43416.741944444446</v>
      </c>
      <c r="N256" s="2">
        <v>43416.756712962961</v>
      </c>
      <c r="O256" s="3" t="s">
        <v>52</v>
      </c>
      <c r="P256" s="3" t="s">
        <v>53</v>
      </c>
      <c r="Q256" s="3" t="s">
        <v>33</v>
      </c>
      <c r="R256" s="3" t="s">
        <v>34</v>
      </c>
      <c r="S256" s="2">
        <v>43416.746631944443</v>
      </c>
      <c r="T256" s="2">
        <v>43416.746631944443</v>
      </c>
      <c r="U256" s="2">
        <v>43416.758263888885</v>
      </c>
      <c r="V256" s="2">
        <v>43416.767627314817</v>
      </c>
      <c r="W256" s="2">
        <v>43416.746631944443</v>
      </c>
      <c r="X256" s="8">
        <f t="shared" si="98"/>
        <v>43416.746631944443</v>
      </c>
      <c r="Y256" s="9">
        <f t="shared" si="99"/>
        <v>1.4768518514756579E-2</v>
      </c>
      <c r="Z256" s="9">
        <f t="shared" si="100"/>
        <v>1.4768518514756579E-2</v>
      </c>
      <c r="AA256" s="10"/>
      <c r="AB256" s="10">
        <f t="shared" si="101"/>
        <v>0</v>
      </c>
      <c r="AC256" s="10">
        <f t="shared" si="102"/>
        <v>0</v>
      </c>
      <c r="AD256" s="30"/>
      <c r="AE256" s="30"/>
      <c r="AF256" s="78">
        <f t="shared" si="80"/>
        <v>43416.704861111109</v>
      </c>
      <c r="AG256" s="78">
        <f t="shared" si="81"/>
        <v>43416.756249999999</v>
      </c>
      <c r="AH256" s="26" t="str">
        <f t="shared" si="82"/>
        <v>43416.704861111143416.75625</v>
      </c>
      <c r="AI256" s="26" t="e">
        <f>VLOOKUP(AH256,simple_survey!$P$1530:$Q$1810,2,FALSE)</f>
        <v>#N/A</v>
      </c>
    </row>
    <row r="257" spans="1:35" s="3" customFormat="1" hidden="1" x14ac:dyDescent="0.4">
      <c r="A257" s="16" t="str">
        <f t="shared" si="94"/>
        <v>-</v>
      </c>
      <c r="B257" s="16" t="str">
        <f t="shared" si="95"/>
        <v>-</v>
      </c>
      <c r="C257" s="7">
        <v>17</v>
      </c>
      <c r="D257" s="2">
        <v>43416.710682870369</v>
      </c>
      <c r="E257" s="3" t="s">
        <v>1227</v>
      </c>
      <c r="F257" s="3">
        <v>13161</v>
      </c>
      <c r="G257" s="3" t="s">
        <v>18</v>
      </c>
      <c r="H257" s="3">
        <v>4139</v>
      </c>
      <c r="I257" s="3">
        <v>197</v>
      </c>
      <c r="J257" s="3">
        <v>10</v>
      </c>
      <c r="K257" s="3">
        <v>1</v>
      </c>
      <c r="M257" s="2">
        <v>43416.715219907404</v>
      </c>
      <c r="N257" s="2">
        <v>43416.722754629627</v>
      </c>
      <c r="O257" s="3" t="s">
        <v>38</v>
      </c>
      <c r="P257" s="3" t="s">
        <v>39</v>
      </c>
      <c r="Q257" s="3" t="s">
        <v>64</v>
      </c>
      <c r="R257" s="3" t="s">
        <v>65</v>
      </c>
      <c r="S257" s="2">
        <v>43416.715995370374</v>
      </c>
      <c r="T257" s="2">
        <v>43416.715995370374</v>
      </c>
      <c r="U257" s="2">
        <v>43416.72928240741</v>
      </c>
      <c r="V257" s="2">
        <v>43416.72928240741</v>
      </c>
      <c r="X257" s="8">
        <f t="shared" si="73"/>
        <v>43416.710682870369</v>
      </c>
      <c r="Y257" s="9">
        <f t="shared" si="74"/>
        <v>7.5347222227719612E-3</v>
      </c>
      <c r="Z257" s="9">
        <f t="shared" si="75"/>
        <v>7.5347222227719612E-3</v>
      </c>
      <c r="AA257" s="10"/>
      <c r="AB257" s="10">
        <f t="shared" si="76"/>
        <v>0</v>
      </c>
      <c r="AC257" s="10">
        <f t="shared" si="77"/>
        <v>4.537037035333924E-3</v>
      </c>
      <c r="AD257" s="30"/>
      <c r="AE257" s="30"/>
      <c r="AF257" s="78">
        <f t="shared" si="80"/>
        <v>43416.710416666669</v>
      </c>
      <c r="AG257" s="78">
        <f t="shared" si="81"/>
        <v>43416.722222222219</v>
      </c>
      <c r="AH257" s="26" t="str">
        <f t="shared" si="82"/>
        <v>43416.710416666743416.7222222222</v>
      </c>
      <c r="AI257" s="26" t="e">
        <f>VLOOKUP(AH257,simple_survey!$P$1530:$Q$1810,2,FALSE)</f>
        <v>#N/A</v>
      </c>
    </row>
    <row r="258" spans="1:35" s="3" customFormat="1" hidden="1" x14ac:dyDescent="0.4">
      <c r="A258" s="16" t="str">
        <f t="shared" si="94"/>
        <v>-</v>
      </c>
      <c r="B258" s="16" t="str">
        <f t="shared" si="95"/>
        <v>-</v>
      </c>
      <c r="C258" s="7">
        <v>17</v>
      </c>
      <c r="D258" s="2">
        <v>43416.711909722224</v>
      </c>
      <c r="E258" s="3" t="s">
        <v>1228</v>
      </c>
      <c r="F258" s="3">
        <v>13162</v>
      </c>
      <c r="G258" s="3" t="s">
        <v>98</v>
      </c>
      <c r="H258" s="3">
        <v>0</v>
      </c>
      <c r="I258" s="3">
        <v>785</v>
      </c>
      <c r="J258" s="3">
        <v>5</v>
      </c>
      <c r="K258" s="3">
        <v>1</v>
      </c>
      <c r="M258" s="2">
        <v>43416.716469907406</v>
      </c>
      <c r="N258" s="2">
        <v>43416.72246527778</v>
      </c>
      <c r="O258" s="3" t="s">
        <v>40</v>
      </c>
      <c r="P258" s="3" t="s">
        <v>41</v>
      </c>
      <c r="Q258" s="3" t="s">
        <v>133</v>
      </c>
      <c r="R258" s="3" t="s">
        <v>19</v>
      </c>
      <c r="S258" s="2">
        <v>43416.718831018516</v>
      </c>
      <c r="T258" s="2">
        <v>43416.718831018516</v>
      </c>
      <c r="U258" s="2">
        <v>43416.727384259262</v>
      </c>
      <c r="V258" s="2">
        <v>43416.727384259262</v>
      </c>
      <c r="X258" s="8">
        <f t="shared" ref="X258:X319" si="103">IF(W258&gt;0,W258,D258)</f>
        <v>43416.711909722224</v>
      </c>
      <c r="Y258" s="9">
        <f t="shared" ref="Y258:Y319" si="104">N258-M258</f>
        <v>5.9953703748760745E-3</v>
      </c>
      <c r="Z258" s="9">
        <f t="shared" ref="Z258:Z319" si="105">Y258*K258</f>
        <v>5.9953703748760745E-3</v>
      </c>
      <c r="AA258" s="10"/>
      <c r="AB258" s="10">
        <f t="shared" ref="AB258:AB319" si="106">IF(IF(A258="☆",L258-S258,M258-S258)&lt;0,0,IF(A258="☆",L258-S258,M258-S258))</f>
        <v>0</v>
      </c>
      <c r="AC258" s="10">
        <f t="shared" ref="AC258:AC319" si="107">IF(IF(B258="☆",(IF(L258&gt;S258,L258-X258,S258-X258)),M258-X258)&lt;0,0,IF(B258="☆",(IF(L258&gt;S258,L258-X258,S258-X258)),M258-X258))</f>
        <v>4.5601851816172712E-3</v>
      </c>
      <c r="AD258" s="30"/>
      <c r="AE258" s="30"/>
      <c r="AF258" s="78">
        <f t="shared" si="80"/>
        <v>43416.711805555555</v>
      </c>
      <c r="AG258" s="78">
        <f t="shared" si="81"/>
        <v>43416.722222222219</v>
      </c>
      <c r="AH258" s="26" t="str">
        <f t="shared" si="82"/>
        <v>43416.711805555643416.7222222222</v>
      </c>
      <c r="AI258" s="26" t="e">
        <f>VLOOKUP(AH258,simple_survey!$P$1530:$Q$1810,2,FALSE)</f>
        <v>#N/A</v>
      </c>
    </row>
    <row r="259" spans="1:35" s="3" customFormat="1" hidden="1" x14ac:dyDescent="0.4">
      <c r="A259" s="16" t="str">
        <f t="shared" si="94"/>
        <v>-</v>
      </c>
      <c r="B259" s="16" t="str">
        <f t="shared" si="95"/>
        <v>-</v>
      </c>
      <c r="C259" s="7">
        <v>17</v>
      </c>
      <c r="D259" s="2">
        <v>43416.717847222222</v>
      </c>
      <c r="E259" s="3" t="s">
        <v>1007</v>
      </c>
      <c r="F259" s="3">
        <v>13164</v>
      </c>
      <c r="G259" s="3" t="s">
        <v>18</v>
      </c>
      <c r="H259" s="3">
        <v>4746</v>
      </c>
      <c r="I259" s="3">
        <v>349</v>
      </c>
      <c r="J259" s="3">
        <v>6</v>
      </c>
      <c r="K259" s="3">
        <v>2</v>
      </c>
      <c r="M259" s="2">
        <v>43416.722349537034</v>
      </c>
      <c r="N259" s="2">
        <v>43416.729363425926</v>
      </c>
      <c r="O259" s="3" t="s">
        <v>54</v>
      </c>
      <c r="P259" s="3" t="s">
        <v>55</v>
      </c>
      <c r="Q259" s="3" t="s">
        <v>133</v>
      </c>
      <c r="R259" s="3" t="s">
        <v>19</v>
      </c>
      <c r="S259" s="2">
        <v>43416.720231481479</v>
      </c>
      <c r="T259" s="2">
        <v>43416.720231481479</v>
      </c>
      <c r="U259" s="2">
        <v>43416.731319444443</v>
      </c>
      <c r="V259" s="2">
        <v>43416.731319444443</v>
      </c>
      <c r="X259" s="8">
        <f t="shared" si="103"/>
        <v>43416.717847222222</v>
      </c>
      <c r="Y259" s="9">
        <f t="shared" si="104"/>
        <v>7.0138888913788833E-3</v>
      </c>
      <c r="Z259" s="9">
        <f t="shared" si="105"/>
        <v>1.4027777782757767E-2</v>
      </c>
      <c r="AA259" s="10"/>
      <c r="AB259" s="10">
        <f t="shared" si="106"/>
        <v>2.118055555911269E-3</v>
      </c>
      <c r="AC259" s="10">
        <f t="shared" si="107"/>
        <v>4.5023148122709244E-3</v>
      </c>
      <c r="AD259" s="30"/>
      <c r="AE259" s="30"/>
      <c r="AF259" s="78">
        <f t="shared" ref="AF259:AF322" si="108">INT(D259*1440)/1440</f>
        <v>43416.717361111114</v>
      </c>
      <c r="AG259" s="78">
        <f t="shared" ref="AG259:AG322" si="109">INT(N259*1440)/1440</f>
        <v>43416.729166666664</v>
      </c>
      <c r="AH259" s="26" t="str">
        <f t="shared" ref="AH259:AH322" si="110">CONCATENATE(AF259,AG259)</f>
        <v>43416.717361111143416.7291666667</v>
      </c>
      <c r="AI259" s="26" t="e">
        <f>VLOOKUP(AH259,simple_survey!$P$1530:$Q$1810,2,FALSE)</f>
        <v>#N/A</v>
      </c>
    </row>
    <row r="260" spans="1:35" s="3" customFormat="1" hidden="1" x14ac:dyDescent="0.4">
      <c r="A260" s="16" t="str">
        <f t="shared" si="94"/>
        <v>★</v>
      </c>
      <c r="B260" s="16" t="str">
        <f t="shared" si="95"/>
        <v>-</v>
      </c>
      <c r="C260" s="7">
        <v>17</v>
      </c>
      <c r="D260" s="2">
        <v>43416.720243055555</v>
      </c>
      <c r="E260" s="3" t="s">
        <v>1217</v>
      </c>
      <c r="F260" s="3">
        <v>13167</v>
      </c>
      <c r="G260" s="3" t="s">
        <v>32</v>
      </c>
      <c r="H260" s="3">
        <v>2683</v>
      </c>
      <c r="I260" s="3">
        <v>709</v>
      </c>
      <c r="J260" s="3">
        <v>11</v>
      </c>
      <c r="K260" s="3">
        <v>2</v>
      </c>
      <c r="M260" s="2">
        <v>43416.726226851853</v>
      </c>
      <c r="N260" s="2">
        <v>43416.744189814817</v>
      </c>
      <c r="O260" s="3" t="s">
        <v>22</v>
      </c>
      <c r="P260" s="3" t="s">
        <v>23</v>
      </c>
      <c r="Q260" s="3" t="s">
        <v>56</v>
      </c>
      <c r="R260" s="3" t="s">
        <v>57</v>
      </c>
      <c r="S260" s="2">
        <v>43416.727175925924</v>
      </c>
      <c r="T260" s="2">
        <v>43416.727175925924</v>
      </c>
      <c r="U260" s="2">
        <v>43416.749814814815</v>
      </c>
      <c r="V260" s="2">
        <v>43416.749814814815</v>
      </c>
      <c r="W260" s="2">
        <v>43416.727175925924</v>
      </c>
      <c r="X260" s="8">
        <f t="shared" si="103"/>
        <v>43416.727175925924</v>
      </c>
      <c r="Y260" s="9">
        <f t="shared" si="104"/>
        <v>1.7962962963792961E-2</v>
      </c>
      <c r="Z260" s="9">
        <f t="shared" si="105"/>
        <v>3.5925925927585922E-2</v>
      </c>
      <c r="AA260" s="10"/>
      <c r="AB260" s="10">
        <f t="shared" si="106"/>
        <v>0</v>
      </c>
      <c r="AC260" s="10">
        <f t="shared" si="107"/>
        <v>0</v>
      </c>
      <c r="AD260" s="30"/>
      <c r="AE260" s="30"/>
      <c r="AF260" s="78">
        <f t="shared" si="108"/>
        <v>43416.720138888886</v>
      </c>
      <c r="AG260" s="78">
        <f t="shared" si="109"/>
        <v>43416.743750000001</v>
      </c>
      <c r="AH260" s="26" t="str">
        <f t="shared" si="110"/>
        <v>43416.720138888943416.74375</v>
      </c>
      <c r="AI260" s="26" t="e">
        <f>VLOOKUP(AH260,simple_survey!$P$1530:$Q$1810,2,FALSE)</f>
        <v>#N/A</v>
      </c>
    </row>
    <row r="261" spans="1:35" s="3" customFormat="1" hidden="1" x14ac:dyDescent="0.4">
      <c r="A261" s="16" t="str">
        <f t="shared" si="94"/>
        <v>-</v>
      </c>
      <c r="B261" s="16" t="str">
        <f t="shared" si="95"/>
        <v>-</v>
      </c>
      <c r="C261" s="7">
        <v>17</v>
      </c>
      <c r="D261" s="2">
        <v>43416.725717592592</v>
      </c>
      <c r="E261" s="3" t="s">
        <v>1231</v>
      </c>
      <c r="F261" s="3">
        <v>13169</v>
      </c>
      <c r="G261" s="3" t="s">
        <v>18</v>
      </c>
      <c r="H261" s="3">
        <v>1214</v>
      </c>
      <c r="I261" s="3">
        <v>397</v>
      </c>
      <c r="J261" s="3">
        <v>7</v>
      </c>
      <c r="K261" s="3">
        <v>2</v>
      </c>
      <c r="M261" s="2">
        <v>43416.729953703703</v>
      </c>
      <c r="N261" s="2">
        <v>43416.735069444447</v>
      </c>
      <c r="O261" s="3" t="s">
        <v>64</v>
      </c>
      <c r="P261" s="3" t="s">
        <v>65</v>
      </c>
      <c r="Q261" s="3" t="s">
        <v>67</v>
      </c>
      <c r="R261" s="3" t="s">
        <v>68</v>
      </c>
      <c r="S261" s="2">
        <v>43416.728113425925</v>
      </c>
      <c r="T261" s="2">
        <v>43416.728113425925</v>
      </c>
      <c r="U261" s="2">
        <v>43416.736261574071</v>
      </c>
      <c r="V261" s="2">
        <v>43416.736261574071</v>
      </c>
      <c r="X261" s="8">
        <f t="shared" si="103"/>
        <v>43416.725717592592</v>
      </c>
      <c r="Y261" s="9">
        <f t="shared" si="104"/>
        <v>5.1157407433493063E-3</v>
      </c>
      <c r="Z261" s="9">
        <f t="shared" si="105"/>
        <v>1.0231481486698613E-2</v>
      </c>
      <c r="AA261" s="10"/>
      <c r="AB261" s="10">
        <f t="shared" si="106"/>
        <v>1.8402777786832303E-3</v>
      </c>
      <c r="AC261" s="10">
        <f t="shared" si="107"/>
        <v>4.2361111118225381E-3</v>
      </c>
      <c r="AD261" s="30"/>
      <c r="AE261" s="30"/>
      <c r="AF261" s="78">
        <f t="shared" si="108"/>
        <v>43416.725694444445</v>
      </c>
      <c r="AG261" s="78">
        <f t="shared" si="109"/>
        <v>43416.734722222223</v>
      </c>
      <c r="AH261" s="26" t="str">
        <f t="shared" si="110"/>
        <v>43416.725694444443416.7347222222</v>
      </c>
      <c r="AI261" s="26" t="e">
        <f>VLOOKUP(AH261,simple_survey!$P$1530:$Q$1810,2,FALSE)</f>
        <v>#N/A</v>
      </c>
    </row>
    <row r="262" spans="1:35" s="3" customFormat="1" hidden="1" x14ac:dyDescent="0.4">
      <c r="A262" s="16" t="str">
        <f t="shared" si="94"/>
        <v>-</v>
      </c>
      <c r="B262" s="16" t="str">
        <f t="shared" si="95"/>
        <v>-</v>
      </c>
      <c r="C262" s="7">
        <v>17</v>
      </c>
      <c r="D262" s="2">
        <v>43416.726944444446</v>
      </c>
      <c r="E262" s="3" t="s">
        <v>1215</v>
      </c>
      <c r="F262" s="3">
        <v>13170</v>
      </c>
      <c r="G262" s="3" t="s">
        <v>99</v>
      </c>
      <c r="H262" s="3">
        <v>0</v>
      </c>
      <c r="I262" s="3">
        <v>88</v>
      </c>
      <c r="J262" s="3">
        <v>5</v>
      </c>
      <c r="K262" s="3">
        <v>1</v>
      </c>
      <c r="M262" s="2">
        <v>43416.733506944445</v>
      </c>
      <c r="N262" s="2">
        <v>43416.740798611114</v>
      </c>
      <c r="O262" s="3" t="s">
        <v>54</v>
      </c>
      <c r="P262" s="3" t="s">
        <v>55</v>
      </c>
      <c r="Q262" s="3" t="s">
        <v>133</v>
      </c>
      <c r="R262" s="3" t="s">
        <v>19</v>
      </c>
      <c r="S262" s="2">
        <v>43416.736701388887</v>
      </c>
      <c r="T262" s="2">
        <v>43416.736701388887</v>
      </c>
      <c r="U262" s="2">
        <v>43416.747094907405</v>
      </c>
      <c r="V262" s="2">
        <v>43416.747094907405</v>
      </c>
      <c r="X262" s="8">
        <f t="shared" si="103"/>
        <v>43416.726944444446</v>
      </c>
      <c r="Y262" s="9">
        <f t="shared" si="104"/>
        <v>7.291666668606922E-3</v>
      </c>
      <c r="Z262" s="9">
        <f t="shared" si="105"/>
        <v>7.291666668606922E-3</v>
      </c>
      <c r="AA262" s="10"/>
      <c r="AB262" s="10">
        <f t="shared" si="106"/>
        <v>0</v>
      </c>
      <c r="AC262" s="10">
        <f t="shared" si="107"/>
        <v>6.5624999988358468E-3</v>
      </c>
      <c r="AD262" s="30"/>
      <c r="AE262" s="30"/>
      <c r="AF262" s="78">
        <f t="shared" si="108"/>
        <v>43416.726388888892</v>
      </c>
      <c r="AG262" s="78">
        <f t="shared" si="109"/>
        <v>43416.740277777775</v>
      </c>
      <c r="AH262" s="26" t="str">
        <f t="shared" si="110"/>
        <v>43416.726388888943416.7402777778</v>
      </c>
      <c r="AI262" s="26" t="e">
        <f>VLOOKUP(AH262,simple_survey!$P$1530:$Q$1810,2,FALSE)</f>
        <v>#N/A</v>
      </c>
    </row>
    <row r="263" spans="1:35" s="3" customFormat="1" x14ac:dyDescent="0.4">
      <c r="A263" s="16" t="str">
        <f t="shared" si="94"/>
        <v>-</v>
      </c>
      <c r="B263" s="16" t="str">
        <f t="shared" si="95"/>
        <v>-</v>
      </c>
      <c r="C263" s="7">
        <v>17</v>
      </c>
      <c r="D263" s="2">
        <v>43416.730613425927</v>
      </c>
      <c r="E263" s="3" t="s">
        <v>1232</v>
      </c>
      <c r="F263" s="3">
        <v>13171</v>
      </c>
      <c r="G263" s="3" t="s">
        <v>32</v>
      </c>
      <c r="H263" s="3">
        <v>5998</v>
      </c>
      <c r="I263" s="3">
        <v>995</v>
      </c>
      <c r="J263" s="3">
        <v>13</v>
      </c>
      <c r="K263" s="3">
        <v>4</v>
      </c>
      <c r="M263" s="2">
        <v>43416.736493055556</v>
      </c>
      <c r="N263" s="2">
        <v>43416.745034722226</v>
      </c>
      <c r="O263" s="3" t="s">
        <v>62</v>
      </c>
      <c r="P263" s="3" t="s">
        <v>63</v>
      </c>
      <c r="Q263" s="3" t="s">
        <v>38</v>
      </c>
      <c r="R263" s="3" t="s">
        <v>39</v>
      </c>
      <c r="S263" s="2">
        <v>43416.735034722224</v>
      </c>
      <c r="T263" s="2">
        <v>43416.735034722224</v>
      </c>
      <c r="U263" s="2">
        <v>43416.750185185185</v>
      </c>
      <c r="V263" s="2">
        <v>43416.750185185185</v>
      </c>
      <c r="X263" s="8">
        <f t="shared" si="103"/>
        <v>43416.730613425927</v>
      </c>
      <c r="Y263" s="9">
        <f t="shared" si="104"/>
        <v>8.5416666697710752E-3</v>
      </c>
      <c r="Z263" s="9">
        <f t="shared" si="105"/>
        <v>3.4166666679084301E-2</v>
      </c>
      <c r="AA263" s="10"/>
      <c r="AB263" s="10">
        <f t="shared" si="106"/>
        <v>1.4583333322661929E-3</v>
      </c>
      <c r="AC263" s="10">
        <f t="shared" si="107"/>
        <v>5.8796296289074235E-3</v>
      </c>
      <c r="AD263" s="30"/>
      <c r="AE263" s="30"/>
      <c r="AF263" s="78">
        <f t="shared" si="108"/>
        <v>43416.730555555558</v>
      </c>
      <c r="AG263" s="78">
        <f t="shared" si="109"/>
        <v>43416.744444444441</v>
      </c>
      <c r="AH263" s="26" t="str">
        <f t="shared" si="110"/>
        <v>43416.730555555643416.7444444444</v>
      </c>
      <c r="AI263" s="26" t="str">
        <f>VLOOKUP(AH263,simple_survey!$P$1530:$Q$1810,2,FALSE)</f>
        <v>肯定的</v>
      </c>
    </row>
    <row r="264" spans="1:35" s="3" customFormat="1" hidden="1" x14ac:dyDescent="0.4">
      <c r="A264" s="16" t="str">
        <f t="shared" si="94"/>
        <v>-</v>
      </c>
      <c r="B264" s="16" t="str">
        <f t="shared" si="95"/>
        <v>-</v>
      </c>
      <c r="C264" s="7">
        <v>17</v>
      </c>
      <c r="D264" s="2">
        <v>43416.73164351852</v>
      </c>
      <c r="E264" s="3" t="s">
        <v>1131</v>
      </c>
      <c r="F264" s="3">
        <v>13172</v>
      </c>
      <c r="G264" s="3" t="s">
        <v>99</v>
      </c>
      <c r="H264" s="3">
        <v>0</v>
      </c>
      <c r="I264" s="3">
        <v>375</v>
      </c>
      <c r="J264" s="3">
        <v>6</v>
      </c>
      <c r="K264" s="3">
        <v>2</v>
      </c>
      <c r="M264" s="2">
        <v>43416.738136574073</v>
      </c>
      <c r="N264" s="2">
        <v>43416.742268518516</v>
      </c>
      <c r="O264" s="3" t="s">
        <v>79</v>
      </c>
      <c r="P264" s="3" t="s">
        <v>80</v>
      </c>
      <c r="Q264" s="3" t="s">
        <v>24</v>
      </c>
      <c r="R264" s="3" t="s">
        <v>25</v>
      </c>
      <c r="S264" s="2">
        <v>43416.741064814814</v>
      </c>
      <c r="T264" s="2">
        <v>43416.741064814814</v>
      </c>
      <c r="U264" s="2">
        <v>43416.749398148146</v>
      </c>
      <c r="V264" s="2">
        <v>43416.749398148146</v>
      </c>
      <c r="X264" s="8">
        <f t="shared" si="103"/>
        <v>43416.73164351852</v>
      </c>
      <c r="Y264" s="9">
        <f t="shared" si="104"/>
        <v>4.1319444426335394E-3</v>
      </c>
      <c r="Z264" s="9">
        <f t="shared" si="105"/>
        <v>8.2638888852670789E-3</v>
      </c>
      <c r="AA264" s="10"/>
      <c r="AB264" s="10">
        <f t="shared" si="106"/>
        <v>0</v>
      </c>
      <c r="AC264" s="10">
        <f t="shared" si="107"/>
        <v>6.4930555527098477E-3</v>
      </c>
      <c r="AD264" s="30"/>
      <c r="AE264" s="30"/>
      <c r="AF264" s="78">
        <f t="shared" si="108"/>
        <v>43416.731249999997</v>
      </c>
      <c r="AG264" s="78">
        <f t="shared" si="109"/>
        <v>43416.741666666669</v>
      </c>
      <c r="AH264" s="26" t="str">
        <f t="shared" si="110"/>
        <v>43416.7312543416.7416666667</v>
      </c>
      <c r="AI264" s="26" t="e">
        <f>VLOOKUP(AH264,simple_survey!$P$1530:$Q$1810,2,FALSE)</f>
        <v>#N/A</v>
      </c>
    </row>
    <row r="265" spans="1:35" s="3" customFormat="1" hidden="1" x14ac:dyDescent="0.4">
      <c r="A265" s="16" t="str">
        <f t="shared" si="94"/>
        <v>-</v>
      </c>
      <c r="B265" s="16" t="str">
        <f t="shared" si="95"/>
        <v>-</v>
      </c>
      <c r="C265" s="7">
        <v>17</v>
      </c>
      <c r="D265" s="2">
        <v>43416.731805555559</v>
      </c>
      <c r="E265" s="3" t="s">
        <v>1233</v>
      </c>
      <c r="F265" s="3">
        <v>13173</v>
      </c>
      <c r="G265" s="3" t="s">
        <v>100</v>
      </c>
      <c r="H265" s="3">
        <v>6054</v>
      </c>
      <c r="I265" s="3">
        <v>550</v>
      </c>
      <c r="J265" s="3">
        <v>7</v>
      </c>
      <c r="K265" s="3">
        <v>1</v>
      </c>
      <c r="M265" s="2">
        <v>43416.739988425928</v>
      </c>
      <c r="N265" s="2">
        <v>43416.74795138889</v>
      </c>
      <c r="O265" s="3" t="s">
        <v>26</v>
      </c>
      <c r="P265" s="3" t="s">
        <v>27</v>
      </c>
      <c r="Q265" s="3" t="s">
        <v>62</v>
      </c>
      <c r="R265" s="3" t="s">
        <v>63</v>
      </c>
      <c r="S265" s="2">
        <v>43416.740532407406</v>
      </c>
      <c r="T265" s="2">
        <v>43416.740532407406</v>
      </c>
      <c r="U265" s="2">
        <v>43416.751342592594</v>
      </c>
      <c r="V265" s="2">
        <v>43416.751342592594</v>
      </c>
      <c r="X265" s="8">
        <f t="shared" si="103"/>
        <v>43416.731805555559</v>
      </c>
      <c r="Y265" s="9">
        <f t="shared" si="104"/>
        <v>7.962962961755693E-3</v>
      </c>
      <c r="Z265" s="9">
        <f t="shared" si="105"/>
        <v>7.962962961755693E-3</v>
      </c>
      <c r="AA265" s="10"/>
      <c r="AB265" s="10">
        <f t="shared" si="106"/>
        <v>0</v>
      </c>
      <c r="AC265" s="10">
        <f t="shared" si="107"/>
        <v>8.182870369637385E-3</v>
      </c>
      <c r="AD265" s="30"/>
      <c r="AE265" s="30"/>
      <c r="AF265" s="78">
        <f t="shared" si="108"/>
        <v>43416.731249999997</v>
      </c>
      <c r="AG265" s="78">
        <f t="shared" si="109"/>
        <v>43416.747916666667</v>
      </c>
      <c r="AH265" s="26" t="str">
        <f t="shared" si="110"/>
        <v>43416.7312543416.7479166667</v>
      </c>
      <c r="AI265" s="26" t="e">
        <f>VLOOKUP(AH265,simple_survey!$P$1530:$Q$1810,2,FALSE)</f>
        <v>#N/A</v>
      </c>
    </row>
    <row r="266" spans="1:35" s="3" customFormat="1" hidden="1" x14ac:dyDescent="0.4">
      <c r="A266" s="16" t="str">
        <f t="shared" si="94"/>
        <v>-</v>
      </c>
      <c r="B266" s="16" t="str">
        <f t="shared" si="95"/>
        <v>-</v>
      </c>
      <c r="C266" s="7">
        <v>17</v>
      </c>
      <c r="D266" s="2">
        <v>43416.732777777775</v>
      </c>
      <c r="E266" s="3" t="s">
        <v>1116</v>
      </c>
      <c r="F266" s="3">
        <v>13174</v>
      </c>
      <c r="G266" s="3" t="s">
        <v>99</v>
      </c>
      <c r="H266" s="3">
        <v>0</v>
      </c>
      <c r="I266" s="3">
        <v>952</v>
      </c>
      <c r="J266" s="3">
        <v>8</v>
      </c>
      <c r="K266" s="3">
        <v>1</v>
      </c>
      <c r="M266" s="2">
        <v>43416.735393518517</v>
      </c>
      <c r="N266" s="2">
        <v>43416.741203703707</v>
      </c>
      <c r="O266" s="3" t="s">
        <v>47</v>
      </c>
      <c r="P266" s="3" t="s">
        <v>48</v>
      </c>
      <c r="Q266" s="3" t="s">
        <v>62</v>
      </c>
      <c r="R266" s="3" t="s">
        <v>63</v>
      </c>
      <c r="S266" s="2">
        <v>43416.735127314816</v>
      </c>
      <c r="T266" s="2">
        <v>43416.735127314816</v>
      </c>
      <c r="U266" s="2">
        <v>43416.741469907407</v>
      </c>
      <c r="V266" s="2">
        <v>43416.741469907407</v>
      </c>
      <c r="X266" s="8">
        <f t="shared" si="103"/>
        <v>43416.732777777775</v>
      </c>
      <c r="Y266" s="9">
        <f t="shared" si="104"/>
        <v>5.810185190057382E-3</v>
      </c>
      <c r="Z266" s="9">
        <f t="shared" si="105"/>
        <v>5.810185190057382E-3</v>
      </c>
      <c r="AA266" s="10"/>
      <c r="AB266" s="10">
        <f t="shared" si="106"/>
        <v>2.6620370044838637E-4</v>
      </c>
      <c r="AC266" s="10">
        <f t="shared" si="107"/>
        <v>2.6157407410209998E-3</v>
      </c>
      <c r="AD266" s="30"/>
      <c r="AE266" s="30"/>
      <c r="AF266" s="78">
        <f t="shared" si="108"/>
        <v>43416.732638888891</v>
      </c>
      <c r="AG266" s="78">
        <f t="shared" si="109"/>
        <v>43416.740972222222</v>
      </c>
      <c r="AH266" s="26" t="str">
        <f t="shared" si="110"/>
        <v>43416.732638888943416.7409722222</v>
      </c>
      <c r="AI266" s="26" t="e">
        <f>VLOOKUP(AH266,simple_survey!$P$1530:$Q$1810,2,FALSE)</f>
        <v>#N/A</v>
      </c>
    </row>
    <row r="267" spans="1:35" s="3" customFormat="1" hidden="1" x14ac:dyDescent="0.4">
      <c r="A267" s="16" t="str">
        <f t="shared" si="94"/>
        <v>-</v>
      </c>
      <c r="B267" s="16" t="str">
        <f t="shared" si="95"/>
        <v>-</v>
      </c>
      <c r="C267" s="7">
        <v>17</v>
      </c>
      <c r="D267" s="2">
        <v>43416.736319444448</v>
      </c>
      <c r="E267" s="3" t="s">
        <v>1235</v>
      </c>
      <c r="F267" s="3">
        <v>13176</v>
      </c>
      <c r="G267" s="3" t="s">
        <v>32</v>
      </c>
      <c r="H267" s="3">
        <v>1542</v>
      </c>
      <c r="I267" s="3">
        <v>626</v>
      </c>
      <c r="J267" s="3">
        <v>10</v>
      </c>
      <c r="K267" s="3">
        <v>2</v>
      </c>
      <c r="M267" s="2">
        <v>43416.74015046296</v>
      </c>
      <c r="N267" s="2">
        <v>43416.747893518521</v>
      </c>
      <c r="O267" s="3" t="s">
        <v>62</v>
      </c>
      <c r="P267" s="3" t="s">
        <v>63</v>
      </c>
      <c r="Q267" s="3" t="s">
        <v>26</v>
      </c>
      <c r="R267" s="3" t="s">
        <v>27</v>
      </c>
      <c r="S267" s="2">
        <v>43416.739745370367</v>
      </c>
      <c r="T267" s="2">
        <v>43416.739745370367</v>
      </c>
      <c r="U267" s="2">
        <v>43416.750844907408</v>
      </c>
      <c r="V267" s="2">
        <v>43416.750844907408</v>
      </c>
      <c r="X267" s="8">
        <f t="shared" si="103"/>
        <v>43416.736319444448</v>
      </c>
      <c r="Y267" s="9">
        <f t="shared" si="104"/>
        <v>7.7430555611499585E-3</v>
      </c>
      <c r="Z267" s="9">
        <f t="shared" si="105"/>
        <v>1.5486111122299917E-2</v>
      </c>
      <c r="AA267" s="10"/>
      <c r="AB267" s="10">
        <f t="shared" si="106"/>
        <v>4.0509259270038456E-4</v>
      </c>
      <c r="AC267" s="10">
        <f t="shared" si="107"/>
        <v>3.8310185118461959E-3</v>
      </c>
      <c r="AD267" s="30"/>
      <c r="AE267" s="30"/>
      <c r="AF267" s="78">
        <f t="shared" si="108"/>
        <v>43416.736111111109</v>
      </c>
      <c r="AG267" s="78">
        <f t="shared" si="109"/>
        <v>43416.74722222222</v>
      </c>
      <c r="AH267" s="26" t="str">
        <f t="shared" si="110"/>
        <v>43416.736111111143416.7472222222</v>
      </c>
      <c r="AI267" s="26" t="e">
        <f>VLOOKUP(AH267,simple_survey!$P$1530:$Q$1810,2,FALSE)</f>
        <v>#N/A</v>
      </c>
    </row>
    <row r="268" spans="1:35" s="3" customFormat="1" hidden="1" x14ac:dyDescent="0.4">
      <c r="A268" s="16" t="str">
        <f t="shared" si="94"/>
        <v>-</v>
      </c>
      <c r="B268" s="16" t="str">
        <f t="shared" si="95"/>
        <v>-</v>
      </c>
      <c r="C268" s="7">
        <v>17</v>
      </c>
      <c r="D268" s="2">
        <v>43416.73646990741</v>
      </c>
      <c r="E268" s="3" t="s">
        <v>1236</v>
      </c>
      <c r="F268" s="3">
        <v>13177</v>
      </c>
      <c r="G268" s="3" t="s">
        <v>18</v>
      </c>
      <c r="H268" s="3">
        <v>5476</v>
      </c>
      <c r="I268" s="3">
        <v>567</v>
      </c>
      <c r="J268" s="3">
        <v>9</v>
      </c>
      <c r="K268" s="3">
        <v>3</v>
      </c>
      <c r="M268" s="2">
        <v>43416.742384259262</v>
      </c>
      <c r="N268" s="2">
        <v>43416.755358796298</v>
      </c>
      <c r="O268" s="3" t="s">
        <v>33</v>
      </c>
      <c r="P268" s="3" t="s">
        <v>34</v>
      </c>
      <c r="Q268" s="3" t="s">
        <v>44</v>
      </c>
      <c r="R268" s="3" t="s">
        <v>91</v>
      </c>
      <c r="S268" s="2">
        <v>43416.741319444445</v>
      </c>
      <c r="T268" s="2">
        <v>43416.741319444445</v>
      </c>
      <c r="U268" s="2">
        <v>43416.752581018518</v>
      </c>
      <c r="V268" s="2">
        <v>43416.752581018518</v>
      </c>
      <c r="X268" s="8">
        <f t="shared" si="103"/>
        <v>43416.73646990741</v>
      </c>
      <c r="Y268" s="9">
        <f t="shared" si="104"/>
        <v>1.2974537035916001E-2</v>
      </c>
      <c r="Z268" s="9">
        <f t="shared" si="105"/>
        <v>3.8923611107748002E-2</v>
      </c>
      <c r="AA268" s="10"/>
      <c r="AB268" s="10">
        <f t="shared" si="106"/>
        <v>1.0648148163454607E-3</v>
      </c>
      <c r="AC268" s="10">
        <f t="shared" si="107"/>
        <v>5.914351851970423E-3</v>
      </c>
      <c r="AD268" s="30"/>
      <c r="AE268" s="30"/>
      <c r="AF268" s="78">
        <f t="shared" si="108"/>
        <v>43416.736111111109</v>
      </c>
      <c r="AG268" s="78">
        <f t="shared" si="109"/>
        <v>43416.754861111112</v>
      </c>
      <c r="AH268" s="26" t="str">
        <f t="shared" si="110"/>
        <v>43416.736111111143416.7548611111</v>
      </c>
      <c r="AI268" s="26" t="e">
        <f>VLOOKUP(AH268,simple_survey!$P$1530:$Q$1810,2,FALSE)</f>
        <v>#N/A</v>
      </c>
    </row>
    <row r="269" spans="1:35" s="3" customFormat="1" hidden="1" x14ac:dyDescent="0.4">
      <c r="A269" s="16" t="str">
        <f t="shared" si="94"/>
        <v>-</v>
      </c>
      <c r="B269" s="16" t="str">
        <f t="shared" si="95"/>
        <v>-</v>
      </c>
      <c r="C269" s="7">
        <v>17</v>
      </c>
      <c r="D269" s="2">
        <v>43416.73715277778</v>
      </c>
      <c r="E269" s="3" t="s">
        <v>1202</v>
      </c>
      <c r="F269" s="3">
        <v>13178</v>
      </c>
      <c r="G269" s="3" t="s">
        <v>100</v>
      </c>
      <c r="H269" s="3">
        <v>6039</v>
      </c>
      <c r="I269" s="3">
        <v>175</v>
      </c>
      <c r="J269" s="3">
        <v>8</v>
      </c>
      <c r="K269" s="3">
        <v>2</v>
      </c>
      <c r="M269" s="2">
        <v>43416.746678240743</v>
      </c>
      <c r="N269" s="2">
        <v>43416.750937500001</v>
      </c>
      <c r="O269" s="3" t="s">
        <v>30</v>
      </c>
      <c r="P269" s="3" t="s">
        <v>31</v>
      </c>
      <c r="Q269" s="3" t="s">
        <v>133</v>
      </c>
      <c r="R269" s="3" t="s">
        <v>19</v>
      </c>
      <c r="S269" s="2">
        <v>43416.750543981485</v>
      </c>
      <c r="T269" s="2">
        <v>43416.750543981485</v>
      </c>
      <c r="U269" s="2">
        <v>43416.759641203702</v>
      </c>
      <c r="V269" s="2">
        <v>43416.759641203702</v>
      </c>
      <c r="X269" s="8">
        <f t="shared" si="103"/>
        <v>43416.73715277778</v>
      </c>
      <c r="Y269" s="9">
        <f t="shared" si="104"/>
        <v>4.2592592581058852E-3</v>
      </c>
      <c r="Z269" s="9">
        <f t="shared" si="105"/>
        <v>8.5185185162117705E-3</v>
      </c>
      <c r="AA269" s="10"/>
      <c r="AB269" s="10">
        <f t="shared" si="106"/>
        <v>0</v>
      </c>
      <c r="AC269" s="10">
        <f t="shared" si="107"/>
        <v>9.5254629632108845E-3</v>
      </c>
      <c r="AD269" s="30"/>
      <c r="AE269" s="30"/>
      <c r="AF269" s="78">
        <f t="shared" si="108"/>
        <v>43416.736805555556</v>
      </c>
      <c r="AG269" s="78">
        <f t="shared" si="109"/>
        <v>43416.750694444447</v>
      </c>
      <c r="AH269" s="26" t="str">
        <f t="shared" si="110"/>
        <v>43416.736805555643416.7506944444</v>
      </c>
      <c r="AI269" s="26" t="e">
        <f>VLOOKUP(AH269,simple_survey!$P$1530:$Q$1810,2,FALSE)</f>
        <v>#N/A</v>
      </c>
    </row>
    <row r="270" spans="1:35" s="3" customFormat="1" hidden="1" x14ac:dyDescent="0.4">
      <c r="A270" s="16" t="str">
        <f t="shared" si="94"/>
        <v>-</v>
      </c>
      <c r="B270" s="16" t="str">
        <f t="shared" si="95"/>
        <v>-</v>
      </c>
      <c r="C270" s="7">
        <v>17</v>
      </c>
      <c r="D270" s="2">
        <v>43416.744571759256</v>
      </c>
      <c r="E270" s="3" t="s">
        <v>1238</v>
      </c>
      <c r="F270" s="3">
        <v>13180</v>
      </c>
      <c r="G270" s="3" t="s">
        <v>18</v>
      </c>
      <c r="H270" s="3">
        <v>3930</v>
      </c>
      <c r="I270" s="3">
        <v>361</v>
      </c>
      <c r="J270" s="3">
        <v>13</v>
      </c>
      <c r="K270" s="3">
        <v>1</v>
      </c>
      <c r="M270" s="2">
        <v>43416.749351851853</v>
      </c>
      <c r="N270" s="2">
        <v>43416.753206018519</v>
      </c>
      <c r="O270" s="3" t="s">
        <v>40</v>
      </c>
      <c r="P270" s="3" t="s">
        <v>41</v>
      </c>
      <c r="Q270" s="3" t="s">
        <v>36</v>
      </c>
      <c r="R270" s="3" t="s">
        <v>37</v>
      </c>
      <c r="S270" s="2">
        <v>43416.753333333334</v>
      </c>
      <c r="T270" s="2">
        <v>43416.753333333334</v>
      </c>
      <c r="U270" s="2">
        <v>43416.767083333332</v>
      </c>
      <c r="V270" s="2">
        <v>43416.767083333332</v>
      </c>
      <c r="X270" s="8">
        <f t="shared" si="103"/>
        <v>43416.744571759256</v>
      </c>
      <c r="Y270" s="9">
        <f t="shared" si="104"/>
        <v>3.8541666654055007E-3</v>
      </c>
      <c r="Z270" s="9">
        <f t="shared" si="105"/>
        <v>3.8541666654055007E-3</v>
      </c>
      <c r="AA270" s="10"/>
      <c r="AB270" s="10">
        <f t="shared" si="106"/>
        <v>0</v>
      </c>
      <c r="AC270" s="10">
        <f t="shared" si="107"/>
        <v>4.7800925967749208E-3</v>
      </c>
      <c r="AD270" s="30"/>
      <c r="AE270" s="30"/>
      <c r="AF270" s="78">
        <f t="shared" si="108"/>
        <v>43416.744444444441</v>
      </c>
      <c r="AG270" s="78">
        <f t="shared" si="109"/>
        <v>43416.75277777778</v>
      </c>
      <c r="AH270" s="26" t="str">
        <f t="shared" si="110"/>
        <v>43416.744444444443416.7527777778</v>
      </c>
      <c r="AI270" s="26" t="e">
        <f>VLOOKUP(AH270,simple_survey!$P$1530:$Q$1810,2,FALSE)</f>
        <v>#N/A</v>
      </c>
    </row>
    <row r="271" spans="1:35" s="3" customFormat="1" hidden="1" x14ac:dyDescent="0.4">
      <c r="A271" s="16" t="str">
        <f>IF(W271&gt;0, "★", "-")</f>
        <v>-</v>
      </c>
      <c r="B271" s="16" t="str">
        <f>IF(L271&gt;0, "☆", "-")</f>
        <v>-</v>
      </c>
      <c r="C271" s="7">
        <v>17</v>
      </c>
      <c r="D271" s="2">
        <v>43416.74863425926</v>
      </c>
      <c r="E271" s="3" t="s">
        <v>1214</v>
      </c>
      <c r="F271" s="3">
        <v>13183</v>
      </c>
      <c r="G271" s="3" t="s">
        <v>32</v>
      </c>
      <c r="H271" s="3">
        <v>5429</v>
      </c>
      <c r="I271" s="3">
        <v>972</v>
      </c>
      <c r="J271" s="3">
        <v>11</v>
      </c>
      <c r="K271" s="3">
        <v>1</v>
      </c>
      <c r="M271" s="2">
        <v>43416.750659722224</v>
      </c>
      <c r="N271" s="2">
        <v>43416.754247685189</v>
      </c>
      <c r="O271" s="3" t="s">
        <v>44</v>
      </c>
      <c r="P271" s="3" t="s">
        <v>91</v>
      </c>
      <c r="Q271" s="3" t="s">
        <v>133</v>
      </c>
      <c r="R271" s="3" t="s">
        <v>19</v>
      </c>
      <c r="S271" s="2">
        <v>43416.751250000001</v>
      </c>
      <c r="T271" s="2">
        <v>43416.751388888886</v>
      </c>
      <c r="U271" s="2">
        <v>43416.759375000001</v>
      </c>
      <c r="V271" s="2">
        <v>43416.759513888886</v>
      </c>
      <c r="X271" s="8">
        <f t="shared" si="103"/>
        <v>43416.74863425926</v>
      </c>
      <c r="Y271" s="9">
        <f t="shared" si="104"/>
        <v>3.5879629649571143E-3</v>
      </c>
      <c r="Z271" s="9">
        <f t="shared" si="105"/>
        <v>3.5879629649571143E-3</v>
      </c>
      <c r="AA271" s="10"/>
      <c r="AB271" s="10">
        <f t="shared" si="106"/>
        <v>0</v>
      </c>
      <c r="AC271" s="10">
        <f t="shared" si="107"/>
        <v>2.0254629635019228E-3</v>
      </c>
      <c r="AD271" s="30"/>
      <c r="AE271" s="30"/>
      <c r="AF271" s="78">
        <f t="shared" si="108"/>
        <v>43416.748611111114</v>
      </c>
      <c r="AG271" s="78">
        <f t="shared" si="109"/>
        <v>43416.754166666666</v>
      </c>
      <c r="AH271" s="26" t="str">
        <f t="shared" si="110"/>
        <v>43416.748611111143416.7541666667</v>
      </c>
      <c r="AI271" s="26" t="e">
        <f>VLOOKUP(AH271,simple_survey!$P$1530:$Q$1810,2,FALSE)</f>
        <v>#N/A</v>
      </c>
    </row>
    <row r="272" spans="1:35" s="3" customFormat="1" hidden="1" x14ac:dyDescent="0.4">
      <c r="A272" s="16" t="str">
        <f>IF(W272&gt;0, "★", "-")</f>
        <v>-</v>
      </c>
      <c r="B272" s="16" t="str">
        <f>IF(L272&gt;0, "☆", "-")</f>
        <v>-</v>
      </c>
      <c r="C272" s="7">
        <v>17</v>
      </c>
      <c r="D272" s="2">
        <v>43416.748865740738</v>
      </c>
      <c r="E272" s="3" t="s">
        <v>1113</v>
      </c>
      <c r="F272" s="3">
        <v>13184</v>
      </c>
      <c r="G272" s="3" t="s">
        <v>32</v>
      </c>
      <c r="H272" s="3">
        <v>2669</v>
      </c>
      <c r="I272" s="3">
        <v>828</v>
      </c>
      <c r="J272" s="3">
        <v>11</v>
      </c>
      <c r="K272" s="3">
        <v>1</v>
      </c>
      <c r="M272" s="2">
        <v>43416.754837962966</v>
      </c>
      <c r="N272" s="2">
        <v>43416.764189814814</v>
      </c>
      <c r="O272" s="3" t="s">
        <v>133</v>
      </c>
      <c r="P272" s="3" t="s">
        <v>19</v>
      </c>
      <c r="Q272" s="3" t="s">
        <v>62</v>
      </c>
      <c r="R272" s="3" t="s">
        <v>63</v>
      </c>
      <c r="S272" s="2">
        <v>43416.75986111111</v>
      </c>
      <c r="T272" s="2">
        <v>43416.75986111111</v>
      </c>
      <c r="U272" s="2">
        <v>43416.769942129627</v>
      </c>
      <c r="V272" s="2">
        <v>43416.769942129627</v>
      </c>
      <c r="X272" s="8">
        <f t="shared" si="103"/>
        <v>43416.748865740738</v>
      </c>
      <c r="Y272" s="9">
        <f t="shared" si="104"/>
        <v>9.3518518478958867E-3</v>
      </c>
      <c r="Z272" s="9">
        <f t="shared" si="105"/>
        <v>9.3518518478958867E-3</v>
      </c>
      <c r="AA272" s="10"/>
      <c r="AB272" s="10">
        <f t="shared" si="106"/>
        <v>0</v>
      </c>
      <c r="AC272" s="10">
        <f t="shared" si="107"/>
        <v>5.9722222285927273E-3</v>
      </c>
      <c r="AD272" s="30"/>
      <c r="AE272" s="30"/>
      <c r="AF272" s="78">
        <f t="shared" si="108"/>
        <v>43416.748611111114</v>
      </c>
      <c r="AG272" s="78">
        <f t="shared" si="109"/>
        <v>43416.763888888891</v>
      </c>
      <c r="AH272" s="26" t="str">
        <f t="shared" si="110"/>
        <v>43416.748611111143416.7638888889</v>
      </c>
      <c r="AI272" s="26" t="e">
        <f>VLOOKUP(AH272,simple_survey!$P$1530:$Q$1810,2,FALSE)</f>
        <v>#N/A</v>
      </c>
    </row>
    <row r="273" spans="1:36" s="3" customFormat="1" hidden="1" x14ac:dyDescent="0.4">
      <c r="A273" s="16" t="str">
        <f t="shared" ref="A273:A280" si="111">IF(W273&gt;0, "★", "-")</f>
        <v>-</v>
      </c>
      <c r="B273" s="16" t="str">
        <f t="shared" ref="B273:B280" si="112">IF(L273&gt;0, "☆", "-")</f>
        <v>☆</v>
      </c>
      <c r="C273" s="7">
        <v>17</v>
      </c>
      <c r="D273" s="2">
        <v>43416.718819444446</v>
      </c>
      <c r="E273" s="3" t="s">
        <v>1083</v>
      </c>
      <c r="F273" s="3">
        <v>13166</v>
      </c>
      <c r="G273" s="3" t="s">
        <v>32</v>
      </c>
      <c r="H273" s="3">
        <v>5973</v>
      </c>
      <c r="I273" s="3">
        <v>547</v>
      </c>
      <c r="J273" s="3">
        <v>8</v>
      </c>
      <c r="K273" s="3">
        <v>1</v>
      </c>
      <c r="L273" s="2">
        <v>43416.722777777781</v>
      </c>
      <c r="O273" s="3" t="s">
        <v>22</v>
      </c>
      <c r="P273" s="3" t="s">
        <v>23</v>
      </c>
      <c r="Q273" s="3" t="s">
        <v>64</v>
      </c>
      <c r="R273" s="3" t="s">
        <v>65</v>
      </c>
      <c r="S273" s="2">
        <v>43416.722071759257</v>
      </c>
      <c r="U273" s="2">
        <v>43416.726226851853</v>
      </c>
      <c r="X273" s="8">
        <f t="shared" ref="X273:X280" si="113">IF(W273&gt;0,W273,D273)</f>
        <v>43416.718819444446</v>
      </c>
      <c r="Y273" s="9">
        <f t="shared" ref="Y273:Y280" si="114">N273-M273</f>
        <v>0</v>
      </c>
      <c r="Z273" s="9">
        <f t="shared" ref="Z273:Z280" si="115">Y273*K273</f>
        <v>0</v>
      </c>
      <c r="AA273" s="10"/>
      <c r="AB273" s="10">
        <f t="shared" ref="AB273:AB280" si="116">IF(IF(A273="☆",L273-S273,M273-S273)&lt;0,0,IF(A273="☆",L273-S273,M273-S273))</f>
        <v>0</v>
      </c>
      <c r="AC273" s="10">
        <f t="shared" ref="AC273:AC280" si="117">IF(IF(B273="☆",(IF(L273&gt;S273,L273-X273,S273-X273)),M273-X273)&lt;0,0,IF(B273="☆",(IF(L273&gt;S273,L273-X273,S273-X273)),M273-X273))</f>
        <v>3.9583333345944993E-3</v>
      </c>
      <c r="AD273" s="30"/>
      <c r="AE273" s="30"/>
      <c r="AF273" s="78">
        <f t="shared" si="108"/>
        <v>43416.71875</v>
      </c>
      <c r="AG273" s="78">
        <f t="shared" si="109"/>
        <v>0</v>
      </c>
      <c r="AH273" s="26" t="str">
        <f t="shared" si="110"/>
        <v>43416.718750</v>
      </c>
      <c r="AI273" s="26" t="e">
        <f>VLOOKUP(AH273,simple_survey!$P$1530:$Q$1810,2,FALSE)</f>
        <v>#N/A</v>
      </c>
    </row>
    <row r="274" spans="1:36" s="3" customFormat="1" hidden="1" x14ac:dyDescent="0.4">
      <c r="A274" s="16" t="str">
        <f t="shared" si="111"/>
        <v>-</v>
      </c>
      <c r="B274" s="16" t="str">
        <f t="shared" si="112"/>
        <v>☆</v>
      </c>
      <c r="C274" s="7">
        <v>17</v>
      </c>
      <c r="D274" s="2">
        <v>43416.724143518521</v>
      </c>
      <c r="E274" s="3" t="s">
        <v>1222</v>
      </c>
      <c r="F274" s="3">
        <v>13168</v>
      </c>
      <c r="G274" s="3" t="s">
        <v>18</v>
      </c>
      <c r="H274" s="3">
        <v>1162</v>
      </c>
      <c r="I274" s="3">
        <v>734</v>
      </c>
      <c r="J274" s="3">
        <v>13</v>
      </c>
      <c r="K274" s="3">
        <v>2</v>
      </c>
      <c r="L274" s="2">
        <v>43416.729247685187</v>
      </c>
      <c r="O274" s="3" t="s">
        <v>64</v>
      </c>
      <c r="P274" s="3" t="s">
        <v>65</v>
      </c>
      <c r="Q274" s="3" t="s">
        <v>67</v>
      </c>
      <c r="R274" s="3" t="s">
        <v>68</v>
      </c>
      <c r="S274" s="2">
        <v>43416.726481481484</v>
      </c>
      <c r="U274" s="2">
        <v>43416.734629629631</v>
      </c>
      <c r="X274" s="8">
        <f t="shared" si="113"/>
        <v>43416.724143518521</v>
      </c>
      <c r="Y274" s="9">
        <f t="shared" si="114"/>
        <v>0</v>
      </c>
      <c r="Z274" s="9">
        <f t="shared" si="115"/>
        <v>0</v>
      </c>
      <c r="AA274" s="10"/>
      <c r="AB274" s="10">
        <f t="shared" si="116"/>
        <v>0</v>
      </c>
      <c r="AC274" s="10">
        <f t="shared" si="117"/>
        <v>5.1041666665696539E-3</v>
      </c>
      <c r="AD274" s="30"/>
      <c r="AE274" s="30"/>
      <c r="AF274" s="78">
        <f t="shared" si="108"/>
        <v>43416.723611111112</v>
      </c>
      <c r="AG274" s="78">
        <f t="shared" si="109"/>
        <v>0</v>
      </c>
      <c r="AH274" s="26" t="str">
        <f t="shared" si="110"/>
        <v>43416.72361111110</v>
      </c>
      <c r="AI274" s="26" t="e">
        <f>VLOOKUP(AH274,simple_survey!$P$1530:$Q$1810,2,FALSE)</f>
        <v>#N/A</v>
      </c>
    </row>
    <row r="275" spans="1:36" s="3" customFormat="1" hidden="1" x14ac:dyDescent="0.4">
      <c r="A275" s="16" t="str">
        <f t="shared" si="111"/>
        <v>-</v>
      </c>
      <c r="B275" s="16" t="str">
        <f t="shared" si="112"/>
        <v>☆</v>
      </c>
      <c r="C275" s="7">
        <v>17</v>
      </c>
      <c r="D275" s="2">
        <v>43416.735335648147</v>
      </c>
      <c r="E275" s="3" t="s">
        <v>1234</v>
      </c>
      <c r="F275" s="3">
        <v>13175</v>
      </c>
      <c r="G275" s="3" t="s">
        <v>99</v>
      </c>
      <c r="H275" s="3">
        <v>0</v>
      </c>
      <c r="I275" s="3">
        <v>284</v>
      </c>
      <c r="J275" s="3">
        <v>9</v>
      </c>
      <c r="K275" s="3">
        <v>1</v>
      </c>
      <c r="L275" s="2">
        <v>43416.735960648148</v>
      </c>
      <c r="O275" s="3" t="s">
        <v>45</v>
      </c>
      <c r="P275" s="3" t="s">
        <v>46</v>
      </c>
      <c r="Q275" s="3" t="s">
        <v>22</v>
      </c>
      <c r="R275" s="3" t="s">
        <v>23</v>
      </c>
      <c r="S275" s="2">
        <v>43416.741678240738</v>
      </c>
      <c r="U275" s="2">
        <v>43416.749282407407</v>
      </c>
      <c r="X275" s="8">
        <f t="shared" si="113"/>
        <v>43416.735335648147</v>
      </c>
      <c r="Y275" s="9">
        <f t="shared" si="114"/>
        <v>0</v>
      </c>
      <c r="Z275" s="9">
        <f t="shared" si="115"/>
        <v>0</v>
      </c>
      <c r="AA275" s="10"/>
      <c r="AB275" s="10">
        <f t="shared" si="116"/>
        <v>0</v>
      </c>
      <c r="AC275" s="10">
        <f t="shared" si="117"/>
        <v>6.3425925909541547E-3</v>
      </c>
      <c r="AD275" s="30"/>
      <c r="AE275" s="30"/>
      <c r="AF275" s="78">
        <f t="shared" si="108"/>
        <v>43416.734722222223</v>
      </c>
      <c r="AG275" s="78">
        <f t="shared" si="109"/>
        <v>0</v>
      </c>
      <c r="AH275" s="26" t="str">
        <f t="shared" si="110"/>
        <v>43416.73472222220</v>
      </c>
      <c r="AI275" s="26" t="e">
        <f>VLOOKUP(AH275,simple_survey!$P$1530:$Q$1810,2,FALSE)</f>
        <v>#N/A</v>
      </c>
    </row>
    <row r="276" spans="1:36" s="3" customFormat="1" hidden="1" x14ac:dyDescent="0.4">
      <c r="A276" s="16" t="str">
        <f t="shared" si="111"/>
        <v>-</v>
      </c>
      <c r="B276" s="16" t="str">
        <f t="shared" si="112"/>
        <v>☆</v>
      </c>
      <c r="C276" s="7">
        <v>17</v>
      </c>
      <c r="D276" s="2">
        <v>43416.73982638889</v>
      </c>
      <c r="E276" s="3" t="s">
        <v>1237</v>
      </c>
      <c r="F276" s="3">
        <v>13179</v>
      </c>
      <c r="G276" s="3" t="s">
        <v>32</v>
      </c>
      <c r="H276" s="3">
        <v>5936</v>
      </c>
      <c r="I276" s="3">
        <v>674</v>
      </c>
      <c r="J276" s="3">
        <v>13</v>
      </c>
      <c r="K276" s="3">
        <v>3</v>
      </c>
      <c r="L276" s="2">
        <v>43416.740393518521</v>
      </c>
      <c r="O276" s="3" t="s">
        <v>64</v>
      </c>
      <c r="P276" s="3" t="s">
        <v>65</v>
      </c>
      <c r="Q276" s="3" t="s">
        <v>38</v>
      </c>
      <c r="R276" s="3" t="s">
        <v>39</v>
      </c>
      <c r="S276" s="2">
        <v>43416.761793981481</v>
      </c>
      <c r="U276" s="2">
        <v>43416.775405092594</v>
      </c>
      <c r="X276" s="8">
        <f t="shared" si="113"/>
        <v>43416.73982638889</v>
      </c>
      <c r="Y276" s="9">
        <f t="shared" si="114"/>
        <v>0</v>
      </c>
      <c r="Z276" s="9">
        <f t="shared" si="115"/>
        <v>0</v>
      </c>
      <c r="AA276" s="10"/>
      <c r="AB276" s="10">
        <f t="shared" si="116"/>
        <v>0</v>
      </c>
      <c r="AC276" s="10">
        <f t="shared" si="117"/>
        <v>2.1967592590954155E-2</v>
      </c>
      <c r="AD276" s="30"/>
      <c r="AE276" s="30"/>
      <c r="AF276" s="78">
        <f t="shared" si="108"/>
        <v>43416.739583333336</v>
      </c>
      <c r="AG276" s="78">
        <f t="shared" si="109"/>
        <v>0</v>
      </c>
      <c r="AH276" s="26" t="str">
        <f t="shared" si="110"/>
        <v>43416.73958333330</v>
      </c>
      <c r="AI276" s="26" t="e">
        <f>VLOOKUP(AH276,simple_survey!$P$1530:$Q$1810,2,FALSE)</f>
        <v>#N/A</v>
      </c>
    </row>
    <row r="277" spans="1:36" s="5" customFormat="1" hidden="1" x14ac:dyDescent="0.4">
      <c r="A277" s="17" t="str">
        <f t="shared" si="111"/>
        <v>-</v>
      </c>
      <c r="B277" s="17" t="str">
        <f t="shared" si="112"/>
        <v>☆</v>
      </c>
      <c r="C277" s="12">
        <v>17</v>
      </c>
      <c r="D277" s="4">
        <v>43416.746238425927</v>
      </c>
      <c r="E277" s="5" t="s">
        <v>1212</v>
      </c>
      <c r="F277" s="5">
        <v>13182</v>
      </c>
      <c r="G277" s="5" t="s">
        <v>18</v>
      </c>
      <c r="H277" s="5">
        <v>6044</v>
      </c>
      <c r="I277" s="5">
        <v>50</v>
      </c>
      <c r="J277" s="5">
        <v>11</v>
      </c>
      <c r="K277" s="5">
        <v>2</v>
      </c>
      <c r="L277" s="4">
        <v>43416.747129629628</v>
      </c>
      <c r="O277" s="5" t="s">
        <v>133</v>
      </c>
      <c r="P277" s="5" t="s">
        <v>19</v>
      </c>
      <c r="Q277" s="5" t="s">
        <v>36</v>
      </c>
      <c r="R277" s="5" t="s">
        <v>37</v>
      </c>
      <c r="S277" s="4">
        <v>43416.764976851853</v>
      </c>
      <c r="U277" s="4">
        <v>43416.773935185185</v>
      </c>
      <c r="X277" s="13">
        <f t="shared" si="113"/>
        <v>43416.746238425927</v>
      </c>
      <c r="Y277" s="18">
        <f t="shared" si="114"/>
        <v>0</v>
      </c>
      <c r="Z277" s="18">
        <f t="shared" si="115"/>
        <v>0</v>
      </c>
      <c r="AA277" s="19"/>
      <c r="AB277" s="19">
        <f t="shared" si="116"/>
        <v>0</v>
      </c>
      <c r="AC277" s="19">
        <f t="shared" si="117"/>
        <v>1.8738425926130731E-2</v>
      </c>
      <c r="AD277" s="31"/>
      <c r="AE277" s="31"/>
      <c r="AF277" s="78">
        <f t="shared" si="108"/>
        <v>43416.745833333334</v>
      </c>
      <c r="AG277" s="78">
        <f t="shared" si="109"/>
        <v>0</v>
      </c>
      <c r="AH277" s="26" t="str">
        <f t="shared" si="110"/>
        <v>43416.74583333330</v>
      </c>
      <c r="AI277" s="26" t="e">
        <f>VLOOKUP(AH277,simple_survey!$P$1530:$Q$1810,2,FALSE)</f>
        <v>#N/A</v>
      </c>
    </row>
    <row r="278" spans="1:36" s="21" customFormat="1" hidden="1" x14ac:dyDescent="0.4">
      <c r="A278" s="20" t="str">
        <f t="shared" si="111"/>
        <v>★</v>
      </c>
      <c r="B278" s="20" t="str">
        <f t="shared" si="112"/>
        <v>-</v>
      </c>
      <c r="C278" s="23">
        <v>18</v>
      </c>
      <c r="D278" s="22">
        <v>43416.712777777779</v>
      </c>
      <c r="E278" s="21" t="s">
        <v>1229</v>
      </c>
      <c r="F278" s="21">
        <v>13163</v>
      </c>
      <c r="G278" s="21" t="s">
        <v>51</v>
      </c>
      <c r="H278" s="21">
        <v>3318</v>
      </c>
      <c r="I278" s="21">
        <v>730</v>
      </c>
      <c r="J278" s="21">
        <v>11</v>
      </c>
      <c r="K278" s="21">
        <v>1</v>
      </c>
      <c r="M278" s="22">
        <v>43416.748344907406</v>
      </c>
      <c r="N278" s="22">
        <v>43416.754340277781</v>
      </c>
      <c r="O278" s="21" t="s">
        <v>52</v>
      </c>
      <c r="P278" s="21" t="s">
        <v>53</v>
      </c>
      <c r="Q278" s="21" t="s">
        <v>133</v>
      </c>
      <c r="R278" s="21" t="s">
        <v>19</v>
      </c>
      <c r="S278" s="22">
        <v>43416.754166666666</v>
      </c>
      <c r="T278" s="22">
        <v>43416.754166666666</v>
      </c>
      <c r="U278" s="22">
        <v>43416.764976851853</v>
      </c>
      <c r="V278" s="22">
        <v>43416.764976851853</v>
      </c>
      <c r="W278" s="22">
        <v>43416.754166666666</v>
      </c>
      <c r="X278" s="24">
        <f t="shared" si="113"/>
        <v>43416.754166666666</v>
      </c>
      <c r="Y278" s="25">
        <f t="shared" si="114"/>
        <v>5.9953703748760745E-3</v>
      </c>
      <c r="Z278" s="25">
        <f t="shared" si="115"/>
        <v>5.9953703748760745E-3</v>
      </c>
      <c r="AA278" s="26">
        <f>SUM(Z278:Z307)</f>
        <v>0.21083333328715526</v>
      </c>
      <c r="AB278" s="26">
        <f t="shared" si="116"/>
        <v>0</v>
      </c>
      <c r="AC278" s="26">
        <f t="shared" si="117"/>
        <v>0</v>
      </c>
      <c r="AD278" s="32">
        <f>AVERAGE(AC278:AC307)</f>
        <v>5.1157407413421454E-3</v>
      </c>
      <c r="AE278" s="32">
        <f>MEDIAN(AC278:AC307)</f>
        <v>4.9537037048139609E-3</v>
      </c>
      <c r="AF278" s="78">
        <f t="shared" si="108"/>
        <v>43416.712500000001</v>
      </c>
      <c r="AG278" s="78">
        <f t="shared" si="109"/>
        <v>43416.754166666666</v>
      </c>
      <c r="AH278" s="26" t="str">
        <f t="shared" si="110"/>
        <v>43416.712543416.7541666667</v>
      </c>
      <c r="AI278" s="26" t="e">
        <f>VLOOKUP(AH278,simple_survey!$P$1530:$Q$1810,2,FALSE)</f>
        <v>#N/A</v>
      </c>
    </row>
    <row r="279" spans="1:36" s="3" customFormat="1" hidden="1" x14ac:dyDescent="0.4">
      <c r="A279" s="16" t="str">
        <f t="shared" si="111"/>
        <v>★</v>
      </c>
      <c r="B279" s="16" t="str">
        <f t="shared" si="112"/>
        <v>-</v>
      </c>
      <c r="C279" s="7">
        <v>18</v>
      </c>
      <c r="D279" s="2">
        <v>43416.718472222223</v>
      </c>
      <c r="E279" s="3" t="s">
        <v>1230</v>
      </c>
      <c r="F279" s="3">
        <v>13165</v>
      </c>
      <c r="G279" s="3" t="s">
        <v>32</v>
      </c>
      <c r="H279" s="3">
        <v>4442</v>
      </c>
      <c r="I279" s="3">
        <v>427</v>
      </c>
      <c r="J279" s="3">
        <v>10</v>
      </c>
      <c r="K279" s="3">
        <v>1</v>
      </c>
      <c r="M279" s="2">
        <v>43416.759270833332</v>
      </c>
      <c r="N279" s="2">
        <v>43416.769201388888</v>
      </c>
      <c r="O279" s="3" t="s">
        <v>64</v>
      </c>
      <c r="P279" s="3" t="s">
        <v>65</v>
      </c>
      <c r="Q279" s="3" t="s">
        <v>67</v>
      </c>
      <c r="R279" s="3" t="s">
        <v>68</v>
      </c>
      <c r="S279" s="2">
        <v>43416.760138888887</v>
      </c>
      <c r="T279" s="2">
        <v>43416.760138888887</v>
      </c>
      <c r="U279" s="2">
        <v>43416.767592592594</v>
      </c>
      <c r="V279" s="2">
        <v>43416.769432870373</v>
      </c>
      <c r="W279" s="2">
        <v>43416.760138888887</v>
      </c>
      <c r="X279" s="8">
        <f t="shared" si="113"/>
        <v>43416.760138888887</v>
      </c>
      <c r="Y279" s="9">
        <f t="shared" si="114"/>
        <v>9.930555555911269E-3</v>
      </c>
      <c r="Z279" s="9">
        <f t="shared" si="115"/>
        <v>9.930555555911269E-3</v>
      </c>
      <c r="AA279" s="10"/>
      <c r="AB279" s="10">
        <f t="shared" si="116"/>
        <v>0</v>
      </c>
      <c r="AC279" s="10">
        <f t="shared" si="117"/>
        <v>0</v>
      </c>
      <c r="AD279" s="30"/>
      <c r="AE279" s="30"/>
      <c r="AF279" s="78">
        <f t="shared" si="108"/>
        <v>43416.718055555553</v>
      </c>
      <c r="AG279" s="78">
        <f t="shared" si="109"/>
        <v>43416.768750000003</v>
      </c>
      <c r="AH279" s="26" t="str">
        <f t="shared" si="110"/>
        <v>43416.718055555643416.76875</v>
      </c>
      <c r="AI279" s="26" t="e">
        <f>VLOOKUP(AH279,simple_survey!$P$1530:$Q$1810,2,FALSE)</f>
        <v>#N/A</v>
      </c>
    </row>
    <row r="280" spans="1:36" s="3" customFormat="1" hidden="1" x14ac:dyDescent="0.4">
      <c r="A280" s="16" t="str">
        <f t="shared" si="111"/>
        <v>★</v>
      </c>
      <c r="B280" s="16" t="str">
        <f t="shared" si="112"/>
        <v>-</v>
      </c>
      <c r="C280" s="7">
        <v>18</v>
      </c>
      <c r="D280" s="2">
        <v>43416.745821759258</v>
      </c>
      <c r="E280" s="3" t="s">
        <v>1098</v>
      </c>
      <c r="F280" s="3">
        <v>13181</v>
      </c>
      <c r="G280" s="3" t="s">
        <v>32</v>
      </c>
      <c r="H280" s="3">
        <v>5936</v>
      </c>
      <c r="I280" s="3">
        <v>947</v>
      </c>
      <c r="J280" s="3">
        <v>13</v>
      </c>
      <c r="K280" s="3">
        <v>2</v>
      </c>
      <c r="M280" s="2">
        <v>43416.759189814817</v>
      </c>
      <c r="N280" s="2">
        <v>43416.76803240741</v>
      </c>
      <c r="O280" s="3" t="s">
        <v>36</v>
      </c>
      <c r="P280" s="3" t="s">
        <v>37</v>
      </c>
      <c r="Q280" s="3" t="s">
        <v>44</v>
      </c>
      <c r="R280" s="3" t="s">
        <v>91</v>
      </c>
      <c r="S280" s="2">
        <v>43416.767083333332</v>
      </c>
      <c r="T280" s="2">
        <v>43416.767083333332</v>
      </c>
      <c r="U280" s="2">
        <v>43416.777777777781</v>
      </c>
      <c r="V280" s="2">
        <v>43416.779606481483</v>
      </c>
      <c r="W280" s="2">
        <v>43416.752754629626</v>
      </c>
      <c r="X280" s="8">
        <f t="shared" si="113"/>
        <v>43416.752754629626</v>
      </c>
      <c r="Y280" s="9">
        <f t="shared" si="114"/>
        <v>8.8425925932824612E-3</v>
      </c>
      <c r="Z280" s="9">
        <f t="shared" si="115"/>
        <v>1.7685185186564922E-2</v>
      </c>
      <c r="AA280" s="10"/>
      <c r="AB280" s="10">
        <f t="shared" si="116"/>
        <v>0</v>
      </c>
      <c r="AC280" s="10">
        <f t="shared" si="117"/>
        <v>6.4351851906394586E-3</v>
      </c>
      <c r="AD280" s="30"/>
      <c r="AE280" s="30"/>
      <c r="AF280" s="78">
        <f t="shared" si="108"/>
        <v>43416.745138888888</v>
      </c>
      <c r="AG280" s="78">
        <f t="shared" si="109"/>
        <v>43416.767361111109</v>
      </c>
      <c r="AH280" s="26" t="str">
        <f t="shared" si="110"/>
        <v>43416.745138888943416.7673611111</v>
      </c>
      <c r="AI280" s="26" t="e">
        <f>VLOOKUP(AH280,simple_survey!$P$1530:$Q$1810,2,FALSE)</f>
        <v>#N/A</v>
      </c>
    </row>
    <row r="281" spans="1:36" s="3" customFormat="1" hidden="1" x14ac:dyDescent="0.4">
      <c r="A281" s="16" t="str">
        <f>IF(W281&gt;0, "★", "-")</f>
        <v>-</v>
      </c>
      <c r="B281" s="16" t="str">
        <f>IF(L281&gt;0, "☆", "-")</f>
        <v>-</v>
      </c>
      <c r="C281" s="7">
        <v>18</v>
      </c>
      <c r="D281" s="2">
        <v>43416.751712962963</v>
      </c>
      <c r="E281" s="3" t="s">
        <v>1218</v>
      </c>
      <c r="F281" s="3">
        <v>13185</v>
      </c>
      <c r="G281" s="3" t="s">
        <v>32</v>
      </c>
      <c r="H281" s="3">
        <v>2383</v>
      </c>
      <c r="I281" s="3">
        <v>450</v>
      </c>
      <c r="J281" s="3">
        <v>1</v>
      </c>
      <c r="K281" s="3">
        <v>1</v>
      </c>
      <c r="M281" s="2">
        <v>43416.754166666666</v>
      </c>
      <c r="N281" s="2">
        <v>43416.764247685183</v>
      </c>
      <c r="O281" s="3" t="s">
        <v>47</v>
      </c>
      <c r="P281" s="3" t="s">
        <v>48</v>
      </c>
      <c r="Q281" s="3" t="s">
        <v>44</v>
      </c>
      <c r="R281" s="3" t="s">
        <v>91</v>
      </c>
      <c r="S281" s="2">
        <v>43416.754178240742</v>
      </c>
      <c r="T281" s="2">
        <v>43416.754386574074</v>
      </c>
      <c r="U281" s="2">
        <v>43416.762175925927</v>
      </c>
      <c r="V281" s="2">
        <v>43416.763599537036</v>
      </c>
      <c r="X281" s="8">
        <f t="shared" si="103"/>
        <v>43416.751712962963</v>
      </c>
      <c r="Y281" s="9">
        <f t="shared" si="104"/>
        <v>1.0081018517666962E-2</v>
      </c>
      <c r="Z281" s="9">
        <f t="shared" si="105"/>
        <v>1.0081018517666962E-2</v>
      </c>
      <c r="AA281" s="10"/>
      <c r="AB281" s="10">
        <f t="shared" si="106"/>
        <v>0</v>
      </c>
      <c r="AC281" s="10">
        <f t="shared" si="107"/>
        <v>2.4537037024856545E-3</v>
      </c>
      <c r="AD281" s="30"/>
      <c r="AE281" s="30"/>
      <c r="AF281" s="78">
        <f t="shared" si="108"/>
        <v>43416.751388888886</v>
      </c>
      <c r="AG281" s="78">
        <f t="shared" si="109"/>
        <v>43416.763888888891</v>
      </c>
      <c r="AH281" s="26" t="str">
        <f t="shared" si="110"/>
        <v>43416.751388888943416.7638888889</v>
      </c>
      <c r="AI281" s="26" t="e">
        <f>VLOOKUP(AH281,simple_survey!$P$1530:$Q$1810,2,FALSE)</f>
        <v>#N/A</v>
      </c>
    </row>
    <row r="282" spans="1:36" s="3" customFormat="1" hidden="1" x14ac:dyDescent="0.4">
      <c r="A282" s="16" t="str">
        <f>IF(W282&gt;0, "★", "-")</f>
        <v>-</v>
      </c>
      <c r="B282" s="16" t="str">
        <f>IF(L282&gt;0, "☆", "-")</f>
        <v>-</v>
      </c>
      <c r="C282" s="7">
        <v>18</v>
      </c>
      <c r="D282" s="2">
        <v>43416.752905092595</v>
      </c>
      <c r="E282" s="3" t="s">
        <v>1239</v>
      </c>
      <c r="F282" s="3">
        <v>13186</v>
      </c>
      <c r="G282" s="3" t="s">
        <v>18</v>
      </c>
      <c r="H282" s="3">
        <v>4511</v>
      </c>
      <c r="I282" s="3">
        <v>104</v>
      </c>
      <c r="J282" s="3">
        <v>1</v>
      </c>
      <c r="K282" s="3">
        <v>1</v>
      </c>
      <c r="M282" s="2">
        <v>43416.758009259262</v>
      </c>
      <c r="N282" s="2">
        <v>43416.766979166663</v>
      </c>
      <c r="O282" s="3" t="s">
        <v>133</v>
      </c>
      <c r="P282" s="3" t="s">
        <v>19</v>
      </c>
      <c r="Q282" s="3" t="s">
        <v>38</v>
      </c>
      <c r="R282" s="3" t="s">
        <v>39</v>
      </c>
      <c r="S282" s="2">
        <v>43416.757210648146</v>
      </c>
      <c r="T282" s="2">
        <v>43416.757210648146</v>
      </c>
      <c r="U282" s="2">
        <v>43416.766018518516</v>
      </c>
      <c r="V282" s="2">
        <v>43416.766018518516</v>
      </c>
      <c r="X282" s="8">
        <f t="shared" si="103"/>
        <v>43416.752905092595</v>
      </c>
      <c r="Y282" s="9">
        <f t="shared" si="104"/>
        <v>8.9699074014788494E-3</v>
      </c>
      <c r="Z282" s="9">
        <f t="shared" si="105"/>
        <v>8.9699074014788494E-3</v>
      </c>
      <c r="AA282" s="10"/>
      <c r="AB282" s="10">
        <f t="shared" si="106"/>
        <v>7.9861111589707434E-4</v>
      </c>
      <c r="AC282" s="10">
        <f t="shared" si="107"/>
        <v>5.1041666665696539E-3</v>
      </c>
      <c r="AD282" s="30"/>
      <c r="AE282" s="30"/>
      <c r="AF282" s="78">
        <f t="shared" si="108"/>
        <v>43416.75277777778</v>
      </c>
      <c r="AG282" s="78">
        <f t="shared" si="109"/>
        <v>43416.76666666667</v>
      </c>
      <c r="AH282" s="26" t="str">
        <f t="shared" si="110"/>
        <v>43416.752777777843416.7666666667</v>
      </c>
      <c r="AI282" s="26" t="e">
        <f>VLOOKUP(AH282,simple_survey!$P$1530:$Q$1810,2,FALSE)</f>
        <v>#N/A</v>
      </c>
      <c r="AJ282" s="7"/>
    </row>
    <row r="283" spans="1:36" s="3" customFormat="1" hidden="1" x14ac:dyDescent="0.4">
      <c r="A283" s="16" t="str">
        <f>IF(W283&gt;0, "★", "-")</f>
        <v>★</v>
      </c>
      <c r="B283" s="16" t="str">
        <f>IF(L283&gt;0, "☆", "-")</f>
        <v>-</v>
      </c>
      <c r="C283" s="7">
        <v>18</v>
      </c>
      <c r="D283" s="2">
        <v>43416.753750000003</v>
      </c>
      <c r="E283" s="3" t="s">
        <v>1196</v>
      </c>
      <c r="F283" s="3">
        <v>13187</v>
      </c>
      <c r="G283" s="3" t="s">
        <v>32</v>
      </c>
      <c r="H283" s="3">
        <v>3510</v>
      </c>
      <c r="I283" s="3">
        <v>144</v>
      </c>
      <c r="J283" s="3">
        <v>13</v>
      </c>
      <c r="K283" s="3">
        <v>1</v>
      </c>
      <c r="M283" s="2">
        <v>43416.756689814814</v>
      </c>
      <c r="N283" s="2">
        <v>43416.762881944444</v>
      </c>
      <c r="O283" s="3" t="s">
        <v>47</v>
      </c>
      <c r="P283" s="3" t="s">
        <v>48</v>
      </c>
      <c r="Q283" s="3" t="s">
        <v>24</v>
      </c>
      <c r="R283" s="3" t="s">
        <v>25</v>
      </c>
      <c r="S283" s="2">
        <v>43416.760682870372</v>
      </c>
      <c r="T283" s="2">
        <v>43416.760682870372</v>
      </c>
      <c r="U283" s="2">
        <v>43416.771736111114</v>
      </c>
      <c r="V283" s="2">
        <v>43416.771736111114</v>
      </c>
      <c r="W283" s="2">
        <v>43416.760682870372</v>
      </c>
      <c r="X283" s="8">
        <f t="shared" si="103"/>
        <v>43416.760682870372</v>
      </c>
      <c r="Y283" s="9">
        <f t="shared" si="104"/>
        <v>6.1921296291984618E-3</v>
      </c>
      <c r="Z283" s="9">
        <f t="shared" si="105"/>
        <v>6.1921296291984618E-3</v>
      </c>
      <c r="AA283" s="10"/>
      <c r="AB283" s="10">
        <f t="shared" si="106"/>
        <v>0</v>
      </c>
      <c r="AC283" s="10">
        <f t="shared" si="107"/>
        <v>0</v>
      </c>
      <c r="AD283" s="30"/>
      <c r="AE283" s="30"/>
      <c r="AF283" s="78">
        <f t="shared" si="108"/>
        <v>43416.753472222219</v>
      </c>
      <c r="AG283" s="78">
        <f t="shared" si="109"/>
        <v>43416.762499999997</v>
      </c>
      <c r="AH283" s="26" t="str">
        <f t="shared" si="110"/>
        <v>43416.753472222243416.7625</v>
      </c>
      <c r="AI283" s="26" t="e">
        <f>VLOOKUP(AH283,simple_survey!$P$1530:$Q$1810,2,FALSE)</f>
        <v>#N/A</v>
      </c>
      <c r="AJ283" s="7"/>
    </row>
    <row r="284" spans="1:36" s="3" customFormat="1" hidden="1" x14ac:dyDescent="0.4">
      <c r="A284" s="16" t="str">
        <f>IF(W284&gt;0, "★", "-")</f>
        <v>-</v>
      </c>
      <c r="B284" s="16" t="str">
        <f>IF(L284&gt;0, "☆", "-")</f>
        <v>-</v>
      </c>
      <c r="C284" s="7">
        <v>18</v>
      </c>
      <c r="D284" s="2">
        <v>43416.755127314813</v>
      </c>
      <c r="E284" s="3" t="s">
        <v>1241</v>
      </c>
      <c r="F284" s="3">
        <v>13189</v>
      </c>
      <c r="G284" s="3" t="s">
        <v>32</v>
      </c>
      <c r="H284" s="3">
        <v>3919</v>
      </c>
      <c r="I284" s="3">
        <v>89</v>
      </c>
      <c r="J284" s="3">
        <v>2</v>
      </c>
      <c r="K284" s="3">
        <v>1</v>
      </c>
      <c r="M284" s="2">
        <v>43416.759340277778</v>
      </c>
      <c r="N284" s="2">
        <v>43416.765289351853</v>
      </c>
      <c r="O284" s="3" t="s">
        <v>73</v>
      </c>
      <c r="P284" s="3" t="s">
        <v>74</v>
      </c>
      <c r="Q284" s="3" t="s">
        <v>64</v>
      </c>
      <c r="R284" s="3" t="s">
        <v>65</v>
      </c>
      <c r="S284" s="2">
        <v>43416.759398148148</v>
      </c>
      <c r="T284" s="2">
        <v>43416.759398148148</v>
      </c>
      <c r="U284" s="2">
        <v>43416.766516203701</v>
      </c>
      <c r="V284" s="2">
        <v>43416.766516203701</v>
      </c>
      <c r="X284" s="8">
        <f t="shared" si="103"/>
        <v>43416.755127314813</v>
      </c>
      <c r="Y284" s="9">
        <f t="shared" si="104"/>
        <v>5.9490740750334226E-3</v>
      </c>
      <c r="Z284" s="9">
        <f t="shared" si="105"/>
        <v>5.9490740750334226E-3</v>
      </c>
      <c r="AA284" s="10"/>
      <c r="AB284" s="10">
        <f t="shared" si="106"/>
        <v>0</v>
      </c>
      <c r="AC284" s="10">
        <f t="shared" si="107"/>
        <v>4.2129629655391909E-3</v>
      </c>
      <c r="AD284" s="30"/>
      <c r="AE284" s="30"/>
      <c r="AF284" s="78">
        <f t="shared" si="108"/>
        <v>43416.754861111112</v>
      </c>
      <c r="AG284" s="78">
        <f t="shared" si="109"/>
        <v>43416.765277777777</v>
      </c>
      <c r="AH284" s="26" t="str">
        <f t="shared" si="110"/>
        <v>43416.754861111143416.7652777778</v>
      </c>
      <c r="AI284" s="26" t="e">
        <f>VLOOKUP(AH284,simple_survey!$P$1530:$Q$1810,2,FALSE)</f>
        <v>#N/A</v>
      </c>
      <c r="AJ284" s="7"/>
    </row>
    <row r="285" spans="1:36" s="3" customFormat="1" hidden="1" x14ac:dyDescent="0.4">
      <c r="A285" s="16" t="str">
        <f t="shared" si="94"/>
        <v>-</v>
      </c>
      <c r="B285" s="16" t="str">
        <f t="shared" si="95"/>
        <v>-</v>
      </c>
      <c r="C285" s="7">
        <v>18</v>
      </c>
      <c r="D285" s="2">
        <v>43416.75576388889</v>
      </c>
      <c r="E285" s="3" t="s">
        <v>1234</v>
      </c>
      <c r="F285" s="3">
        <v>13191</v>
      </c>
      <c r="G285" s="3" t="s">
        <v>99</v>
      </c>
      <c r="H285" s="3">
        <v>0</v>
      </c>
      <c r="I285" s="3">
        <v>169</v>
      </c>
      <c r="J285" s="3">
        <v>10</v>
      </c>
      <c r="K285" s="3">
        <v>1</v>
      </c>
      <c r="M285" s="2">
        <v>43416.765509259261</v>
      </c>
      <c r="N285" s="2">
        <v>43416.770057870373</v>
      </c>
      <c r="O285" s="3" t="s">
        <v>45</v>
      </c>
      <c r="P285" s="3" t="s">
        <v>46</v>
      </c>
      <c r="Q285" s="3" t="s">
        <v>73</v>
      </c>
      <c r="R285" s="3" t="s">
        <v>74</v>
      </c>
      <c r="S285" s="2">
        <v>43416.765428240738</v>
      </c>
      <c r="T285" s="2">
        <v>43416.765428240738</v>
      </c>
      <c r="U285" s="2">
        <v>43416.770254629628</v>
      </c>
      <c r="V285" s="2">
        <v>43416.770254629628</v>
      </c>
      <c r="X285" s="8">
        <f t="shared" si="103"/>
        <v>43416.75576388889</v>
      </c>
      <c r="Y285" s="9">
        <f t="shared" si="104"/>
        <v>4.5486111121135764E-3</v>
      </c>
      <c r="Z285" s="9">
        <f t="shared" si="105"/>
        <v>4.5486111121135764E-3</v>
      </c>
      <c r="AA285" s="10"/>
      <c r="AB285" s="10">
        <f t="shared" si="106"/>
        <v>8.101852290565148E-5</v>
      </c>
      <c r="AC285" s="10">
        <f t="shared" si="107"/>
        <v>9.7453703710925765E-3</v>
      </c>
      <c r="AD285" s="30"/>
      <c r="AE285" s="30"/>
      <c r="AF285" s="78">
        <f t="shared" si="108"/>
        <v>43416.755555555559</v>
      </c>
      <c r="AG285" s="78">
        <f t="shared" si="109"/>
        <v>43416.769444444442</v>
      </c>
      <c r="AH285" s="26" t="str">
        <f t="shared" si="110"/>
        <v>43416.755555555643416.7694444444</v>
      </c>
      <c r="AI285" s="26" t="e">
        <f>VLOOKUP(AH285,simple_survey!$P$1530:$Q$1810,2,FALSE)</f>
        <v>#N/A</v>
      </c>
    </row>
    <row r="286" spans="1:36" s="3" customFormat="1" hidden="1" x14ac:dyDescent="0.4">
      <c r="A286" s="16" t="str">
        <f t="shared" si="94"/>
        <v>-</v>
      </c>
      <c r="B286" s="16" t="str">
        <f t="shared" si="95"/>
        <v>-</v>
      </c>
      <c r="C286" s="7">
        <v>18</v>
      </c>
      <c r="D286" s="2">
        <v>43416.76</v>
      </c>
      <c r="E286" s="3" t="s">
        <v>1243</v>
      </c>
      <c r="F286" s="3">
        <v>13193</v>
      </c>
      <c r="G286" s="3" t="s">
        <v>99</v>
      </c>
      <c r="H286" s="3">
        <v>0</v>
      </c>
      <c r="I286" s="3">
        <v>545</v>
      </c>
      <c r="J286" s="3">
        <v>2</v>
      </c>
      <c r="K286" s="3">
        <v>1</v>
      </c>
      <c r="M286" s="2">
        <v>43416.769456018519</v>
      </c>
      <c r="N286" s="2">
        <v>43416.776053240741</v>
      </c>
      <c r="O286" s="3" t="s">
        <v>36</v>
      </c>
      <c r="P286" s="3" t="s">
        <v>37</v>
      </c>
      <c r="Q286" s="3" t="s">
        <v>44</v>
      </c>
      <c r="R286" s="3" t="s">
        <v>91</v>
      </c>
      <c r="S286" s="2">
        <v>43416.770324074074</v>
      </c>
      <c r="T286" s="2">
        <v>43416.770324074074</v>
      </c>
      <c r="U286" s="2">
        <v>43416.778460648151</v>
      </c>
      <c r="V286" s="2">
        <v>43416.778460648151</v>
      </c>
      <c r="X286" s="8">
        <f t="shared" si="103"/>
        <v>43416.76</v>
      </c>
      <c r="Y286" s="9">
        <f t="shared" si="104"/>
        <v>6.5972222218988463E-3</v>
      </c>
      <c r="Z286" s="9">
        <f t="shared" si="105"/>
        <v>6.5972222218988463E-3</v>
      </c>
      <c r="AA286" s="10"/>
      <c r="AB286" s="10">
        <f t="shared" si="106"/>
        <v>0</v>
      </c>
      <c r="AC286" s="10">
        <f t="shared" si="107"/>
        <v>9.4560185170848854E-3</v>
      </c>
      <c r="AD286" s="30"/>
      <c r="AE286" s="30"/>
      <c r="AF286" s="78">
        <f t="shared" si="108"/>
        <v>43416.759722222225</v>
      </c>
      <c r="AG286" s="78">
        <f t="shared" si="109"/>
        <v>43416.775694444441</v>
      </c>
      <c r="AH286" s="26" t="str">
        <f t="shared" si="110"/>
        <v>43416.759722222243416.7756944444</v>
      </c>
      <c r="AI286" s="26" t="e">
        <f>VLOOKUP(AH286,simple_survey!$P$1530:$Q$1810,2,FALSE)</f>
        <v>#N/A</v>
      </c>
    </row>
    <row r="287" spans="1:36" s="3" customFormat="1" hidden="1" x14ac:dyDescent="0.4">
      <c r="A287" s="16" t="str">
        <f t="shared" si="94"/>
        <v>-</v>
      </c>
      <c r="B287" s="16" t="str">
        <f t="shared" si="95"/>
        <v>-</v>
      </c>
      <c r="C287" s="7">
        <v>18</v>
      </c>
      <c r="D287" s="2">
        <v>43416.761516203704</v>
      </c>
      <c r="E287" s="3" t="s">
        <v>1244</v>
      </c>
      <c r="F287" s="3">
        <v>13194</v>
      </c>
      <c r="G287" s="3" t="s">
        <v>99</v>
      </c>
      <c r="H287" s="3">
        <v>0</v>
      </c>
      <c r="I287" s="3">
        <v>266</v>
      </c>
      <c r="J287" s="3">
        <v>11</v>
      </c>
      <c r="K287" s="3">
        <v>1</v>
      </c>
      <c r="M287" s="2">
        <v>43416.765879629631</v>
      </c>
      <c r="N287" s="2">
        <v>43416.77039351852</v>
      </c>
      <c r="O287" s="3" t="s">
        <v>47</v>
      </c>
      <c r="P287" s="3" t="s">
        <v>48</v>
      </c>
      <c r="Q287" s="3" t="s">
        <v>22</v>
      </c>
      <c r="R287" s="3" t="s">
        <v>23</v>
      </c>
      <c r="S287" s="2">
        <v>43416.769675925927</v>
      </c>
      <c r="T287" s="2">
        <v>43416.769675925927</v>
      </c>
      <c r="U287" s="2">
        <v>43416.775567129633</v>
      </c>
      <c r="V287" s="2">
        <v>43416.775567129633</v>
      </c>
      <c r="X287" s="8">
        <f t="shared" si="103"/>
        <v>43416.761516203704</v>
      </c>
      <c r="Y287" s="9">
        <f t="shared" si="104"/>
        <v>4.5138888890505768E-3</v>
      </c>
      <c r="Z287" s="9">
        <f t="shared" si="105"/>
        <v>4.5138888890505768E-3</v>
      </c>
      <c r="AA287" s="10"/>
      <c r="AB287" s="10">
        <f t="shared" si="106"/>
        <v>0</v>
      </c>
      <c r="AC287" s="10">
        <f t="shared" si="107"/>
        <v>4.3634259272948839E-3</v>
      </c>
      <c r="AD287" s="30"/>
      <c r="AE287" s="30"/>
      <c r="AF287" s="78">
        <f t="shared" si="108"/>
        <v>43416.761111111111</v>
      </c>
      <c r="AG287" s="78">
        <f t="shared" si="109"/>
        <v>43416.770138888889</v>
      </c>
      <c r="AH287" s="26" t="str">
        <f t="shared" si="110"/>
        <v>43416.761111111143416.7701388889</v>
      </c>
      <c r="AI287" s="26" t="e">
        <f>VLOOKUP(AH287,simple_survey!$P$1530:$Q$1810,2,FALSE)</f>
        <v>#N/A</v>
      </c>
    </row>
    <row r="288" spans="1:36" s="3" customFormat="1" x14ac:dyDescent="0.4">
      <c r="A288" s="16" t="str">
        <f t="shared" si="94"/>
        <v>-</v>
      </c>
      <c r="B288" s="16" t="str">
        <f t="shared" si="95"/>
        <v>-</v>
      </c>
      <c r="C288" s="7">
        <v>18</v>
      </c>
      <c r="D288" s="2">
        <v>43416.763182870367</v>
      </c>
      <c r="E288" s="3" t="s">
        <v>1035</v>
      </c>
      <c r="F288" s="3">
        <v>13195</v>
      </c>
      <c r="G288" s="3" t="s">
        <v>18</v>
      </c>
      <c r="H288" s="3">
        <v>5081</v>
      </c>
      <c r="I288" s="3">
        <v>195</v>
      </c>
      <c r="J288" s="3">
        <v>4</v>
      </c>
      <c r="K288" s="3">
        <v>1</v>
      </c>
      <c r="M288" s="2">
        <v>43416.76971064815</v>
      </c>
      <c r="N288" s="2">
        <v>43416.771145833336</v>
      </c>
      <c r="O288" s="3" t="s">
        <v>20</v>
      </c>
      <c r="P288" s="3" t="s">
        <v>21</v>
      </c>
      <c r="Q288" s="3" t="s">
        <v>24</v>
      </c>
      <c r="R288" s="3" t="s">
        <v>25</v>
      </c>
      <c r="S288" s="2">
        <v>43416.769490740742</v>
      </c>
      <c r="T288" s="2">
        <v>43416.769490740742</v>
      </c>
      <c r="U288" s="2">
        <v>43416.772939814815</v>
      </c>
      <c r="V288" s="2">
        <v>43416.772939814815</v>
      </c>
      <c r="X288" s="8">
        <f t="shared" si="103"/>
        <v>43416.763182870367</v>
      </c>
      <c r="Y288" s="9">
        <f t="shared" si="104"/>
        <v>1.4351851859828457E-3</v>
      </c>
      <c r="Z288" s="9">
        <f t="shared" si="105"/>
        <v>1.4351851859828457E-3</v>
      </c>
      <c r="AA288" s="10"/>
      <c r="AB288" s="10">
        <f t="shared" si="106"/>
        <v>2.1990740788169205E-4</v>
      </c>
      <c r="AC288" s="10">
        <f t="shared" si="107"/>
        <v>6.5277777830488048E-3</v>
      </c>
      <c r="AD288" s="30"/>
      <c r="AE288" s="30"/>
      <c r="AF288" s="78">
        <f t="shared" si="108"/>
        <v>43416.762499999997</v>
      </c>
      <c r="AG288" s="78">
        <f t="shared" si="109"/>
        <v>43416.770833333336</v>
      </c>
      <c r="AH288" s="26" t="str">
        <f t="shared" si="110"/>
        <v>43416.762543416.7708333333</v>
      </c>
      <c r="AI288" s="26" t="str">
        <f>VLOOKUP(AH288,simple_survey!$P$1530:$Q$1810,2,FALSE)</f>
        <v>肯定的</v>
      </c>
    </row>
    <row r="289" spans="1:36" s="3" customFormat="1" hidden="1" x14ac:dyDescent="0.4">
      <c r="A289" s="16" t="str">
        <f t="shared" si="94"/>
        <v>-</v>
      </c>
      <c r="B289" s="16" t="str">
        <f t="shared" si="95"/>
        <v>-</v>
      </c>
      <c r="C289" s="7">
        <v>18</v>
      </c>
      <c r="D289" s="2">
        <v>43416.764884259261</v>
      </c>
      <c r="E289" s="3" t="s">
        <v>1245</v>
      </c>
      <c r="F289" s="3">
        <v>13196</v>
      </c>
      <c r="G289" s="3" t="s">
        <v>32</v>
      </c>
      <c r="H289" s="3">
        <v>3931</v>
      </c>
      <c r="I289" s="3">
        <v>834</v>
      </c>
      <c r="J289" s="3">
        <v>13</v>
      </c>
      <c r="K289" s="3">
        <v>2</v>
      </c>
      <c r="M289" s="2">
        <v>43416.772430555553</v>
      </c>
      <c r="N289" s="2">
        <v>43416.778287037036</v>
      </c>
      <c r="O289" s="3" t="s">
        <v>73</v>
      </c>
      <c r="P289" s="3" t="s">
        <v>74</v>
      </c>
      <c r="Q289" s="3" t="s">
        <v>77</v>
      </c>
      <c r="R289" s="3" t="s">
        <v>78</v>
      </c>
      <c r="S289" s="2">
        <v>43416.772337962961</v>
      </c>
      <c r="T289" s="2">
        <v>43416.772337962961</v>
      </c>
      <c r="U289" s="2">
        <v>43416.778900462959</v>
      </c>
      <c r="V289" s="2">
        <v>43416.778900462959</v>
      </c>
      <c r="X289" s="8">
        <f t="shared" si="103"/>
        <v>43416.764884259261</v>
      </c>
      <c r="Y289" s="9">
        <f t="shared" si="104"/>
        <v>5.8564814826240763E-3</v>
      </c>
      <c r="Z289" s="9">
        <f t="shared" si="105"/>
        <v>1.1712962965248153E-2</v>
      </c>
      <c r="AA289" s="10"/>
      <c r="AB289" s="10">
        <f t="shared" si="106"/>
        <v>9.2592592409346253E-5</v>
      </c>
      <c r="AC289" s="10">
        <f t="shared" si="107"/>
        <v>7.546296292275656E-3</v>
      </c>
      <c r="AD289" s="30"/>
      <c r="AE289" s="30"/>
      <c r="AF289" s="78">
        <f t="shared" si="108"/>
        <v>43416.76458333333</v>
      </c>
      <c r="AG289" s="78">
        <f t="shared" si="109"/>
        <v>43416.777777777781</v>
      </c>
      <c r="AH289" s="26" t="str">
        <f t="shared" si="110"/>
        <v>43416.764583333343416.7777777778</v>
      </c>
      <c r="AI289" s="26" t="e">
        <f>VLOOKUP(AH289,simple_survey!$P$1530:$Q$1810,2,FALSE)</f>
        <v>#N/A</v>
      </c>
    </row>
    <row r="290" spans="1:36" s="3" customFormat="1" hidden="1" x14ac:dyDescent="0.4">
      <c r="A290" s="16" t="str">
        <f t="shared" si="94"/>
        <v>-</v>
      </c>
      <c r="B290" s="16" t="str">
        <f t="shared" si="95"/>
        <v>-</v>
      </c>
      <c r="C290" s="7">
        <v>18</v>
      </c>
      <c r="D290" s="2">
        <v>43416.767337962963</v>
      </c>
      <c r="E290" s="3" t="s">
        <v>1208</v>
      </c>
      <c r="F290" s="3">
        <v>13197</v>
      </c>
      <c r="G290" s="3" t="s">
        <v>18</v>
      </c>
      <c r="H290" s="3">
        <v>5037</v>
      </c>
      <c r="I290" s="3">
        <v>319</v>
      </c>
      <c r="J290" s="3">
        <v>1</v>
      </c>
      <c r="K290" s="3">
        <v>1</v>
      </c>
      <c r="M290" s="2">
        <v>43416.772511574076</v>
      </c>
      <c r="N290" s="2">
        <v>43416.779074074075</v>
      </c>
      <c r="O290" s="3" t="s">
        <v>33</v>
      </c>
      <c r="P290" s="3" t="s">
        <v>34</v>
      </c>
      <c r="Q290" s="3" t="s">
        <v>26</v>
      </c>
      <c r="R290" s="3" t="s">
        <v>27</v>
      </c>
      <c r="S290" s="2">
        <v>43416.774328703701</v>
      </c>
      <c r="T290" s="2">
        <v>43416.774328703701</v>
      </c>
      <c r="U290" s="2">
        <v>43416.779953703706</v>
      </c>
      <c r="V290" s="2">
        <v>43416.779953703706</v>
      </c>
      <c r="X290" s="8">
        <f t="shared" si="103"/>
        <v>43416.767337962963</v>
      </c>
      <c r="Y290" s="9">
        <f t="shared" si="104"/>
        <v>6.5624999988358468E-3</v>
      </c>
      <c r="Z290" s="9">
        <f t="shared" si="105"/>
        <v>6.5624999988358468E-3</v>
      </c>
      <c r="AA290" s="10"/>
      <c r="AB290" s="10">
        <f t="shared" si="106"/>
        <v>0</v>
      </c>
      <c r="AC290" s="10">
        <f t="shared" si="107"/>
        <v>5.173611112695653E-3</v>
      </c>
      <c r="AD290" s="30"/>
      <c r="AE290" s="30"/>
      <c r="AF290" s="78">
        <f t="shared" si="108"/>
        <v>43416.76666666667</v>
      </c>
      <c r="AG290" s="78">
        <f t="shared" si="109"/>
        <v>43416.77847222222</v>
      </c>
      <c r="AH290" s="26" t="str">
        <f t="shared" si="110"/>
        <v>43416.766666666743416.7784722222</v>
      </c>
      <c r="AI290" s="26" t="e">
        <f>VLOOKUP(AH290,simple_survey!$P$1530:$Q$1810,2,FALSE)</f>
        <v>#N/A</v>
      </c>
    </row>
    <row r="291" spans="1:36" s="3" customFormat="1" hidden="1" x14ac:dyDescent="0.4">
      <c r="A291" s="16" t="str">
        <f t="shared" si="94"/>
        <v>-</v>
      </c>
      <c r="B291" s="16" t="str">
        <f t="shared" si="95"/>
        <v>-</v>
      </c>
      <c r="C291" s="7">
        <v>18</v>
      </c>
      <c r="D291" s="2">
        <v>43416.770486111112</v>
      </c>
      <c r="E291" s="3" t="s">
        <v>1246</v>
      </c>
      <c r="F291" s="3">
        <v>13199</v>
      </c>
      <c r="G291" s="3" t="s">
        <v>32</v>
      </c>
      <c r="H291" s="3">
        <v>5973</v>
      </c>
      <c r="I291" s="3">
        <v>38</v>
      </c>
      <c r="J291" s="3">
        <v>11</v>
      </c>
      <c r="K291" s="3">
        <v>2</v>
      </c>
      <c r="M291" s="2">
        <v>43416.775439814817</v>
      </c>
      <c r="N291" s="2">
        <v>43416.778900462959</v>
      </c>
      <c r="O291" s="3" t="s">
        <v>64</v>
      </c>
      <c r="P291" s="3" t="s">
        <v>65</v>
      </c>
      <c r="Q291" s="3" t="s">
        <v>22</v>
      </c>
      <c r="R291" s="3" t="s">
        <v>23</v>
      </c>
      <c r="S291" s="2">
        <v>43416.773321759261</v>
      </c>
      <c r="T291" s="2">
        <v>43416.773321759261</v>
      </c>
      <c r="U291" s="2">
        <v>43416.777349537035</v>
      </c>
      <c r="V291" s="2">
        <v>43416.777349537035</v>
      </c>
      <c r="X291" s="8">
        <f t="shared" si="103"/>
        <v>43416.770486111112</v>
      </c>
      <c r="Y291" s="9">
        <f t="shared" si="104"/>
        <v>3.4606481422088109E-3</v>
      </c>
      <c r="Z291" s="9">
        <f t="shared" si="105"/>
        <v>6.9212962844176218E-3</v>
      </c>
      <c r="AA291" s="10"/>
      <c r="AB291" s="10">
        <f t="shared" si="106"/>
        <v>2.118055555911269E-3</v>
      </c>
      <c r="AC291" s="10">
        <f t="shared" si="107"/>
        <v>4.9537037048139609E-3</v>
      </c>
      <c r="AD291" s="30"/>
      <c r="AE291" s="30"/>
      <c r="AF291" s="78">
        <f t="shared" si="108"/>
        <v>43416.770138888889</v>
      </c>
      <c r="AG291" s="78">
        <f t="shared" si="109"/>
        <v>43416.77847222222</v>
      </c>
      <c r="AH291" s="26" t="str">
        <f t="shared" si="110"/>
        <v>43416.770138888943416.7784722222</v>
      </c>
      <c r="AI291" s="26" t="e">
        <f>VLOOKUP(AH291,simple_survey!$P$1530:$Q$1810,2,FALSE)</f>
        <v>#N/A</v>
      </c>
    </row>
    <row r="292" spans="1:36" s="3" customFormat="1" hidden="1" x14ac:dyDescent="0.4">
      <c r="A292" s="16" t="str">
        <f t="shared" si="94"/>
        <v>-</v>
      </c>
      <c r="B292" s="16" t="str">
        <f t="shared" si="95"/>
        <v>-</v>
      </c>
      <c r="C292" s="7">
        <v>18</v>
      </c>
      <c r="D292" s="2">
        <v>43416.771296296298</v>
      </c>
      <c r="E292" s="3" t="s">
        <v>1247</v>
      </c>
      <c r="F292" s="3">
        <v>13200</v>
      </c>
      <c r="G292" s="3" t="s">
        <v>98</v>
      </c>
      <c r="H292" s="3">
        <v>0</v>
      </c>
      <c r="I292" s="3">
        <v>214</v>
      </c>
      <c r="J292" s="3">
        <v>5</v>
      </c>
      <c r="K292" s="3">
        <v>4</v>
      </c>
      <c r="M292" s="2">
        <v>43416.778611111113</v>
      </c>
      <c r="N292" s="2">
        <v>43416.78460648148</v>
      </c>
      <c r="O292" s="3" t="s">
        <v>45</v>
      </c>
      <c r="P292" s="3" t="s">
        <v>46</v>
      </c>
      <c r="Q292" s="3" t="s">
        <v>133</v>
      </c>
      <c r="R292" s="3" t="s">
        <v>19</v>
      </c>
      <c r="S292" s="2">
        <v>43416.772337962961</v>
      </c>
      <c r="T292" s="2">
        <v>43416.774375000001</v>
      </c>
      <c r="U292" s="2">
        <v>43416.78056712963</v>
      </c>
      <c r="V292" s="2">
        <v>43416.782604166663</v>
      </c>
      <c r="X292" s="8">
        <f t="shared" si="103"/>
        <v>43416.771296296298</v>
      </c>
      <c r="Y292" s="9">
        <f t="shared" si="104"/>
        <v>5.9953703676001169E-3</v>
      </c>
      <c r="Z292" s="9">
        <f t="shared" si="105"/>
        <v>2.3981481470400468E-2</v>
      </c>
      <c r="AA292" s="10"/>
      <c r="AB292" s="10">
        <f t="shared" si="106"/>
        <v>6.2731481521041133E-3</v>
      </c>
      <c r="AC292" s="10">
        <f t="shared" si="107"/>
        <v>7.3148148148902692E-3</v>
      </c>
      <c r="AD292" s="30"/>
      <c r="AE292" s="30"/>
      <c r="AF292" s="78">
        <f t="shared" si="108"/>
        <v>43416.770833333336</v>
      </c>
      <c r="AG292" s="78">
        <f t="shared" si="109"/>
        <v>43416.78402777778</v>
      </c>
      <c r="AH292" s="26" t="str">
        <f t="shared" si="110"/>
        <v>43416.770833333343416.7840277778</v>
      </c>
      <c r="AI292" s="26" t="e">
        <f>VLOOKUP(AH292,simple_survey!$P$1530:$Q$1810,2,FALSE)</f>
        <v>#N/A</v>
      </c>
    </row>
    <row r="293" spans="1:36" s="3" customFormat="1" hidden="1" x14ac:dyDescent="0.4">
      <c r="A293" s="16" t="str">
        <f t="shared" si="94"/>
        <v>★</v>
      </c>
      <c r="B293" s="16" t="str">
        <f t="shared" si="95"/>
        <v>-</v>
      </c>
      <c r="C293" s="7">
        <v>18</v>
      </c>
      <c r="D293" s="2">
        <v>43416.771793981483</v>
      </c>
      <c r="E293" s="3" t="s">
        <v>1248</v>
      </c>
      <c r="F293" s="3">
        <v>13201</v>
      </c>
      <c r="G293" s="3" t="s">
        <v>32</v>
      </c>
      <c r="H293" s="3">
        <v>1410</v>
      </c>
      <c r="I293" s="3">
        <v>172</v>
      </c>
      <c r="J293" s="3">
        <v>4</v>
      </c>
      <c r="K293" s="3">
        <v>6</v>
      </c>
      <c r="M293" s="2">
        <v>43416.777187500003</v>
      </c>
      <c r="N293" s="2">
        <v>43416.784317129626</v>
      </c>
      <c r="O293" s="3" t="s">
        <v>28</v>
      </c>
      <c r="P293" s="3" t="s">
        <v>29</v>
      </c>
      <c r="Q293" s="3" t="s">
        <v>49</v>
      </c>
      <c r="R293" s="3" t="s">
        <v>50</v>
      </c>
      <c r="S293" s="2">
        <v>43416.778726851851</v>
      </c>
      <c r="T293" s="2">
        <v>43416.778726851851</v>
      </c>
      <c r="U293" s="2">
        <v>43416.790555555555</v>
      </c>
      <c r="V293" s="2">
        <v>43416.790555555555</v>
      </c>
      <c r="W293" s="2">
        <v>43416.778726851851</v>
      </c>
      <c r="X293" s="8">
        <f t="shared" si="103"/>
        <v>43416.778726851851</v>
      </c>
      <c r="Y293" s="9">
        <f t="shared" si="104"/>
        <v>7.1296296227956191E-3</v>
      </c>
      <c r="Z293" s="9">
        <f t="shared" si="105"/>
        <v>4.2777777736773714E-2</v>
      </c>
      <c r="AA293" s="10"/>
      <c r="AB293" s="10">
        <f t="shared" si="106"/>
        <v>0</v>
      </c>
      <c r="AC293" s="10">
        <f t="shared" si="107"/>
        <v>0</v>
      </c>
      <c r="AD293" s="30"/>
      <c r="AE293" s="30"/>
      <c r="AF293" s="78">
        <f t="shared" si="108"/>
        <v>43416.771527777775</v>
      </c>
      <c r="AG293" s="78">
        <f t="shared" si="109"/>
        <v>43416.78402777778</v>
      </c>
      <c r="AH293" s="26" t="str">
        <f t="shared" si="110"/>
        <v>43416.771527777843416.7840277778</v>
      </c>
      <c r="AI293" s="26" t="e">
        <f>VLOOKUP(AH293,simple_survey!$P$1530:$Q$1810,2,FALSE)</f>
        <v>#N/A</v>
      </c>
    </row>
    <row r="294" spans="1:36" s="3" customFormat="1" hidden="1" x14ac:dyDescent="0.4">
      <c r="A294" s="16" t="str">
        <f t="shared" si="94"/>
        <v>-</v>
      </c>
      <c r="B294" s="16" t="str">
        <f t="shared" si="95"/>
        <v>-</v>
      </c>
      <c r="C294" s="7">
        <v>18</v>
      </c>
      <c r="D294" s="2">
        <v>43416.773865740739</v>
      </c>
      <c r="E294" s="3" t="s">
        <v>1249</v>
      </c>
      <c r="F294" s="3">
        <v>13202</v>
      </c>
      <c r="G294" s="3" t="s">
        <v>98</v>
      </c>
      <c r="H294" s="3">
        <v>0</v>
      </c>
      <c r="I294" s="3">
        <v>163</v>
      </c>
      <c r="J294" s="3">
        <v>6</v>
      </c>
      <c r="K294" s="3">
        <v>1</v>
      </c>
      <c r="M294" s="2">
        <v>43416.778310185182</v>
      </c>
      <c r="N294" s="2">
        <v>43416.781412037039</v>
      </c>
      <c r="O294" s="3" t="s">
        <v>52</v>
      </c>
      <c r="P294" s="3" t="s">
        <v>53</v>
      </c>
      <c r="Q294" s="3" t="s">
        <v>133</v>
      </c>
      <c r="R294" s="3" t="s">
        <v>19</v>
      </c>
      <c r="S294" s="2">
        <v>43416.777881944443</v>
      </c>
      <c r="T294" s="2">
        <v>43416.777881944443</v>
      </c>
      <c r="U294" s="2">
        <v>43416.78429398148</v>
      </c>
      <c r="V294" s="2">
        <v>43416.78429398148</v>
      </c>
      <c r="X294" s="8">
        <f t="shared" si="103"/>
        <v>43416.773865740739</v>
      </c>
      <c r="Y294" s="9">
        <f t="shared" si="104"/>
        <v>3.1018518566270359E-3</v>
      </c>
      <c r="Z294" s="9">
        <f t="shared" si="105"/>
        <v>3.1018518566270359E-3</v>
      </c>
      <c r="AA294" s="10"/>
      <c r="AB294" s="10">
        <f t="shared" si="106"/>
        <v>4.2824073898373172E-4</v>
      </c>
      <c r="AC294" s="10">
        <f t="shared" si="107"/>
        <v>4.4444444429245777E-3</v>
      </c>
      <c r="AD294" s="30"/>
      <c r="AE294" s="30"/>
      <c r="AF294" s="78">
        <f t="shared" si="108"/>
        <v>43416.773611111108</v>
      </c>
      <c r="AG294" s="78">
        <f t="shared" si="109"/>
        <v>43416.78125</v>
      </c>
      <c r="AH294" s="26" t="str">
        <f t="shared" si="110"/>
        <v>43416.773611111143416.78125</v>
      </c>
      <c r="AI294" s="26" t="e">
        <f>VLOOKUP(AH294,simple_survey!$P$1530:$Q$1810,2,FALSE)</f>
        <v>#N/A</v>
      </c>
    </row>
    <row r="295" spans="1:36" s="3" customFormat="1" x14ac:dyDescent="0.4">
      <c r="A295" s="16" t="str">
        <f t="shared" si="94"/>
        <v>★</v>
      </c>
      <c r="B295" s="16" t="str">
        <f t="shared" si="95"/>
        <v>-</v>
      </c>
      <c r="C295" s="7">
        <v>18</v>
      </c>
      <c r="D295" s="2">
        <v>43416.777824074074</v>
      </c>
      <c r="E295" s="3" t="s">
        <v>1035</v>
      </c>
      <c r="F295" s="3">
        <v>13205</v>
      </c>
      <c r="G295" s="3" t="s">
        <v>18</v>
      </c>
      <c r="H295" s="3">
        <v>5081</v>
      </c>
      <c r="I295" s="3">
        <v>394</v>
      </c>
      <c r="J295" s="3">
        <v>1</v>
      </c>
      <c r="K295" s="3">
        <v>1</v>
      </c>
      <c r="M295" s="2">
        <v>43416.784930555557</v>
      </c>
      <c r="N295" s="2">
        <v>43416.786678240744</v>
      </c>
      <c r="O295" s="3" t="s">
        <v>24</v>
      </c>
      <c r="P295" s="3" t="s">
        <v>25</v>
      </c>
      <c r="Q295" s="3" t="s">
        <v>20</v>
      </c>
      <c r="R295" s="3" t="s">
        <v>21</v>
      </c>
      <c r="S295" s="2">
        <v>43416.784756944442</v>
      </c>
      <c r="T295" s="2">
        <v>43416.784756944442</v>
      </c>
      <c r="U295" s="2">
        <v>43416.788495370369</v>
      </c>
      <c r="V295" s="2">
        <v>43416.788495370369</v>
      </c>
      <c r="W295" s="2">
        <v>43416.784756944442</v>
      </c>
      <c r="X295" s="8">
        <f t="shared" si="103"/>
        <v>43416.784756944442</v>
      </c>
      <c r="Y295" s="9">
        <f t="shared" si="104"/>
        <v>1.747685186273884E-3</v>
      </c>
      <c r="Z295" s="9">
        <f t="shared" si="105"/>
        <v>1.747685186273884E-3</v>
      </c>
      <c r="AA295" s="10"/>
      <c r="AB295" s="10">
        <f t="shared" si="106"/>
        <v>1.7361111531499773E-4</v>
      </c>
      <c r="AC295" s="10">
        <f t="shared" si="107"/>
        <v>1.7361111531499773E-4</v>
      </c>
      <c r="AD295" s="30"/>
      <c r="AE295" s="30"/>
      <c r="AF295" s="78">
        <f t="shared" si="108"/>
        <v>43416.777777777781</v>
      </c>
      <c r="AG295" s="78">
        <f t="shared" si="109"/>
        <v>43416.786111111112</v>
      </c>
      <c r="AH295" s="26" t="str">
        <f t="shared" si="110"/>
        <v>43416.777777777843416.7861111111</v>
      </c>
      <c r="AI295" s="26" t="str">
        <f>VLOOKUP(AH295,simple_survey!$P$1530:$Q$1810,2,FALSE)</f>
        <v>肯定的</v>
      </c>
    </row>
    <row r="296" spans="1:36" s="3" customFormat="1" hidden="1" x14ac:dyDescent="0.4">
      <c r="A296" s="16" t="str">
        <f>IF(W296&gt;0, "★", "-")</f>
        <v>★</v>
      </c>
      <c r="B296" s="16" t="str">
        <f>IF(L296&gt;0, "☆", "-")</f>
        <v>-</v>
      </c>
      <c r="C296" s="7">
        <v>18</v>
      </c>
      <c r="D296" s="2">
        <v>43416.781712962962</v>
      </c>
      <c r="E296" s="3" t="s">
        <v>1016</v>
      </c>
      <c r="F296" s="3">
        <v>13206</v>
      </c>
      <c r="G296" s="3" t="s">
        <v>18</v>
      </c>
      <c r="H296" s="3">
        <v>1334</v>
      </c>
      <c r="I296" s="3">
        <v>875</v>
      </c>
      <c r="J296" s="3">
        <v>6</v>
      </c>
      <c r="K296" s="3">
        <v>1</v>
      </c>
      <c r="M296" s="2">
        <v>43416.785509259258</v>
      </c>
      <c r="N296" s="2">
        <v>43416.789004629631</v>
      </c>
      <c r="O296" s="3" t="s">
        <v>71</v>
      </c>
      <c r="P296" s="3" t="s">
        <v>72</v>
      </c>
      <c r="Q296" s="3" t="s">
        <v>36</v>
      </c>
      <c r="R296" s="3" t="s">
        <v>37</v>
      </c>
      <c r="S296" s="2">
        <v>43416.788645833331</v>
      </c>
      <c r="T296" s="2">
        <v>43416.788645833331</v>
      </c>
      <c r="U296" s="2">
        <v>43416.796516203707</v>
      </c>
      <c r="V296" s="2">
        <v>43416.796516203707</v>
      </c>
      <c r="W296" s="2">
        <v>43416.788645833331</v>
      </c>
      <c r="X296" s="8">
        <f t="shared" si="103"/>
        <v>43416.788645833331</v>
      </c>
      <c r="Y296" s="9">
        <f t="shared" si="104"/>
        <v>3.4953703725477681E-3</v>
      </c>
      <c r="Z296" s="9">
        <f t="shared" si="105"/>
        <v>3.4953703725477681E-3</v>
      </c>
      <c r="AA296" s="10"/>
      <c r="AB296" s="10">
        <f t="shared" si="106"/>
        <v>0</v>
      </c>
      <c r="AC296" s="10">
        <f t="shared" si="107"/>
        <v>0</v>
      </c>
      <c r="AD296" s="30"/>
      <c r="AE296" s="30"/>
      <c r="AF296" s="78">
        <f t="shared" si="108"/>
        <v>43416.78125</v>
      </c>
      <c r="AG296" s="78">
        <f t="shared" si="109"/>
        <v>43416.788888888892</v>
      </c>
      <c r="AH296" s="26" t="str">
        <f t="shared" si="110"/>
        <v>43416.7812543416.7888888889</v>
      </c>
      <c r="AI296" s="26" t="e">
        <f>VLOOKUP(AH296,simple_survey!$P$1530:$Q$1810,2,FALSE)</f>
        <v>#N/A</v>
      </c>
    </row>
    <row r="297" spans="1:36" s="3" customFormat="1" hidden="1" x14ac:dyDescent="0.4">
      <c r="A297" s="16" t="str">
        <f>IF(W297&gt;0, "★", "-")</f>
        <v>-</v>
      </c>
      <c r="B297" s="16" t="str">
        <f>IF(L297&gt;0, "☆", "-")</f>
        <v>-</v>
      </c>
      <c r="C297" s="7">
        <v>18</v>
      </c>
      <c r="D297" s="2">
        <v>43416.782013888886</v>
      </c>
      <c r="E297" s="3" t="s">
        <v>1218</v>
      </c>
      <c r="F297" s="3">
        <v>13207</v>
      </c>
      <c r="G297" s="3" t="s">
        <v>32</v>
      </c>
      <c r="H297" s="3">
        <v>2383</v>
      </c>
      <c r="I297" s="3">
        <v>378</v>
      </c>
      <c r="J297" s="3">
        <v>8</v>
      </c>
      <c r="K297" s="3">
        <v>1</v>
      </c>
      <c r="M297" s="2">
        <v>43416.787777777776</v>
      </c>
      <c r="N297" s="2">
        <v>43416.791875000003</v>
      </c>
      <c r="O297" s="3" t="s">
        <v>44</v>
      </c>
      <c r="P297" s="3" t="s">
        <v>91</v>
      </c>
      <c r="Q297" s="3" t="s">
        <v>133</v>
      </c>
      <c r="R297" s="3" t="s">
        <v>19</v>
      </c>
      <c r="S297" s="2">
        <v>43416.786261574074</v>
      </c>
      <c r="T297" s="2">
        <v>43416.786261574074</v>
      </c>
      <c r="U297" s="2">
        <v>43416.792893518519</v>
      </c>
      <c r="V297" s="2">
        <v>43416.792893518519</v>
      </c>
      <c r="X297" s="8">
        <f t="shared" si="103"/>
        <v>43416.782013888886</v>
      </c>
      <c r="Y297" s="9">
        <f t="shared" si="104"/>
        <v>4.0972222268464975E-3</v>
      </c>
      <c r="Z297" s="9">
        <f t="shared" si="105"/>
        <v>4.0972222268464975E-3</v>
      </c>
      <c r="AA297" s="10"/>
      <c r="AB297" s="10">
        <f t="shared" si="106"/>
        <v>1.5162037016125396E-3</v>
      </c>
      <c r="AC297" s="10">
        <f t="shared" si="107"/>
        <v>5.7638888902147301E-3</v>
      </c>
      <c r="AD297" s="30"/>
      <c r="AE297" s="30"/>
      <c r="AF297" s="78">
        <f t="shared" si="108"/>
        <v>43416.781944444447</v>
      </c>
      <c r="AG297" s="78">
        <f t="shared" si="109"/>
        <v>43416.791666666664</v>
      </c>
      <c r="AH297" s="26" t="str">
        <f t="shared" si="110"/>
        <v>43416.781944444443416.7916666667</v>
      </c>
      <c r="AI297" s="26" t="e">
        <f>VLOOKUP(AH297,simple_survey!$P$1530:$Q$1810,2,FALSE)</f>
        <v>#N/A</v>
      </c>
    </row>
    <row r="298" spans="1:36" s="3" customFormat="1" hidden="1" x14ac:dyDescent="0.4">
      <c r="A298" s="16" t="str">
        <f>IF(W298&gt;0, "★", "-")</f>
        <v>-</v>
      </c>
      <c r="B298" s="16" t="str">
        <f>IF(L298&gt;0, "☆", "-")</f>
        <v>-</v>
      </c>
      <c r="C298" s="7">
        <v>18</v>
      </c>
      <c r="D298" s="2">
        <v>43416.785381944443</v>
      </c>
      <c r="E298" s="3" t="s">
        <v>1252</v>
      </c>
      <c r="F298" s="3">
        <v>13208</v>
      </c>
      <c r="G298" s="3" t="s">
        <v>32</v>
      </c>
      <c r="H298" s="3">
        <v>3436</v>
      </c>
      <c r="I298" s="3">
        <v>106</v>
      </c>
      <c r="J298" s="3">
        <v>2</v>
      </c>
      <c r="K298" s="3">
        <v>1</v>
      </c>
      <c r="M298" s="2">
        <v>43416.787743055553</v>
      </c>
      <c r="N298" s="2">
        <v>43416.796689814815</v>
      </c>
      <c r="O298" s="3" t="s">
        <v>64</v>
      </c>
      <c r="P298" s="3" t="s">
        <v>65</v>
      </c>
      <c r="Q298" s="3" t="s">
        <v>73</v>
      </c>
      <c r="R298" s="3" t="s">
        <v>74</v>
      </c>
      <c r="S298" s="2">
        <v>43416.787615740737</v>
      </c>
      <c r="T298" s="2">
        <v>43416.787615740737</v>
      </c>
      <c r="U298" s="2">
        <v>43416.794189814813</v>
      </c>
      <c r="V298" s="2">
        <v>43416.794189814813</v>
      </c>
      <c r="X298" s="8">
        <f t="shared" si="103"/>
        <v>43416.785381944443</v>
      </c>
      <c r="Y298" s="9">
        <f t="shared" si="104"/>
        <v>8.9467592624714598E-3</v>
      </c>
      <c r="Z298" s="9">
        <f t="shared" si="105"/>
        <v>8.9467592624714598E-3</v>
      </c>
      <c r="AA298" s="10"/>
      <c r="AB298" s="10">
        <f t="shared" si="106"/>
        <v>1.273148154723458E-4</v>
      </c>
      <c r="AC298" s="10">
        <f t="shared" si="107"/>
        <v>2.3611111100763083E-3</v>
      </c>
      <c r="AD298" s="30"/>
      <c r="AE298" s="30"/>
      <c r="AF298" s="78">
        <f t="shared" si="108"/>
        <v>43416.784722222219</v>
      </c>
      <c r="AG298" s="78">
        <f t="shared" si="109"/>
        <v>43416.796527777777</v>
      </c>
      <c r="AH298" s="26" t="str">
        <f t="shared" si="110"/>
        <v>43416.784722222243416.7965277778</v>
      </c>
      <c r="AI298" s="26" t="e">
        <f>VLOOKUP(AH298,simple_survey!$P$1530:$Q$1810,2,FALSE)</f>
        <v>#N/A</v>
      </c>
    </row>
    <row r="299" spans="1:36" s="3" customFormat="1" hidden="1" x14ac:dyDescent="0.4">
      <c r="A299" s="16" t="str">
        <f>IF(W299&gt;0, "★", "-")</f>
        <v>-</v>
      </c>
      <c r="B299" s="16" t="str">
        <f>IF(L299&gt;0, "☆", "-")</f>
        <v>-</v>
      </c>
      <c r="C299" s="7">
        <v>18</v>
      </c>
      <c r="D299" s="2">
        <v>43416.785925925928</v>
      </c>
      <c r="E299" s="3" t="s">
        <v>1253</v>
      </c>
      <c r="F299" s="3">
        <v>13209</v>
      </c>
      <c r="G299" s="3" t="s">
        <v>32</v>
      </c>
      <c r="H299" s="3">
        <v>1158</v>
      </c>
      <c r="I299" s="3">
        <v>57</v>
      </c>
      <c r="J299" s="3">
        <v>5</v>
      </c>
      <c r="K299" s="3">
        <v>1</v>
      </c>
      <c r="M299" s="2">
        <v>43416.793194444443</v>
      </c>
      <c r="N299" s="2">
        <v>43416.798460648148</v>
      </c>
      <c r="O299" s="3" t="s">
        <v>36</v>
      </c>
      <c r="P299" s="3" t="s">
        <v>37</v>
      </c>
      <c r="Q299" s="3" t="s">
        <v>26</v>
      </c>
      <c r="R299" s="3" t="s">
        <v>27</v>
      </c>
      <c r="S299" s="2">
        <v>43416.792627314811</v>
      </c>
      <c r="T299" s="2">
        <v>43416.792627314811</v>
      </c>
      <c r="U299" s="2">
        <v>43416.800636574073</v>
      </c>
      <c r="V299" s="2">
        <v>43416.800636574073</v>
      </c>
      <c r="X299" s="8">
        <f t="shared" si="103"/>
        <v>43416.785925925928</v>
      </c>
      <c r="Y299" s="9">
        <f t="shared" si="104"/>
        <v>5.2662037051049992E-3</v>
      </c>
      <c r="Z299" s="9">
        <f t="shared" si="105"/>
        <v>5.2662037051049992E-3</v>
      </c>
      <c r="AA299" s="10"/>
      <c r="AB299" s="10">
        <f t="shared" si="106"/>
        <v>5.671296312357299E-4</v>
      </c>
      <c r="AC299" s="10">
        <f t="shared" si="107"/>
        <v>7.2685185150476173E-3</v>
      </c>
      <c r="AD299" s="30"/>
      <c r="AE299" s="30"/>
      <c r="AF299" s="78">
        <f t="shared" si="108"/>
        <v>43416.785416666666</v>
      </c>
      <c r="AG299" s="78">
        <f t="shared" si="109"/>
        <v>43416.79791666667</v>
      </c>
      <c r="AH299" s="26" t="str">
        <f t="shared" si="110"/>
        <v>43416.785416666743416.7979166667</v>
      </c>
      <c r="AI299" s="26" t="e">
        <f>VLOOKUP(AH299,simple_survey!$P$1530:$Q$1810,2,FALSE)</f>
        <v>#N/A</v>
      </c>
    </row>
    <row r="300" spans="1:36" s="3" customFormat="1" hidden="1" x14ac:dyDescent="0.4">
      <c r="A300" s="16" t="str">
        <f t="shared" si="94"/>
        <v>-</v>
      </c>
      <c r="B300" s="16" t="str">
        <f t="shared" si="95"/>
        <v>-</v>
      </c>
      <c r="C300" s="7">
        <v>18</v>
      </c>
      <c r="D300" s="2">
        <v>43416.790960648148</v>
      </c>
      <c r="E300" s="3" t="s">
        <v>1255</v>
      </c>
      <c r="F300" s="3">
        <v>13211</v>
      </c>
      <c r="G300" s="3" t="s">
        <v>32</v>
      </c>
      <c r="H300" s="3">
        <v>3445</v>
      </c>
      <c r="I300" s="3">
        <v>447</v>
      </c>
      <c r="J300" s="3">
        <v>2</v>
      </c>
      <c r="K300" s="3">
        <v>1</v>
      </c>
      <c r="M300" s="2">
        <v>43416.793865740743</v>
      </c>
      <c r="N300" s="2">
        <v>43416.804189814815</v>
      </c>
      <c r="O300" s="3" t="s">
        <v>71</v>
      </c>
      <c r="P300" s="3" t="s">
        <v>72</v>
      </c>
      <c r="Q300" s="3" t="s">
        <v>40</v>
      </c>
      <c r="R300" s="3" t="s">
        <v>41</v>
      </c>
      <c r="S300" s="2">
        <v>43416.79247685185</v>
      </c>
      <c r="T300" s="2">
        <v>43416.79247685185</v>
      </c>
      <c r="U300" s="2">
        <v>43416.799664351849</v>
      </c>
      <c r="V300" s="2">
        <v>43416.799664351849</v>
      </c>
      <c r="X300" s="8">
        <f t="shared" si="103"/>
        <v>43416.790960648148</v>
      </c>
      <c r="Y300" s="9">
        <f t="shared" si="104"/>
        <v>1.0324074071832001E-2</v>
      </c>
      <c r="Z300" s="9">
        <f t="shared" si="105"/>
        <v>1.0324074071832001E-2</v>
      </c>
      <c r="AA300" s="10"/>
      <c r="AB300" s="10">
        <f t="shared" si="106"/>
        <v>1.3888888934161514E-3</v>
      </c>
      <c r="AC300" s="10">
        <f t="shared" si="107"/>
        <v>2.905092595028691E-3</v>
      </c>
      <c r="AD300" s="30"/>
      <c r="AE300" s="30"/>
      <c r="AF300" s="78">
        <f t="shared" si="108"/>
        <v>43416.790277777778</v>
      </c>
      <c r="AG300" s="78">
        <f t="shared" si="109"/>
        <v>43416.804166666669</v>
      </c>
      <c r="AH300" s="26" t="str">
        <f t="shared" si="110"/>
        <v>43416.790277777843416.8041666667</v>
      </c>
      <c r="AI300" s="26" t="e">
        <f>VLOOKUP(AH300,simple_survey!$P$1530:$Q$1810,2,FALSE)</f>
        <v>#N/A</v>
      </c>
    </row>
    <row r="301" spans="1:36" s="3" customFormat="1" hidden="1" x14ac:dyDescent="0.4">
      <c r="A301" s="16" t="str">
        <f t="shared" ref="A301:A307" si="118">IF(W301&gt;0, "★", "-")</f>
        <v>-</v>
      </c>
      <c r="B301" s="16" t="str">
        <f t="shared" ref="B301:B307" si="119">IF(L301&gt;0, "☆", "-")</f>
        <v>☆</v>
      </c>
      <c r="C301" s="7">
        <v>18</v>
      </c>
      <c r="D301" s="2">
        <v>43416.753761574073</v>
      </c>
      <c r="E301" s="3" t="s">
        <v>1240</v>
      </c>
      <c r="F301" s="3">
        <v>13188</v>
      </c>
      <c r="G301" s="3" t="s">
        <v>98</v>
      </c>
      <c r="H301" s="3">
        <v>0</v>
      </c>
      <c r="I301" s="3">
        <v>605</v>
      </c>
      <c r="J301" s="3">
        <v>1</v>
      </c>
      <c r="K301" s="3">
        <v>1</v>
      </c>
      <c r="L301" s="2">
        <v>43416.758715277778</v>
      </c>
      <c r="O301" s="3" t="s">
        <v>67</v>
      </c>
      <c r="P301" s="3" t="s">
        <v>68</v>
      </c>
      <c r="Q301" s="3" t="s">
        <v>64</v>
      </c>
      <c r="R301" s="3" t="s">
        <v>65</v>
      </c>
      <c r="S301" s="2">
        <v>43416.770555555559</v>
      </c>
      <c r="U301" s="2">
        <v>43416.777928240743</v>
      </c>
      <c r="X301" s="8">
        <f t="shared" ref="X301:X307" si="120">IF(W301&gt;0,W301,D301)</f>
        <v>43416.753761574073</v>
      </c>
      <c r="Y301" s="9">
        <f t="shared" ref="Y301:Y307" si="121">N301-M301</f>
        <v>0</v>
      </c>
      <c r="Z301" s="9">
        <f t="shared" ref="Z301:Z307" si="122">Y301*K301</f>
        <v>0</v>
      </c>
      <c r="AA301" s="10"/>
      <c r="AB301" s="10">
        <f t="shared" ref="AB301:AB307" si="123">IF(IF(A301="☆",L301-S301,M301-S301)&lt;0,0,IF(A301="☆",L301-S301,M301-S301))</f>
        <v>0</v>
      </c>
      <c r="AC301" s="10">
        <f t="shared" ref="AC301:AC306" si="124">IF(IF(B301="☆",(IF(L301&gt;S301,L301-X301,S301-X301)),M301-X301)&lt;0,0,IF(B301="☆",(IF(L301&gt;S301,L301-X301,S301-X301)),M301-X301))</f>
        <v>1.6793981485534459E-2</v>
      </c>
      <c r="AD301" s="30"/>
      <c r="AE301" s="30"/>
      <c r="AF301" s="78">
        <f t="shared" si="108"/>
        <v>43416.753472222219</v>
      </c>
      <c r="AG301" s="78">
        <f t="shared" si="109"/>
        <v>0</v>
      </c>
      <c r="AH301" s="26" t="str">
        <f t="shared" si="110"/>
        <v>43416.75347222220</v>
      </c>
      <c r="AI301" s="26" t="e">
        <f>VLOOKUP(AH301,simple_survey!$P$1530:$Q$1810,2,FALSE)</f>
        <v>#N/A</v>
      </c>
      <c r="AJ301" s="7"/>
    </row>
    <row r="302" spans="1:36" s="3" customFormat="1" hidden="1" x14ac:dyDescent="0.4">
      <c r="A302" s="16" t="str">
        <f t="shared" si="118"/>
        <v>-</v>
      </c>
      <c r="B302" s="16" t="str">
        <f t="shared" si="119"/>
        <v>☆</v>
      </c>
      <c r="C302" s="7">
        <v>18</v>
      </c>
      <c r="D302" s="2">
        <v>43416.755532407406</v>
      </c>
      <c r="E302" s="3" t="s">
        <v>895</v>
      </c>
      <c r="F302" s="3">
        <v>13190</v>
      </c>
      <c r="G302" s="3" t="s">
        <v>32</v>
      </c>
      <c r="H302" s="3">
        <v>2535</v>
      </c>
      <c r="I302" s="3">
        <v>57</v>
      </c>
      <c r="J302" s="3">
        <v>11</v>
      </c>
      <c r="K302" s="3">
        <v>1</v>
      </c>
      <c r="L302" s="2">
        <v>43416.755659722221</v>
      </c>
      <c r="O302" s="3" t="s">
        <v>22</v>
      </c>
      <c r="P302" s="3" t="s">
        <v>23</v>
      </c>
      <c r="Q302" s="3" t="s">
        <v>54</v>
      </c>
      <c r="R302" s="3" t="s">
        <v>55</v>
      </c>
      <c r="S302" s="2">
        <v>43416.765682870369</v>
      </c>
      <c r="U302" s="2">
        <v>43416.777083333334</v>
      </c>
      <c r="X302" s="8">
        <f t="shared" si="120"/>
        <v>43416.755532407406</v>
      </c>
      <c r="Y302" s="9">
        <f t="shared" si="121"/>
        <v>0</v>
      </c>
      <c r="Z302" s="9">
        <f t="shared" si="122"/>
        <v>0</v>
      </c>
      <c r="AA302" s="10"/>
      <c r="AB302" s="10">
        <f t="shared" si="123"/>
        <v>0</v>
      </c>
      <c r="AC302" s="10">
        <f t="shared" si="124"/>
        <v>1.0150462963792961E-2</v>
      </c>
      <c r="AD302" s="30"/>
      <c r="AE302" s="30"/>
      <c r="AF302" s="78">
        <f t="shared" si="108"/>
        <v>43416.754861111112</v>
      </c>
      <c r="AG302" s="78">
        <f t="shared" si="109"/>
        <v>0</v>
      </c>
      <c r="AH302" s="26" t="str">
        <f t="shared" si="110"/>
        <v>43416.75486111110</v>
      </c>
      <c r="AI302" s="26" t="e">
        <f>VLOOKUP(AH302,simple_survey!$P$1530:$Q$1810,2,FALSE)</f>
        <v>#N/A</v>
      </c>
    </row>
    <row r="303" spans="1:36" s="3" customFormat="1" hidden="1" x14ac:dyDescent="0.4">
      <c r="A303" s="16" t="str">
        <f t="shared" si="118"/>
        <v>-</v>
      </c>
      <c r="B303" s="16" t="str">
        <f t="shared" si="119"/>
        <v>☆</v>
      </c>
      <c r="C303" s="7">
        <v>18</v>
      </c>
      <c r="D303" s="2">
        <v>43416.756550925929</v>
      </c>
      <c r="E303" s="3" t="s">
        <v>1242</v>
      </c>
      <c r="F303" s="3">
        <v>13192</v>
      </c>
      <c r="G303" s="3" t="s">
        <v>98</v>
      </c>
      <c r="H303" s="3">
        <v>0</v>
      </c>
      <c r="I303" s="3">
        <v>716</v>
      </c>
      <c r="J303" s="3">
        <v>11</v>
      </c>
      <c r="K303" s="3">
        <v>1</v>
      </c>
      <c r="L303" s="2">
        <v>43416.75681712963</v>
      </c>
      <c r="O303" s="3" t="s">
        <v>45</v>
      </c>
      <c r="P303" s="3" t="s">
        <v>46</v>
      </c>
      <c r="Q303" s="3" t="s">
        <v>36</v>
      </c>
      <c r="R303" s="3" t="s">
        <v>37</v>
      </c>
      <c r="S303" s="2">
        <v>43416.768842592595</v>
      </c>
      <c r="U303" s="2">
        <v>43416.776296296295</v>
      </c>
      <c r="X303" s="8">
        <f t="shared" si="120"/>
        <v>43416.756550925929</v>
      </c>
      <c r="Y303" s="9">
        <f t="shared" si="121"/>
        <v>0</v>
      </c>
      <c r="Z303" s="9">
        <f t="shared" si="122"/>
        <v>0</v>
      </c>
      <c r="AA303" s="10"/>
      <c r="AB303" s="10">
        <f t="shared" si="123"/>
        <v>0</v>
      </c>
      <c r="AC303" s="10">
        <f t="shared" si="124"/>
        <v>1.2291666665987577E-2</v>
      </c>
      <c r="AD303" s="30"/>
      <c r="AE303" s="30"/>
      <c r="AF303" s="78">
        <f t="shared" si="108"/>
        <v>43416.756249999999</v>
      </c>
      <c r="AG303" s="78">
        <f t="shared" si="109"/>
        <v>0</v>
      </c>
      <c r="AH303" s="26" t="str">
        <f t="shared" si="110"/>
        <v>43416.756250</v>
      </c>
      <c r="AI303" s="26" t="e">
        <f>VLOOKUP(AH303,simple_survey!$P$1530:$Q$1810,2,FALSE)</f>
        <v>#N/A</v>
      </c>
    </row>
    <row r="304" spans="1:36" s="3" customFormat="1" hidden="1" x14ac:dyDescent="0.4">
      <c r="A304" s="16" t="str">
        <f t="shared" si="118"/>
        <v>-</v>
      </c>
      <c r="B304" s="16" t="str">
        <f t="shared" si="119"/>
        <v>☆</v>
      </c>
      <c r="C304" s="7">
        <v>18</v>
      </c>
      <c r="D304" s="2">
        <v>43416.768587962964</v>
      </c>
      <c r="E304" s="3" t="s">
        <v>1246</v>
      </c>
      <c r="F304" s="3">
        <v>13198</v>
      </c>
      <c r="G304" s="3" t="s">
        <v>32</v>
      </c>
      <c r="H304" s="3">
        <v>5973</v>
      </c>
      <c r="I304" s="3">
        <v>899</v>
      </c>
      <c r="J304" s="3">
        <v>11</v>
      </c>
      <c r="K304" s="3">
        <v>2</v>
      </c>
      <c r="L304" s="2">
        <v>43416.770115740743</v>
      </c>
      <c r="O304" s="3" t="s">
        <v>22</v>
      </c>
      <c r="P304" s="3" t="s">
        <v>23</v>
      </c>
      <c r="Q304" s="3" t="s">
        <v>64</v>
      </c>
      <c r="R304" s="3" t="s">
        <v>65</v>
      </c>
      <c r="S304" s="2">
        <v>43416.770127314812</v>
      </c>
      <c r="U304" s="2">
        <v>43416.774293981478</v>
      </c>
      <c r="X304" s="8">
        <f t="shared" si="120"/>
        <v>43416.768587962964</v>
      </c>
      <c r="Y304" s="9">
        <f t="shared" si="121"/>
        <v>0</v>
      </c>
      <c r="Z304" s="9">
        <f t="shared" si="122"/>
        <v>0</v>
      </c>
      <c r="AA304" s="10"/>
      <c r="AB304" s="10">
        <f t="shared" si="123"/>
        <v>0</v>
      </c>
      <c r="AC304" s="10">
        <f t="shared" si="124"/>
        <v>1.5393518478958867E-3</v>
      </c>
      <c r="AD304" s="30"/>
      <c r="AE304" s="30"/>
      <c r="AF304" s="78">
        <f t="shared" si="108"/>
        <v>43416.768055555556</v>
      </c>
      <c r="AG304" s="78">
        <f t="shared" si="109"/>
        <v>0</v>
      </c>
      <c r="AH304" s="26" t="str">
        <f t="shared" si="110"/>
        <v>43416.76805555560</v>
      </c>
      <c r="AI304" s="26" t="e">
        <f>VLOOKUP(AH304,simple_survey!$P$1530:$Q$1810,2,FALSE)</f>
        <v>#N/A</v>
      </c>
    </row>
    <row r="305" spans="1:36" s="3" customFormat="1" hidden="1" x14ac:dyDescent="0.4">
      <c r="A305" s="16" t="str">
        <f t="shared" si="118"/>
        <v>-</v>
      </c>
      <c r="B305" s="16" t="str">
        <f t="shared" si="119"/>
        <v>☆</v>
      </c>
      <c r="C305" s="7">
        <v>18</v>
      </c>
      <c r="D305" s="2">
        <v>43416.775856481479</v>
      </c>
      <c r="E305" s="3" t="s">
        <v>1251</v>
      </c>
      <c r="F305" s="3">
        <v>13204</v>
      </c>
      <c r="G305" s="3" t="s">
        <v>99</v>
      </c>
      <c r="H305" s="3">
        <v>0</v>
      </c>
      <c r="I305" s="3">
        <v>366</v>
      </c>
      <c r="J305" s="3">
        <v>1</v>
      </c>
      <c r="K305" s="3">
        <v>1</v>
      </c>
      <c r="L305" s="2">
        <v>43416.776122685187</v>
      </c>
      <c r="O305" s="3" t="s">
        <v>62</v>
      </c>
      <c r="P305" s="3" t="s">
        <v>63</v>
      </c>
      <c r="Q305" s="3" t="s">
        <v>26</v>
      </c>
      <c r="R305" s="3" t="s">
        <v>27</v>
      </c>
      <c r="S305" s="2">
        <v>43416.786192129628</v>
      </c>
      <c r="U305" s="2">
        <v>43416.794652777775</v>
      </c>
      <c r="X305" s="8">
        <f t="shared" si="120"/>
        <v>43416.775856481479</v>
      </c>
      <c r="Y305" s="9">
        <f t="shared" si="121"/>
        <v>0</v>
      </c>
      <c r="Z305" s="9">
        <f t="shared" si="122"/>
        <v>0</v>
      </c>
      <c r="AA305" s="10"/>
      <c r="AB305" s="10">
        <f t="shared" si="123"/>
        <v>0</v>
      </c>
      <c r="AC305" s="10">
        <f t="shared" si="124"/>
        <v>1.0335648148611654E-2</v>
      </c>
      <c r="AD305" s="30"/>
      <c r="AE305" s="30"/>
      <c r="AF305" s="78">
        <f t="shared" si="108"/>
        <v>43416.775694444441</v>
      </c>
      <c r="AG305" s="78">
        <f t="shared" si="109"/>
        <v>0</v>
      </c>
      <c r="AH305" s="26" t="str">
        <f t="shared" si="110"/>
        <v>43416.77569444440</v>
      </c>
      <c r="AI305" s="26" t="e">
        <f>VLOOKUP(AH305,simple_survey!$P$1530:$Q$1810,2,FALSE)</f>
        <v>#N/A</v>
      </c>
    </row>
    <row r="306" spans="1:36" s="3" customFormat="1" hidden="1" x14ac:dyDescent="0.4">
      <c r="A306" s="16" t="str">
        <f t="shared" si="118"/>
        <v>-</v>
      </c>
      <c r="B306" s="16" t="str">
        <f t="shared" si="119"/>
        <v>☆</v>
      </c>
      <c r="C306" s="7">
        <v>18</v>
      </c>
      <c r="D306" s="2">
        <v>43416.787523148145</v>
      </c>
      <c r="E306" s="3" t="s">
        <v>1254</v>
      </c>
      <c r="F306" s="3">
        <v>13210</v>
      </c>
      <c r="G306" s="3" t="s">
        <v>18</v>
      </c>
      <c r="H306" s="3">
        <v>1291</v>
      </c>
      <c r="I306" s="3">
        <v>714</v>
      </c>
      <c r="J306" s="3">
        <v>1</v>
      </c>
      <c r="K306" s="3">
        <v>1</v>
      </c>
      <c r="L306" s="2">
        <v>43416.787881944445</v>
      </c>
      <c r="O306" s="3" t="s">
        <v>20</v>
      </c>
      <c r="P306" s="3" t="s">
        <v>21</v>
      </c>
      <c r="Q306" s="3" t="s">
        <v>33</v>
      </c>
      <c r="R306" s="3" t="s">
        <v>34</v>
      </c>
      <c r="S306" s="2">
        <v>43416.788564814815</v>
      </c>
      <c r="U306" s="2">
        <v>43416.796203703707</v>
      </c>
      <c r="X306" s="8">
        <f t="shared" si="120"/>
        <v>43416.787523148145</v>
      </c>
      <c r="Y306" s="9">
        <f t="shared" si="121"/>
        <v>0</v>
      </c>
      <c r="Z306" s="9">
        <f t="shared" si="122"/>
        <v>0</v>
      </c>
      <c r="AA306" s="10"/>
      <c r="AB306" s="10">
        <f t="shared" si="123"/>
        <v>0</v>
      </c>
      <c r="AC306" s="10">
        <f t="shared" si="124"/>
        <v>1.0416666700621136E-3</v>
      </c>
      <c r="AD306" s="30"/>
      <c r="AE306" s="30"/>
      <c r="AF306" s="78">
        <f t="shared" si="108"/>
        <v>43416.787499999999</v>
      </c>
      <c r="AG306" s="78">
        <f t="shared" si="109"/>
        <v>0</v>
      </c>
      <c r="AH306" s="26" t="str">
        <f t="shared" si="110"/>
        <v>43416.78750</v>
      </c>
      <c r="AI306" s="26" t="e">
        <f>VLOOKUP(AH306,simple_survey!$P$1530:$Q$1810,2,FALSE)</f>
        <v>#N/A</v>
      </c>
      <c r="AJ306" s="7" t="s">
        <v>1296</v>
      </c>
    </row>
    <row r="307" spans="1:36" s="5" customFormat="1" hidden="1" x14ac:dyDescent="0.4">
      <c r="A307" s="17" t="str">
        <f t="shared" si="118"/>
        <v>-</v>
      </c>
      <c r="B307" s="17" t="str">
        <f t="shared" si="119"/>
        <v>☆</v>
      </c>
      <c r="C307" s="12">
        <v>18</v>
      </c>
      <c r="D307" s="4">
        <v>43416.791122685187</v>
      </c>
      <c r="E307" s="5" t="s">
        <v>1254</v>
      </c>
      <c r="F307" s="5">
        <v>13212</v>
      </c>
      <c r="G307" s="5" t="s">
        <v>18</v>
      </c>
      <c r="H307" s="5">
        <v>1291</v>
      </c>
      <c r="I307" s="5">
        <v>361</v>
      </c>
      <c r="J307" s="5">
        <v>1</v>
      </c>
      <c r="K307" s="5">
        <v>1</v>
      </c>
      <c r="L307" s="4">
        <v>43416.793888888889</v>
      </c>
      <c r="O307" s="5" t="s">
        <v>20</v>
      </c>
      <c r="P307" s="5" t="s">
        <v>21</v>
      </c>
      <c r="Q307" s="5" t="s">
        <v>33</v>
      </c>
      <c r="R307" s="5" t="s">
        <v>34</v>
      </c>
      <c r="S307" s="4">
        <v>43416.792164351849</v>
      </c>
      <c r="U307" s="4">
        <v>43416.799803240741</v>
      </c>
      <c r="X307" s="13">
        <f t="shared" si="120"/>
        <v>43416.791122685187</v>
      </c>
      <c r="Y307" s="18">
        <f t="shared" si="121"/>
        <v>0</v>
      </c>
      <c r="Z307" s="18">
        <f t="shared" si="122"/>
        <v>0</v>
      </c>
      <c r="AA307" s="19"/>
      <c r="AB307" s="19">
        <f t="shared" si="123"/>
        <v>0</v>
      </c>
      <c r="AC307" s="19"/>
      <c r="AD307" s="31"/>
      <c r="AE307" s="31"/>
      <c r="AF307" s="78">
        <f t="shared" si="108"/>
        <v>43416.790972222225</v>
      </c>
      <c r="AG307" s="78">
        <f t="shared" si="109"/>
        <v>0</v>
      </c>
      <c r="AH307" s="26" t="str">
        <f t="shared" si="110"/>
        <v>43416.79097222220</v>
      </c>
      <c r="AI307" s="26" t="e">
        <f>VLOOKUP(AH307,simple_survey!$P$1530:$Q$1810,2,FALSE)</f>
        <v>#N/A</v>
      </c>
      <c r="AJ307" s="7" t="s">
        <v>1297</v>
      </c>
    </row>
    <row r="308" spans="1:36" s="21" customFormat="1" x14ac:dyDescent="0.4">
      <c r="A308" s="20" t="str">
        <f t="shared" si="94"/>
        <v>-</v>
      </c>
      <c r="B308" s="20" t="str">
        <f t="shared" si="95"/>
        <v>-</v>
      </c>
      <c r="C308" s="23">
        <v>19</v>
      </c>
      <c r="D308" s="22">
        <v>43416.791701388887</v>
      </c>
      <c r="E308" s="21" t="s">
        <v>1113</v>
      </c>
      <c r="F308" s="21">
        <v>13213</v>
      </c>
      <c r="G308" s="21" t="s">
        <v>18</v>
      </c>
      <c r="H308" s="21">
        <v>2669</v>
      </c>
      <c r="I308" s="21">
        <v>391</v>
      </c>
      <c r="J308" s="21">
        <v>8</v>
      </c>
      <c r="K308" s="21">
        <v>1</v>
      </c>
      <c r="M308" s="22">
        <v>43416.796493055554</v>
      </c>
      <c r="N308" s="22">
        <v>43416.801296296297</v>
      </c>
      <c r="O308" s="21" t="s">
        <v>62</v>
      </c>
      <c r="P308" s="21" t="s">
        <v>63</v>
      </c>
      <c r="Q308" s="21" t="s">
        <v>24</v>
      </c>
      <c r="R308" s="21" t="s">
        <v>25</v>
      </c>
      <c r="S308" s="22">
        <v>43416.798437500001</v>
      </c>
      <c r="T308" s="22">
        <v>43416.798437500001</v>
      </c>
      <c r="U308" s="22">
        <v>43416.806493055556</v>
      </c>
      <c r="V308" s="22">
        <v>43416.806493055556</v>
      </c>
      <c r="X308" s="24">
        <f t="shared" si="103"/>
        <v>43416.791701388887</v>
      </c>
      <c r="Y308" s="25">
        <f t="shared" si="104"/>
        <v>4.803240743058268E-3</v>
      </c>
      <c r="Z308" s="25">
        <f t="shared" si="105"/>
        <v>4.803240743058268E-3</v>
      </c>
      <c r="AA308" s="26">
        <f>SUM(Z308:Z340)</f>
        <v>0.21939814816141734</v>
      </c>
      <c r="AB308" s="26">
        <f t="shared" si="106"/>
        <v>0</v>
      </c>
      <c r="AC308" s="26">
        <f t="shared" si="107"/>
        <v>4.7916666662786156E-3</v>
      </c>
      <c r="AD308" s="32">
        <f>AVERAGE(AC308:AC340)</f>
        <v>2.8777356895840389E-3</v>
      </c>
      <c r="AE308" s="32">
        <f>MEDIAN(AC308:AC340)</f>
        <v>2.4305555562023073E-3</v>
      </c>
      <c r="AF308" s="78">
        <f t="shared" si="108"/>
        <v>43416.791666666664</v>
      </c>
      <c r="AG308" s="78">
        <f t="shared" si="109"/>
        <v>43416.800694444442</v>
      </c>
      <c r="AH308" s="26" t="str">
        <f t="shared" si="110"/>
        <v>43416.791666666743416.8006944444</v>
      </c>
      <c r="AI308" s="26" t="str">
        <f>VLOOKUP(AH308,simple_survey!$P$1530:$Q$1810,2,FALSE)</f>
        <v>肯定的</v>
      </c>
    </row>
    <row r="309" spans="1:36" s="3" customFormat="1" hidden="1" x14ac:dyDescent="0.4">
      <c r="A309" s="16" t="str">
        <f t="shared" si="94"/>
        <v>-</v>
      </c>
      <c r="B309" s="16" t="str">
        <f t="shared" si="95"/>
        <v>-</v>
      </c>
      <c r="C309" s="7">
        <v>19</v>
      </c>
      <c r="D309" s="2">
        <v>43416.792939814812</v>
      </c>
      <c r="E309" s="3" t="s">
        <v>1256</v>
      </c>
      <c r="F309" s="3">
        <v>13214</v>
      </c>
      <c r="G309" s="3" t="s">
        <v>18</v>
      </c>
      <c r="H309" s="3">
        <v>3030</v>
      </c>
      <c r="I309" s="3">
        <v>129</v>
      </c>
      <c r="J309" s="3">
        <v>4</v>
      </c>
      <c r="K309" s="3">
        <v>1</v>
      </c>
      <c r="M309" s="2">
        <v>43416.794791666667</v>
      </c>
      <c r="N309" s="2">
        <v>43416.79928240741</v>
      </c>
      <c r="O309" s="3" t="s">
        <v>52</v>
      </c>
      <c r="P309" s="3" t="s">
        <v>53</v>
      </c>
      <c r="Q309" s="3" t="s">
        <v>26</v>
      </c>
      <c r="R309" s="3" t="s">
        <v>27</v>
      </c>
      <c r="S309" s="2">
        <v>43416.793981481482</v>
      </c>
      <c r="T309" s="2">
        <v>43416.793981481482</v>
      </c>
      <c r="U309" s="2">
        <v>43416.798622685186</v>
      </c>
      <c r="V309" s="2">
        <v>43416.798622685186</v>
      </c>
      <c r="X309" s="8">
        <f t="shared" si="103"/>
        <v>43416.792939814812</v>
      </c>
      <c r="Y309" s="9">
        <f t="shared" si="104"/>
        <v>4.4907407427672297E-3</v>
      </c>
      <c r="Z309" s="9">
        <f t="shared" si="105"/>
        <v>4.4907407427672297E-3</v>
      </c>
      <c r="AA309" s="10"/>
      <c r="AB309" s="10">
        <f t="shared" si="106"/>
        <v>8.1018518540076911E-4</v>
      </c>
      <c r="AC309" s="10">
        <f t="shared" si="107"/>
        <v>1.8518518554628827E-3</v>
      </c>
      <c r="AD309" s="30"/>
      <c r="AE309" s="30"/>
      <c r="AF309" s="78">
        <f t="shared" si="108"/>
        <v>43416.792361111111</v>
      </c>
      <c r="AG309" s="78">
        <f t="shared" si="109"/>
        <v>43416.798611111109</v>
      </c>
      <c r="AH309" s="26" t="str">
        <f t="shared" si="110"/>
        <v>43416.792361111143416.7986111111</v>
      </c>
      <c r="AI309" s="26" t="e">
        <f>VLOOKUP(AH309,simple_survey!$P$1530:$Q$1810,2,FALSE)</f>
        <v>#N/A</v>
      </c>
    </row>
    <row r="310" spans="1:36" s="3" customFormat="1" hidden="1" x14ac:dyDescent="0.4">
      <c r="A310" s="16" t="str">
        <f t="shared" si="94"/>
        <v>-</v>
      </c>
      <c r="B310" s="16" t="str">
        <f t="shared" si="95"/>
        <v>-</v>
      </c>
      <c r="C310" s="7">
        <v>19</v>
      </c>
      <c r="D310" s="2">
        <v>43416.794259259259</v>
      </c>
      <c r="E310" s="3" t="s">
        <v>1254</v>
      </c>
      <c r="F310" s="3">
        <v>13215</v>
      </c>
      <c r="G310" s="3" t="s">
        <v>18</v>
      </c>
      <c r="H310" s="3">
        <v>1291</v>
      </c>
      <c r="I310" s="3">
        <v>434</v>
      </c>
      <c r="J310" s="3">
        <v>1</v>
      </c>
      <c r="K310" s="3">
        <v>1</v>
      </c>
      <c r="M310" s="2">
        <v>43416.794768518521</v>
      </c>
      <c r="N310" s="2">
        <v>43416.799398148149</v>
      </c>
      <c r="O310" s="3" t="s">
        <v>20</v>
      </c>
      <c r="P310" s="3" t="s">
        <v>21</v>
      </c>
      <c r="Q310" s="3" t="s">
        <v>33</v>
      </c>
      <c r="R310" s="3" t="s">
        <v>34</v>
      </c>
      <c r="S310" s="2">
        <v>43416.795289351852</v>
      </c>
      <c r="T310" s="2">
        <v>43416.795289351852</v>
      </c>
      <c r="U310" s="2">
        <v>43416.802928240744</v>
      </c>
      <c r="V310" s="2">
        <v>43416.802928240744</v>
      </c>
      <c r="X310" s="8">
        <f t="shared" si="103"/>
        <v>43416.794259259259</v>
      </c>
      <c r="Y310" s="9">
        <f t="shared" si="104"/>
        <v>4.6296296277432702E-3</v>
      </c>
      <c r="Z310" s="9">
        <f t="shared" si="105"/>
        <v>4.6296296277432702E-3</v>
      </c>
      <c r="AA310" s="10"/>
      <c r="AB310" s="10">
        <f t="shared" si="106"/>
        <v>0</v>
      </c>
      <c r="AC310" s="10">
        <f t="shared" si="107"/>
        <v>5.092592618893832E-4</v>
      </c>
      <c r="AD310" s="30"/>
      <c r="AE310" s="30"/>
      <c r="AF310" s="78">
        <f t="shared" si="108"/>
        <v>43416.793749999997</v>
      </c>
      <c r="AG310" s="78">
        <f t="shared" si="109"/>
        <v>43416.799305555556</v>
      </c>
      <c r="AH310" s="26" t="str">
        <f t="shared" si="110"/>
        <v>43416.7937543416.7993055556</v>
      </c>
      <c r="AI310" s="26" t="e">
        <f>VLOOKUP(AH310,simple_survey!$P$1530:$Q$1810,2,FALSE)</f>
        <v>#N/A</v>
      </c>
    </row>
    <row r="311" spans="1:36" s="3" customFormat="1" hidden="1" x14ac:dyDescent="0.4">
      <c r="A311" s="16" t="str">
        <f t="shared" ref="A311:A327" si="125">IF(W311&gt;0, "★", "-")</f>
        <v>-</v>
      </c>
      <c r="B311" s="16" t="str">
        <f t="shared" ref="B311:B327" si="126">IF(L311&gt;0, "☆", "-")</f>
        <v>-</v>
      </c>
      <c r="C311" s="7">
        <v>19</v>
      </c>
      <c r="D311" s="2">
        <v>43416.795567129629</v>
      </c>
      <c r="E311" s="3" t="s">
        <v>1122</v>
      </c>
      <c r="F311" s="3">
        <v>13216</v>
      </c>
      <c r="G311" s="3" t="s">
        <v>99</v>
      </c>
      <c r="H311" s="3">
        <v>0</v>
      </c>
      <c r="I311" s="3">
        <v>203</v>
      </c>
      <c r="J311" s="3">
        <v>6</v>
      </c>
      <c r="K311" s="3">
        <v>1</v>
      </c>
      <c r="M311" s="2">
        <v>43416.797997685186</v>
      </c>
      <c r="N311" s="2">
        <v>43416.803344907406</v>
      </c>
      <c r="O311" s="3" t="s">
        <v>36</v>
      </c>
      <c r="P311" s="3" t="s">
        <v>37</v>
      </c>
      <c r="Q311" s="3" t="s">
        <v>40</v>
      </c>
      <c r="R311" s="3" t="s">
        <v>41</v>
      </c>
      <c r="S311" s="2">
        <v>43416.802557870367</v>
      </c>
      <c r="T311" s="2">
        <v>43416.802557870367</v>
      </c>
      <c r="U311" s="2">
        <v>43416.81</v>
      </c>
      <c r="V311" s="2">
        <v>43416.81</v>
      </c>
      <c r="X311" s="8">
        <f t="shared" si="103"/>
        <v>43416.795567129629</v>
      </c>
      <c r="Y311" s="9">
        <f t="shared" si="104"/>
        <v>5.3472222207346931E-3</v>
      </c>
      <c r="Z311" s="9">
        <f t="shared" si="105"/>
        <v>5.3472222207346931E-3</v>
      </c>
      <c r="AA311" s="10"/>
      <c r="AB311" s="10">
        <f t="shared" si="106"/>
        <v>0</v>
      </c>
      <c r="AC311" s="10">
        <f t="shared" si="107"/>
        <v>2.4305555562023073E-3</v>
      </c>
      <c r="AD311" s="30"/>
      <c r="AE311" s="30"/>
      <c r="AF311" s="78">
        <f t="shared" si="108"/>
        <v>43416.795138888891</v>
      </c>
      <c r="AG311" s="78">
        <f t="shared" si="109"/>
        <v>43416.802777777775</v>
      </c>
      <c r="AH311" s="26" t="str">
        <f t="shared" si="110"/>
        <v>43416.795138888943416.8027777778</v>
      </c>
      <c r="AI311" s="26" t="e">
        <f>VLOOKUP(AH311,simple_survey!$P$1530:$Q$1810,2,FALSE)</f>
        <v>#N/A</v>
      </c>
    </row>
    <row r="312" spans="1:36" s="3" customFormat="1" hidden="1" x14ac:dyDescent="0.4">
      <c r="A312" s="16" t="str">
        <f t="shared" si="125"/>
        <v>-</v>
      </c>
      <c r="B312" s="16" t="str">
        <f t="shared" si="126"/>
        <v>-</v>
      </c>
      <c r="C312" s="7">
        <v>19</v>
      </c>
      <c r="D312" s="2">
        <v>43416.796203703707</v>
      </c>
      <c r="E312" s="3" t="s">
        <v>1131</v>
      </c>
      <c r="F312" s="3">
        <v>13217</v>
      </c>
      <c r="G312" s="3" t="s">
        <v>99</v>
      </c>
      <c r="H312" s="3">
        <v>0</v>
      </c>
      <c r="I312" s="3">
        <v>337</v>
      </c>
      <c r="J312" s="3">
        <v>10</v>
      </c>
      <c r="K312" s="3">
        <v>2</v>
      </c>
      <c r="M312" s="2">
        <v>43416.798078703701</v>
      </c>
      <c r="N312" s="2">
        <v>43416.809178240743</v>
      </c>
      <c r="O312" s="3" t="s">
        <v>24</v>
      </c>
      <c r="P312" s="3" t="s">
        <v>25</v>
      </c>
      <c r="Q312" s="3" t="s">
        <v>69</v>
      </c>
      <c r="R312" s="3" t="s">
        <v>70</v>
      </c>
      <c r="S312" s="2">
        <v>43416.798437500001</v>
      </c>
      <c r="T312" s="2">
        <v>43416.798437500001</v>
      </c>
      <c r="U312" s="2">
        <v>43416.807835648149</v>
      </c>
      <c r="V312" s="2">
        <v>43416.815011574072</v>
      </c>
      <c r="X312" s="8">
        <f t="shared" si="103"/>
        <v>43416.796203703707</v>
      </c>
      <c r="Y312" s="9">
        <f t="shared" si="104"/>
        <v>1.1099537041445728E-2</v>
      </c>
      <c r="Z312" s="9">
        <f t="shared" si="105"/>
        <v>2.2199074082891457E-2</v>
      </c>
      <c r="AA312" s="10"/>
      <c r="AB312" s="10">
        <f t="shared" si="106"/>
        <v>0</v>
      </c>
      <c r="AC312" s="10">
        <f t="shared" si="107"/>
        <v>1.8749999944702722E-3</v>
      </c>
      <c r="AD312" s="30"/>
      <c r="AE312" s="30"/>
      <c r="AF312" s="78">
        <f t="shared" si="108"/>
        <v>43416.79583333333</v>
      </c>
      <c r="AG312" s="78">
        <f t="shared" si="109"/>
        <v>43416.809027777781</v>
      </c>
      <c r="AH312" s="26" t="str">
        <f t="shared" si="110"/>
        <v>43416.795833333343416.8090277778</v>
      </c>
      <c r="AI312" s="26" t="e">
        <f>VLOOKUP(AH312,simple_survey!$P$1530:$Q$1810,2,FALSE)</f>
        <v>#N/A</v>
      </c>
    </row>
    <row r="313" spans="1:36" s="3" customFormat="1" hidden="1" x14ac:dyDescent="0.4">
      <c r="A313" s="16" t="str">
        <f t="shared" si="125"/>
        <v>★</v>
      </c>
      <c r="B313" s="16" t="str">
        <f t="shared" si="126"/>
        <v>-</v>
      </c>
      <c r="C313" s="7">
        <v>19</v>
      </c>
      <c r="D313" s="2">
        <v>43416.798356481479</v>
      </c>
      <c r="E313" s="3" t="s">
        <v>1196</v>
      </c>
      <c r="F313" s="3">
        <v>13219</v>
      </c>
      <c r="G313" s="3" t="s">
        <v>32</v>
      </c>
      <c r="H313" s="3">
        <v>3510</v>
      </c>
      <c r="I313" s="3">
        <v>271</v>
      </c>
      <c r="J313" s="3">
        <v>10</v>
      </c>
      <c r="K313" s="3">
        <v>1</v>
      </c>
      <c r="M313" s="2">
        <v>43416.801099537035</v>
      </c>
      <c r="N313" s="2">
        <v>43416.805451388886</v>
      </c>
      <c r="O313" s="3" t="s">
        <v>24</v>
      </c>
      <c r="P313" s="3" t="s">
        <v>25</v>
      </c>
      <c r="Q313" s="3" t="s">
        <v>56</v>
      </c>
      <c r="R313" s="3" t="s">
        <v>57</v>
      </c>
      <c r="S313" s="2">
        <v>43416.805289351854</v>
      </c>
      <c r="T313" s="2">
        <v>43416.805289351854</v>
      </c>
      <c r="U313" s="2">
        <v>43416.811886574076</v>
      </c>
      <c r="V313" s="2">
        <v>43416.811886574076</v>
      </c>
      <c r="W313" s="2">
        <v>43416.805289351854</v>
      </c>
      <c r="X313" s="8">
        <f t="shared" si="103"/>
        <v>43416.805289351854</v>
      </c>
      <c r="Y313" s="9">
        <f t="shared" si="104"/>
        <v>4.3518518505152315E-3</v>
      </c>
      <c r="Z313" s="9">
        <f t="shared" si="105"/>
        <v>4.3518518505152315E-3</v>
      </c>
      <c r="AA313" s="10"/>
      <c r="AB313" s="10">
        <f t="shared" si="106"/>
        <v>0</v>
      </c>
      <c r="AC313" s="10">
        <f t="shared" si="107"/>
        <v>0</v>
      </c>
      <c r="AD313" s="30"/>
      <c r="AE313" s="30"/>
      <c r="AF313" s="78">
        <f t="shared" si="108"/>
        <v>43416.79791666667</v>
      </c>
      <c r="AG313" s="78">
        <f t="shared" si="109"/>
        <v>43416.804861111108</v>
      </c>
      <c r="AH313" s="26" t="str">
        <f t="shared" si="110"/>
        <v>43416.797916666743416.8048611111</v>
      </c>
      <c r="AI313" s="26" t="e">
        <f>VLOOKUP(AH313,simple_survey!$P$1530:$Q$1810,2,FALSE)</f>
        <v>#N/A</v>
      </c>
    </row>
    <row r="314" spans="1:36" s="3" customFormat="1" hidden="1" x14ac:dyDescent="0.4">
      <c r="A314" s="16" t="str">
        <f t="shared" si="125"/>
        <v>-</v>
      </c>
      <c r="B314" s="16" t="str">
        <f t="shared" si="126"/>
        <v>-</v>
      </c>
      <c r="C314" s="7">
        <v>19</v>
      </c>
      <c r="D314" s="2">
        <v>43416.799560185187</v>
      </c>
      <c r="E314" s="3" t="s">
        <v>1258</v>
      </c>
      <c r="F314" s="3">
        <v>13220</v>
      </c>
      <c r="G314" s="3" t="s">
        <v>18</v>
      </c>
      <c r="H314" s="3">
        <v>5998</v>
      </c>
      <c r="I314" s="3">
        <v>160</v>
      </c>
      <c r="J314" s="3">
        <v>4</v>
      </c>
      <c r="K314" s="3">
        <v>4</v>
      </c>
      <c r="M314" s="2">
        <v>43416.804328703707</v>
      </c>
      <c r="N314" s="2">
        <v>43416.811076388891</v>
      </c>
      <c r="O314" s="3" t="s">
        <v>69</v>
      </c>
      <c r="P314" s="3" t="s">
        <v>70</v>
      </c>
      <c r="Q314" s="3" t="s">
        <v>36</v>
      </c>
      <c r="R314" s="3" t="s">
        <v>37</v>
      </c>
      <c r="S314" s="2">
        <v>43416.804409722223</v>
      </c>
      <c r="T314" s="2">
        <v>43416.804409722223</v>
      </c>
      <c r="U314" s="2">
        <v>43416.817939814813</v>
      </c>
      <c r="V314" s="2">
        <v>43416.817939814813</v>
      </c>
      <c r="X314" s="8">
        <f t="shared" si="103"/>
        <v>43416.799560185187</v>
      </c>
      <c r="Y314" s="9">
        <f t="shared" si="104"/>
        <v>6.7476851836545393E-3</v>
      </c>
      <c r="Z314" s="9">
        <f t="shared" si="105"/>
        <v>2.6990740734618157E-2</v>
      </c>
      <c r="AA314" s="10"/>
      <c r="AB314" s="10">
        <f t="shared" si="106"/>
        <v>0</v>
      </c>
      <c r="AC314" s="10">
        <f t="shared" si="107"/>
        <v>4.7685185199952684E-3</v>
      </c>
      <c r="AD314" s="30"/>
      <c r="AE314" s="30"/>
      <c r="AF314" s="78">
        <f t="shared" si="108"/>
        <v>43416.799305555556</v>
      </c>
      <c r="AG314" s="78">
        <f t="shared" si="109"/>
        <v>43416.810416666667</v>
      </c>
      <c r="AH314" s="26" t="str">
        <f t="shared" si="110"/>
        <v>43416.799305555643416.8104166667</v>
      </c>
      <c r="AI314" s="26" t="e">
        <f>VLOOKUP(AH314,simple_survey!$P$1530:$Q$1810,2,FALSE)</f>
        <v>#N/A</v>
      </c>
    </row>
    <row r="315" spans="1:36" s="3" customFormat="1" hidden="1" x14ac:dyDescent="0.4">
      <c r="A315" s="16" t="str">
        <f t="shared" si="125"/>
        <v>-</v>
      </c>
      <c r="B315" s="16" t="str">
        <f t="shared" si="126"/>
        <v>-</v>
      </c>
      <c r="C315" s="7">
        <v>19</v>
      </c>
      <c r="D315" s="2">
        <v>43416.801041666666</v>
      </c>
      <c r="E315" s="3" t="s">
        <v>1101</v>
      </c>
      <c r="F315" s="3">
        <v>13221</v>
      </c>
      <c r="G315" s="3" t="s">
        <v>32</v>
      </c>
      <c r="H315" s="3">
        <v>5976</v>
      </c>
      <c r="I315" s="3">
        <v>430</v>
      </c>
      <c r="J315" s="3">
        <v>8</v>
      </c>
      <c r="K315" s="3">
        <v>1</v>
      </c>
      <c r="M315" s="2">
        <v>43416.806909722225</v>
      </c>
      <c r="N315" s="2">
        <v>43416.80945601852</v>
      </c>
      <c r="O315" s="3" t="s">
        <v>64</v>
      </c>
      <c r="P315" s="3" t="s">
        <v>65</v>
      </c>
      <c r="Q315" s="3" t="s">
        <v>22</v>
      </c>
      <c r="R315" s="3" t="s">
        <v>23</v>
      </c>
      <c r="S315" s="2">
        <v>43416.807002314818</v>
      </c>
      <c r="T315" s="2">
        <v>43416.807002314818</v>
      </c>
      <c r="U315" s="2">
        <v>43416.810335648152</v>
      </c>
      <c r="V315" s="2">
        <v>43416.810335648152</v>
      </c>
      <c r="X315" s="8">
        <f t="shared" si="103"/>
        <v>43416.801041666666</v>
      </c>
      <c r="Y315" s="9">
        <f t="shared" si="104"/>
        <v>2.5462962948950008E-3</v>
      </c>
      <c r="Z315" s="9">
        <f t="shared" si="105"/>
        <v>2.5462962948950008E-3</v>
      </c>
      <c r="AA315" s="10"/>
      <c r="AB315" s="10">
        <f t="shared" si="106"/>
        <v>0</v>
      </c>
      <c r="AC315" s="10">
        <f t="shared" si="107"/>
        <v>5.8680555594037287E-3</v>
      </c>
      <c r="AD315" s="30"/>
      <c r="AE315" s="30"/>
      <c r="AF315" s="78">
        <f t="shared" si="108"/>
        <v>43416.800694444442</v>
      </c>
      <c r="AG315" s="78">
        <f t="shared" si="109"/>
        <v>43416.809027777781</v>
      </c>
      <c r="AH315" s="26" t="str">
        <f t="shared" si="110"/>
        <v>43416.800694444443416.8090277778</v>
      </c>
      <c r="AI315" s="26" t="e">
        <f>VLOOKUP(AH315,simple_survey!$P$1530:$Q$1810,2,FALSE)</f>
        <v>#N/A</v>
      </c>
    </row>
    <row r="316" spans="1:36" s="3" customFormat="1" x14ac:dyDescent="0.4">
      <c r="A316" s="16" t="str">
        <f t="shared" si="125"/>
        <v>-</v>
      </c>
      <c r="B316" s="16" t="str">
        <f t="shared" si="126"/>
        <v>-</v>
      </c>
      <c r="C316" s="7">
        <v>19</v>
      </c>
      <c r="D316" s="2">
        <v>43416.802523148152</v>
      </c>
      <c r="E316" s="3" t="s">
        <v>1259</v>
      </c>
      <c r="F316" s="3">
        <v>13222</v>
      </c>
      <c r="G316" s="3" t="s">
        <v>51</v>
      </c>
      <c r="H316" s="3">
        <v>5430</v>
      </c>
      <c r="I316" s="3">
        <v>908</v>
      </c>
      <c r="J316" s="3">
        <v>5</v>
      </c>
      <c r="K316" s="3">
        <v>1</v>
      </c>
      <c r="M316" s="2">
        <v>43416.807037037041</v>
      </c>
      <c r="N316" s="2">
        <v>43416.812048611115</v>
      </c>
      <c r="O316" s="3" t="s">
        <v>133</v>
      </c>
      <c r="P316" s="3" t="s">
        <v>19</v>
      </c>
      <c r="Q316" s="3" t="s">
        <v>77</v>
      </c>
      <c r="R316" s="3" t="s">
        <v>78</v>
      </c>
      <c r="S316" s="2">
        <v>43416.806921296295</v>
      </c>
      <c r="T316" s="2">
        <v>43416.806921296295</v>
      </c>
      <c r="U316" s="2">
        <v>43416.814131944448</v>
      </c>
      <c r="V316" s="2">
        <v>43416.814131944448</v>
      </c>
      <c r="X316" s="8">
        <f t="shared" si="103"/>
        <v>43416.802523148152</v>
      </c>
      <c r="Y316" s="9">
        <f t="shared" si="104"/>
        <v>5.0115740741603076E-3</v>
      </c>
      <c r="Z316" s="9">
        <f t="shared" si="105"/>
        <v>5.0115740741603076E-3</v>
      </c>
      <c r="AA316" s="10"/>
      <c r="AB316" s="10">
        <f t="shared" si="106"/>
        <v>1.1574074596865103E-4</v>
      </c>
      <c r="AC316" s="10">
        <f t="shared" si="107"/>
        <v>4.5138888890505768E-3</v>
      </c>
      <c r="AD316" s="30"/>
      <c r="AE316" s="30"/>
      <c r="AF316" s="78">
        <f t="shared" si="108"/>
        <v>43416.802083333336</v>
      </c>
      <c r="AG316" s="78">
        <f t="shared" si="109"/>
        <v>43416.811805555553</v>
      </c>
      <c r="AH316" s="26" t="str">
        <f t="shared" si="110"/>
        <v>43416.802083333343416.8118055556</v>
      </c>
      <c r="AI316" s="26" t="str">
        <f>VLOOKUP(AH316,simple_survey!$P$1530:$Q$1810,2,FALSE)</f>
        <v>否定的</v>
      </c>
    </row>
    <row r="317" spans="1:36" s="3" customFormat="1" hidden="1" x14ac:dyDescent="0.4">
      <c r="A317" s="16" t="str">
        <f t="shared" si="125"/>
        <v>-</v>
      </c>
      <c r="B317" s="16" t="str">
        <f t="shared" si="126"/>
        <v>-</v>
      </c>
      <c r="C317" s="7">
        <v>19</v>
      </c>
      <c r="D317" s="2">
        <v>43416.802939814814</v>
      </c>
      <c r="E317" s="3" t="s">
        <v>1257</v>
      </c>
      <c r="F317" s="3">
        <v>13223</v>
      </c>
      <c r="G317" s="3" t="s">
        <v>18</v>
      </c>
      <c r="H317" s="3">
        <v>1747</v>
      </c>
      <c r="I317" s="3">
        <v>140</v>
      </c>
      <c r="J317" s="3">
        <v>7</v>
      </c>
      <c r="K317" s="3">
        <v>1</v>
      </c>
      <c r="M317" s="2">
        <v>43416.805034722223</v>
      </c>
      <c r="N317" s="2">
        <v>43416.810104166667</v>
      </c>
      <c r="O317" s="3" t="s">
        <v>30</v>
      </c>
      <c r="P317" s="3" t="s">
        <v>31</v>
      </c>
      <c r="Q317" s="3" t="s">
        <v>133</v>
      </c>
      <c r="R317" s="3" t="s">
        <v>19</v>
      </c>
      <c r="S317" s="2">
        <v>43416.804120370369</v>
      </c>
      <c r="T317" s="2">
        <v>43416.804120370369</v>
      </c>
      <c r="U317" s="2">
        <v>43416.810983796298</v>
      </c>
      <c r="V317" s="2">
        <v>43416.810983796298</v>
      </c>
      <c r="X317" s="8">
        <f t="shared" si="103"/>
        <v>43416.802939814814</v>
      </c>
      <c r="Y317" s="9">
        <f t="shared" si="104"/>
        <v>5.0694444435066544E-3</v>
      </c>
      <c r="Z317" s="9">
        <f t="shared" si="105"/>
        <v>5.0694444435066544E-3</v>
      </c>
      <c r="AA317" s="10"/>
      <c r="AB317" s="10">
        <f t="shared" si="106"/>
        <v>9.1435185458976775E-4</v>
      </c>
      <c r="AC317" s="10">
        <f t="shared" si="107"/>
        <v>2.0949074096279219E-3</v>
      </c>
      <c r="AD317" s="30"/>
      <c r="AE317" s="30"/>
      <c r="AF317" s="78">
        <f t="shared" si="108"/>
        <v>43416.802777777775</v>
      </c>
      <c r="AG317" s="78">
        <f t="shared" si="109"/>
        <v>43416.80972222222</v>
      </c>
      <c r="AH317" s="26" t="str">
        <f t="shared" si="110"/>
        <v>43416.802777777843416.8097222222</v>
      </c>
      <c r="AI317" s="26" t="e">
        <f>VLOOKUP(AH317,simple_survey!$P$1530:$Q$1810,2,FALSE)</f>
        <v>#N/A</v>
      </c>
    </row>
    <row r="318" spans="1:36" s="3" customFormat="1" x14ac:dyDescent="0.4">
      <c r="A318" s="16" t="str">
        <f t="shared" si="125"/>
        <v>-</v>
      </c>
      <c r="B318" s="16" t="str">
        <f t="shared" si="126"/>
        <v>-</v>
      </c>
      <c r="C318" s="7">
        <v>19</v>
      </c>
      <c r="D318" s="2">
        <v>43416.804328703707</v>
      </c>
      <c r="E318" s="3" t="s">
        <v>1122</v>
      </c>
      <c r="F318" s="3">
        <v>13224</v>
      </c>
      <c r="G318" s="3" t="s">
        <v>99</v>
      </c>
      <c r="H318" s="3">
        <v>0</v>
      </c>
      <c r="I318" s="3">
        <v>378</v>
      </c>
      <c r="J318" s="3">
        <v>2</v>
      </c>
      <c r="K318" s="3">
        <v>1</v>
      </c>
      <c r="M318" s="2">
        <v>43416.80541666667</v>
      </c>
      <c r="N318" s="2">
        <v>43416.81113425926</v>
      </c>
      <c r="O318" s="3" t="s">
        <v>40</v>
      </c>
      <c r="P318" s="3" t="s">
        <v>41</v>
      </c>
      <c r="Q318" s="3" t="s">
        <v>69</v>
      </c>
      <c r="R318" s="3" t="s">
        <v>70</v>
      </c>
      <c r="S318" s="2">
        <v>43416.80537037037</v>
      </c>
      <c r="T318" s="2">
        <v>43416.80537037037</v>
      </c>
      <c r="U318" s="2">
        <v>43416.810011574074</v>
      </c>
      <c r="V318" s="2">
        <v>43416.810011574074</v>
      </c>
      <c r="X318" s="8">
        <f t="shared" si="103"/>
        <v>43416.804328703707</v>
      </c>
      <c r="Y318" s="9">
        <f t="shared" si="104"/>
        <v>5.7175925903720781E-3</v>
      </c>
      <c r="Z318" s="9">
        <f t="shared" si="105"/>
        <v>5.7175925903720781E-3</v>
      </c>
      <c r="AA318" s="10"/>
      <c r="AB318" s="10">
        <f t="shared" si="106"/>
        <v>4.6296299842651933E-5</v>
      </c>
      <c r="AC318" s="10">
        <f t="shared" si="107"/>
        <v>1.0879629626288079E-3</v>
      </c>
      <c r="AD318" s="30"/>
      <c r="AE318" s="30"/>
      <c r="AF318" s="78">
        <f t="shared" si="108"/>
        <v>43416.804166666669</v>
      </c>
      <c r="AG318" s="78">
        <f t="shared" si="109"/>
        <v>43416.811111111114</v>
      </c>
      <c r="AH318" s="26" t="str">
        <f t="shared" si="110"/>
        <v>43416.804166666743416.8111111111</v>
      </c>
      <c r="AI318" s="26" t="str">
        <f>VLOOKUP(AH318,simple_survey!$P$1530:$Q$1810,2,FALSE)</f>
        <v>肯定的</v>
      </c>
    </row>
    <row r="319" spans="1:36" s="3" customFormat="1" hidden="1" x14ac:dyDescent="0.4">
      <c r="A319" s="16" t="str">
        <f t="shared" si="125"/>
        <v>-</v>
      </c>
      <c r="B319" s="16" t="str">
        <f t="shared" si="126"/>
        <v>-</v>
      </c>
      <c r="C319" s="7">
        <v>19</v>
      </c>
      <c r="D319" s="2">
        <v>43416.805439814816</v>
      </c>
      <c r="E319" s="3" t="s">
        <v>1260</v>
      </c>
      <c r="F319" s="3">
        <v>13225</v>
      </c>
      <c r="G319" s="3" t="s">
        <v>98</v>
      </c>
      <c r="H319" s="3">
        <v>0</v>
      </c>
      <c r="I319" s="3">
        <v>409</v>
      </c>
      <c r="J319" s="3">
        <v>6</v>
      </c>
      <c r="K319" s="3">
        <v>1</v>
      </c>
      <c r="M319" s="2">
        <v>43416.807789351849</v>
      </c>
      <c r="N319" s="2">
        <v>43416.811805555553</v>
      </c>
      <c r="O319" s="3" t="s">
        <v>40</v>
      </c>
      <c r="P319" s="3" t="s">
        <v>41</v>
      </c>
      <c r="Q319" s="3" t="s">
        <v>67</v>
      </c>
      <c r="R319" s="3" t="s">
        <v>68</v>
      </c>
      <c r="S319" s="2">
        <v>43416.807187500002</v>
      </c>
      <c r="T319" s="2">
        <v>43416.807187500002</v>
      </c>
      <c r="U319" s="2">
        <v>43416.811898148146</v>
      </c>
      <c r="V319" s="2">
        <v>43416.811898148146</v>
      </c>
      <c r="X319" s="8">
        <f t="shared" si="103"/>
        <v>43416.805439814816</v>
      </c>
      <c r="Y319" s="9">
        <f t="shared" si="104"/>
        <v>4.016203703940846E-3</v>
      </c>
      <c r="Z319" s="9">
        <f t="shared" si="105"/>
        <v>4.016203703940846E-3</v>
      </c>
      <c r="AA319" s="10"/>
      <c r="AB319" s="10">
        <f t="shared" si="106"/>
        <v>6.0185184702277184E-4</v>
      </c>
      <c r="AC319" s="10">
        <f t="shared" si="107"/>
        <v>2.3495370332966559E-3</v>
      </c>
      <c r="AD319" s="30"/>
      <c r="AE319" s="30"/>
      <c r="AF319" s="78">
        <f t="shared" si="108"/>
        <v>43416.804861111108</v>
      </c>
      <c r="AG319" s="78">
        <f t="shared" si="109"/>
        <v>43416.811805555553</v>
      </c>
      <c r="AH319" s="26" t="str">
        <f t="shared" si="110"/>
        <v>43416.804861111143416.8118055556</v>
      </c>
      <c r="AI319" s="26" t="e">
        <f>VLOOKUP(AH319,simple_survey!$P$1530:$Q$1810,2,FALSE)</f>
        <v>#N/A</v>
      </c>
    </row>
    <row r="320" spans="1:36" s="3" customFormat="1" x14ac:dyDescent="0.4">
      <c r="A320" s="16" t="str">
        <f t="shared" si="125"/>
        <v>-</v>
      </c>
      <c r="B320" s="16" t="str">
        <f t="shared" si="126"/>
        <v>-</v>
      </c>
      <c r="C320" s="7">
        <v>19</v>
      </c>
      <c r="D320" s="2">
        <v>43416.807210648149</v>
      </c>
      <c r="E320" s="3" t="s">
        <v>1225</v>
      </c>
      <c r="F320" s="3">
        <v>13226</v>
      </c>
      <c r="G320" s="3" t="s">
        <v>32</v>
      </c>
      <c r="H320" s="3">
        <v>3217</v>
      </c>
      <c r="I320" s="3">
        <v>546</v>
      </c>
      <c r="J320" s="3">
        <v>10</v>
      </c>
      <c r="K320" s="3">
        <v>1</v>
      </c>
      <c r="M320" s="2">
        <v>43416.812523148146</v>
      </c>
      <c r="N320" s="2">
        <v>43416.820868055554</v>
      </c>
      <c r="O320" s="3" t="s">
        <v>77</v>
      </c>
      <c r="P320" s="3" t="s">
        <v>78</v>
      </c>
      <c r="Q320" s="3" t="s">
        <v>64</v>
      </c>
      <c r="R320" s="3" t="s">
        <v>65</v>
      </c>
      <c r="S320" s="2">
        <v>43416.811249999999</v>
      </c>
      <c r="T320" s="2">
        <v>43416.811249999999</v>
      </c>
      <c r="U320" s="2">
        <v>43416.822592592594</v>
      </c>
      <c r="V320" s="2">
        <v>43416.822592592594</v>
      </c>
      <c r="X320" s="8">
        <f t="shared" ref="X320:X330" si="127">IF(W320&gt;0,W320,D320)</f>
        <v>43416.807210648149</v>
      </c>
      <c r="Y320" s="9">
        <f t="shared" ref="Y320:Y330" si="128">N320-M320</f>
        <v>8.3449074081727304E-3</v>
      </c>
      <c r="Z320" s="9">
        <f t="shared" ref="Z320:Z330" si="129">Y320*K320</f>
        <v>8.3449074081727304E-3</v>
      </c>
      <c r="AA320" s="10"/>
      <c r="AB320" s="10">
        <f t="shared" ref="AB320:AB328" si="130">IF(IF(A320="☆",L320-S320,M320-S320)&lt;0,0,IF(A320="☆",L320-S320,M320-S320))</f>
        <v>1.2731481474475004E-3</v>
      </c>
      <c r="AC320" s="10">
        <f t="shared" ref="AC320:AC328" si="131">IF(IF(B320="☆",(IF(L320&gt;S320,L320-X320,S320-X320)),M320-X320)&lt;0,0,IF(B320="☆",(IF(L320&gt;S320,L320-X320,S320-X320)),M320-X320))</f>
        <v>5.3124999976716936E-3</v>
      </c>
      <c r="AD320" s="30"/>
      <c r="AE320" s="30"/>
      <c r="AF320" s="78">
        <f t="shared" si="108"/>
        <v>43416.806944444441</v>
      </c>
      <c r="AG320" s="78">
        <f t="shared" si="109"/>
        <v>43416.820833333331</v>
      </c>
      <c r="AH320" s="26" t="str">
        <f t="shared" si="110"/>
        <v>43416.806944444443416.8208333333</v>
      </c>
      <c r="AI320" s="26" t="str">
        <f>VLOOKUP(AH320,simple_survey!$P$1530:$Q$1810,2,FALSE)</f>
        <v>肯定的</v>
      </c>
    </row>
    <row r="321" spans="1:36" s="3" customFormat="1" hidden="1" x14ac:dyDescent="0.4">
      <c r="A321" s="16" t="str">
        <f t="shared" si="125"/>
        <v>-</v>
      </c>
      <c r="B321" s="16" t="str">
        <f t="shared" si="126"/>
        <v>-</v>
      </c>
      <c r="C321" s="7">
        <v>19</v>
      </c>
      <c r="D321" s="2">
        <v>43416.807997685188</v>
      </c>
      <c r="E321" s="3" t="s">
        <v>1261</v>
      </c>
      <c r="F321" s="3">
        <v>13227</v>
      </c>
      <c r="G321" s="3" t="s">
        <v>99</v>
      </c>
      <c r="H321" s="3">
        <v>0</v>
      </c>
      <c r="I321" s="3">
        <v>668</v>
      </c>
      <c r="J321" s="3">
        <v>11</v>
      </c>
      <c r="K321" s="3">
        <v>1</v>
      </c>
      <c r="M321" s="2">
        <v>43416.809664351851</v>
      </c>
      <c r="N321" s="2">
        <v>43416.81690972222</v>
      </c>
      <c r="O321" s="3" t="s">
        <v>28</v>
      </c>
      <c r="P321" s="3" t="s">
        <v>29</v>
      </c>
      <c r="Q321" s="3" t="s">
        <v>26</v>
      </c>
      <c r="R321" s="3" t="s">
        <v>27</v>
      </c>
      <c r="S321" s="2">
        <v>43416.809594907405</v>
      </c>
      <c r="T321" s="2">
        <v>43416.809594907405</v>
      </c>
      <c r="U321" s="2">
        <v>43416.81832175926</v>
      </c>
      <c r="V321" s="2">
        <v>43416.81832175926</v>
      </c>
      <c r="X321" s="8">
        <f t="shared" si="127"/>
        <v>43416.807997685188</v>
      </c>
      <c r="Y321" s="9">
        <f t="shared" si="128"/>
        <v>7.2453703687642701E-3</v>
      </c>
      <c r="Z321" s="9">
        <f t="shared" si="129"/>
        <v>7.2453703687642701E-3</v>
      </c>
      <c r="AA321" s="10"/>
      <c r="AB321" s="10">
        <f t="shared" si="130"/>
        <v>6.9444446125999093E-5</v>
      </c>
      <c r="AC321" s="10">
        <f t="shared" si="131"/>
        <v>1.6666666633682325E-3</v>
      </c>
      <c r="AD321" s="30"/>
      <c r="AE321" s="30"/>
      <c r="AF321" s="78">
        <f t="shared" si="108"/>
        <v>43416.807638888888</v>
      </c>
      <c r="AG321" s="78">
        <f t="shared" si="109"/>
        <v>43416.816666666666</v>
      </c>
      <c r="AH321" s="26" t="str">
        <f t="shared" si="110"/>
        <v>43416.807638888943416.8166666667</v>
      </c>
      <c r="AI321" s="26" t="e">
        <f>VLOOKUP(AH321,simple_survey!$P$1530:$Q$1810,2,FALSE)</f>
        <v>#N/A</v>
      </c>
    </row>
    <row r="322" spans="1:36" s="3" customFormat="1" hidden="1" x14ac:dyDescent="0.4">
      <c r="A322" s="16" t="str">
        <f t="shared" si="125"/>
        <v>-</v>
      </c>
      <c r="B322" s="16" t="str">
        <f t="shared" si="126"/>
        <v>-</v>
      </c>
      <c r="C322" s="7">
        <v>19</v>
      </c>
      <c r="D322" s="2">
        <v>43416.809756944444</v>
      </c>
      <c r="E322" s="3" t="s">
        <v>994</v>
      </c>
      <c r="F322" s="3">
        <v>13228</v>
      </c>
      <c r="G322" s="3" t="s">
        <v>32</v>
      </c>
      <c r="H322" s="3">
        <v>2291</v>
      </c>
      <c r="I322" s="3">
        <v>629</v>
      </c>
      <c r="J322" s="3">
        <v>1</v>
      </c>
      <c r="K322" s="3">
        <v>1</v>
      </c>
      <c r="M322" s="2">
        <v>43416.810879629629</v>
      </c>
      <c r="N322" s="2">
        <v>43416.818194444444</v>
      </c>
      <c r="O322" s="3" t="s">
        <v>38</v>
      </c>
      <c r="P322" s="3" t="s">
        <v>39</v>
      </c>
      <c r="Q322" s="3" t="s">
        <v>64</v>
      </c>
      <c r="R322" s="3" t="s">
        <v>65</v>
      </c>
      <c r="S322" s="2">
        <v>43416.811608796299</v>
      </c>
      <c r="T322" s="2">
        <v>43416.811608796299</v>
      </c>
      <c r="U322" s="2">
        <v>43416.822372685187</v>
      </c>
      <c r="V322" s="2">
        <v>43416.822372685187</v>
      </c>
      <c r="X322" s="8">
        <f t="shared" si="127"/>
        <v>43416.809756944444</v>
      </c>
      <c r="Y322" s="9">
        <f t="shared" si="128"/>
        <v>7.3148148148902692E-3</v>
      </c>
      <c r="Z322" s="9">
        <f t="shared" si="129"/>
        <v>7.3148148148902692E-3</v>
      </c>
      <c r="AA322" s="10"/>
      <c r="AB322" s="10">
        <f t="shared" si="130"/>
        <v>0</v>
      </c>
      <c r="AC322" s="10">
        <f t="shared" si="131"/>
        <v>1.1226851856918074E-3</v>
      </c>
      <c r="AD322" s="30"/>
      <c r="AE322" s="30"/>
      <c r="AF322" s="78">
        <f t="shared" si="108"/>
        <v>43416.80972222222</v>
      </c>
      <c r="AG322" s="78">
        <f t="shared" si="109"/>
        <v>43416.818055555559</v>
      </c>
      <c r="AH322" s="26" t="str">
        <f t="shared" si="110"/>
        <v>43416.809722222243416.8180555556</v>
      </c>
      <c r="AI322" s="26" t="e">
        <f>VLOOKUP(AH322,simple_survey!$P$1530:$Q$1810,2,FALSE)</f>
        <v>#N/A</v>
      </c>
    </row>
    <row r="323" spans="1:36" s="3" customFormat="1" hidden="1" x14ac:dyDescent="0.4">
      <c r="A323" s="16" t="str">
        <f t="shared" si="125"/>
        <v>-</v>
      </c>
      <c r="B323" s="16" t="str">
        <f t="shared" si="126"/>
        <v>-</v>
      </c>
      <c r="C323" s="7">
        <v>19</v>
      </c>
      <c r="D323" s="2">
        <v>43416.811388888891</v>
      </c>
      <c r="E323" s="3" t="s">
        <v>1262</v>
      </c>
      <c r="F323" s="3">
        <v>13229</v>
      </c>
      <c r="G323" s="3" t="s">
        <v>98</v>
      </c>
      <c r="H323" s="3">
        <v>0</v>
      </c>
      <c r="I323" s="3">
        <v>659</v>
      </c>
      <c r="J323" s="3">
        <v>4</v>
      </c>
      <c r="K323" s="3">
        <v>1</v>
      </c>
      <c r="M323" s="2">
        <v>43416.813935185186</v>
      </c>
      <c r="N323" s="2">
        <v>43416.81753472222</v>
      </c>
      <c r="O323" s="3" t="s">
        <v>45</v>
      </c>
      <c r="P323" s="3" t="s">
        <v>46</v>
      </c>
      <c r="Q323" s="3" t="s">
        <v>133</v>
      </c>
      <c r="R323" s="3" t="s">
        <v>19</v>
      </c>
      <c r="S323" s="2">
        <v>43416.813819444447</v>
      </c>
      <c r="T323" s="2">
        <v>43416.813819444447</v>
      </c>
      <c r="U323" s="2">
        <v>43416.819965277777</v>
      </c>
      <c r="V323" s="2">
        <v>43416.819965277777</v>
      </c>
      <c r="X323" s="8">
        <f t="shared" si="127"/>
        <v>43416.811388888891</v>
      </c>
      <c r="Y323" s="9">
        <f t="shared" si="128"/>
        <v>3.5995370344608091E-3</v>
      </c>
      <c r="Z323" s="9">
        <f t="shared" si="129"/>
        <v>3.5995370344608091E-3</v>
      </c>
      <c r="AA323" s="10"/>
      <c r="AB323" s="10">
        <f t="shared" si="130"/>
        <v>1.1574073869269341E-4</v>
      </c>
      <c r="AC323" s="10">
        <f t="shared" si="131"/>
        <v>2.5462962948950008E-3</v>
      </c>
      <c r="AD323" s="30"/>
      <c r="AE323" s="30"/>
      <c r="AF323" s="78">
        <f t="shared" ref="AF323:AF367" si="132">INT(D323*1440)/1440</f>
        <v>43416.811111111114</v>
      </c>
      <c r="AG323" s="78">
        <f t="shared" ref="AG323:AG367" si="133">INT(N323*1440)/1440</f>
        <v>43416.817361111112</v>
      </c>
      <c r="AH323" s="26" t="str">
        <f t="shared" ref="AH323:AH367" si="134">CONCATENATE(AF323,AG323)</f>
        <v>43416.811111111143416.8173611111</v>
      </c>
      <c r="AI323" s="26" t="e">
        <f>VLOOKUP(AH323,simple_survey!$P$1530:$Q$1810,2,FALSE)</f>
        <v>#N/A</v>
      </c>
    </row>
    <row r="324" spans="1:36" s="3" customFormat="1" hidden="1" x14ac:dyDescent="0.4">
      <c r="A324" s="16" t="str">
        <f t="shared" si="125"/>
        <v>-</v>
      </c>
      <c r="B324" s="16" t="str">
        <f t="shared" si="126"/>
        <v>-</v>
      </c>
      <c r="C324" s="7">
        <v>19</v>
      </c>
      <c r="D324" s="2">
        <v>43416.81150462963</v>
      </c>
      <c r="E324" s="3" t="s">
        <v>1217</v>
      </c>
      <c r="F324" s="3">
        <v>13230</v>
      </c>
      <c r="G324" s="3" t="s">
        <v>32</v>
      </c>
      <c r="H324" s="3">
        <v>2683</v>
      </c>
      <c r="I324" s="3">
        <v>961</v>
      </c>
      <c r="J324" s="3">
        <v>2</v>
      </c>
      <c r="K324" s="3">
        <v>2</v>
      </c>
      <c r="M324" s="2">
        <v>43416.815104166664</v>
      </c>
      <c r="N324" s="2">
        <v>43416.819247685184</v>
      </c>
      <c r="O324" s="3" t="s">
        <v>56</v>
      </c>
      <c r="P324" s="3" t="s">
        <v>57</v>
      </c>
      <c r="Q324" s="3" t="s">
        <v>20</v>
      </c>
      <c r="R324" s="3" t="s">
        <v>21</v>
      </c>
      <c r="S324" s="2">
        <v>43416.81454861111</v>
      </c>
      <c r="T324" s="2">
        <v>43416.81454861111</v>
      </c>
      <c r="U324" s="2">
        <v>43416.82172453704</v>
      </c>
      <c r="V324" s="2">
        <v>43416.82172453704</v>
      </c>
      <c r="X324" s="8">
        <f t="shared" si="127"/>
        <v>43416.81150462963</v>
      </c>
      <c r="Y324" s="9">
        <f t="shared" si="128"/>
        <v>4.1435185194131918E-3</v>
      </c>
      <c r="Z324" s="9">
        <f t="shared" si="129"/>
        <v>8.2870370388263837E-3</v>
      </c>
      <c r="AA324" s="10"/>
      <c r="AB324" s="10">
        <f t="shared" si="130"/>
        <v>5.5555555445607752E-4</v>
      </c>
      <c r="AC324" s="10">
        <f t="shared" si="131"/>
        <v>3.5995370344608091E-3</v>
      </c>
      <c r="AD324" s="30"/>
      <c r="AE324" s="30"/>
      <c r="AF324" s="78">
        <f t="shared" si="132"/>
        <v>43416.811111111114</v>
      </c>
      <c r="AG324" s="78">
        <f t="shared" si="133"/>
        <v>43416.818749999999</v>
      </c>
      <c r="AH324" s="26" t="str">
        <f t="shared" si="134"/>
        <v>43416.811111111143416.81875</v>
      </c>
      <c r="AI324" s="26" t="e">
        <f>VLOOKUP(AH324,simple_survey!$P$1530:$Q$1810,2,FALSE)</f>
        <v>#N/A</v>
      </c>
    </row>
    <row r="325" spans="1:36" s="3" customFormat="1" x14ac:dyDescent="0.4">
      <c r="A325" s="16" t="str">
        <f t="shared" si="125"/>
        <v>-</v>
      </c>
      <c r="B325" s="16" t="str">
        <f t="shared" si="126"/>
        <v>-</v>
      </c>
      <c r="C325" s="7">
        <v>19</v>
      </c>
      <c r="D325" s="2">
        <v>43416.813483796293</v>
      </c>
      <c r="E325" s="3" t="s">
        <v>1263</v>
      </c>
      <c r="F325" s="3">
        <v>13231</v>
      </c>
      <c r="G325" s="3" t="s">
        <v>32</v>
      </c>
      <c r="H325" s="3">
        <v>1771</v>
      </c>
      <c r="I325" s="3">
        <v>763</v>
      </c>
      <c r="J325" s="3">
        <v>6</v>
      </c>
      <c r="K325" s="3">
        <v>1</v>
      </c>
      <c r="M325" s="2">
        <v>43416.816481481481</v>
      </c>
      <c r="N325" s="2">
        <v>43416.820891203701</v>
      </c>
      <c r="O325" s="3" t="s">
        <v>24</v>
      </c>
      <c r="P325" s="3" t="s">
        <v>25</v>
      </c>
      <c r="Q325" s="3" t="s">
        <v>33</v>
      </c>
      <c r="R325" s="3" t="s">
        <v>34</v>
      </c>
      <c r="S325" s="2">
        <v>43416.816840277781</v>
      </c>
      <c r="T325" s="2">
        <v>43416.816840277781</v>
      </c>
      <c r="U325" s="2">
        <v>43416.822696759256</v>
      </c>
      <c r="V325" s="2">
        <v>43416.822696759256</v>
      </c>
      <c r="X325" s="8">
        <f t="shared" si="127"/>
        <v>43416.813483796293</v>
      </c>
      <c r="Y325" s="9">
        <f t="shared" si="128"/>
        <v>4.4097222198615782E-3</v>
      </c>
      <c r="Z325" s="9">
        <f t="shared" si="129"/>
        <v>4.4097222198615782E-3</v>
      </c>
      <c r="AA325" s="10"/>
      <c r="AB325" s="10">
        <f t="shared" si="130"/>
        <v>0</v>
      </c>
      <c r="AC325" s="10">
        <f t="shared" si="131"/>
        <v>2.9976851874380372E-3</v>
      </c>
      <c r="AD325" s="30"/>
      <c r="AE325" s="30"/>
      <c r="AF325" s="78">
        <f t="shared" si="132"/>
        <v>43416.813194444447</v>
      </c>
      <c r="AG325" s="78">
        <f t="shared" si="133"/>
        <v>43416.820833333331</v>
      </c>
      <c r="AH325" s="26" t="str">
        <f t="shared" si="134"/>
        <v>43416.813194444443416.8208333333</v>
      </c>
      <c r="AI325" s="26" t="str">
        <f>VLOOKUP(AH325,simple_survey!$P$1530:$Q$1810,2,FALSE)</f>
        <v>肯定的</v>
      </c>
    </row>
    <row r="326" spans="1:36" s="3" customFormat="1" x14ac:dyDescent="0.4">
      <c r="A326" s="16" t="str">
        <f t="shared" si="125"/>
        <v>-</v>
      </c>
      <c r="B326" s="16" t="str">
        <f t="shared" si="126"/>
        <v>-</v>
      </c>
      <c r="C326" s="7">
        <v>19</v>
      </c>
      <c r="D326" s="2">
        <v>43416.813958333332</v>
      </c>
      <c r="E326" s="3" t="s">
        <v>1122</v>
      </c>
      <c r="F326" s="3">
        <v>13232</v>
      </c>
      <c r="G326" s="3" t="s">
        <v>32</v>
      </c>
      <c r="H326" s="3">
        <v>3744</v>
      </c>
      <c r="I326" s="3">
        <v>933</v>
      </c>
      <c r="J326" s="3">
        <v>11</v>
      </c>
      <c r="K326" s="3">
        <v>1</v>
      </c>
      <c r="M326" s="2">
        <v>43416.822569444441</v>
      </c>
      <c r="N326" s="2">
        <v>43416.830439814818</v>
      </c>
      <c r="O326" s="3" t="s">
        <v>69</v>
      </c>
      <c r="P326" s="3" t="s">
        <v>70</v>
      </c>
      <c r="Q326" s="3" t="s">
        <v>26</v>
      </c>
      <c r="R326" s="3" t="s">
        <v>27</v>
      </c>
      <c r="S326" s="2">
        <v>43416.822442129633</v>
      </c>
      <c r="T326" s="2">
        <v>43416.822546296295</v>
      </c>
      <c r="U326" s="2">
        <v>43416.828113425923</v>
      </c>
      <c r="V326" s="2">
        <v>43416.831631944442</v>
      </c>
      <c r="X326" s="8">
        <f t="shared" si="127"/>
        <v>43416.813958333332</v>
      </c>
      <c r="Y326" s="9">
        <f t="shared" si="128"/>
        <v>7.8703703766223043E-3</v>
      </c>
      <c r="Z326" s="9">
        <f t="shared" si="129"/>
        <v>7.8703703766223043E-3</v>
      </c>
      <c r="AA326" s="10"/>
      <c r="AB326" s="10">
        <f t="shared" si="130"/>
        <v>1.2731480819638819E-4</v>
      </c>
      <c r="AC326" s="10">
        <f t="shared" si="131"/>
        <v>8.6111111086211167E-3</v>
      </c>
      <c r="AD326" s="30"/>
      <c r="AE326" s="30"/>
      <c r="AF326" s="78">
        <f t="shared" si="132"/>
        <v>43416.813888888886</v>
      </c>
      <c r="AG326" s="78">
        <f t="shared" si="133"/>
        <v>43416.829861111109</v>
      </c>
      <c r="AH326" s="26" t="str">
        <f t="shared" si="134"/>
        <v>43416.813888888943416.8298611111</v>
      </c>
      <c r="AI326" s="26" t="str">
        <f>VLOOKUP(AH326,simple_survey!$P$1530:$Q$1810,2,FALSE)</f>
        <v>肯定的</v>
      </c>
    </row>
    <row r="327" spans="1:36" s="3" customFormat="1" hidden="1" x14ac:dyDescent="0.4">
      <c r="A327" s="16" t="str">
        <f t="shared" si="125"/>
        <v>★</v>
      </c>
      <c r="B327" s="16" t="str">
        <f t="shared" si="126"/>
        <v>-</v>
      </c>
      <c r="C327" s="7">
        <v>19</v>
      </c>
      <c r="D327" s="2">
        <v>43416.817939814813</v>
      </c>
      <c r="E327" s="3" t="s">
        <v>1265</v>
      </c>
      <c r="F327" s="3">
        <v>13234</v>
      </c>
      <c r="G327" s="3" t="s">
        <v>32</v>
      </c>
      <c r="H327" s="3">
        <v>2758</v>
      </c>
      <c r="I327" s="3">
        <v>174</v>
      </c>
      <c r="J327" s="3">
        <v>11</v>
      </c>
      <c r="K327" s="3">
        <v>3</v>
      </c>
      <c r="M327" s="2">
        <v>43416.823888888888</v>
      </c>
      <c r="N327" s="2">
        <v>43416.83284722222</v>
      </c>
      <c r="O327" s="3" t="s">
        <v>54</v>
      </c>
      <c r="P327" s="3" t="s">
        <v>55</v>
      </c>
      <c r="Q327" s="3" t="s">
        <v>73</v>
      </c>
      <c r="R327" s="3" t="s">
        <v>74</v>
      </c>
      <c r="S327" s="2">
        <v>43416.824872685182</v>
      </c>
      <c r="T327" s="2">
        <v>43416.824872685182</v>
      </c>
      <c r="U327" s="2">
        <v>43416.834687499999</v>
      </c>
      <c r="V327" s="2">
        <v>43416.834687499999</v>
      </c>
      <c r="W327" s="2">
        <v>43416.824872685182</v>
      </c>
      <c r="X327" s="8">
        <f t="shared" si="127"/>
        <v>43416.824872685182</v>
      </c>
      <c r="Y327" s="9">
        <f t="shared" si="128"/>
        <v>8.9583333319751546E-3</v>
      </c>
      <c r="Z327" s="9">
        <f t="shared" si="129"/>
        <v>2.6874999995925464E-2</v>
      </c>
      <c r="AA327" s="10"/>
      <c r="AB327" s="10">
        <f t="shared" si="130"/>
        <v>0</v>
      </c>
      <c r="AC327" s="10">
        <f t="shared" si="131"/>
        <v>0</v>
      </c>
      <c r="AD327" s="30"/>
      <c r="AE327" s="30"/>
      <c r="AF327" s="78">
        <f t="shared" si="132"/>
        <v>43416.817361111112</v>
      </c>
      <c r="AG327" s="78">
        <f t="shared" si="133"/>
        <v>43416.832638888889</v>
      </c>
      <c r="AH327" s="26" t="str">
        <f t="shared" si="134"/>
        <v>43416.817361111143416.8326388889</v>
      </c>
      <c r="AI327" s="26" t="e">
        <f>VLOOKUP(AH327,simple_survey!$P$1530:$Q$1810,2,FALSE)</f>
        <v>#N/A</v>
      </c>
    </row>
    <row r="328" spans="1:36" s="3" customFormat="1" hidden="1" x14ac:dyDescent="0.4">
      <c r="A328" s="16" t="str">
        <f>IF(W328&gt;0, "★", "-")</f>
        <v>-</v>
      </c>
      <c r="B328" s="16" t="str">
        <f>IF(L328&gt;0, "☆", "-")</f>
        <v>-</v>
      </c>
      <c r="C328" s="7">
        <v>19</v>
      </c>
      <c r="D328" s="2">
        <v>43416.819525462961</v>
      </c>
      <c r="E328" s="3" t="s">
        <v>1019</v>
      </c>
      <c r="F328" s="3">
        <v>13235</v>
      </c>
      <c r="G328" s="3" t="s">
        <v>32</v>
      </c>
      <c r="H328" s="3">
        <v>3537</v>
      </c>
      <c r="I328" s="3">
        <v>145</v>
      </c>
      <c r="J328" s="3">
        <v>2</v>
      </c>
      <c r="K328" s="3">
        <v>1</v>
      </c>
      <c r="M328" s="2">
        <v>43416.820891203701</v>
      </c>
      <c r="N328" s="2">
        <v>43416.825092592589</v>
      </c>
      <c r="O328" s="3" t="s">
        <v>20</v>
      </c>
      <c r="P328" s="3" t="s">
        <v>21</v>
      </c>
      <c r="Q328" s="3" t="s">
        <v>133</v>
      </c>
      <c r="R328" s="3" t="s">
        <v>19</v>
      </c>
      <c r="S328" s="2">
        <v>43416.820567129631</v>
      </c>
      <c r="T328" s="2">
        <v>43416.820567129631</v>
      </c>
      <c r="U328" s="2">
        <v>43416.827546296299</v>
      </c>
      <c r="V328" s="2">
        <v>43416.827546296299</v>
      </c>
      <c r="X328" s="8">
        <f t="shared" si="127"/>
        <v>43416.819525462961</v>
      </c>
      <c r="Y328" s="9">
        <f t="shared" si="128"/>
        <v>4.2013888887595385E-3</v>
      </c>
      <c r="Z328" s="9">
        <f t="shared" si="129"/>
        <v>4.2013888887595385E-3</v>
      </c>
      <c r="AA328" s="10"/>
      <c r="AB328" s="10">
        <f t="shared" si="130"/>
        <v>3.2407406979473308E-4</v>
      </c>
      <c r="AC328" s="10">
        <f t="shared" si="131"/>
        <v>1.3657407398568466E-3</v>
      </c>
      <c r="AD328" s="30"/>
      <c r="AE328" s="30"/>
      <c r="AF328" s="78">
        <f t="shared" si="132"/>
        <v>43416.819444444445</v>
      </c>
      <c r="AG328" s="78">
        <f t="shared" si="133"/>
        <v>43416.824999999997</v>
      </c>
      <c r="AH328" s="26" t="str">
        <f t="shared" si="134"/>
        <v>43416.819444444443416.825</v>
      </c>
      <c r="AI328" s="26" t="e">
        <f>VLOOKUP(AH328,simple_survey!$P$1530:$Q$1810,2,FALSE)</f>
        <v>#N/A</v>
      </c>
      <c r="AJ328" s="7"/>
    </row>
    <row r="329" spans="1:36" s="3" customFormat="1" hidden="1" x14ac:dyDescent="0.4">
      <c r="A329" s="16" t="str">
        <f>IF(W329&gt;0, "★", "-")</f>
        <v>-</v>
      </c>
      <c r="B329" s="16" t="str">
        <f>IF(L329&gt;0, "☆", "-")</f>
        <v>-</v>
      </c>
      <c r="C329" s="7">
        <v>19</v>
      </c>
      <c r="D329" s="2">
        <v>43416.819733796299</v>
      </c>
      <c r="E329" s="3" t="s">
        <v>1264</v>
      </c>
      <c r="F329" s="3">
        <v>13236</v>
      </c>
      <c r="G329" s="3" t="s">
        <v>32</v>
      </c>
      <c r="H329" s="3">
        <v>3441</v>
      </c>
      <c r="I329" s="3">
        <v>689</v>
      </c>
      <c r="J329" s="3">
        <v>8</v>
      </c>
      <c r="K329" s="3">
        <v>1</v>
      </c>
      <c r="M329" s="2">
        <v>43416.821215277778</v>
      </c>
      <c r="N329" s="2">
        <v>43416.826354166667</v>
      </c>
      <c r="O329" s="3" t="s">
        <v>64</v>
      </c>
      <c r="P329" s="3" t="s">
        <v>65</v>
      </c>
      <c r="Q329" s="3" t="s">
        <v>67</v>
      </c>
      <c r="R329" s="3" t="s">
        <v>68</v>
      </c>
      <c r="S329" s="2">
        <v>43416.821064814816</v>
      </c>
      <c r="T329" s="2">
        <v>43416.821064814816</v>
      </c>
      <c r="U329" s="2">
        <v>43416.827164351853</v>
      </c>
      <c r="V329" s="2">
        <v>43416.827164351853</v>
      </c>
      <c r="X329" s="8">
        <f t="shared" si="127"/>
        <v>43416.819733796299</v>
      </c>
      <c r="Y329" s="9">
        <f t="shared" si="128"/>
        <v>5.1388888896326534E-3</v>
      </c>
      <c r="Z329" s="9">
        <f t="shared" si="129"/>
        <v>5.1388888896326534E-3</v>
      </c>
      <c r="AA329" s="10"/>
      <c r="AB329" s="10">
        <f>IF(IF(A329="☆",L329-S329,M329-S329)&lt;0,0,IF(A329="☆",L329-S329,M329-S329))</f>
        <v>1.5046296175569296E-4</v>
      </c>
      <c r="AC329" s="10">
        <f>IF(IF(B329="☆",(IF(L329&gt;S329,L329-X329,S329-X329)),M329-X329)&lt;0,0,IF(B329="☆",(IF(L329&gt;S329,L329-X329,S329-X329)),M329-X329))</f>
        <v>1.48148147854954E-3</v>
      </c>
      <c r="AD329" s="30"/>
      <c r="AE329" s="30"/>
      <c r="AF329" s="78">
        <f t="shared" si="132"/>
        <v>43416.819444444445</v>
      </c>
      <c r="AG329" s="78">
        <f t="shared" si="133"/>
        <v>43416.825694444444</v>
      </c>
      <c r="AH329" s="26" t="str">
        <f t="shared" si="134"/>
        <v>43416.819444444443416.8256944444</v>
      </c>
      <c r="AI329" s="26" t="e">
        <f>VLOOKUP(AH329,simple_survey!$P$1530:$Q$1810,2,FALSE)</f>
        <v>#N/A</v>
      </c>
      <c r="AJ329" s="7"/>
    </row>
    <row r="330" spans="1:36" s="3" customFormat="1" hidden="1" x14ac:dyDescent="0.4">
      <c r="A330" s="16" t="str">
        <f>IF(W330&gt;0, "★", "-")</f>
        <v>-</v>
      </c>
      <c r="B330" s="16" t="str">
        <f>IF(L330&gt;0, "☆", "-")</f>
        <v>-</v>
      </c>
      <c r="C330" s="7">
        <v>19</v>
      </c>
      <c r="D330" s="2">
        <v>43416.82267361111</v>
      </c>
      <c r="E330" s="3" t="s">
        <v>1255</v>
      </c>
      <c r="F330" s="3">
        <v>13237</v>
      </c>
      <c r="G330" s="3" t="s">
        <v>32</v>
      </c>
      <c r="H330" s="3">
        <v>3445</v>
      </c>
      <c r="I330" s="3">
        <v>720</v>
      </c>
      <c r="J330" s="3">
        <v>13</v>
      </c>
      <c r="K330" s="3">
        <v>1</v>
      </c>
      <c r="M330" s="2">
        <v>43416.826319444444</v>
      </c>
      <c r="N330" s="2">
        <v>43416.831678240742</v>
      </c>
      <c r="O330" s="3" t="s">
        <v>67</v>
      </c>
      <c r="P330" s="3" t="s">
        <v>68</v>
      </c>
      <c r="Q330" s="3" t="s">
        <v>79</v>
      </c>
      <c r="R330" s="3" t="s">
        <v>80</v>
      </c>
      <c r="S330" s="2">
        <v>43416.825069444443</v>
      </c>
      <c r="T330" s="2">
        <v>43416.825069444443</v>
      </c>
      <c r="U330" s="2">
        <v>43416.829675925925</v>
      </c>
      <c r="V330" s="2">
        <v>43416.829675925925</v>
      </c>
      <c r="X330" s="8">
        <f t="shared" si="127"/>
        <v>43416.82267361111</v>
      </c>
      <c r="Y330" s="9">
        <f t="shared" si="128"/>
        <v>5.3587962975143455E-3</v>
      </c>
      <c r="Z330" s="9">
        <f t="shared" si="129"/>
        <v>5.3587962975143455E-3</v>
      </c>
      <c r="AA330" s="10"/>
      <c r="AB330" s="10">
        <f t="shared" ref="AB330:AB363" si="135">IF(IF(A330="☆",L330-S330,M330-S330)&lt;0,0,IF(A330="☆",L330-S330,M330-S330))</f>
        <v>1.2500000011641532E-3</v>
      </c>
      <c r="AC330" s="10">
        <f t="shared" ref="AC330:AC363" si="136">IF(IF(B330="☆",(IF(L330&gt;S330,L330-X330,S330-X330)),M330-X330)&lt;0,0,IF(B330="☆",(IF(L330&gt;S330,L330-X330,S330-X330)),M330-X330))</f>
        <v>3.645833334303461E-3</v>
      </c>
      <c r="AD330" s="30"/>
      <c r="AE330" s="30"/>
      <c r="AF330" s="78">
        <f t="shared" si="132"/>
        <v>43416.822222222225</v>
      </c>
      <c r="AG330" s="78">
        <f t="shared" si="133"/>
        <v>43416.831250000003</v>
      </c>
      <c r="AH330" s="26" t="str">
        <f t="shared" si="134"/>
        <v>43416.822222222243416.83125</v>
      </c>
      <c r="AI330" s="26" t="e">
        <f>VLOOKUP(AH330,simple_survey!$P$1530:$Q$1810,2,FALSE)</f>
        <v>#N/A</v>
      </c>
      <c r="AJ330" s="7"/>
    </row>
    <row r="331" spans="1:36" s="3" customFormat="1" hidden="1" x14ac:dyDescent="0.4">
      <c r="A331" s="16" t="str">
        <f>IF(W331&gt;0, "★", "-")</f>
        <v>-</v>
      </c>
      <c r="B331" s="16" t="str">
        <f>IF(L331&gt;0, "☆", "-")</f>
        <v>-</v>
      </c>
      <c r="C331" s="7">
        <v>19</v>
      </c>
      <c r="D331" s="2">
        <v>43416.825995370367</v>
      </c>
      <c r="E331" s="3" t="s">
        <v>1101</v>
      </c>
      <c r="F331" s="3">
        <v>13239</v>
      </c>
      <c r="G331" s="3" t="s">
        <v>32</v>
      </c>
      <c r="H331" s="3">
        <v>5976</v>
      </c>
      <c r="I331" s="3">
        <v>180</v>
      </c>
      <c r="J331" s="3">
        <v>1</v>
      </c>
      <c r="K331" s="3">
        <v>1</v>
      </c>
      <c r="M331" s="2">
        <v>43416.829768518517</v>
      </c>
      <c r="N331" s="2">
        <v>43416.836724537039</v>
      </c>
      <c r="O331" s="3" t="s">
        <v>22</v>
      </c>
      <c r="P331" s="3" t="s">
        <v>23</v>
      </c>
      <c r="Q331" s="3" t="s">
        <v>79</v>
      </c>
      <c r="R331" s="3" t="s">
        <v>80</v>
      </c>
      <c r="S331" s="2">
        <v>43416.828645833331</v>
      </c>
      <c r="T331" s="2">
        <v>43416.828645833331</v>
      </c>
      <c r="U331" s="2">
        <v>43416.837951388887</v>
      </c>
      <c r="V331" s="2">
        <v>43416.837951388887</v>
      </c>
      <c r="X331" s="8">
        <f t="shared" ref="X331:X363" si="137">IF(W331&gt;0,W331,D331)</f>
        <v>43416.825995370367</v>
      </c>
      <c r="Y331" s="9">
        <f t="shared" ref="Y331:Y363" si="138">N331-M331</f>
        <v>6.9560185220325366E-3</v>
      </c>
      <c r="Z331" s="9">
        <f t="shared" ref="Z331:Z363" si="139">Y331*K331</f>
        <v>6.9560185220325366E-3</v>
      </c>
      <c r="AA331" s="10"/>
      <c r="AB331" s="10">
        <f t="shared" si="135"/>
        <v>1.1226851856918074E-3</v>
      </c>
      <c r="AC331" s="10">
        <f t="shared" si="136"/>
        <v>3.7731481497758068E-3</v>
      </c>
      <c r="AD331" s="30"/>
      <c r="AE331" s="30"/>
      <c r="AF331" s="78">
        <f t="shared" si="132"/>
        <v>43416.825694444444</v>
      </c>
      <c r="AG331" s="78">
        <f t="shared" si="133"/>
        <v>43416.836111111108</v>
      </c>
      <c r="AH331" s="26" t="str">
        <f t="shared" si="134"/>
        <v>43416.825694444443416.8361111111</v>
      </c>
      <c r="AI331" s="26" t="e">
        <f>VLOOKUP(AH331,simple_survey!$P$1530:$Q$1810,2,FALSE)</f>
        <v>#N/A</v>
      </c>
      <c r="AJ331" s="7"/>
    </row>
    <row r="332" spans="1:36" s="3" customFormat="1" hidden="1" x14ac:dyDescent="0.4">
      <c r="A332" s="16" t="str">
        <f t="shared" ref="A332:A363" si="140">IF(W332&gt;0, "★", "-")</f>
        <v>-</v>
      </c>
      <c r="B332" s="16" t="str">
        <f t="shared" ref="B332:B363" si="141">IF(L332&gt;0, "☆", "-")</f>
        <v>-</v>
      </c>
      <c r="C332" s="7">
        <v>19</v>
      </c>
      <c r="D332" s="2">
        <v>43416.830127314817</v>
      </c>
      <c r="E332" s="3" t="s">
        <v>1115</v>
      </c>
      <c r="F332" s="3">
        <v>13241</v>
      </c>
      <c r="G332" s="3" t="s">
        <v>98</v>
      </c>
      <c r="H332" s="3">
        <v>0</v>
      </c>
      <c r="I332" s="3">
        <v>849</v>
      </c>
      <c r="J332" s="3">
        <v>10</v>
      </c>
      <c r="K332" s="3">
        <v>1</v>
      </c>
      <c r="M332" s="2">
        <v>43416.831956018519</v>
      </c>
      <c r="N332" s="2">
        <v>43416.845277777778</v>
      </c>
      <c r="O332" s="3" t="s">
        <v>45</v>
      </c>
      <c r="P332" s="3" t="s">
        <v>46</v>
      </c>
      <c r="Q332" s="3" t="s">
        <v>133</v>
      </c>
      <c r="R332" s="3" t="s">
        <v>19</v>
      </c>
      <c r="S332" s="2">
        <v>43416.831678240742</v>
      </c>
      <c r="T332" s="2">
        <v>43416.831678240742</v>
      </c>
      <c r="U332" s="2">
        <v>43416.837824074071</v>
      </c>
      <c r="V332" s="2">
        <v>43416.848009259258</v>
      </c>
      <c r="X332" s="8">
        <f t="shared" si="137"/>
        <v>43416.830127314817</v>
      </c>
      <c r="Y332" s="9">
        <f t="shared" si="138"/>
        <v>1.3321759259270038E-2</v>
      </c>
      <c r="Z332" s="9">
        <f t="shared" si="139"/>
        <v>1.3321759259270038E-2</v>
      </c>
      <c r="AA332" s="30"/>
      <c r="AB332" s="10">
        <f t="shared" si="135"/>
        <v>2.7777777722803876E-4</v>
      </c>
      <c r="AC332" s="10">
        <f t="shared" si="136"/>
        <v>1.8287037019035779E-3</v>
      </c>
      <c r="AD332" s="30"/>
      <c r="AE332" s="30"/>
      <c r="AF332" s="78">
        <f t="shared" si="132"/>
        <v>43416.829861111109</v>
      </c>
      <c r="AG332" s="78">
        <f t="shared" si="133"/>
        <v>43416.845138888886</v>
      </c>
      <c r="AH332" s="26" t="str">
        <f t="shared" si="134"/>
        <v>43416.829861111143416.8451388889</v>
      </c>
      <c r="AI332" s="26" t="e">
        <f>VLOOKUP(AH332,simple_survey!$P$1530:$Q$1810,2,FALSE)</f>
        <v>#N/A</v>
      </c>
    </row>
    <row r="333" spans="1:36" s="3" customFormat="1" hidden="1" x14ac:dyDescent="0.4">
      <c r="A333" s="16" t="str">
        <f t="shared" si="140"/>
        <v>-</v>
      </c>
      <c r="B333" s="16" t="str">
        <f t="shared" si="141"/>
        <v>-</v>
      </c>
      <c r="C333" s="7">
        <v>19</v>
      </c>
      <c r="D333" s="2">
        <v>43416.830277777779</v>
      </c>
      <c r="E333" s="3" t="s">
        <v>1267</v>
      </c>
      <c r="F333" s="3">
        <v>13242</v>
      </c>
      <c r="G333" s="3" t="s">
        <v>18</v>
      </c>
      <c r="H333" s="3">
        <v>3144</v>
      </c>
      <c r="I333" s="3">
        <v>988</v>
      </c>
      <c r="J333" s="3">
        <v>9</v>
      </c>
      <c r="K333" s="3">
        <v>1</v>
      </c>
      <c r="M333" s="2">
        <v>43416.833124999997</v>
      </c>
      <c r="N333" s="2">
        <v>43416.837881944448</v>
      </c>
      <c r="O333" s="3" t="s">
        <v>36</v>
      </c>
      <c r="P333" s="3" t="s">
        <v>37</v>
      </c>
      <c r="Q333" s="3" t="s">
        <v>49</v>
      </c>
      <c r="R333" s="3" t="s">
        <v>50</v>
      </c>
      <c r="S333" s="2">
        <v>43416.834270833337</v>
      </c>
      <c r="T333" s="2">
        <v>43416.834270833337</v>
      </c>
      <c r="U333" s="2">
        <v>43416.841909722221</v>
      </c>
      <c r="V333" s="2">
        <v>43416.841909722221</v>
      </c>
      <c r="X333" s="8">
        <f t="shared" si="137"/>
        <v>43416.830277777779</v>
      </c>
      <c r="Y333" s="9">
        <f t="shared" si="138"/>
        <v>4.7569444504915737E-3</v>
      </c>
      <c r="Z333" s="9">
        <f t="shared" si="139"/>
        <v>4.7569444504915737E-3</v>
      </c>
      <c r="AA333" s="30"/>
      <c r="AB333" s="10">
        <f t="shared" si="135"/>
        <v>0</v>
      </c>
      <c r="AC333" s="10">
        <f t="shared" si="136"/>
        <v>2.8472222184063867E-3</v>
      </c>
      <c r="AD333" s="30"/>
      <c r="AE333" s="30"/>
      <c r="AF333" s="78">
        <f t="shared" si="132"/>
        <v>43416.829861111109</v>
      </c>
      <c r="AG333" s="78">
        <f t="shared" si="133"/>
        <v>43416.837500000001</v>
      </c>
      <c r="AH333" s="26" t="str">
        <f t="shared" si="134"/>
        <v>43416.829861111143416.8375</v>
      </c>
      <c r="AI333" s="26" t="e">
        <f>VLOOKUP(AH333,simple_survey!$P$1530:$Q$1810,2,FALSE)</f>
        <v>#N/A</v>
      </c>
    </row>
    <row r="334" spans="1:36" s="3" customFormat="1" hidden="1" x14ac:dyDescent="0.4">
      <c r="A334" s="16" t="str">
        <f t="shared" si="140"/>
        <v>-</v>
      </c>
      <c r="B334" s="16" t="str">
        <f t="shared" si="141"/>
        <v>-</v>
      </c>
      <c r="C334" s="7">
        <v>19</v>
      </c>
      <c r="D334" s="2">
        <v>43416.831770833334</v>
      </c>
      <c r="E334" s="3" t="s">
        <v>1268</v>
      </c>
      <c r="F334" s="3">
        <v>13243</v>
      </c>
      <c r="G334" s="3" t="s">
        <v>18</v>
      </c>
      <c r="H334" s="3">
        <v>3900</v>
      </c>
      <c r="I334" s="3">
        <v>345</v>
      </c>
      <c r="J334" s="3">
        <v>2</v>
      </c>
      <c r="K334" s="3">
        <v>1</v>
      </c>
      <c r="M334" s="2">
        <v>43416.835127314815</v>
      </c>
      <c r="N334" s="2">
        <v>43416.841678240744</v>
      </c>
      <c r="O334" s="3" t="s">
        <v>47</v>
      </c>
      <c r="P334" s="3" t="s">
        <v>48</v>
      </c>
      <c r="Q334" s="3" t="s">
        <v>69</v>
      </c>
      <c r="R334" s="3" t="s">
        <v>70</v>
      </c>
      <c r="S334" s="2">
        <v>43416.834166666667</v>
      </c>
      <c r="T334" s="2">
        <v>43416.834166666667</v>
      </c>
      <c r="U334" s="2">
        <v>43416.842997685184</v>
      </c>
      <c r="V334" s="2">
        <v>43416.842997685184</v>
      </c>
      <c r="X334" s="8">
        <f t="shared" si="137"/>
        <v>43416.831770833334</v>
      </c>
      <c r="Y334" s="9">
        <f t="shared" si="138"/>
        <v>6.550925929332152E-3</v>
      </c>
      <c r="Z334" s="9">
        <f t="shared" si="139"/>
        <v>6.550925929332152E-3</v>
      </c>
      <c r="AA334" s="30"/>
      <c r="AB334" s="10">
        <f t="shared" si="135"/>
        <v>9.6064814715646207E-4</v>
      </c>
      <c r="AC334" s="10">
        <f t="shared" si="136"/>
        <v>3.3564814802957699E-3</v>
      </c>
      <c r="AD334" s="30"/>
      <c r="AE334" s="30"/>
      <c r="AF334" s="78">
        <f t="shared" si="132"/>
        <v>43416.831250000003</v>
      </c>
      <c r="AG334" s="78">
        <f t="shared" si="133"/>
        <v>43416.841666666667</v>
      </c>
      <c r="AH334" s="26" t="str">
        <f t="shared" si="134"/>
        <v>43416.8312543416.8416666667</v>
      </c>
      <c r="AI334" s="26" t="e">
        <f>VLOOKUP(AH334,simple_survey!$P$1530:$Q$1810,2,FALSE)</f>
        <v>#N/A</v>
      </c>
    </row>
    <row r="335" spans="1:36" s="3" customFormat="1" hidden="1" x14ac:dyDescent="0.4">
      <c r="A335" s="16" t="str">
        <f t="shared" si="140"/>
        <v>-</v>
      </c>
      <c r="B335" s="16" t="str">
        <f t="shared" si="141"/>
        <v>-</v>
      </c>
      <c r="C335" s="7">
        <v>19</v>
      </c>
      <c r="D335" s="2">
        <v>43416.832013888888</v>
      </c>
      <c r="E335" s="3" t="s">
        <v>1266</v>
      </c>
      <c r="F335" s="3">
        <v>13245</v>
      </c>
      <c r="G335" s="3" t="s">
        <v>18</v>
      </c>
      <c r="H335" s="3">
        <v>3435</v>
      </c>
      <c r="I335" s="3">
        <v>148</v>
      </c>
      <c r="J335" s="3">
        <v>4</v>
      </c>
      <c r="K335" s="3">
        <v>1</v>
      </c>
      <c r="M335" s="2">
        <v>43416.837048611109</v>
      </c>
      <c r="N335" s="2">
        <v>43416.841041666667</v>
      </c>
      <c r="O335" s="3" t="s">
        <v>45</v>
      </c>
      <c r="P335" s="3" t="s">
        <v>46</v>
      </c>
      <c r="Q335" s="3" t="s">
        <v>71</v>
      </c>
      <c r="R335" s="3" t="s">
        <v>72</v>
      </c>
      <c r="S335" s="2">
        <v>43416.836354166669</v>
      </c>
      <c r="T335" s="2">
        <v>43416.836354166669</v>
      </c>
      <c r="U335" s="2">
        <v>43416.841365740744</v>
      </c>
      <c r="V335" s="2">
        <v>43416.841365740744</v>
      </c>
      <c r="X335" s="8">
        <f t="shared" si="137"/>
        <v>43416.832013888888</v>
      </c>
      <c r="Y335" s="9">
        <f t="shared" si="138"/>
        <v>3.9930555576574989E-3</v>
      </c>
      <c r="Z335" s="9">
        <f t="shared" si="139"/>
        <v>3.9930555576574989E-3</v>
      </c>
      <c r="AA335" s="30"/>
      <c r="AB335" s="10">
        <f t="shared" si="135"/>
        <v>6.9444443943211809E-4</v>
      </c>
      <c r="AC335" s="10">
        <f t="shared" si="136"/>
        <v>5.0347222204436548E-3</v>
      </c>
      <c r="AD335" s="30"/>
      <c r="AE335" s="30"/>
      <c r="AF335" s="78">
        <f t="shared" si="132"/>
        <v>43416.831944444442</v>
      </c>
      <c r="AG335" s="78">
        <f t="shared" si="133"/>
        <v>43416.84097222222</v>
      </c>
      <c r="AH335" s="26" t="str">
        <f t="shared" si="134"/>
        <v>43416.831944444443416.8409722222</v>
      </c>
      <c r="AI335" s="26" t="e">
        <f>VLOOKUP(AH335,simple_survey!$P$1530:$Q$1810,2,FALSE)</f>
        <v>#N/A</v>
      </c>
    </row>
    <row r="336" spans="1:36" s="3" customFormat="1" hidden="1" x14ac:dyDescent="0.4">
      <c r="A336" s="16" t="str">
        <f>IF(W336&gt;0, "★", "-")</f>
        <v>★</v>
      </c>
      <c r="B336" s="16" t="str">
        <f>IF(L336&gt;0, "☆", "-")</f>
        <v>☆</v>
      </c>
      <c r="C336" s="7">
        <v>19</v>
      </c>
      <c r="D336" s="2">
        <v>43416.774351851855</v>
      </c>
      <c r="E336" s="3" t="s">
        <v>1250</v>
      </c>
      <c r="F336" s="3">
        <v>13203</v>
      </c>
      <c r="G336" s="3" t="s">
        <v>98</v>
      </c>
      <c r="H336" s="3">
        <v>0</v>
      </c>
      <c r="I336" s="3">
        <v>745</v>
      </c>
      <c r="J336" s="3">
        <v>5</v>
      </c>
      <c r="K336" s="3">
        <v>1</v>
      </c>
      <c r="L336" s="2">
        <v>43416.774942129632</v>
      </c>
      <c r="O336" s="3" t="s">
        <v>36</v>
      </c>
      <c r="P336" s="3" t="s">
        <v>37</v>
      </c>
      <c r="Q336" s="3" t="s">
        <v>49</v>
      </c>
      <c r="R336" s="3" t="s">
        <v>50</v>
      </c>
      <c r="S336" s="2">
        <v>43416.815868055557</v>
      </c>
      <c r="U336" s="2">
        <v>43416.823506944442</v>
      </c>
      <c r="W336" s="2">
        <v>43416.815868055557</v>
      </c>
      <c r="X336" s="8">
        <f>IF(W336&gt;0,W336,D336)</f>
        <v>43416.815868055557</v>
      </c>
      <c r="Y336" s="9">
        <f>N336-M336</f>
        <v>0</v>
      </c>
      <c r="Z336" s="9">
        <f>Y336*K336</f>
        <v>0</v>
      </c>
      <c r="AA336" s="10"/>
      <c r="AB336" s="10">
        <f>IF(IF(A336="☆",L336-S336,M336-S336)&lt;0,0,IF(A336="☆",L336-S336,M336-S336))</f>
        <v>0</v>
      </c>
      <c r="AC336" s="10">
        <f>IF(IF(B336="☆",(IF(L336&gt;S336,L336-X336,S336-X336)),M336-X336)&lt;0,0,IF(B336="☆",(IF(L336&gt;S336,L336-X336,S336-X336)),M336-X336))</f>
        <v>0</v>
      </c>
      <c r="AD336" s="30"/>
      <c r="AE336" s="30"/>
      <c r="AF336" s="78">
        <f t="shared" si="132"/>
        <v>43416.774305555555</v>
      </c>
      <c r="AG336" s="78">
        <f t="shared" si="133"/>
        <v>0</v>
      </c>
      <c r="AH336" s="26" t="str">
        <f t="shared" si="134"/>
        <v>43416.77430555560</v>
      </c>
      <c r="AI336" s="26" t="e">
        <f>VLOOKUP(AH336,simple_survey!$P$1530:$Q$1810,2,FALSE)</f>
        <v>#N/A</v>
      </c>
    </row>
    <row r="337" spans="1:36" s="3" customFormat="1" hidden="1" x14ac:dyDescent="0.4">
      <c r="A337" s="16" t="str">
        <f>IF(W337&gt;0, "★", "-")</f>
        <v>-</v>
      </c>
      <c r="B337" s="16" t="str">
        <f>IF(L337&gt;0, "☆", "-")</f>
        <v>☆</v>
      </c>
      <c r="C337" s="7">
        <v>19</v>
      </c>
      <c r="D337" s="2">
        <v>43416.798252314817</v>
      </c>
      <c r="E337" s="3" t="s">
        <v>1257</v>
      </c>
      <c r="F337" s="3">
        <v>13218</v>
      </c>
      <c r="G337" s="3" t="s">
        <v>18</v>
      </c>
      <c r="H337" s="3">
        <v>1747</v>
      </c>
      <c r="I337" s="3">
        <v>673</v>
      </c>
      <c r="J337" s="3">
        <v>7</v>
      </c>
      <c r="K337" s="3">
        <v>1</v>
      </c>
      <c r="L337" s="2">
        <v>43416.801539351851</v>
      </c>
      <c r="O337" s="3" t="s">
        <v>30</v>
      </c>
      <c r="P337" s="3" t="s">
        <v>31</v>
      </c>
      <c r="Q337" s="3" t="s">
        <v>133</v>
      </c>
      <c r="R337" s="3" t="s">
        <v>19</v>
      </c>
      <c r="S337" s="2">
        <v>43416.799293981479</v>
      </c>
      <c r="U337" s="2">
        <v>43416.806157407409</v>
      </c>
      <c r="X337" s="8">
        <f>IF(W337&gt;0,W337,D337)</f>
        <v>43416.798252314817</v>
      </c>
      <c r="Y337" s="9">
        <f>N337-M337</f>
        <v>0</v>
      </c>
      <c r="Z337" s="9">
        <f>Y337*K337</f>
        <v>0</v>
      </c>
      <c r="AA337" s="10"/>
      <c r="AB337" s="10">
        <f>IF(IF(A337="☆",L337-S337,M337-S337)&lt;0,0,IF(A337="☆",L337-S337,M337-S337))</f>
        <v>0</v>
      </c>
      <c r="AC337" s="10">
        <f>IF(IF(B337="☆",(IF(L337&gt;S337,L337-X337,S337-X337)),M337-X337)&lt;0,0,IF(B337="☆",(IF(L337&gt;S337,L337-X337,S337-X337)),M337-X337))</f>
        <v>3.2870370341697708E-3</v>
      </c>
      <c r="AD337" s="30"/>
      <c r="AE337" s="30"/>
      <c r="AF337" s="78">
        <f t="shared" si="132"/>
        <v>43416.79791666667</v>
      </c>
      <c r="AG337" s="78">
        <f t="shared" si="133"/>
        <v>0</v>
      </c>
      <c r="AH337" s="26" t="str">
        <f t="shared" si="134"/>
        <v>43416.79791666670</v>
      </c>
      <c r="AI337" s="26" t="e">
        <f>VLOOKUP(AH337,simple_survey!$P$1530:$Q$1810,2,FALSE)</f>
        <v>#N/A</v>
      </c>
    </row>
    <row r="338" spans="1:36" s="3" customFormat="1" hidden="1" x14ac:dyDescent="0.4">
      <c r="A338" s="16" t="str">
        <f>IF(W338&gt;0, "★", "-")</f>
        <v>-</v>
      </c>
      <c r="B338" s="16" t="str">
        <f>IF(L338&gt;0, "☆", "-")</f>
        <v>☆</v>
      </c>
      <c r="C338" s="7">
        <v>19</v>
      </c>
      <c r="D338" s="2">
        <v>43416.816053240742</v>
      </c>
      <c r="E338" s="3" t="s">
        <v>1264</v>
      </c>
      <c r="F338" s="3">
        <v>13233</v>
      </c>
      <c r="G338" s="3" t="s">
        <v>32</v>
      </c>
      <c r="H338" s="3">
        <v>3441</v>
      </c>
      <c r="I338" s="3">
        <v>154</v>
      </c>
      <c r="J338" s="3">
        <v>13</v>
      </c>
      <c r="K338" s="3">
        <v>1</v>
      </c>
      <c r="L338" s="2">
        <v>43416.817060185182</v>
      </c>
      <c r="O338" s="3" t="s">
        <v>64</v>
      </c>
      <c r="P338" s="3" t="s">
        <v>65</v>
      </c>
      <c r="Q338" s="3" t="s">
        <v>67</v>
      </c>
      <c r="R338" s="3" t="s">
        <v>68</v>
      </c>
      <c r="S338" s="2">
        <v>43416.817094907405</v>
      </c>
      <c r="U338" s="2">
        <v>43416.823194444441</v>
      </c>
      <c r="X338" s="8">
        <f>IF(W338&gt;0,W338,D338)</f>
        <v>43416.816053240742</v>
      </c>
      <c r="Y338" s="9">
        <f>N338-M338</f>
        <v>0</v>
      </c>
      <c r="Z338" s="9">
        <f>Y338*K338</f>
        <v>0</v>
      </c>
      <c r="AA338" s="10"/>
      <c r="AB338" s="10">
        <f>IF(IF(A338="☆",L338-S338,M338-S338)&lt;0,0,IF(A338="☆",L338-S338,M338-S338))</f>
        <v>0</v>
      </c>
      <c r="AC338" s="10">
        <f>IF(IF(B338="☆",(IF(L338&gt;S338,L338-X338,S338-X338)),M338-X338)&lt;0,0,IF(B338="☆",(IF(L338&gt;S338,L338-X338,S338-X338)),M338-X338))</f>
        <v>1.0416666627861559E-3</v>
      </c>
      <c r="AD338" s="30"/>
      <c r="AE338" s="30"/>
      <c r="AF338" s="78">
        <f t="shared" si="132"/>
        <v>43416.815972222219</v>
      </c>
      <c r="AG338" s="78">
        <f t="shared" si="133"/>
        <v>0</v>
      </c>
      <c r="AH338" s="26" t="str">
        <f t="shared" si="134"/>
        <v>43416.81597222220</v>
      </c>
      <c r="AI338" s="26" t="e">
        <f>VLOOKUP(AH338,simple_survey!$P$1530:$Q$1810,2,FALSE)</f>
        <v>#N/A</v>
      </c>
    </row>
    <row r="339" spans="1:36" s="3" customFormat="1" hidden="1" x14ac:dyDescent="0.4">
      <c r="A339" s="16" t="str">
        <f>IF(W339&gt;0, "★", "-")</f>
        <v>-</v>
      </c>
      <c r="B339" s="16" t="str">
        <f>IF(L339&gt;0, "☆", "-")</f>
        <v>☆</v>
      </c>
      <c r="C339" s="7">
        <v>19</v>
      </c>
      <c r="D339" s="2">
        <v>43416.824328703704</v>
      </c>
      <c r="E339" s="3" t="s">
        <v>1259</v>
      </c>
      <c r="F339" s="3">
        <v>13238</v>
      </c>
      <c r="G339" s="3" t="s">
        <v>103</v>
      </c>
      <c r="H339" s="3">
        <v>5430</v>
      </c>
      <c r="I339" s="3">
        <v>59</v>
      </c>
      <c r="J339" s="3">
        <v>6</v>
      </c>
      <c r="K339" s="3">
        <v>1</v>
      </c>
      <c r="L339" s="2">
        <v>43416.832326388889</v>
      </c>
      <c r="O339" s="3" t="s">
        <v>77</v>
      </c>
      <c r="P339" s="3" t="s">
        <v>78</v>
      </c>
      <c r="Q339" s="3" t="s">
        <v>133</v>
      </c>
      <c r="R339" s="3" t="s">
        <v>19</v>
      </c>
      <c r="S339" s="2">
        <v>43416.828877314816</v>
      </c>
      <c r="U339" s="2">
        <v>43416.836944444447</v>
      </c>
      <c r="X339" s="8">
        <f>IF(W339&gt;0,W339,D339)</f>
        <v>43416.824328703704</v>
      </c>
      <c r="Y339" s="9">
        <f>N339-M339</f>
        <v>0</v>
      </c>
      <c r="Z339" s="9">
        <f>Y339*K339</f>
        <v>0</v>
      </c>
      <c r="AA339" s="10"/>
      <c r="AB339" s="10">
        <f>IF(IF(A339="☆",L339-S339,M339-S339)&lt;0,0,IF(A339="☆",L339-S339,M339-S339))</f>
        <v>0</v>
      </c>
      <c r="AC339" s="10">
        <f>IF(IF(B339="☆",(IF(L339&gt;S339,L339-X339,S339-X339)),M339-X339)&lt;0,0,IF(B339="☆",(IF(L339&gt;S339,L339-X339,S339-X339)),M339-X339))</f>
        <v>7.9976851848186925E-3</v>
      </c>
      <c r="AD339" s="30"/>
      <c r="AE339" s="30"/>
      <c r="AF339" s="78">
        <f t="shared" si="132"/>
        <v>43416.824305555558</v>
      </c>
      <c r="AG339" s="78">
        <f t="shared" si="133"/>
        <v>0</v>
      </c>
      <c r="AH339" s="26" t="str">
        <f t="shared" si="134"/>
        <v>43416.82430555560</v>
      </c>
      <c r="AI339" s="26" t="e">
        <f>VLOOKUP(AH339,simple_survey!$P$1530:$Q$1810,2,FALSE)</f>
        <v>#N/A</v>
      </c>
      <c r="AJ339" s="7"/>
    </row>
    <row r="340" spans="1:36" s="5" customFormat="1" hidden="1" x14ac:dyDescent="0.4">
      <c r="A340" s="17" t="str">
        <f>IF(W340&gt;0, "★", "-")</f>
        <v>-</v>
      </c>
      <c r="B340" s="17" t="str">
        <f>IF(L340&gt;0, "☆", "-")</f>
        <v>☆</v>
      </c>
      <c r="C340" s="12">
        <v>19</v>
      </c>
      <c r="D340" s="4">
        <v>43416.826041666667</v>
      </c>
      <c r="E340" s="5" t="s">
        <v>1266</v>
      </c>
      <c r="F340" s="5">
        <v>13240</v>
      </c>
      <c r="G340" s="5" t="s">
        <v>18</v>
      </c>
      <c r="H340" s="5">
        <v>3435</v>
      </c>
      <c r="I340" s="5">
        <v>268</v>
      </c>
      <c r="J340" s="5">
        <v>10</v>
      </c>
      <c r="K340" s="5">
        <v>1</v>
      </c>
      <c r="L340" s="4">
        <v>43416.826180555552</v>
      </c>
      <c r="O340" s="5" t="s">
        <v>45</v>
      </c>
      <c r="P340" s="5" t="s">
        <v>46</v>
      </c>
      <c r="Q340" s="5" t="s">
        <v>71</v>
      </c>
      <c r="R340" s="5" t="s">
        <v>72</v>
      </c>
      <c r="S340" s="4">
        <v>43416.827349537038</v>
      </c>
      <c r="U340" s="4">
        <v>43416.832361111112</v>
      </c>
      <c r="X340" s="13">
        <f>IF(W340&gt;0,W340,D340)</f>
        <v>43416.826041666667</v>
      </c>
      <c r="Y340" s="18">
        <f>N340-M340</f>
        <v>0</v>
      </c>
      <c r="Z340" s="18">
        <f>Y340*K340</f>
        <v>0</v>
      </c>
      <c r="AA340" s="31"/>
      <c r="AB340" s="19">
        <f>IF(IF(A340="☆",L340-S340,M340-S340)&lt;0,0,IF(A340="☆",L340-S340,M340-S340))</f>
        <v>0</v>
      </c>
      <c r="AC340" s="19">
        <f>IF(IF(B340="☆",(IF(L340&gt;S340,L340-X340,S340-X340)),M340-X340)&lt;0,0,IF(B340="☆",(IF(L340&gt;S340,L340-X340,S340-X340)),M340-X340))</f>
        <v>1.3078703705104999E-3</v>
      </c>
      <c r="AD340" s="31"/>
      <c r="AE340" s="31"/>
      <c r="AF340" s="78">
        <f t="shared" si="132"/>
        <v>43416.825694444444</v>
      </c>
      <c r="AG340" s="78">
        <f t="shared" si="133"/>
        <v>0</v>
      </c>
      <c r="AH340" s="26" t="str">
        <f t="shared" si="134"/>
        <v>43416.82569444440</v>
      </c>
      <c r="AI340" s="26" t="e">
        <f>VLOOKUP(AH340,simple_survey!$P$1530:$Q$1810,2,FALSE)</f>
        <v>#N/A</v>
      </c>
    </row>
    <row r="341" spans="1:36" hidden="1" x14ac:dyDescent="0.4">
      <c r="A341" s="16" t="str">
        <f t="shared" si="140"/>
        <v>-</v>
      </c>
      <c r="B341" s="16" t="str">
        <f t="shared" si="141"/>
        <v>-</v>
      </c>
      <c r="C341" s="7">
        <v>20</v>
      </c>
      <c r="D341" s="1">
        <v>43416.834189814814</v>
      </c>
      <c r="E341" t="s">
        <v>1259</v>
      </c>
      <c r="F341">
        <v>13246</v>
      </c>
      <c r="G341" t="s">
        <v>103</v>
      </c>
      <c r="H341">
        <v>5430</v>
      </c>
      <c r="I341">
        <v>602</v>
      </c>
      <c r="J341">
        <v>6</v>
      </c>
      <c r="K341">
        <v>1</v>
      </c>
      <c r="M341" s="1">
        <v>43416.83520833333</v>
      </c>
      <c r="N341" s="1">
        <v>43416.840914351851</v>
      </c>
      <c r="O341" t="s">
        <v>77</v>
      </c>
      <c r="P341" t="s">
        <v>78</v>
      </c>
      <c r="Q341" t="s">
        <v>133</v>
      </c>
      <c r="R341" t="s">
        <v>19</v>
      </c>
      <c r="S341" s="1">
        <v>43416.8359375</v>
      </c>
      <c r="T341" s="1">
        <v>43416.8359375</v>
      </c>
      <c r="U341" s="1">
        <v>43416.844004629631</v>
      </c>
      <c r="V341" s="1">
        <v>43416.844004629631</v>
      </c>
      <c r="X341" s="8">
        <f t="shared" si="137"/>
        <v>43416.834189814814</v>
      </c>
      <c r="Y341" s="9">
        <f t="shared" si="138"/>
        <v>5.7060185208683833E-3</v>
      </c>
      <c r="Z341" s="9">
        <f t="shared" si="139"/>
        <v>5.7060185208683833E-3</v>
      </c>
      <c r="AA341" s="6">
        <f>SUM(Z341:Z367)</f>
        <v>0.12819444444176042</v>
      </c>
      <c r="AB341" s="10">
        <f t="shared" si="135"/>
        <v>0</v>
      </c>
      <c r="AC341" s="10">
        <f t="shared" si="136"/>
        <v>1.0185185165028088E-3</v>
      </c>
      <c r="AD341" s="6">
        <f>AVERAGE(AC341:AC367)</f>
        <v>2.2530864201447307E-3</v>
      </c>
      <c r="AE341" s="6">
        <f>MEDIAN(AC341:AC367)</f>
        <v>2.0370370402815752E-3</v>
      </c>
      <c r="AF341" s="78">
        <f t="shared" si="132"/>
        <v>43416.834027777775</v>
      </c>
      <c r="AG341" s="78">
        <f t="shared" si="133"/>
        <v>43416.840277777781</v>
      </c>
      <c r="AH341" s="26" t="str">
        <f t="shared" si="134"/>
        <v>43416.834027777843416.8402777778</v>
      </c>
      <c r="AI341" s="26" t="e">
        <f>VLOOKUP(AH341,simple_survey!$P$1530:$Q$1810,2,FALSE)</f>
        <v>#N/A</v>
      </c>
    </row>
    <row r="342" spans="1:36" hidden="1" x14ac:dyDescent="0.4">
      <c r="A342" s="16" t="str">
        <f t="shared" si="140"/>
        <v>-</v>
      </c>
      <c r="B342" s="16" t="str">
        <f t="shared" si="141"/>
        <v>-</v>
      </c>
      <c r="C342" s="7">
        <v>20</v>
      </c>
      <c r="D342" s="1">
        <v>43416.834456018521</v>
      </c>
      <c r="E342" t="s">
        <v>1122</v>
      </c>
      <c r="F342">
        <v>13247</v>
      </c>
      <c r="G342" t="s">
        <v>32</v>
      </c>
      <c r="H342">
        <v>3744</v>
      </c>
      <c r="I342">
        <v>536</v>
      </c>
      <c r="J342">
        <v>11</v>
      </c>
      <c r="K342">
        <v>1</v>
      </c>
      <c r="M342" s="1">
        <v>43416.836331018516</v>
      </c>
      <c r="N342" s="1">
        <v>43416.842013888891</v>
      </c>
      <c r="O342" t="s">
        <v>26</v>
      </c>
      <c r="P342" t="s">
        <v>27</v>
      </c>
      <c r="Q342" t="s">
        <v>62</v>
      </c>
      <c r="R342" t="s">
        <v>63</v>
      </c>
      <c r="S342" s="1">
        <v>43416.836539351854</v>
      </c>
      <c r="T342" s="1">
        <v>43416.836539351854</v>
      </c>
      <c r="U342" s="1">
        <v>43416.845324074071</v>
      </c>
      <c r="V342" s="1">
        <v>43416.845324074071</v>
      </c>
      <c r="X342" s="8">
        <f t="shared" si="137"/>
        <v>43416.834456018521</v>
      </c>
      <c r="Y342" s="9">
        <f t="shared" si="138"/>
        <v>5.6828703745850362E-3</v>
      </c>
      <c r="Z342" s="9">
        <f t="shared" si="139"/>
        <v>5.6828703745850362E-3</v>
      </c>
      <c r="AB342" s="10">
        <f t="shared" si="135"/>
        <v>0</v>
      </c>
      <c r="AC342" s="10">
        <f t="shared" si="136"/>
        <v>1.8749999944702722E-3</v>
      </c>
      <c r="AF342" s="78">
        <f t="shared" si="132"/>
        <v>43416.834027777775</v>
      </c>
      <c r="AG342" s="78">
        <f t="shared" si="133"/>
        <v>43416.841666666667</v>
      </c>
      <c r="AH342" s="26" t="str">
        <f t="shared" si="134"/>
        <v>43416.834027777843416.8416666667</v>
      </c>
      <c r="AI342" s="26" t="e">
        <f>VLOOKUP(AH342,simple_survey!$P$1530:$Q$1810,2,FALSE)</f>
        <v>#N/A</v>
      </c>
    </row>
    <row r="343" spans="1:36" hidden="1" x14ac:dyDescent="0.4">
      <c r="A343" s="16" t="str">
        <f t="shared" si="140"/>
        <v>-</v>
      </c>
      <c r="B343" s="16" t="str">
        <f t="shared" si="141"/>
        <v>-</v>
      </c>
      <c r="C343" s="7">
        <v>20</v>
      </c>
      <c r="D343" s="1">
        <v>43416.834699074076</v>
      </c>
      <c r="E343" t="s">
        <v>1260</v>
      </c>
      <c r="F343">
        <v>13248</v>
      </c>
      <c r="G343" t="s">
        <v>98</v>
      </c>
      <c r="H343">
        <v>0</v>
      </c>
      <c r="I343">
        <v>166</v>
      </c>
      <c r="J343">
        <v>13</v>
      </c>
      <c r="K343">
        <v>1</v>
      </c>
      <c r="M343" s="1">
        <v>43416.837766203702</v>
      </c>
      <c r="N343" s="1">
        <v>43416.843518518515</v>
      </c>
      <c r="O343" t="s">
        <v>79</v>
      </c>
      <c r="P343" t="s">
        <v>80</v>
      </c>
      <c r="Q343" t="s">
        <v>26</v>
      </c>
      <c r="R343" t="s">
        <v>27</v>
      </c>
      <c r="S343" s="1">
        <v>43416.837442129632</v>
      </c>
      <c r="T343" s="1">
        <v>43416.837442129632</v>
      </c>
      <c r="U343" s="1">
        <v>43416.842858796299</v>
      </c>
      <c r="V343" s="1">
        <v>43416.842858796299</v>
      </c>
      <c r="X343" s="8">
        <f t="shared" si="137"/>
        <v>43416.834699074076</v>
      </c>
      <c r="Y343" s="9">
        <f t="shared" si="138"/>
        <v>5.7523148134350777E-3</v>
      </c>
      <c r="Z343" s="9">
        <f t="shared" si="139"/>
        <v>5.7523148134350777E-3</v>
      </c>
      <c r="AB343" s="10">
        <f t="shared" si="135"/>
        <v>3.2407406979473308E-4</v>
      </c>
      <c r="AC343" s="10">
        <f t="shared" si="136"/>
        <v>3.0671296262880787E-3</v>
      </c>
      <c r="AF343" s="78">
        <f t="shared" si="132"/>
        <v>43416.834027777775</v>
      </c>
      <c r="AG343" s="78">
        <f t="shared" si="133"/>
        <v>43416.843055555553</v>
      </c>
      <c r="AH343" s="26" t="str">
        <f t="shared" si="134"/>
        <v>43416.834027777843416.8430555556</v>
      </c>
      <c r="AI343" s="26" t="e">
        <f>VLOOKUP(AH343,simple_survey!$P$1530:$Q$1810,2,FALSE)</f>
        <v>#N/A</v>
      </c>
    </row>
    <row r="344" spans="1:36" hidden="1" x14ac:dyDescent="0.4">
      <c r="A344" s="16" t="str">
        <f t="shared" si="140"/>
        <v>-</v>
      </c>
      <c r="B344" s="16" t="str">
        <f t="shared" si="141"/>
        <v>-</v>
      </c>
      <c r="C344" s="7">
        <v>20</v>
      </c>
      <c r="D344" s="1">
        <v>43416.837523148148</v>
      </c>
      <c r="E344" t="s">
        <v>1269</v>
      </c>
      <c r="F344">
        <v>13249</v>
      </c>
      <c r="G344" t="s">
        <v>32</v>
      </c>
      <c r="H344">
        <v>6060</v>
      </c>
      <c r="I344">
        <v>793</v>
      </c>
      <c r="J344">
        <v>8</v>
      </c>
      <c r="K344">
        <v>1</v>
      </c>
      <c r="M344" s="1">
        <v>43416.841377314813</v>
      </c>
      <c r="N344" s="1">
        <v>43416.844942129632</v>
      </c>
      <c r="O344" t="s">
        <v>133</v>
      </c>
      <c r="P344" t="s">
        <v>19</v>
      </c>
      <c r="Q344" t="s">
        <v>26</v>
      </c>
      <c r="R344" t="s">
        <v>27</v>
      </c>
      <c r="S344" s="1">
        <v>43416.840590277781</v>
      </c>
      <c r="T344" s="1">
        <v>43416.840590277781</v>
      </c>
      <c r="U344" s="1">
        <v>43416.845763888887</v>
      </c>
      <c r="V344" s="1">
        <v>43416.845763888887</v>
      </c>
      <c r="X344" s="8">
        <f t="shared" si="137"/>
        <v>43416.837523148148</v>
      </c>
      <c r="Y344" s="9">
        <f t="shared" si="138"/>
        <v>3.5648148186737671E-3</v>
      </c>
      <c r="Z344" s="9">
        <f t="shared" si="139"/>
        <v>3.5648148186737671E-3</v>
      </c>
      <c r="AB344" s="10">
        <f t="shared" si="135"/>
        <v>7.8703703184146434E-4</v>
      </c>
      <c r="AC344" s="10">
        <f t="shared" si="136"/>
        <v>3.8541666654055007E-3</v>
      </c>
      <c r="AF344" s="78">
        <f t="shared" si="132"/>
        <v>43416.837500000001</v>
      </c>
      <c r="AG344" s="78">
        <f t="shared" si="133"/>
        <v>43416.844444444447</v>
      </c>
      <c r="AH344" s="26" t="str">
        <f t="shared" si="134"/>
        <v>43416.837543416.8444444444</v>
      </c>
      <c r="AI344" s="26" t="e">
        <f>VLOOKUP(AH344,simple_survey!$P$1530:$Q$1810,2,FALSE)</f>
        <v>#N/A</v>
      </c>
    </row>
    <row r="345" spans="1:36" hidden="1" x14ac:dyDescent="0.4">
      <c r="A345" s="16" t="str">
        <f t="shared" si="140"/>
        <v>-</v>
      </c>
      <c r="B345" s="16" t="str">
        <f t="shared" si="141"/>
        <v>-</v>
      </c>
      <c r="C345" s="7">
        <v>20</v>
      </c>
      <c r="D345" s="1">
        <v>43416.837951388887</v>
      </c>
      <c r="E345" t="s">
        <v>1270</v>
      </c>
      <c r="F345">
        <v>13250</v>
      </c>
      <c r="G345" t="s">
        <v>32</v>
      </c>
      <c r="H345">
        <v>2512</v>
      </c>
      <c r="I345">
        <v>401</v>
      </c>
      <c r="J345">
        <v>5</v>
      </c>
      <c r="K345">
        <v>1</v>
      </c>
      <c r="M345" s="1">
        <v>43416.839467592596</v>
      </c>
      <c r="N345" s="1">
        <v>43416.845497685186</v>
      </c>
      <c r="O345" t="s">
        <v>30</v>
      </c>
      <c r="P345" t="s">
        <v>31</v>
      </c>
      <c r="Q345" t="s">
        <v>133</v>
      </c>
      <c r="R345" t="s">
        <v>19</v>
      </c>
      <c r="S345" s="1">
        <v>43416.83935185185</v>
      </c>
      <c r="T345" s="1">
        <v>43416.83935185185</v>
      </c>
      <c r="U345" s="1">
        <v>43416.846215277779</v>
      </c>
      <c r="V345" s="1">
        <v>43416.846215277779</v>
      </c>
      <c r="X345" s="8">
        <f t="shared" si="137"/>
        <v>43416.837951388887</v>
      </c>
      <c r="Y345" s="9">
        <f t="shared" si="138"/>
        <v>6.0300925906631164E-3</v>
      </c>
      <c r="Z345" s="9">
        <f t="shared" si="139"/>
        <v>6.0300925906631164E-3</v>
      </c>
      <c r="AB345" s="10">
        <f t="shared" si="135"/>
        <v>1.1574074596865103E-4</v>
      </c>
      <c r="AC345" s="10">
        <f t="shared" si="136"/>
        <v>1.5162037088884972E-3</v>
      </c>
      <c r="AF345" s="78">
        <f t="shared" si="132"/>
        <v>43416.837500000001</v>
      </c>
      <c r="AG345" s="78">
        <f t="shared" si="133"/>
        <v>43416.845138888886</v>
      </c>
      <c r="AH345" s="26" t="str">
        <f t="shared" si="134"/>
        <v>43416.837543416.8451388889</v>
      </c>
      <c r="AI345" s="26" t="e">
        <f>VLOOKUP(AH345,simple_survey!$P$1530:$Q$1810,2,FALSE)</f>
        <v>#N/A</v>
      </c>
    </row>
    <row r="346" spans="1:36" hidden="1" x14ac:dyDescent="0.4">
      <c r="A346" s="16" t="str">
        <f t="shared" si="140"/>
        <v>-</v>
      </c>
      <c r="B346" s="16" t="str">
        <f t="shared" si="141"/>
        <v>-</v>
      </c>
      <c r="C346" s="7">
        <v>20</v>
      </c>
      <c r="D346" s="1">
        <v>43416.838958333334</v>
      </c>
      <c r="E346" t="s">
        <v>1271</v>
      </c>
      <c r="F346">
        <v>13251</v>
      </c>
      <c r="G346" t="s">
        <v>99</v>
      </c>
      <c r="H346">
        <v>0</v>
      </c>
      <c r="I346">
        <v>822</v>
      </c>
      <c r="J346">
        <v>7</v>
      </c>
      <c r="K346">
        <v>1</v>
      </c>
      <c r="M346" s="1">
        <v>43416.84165509259</v>
      </c>
      <c r="N346" s="1">
        <v>43416.845868055556</v>
      </c>
      <c r="O346" t="s">
        <v>47</v>
      </c>
      <c r="P346" t="s">
        <v>48</v>
      </c>
      <c r="Q346" t="s">
        <v>62</v>
      </c>
      <c r="R346" t="s">
        <v>63</v>
      </c>
      <c r="S346" s="1">
        <v>43416.841689814813</v>
      </c>
      <c r="T346" s="1">
        <v>43416.841689814813</v>
      </c>
      <c r="U346" s="1">
        <v>43416.846898148149</v>
      </c>
      <c r="V346" s="1">
        <v>43416.846898148149</v>
      </c>
      <c r="X346" s="8">
        <f t="shared" si="137"/>
        <v>43416.838958333334</v>
      </c>
      <c r="Y346" s="9">
        <f t="shared" si="138"/>
        <v>4.2129629655391909E-3</v>
      </c>
      <c r="Z346" s="9">
        <f t="shared" si="139"/>
        <v>4.2129629655391909E-3</v>
      </c>
      <c r="AB346" s="10">
        <f t="shared" si="135"/>
        <v>0</v>
      </c>
      <c r="AC346" s="10">
        <f t="shared" si="136"/>
        <v>2.6967592566506937E-3</v>
      </c>
      <c r="AF346" s="78">
        <f t="shared" si="132"/>
        <v>43416.838888888888</v>
      </c>
      <c r="AG346" s="78">
        <f t="shared" si="133"/>
        <v>43416.845833333333</v>
      </c>
      <c r="AH346" s="26" t="str">
        <f t="shared" si="134"/>
        <v>43416.838888888943416.8458333333</v>
      </c>
      <c r="AI346" s="26" t="e">
        <f>VLOOKUP(AH346,simple_survey!$P$1530:$Q$1810,2,FALSE)</f>
        <v>#N/A</v>
      </c>
    </row>
    <row r="347" spans="1:36" hidden="1" x14ac:dyDescent="0.4">
      <c r="A347" s="16" t="str">
        <f t="shared" si="140"/>
        <v>-</v>
      </c>
      <c r="B347" s="16" t="str">
        <f t="shared" si="141"/>
        <v>-</v>
      </c>
      <c r="C347" s="7">
        <v>20</v>
      </c>
      <c r="D347" s="1">
        <v>43416.839143518519</v>
      </c>
      <c r="E347" t="s">
        <v>1272</v>
      </c>
      <c r="F347">
        <v>13252</v>
      </c>
      <c r="G347" t="s">
        <v>98</v>
      </c>
      <c r="H347">
        <v>0</v>
      </c>
      <c r="I347">
        <v>90</v>
      </c>
      <c r="J347">
        <v>9</v>
      </c>
      <c r="K347">
        <v>2</v>
      </c>
      <c r="M347" s="1">
        <v>43416.842997685184</v>
      </c>
      <c r="N347" s="1">
        <v>43416.846909722219</v>
      </c>
      <c r="O347" t="s">
        <v>67</v>
      </c>
      <c r="P347" t="s">
        <v>68</v>
      </c>
      <c r="Q347" t="s">
        <v>47</v>
      </c>
      <c r="R347" t="s">
        <v>48</v>
      </c>
      <c r="S347" s="1">
        <v>43416.842974537038</v>
      </c>
      <c r="T347" s="1">
        <v>43416.842974537038</v>
      </c>
      <c r="U347" s="1">
        <v>43416.850717592592</v>
      </c>
      <c r="V347" s="1">
        <v>43416.850717592592</v>
      </c>
      <c r="X347" s="8">
        <f t="shared" si="137"/>
        <v>43416.839143518519</v>
      </c>
      <c r="Y347" s="9">
        <f t="shared" si="138"/>
        <v>3.9120370347518474E-3</v>
      </c>
      <c r="Z347" s="9">
        <f t="shared" si="139"/>
        <v>7.8240740695036948E-3</v>
      </c>
      <c r="AB347" s="10">
        <f t="shared" si="135"/>
        <v>2.314814628334716E-5</v>
      </c>
      <c r="AC347" s="10">
        <f t="shared" si="136"/>
        <v>3.8541666654055007E-3</v>
      </c>
      <c r="AF347" s="78">
        <f t="shared" si="132"/>
        <v>43416.838888888888</v>
      </c>
      <c r="AG347" s="78">
        <f t="shared" si="133"/>
        <v>43416.84652777778</v>
      </c>
      <c r="AH347" s="26" t="str">
        <f t="shared" si="134"/>
        <v>43416.838888888943416.8465277778</v>
      </c>
      <c r="AI347" s="26" t="e">
        <f>VLOOKUP(AH347,simple_survey!$P$1530:$Q$1810,2,FALSE)</f>
        <v>#N/A</v>
      </c>
    </row>
    <row r="348" spans="1:36" hidden="1" x14ac:dyDescent="0.4">
      <c r="A348" s="16" t="str">
        <f t="shared" si="140"/>
        <v>★</v>
      </c>
      <c r="B348" s="16" t="str">
        <f t="shared" si="141"/>
        <v>-</v>
      </c>
      <c r="C348" s="7">
        <v>20</v>
      </c>
      <c r="D348" s="1">
        <v>43416.840509259258</v>
      </c>
      <c r="E348" t="s">
        <v>1035</v>
      </c>
      <c r="F348">
        <v>13253</v>
      </c>
      <c r="G348" t="s">
        <v>18</v>
      </c>
      <c r="H348">
        <v>5081</v>
      </c>
      <c r="I348">
        <v>947</v>
      </c>
      <c r="J348">
        <v>5</v>
      </c>
      <c r="K348">
        <v>1</v>
      </c>
      <c r="M348" s="1">
        <v>43416.849664351852</v>
      </c>
      <c r="N348" s="1">
        <v>43416.853541666664</v>
      </c>
      <c r="O348" t="s">
        <v>45</v>
      </c>
      <c r="P348" t="s">
        <v>46</v>
      </c>
      <c r="Q348" t="s">
        <v>133</v>
      </c>
      <c r="R348" t="s">
        <v>19</v>
      </c>
      <c r="S348" s="1">
        <v>43416.847442129627</v>
      </c>
      <c r="T348" s="1">
        <v>43416.848946759259</v>
      </c>
      <c r="U348" s="1">
        <v>43416.853587962964</v>
      </c>
      <c r="V348" s="1">
        <v>43416.862164351849</v>
      </c>
      <c r="W348" s="1">
        <v>43416.847442129627</v>
      </c>
      <c r="X348" s="8">
        <f t="shared" si="137"/>
        <v>43416.847442129627</v>
      </c>
      <c r="Y348" s="9">
        <f t="shared" si="138"/>
        <v>3.8773148116888478E-3</v>
      </c>
      <c r="Z348" s="9">
        <f t="shared" si="139"/>
        <v>3.8773148116888478E-3</v>
      </c>
      <c r="AB348" s="10">
        <f t="shared" si="135"/>
        <v>2.2222222251002677E-3</v>
      </c>
      <c r="AC348" s="10">
        <f t="shared" si="136"/>
        <v>2.2222222251002677E-3</v>
      </c>
      <c r="AF348" s="78">
        <f t="shared" si="132"/>
        <v>43416.840277777781</v>
      </c>
      <c r="AG348" s="78">
        <f t="shared" si="133"/>
        <v>43416.853472222225</v>
      </c>
      <c r="AH348" s="26" t="str">
        <f t="shared" si="134"/>
        <v>43416.840277777843416.8534722222</v>
      </c>
      <c r="AI348" s="26" t="e">
        <f>VLOOKUP(AH348,simple_survey!$P$1530:$Q$1810,2,FALSE)</f>
        <v>#N/A</v>
      </c>
    </row>
    <row r="349" spans="1:36" hidden="1" x14ac:dyDescent="0.4">
      <c r="A349" s="16" t="str">
        <f t="shared" si="140"/>
        <v>-</v>
      </c>
      <c r="B349" s="16" t="str">
        <f t="shared" si="141"/>
        <v>-</v>
      </c>
      <c r="C349" s="7">
        <v>20</v>
      </c>
      <c r="D349" s="1">
        <v>43416.842430555553</v>
      </c>
      <c r="E349" t="s">
        <v>1273</v>
      </c>
      <c r="F349">
        <v>13254</v>
      </c>
      <c r="G349" t="s">
        <v>99</v>
      </c>
      <c r="H349">
        <v>0</v>
      </c>
      <c r="I349">
        <v>69</v>
      </c>
      <c r="J349">
        <v>1</v>
      </c>
      <c r="K349">
        <v>1</v>
      </c>
      <c r="M349" s="1">
        <v>43416.843842592592</v>
      </c>
      <c r="N349" s="1">
        <v>43416.848113425927</v>
      </c>
      <c r="O349" t="s">
        <v>30</v>
      </c>
      <c r="P349" t="s">
        <v>31</v>
      </c>
      <c r="Q349" t="s">
        <v>133</v>
      </c>
      <c r="R349" t="s">
        <v>19</v>
      </c>
      <c r="S349" s="1">
        <v>43416.844305555554</v>
      </c>
      <c r="T349" s="1">
        <v>43416.844305555554</v>
      </c>
      <c r="U349" s="1">
        <v>43416.851168981484</v>
      </c>
      <c r="V349" s="1">
        <v>43416.851168981484</v>
      </c>
      <c r="X349" s="8">
        <f t="shared" si="137"/>
        <v>43416.842430555553</v>
      </c>
      <c r="Y349" s="9">
        <f t="shared" si="138"/>
        <v>4.2708333348855376E-3</v>
      </c>
      <c r="Z349" s="9">
        <f t="shared" si="139"/>
        <v>4.2708333348855376E-3</v>
      </c>
      <c r="AB349" s="10">
        <f t="shared" si="135"/>
        <v>0</v>
      </c>
      <c r="AC349" s="10">
        <f t="shared" si="136"/>
        <v>1.4120370396994986E-3</v>
      </c>
      <c r="AF349" s="78">
        <f t="shared" si="132"/>
        <v>43416.842361111114</v>
      </c>
      <c r="AG349" s="78">
        <f t="shared" si="133"/>
        <v>43416.847916666666</v>
      </c>
      <c r="AH349" s="26" t="str">
        <f t="shared" si="134"/>
        <v>43416.842361111143416.8479166667</v>
      </c>
      <c r="AI349" s="26" t="e">
        <f>VLOOKUP(AH349,simple_survey!$P$1530:$Q$1810,2,FALSE)</f>
        <v>#N/A</v>
      </c>
    </row>
    <row r="350" spans="1:36" hidden="1" x14ac:dyDescent="0.4">
      <c r="A350" s="16" t="str">
        <f t="shared" si="140"/>
        <v>-</v>
      </c>
      <c r="B350" s="16" t="str">
        <f t="shared" si="141"/>
        <v>-</v>
      </c>
      <c r="C350" s="7">
        <v>20</v>
      </c>
      <c r="D350" s="1">
        <v>43416.842557870368</v>
      </c>
      <c r="E350" t="s">
        <v>1274</v>
      </c>
      <c r="F350">
        <v>13255</v>
      </c>
      <c r="G350" t="s">
        <v>98</v>
      </c>
      <c r="H350">
        <v>0</v>
      </c>
      <c r="I350">
        <v>689</v>
      </c>
      <c r="J350">
        <v>4</v>
      </c>
      <c r="K350">
        <v>1</v>
      </c>
      <c r="M350" s="1">
        <v>43416.843541666669</v>
      </c>
      <c r="N350" s="1">
        <v>43416.847881944443</v>
      </c>
      <c r="O350" t="s">
        <v>45</v>
      </c>
      <c r="P350" t="s">
        <v>46</v>
      </c>
      <c r="Q350" t="s">
        <v>133</v>
      </c>
      <c r="R350" t="s">
        <v>19</v>
      </c>
      <c r="S350" s="1">
        <v>43416.844502314816</v>
      </c>
      <c r="T350" s="1">
        <v>43416.844502314816</v>
      </c>
      <c r="U350" s="1">
        <v>43416.850648148145</v>
      </c>
      <c r="V350" s="1">
        <v>43416.850648148145</v>
      </c>
      <c r="X350" s="8">
        <f t="shared" si="137"/>
        <v>43416.842557870368</v>
      </c>
      <c r="Y350" s="9">
        <f t="shared" si="138"/>
        <v>4.3402777737355791E-3</v>
      </c>
      <c r="Z350" s="9">
        <f t="shared" si="139"/>
        <v>4.3402777737355791E-3</v>
      </c>
      <c r="AB350" s="10">
        <f t="shared" si="135"/>
        <v>0</v>
      </c>
      <c r="AC350" s="10">
        <f t="shared" si="136"/>
        <v>9.8379630071576685E-4</v>
      </c>
      <c r="AF350" s="78">
        <f t="shared" si="132"/>
        <v>43416.842361111114</v>
      </c>
      <c r="AG350" s="78">
        <f t="shared" si="133"/>
        <v>43416.847222222219</v>
      </c>
      <c r="AH350" s="26" t="str">
        <f t="shared" si="134"/>
        <v>43416.842361111143416.8472222222</v>
      </c>
      <c r="AI350" s="26" t="e">
        <f>VLOOKUP(AH350,simple_survey!$P$1530:$Q$1810,2,FALSE)</f>
        <v>#N/A</v>
      </c>
    </row>
    <row r="351" spans="1:36" hidden="1" x14ac:dyDescent="0.4">
      <c r="A351" s="16" t="str">
        <f t="shared" si="140"/>
        <v>-</v>
      </c>
      <c r="B351" s="16" t="str">
        <f t="shared" si="141"/>
        <v>-</v>
      </c>
      <c r="C351" s="7">
        <v>20</v>
      </c>
      <c r="D351" s="1">
        <v>43416.842719907407</v>
      </c>
      <c r="E351" t="s">
        <v>1275</v>
      </c>
      <c r="F351">
        <v>13257</v>
      </c>
      <c r="G351" t="s">
        <v>99</v>
      </c>
      <c r="H351">
        <v>0</v>
      </c>
      <c r="I351">
        <v>282</v>
      </c>
      <c r="J351">
        <v>6</v>
      </c>
      <c r="K351">
        <v>2</v>
      </c>
      <c r="M351" s="1">
        <v>43416.846504629626</v>
      </c>
      <c r="N351" s="1">
        <v>43416.849189814813</v>
      </c>
      <c r="O351" t="s">
        <v>36</v>
      </c>
      <c r="P351" t="s">
        <v>37</v>
      </c>
      <c r="Q351" t="s">
        <v>64</v>
      </c>
      <c r="R351" t="s">
        <v>65</v>
      </c>
      <c r="S351" s="1">
        <v>43416.847615740742</v>
      </c>
      <c r="T351" s="1">
        <v>43416.847615740742</v>
      </c>
      <c r="U351" s="1">
        <v>43416.852523148147</v>
      </c>
      <c r="V351" s="1">
        <v>43416.852523148147</v>
      </c>
      <c r="X351" s="8">
        <f t="shared" si="137"/>
        <v>43416.842719907407</v>
      </c>
      <c r="Y351" s="9">
        <f t="shared" si="138"/>
        <v>2.6851851871469989E-3</v>
      </c>
      <c r="Z351" s="9">
        <f t="shared" si="139"/>
        <v>5.3703703742939979E-3</v>
      </c>
      <c r="AB351" s="10">
        <f t="shared" si="135"/>
        <v>0</v>
      </c>
      <c r="AC351" s="10">
        <f t="shared" si="136"/>
        <v>3.7847222192795016E-3</v>
      </c>
      <c r="AF351" s="78">
        <f t="shared" si="132"/>
        <v>43416.842361111114</v>
      </c>
      <c r="AG351" s="78">
        <f t="shared" si="133"/>
        <v>43416.848611111112</v>
      </c>
      <c r="AH351" s="26" t="str">
        <f t="shared" si="134"/>
        <v>43416.842361111143416.8486111111</v>
      </c>
      <c r="AI351" s="26" t="e">
        <f>VLOOKUP(AH351,simple_survey!$P$1530:$Q$1810,2,FALSE)</f>
        <v>#N/A</v>
      </c>
    </row>
    <row r="352" spans="1:36" hidden="1" x14ac:dyDescent="0.4">
      <c r="A352" s="16" t="str">
        <f t="shared" si="140"/>
        <v>-</v>
      </c>
      <c r="B352" s="16" t="str">
        <f t="shared" si="141"/>
        <v>-</v>
      </c>
      <c r="C352" s="7">
        <v>20</v>
      </c>
      <c r="D352" s="1">
        <v>43416.843229166669</v>
      </c>
      <c r="E352" t="s">
        <v>1276</v>
      </c>
      <c r="F352">
        <v>13258</v>
      </c>
      <c r="G352" t="s">
        <v>99</v>
      </c>
      <c r="H352">
        <v>0</v>
      </c>
      <c r="I352">
        <v>98</v>
      </c>
      <c r="J352">
        <v>11</v>
      </c>
      <c r="K352">
        <v>2</v>
      </c>
      <c r="M352" s="1">
        <v>43416.84447916667</v>
      </c>
      <c r="N352" s="1">
        <v>43416.847500000003</v>
      </c>
      <c r="O352" t="s">
        <v>47</v>
      </c>
      <c r="P352" t="s">
        <v>48</v>
      </c>
      <c r="Q352" t="s">
        <v>62</v>
      </c>
      <c r="R352" t="s">
        <v>63</v>
      </c>
      <c r="S352" s="1">
        <v>43416.844687500001</v>
      </c>
      <c r="T352" s="1">
        <v>43416.844687500001</v>
      </c>
      <c r="U352" s="1">
        <v>43416.850590277776</v>
      </c>
      <c r="V352" s="1">
        <v>43416.850590277776</v>
      </c>
      <c r="X352" s="8">
        <f t="shared" si="137"/>
        <v>43416.843229166669</v>
      </c>
      <c r="Y352" s="9">
        <f t="shared" si="138"/>
        <v>3.0208333337213844E-3</v>
      </c>
      <c r="Z352" s="9">
        <f t="shared" si="139"/>
        <v>6.0416666674427688E-3</v>
      </c>
      <c r="AB352" s="10">
        <f t="shared" si="135"/>
        <v>0</v>
      </c>
      <c r="AC352" s="10">
        <f t="shared" si="136"/>
        <v>1.2500000011641532E-3</v>
      </c>
      <c r="AF352" s="78">
        <f t="shared" si="132"/>
        <v>43416.843055555553</v>
      </c>
      <c r="AG352" s="78">
        <f t="shared" si="133"/>
        <v>43416.847222222219</v>
      </c>
      <c r="AH352" s="26" t="str">
        <f t="shared" si="134"/>
        <v>43416.843055555643416.8472222222</v>
      </c>
      <c r="AI352" s="26" t="e">
        <f>VLOOKUP(AH352,simple_survey!$P$1530:$Q$1810,2,FALSE)</f>
        <v>#N/A</v>
      </c>
    </row>
    <row r="353" spans="1:35" hidden="1" x14ac:dyDescent="0.4">
      <c r="A353" s="16" t="str">
        <f t="shared" si="140"/>
        <v>-</v>
      </c>
      <c r="B353" s="16" t="str">
        <f t="shared" si="141"/>
        <v>-</v>
      </c>
      <c r="C353" s="7">
        <v>20</v>
      </c>
      <c r="D353" s="1">
        <v>43416.846770833334</v>
      </c>
      <c r="E353" t="s">
        <v>1277</v>
      </c>
      <c r="F353">
        <v>13259</v>
      </c>
      <c r="G353" t="s">
        <v>18</v>
      </c>
      <c r="H353">
        <v>4652</v>
      </c>
      <c r="I353">
        <v>532</v>
      </c>
      <c r="J353">
        <v>10</v>
      </c>
      <c r="K353">
        <v>3</v>
      </c>
      <c r="M353" s="1">
        <v>43416.849166666667</v>
      </c>
      <c r="N353" s="1">
        <v>43416.853460648148</v>
      </c>
      <c r="O353" t="s">
        <v>20</v>
      </c>
      <c r="P353" t="s">
        <v>21</v>
      </c>
      <c r="Q353" t="s">
        <v>71</v>
      </c>
      <c r="R353" t="s">
        <v>72</v>
      </c>
      <c r="S353" s="1">
        <v>43416.850173611114</v>
      </c>
      <c r="T353" s="1">
        <v>43416.850173611114</v>
      </c>
      <c r="U353" s="1">
        <v>43416.857395833336</v>
      </c>
      <c r="V353" s="1">
        <v>43416.857395833336</v>
      </c>
      <c r="X353" s="8">
        <f t="shared" si="137"/>
        <v>43416.846770833334</v>
      </c>
      <c r="Y353" s="9">
        <f t="shared" si="138"/>
        <v>4.2939814811688848E-3</v>
      </c>
      <c r="Z353" s="9">
        <f t="shared" si="139"/>
        <v>1.2881944443506654E-2</v>
      </c>
      <c r="AB353" s="10">
        <f t="shared" si="135"/>
        <v>0</v>
      </c>
      <c r="AC353" s="10">
        <f t="shared" si="136"/>
        <v>2.3958333331393078E-3</v>
      </c>
      <c r="AF353" s="78">
        <f t="shared" si="132"/>
        <v>43416.84652777778</v>
      </c>
      <c r="AG353" s="78">
        <f t="shared" si="133"/>
        <v>43416.852777777778</v>
      </c>
      <c r="AH353" s="26" t="str">
        <f t="shared" si="134"/>
        <v>43416.846527777843416.8527777778</v>
      </c>
      <c r="AI353" s="26" t="e">
        <f>VLOOKUP(AH353,simple_survey!$P$1530:$Q$1810,2,FALSE)</f>
        <v>#N/A</v>
      </c>
    </row>
    <row r="354" spans="1:35" x14ac:dyDescent="0.4">
      <c r="A354" s="16" t="str">
        <f t="shared" si="140"/>
        <v>★</v>
      </c>
      <c r="B354" s="16" t="str">
        <f t="shared" si="141"/>
        <v>-</v>
      </c>
      <c r="C354" s="7">
        <v>20</v>
      </c>
      <c r="D354" s="1">
        <v>43416.848240740743</v>
      </c>
      <c r="E354" t="s">
        <v>1175</v>
      </c>
      <c r="F354">
        <v>13260</v>
      </c>
      <c r="G354" t="s">
        <v>32</v>
      </c>
      <c r="H354">
        <v>2225</v>
      </c>
      <c r="I354">
        <v>425</v>
      </c>
      <c r="J354">
        <v>5</v>
      </c>
      <c r="K354">
        <v>1</v>
      </c>
      <c r="M354" s="1">
        <v>43416.857777777775</v>
      </c>
      <c r="N354" s="1">
        <v>43416.863738425927</v>
      </c>
      <c r="O354" t="s">
        <v>40</v>
      </c>
      <c r="P354" t="s">
        <v>41</v>
      </c>
      <c r="Q354" t="s">
        <v>62</v>
      </c>
      <c r="R354" t="s">
        <v>63</v>
      </c>
      <c r="S354" s="1">
        <v>43416.855185185188</v>
      </c>
      <c r="T354" s="1">
        <v>43416.855185185188</v>
      </c>
      <c r="U354" s="1">
        <v>43416.868414351855</v>
      </c>
      <c r="V354" s="1">
        <v>43416.868414351855</v>
      </c>
      <c r="W354" s="1">
        <v>43416.855185185188</v>
      </c>
      <c r="X354" s="8">
        <f t="shared" si="137"/>
        <v>43416.855185185188</v>
      </c>
      <c r="Y354" s="9">
        <f t="shared" si="138"/>
        <v>5.9606481518130749E-3</v>
      </c>
      <c r="Z354" s="9">
        <f t="shared" si="139"/>
        <v>5.9606481518130749E-3</v>
      </c>
      <c r="AB354" s="10">
        <f t="shared" si="135"/>
        <v>2.5925925874616951E-3</v>
      </c>
      <c r="AC354" s="10">
        <f t="shared" si="136"/>
        <v>2.5925925874616951E-3</v>
      </c>
      <c r="AF354" s="78">
        <f t="shared" si="132"/>
        <v>43416.847916666666</v>
      </c>
      <c r="AG354" s="78">
        <f t="shared" si="133"/>
        <v>43416.863194444442</v>
      </c>
      <c r="AH354" s="26" t="str">
        <f t="shared" si="134"/>
        <v>43416.847916666743416.8631944444</v>
      </c>
      <c r="AI354" s="26" t="str">
        <f>VLOOKUP(AH354,simple_survey!$P$1530:$Q$1810,2,FALSE)</f>
        <v>肯定的</v>
      </c>
    </row>
    <row r="355" spans="1:35" hidden="1" x14ac:dyDescent="0.4">
      <c r="A355" s="16" t="str">
        <f t="shared" si="140"/>
        <v>-</v>
      </c>
      <c r="B355" s="16" t="str">
        <f t="shared" si="141"/>
        <v>-</v>
      </c>
      <c r="C355" s="7">
        <v>20</v>
      </c>
      <c r="D355" s="1">
        <v>43416.85119212963</v>
      </c>
      <c r="E355" t="s">
        <v>1028</v>
      </c>
      <c r="F355">
        <v>13262</v>
      </c>
      <c r="G355" t="s">
        <v>66</v>
      </c>
      <c r="H355">
        <v>4795</v>
      </c>
      <c r="I355">
        <v>724</v>
      </c>
      <c r="J355">
        <v>1</v>
      </c>
      <c r="K355">
        <v>1</v>
      </c>
      <c r="M355" s="1">
        <v>43416.853009259263</v>
      </c>
      <c r="N355" s="1">
        <v>43416.857754629629</v>
      </c>
      <c r="O355" t="s">
        <v>30</v>
      </c>
      <c r="P355" t="s">
        <v>31</v>
      </c>
      <c r="Q355" t="s">
        <v>133</v>
      </c>
      <c r="R355" t="s">
        <v>19</v>
      </c>
      <c r="S355" s="1">
        <v>43416.852824074071</v>
      </c>
      <c r="T355" s="1">
        <v>43416.852824074071</v>
      </c>
      <c r="U355" s="1">
        <v>43416.8596875</v>
      </c>
      <c r="V355" s="1">
        <v>43416.8596875</v>
      </c>
      <c r="X355" s="8">
        <f t="shared" si="137"/>
        <v>43416.85119212963</v>
      </c>
      <c r="Y355" s="9">
        <f t="shared" si="138"/>
        <v>4.7453703664359637E-3</v>
      </c>
      <c r="Z355" s="9">
        <f t="shared" si="139"/>
        <v>4.7453703664359637E-3</v>
      </c>
      <c r="AB355" s="10">
        <f t="shared" si="135"/>
        <v>1.8518519209465012E-4</v>
      </c>
      <c r="AC355" s="10">
        <f t="shared" si="136"/>
        <v>1.8171296323998831E-3</v>
      </c>
      <c r="AF355" s="78">
        <f t="shared" si="132"/>
        <v>43416.850694444445</v>
      </c>
      <c r="AG355" s="78">
        <f t="shared" si="133"/>
        <v>43416.857638888891</v>
      </c>
      <c r="AH355" s="26" t="str">
        <f t="shared" si="134"/>
        <v>43416.850694444443416.8576388889</v>
      </c>
      <c r="AI355" s="26" t="e">
        <f>VLOOKUP(AH355,simple_survey!$P$1530:$Q$1810,2,FALSE)</f>
        <v>#N/A</v>
      </c>
    </row>
    <row r="356" spans="1:35" hidden="1" x14ac:dyDescent="0.4">
      <c r="A356" s="16" t="str">
        <f t="shared" si="140"/>
        <v>-</v>
      </c>
      <c r="B356" s="16" t="str">
        <f t="shared" si="141"/>
        <v>-</v>
      </c>
      <c r="C356" s="7">
        <v>20</v>
      </c>
      <c r="D356" s="1">
        <v>43416.851238425923</v>
      </c>
      <c r="E356" t="s">
        <v>1168</v>
      </c>
      <c r="F356">
        <v>13263</v>
      </c>
      <c r="G356" t="s">
        <v>18</v>
      </c>
      <c r="H356">
        <v>3945</v>
      </c>
      <c r="I356">
        <v>883</v>
      </c>
      <c r="J356">
        <v>4</v>
      </c>
      <c r="K356">
        <v>1</v>
      </c>
      <c r="M356" s="1">
        <v>43416.856111111112</v>
      </c>
      <c r="N356" s="1">
        <v>43416.862384259257</v>
      </c>
      <c r="O356" t="s">
        <v>26</v>
      </c>
      <c r="P356" t="s">
        <v>27</v>
      </c>
      <c r="Q356" t="s">
        <v>62</v>
      </c>
      <c r="R356" t="s">
        <v>63</v>
      </c>
      <c r="S356" s="1">
        <v>43416.853368055556</v>
      </c>
      <c r="T356" s="1">
        <v>43416.853368055556</v>
      </c>
      <c r="U356" s="1">
        <v>43416.86215277778</v>
      </c>
      <c r="V356" s="1">
        <v>43416.86215277778</v>
      </c>
      <c r="X356" s="8">
        <f t="shared" si="137"/>
        <v>43416.851238425923</v>
      </c>
      <c r="Y356" s="9">
        <f t="shared" si="138"/>
        <v>6.2731481448281556E-3</v>
      </c>
      <c r="Z356" s="9">
        <f t="shared" si="139"/>
        <v>6.2731481448281556E-3</v>
      </c>
      <c r="AB356" s="10">
        <f t="shared" si="135"/>
        <v>2.7430555564933456E-3</v>
      </c>
      <c r="AC356" s="10">
        <f t="shared" si="136"/>
        <v>4.8726851891842671E-3</v>
      </c>
      <c r="AF356" s="78">
        <f t="shared" si="132"/>
        <v>43416.850694444445</v>
      </c>
      <c r="AG356" s="78">
        <f t="shared" si="133"/>
        <v>43416.861805555556</v>
      </c>
      <c r="AH356" s="26" t="str">
        <f t="shared" si="134"/>
        <v>43416.850694444443416.8618055556</v>
      </c>
      <c r="AI356" s="26" t="e">
        <f>VLOOKUP(AH356,simple_survey!$P$1530:$Q$1810,2,FALSE)</f>
        <v>#N/A</v>
      </c>
    </row>
    <row r="357" spans="1:35" hidden="1" x14ac:dyDescent="0.4">
      <c r="A357" s="16" t="str">
        <f t="shared" si="140"/>
        <v>-</v>
      </c>
      <c r="B357" s="16" t="str">
        <f t="shared" si="141"/>
        <v>-</v>
      </c>
      <c r="C357" s="7">
        <v>20</v>
      </c>
      <c r="D357" s="1">
        <v>43416.855046296296</v>
      </c>
      <c r="E357" t="s">
        <v>1171</v>
      </c>
      <c r="F357">
        <v>13264</v>
      </c>
      <c r="G357" t="s">
        <v>32</v>
      </c>
      <c r="H357">
        <v>3991</v>
      </c>
      <c r="I357">
        <v>459</v>
      </c>
      <c r="J357">
        <v>8</v>
      </c>
      <c r="K357">
        <v>1</v>
      </c>
      <c r="M357" s="1">
        <v>43416.858136574076</v>
      </c>
      <c r="N357" s="1">
        <v>43416.864062499997</v>
      </c>
      <c r="O357" t="s">
        <v>69</v>
      </c>
      <c r="P357" t="s">
        <v>70</v>
      </c>
      <c r="Q357" t="s">
        <v>62</v>
      </c>
      <c r="R357" t="s">
        <v>63</v>
      </c>
      <c r="S357" s="1">
        <v>43416.856990740744</v>
      </c>
      <c r="T357" s="1">
        <v>43416.856990740744</v>
      </c>
      <c r="U357" s="1">
        <v>43416.868703703702</v>
      </c>
      <c r="V357" s="1">
        <v>43416.868703703702</v>
      </c>
      <c r="X357" s="8">
        <f t="shared" si="137"/>
        <v>43416.855046296296</v>
      </c>
      <c r="Y357" s="9">
        <f t="shared" si="138"/>
        <v>5.9259259214741178E-3</v>
      </c>
      <c r="Z357" s="9">
        <f t="shared" si="139"/>
        <v>5.9259259214741178E-3</v>
      </c>
      <c r="AB357" s="10">
        <f t="shared" si="135"/>
        <v>1.1458333319751546E-3</v>
      </c>
      <c r="AC357" s="10">
        <f t="shared" si="136"/>
        <v>3.0902777798473835E-3</v>
      </c>
      <c r="AF357" s="78">
        <f t="shared" si="132"/>
        <v>43416.854861111111</v>
      </c>
      <c r="AG357" s="78">
        <f t="shared" si="133"/>
        <v>43416.863888888889</v>
      </c>
      <c r="AH357" s="26" t="str">
        <f t="shared" si="134"/>
        <v>43416.854861111143416.8638888889</v>
      </c>
      <c r="AI357" s="26" t="e">
        <f>VLOOKUP(AH357,simple_survey!$P$1530:$Q$1810,2,FALSE)</f>
        <v>#N/A</v>
      </c>
    </row>
    <row r="358" spans="1:35" hidden="1" x14ac:dyDescent="0.4">
      <c r="A358" s="16" t="str">
        <f t="shared" si="140"/>
        <v>-</v>
      </c>
      <c r="B358" s="16" t="str">
        <f t="shared" si="141"/>
        <v>-</v>
      </c>
      <c r="C358" s="7">
        <v>20</v>
      </c>
      <c r="D358" s="1">
        <v>43416.856736111113</v>
      </c>
      <c r="E358" t="s">
        <v>1278</v>
      </c>
      <c r="F358">
        <v>13265</v>
      </c>
      <c r="G358" t="s">
        <v>99</v>
      </c>
      <c r="H358">
        <v>0</v>
      </c>
      <c r="I358">
        <v>804</v>
      </c>
      <c r="J358">
        <v>7</v>
      </c>
      <c r="K358">
        <v>1</v>
      </c>
      <c r="M358" s="1">
        <v>43416.859594907408</v>
      </c>
      <c r="N358" s="1">
        <v>43416.862858796296</v>
      </c>
      <c r="O358" t="s">
        <v>47</v>
      </c>
      <c r="P358" t="s">
        <v>48</v>
      </c>
      <c r="Q358" t="s">
        <v>62</v>
      </c>
      <c r="R358" t="s">
        <v>63</v>
      </c>
      <c r="S358" s="1">
        <v>43416.859467592592</v>
      </c>
      <c r="T358" s="1">
        <v>43416.859467592592</v>
      </c>
      <c r="U358" s="1">
        <v>43416.864675925928</v>
      </c>
      <c r="V358" s="1">
        <v>43416.864675925928</v>
      </c>
      <c r="X358" s="8">
        <f t="shared" si="137"/>
        <v>43416.856736111113</v>
      </c>
      <c r="Y358" s="9">
        <f t="shared" si="138"/>
        <v>3.2638888878864236E-3</v>
      </c>
      <c r="Z358" s="9">
        <f t="shared" si="139"/>
        <v>3.2638888878864236E-3</v>
      </c>
      <c r="AB358" s="10">
        <f t="shared" si="135"/>
        <v>1.273148154723458E-4</v>
      </c>
      <c r="AC358" s="10">
        <f t="shared" si="136"/>
        <v>2.8587962951860391E-3</v>
      </c>
      <c r="AF358" s="78">
        <f t="shared" si="132"/>
        <v>43416.856249999997</v>
      </c>
      <c r="AG358" s="78">
        <f t="shared" si="133"/>
        <v>43416.862500000003</v>
      </c>
      <c r="AH358" s="26" t="str">
        <f t="shared" si="134"/>
        <v>43416.8562543416.8625</v>
      </c>
      <c r="AI358" s="26" t="e">
        <f>VLOOKUP(AH358,simple_survey!$P$1530:$Q$1810,2,FALSE)</f>
        <v>#N/A</v>
      </c>
    </row>
    <row r="359" spans="1:35" hidden="1" x14ac:dyDescent="0.4">
      <c r="A359" s="16" t="str">
        <f t="shared" si="140"/>
        <v>-</v>
      </c>
      <c r="B359" s="16" t="str">
        <f t="shared" si="141"/>
        <v>-</v>
      </c>
      <c r="C359" s="7">
        <v>20</v>
      </c>
      <c r="D359" s="1">
        <v>43416.858020833337</v>
      </c>
      <c r="E359" t="s">
        <v>1090</v>
      </c>
      <c r="F359">
        <v>13266</v>
      </c>
      <c r="G359" t="s">
        <v>18</v>
      </c>
      <c r="H359">
        <v>1358</v>
      </c>
      <c r="I359">
        <v>740</v>
      </c>
      <c r="J359">
        <v>2</v>
      </c>
      <c r="K359">
        <v>1</v>
      </c>
      <c r="M359" s="1">
        <v>43416.859340277777</v>
      </c>
      <c r="N359" s="1">
        <v>43416.870046296295</v>
      </c>
      <c r="O359" t="s">
        <v>30</v>
      </c>
      <c r="P359" t="s">
        <v>31</v>
      </c>
      <c r="Q359" t="s">
        <v>133</v>
      </c>
      <c r="R359" t="s">
        <v>19</v>
      </c>
      <c r="S359" s="1">
        <v>43416.8590625</v>
      </c>
      <c r="T359" s="1">
        <v>43416.8590625</v>
      </c>
      <c r="U359" s="1">
        <v>43416.865925925929</v>
      </c>
      <c r="V359" s="1">
        <v>43416.865925925929</v>
      </c>
      <c r="X359" s="8">
        <f t="shared" si="137"/>
        <v>43416.858020833337</v>
      </c>
      <c r="Y359" s="9">
        <f t="shared" si="138"/>
        <v>1.0706018518249039E-2</v>
      </c>
      <c r="Z359" s="9">
        <f t="shared" si="139"/>
        <v>1.0706018518249039E-2</v>
      </c>
      <c r="AB359" s="10">
        <f t="shared" si="135"/>
        <v>2.7777777722803876E-4</v>
      </c>
      <c r="AC359" s="10">
        <f t="shared" si="136"/>
        <v>1.3194444400141947E-3</v>
      </c>
      <c r="AF359" s="78">
        <f t="shared" si="132"/>
        <v>43416.857638888891</v>
      </c>
      <c r="AG359" s="78">
        <f t="shared" si="133"/>
        <v>43416.869444444441</v>
      </c>
      <c r="AH359" s="26" t="str">
        <f t="shared" si="134"/>
        <v>43416.857638888943416.8694444444</v>
      </c>
      <c r="AI359" s="26" t="e">
        <f>VLOOKUP(AH359,simple_survey!$P$1530:$Q$1810,2,FALSE)</f>
        <v>#N/A</v>
      </c>
    </row>
    <row r="360" spans="1:35" hidden="1" x14ac:dyDescent="0.4">
      <c r="A360" s="16" t="str">
        <f t="shared" si="140"/>
        <v>-</v>
      </c>
      <c r="B360" s="16" t="str">
        <f t="shared" si="141"/>
        <v>-</v>
      </c>
      <c r="C360" s="7">
        <v>20</v>
      </c>
      <c r="D360" s="1">
        <v>43416.859618055554</v>
      </c>
      <c r="E360" t="s">
        <v>1279</v>
      </c>
      <c r="F360">
        <v>13267</v>
      </c>
      <c r="G360" t="s">
        <v>18</v>
      </c>
      <c r="H360">
        <v>1312</v>
      </c>
      <c r="I360">
        <v>222</v>
      </c>
      <c r="J360">
        <v>6</v>
      </c>
      <c r="K360">
        <v>1</v>
      </c>
      <c r="M360" s="1">
        <v>43416.861527777779</v>
      </c>
      <c r="N360" s="1">
        <v>43416.865451388891</v>
      </c>
      <c r="O360" t="s">
        <v>45</v>
      </c>
      <c r="P360" t="s">
        <v>46</v>
      </c>
      <c r="Q360" t="s">
        <v>133</v>
      </c>
      <c r="R360" t="s">
        <v>19</v>
      </c>
      <c r="S360" s="1">
        <v>43416.860856481479</v>
      </c>
      <c r="T360" s="1">
        <v>43416.860856481479</v>
      </c>
      <c r="U360" s="1">
        <v>43416.867002314815</v>
      </c>
      <c r="V360" s="1">
        <v>43416.867002314815</v>
      </c>
      <c r="X360" s="8">
        <f t="shared" si="137"/>
        <v>43416.859618055554</v>
      </c>
      <c r="Y360" s="9">
        <f t="shared" si="138"/>
        <v>3.9236111115314998E-3</v>
      </c>
      <c r="Z360" s="9">
        <f t="shared" si="139"/>
        <v>3.9236111115314998E-3</v>
      </c>
      <c r="AB360" s="10">
        <f t="shared" si="135"/>
        <v>6.7129630042472854E-4</v>
      </c>
      <c r="AC360" s="10">
        <f t="shared" si="136"/>
        <v>1.9097222248092294E-3</v>
      </c>
      <c r="AF360" s="78">
        <f t="shared" si="132"/>
        <v>43416.859027777777</v>
      </c>
      <c r="AG360" s="78">
        <f t="shared" si="133"/>
        <v>43416.865277777775</v>
      </c>
      <c r="AH360" s="26" t="str">
        <f t="shared" si="134"/>
        <v>43416.859027777843416.8652777778</v>
      </c>
      <c r="AI360" s="26" t="e">
        <f>VLOOKUP(AH360,simple_survey!$P$1530:$Q$1810,2,FALSE)</f>
        <v>#N/A</v>
      </c>
    </row>
    <row r="361" spans="1:35" hidden="1" x14ac:dyDescent="0.4">
      <c r="A361" s="16" t="str">
        <f t="shared" si="140"/>
        <v>-</v>
      </c>
      <c r="B361" s="16" t="str">
        <f t="shared" si="141"/>
        <v>-</v>
      </c>
      <c r="C361" s="7">
        <v>20</v>
      </c>
      <c r="D361" s="1">
        <v>43416.860081018516</v>
      </c>
      <c r="E361" t="s">
        <v>1280</v>
      </c>
      <c r="F361">
        <v>13268</v>
      </c>
      <c r="G361" t="s">
        <v>32</v>
      </c>
      <c r="H361">
        <v>4852</v>
      </c>
      <c r="I361">
        <v>155</v>
      </c>
      <c r="J361">
        <v>10</v>
      </c>
      <c r="K361">
        <v>2</v>
      </c>
      <c r="M361" s="1">
        <v>43416.861759259256</v>
      </c>
      <c r="N361" s="1">
        <v>43416.864687499998</v>
      </c>
      <c r="O361" t="s">
        <v>45</v>
      </c>
      <c r="P361" t="s">
        <v>46</v>
      </c>
      <c r="Q361" t="s">
        <v>71</v>
      </c>
      <c r="R361" t="s">
        <v>72</v>
      </c>
      <c r="S361" s="1">
        <v>43416.861620370371</v>
      </c>
      <c r="T361" s="1">
        <v>43416.861620370371</v>
      </c>
      <c r="U361" s="1">
        <v>43416.867326388892</v>
      </c>
      <c r="V361" s="1">
        <v>43416.867326388892</v>
      </c>
      <c r="X361" s="8">
        <f t="shared" si="137"/>
        <v>43416.860081018516</v>
      </c>
      <c r="Y361" s="9">
        <f t="shared" si="138"/>
        <v>2.9282407413120382E-3</v>
      </c>
      <c r="Z361" s="9">
        <f t="shared" si="139"/>
        <v>5.8564814826240763E-3</v>
      </c>
      <c r="AB361" s="10">
        <f t="shared" si="135"/>
        <v>1.3888888497604057E-4</v>
      </c>
      <c r="AC361" s="10">
        <f t="shared" si="136"/>
        <v>1.6782407401478849E-3</v>
      </c>
      <c r="AF361" s="78">
        <f t="shared" si="132"/>
        <v>43416.859722222223</v>
      </c>
      <c r="AG361" s="78">
        <f t="shared" si="133"/>
        <v>43416.864583333336</v>
      </c>
      <c r="AH361" s="26" t="str">
        <f t="shared" si="134"/>
        <v>43416.859722222243416.8645833333</v>
      </c>
      <c r="AI361" s="26" t="e">
        <f>VLOOKUP(AH361,simple_survey!$P$1530:$Q$1810,2,FALSE)</f>
        <v>#N/A</v>
      </c>
    </row>
    <row r="362" spans="1:35" hidden="1" x14ac:dyDescent="0.4">
      <c r="A362" s="16" t="str">
        <f t="shared" si="140"/>
        <v>-</v>
      </c>
      <c r="B362" s="16" t="str">
        <f t="shared" si="141"/>
        <v>-</v>
      </c>
      <c r="C362" s="7">
        <v>20</v>
      </c>
      <c r="D362" s="1">
        <v>43416.866956018515</v>
      </c>
      <c r="E362" t="s">
        <v>1281</v>
      </c>
      <c r="F362">
        <v>13269</v>
      </c>
      <c r="G362" t="s">
        <v>18</v>
      </c>
      <c r="H362">
        <v>5702</v>
      </c>
      <c r="I362">
        <v>880</v>
      </c>
      <c r="J362">
        <v>1</v>
      </c>
      <c r="K362">
        <v>1</v>
      </c>
      <c r="M362" s="1">
        <v>43416.868530092594</v>
      </c>
      <c r="N362" s="1">
        <v>43416.870972222219</v>
      </c>
      <c r="O362" t="s">
        <v>20</v>
      </c>
      <c r="P362" t="s">
        <v>21</v>
      </c>
      <c r="Q362" t="s">
        <v>36</v>
      </c>
      <c r="R362" t="s">
        <v>37</v>
      </c>
      <c r="S362" s="1">
        <v>43416.868275462963</v>
      </c>
      <c r="T362" s="1">
        <v>43416.868275462963</v>
      </c>
      <c r="U362" s="1">
        <v>43416.876655092594</v>
      </c>
      <c r="V362" s="1">
        <v>43416.876655092594</v>
      </c>
      <c r="X362" s="8">
        <f t="shared" si="137"/>
        <v>43416.866956018515</v>
      </c>
      <c r="Y362" s="9">
        <f t="shared" si="138"/>
        <v>2.4421296257060021E-3</v>
      </c>
      <c r="Z362" s="9">
        <f t="shared" si="139"/>
        <v>2.4421296257060021E-3</v>
      </c>
      <c r="AB362" s="10">
        <f t="shared" si="135"/>
        <v>2.546296309446916E-4</v>
      </c>
      <c r="AC362" s="10">
        <f t="shared" si="136"/>
        <v>1.5740740782348439E-3</v>
      </c>
      <c r="AF362" s="78">
        <f t="shared" si="132"/>
        <v>43416.866666666669</v>
      </c>
      <c r="AG362" s="78">
        <f t="shared" si="133"/>
        <v>43416.870833333334</v>
      </c>
      <c r="AH362" s="26" t="str">
        <f t="shared" si="134"/>
        <v>43416.866666666743416.8708333333</v>
      </c>
      <c r="AI362" s="26" t="e">
        <f>VLOOKUP(AH362,simple_survey!$P$1530:$Q$1810,2,FALSE)</f>
        <v>#N/A</v>
      </c>
    </row>
    <row r="363" spans="1:35" hidden="1" x14ac:dyDescent="0.4">
      <c r="A363" s="16" t="str">
        <f t="shared" si="140"/>
        <v>-</v>
      </c>
      <c r="B363" s="16" t="str">
        <f t="shared" si="141"/>
        <v>-</v>
      </c>
      <c r="C363" s="7">
        <v>20</v>
      </c>
      <c r="D363" s="1">
        <v>43416.874722222223</v>
      </c>
      <c r="E363" t="s">
        <v>1283</v>
      </c>
      <c r="F363">
        <v>13271</v>
      </c>
      <c r="G363" t="s">
        <v>18</v>
      </c>
      <c r="H363">
        <v>2400</v>
      </c>
      <c r="I363">
        <v>564</v>
      </c>
      <c r="J363">
        <v>8</v>
      </c>
      <c r="K363">
        <v>1</v>
      </c>
      <c r="M363" s="1">
        <v>43416.877071759256</v>
      </c>
      <c r="N363" s="1">
        <v>43416.880613425928</v>
      </c>
      <c r="O363" t="s">
        <v>45</v>
      </c>
      <c r="P363" t="s">
        <v>46</v>
      </c>
      <c r="Q363" t="s">
        <v>133</v>
      </c>
      <c r="R363" t="s">
        <v>19</v>
      </c>
      <c r="S363" s="1">
        <v>43416.876192129632</v>
      </c>
      <c r="T363" s="1">
        <v>43416.876192129632</v>
      </c>
      <c r="U363" s="1">
        <v>43416.882337962961</v>
      </c>
      <c r="V363" s="1">
        <v>43416.882337962961</v>
      </c>
      <c r="X363" s="8">
        <f t="shared" si="137"/>
        <v>43416.874722222223</v>
      </c>
      <c r="Y363" s="9">
        <f t="shared" si="138"/>
        <v>3.54166667239042E-3</v>
      </c>
      <c r="Z363" s="9">
        <f t="shared" si="139"/>
        <v>3.54166667239042E-3</v>
      </c>
      <c r="AB363" s="10">
        <f t="shared" si="135"/>
        <v>8.7962962425081059E-4</v>
      </c>
      <c r="AC363" s="10">
        <f t="shared" si="136"/>
        <v>2.3495370332966559E-3</v>
      </c>
      <c r="AF363" s="78">
        <f t="shared" si="132"/>
        <v>43416.874305555553</v>
      </c>
      <c r="AG363" s="78">
        <f t="shared" si="133"/>
        <v>43416.880555555559</v>
      </c>
      <c r="AH363" s="26" t="str">
        <f t="shared" si="134"/>
        <v>43416.874305555643416.8805555556</v>
      </c>
      <c r="AI363" s="26" t="e">
        <f>VLOOKUP(AH363,simple_survey!$P$1530:$Q$1810,2,FALSE)</f>
        <v>#N/A</v>
      </c>
    </row>
    <row r="364" spans="1:35" hidden="1" x14ac:dyDescent="0.4">
      <c r="A364" s="16" t="str">
        <f>IF(W364&gt;0, "★", "-")</f>
        <v>★</v>
      </c>
      <c r="B364" s="16" t="str">
        <f>IF(L364&gt;0, "☆", "-")</f>
        <v>☆</v>
      </c>
      <c r="C364" s="7">
        <v>20</v>
      </c>
      <c r="D364" s="1">
        <v>43416.831886574073</v>
      </c>
      <c r="E364" t="s">
        <v>1024</v>
      </c>
      <c r="F364">
        <v>13244</v>
      </c>
      <c r="G364" t="s">
        <v>98</v>
      </c>
      <c r="H364">
        <v>0</v>
      </c>
      <c r="I364">
        <v>918</v>
      </c>
      <c r="J364">
        <v>10</v>
      </c>
      <c r="K364">
        <v>1</v>
      </c>
      <c r="L364" s="1">
        <v>43416.838842592595</v>
      </c>
      <c r="O364" t="s">
        <v>20</v>
      </c>
      <c r="P364" t="s">
        <v>21</v>
      </c>
      <c r="Q364" t="s">
        <v>71</v>
      </c>
      <c r="R364" t="s">
        <v>72</v>
      </c>
      <c r="S364" s="1">
        <v>43416.83866898148</v>
      </c>
      <c r="U364" s="1">
        <v>43416.844502314816</v>
      </c>
      <c r="W364" s="1">
        <v>43416.83866898148</v>
      </c>
      <c r="X364" s="8">
        <f>IF(W364&gt;0,W364,D364)</f>
        <v>43416.83866898148</v>
      </c>
      <c r="Y364" s="9">
        <f>N364-M364</f>
        <v>0</v>
      </c>
      <c r="Z364" s="9">
        <f>Y364*K364</f>
        <v>0</v>
      </c>
      <c r="AB364" s="10">
        <f>IF(IF(A364="☆",L364-S364,M364-S364)&lt;0,0,IF(A364="☆",L364-S364,M364-S364))</f>
        <v>0</v>
      </c>
      <c r="AC364" s="10">
        <f>IF(IF(B364="☆",(IF(L364&gt;S364,L364-X364,S364-X364)),M364-X364)&lt;0,0,IF(B364="☆",(IF(L364&gt;S364,L364-X364,S364-X364)),M364-X364))</f>
        <v>1.7361111531499773E-4</v>
      </c>
      <c r="AF364" s="78">
        <f t="shared" si="132"/>
        <v>43416.831250000003</v>
      </c>
      <c r="AG364" s="78">
        <f t="shared" si="133"/>
        <v>0</v>
      </c>
      <c r="AH364" s="26" t="str">
        <f t="shared" si="134"/>
        <v>43416.831250</v>
      </c>
      <c r="AI364" s="26" t="e">
        <f>VLOOKUP(AH364,simple_survey!$P$1530:$Q$1810,2,FALSE)</f>
        <v>#N/A</v>
      </c>
    </row>
    <row r="365" spans="1:35" hidden="1" x14ac:dyDescent="0.4">
      <c r="A365" s="16" t="str">
        <f>IF(W365&gt;0, "★", "-")</f>
        <v>-</v>
      </c>
      <c r="B365" s="16" t="str">
        <f>IF(L365&gt;0, "☆", "-")</f>
        <v>☆</v>
      </c>
      <c r="C365" s="7">
        <v>20</v>
      </c>
      <c r="D365" s="1">
        <v>43416.842662037037</v>
      </c>
      <c r="E365" t="s">
        <v>1117</v>
      </c>
      <c r="F365">
        <v>13256</v>
      </c>
      <c r="G365" t="s">
        <v>99</v>
      </c>
      <c r="H365">
        <v>0</v>
      </c>
      <c r="I365">
        <v>629</v>
      </c>
      <c r="J365">
        <v>11</v>
      </c>
      <c r="K365">
        <v>1</v>
      </c>
      <c r="L365" s="1">
        <v>43416.842881944445</v>
      </c>
      <c r="O365" t="s">
        <v>47</v>
      </c>
      <c r="P365" t="s">
        <v>48</v>
      </c>
      <c r="Q365" t="s">
        <v>62</v>
      </c>
      <c r="R365" t="s">
        <v>63</v>
      </c>
      <c r="S365" s="1">
        <v>43416.844699074078</v>
      </c>
      <c r="U365" s="1">
        <v>43416.849907407406</v>
      </c>
      <c r="X365" s="8">
        <f>IF(W365&gt;0,W365,D365)</f>
        <v>43416.842662037037</v>
      </c>
      <c r="Y365" s="9">
        <f>N365-M365</f>
        <v>0</v>
      </c>
      <c r="Z365" s="9">
        <f>Y365*K365</f>
        <v>0</v>
      </c>
      <c r="AB365" s="10">
        <f>IF(IF(A365="☆",L365-S365,M365-S365)&lt;0,0,IF(A365="☆",L365-S365,M365-S365))</f>
        <v>0</v>
      </c>
      <c r="AC365" s="10">
        <f>IF(IF(B365="☆",(IF(L365&gt;S365,L365-X365,S365-X365)),M365-X365)&lt;0,0,IF(B365="☆",(IF(L365&gt;S365,L365-X365,S365-X365)),M365-X365))</f>
        <v>2.0370370402815752E-3</v>
      </c>
      <c r="AF365" s="78">
        <f t="shared" si="132"/>
        <v>43416.842361111114</v>
      </c>
      <c r="AG365" s="78">
        <f t="shared" si="133"/>
        <v>0</v>
      </c>
      <c r="AH365" s="26" t="str">
        <f t="shared" si="134"/>
        <v>43416.84236111110</v>
      </c>
      <c r="AI365" s="26" t="e">
        <f>VLOOKUP(AH365,simple_survey!$P$1530:$Q$1810,2,FALSE)</f>
        <v>#N/A</v>
      </c>
    </row>
    <row r="366" spans="1:35" hidden="1" x14ac:dyDescent="0.4">
      <c r="A366" s="16" t="str">
        <f>IF(W366&gt;0, "★", "-")</f>
        <v>-</v>
      </c>
      <c r="B366" s="16" t="str">
        <f>IF(L366&gt;0, "☆", "-")</f>
        <v>☆</v>
      </c>
      <c r="C366" s="7">
        <v>20</v>
      </c>
      <c r="D366" s="1">
        <v>43416.849062499998</v>
      </c>
      <c r="E366" t="s">
        <v>1255</v>
      </c>
      <c r="F366">
        <v>13261</v>
      </c>
      <c r="G366" t="s">
        <v>32</v>
      </c>
      <c r="H366">
        <v>3445</v>
      </c>
      <c r="I366">
        <v>326</v>
      </c>
      <c r="J366">
        <v>2</v>
      </c>
      <c r="K366">
        <v>1</v>
      </c>
      <c r="L366" s="1">
        <v>43416.849374999998</v>
      </c>
      <c r="O366" t="s">
        <v>71</v>
      </c>
      <c r="P366" t="s">
        <v>72</v>
      </c>
      <c r="Q366" t="s">
        <v>69</v>
      </c>
      <c r="R366" t="s">
        <v>70</v>
      </c>
      <c r="S366" s="1">
        <v>43416.852187500001</v>
      </c>
      <c r="U366" s="1">
        <v>43416.857974537037</v>
      </c>
      <c r="X366" s="8">
        <f>IF(W366&gt;0,W366,D366)</f>
        <v>43416.849062499998</v>
      </c>
      <c r="Y366" s="9">
        <f>N366-M366</f>
        <v>0</v>
      </c>
      <c r="Z366" s="9">
        <f>Y366*K366</f>
        <v>0</v>
      </c>
      <c r="AB366" s="10">
        <f>IF(IF(A366="☆",L366-S366,M366-S366)&lt;0,0,IF(A366="☆",L366-S366,M366-S366))</f>
        <v>0</v>
      </c>
      <c r="AC366" s="10">
        <f>IF(IF(B366="☆",(IF(L366&gt;S366,L366-X366,S366-X366)),M366-X366)&lt;0,0,IF(B366="☆",(IF(L366&gt;S366,L366-X366,S366-X366)),M366-X366))</f>
        <v>3.125000002910383E-3</v>
      </c>
      <c r="AF366" s="78">
        <f t="shared" si="132"/>
        <v>43416.848611111112</v>
      </c>
      <c r="AG366" s="78">
        <f t="shared" si="133"/>
        <v>0</v>
      </c>
      <c r="AH366" s="26" t="str">
        <f t="shared" si="134"/>
        <v>43416.84861111110</v>
      </c>
      <c r="AI366" s="26" t="e">
        <f>VLOOKUP(AH366,simple_survey!$P$1530:$Q$1810,2,FALSE)</f>
        <v>#N/A</v>
      </c>
    </row>
    <row r="367" spans="1:35" hidden="1" x14ac:dyDescent="0.4">
      <c r="A367" s="16" t="str">
        <f>IF(W367&gt;0, "★", "-")</f>
        <v>-</v>
      </c>
      <c r="B367" s="16" t="str">
        <f>IF(L367&gt;0, "☆", "-")</f>
        <v>☆</v>
      </c>
      <c r="C367" s="7">
        <v>20</v>
      </c>
      <c r="D367" s="1">
        <v>43416.873715277776</v>
      </c>
      <c r="E367" t="s">
        <v>1282</v>
      </c>
      <c r="F367">
        <v>13270</v>
      </c>
      <c r="G367" t="s">
        <v>18</v>
      </c>
      <c r="H367">
        <v>2400</v>
      </c>
      <c r="I367">
        <v>365</v>
      </c>
      <c r="J367">
        <v>8</v>
      </c>
      <c r="K367">
        <v>2</v>
      </c>
      <c r="L367" s="1">
        <v>43416.873819444445</v>
      </c>
      <c r="O367" t="s">
        <v>45</v>
      </c>
      <c r="P367" t="s">
        <v>46</v>
      </c>
      <c r="Q367" t="s">
        <v>133</v>
      </c>
      <c r="R367" t="s">
        <v>19</v>
      </c>
      <c r="S367" s="1">
        <v>43416.875219907408</v>
      </c>
      <c r="U367" s="1">
        <v>43416.882060185184</v>
      </c>
      <c r="X367" s="8">
        <f>IF(W367&gt;0,W367,D367)</f>
        <v>43416.873715277776</v>
      </c>
      <c r="Y367" s="9">
        <f>N367-M367</f>
        <v>0</v>
      </c>
      <c r="Z367" s="9">
        <f>Y367*K367</f>
        <v>0</v>
      </c>
      <c r="AB367" s="10">
        <f>IF(IF(A367="☆",L367-S367,M367-S367)&lt;0,0,IF(A367="☆",L367-S367,M367-S367))</f>
        <v>0</v>
      </c>
      <c r="AC367" s="10">
        <f>IF(IF(B367="☆",(IF(L367&gt;S367,L367-X367,S367-X367)),M367-X367)&lt;0,0,IF(B367="☆",(IF(L367&gt;S367,L367-X367,S367-X367)),M367-X367))</f>
        <v>1.5046296321088448E-3</v>
      </c>
      <c r="AF367" s="78">
        <f t="shared" si="132"/>
        <v>43416.873611111114</v>
      </c>
      <c r="AG367" s="78">
        <f t="shared" si="133"/>
        <v>0</v>
      </c>
      <c r="AH367" s="26" t="str">
        <f t="shared" si="134"/>
        <v>43416.87361111110</v>
      </c>
      <c r="AI367" s="26" t="e">
        <f>VLOOKUP(AH367,simple_survey!$P$1530:$Q$1810,2,FALSE)</f>
        <v>#N/A</v>
      </c>
    </row>
    <row r="369" spans="8:35" x14ac:dyDescent="0.4">
      <c r="H369">
        <f>SUMPRODUCT(1/COUNTIF(H2:H367,H2:H367))-1</f>
        <v>140.00000000000006</v>
      </c>
      <c r="AI369" s="79">
        <f>SUBTOTAL(3,AI2:AI367)</f>
        <v>53</v>
      </c>
    </row>
  </sheetData>
  <autoFilter ref="A1:AK367">
    <filterColumn colId="34">
      <filters>
        <filter val="肯定的"/>
        <filter val="否定的"/>
      </filters>
    </filterColumn>
  </autoFilter>
  <phoneticPr fontId="18"/>
  <conditionalFormatting sqref="A2:AE367">
    <cfRule type="expression" dxfId="7" priority="2">
      <formula>$B2="☆"</formula>
    </cfRule>
  </conditionalFormatting>
  <conditionalFormatting sqref="AF2:AI367">
    <cfRule type="expression" dxfId="6" priority="1">
      <formula>$B2="☆"</formula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445"/>
  <sheetViews>
    <sheetView topLeftCell="AA1" zoomScale="80" zoomScaleNormal="80" workbookViewId="0">
      <pane ySplit="1" topLeftCell="A424" activePane="bottomLeft" state="frozen"/>
      <selection activeCell="O1" sqref="O1"/>
      <selection pane="bottomLeft" activeCell="AI445" sqref="AI445"/>
    </sheetView>
  </sheetViews>
  <sheetFormatPr defaultColWidth="16" defaultRowHeight="18.75" x14ac:dyDescent="0.4"/>
  <cols>
    <col min="1" max="2" width="7.125" style="11" customWidth="1"/>
    <col min="3" max="3" width="6.125" customWidth="1"/>
    <col min="4" max="4" width="18.625" bestFit="1" customWidth="1"/>
    <col min="5" max="5" width="18.625" customWidth="1"/>
    <col min="6" max="6" width="13.875" bestFit="1" customWidth="1"/>
    <col min="12" max="14" width="18.625" bestFit="1" customWidth="1"/>
    <col min="19" max="22" width="24.375" bestFit="1" customWidth="1"/>
    <col min="23" max="23" width="18.625" bestFit="1" customWidth="1"/>
    <col min="24" max="24" width="19.625" bestFit="1" customWidth="1"/>
    <col min="25" max="25" width="9.375" bestFit="1" customWidth="1"/>
    <col min="26" max="26" width="13.375" bestFit="1" customWidth="1"/>
    <col min="27" max="27" width="16" style="6"/>
    <col min="28" max="29" width="9.375" bestFit="1" customWidth="1"/>
    <col min="30" max="30" width="17.625" style="6" bestFit="1" customWidth="1"/>
    <col min="31" max="31" width="19.625" style="6" bestFit="1" customWidth="1"/>
    <col min="32" max="35" width="19.625" style="6" customWidth="1"/>
    <col min="37" max="37" width="18.625" bestFit="1" customWidth="1"/>
  </cols>
  <sheetData>
    <row r="1" spans="1:38" x14ac:dyDescent="0.4">
      <c r="A1" s="27"/>
      <c r="B1" s="27"/>
      <c r="C1" s="27"/>
      <c r="D1" t="s">
        <v>0</v>
      </c>
      <c r="E1" t="s">
        <v>117</v>
      </c>
      <c r="F1" t="s">
        <v>1</v>
      </c>
      <c r="G1" t="s">
        <v>2</v>
      </c>
      <c r="H1" t="s">
        <v>3</v>
      </c>
      <c r="I1" t="s">
        <v>86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s="27" t="s">
        <v>88</v>
      </c>
      <c r="Y1" s="14" t="s">
        <v>81</v>
      </c>
      <c r="Z1" s="15" t="s">
        <v>82</v>
      </c>
      <c r="AA1" s="15" t="s">
        <v>84</v>
      </c>
      <c r="AB1" s="15" t="s">
        <v>87</v>
      </c>
      <c r="AC1" s="15" t="s">
        <v>83</v>
      </c>
      <c r="AD1" s="15" t="s">
        <v>85</v>
      </c>
      <c r="AE1" s="15" t="s">
        <v>89</v>
      </c>
      <c r="AF1" s="15" t="s">
        <v>1316</v>
      </c>
      <c r="AG1" s="15" t="s">
        <v>1317</v>
      </c>
      <c r="AH1" s="15" t="s">
        <v>1318</v>
      </c>
      <c r="AI1" s="15" t="s">
        <v>1319</v>
      </c>
      <c r="AJ1" s="15"/>
    </row>
    <row r="2" spans="1:38" s="23" customFormat="1" x14ac:dyDescent="0.4">
      <c r="A2" s="20" t="str">
        <f t="shared" ref="A2:A65" si="0">IF(W2&gt;0, "★", "-")</f>
        <v>-</v>
      </c>
      <c r="B2" s="20" t="str">
        <f t="shared" ref="B2:B65" si="1">IF(L2&gt;0, "☆", "-")</f>
        <v>-</v>
      </c>
      <c r="C2" s="23">
        <v>10</v>
      </c>
      <c r="D2" s="22">
        <v>43417.403217592589</v>
      </c>
      <c r="E2" s="21" t="s">
        <v>1325</v>
      </c>
      <c r="F2" s="21">
        <v>13278</v>
      </c>
      <c r="G2" s="21" t="s">
        <v>99</v>
      </c>
      <c r="H2" s="21">
        <v>0</v>
      </c>
      <c r="I2" s="21">
        <v>68</v>
      </c>
      <c r="J2" s="21">
        <v>2</v>
      </c>
      <c r="K2" s="21">
        <v>2</v>
      </c>
      <c r="L2" s="21"/>
      <c r="M2" s="22">
        <v>43417.417962962965</v>
      </c>
      <c r="N2" s="22">
        <v>43417.43414351852</v>
      </c>
      <c r="O2" s="21" t="s">
        <v>133</v>
      </c>
      <c r="P2" s="21" t="s">
        <v>19</v>
      </c>
      <c r="Q2" s="21" t="s">
        <v>54</v>
      </c>
      <c r="R2" s="21" t="s">
        <v>55</v>
      </c>
      <c r="S2" s="22">
        <v>43417.420648148145</v>
      </c>
      <c r="T2" s="22">
        <v>43417.420648148145</v>
      </c>
      <c r="U2" s="22">
        <v>43417.429039351853</v>
      </c>
      <c r="V2" s="22">
        <v>43417.436423611114</v>
      </c>
      <c r="W2" s="21"/>
      <c r="X2" s="24">
        <f t="shared" ref="X2:X65" si="2">IF(W2&gt;0,W2,D2)</f>
        <v>43417.403217592589</v>
      </c>
      <c r="Y2" s="25">
        <f t="shared" ref="Y2:Y65" si="3">N2-M2</f>
        <v>1.6180555554456078E-2</v>
      </c>
      <c r="Z2" s="25">
        <f t="shared" ref="Z2:Z65" si="4">Y2*K2</f>
        <v>3.2361111108912155E-2</v>
      </c>
      <c r="AA2" s="28">
        <f>SUM(Z2:Z30)</f>
        <v>0.20042824073607335</v>
      </c>
      <c r="AB2" s="26">
        <f t="shared" ref="AB2:AB65" si="5">IF(IF(A2="☆",L2-S2,M2-S2)&lt;0,0,IF(A2="☆",L2-S2,M2-S2))</f>
        <v>0</v>
      </c>
      <c r="AC2" s="10">
        <f>M2-AK2</f>
        <v>1.2962963010068052E-3</v>
      </c>
      <c r="AD2" s="26">
        <f>AVERAGE(AC2:AC30)</f>
        <v>2.8668091172921076E-3</v>
      </c>
      <c r="AE2" s="26">
        <f>MEDIAN(AC2:AC30)</f>
        <v>2.5347222217533272E-3</v>
      </c>
      <c r="AF2" s="78">
        <f>INT(D2*1440)/1440</f>
        <v>43417.402777777781</v>
      </c>
      <c r="AG2" s="78">
        <f>INT(N2*1440)/1440</f>
        <v>43417.434027777781</v>
      </c>
      <c r="AH2" s="26" t="str">
        <f>CONCATENATE(AF2,AG2)</f>
        <v>43417.402777777843417.4340277778</v>
      </c>
      <c r="AI2" s="26" t="e">
        <f>VLOOKUP(AH2,simple_survey!$P$1800:$Q$2001,2,FALSE)</f>
        <v>#N/A</v>
      </c>
      <c r="AK2" s="8">
        <v>43417.416666666664</v>
      </c>
      <c r="AL2" s="7" t="s">
        <v>95</v>
      </c>
    </row>
    <row r="3" spans="1:38" s="7" customFormat="1" x14ac:dyDescent="0.4">
      <c r="A3" s="16" t="str">
        <f t="shared" si="0"/>
        <v>-</v>
      </c>
      <c r="B3" s="16" t="str">
        <f t="shared" si="1"/>
        <v>-</v>
      </c>
      <c r="C3" s="7">
        <v>10</v>
      </c>
      <c r="D3" s="2">
        <v>43417.413993055554</v>
      </c>
      <c r="E3" s="3" t="s">
        <v>1281</v>
      </c>
      <c r="F3" s="3">
        <v>13279</v>
      </c>
      <c r="G3" s="3" t="s">
        <v>18</v>
      </c>
      <c r="H3" s="3">
        <v>5702</v>
      </c>
      <c r="I3" s="3">
        <v>451</v>
      </c>
      <c r="J3" s="3">
        <v>10</v>
      </c>
      <c r="K3" s="3">
        <v>1</v>
      </c>
      <c r="L3" s="3"/>
      <c r="M3" s="2">
        <v>43417.416851851849</v>
      </c>
      <c r="N3" s="2">
        <v>43417.419444444444</v>
      </c>
      <c r="O3" s="3" t="s">
        <v>71</v>
      </c>
      <c r="P3" s="3" t="s">
        <v>1326</v>
      </c>
      <c r="Q3" s="3" t="s">
        <v>20</v>
      </c>
      <c r="R3" s="3" t="s">
        <v>21</v>
      </c>
      <c r="S3" s="2">
        <v>43417.421030092592</v>
      </c>
      <c r="T3" s="2">
        <v>43417.421030092592</v>
      </c>
      <c r="U3" s="2">
        <v>43417.425636574073</v>
      </c>
      <c r="V3" s="2">
        <v>43417.425636574073</v>
      </c>
      <c r="W3" s="3"/>
      <c r="X3" s="8">
        <f t="shared" si="2"/>
        <v>43417.413993055554</v>
      </c>
      <c r="Y3" s="9">
        <f t="shared" si="3"/>
        <v>2.5925925947376527E-3</v>
      </c>
      <c r="Z3" s="9">
        <f t="shared" si="4"/>
        <v>2.5925925947376527E-3</v>
      </c>
      <c r="AA3" s="10"/>
      <c r="AB3" s="10">
        <f t="shared" si="5"/>
        <v>0</v>
      </c>
      <c r="AC3" s="10">
        <f>M3-AK3</f>
        <v>1.8518518481869251E-4</v>
      </c>
      <c r="AD3" s="10"/>
      <c r="AE3" s="10"/>
      <c r="AF3" s="78">
        <f t="shared" ref="AF3:AF66" si="6">INT(D3*1440)/1440</f>
        <v>43417.413888888892</v>
      </c>
      <c r="AG3" s="78">
        <f t="shared" ref="AG3:AG66" si="7">INT(N3*1440)/1440</f>
        <v>43417.419444444444</v>
      </c>
      <c r="AH3" s="26" t="str">
        <f t="shared" ref="AH3:AH66" si="8">CONCATENATE(AF3,AG3)</f>
        <v>43417.413888888943417.4194444444</v>
      </c>
      <c r="AI3" s="26" t="e">
        <f>VLOOKUP(AH3,simple_survey!$P$1800:$Q$2001,2,FALSE)</f>
        <v>#N/A</v>
      </c>
      <c r="AK3" s="8">
        <v>43417.416666666664</v>
      </c>
      <c r="AL3" s="7" t="s">
        <v>95</v>
      </c>
    </row>
    <row r="4" spans="1:38" s="7" customFormat="1" x14ac:dyDescent="0.4">
      <c r="A4" s="16" t="str">
        <f t="shared" si="0"/>
        <v>★</v>
      </c>
      <c r="B4" s="16" t="str">
        <f t="shared" si="1"/>
        <v>-</v>
      </c>
      <c r="C4" s="7">
        <v>10</v>
      </c>
      <c r="D4" s="2">
        <v>43417.414641203701</v>
      </c>
      <c r="E4" s="3" t="s">
        <v>1327</v>
      </c>
      <c r="F4" s="3">
        <v>13280</v>
      </c>
      <c r="G4" s="3" t="s">
        <v>32</v>
      </c>
      <c r="H4" s="3">
        <v>3016</v>
      </c>
      <c r="I4" s="3">
        <v>903</v>
      </c>
      <c r="J4" s="3">
        <v>11</v>
      </c>
      <c r="K4" s="3">
        <v>1</v>
      </c>
      <c r="L4" s="3"/>
      <c r="M4" s="2">
        <v>43417.456956018519</v>
      </c>
      <c r="N4" s="2">
        <v>43417.464444444442</v>
      </c>
      <c r="O4" s="3" t="s">
        <v>28</v>
      </c>
      <c r="P4" s="3" t="s">
        <v>29</v>
      </c>
      <c r="Q4" s="3" t="s">
        <v>26</v>
      </c>
      <c r="R4" s="3" t="s">
        <v>27</v>
      </c>
      <c r="S4" s="2">
        <v>43417.456307870372</v>
      </c>
      <c r="T4" s="2">
        <v>43417.456307870372</v>
      </c>
      <c r="U4" s="2">
        <v>43417.46503472222</v>
      </c>
      <c r="V4" s="2">
        <v>43417.46503472222</v>
      </c>
      <c r="W4" s="2">
        <v>43417.456307870372</v>
      </c>
      <c r="X4" s="8">
        <f t="shared" si="2"/>
        <v>43417.456307870372</v>
      </c>
      <c r="Y4" s="9">
        <f t="shared" si="3"/>
        <v>7.4884259229293093E-3</v>
      </c>
      <c r="Z4" s="9">
        <f t="shared" si="4"/>
        <v>7.4884259229293093E-3</v>
      </c>
      <c r="AA4" s="10"/>
      <c r="AB4" s="10">
        <f t="shared" si="5"/>
        <v>6.4814814686542377E-4</v>
      </c>
      <c r="AC4" s="10">
        <f t="shared" ref="AC4:AC67" si="9">IF(IF(B4="☆",(IF(L4&gt;S4,L4-X4,S4-X4)),M4-X4)&lt;0,0,IF(B4="☆",(IF(L4&gt;S4,L4-X4,S4-X4)),M4-X4))</f>
        <v>6.4814814686542377E-4</v>
      </c>
      <c r="AD4" s="10"/>
      <c r="AE4" s="10"/>
      <c r="AF4" s="78">
        <f t="shared" si="6"/>
        <v>43417.414583333331</v>
      </c>
      <c r="AG4" s="78">
        <f t="shared" si="7"/>
        <v>43417.463888888888</v>
      </c>
      <c r="AH4" s="26" t="str">
        <f t="shared" si="8"/>
        <v>43417.414583333343417.4638888889</v>
      </c>
      <c r="AI4" s="26" t="e">
        <f>VLOOKUP(AH4,simple_survey!$P$1800:$Q$2001,2,FALSE)</f>
        <v>#N/A</v>
      </c>
      <c r="AK4" s="8"/>
    </row>
    <row r="5" spans="1:38" s="7" customFormat="1" x14ac:dyDescent="0.4">
      <c r="A5" s="16" t="str">
        <f t="shared" si="0"/>
        <v>★</v>
      </c>
      <c r="B5" s="16" t="str">
        <f t="shared" si="1"/>
        <v>-</v>
      </c>
      <c r="C5" s="7">
        <v>10</v>
      </c>
      <c r="D5" s="2">
        <v>43417.415833333333</v>
      </c>
      <c r="E5" s="3" t="s">
        <v>1279</v>
      </c>
      <c r="F5" s="3">
        <v>13282</v>
      </c>
      <c r="G5" s="3" t="s">
        <v>18</v>
      </c>
      <c r="H5" s="3">
        <v>1312</v>
      </c>
      <c r="I5" s="3">
        <v>774</v>
      </c>
      <c r="J5" s="3">
        <v>2</v>
      </c>
      <c r="K5" s="3">
        <v>1</v>
      </c>
      <c r="L5" s="3"/>
      <c r="M5" s="2">
        <v>43417.4221875</v>
      </c>
      <c r="N5" s="2">
        <v>43417.42527777778</v>
      </c>
      <c r="O5" s="3" t="s">
        <v>133</v>
      </c>
      <c r="P5" s="3" t="s">
        <v>19</v>
      </c>
      <c r="Q5" s="3" t="s">
        <v>20</v>
      </c>
      <c r="R5" s="3" t="s">
        <v>21</v>
      </c>
      <c r="S5" s="2">
        <v>43417.422766203701</v>
      </c>
      <c r="T5" s="2">
        <v>43417.422766203701</v>
      </c>
      <c r="U5" s="2">
        <v>43417.428819444445</v>
      </c>
      <c r="V5" s="2">
        <v>43417.428819444445</v>
      </c>
      <c r="W5" s="2">
        <v>43417.422766203701</v>
      </c>
      <c r="X5" s="8">
        <f t="shared" si="2"/>
        <v>43417.422766203701</v>
      </c>
      <c r="Y5" s="9">
        <f t="shared" si="3"/>
        <v>3.0902777798473835E-3</v>
      </c>
      <c r="Z5" s="9">
        <f t="shared" si="4"/>
        <v>3.0902777798473835E-3</v>
      </c>
      <c r="AA5" s="10"/>
      <c r="AB5" s="10">
        <f t="shared" si="5"/>
        <v>0</v>
      </c>
      <c r="AC5" s="10">
        <f t="shared" si="9"/>
        <v>0</v>
      </c>
      <c r="AD5" s="10"/>
      <c r="AE5" s="10"/>
      <c r="AF5" s="78">
        <f t="shared" si="6"/>
        <v>43417.415277777778</v>
      </c>
      <c r="AG5" s="78">
        <f t="shared" si="7"/>
        <v>43417.425000000003</v>
      </c>
      <c r="AH5" s="26" t="str">
        <f t="shared" si="8"/>
        <v>43417.415277777843417.425</v>
      </c>
      <c r="AI5" s="26" t="e">
        <f>VLOOKUP(AH5,simple_survey!$P$1800:$Q$2001,2,FALSE)</f>
        <v>#N/A</v>
      </c>
      <c r="AK5" s="8"/>
    </row>
    <row r="6" spans="1:38" s="7" customFormat="1" x14ac:dyDescent="0.4">
      <c r="A6" s="16" t="str">
        <f t="shared" si="0"/>
        <v>-</v>
      </c>
      <c r="B6" s="16" t="str">
        <f t="shared" si="1"/>
        <v>-</v>
      </c>
      <c r="C6" s="7">
        <v>10</v>
      </c>
      <c r="D6" s="2">
        <v>43417.41914351852</v>
      </c>
      <c r="E6" s="3" t="s">
        <v>1328</v>
      </c>
      <c r="F6" s="3">
        <v>13283</v>
      </c>
      <c r="G6" s="3" t="s">
        <v>32</v>
      </c>
      <c r="H6" s="3">
        <v>2137</v>
      </c>
      <c r="I6" s="3">
        <v>93</v>
      </c>
      <c r="J6" s="3">
        <v>8</v>
      </c>
      <c r="K6" s="3">
        <v>1</v>
      </c>
      <c r="L6" s="3"/>
      <c r="M6" s="2">
        <v>43417.423657407409</v>
      </c>
      <c r="N6" s="2">
        <v>43417.43136574074</v>
      </c>
      <c r="O6" s="3" t="s">
        <v>47</v>
      </c>
      <c r="P6" s="3" t="s">
        <v>48</v>
      </c>
      <c r="Q6" s="3" t="s">
        <v>26</v>
      </c>
      <c r="R6" s="3" t="s">
        <v>27</v>
      </c>
      <c r="S6" s="2">
        <v>43417.422615740739</v>
      </c>
      <c r="T6" s="2">
        <v>43417.422615740739</v>
      </c>
      <c r="U6" s="2">
        <v>43417.429085648146</v>
      </c>
      <c r="V6" s="2">
        <v>43417.430138888885</v>
      </c>
      <c r="W6" s="3"/>
      <c r="X6" s="8">
        <f t="shared" si="2"/>
        <v>43417.41914351852</v>
      </c>
      <c r="Y6" s="9">
        <f t="shared" si="3"/>
        <v>7.7083333308110014E-3</v>
      </c>
      <c r="Z6" s="9">
        <f t="shared" si="4"/>
        <v>7.7083333308110014E-3</v>
      </c>
      <c r="AA6" s="10"/>
      <c r="AB6" s="10">
        <f t="shared" si="5"/>
        <v>1.0416666700621136E-3</v>
      </c>
      <c r="AC6" s="10">
        <f t="shared" si="9"/>
        <v>4.5138888890505768E-3</v>
      </c>
      <c r="AD6" s="10"/>
      <c r="AE6" s="10"/>
      <c r="AF6" s="78">
        <f t="shared" si="6"/>
        <v>43417.418749999997</v>
      </c>
      <c r="AG6" s="78">
        <f t="shared" si="7"/>
        <v>43417.431250000001</v>
      </c>
      <c r="AH6" s="26" t="str">
        <f t="shared" si="8"/>
        <v>43417.4187543417.43125</v>
      </c>
      <c r="AI6" s="26" t="e">
        <f>VLOOKUP(AH6,simple_survey!$P$1800:$Q$2001,2,FALSE)</f>
        <v>#N/A</v>
      </c>
    </row>
    <row r="7" spans="1:38" s="7" customFormat="1" x14ac:dyDescent="0.4">
      <c r="A7" s="16" t="str">
        <f t="shared" si="0"/>
        <v>★</v>
      </c>
      <c r="B7" s="16" t="str">
        <f t="shared" si="1"/>
        <v>-</v>
      </c>
      <c r="C7" s="7">
        <v>10</v>
      </c>
      <c r="D7" s="2">
        <v>43417.420914351853</v>
      </c>
      <c r="E7" s="3" t="s">
        <v>1329</v>
      </c>
      <c r="F7" s="3">
        <v>13284</v>
      </c>
      <c r="G7" s="3" t="s">
        <v>32</v>
      </c>
      <c r="H7" s="3">
        <v>4261</v>
      </c>
      <c r="I7" s="3">
        <v>17</v>
      </c>
      <c r="J7" s="3">
        <v>5</v>
      </c>
      <c r="K7" s="3">
        <v>2</v>
      </c>
      <c r="L7" s="3"/>
      <c r="M7" s="2">
        <v>43417.42491898148</v>
      </c>
      <c r="N7" s="2">
        <v>43417.428831018522</v>
      </c>
      <c r="O7" s="3" t="s">
        <v>64</v>
      </c>
      <c r="P7" s="3" t="s">
        <v>65</v>
      </c>
      <c r="Q7" s="3" t="s">
        <v>24</v>
      </c>
      <c r="R7" s="3" t="s">
        <v>25</v>
      </c>
      <c r="S7" s="2">
        <v>43417.427835648145</v>
      </c>
      <c r="T7" s="2">
        <v>43417.427835648145</v>
      </c>
      <c r="U7" s="2">
        <v>43417.435358796298</v>
      </c>
      <c r="V7" s="2">
        <v>43417.435358796298</v>
      </c>
      <c r="W7" s="2">
        <v>43417.427835648145</v>
      </c>
      <c r="X7" s="8">
        <f t="shared" si="2"/>
        <v>43417.427835648145</v>
      </c>
      <c r="Y7" s="9">
        <f t="shared" si="3"/>
        <v>3.912037042027805E-3</v>
      </c>
      <c r="Z7" s="9">
        <f t="shared" si="4"/>
        <v>7.82407408405561E-3</v>
      </c>
      <c r="AA7" s="10"/>
      <c r="AB7" s="10">
        <f t="shared" si="5"/>
        <v>0</v>
      </c>
      <c r="AC7" s="10">
        <f t="shared" si="9"/>
        <v>0</v>
      </c>
      <c r="AD7" s="10"/>
      <c r="AE7" s="10"/>
      <c r="AF7" s="78">
        <f t="shared" si="6"/>
        <v>43417.42083333333</v>
      </c>
      <c r="AG7" s="78">
        <f t="shared" si="7"/>
        <v>43417.428472222222</v>
      </c>
      <c r="AH7" s="26" t="str">
        <f t="shared" si="8"/>
        <v>43417.420833333343417.4284722222</v>
      </c>
      <c r="AI7" s="26" t="str">
        <f>VLOOKUP(AH7,simple_survey!$P$1800:$Q$2001,2,FALSE)</f>
        <v>肯定的</v>
      </c>
    </row>
    <row r="8" spans="1:38" s="7" customFormat="1" x14ac:dyDescent="0.4">
      <c r="A8" s="16" t="str">
        <f t="shared" si="0"/>
        <v>-</v>
      </c>
      <c r="B8" s="16" t="str">
        <f t="shared" si="1"/>
        <v>-</v>
      </c>
      <c r="C8" s="7">
        <v>10</v>
      </c>
      <c r="D8" s="2">
        <v>43417.42119212963</v>
      </c>
      <c r="E8" s="3" t="s">
        <v>1330</v>
      </c>
      <c r="F8" s="3">
        <v>13285</v>
      </c>
      <c r="G8" s="3" t="s">
        <v>100</v>
      </c>
      <c r="H8" s="3">
        <v>6078</v>
      </c>
      <c r="I8" s="3">
        <v>921</v>
      </c>
      <c r="J8" s="3">
        <v>9</v>
      </c>
      <c r="K8" s="3">
        <v>3</v>
      </c>
      <c r="L8" s="3"/>
      <c r="M8" s="2">
        <v>43417.427256944444</v>
      </c>
      <c r="N8" s="2">
        <v>43417.431921296295</v>
      </c>
      <c r="O8" s="3" t="s">
        <v>133</v>
      </c>
      <c r="P8" s="3" t="s">
        <v>19</v>
      </c>
      <c r="Q8" s="3" t="s">
        <v>62</v>
      </c>
      <c r="R8" s="3" t="s">
        <v>63</v>
      </c>
      <c r="S8" s="2">
        <v>43417.42690972222</v>
      </c>
      <c r="T8" s="2">
        <v>43417.42690972222</v>
      </c>
      <c r="U8" s="2">
        <v>43417.434895833336</v>
      </c>
      <c r="V8" s="2">
        <v>43417.434895833336</v>
      </c>
      <c r="W8" s="3"/>
      <c r="X8" s="8">
        <f t="shared" si="2"/>
        <v>43417.42119212963</v>
      </c>
      <c r="Y8" s="9">
        <f t="shared" si="3"/>
        <v>4.6643518508062698E-3</v>
      </c>
      <c r="Z8" s="9">
        <f t="shared" si="4"/>
        <v>1.3993055552418809E-2</v>
      </c>
      <c r="AA8" s="10"/>
      <c r="AB8" s="10">
        <f t="shared" si="5"/>
        <v>3.4722222335403785E-4</v>
      </c>
      <c r="AC8" s="10">
        <f t="shared" si="9"/>
        <v>6.064814813726116E-3</v>
      </c>
      <c r="AD8" s="10"/>
      <c r="AE8" s="10"/>
      <c r="AF8" s="78">
        <f t="shared" si="6"/>
        <v>43417.42083333333</v>
      </c>
      <c r="AG8" s="78">
        <f t="shared" si="7"/>
        <v>43417.431250000001</v>
      </c>
      <c r="AH8" s="26" t="str">
        <f t="shared" si="8"/>
        <v>43417.420833333343417.43125</v>
      </c>
      <c r="AI8" s="26" t="e">
        <f>VLOOKUP(AH8,simple_survey!$P$1800:$Q$2001,2,FALSE)</f>
        <v>#N/A</v>
      </c>
    </row>
    <row r="9" spans="1:38" s="7" customFormat="1" x14ac:dyDescent="0.4">
      <c r="A9" s="16" t="str">
        <f t="shared" si="0"/>
        <v>-</v>
      </c>
      <c r="B9" s="16" t="str">
        <f t="shared" si="1"/>
        <v>-</v>
      </c>
      <c r="C9" s="7">
        <v>10</v>
      </c>
      <c r="D9" s="2">
        <v>43417.421701388892</v>
      </c>
      <c r="E9" s="3" t="s">
        <v>1331</v>
      </c>
      <c r="F9" s="3">
        <v>13286</v>
      </c>
      <c r="G9" s="3" t="s">
        <v>32</v>
      </c>
      <c r="H9" s="3">
        <v>2589</v>
      </c>
      <c r="I9" s="3">
        <v>527</v>
      </c>
      <c r="J9" s="3">
        <v>4</v>
      </c>
      <c r="K9" s="3">
        <v>1</v>
      </c>
      <c r="L9" s="3"/>
      <c r="M9" s="2">
        <v>43417.423726851855</v>
      </c>
      <c r="N9" s="2">
        <v>43417.43141203704</v>
      </c>
      <c r="O9" s="3" t="s">
        <v>64</v>
      </c>
      <c r="P9" s="3" t="s">
        <v>65</v>
      </c>
      <c r="Q9" s="3" t="s">
        <v>69</v>
      </c>
      <c r="R9" s="3" t="s">
        <v>70</v>
      </c>
      <c r="S9" s="2">
        <v>43417.422743055555</v>
      </c>
      <c r="T9" s="2">
        <v>43417.423692129632</v>
      </c>
      <c r="U9" s="2">
        <v>43417.432905092595</v>
      </c>
      <c r="V9" s="2">
        <v>43417.434861111113</v>
      </c>
      <c r="W9" s="3"/>
      <c r="X9" s="8">
        <f t="shared" si="2"/>
        <v>43417.421701388892</v>
      </c>
      <c r="Y9" s="9">
        <f t="shared" si="3"/>
        <v>7.6851851845276542E-3</v>
      </c>
      <c r="Z9" s="9">
        <f t="shared" si="4"/>
        <v>7.6851851845276542E-3</v>
      </c>
      <c r="AA9" s="10"/>
      <c r="AB9" s="10">
        <f t="shared" si="5"/>
        <v>9.8379630071576685E-4</v>
      </c>
      <c r="AC9" s="10">
        <f t="shared" si="9"/>
        <v>2.0254629635019228E-3</v>
      </c>
      <c r="AD9" s="10"/>
      <c r="AE9" s="10"/>
      <c r="AF9" s="78">
        <f t="shared" si="6"/>
        <v>43417.421527777777</v>
      </c>
      <c r="AG9" s="78">
        <f t="shared" si="7"/>
        <v>43417.431250000001</v>
      </c>
      <c r="AH9" s="26" t="str">
        <f t="shared" si="8"/>
        <v>43417.421527777843417.43125</v>
      </c>
      <c r="AI9" s="26" t="e">
        <f>VLOOKUP(AH9,simple_survey!$P$1800:$Q$2001,2,FALSE)</f>
        <v>#N/A</v>
      </c>
    </row>
    <row r="10" spans="1:38" s="7" customFormat="1" x14ac:dyDescent="0.4">
      <c r="A10" s="16" t="str">
        <f t="shared" si="0"/>
        <v>-</v>
      </c>
      <c r="B10" s="16" t="str">
        <f t="shared" si="1"/>
        <v>-</v>
      </c>
      <c r="C10" s="7">
        <v>10</v>
      </c>
      <c r="D10" s="2">
        <v>43417.42324074074</v>
      </c>
      <c r="E10" s="3" t="s">
        <v>1332</v>
      </c>
      <c r="F10" s="3">
        <v>13287</v>
      </c>
      <c r="G10" s="3" t="s">
        <v>66</v>
      </c>
      <c r="H10" s="3">
        <v>6041</v>
      </c>
      <c r="I10" s="3">
        <v>287</v>
      </c>
      <c r="J10" s="3">
        <v>7</v>
      </c>
      <c r="K10" s="3">
        <v>1</v>
      </c>
      <c r="L10" s="3"/>
      <c r="M10" s="2">
        <v>43417.426747685182</v>
      </c>
      <c r="N10" s="2">
        <v>43417.431504629632</v>
      </c>
      <c r="O10" s="3" t="s">
        <v>133</v>
      </c>
      <c r="P10" s="3" t="s">
        <v>19</v>
      </c>
      <c r="Q10" s="3" t="s">
        <v>28</v>
      </c>
      <c r="R10" s="3" t="s">
        <v>29</v>
      </c>
      <c r="S10" s="2">
        <v>43417.429247685184</v>
      </c>
      <c r="T10" s="2">
        <v>43417.429247685184</v>
      </c>
      <c r="U10" s="2">
        <v>43417.435729166667</v>
      </c>
      <c r="V10" s="2">
        <v>43417.435729166667</v>
      </c>
      <c r="W10" s="3"/>
      <c r="X10" s="8">
        <f t="shared" si="2"/>
        <v>43417.42324074074</v>
      </c>
      <c r="Y10" s="9">
        <f t="shared" si="3"/>
        <v>4.7569444504915737E-3</v>
      </c>
      <c r="Z10" s="9">
        <f t="shared" si="4"/>
        <v>4.7569444504915737E-3</v>
      </c>
      <c r="AA10" s="10"/>
      <c r="AB10" s="10">
        <f t="shared" si="5"/>
        <v>0</v>
      </c>
      <c r="AC10" s="10">
        <f t="shared" si="9"/>
        <v>3.5069444420514628E-3</v>
      </c>
      <c r="AD10" s="10"/>
      <c r="AE10" s="10"/>
      <c r="AF10" s="78">
        <f t="shared" si="6"/>
        <v>43417.42291666667</v>
      </c>
      <c r="AG10" s="78">
        <f t="shared" si="7"/>
        <v>43417.431250000001</v>
      </c>
      <c r="AH10" s="26" t="str">
        <f t="shared" si="8"/>
        <v>43417.422916666743417.43125</v>
      </c>
      <c r="AI10" s="26" t="e">
        <f>VLOOKUP(AH10,simple_survey!$P$1800:$Q$2001,2,FALSE)</f>
        <v>#N/A</v>
      </c>
    </row>
    <row r="11" spans="1:38" s="7" customFormat="1" x14ac:dyDescent="0.4">
      <c r="A11" s="16" t="str">
        <f t="shared" si="0"/>
        <v>★</v>
      </c>
      <c r="B11" s="16" t="str">
        <f t="shared" si="1"/>
        <v>-</v>
      </c>
      <c r="C11" s="7">
        <v>10</v>
      </c>
      <c r="D11" s="2">
        <v>43417.424328703702</v>
      </c>
      <c r="E11" s="3" t="s">
        <v>1333</v>
      </c>
      <c r="F11" s="3">
        <v>13290</v>
      </c>
      <c r="G11" s="3" t="s">
        <v>32</v>
      </c>
      <c r="H11" s="3">
        <v>1605</v>
      </c>
      <c r="I11" s="3">
        <v>536</v>
      </c>
      <c r="J11" s="3">
        <v>8</v>
      </c>
      <c r="K11" s="3">
        <v>1</v>
      </c>
      <c r="L11" s="3"/>
      <c r="M11" s="2">
        <v>43417.431504629632</v>
      </c>
      <c r="N11" s="2">
        <v>43417.438090277778</v>
      </c>
      <c r="O11" s="3" t="s">
        <v>26</v>
      </c>
      <c r="P11" s="3" t="s">
        <v>27</v>
      </c>
      <c r="Q11" s="3" t="s">
        <v>62</v>
      </c>
      <c r="R11" s="3" t="s">
        <v>63</v>
      </c>
      <c r="S11" s="2">
        <v>43417.431273148148</v>
      </c>
      <c r="T11" s="2">
        <v>43417.431273148148</v>
      </c>
      <c r="U11" s="2">
        <v>43417.440057870372</v>
      </c>
      <c r="V11" s="2">
        <v>43417.440057870372</v>
      </c>
      <c r="W11" s="2">
        <v>43417.431273148148</v>
      </c>
      <c r="X11" s="8">
        <f t="shared" si="2"/>
        <v>43417.431273148148</v>
      </c>
      <c r="Y11" s="9">
        <f t="shared" si="3"/>
        <v>6.5856481451191939E-3</v>
      </c>
      <c r="Z11" s="9">
        <f t="shared" si="4"/>
        <v>6.5856481451191939E-3</v>
      </c>
      <c r="AA11" s="10"/>
      <c r="AB11" s="10">
        <f t="shared" si="5"/>
        <v>2.3148148466134444E-4</v>
      </c>
      <c r="AC11" s="10">
        <f t="shared" si="9"/>
        <v>2.3148148466134444E-4</v>
      </c>
      <c r="AD11" s="10"/>
      <c r="AE11" s="10"/>
      <c r="AF11" s="78">
        <f t="shared" si="6"/>
        <v>43417.424305555556</v>
      </c>
      <c r="AG11" s="78">
        <f t="shared" si="7"/>
        <v>43417.4375</v>
      </c>
      <c r="AH11" s="26" t="str">
        <f t="shared" si="8"/>
        <v>43417.424305555643417.4375</v>
      </c>
      <c r="AI11" s="26" t="str">
        <f>VLOOKUP(AH11,simple_survey!$P$1800:$Q$2001,2,FALSE)</f>
        <v>肯定的</v>
      </c>
    </row>
    <row r="12" spans="1:38" s="7" customFormat="1" x14ac:dyDescent="0.4">
      <c r="A12" s="16" t="str">
        <f>IF(W12&gt;0, "★", "-")</f>
        <v>-</v>
      </c>
      <c r="B12" s="16" t="str">
        <f>IF(L12&gt;0, "☆", "-")</f>
        <v>-</v>
      </c>
      <c r="C12" s="7">
        <v>10</v>
      </c>
      <c r="D12" s="2">
        <v>43417.426180555558</v>
      </c>
      <c r="E12" s="3" t="s">
        <v>1088</v>
      </c>
      <c r="F12" s="3">
        <v>13291</v>
      </c>
      <c r="G12" s="3" t="s">
        <v>32</v>
      </c>
      <c r="H12" s="3">
        <v>2171</v>
      </c>
      <c r="I12" s="3">
        <v>803</v>
      </c>
      <c r="J12" s="3">
        <v>13</v>
      </c>
      <c r="K12" s="3">
        <v>1</v>
      </c>
      <c r="L12" s="3"/>
      <c r="M12" s="2">
        <v>43417.428182870368</v>
      </c>
      <c r="N12" s="2">
        <v>43417.433946759258</v>
      </c>
      <c r="O12" s="3" t="s">
        <v>62</v>
      </c>
      <c r="P12" s="3" t="s">
        <v>63</v>
      </c>
      <c r="Q12" s="3" t="s">
        <v>133</v>
      </c>
      <c r="R12" s="3" t="s">
        <v>19</v>
      </c>
      <c r="S12" s="2">
        <v>43417.428136574075</v>
      </c>
      <c r="T12" s="2">
        <v>43417.429201388892</v>
      </c>
      <c r="U12" s="2">
        <v>43417.433298611111</v>
      </c>
      <c r="V12" s="2">
        <v>43417.435312499998</v>
      </c>
      <c r="W12" s="3"/>
      <c r="X12" s="8">
        <f>IF(W12&gt;0,W12,D12)</f>
        <v>43417.426180555558</v>
      </c>
      <c r="Y12" s="9">
        <f>N12-M12</f>
        <v>5.7638888902147301E-3</v>
      </c>
      <c r="Z12" s="9">
        <f>Y12*K12</f>
        <v>5.7638888902147301E-3</v>
      </c>
      <c r="AA12" s="10"/>
      <c r="AB12" s="10">
        <f t="shared" si="5"/>
        <v>4.6296292566694319E-5</v>
      </c>
      <c r="AC12" s="10">
        <f t="shared" si="9"/>
        <v>2.002314809942618E-3</v>
      </c>
      <c r="AD12" s="10"/>
      <c r="AE12" s="10"/>
      <c r="AF12" s="78">
        <f t="shared" si="6"/>
        <v>43417.425694444442</v>
      </c>
      <c r="AG12" s="78">
        <f t="shared" si="7"/>
        <v>43417.433333333334</v>
      </c>
      <c r="AH12" s="26" t="str">
        <f t="shared" si="8"/>
        <v>43417.425694444443417.4333333333</v>
      </c>
      <c r="AI12" s="26" t="e">
        <f>VLOOKUP(AH12,simple_survey!$P$1800:$Q$2001,2,FALSE)</f>
        <v>#N/A</v>
      </c>
    </row>
    <row r="13" spans="1:38" s="7" customFormat="1" x14ac:dyDescent="0.4">
      <c r="A13" s="16" t="str">
        <f>IF(W13&gt;0, "★", "-")</f>
        <v>-</v>
      </c>
      <c r="B13" s="16" t="str">
        <f>IF(L13&gt;0, "☆", "-")</f>
        <v>-</v>
      </c>
      <c r="C13" s="7">
        <v>10</v>
      </c>
      <c r="D13" s="2">
        <v>43417.427418981482</v>
      </c>
      <c r="E13" s="3" t="s">
        <v>1334</v>
      </c>
      <c r="F13" s="3">
        <v>13292</v>
      </c>
      <c r="G13" s="3" t="s">
        <v>99</v>
      </c>
      <c r="H13" s="3">
        <v>0</v>
      </c>
      <c r="I13" s="3">
        <v>86</v>
      </c>
      <c r="J13" s="3">
        <v>13</v>
      </c>
      <c r="K13" s="3">
        <v>1</v>
      </c>
      <c r="L13" s="3"/>
      <c r="M13" s="2">
        <v>43417.4296412037</v>
      </c>
      <c r="N13" s="2">
        <v>43417.437824074077</v>
      </c>
      <c r="O13" s="3" t="s">
        <v>64</v>
      </c>
      <c r="P13" s="3" t="s">
        <v>65</v>
      </c>
      <c r="Q13" s="3" t="s">
        <v>52</v>
      </c>
      <c r="R13" s="3" t="s">
        <v>53</v>
      </c>
      <c r="S13" s="2">
        <v>43417.430821759262</v>
      </c>
      <c r="T13" s="2">
        <v>43417.430821759262</v>
      </c>
      <c r="U13" s="2">
        <v>43417.440347222226</v>
      </c>
      <c r="V13" s="2">
        <v>43417.440347222226</v>
      </c>
      <c r="W13" s="3"/>
      <c r="X13" s="8">
        <f>IF(W13&gt;0,W13,D13)</f>
        <v>43417.427418981482</v>
      </c>
      <c r="Y13" s="9">
        <f>N13-M13</f>
        <v>8.1828703769133426E-3</v>
      </c>
      <c r="Z13" s="9">
        <f>Y13*K13</f>
        <v>8.1828703769133426E-3</v>
      </c>
      <c r="AA13" s="10"/>
      <c r="AB13" s="10">
        <f t="shared" si="5"/>
        <v>0</v>
      </c>
      <c r="AC13" s="10">
        <f t="shared" si="9"/>
        <v>2.2222222178243101E-3</v>
      </c>
      <c r="AD13" s="10"/>
      <c r="AE13" s="10"/>
      <c r="AF13" s="78">
        <f t="shared" si="6"/>
        <v>43417.427083333336</v>
      </c>
      <c r="AG13" s="78">
        <f t="shared" si="7"/>
        <v>43417.4375</v>
      </c>
      <c r="AH13" s="26" t="str">
        <f t="shared" si="8"/>
        <v>43417.427083333343417.4375</v>
      </c>
      <c r="AI13" s="26" t="e">
        <f>VLOOKUP(AH13,simple_survey!$P$1800:$Q$2001,2,FALSE)</f>
        <v>#N/A</v>
      </c>
    </row>
    <row r="14" spans="1:38" s="7" customFormat="1" x14ac:dyDescent="0.4">
      <c r="A14" s="16" t="str">
        <f t="shared" si="0"/>
        <v>-</v>
      </c>
      <c r="B14" s="16" t="str">
        <f t="shared" si="1"/>
        <v>-</v>
      </c>
      <c r="C14" s="7">
        <v>10</v>
      </c>
      <c r="D14" s="2">
        <v>43417.430937500001</v>
      </c>
      <c r="E14" s="3" t="s">
        <v>1116</v>
      </c>
      <c r="F14" s="3">
        <v>13293</v>
      </c>
      <c r="G14" s="3" t="s">
        <v>32</v>
      </c>
      <c r="H14" s="3">
        <v>2051</v>
      </c>
      <c r="I14" s="3">
        <v>409</v>
      </c>
      <c r="J14" s="3">
        <v>9</v>
      </c>
      <c r="K14" s="3">
        <v>1</v>
      </c>
      <c r="L14" s="3"/>
      <c r="M14" s="2">
        <v>43417.434386574074</v>
      </c>
      <c r="N14" s="2">
        <v>43417.440138888887</v>
      </c>
      <c r="O14" s="3" t="s">
        <v>64</v>
      </c>
      <c r="P14" s="3" t="s">
        <v>65</v>
      </c>
      <c r="Q14" s="3" t="s">
        <v>26</v>
      </c>
      <c r="R14" s="3" t="s">
        <v>27</v>
      </c>
      <c r="S14" s="2">
        <v>43417.434270833335</v>
      </c>
      <c r="T14" s="2">
        <v>43417.434270833335</v>
      </c>
      <c r="U14" s="2">
        <v>43417.442060185182</v>
      </c>
      <c r="V14" s="2">
        <v>43417.442060185182</v>
      </c>
      <c r="W14" s="3"/>
      <c r="X14" s="8">
        <f t="shared" si="2"/>
        <v>43417.430937500001</v>
      </c>
      <c r="Y14" s="9">
        <f t="shared" si="3"/>
        <v>5.7523148134350777E-3</v>
      </c>
      <c r="Z14" s="9">
        <f t="shared" si="4"/>
        <v>5.7523148134350777E-3</v>
      </c>
      <c r="AA14" s="10"/>
      <c r="AB14" s="10">
        <f t="shared" si="5"/>
        <v>1.1574073869269341E-4</v>
      </c>
      <c r="AC14" s="10">
        <f t="shared" si="9"/>
        <v>3.4490740727051161E-3</v>
      </c>
      <c r="AD14" s="10"/>
      <c r="AE14" s="10"/>
      <c r="AF14" s="78">
        <f t="shared" si="6"/>
        <v>43417.430555555555</v>
      </c>
      <c r="AG14" s="78">
        <f t="shared" si="7"/>
        <v>43417.439583333333</v>
      </c>
      <c r="AH14" s="26" t="str">
        <f t="shared" si="8"/>
        <v>43417.430555555643417.4395833333</v>
      </c>
      <c r="AI14" s="26" t="str">
        <f>VLOOKUP(AH14,simple_survey!$P$1800:$Q$2001,2,FALSE)</f>
        <v>肯定的</v>
      </c>
    </row>
    <row r="15" spans="1:38" s="7" customFormat="1" x14ac:dyDescent="0.4">
      <c r="A15" s="16" t="str">
        <f t="shared" si="0"/>
        <v>-</v>
      </c>
      <c r="B15" s="16" t="str">
        <f t="shared" si="1"/>
        <v>-</v>
      </c>
      <c r="C15" s="7">
        <v>10</v>
      </c>
      <c r="D15" s="2">
        <v>43417.434247685182</v>
      </c>
      <c r="E15" s="3" t="s">
        <v>1098</v>
      </c>
      <c r="F15" s="3">
        <v>13294</v>
      </c>
      <c r="G15" s="3" t="s">
        <v>32</v>
      </c>
      <c r="H15" s="3">
        <v>5936</v>
      </c>
      <c r="I15" s="3">
        <v>948</v>
      </c>
      <c r="J15" s="3">
        <v>5</v>
      </c>
      <c r="K15" s="3">
        <v>2</v>
      </c>
      <c r="L15" s="3"/>
      <c r="M15" s="2">
        <v>43417.436226851853</v>
      </c>
      <c r="N15" s="2">
        <v>43417.438275462962</v>
      </c>
      <c r="O15" s="3" t="s">
        <v>44</v>
      </c>
      <c r="P15" s="3" t="s">
        <v>91</v>
      </c>
      <c r="Q15" s="3" t="s">
        <v>49</v>
      </c>
      <c r="R15" s="3" t="s">
        <v>50</v>
      </c>
      <c r="S15" s="2">
        <v>43417.435289351852</v>
      </c>
      <c r="T15" s="2">
        <v>43417.435289351852</v>
      </c>
      <c r="U15" s="2">
        <v>43417.43886574074</v>
      </c>
      <c r="V15" s="2">
        <v>43417.43886574074</v>
      </c>
      <c r="W15" s="3"/>
      <c r="X15" s="8">
        <f t="shared" si="2"/>
        <v>43417.434247685182</v>
      </c>
      <c r="Y15" s="9">
        <f t="shared" si="3"/>
        <v>2.0486111097852699E-3</v>
      </c>
      <c r="Z15" s="9">
        <f t="shared" si="4"/>
        <v>4.0972222195705399E-3</v>
      </c>
      <c r="AA15" s="10"/>
      <c r="AB15" s="10">
        <f t="shared" si="5"/>
        <v>9.3750000087311491E-4</v>
      </c>
      <c r="AC15" s="10">
        <f t="shared" si="9"/>
        <v>1.9791666709352285E-3</v>
      </c>
      <c r="AD15" s="10"/>
      <c r="AE15" s="10"/>
      <c r="AF15" s="78">
        <f t="shared" si="6"/>
        <v>43417.434027777781</v>
      </c>
      <c r="AG15" s="78">
        <f t="shared" si="7"/>
        <v>43417.438194444447</v>
      </c>
      <c r="AH15" s="26" t="str">
        <f t="shared" si="8"/>
        <v>43417.434027777843417.4381944444</v>
      </c>
      <c r="AI15" s="26" t="e">
        <f>VLOOKUP(AH15,simple_survey!$P$1800:$Q$2001,2,FALSE)</f>
        <v>#N/A</v>
      </c>
      <c r="AK15" s="8"/>
    </row>
    <row r="16" spans="1:38" s="7" customFormat="1" x14ac:dyDescent="0.4">
      <c r="A16" s="16" t="str">
        <f t="shared" si="0"/>
        <v>★</v>
      </c>
      <c r="B16" s="16" t="str">
        <f t="shared" si="1"/>
        <v>-</v>
      </c>
      <c r="C16" s="7">
        <v>10</v>
      </c>
      <c r="D16" s="2">
        <v>43417.441076388888</v>
      </c>
      <c r="E16" s="3" t="s">
        <v>1335</v>
      </c>
      <c r="F16" s="3">
        <v>13296</v>
      </c>
      <c r="G16" s="3" t="s">
        <v>32</v>
      </c>
      <c r="H16" s="3">
        <v>1751</v>
      </c>
      <c r="I16" s="3">
        <v>283</v>
      </c>
      <c r="J16" s="3">
        <v>4</v>
      </c>
      <c r="K16" s="3">
        <v>1</v>
      </c>
      <c r="L16" s="3"/>
      <c r="M16" s="2">
        <v>43417.44568287037</v>
      </c>
      <c r="N16" s="2">
        <v>43417.45171296296</v>
      </c>
      <c r="O16" s="3" t="s">
        <v>64</v>
      </c>
      <c r="P16" s="3" t="s">
        <v>65</v>
      </c>
      <c r="Q16" s="3" t="s">
        <v>90</v>
      </c>
      <c r="R16" s="3" t="s">
        <v>35</v>
      </c>
      <c r="S16" s="2">
        <v>43417.448009259257</v>
      </c>
      <c r="T16" s="2">
        <v>43417.448009259257</v>
      </c>
      <c r="U16" s="2">
        <v>43417.456064814818</v>
      </c>
      <c r="V16" s="2">
        <v>43417.456064814818</v>
      </c>
      <c r="W16" s="2">
        <v>43417.448009259257</v>
      </c>
      <c r="X16" s="8">
        <f t="shared" si="2"/>
        <v>43417.448009259257</v>
      </c>
      <c r="Y16" s="9">
        <f t="shared" si="3"/>
        <v>6.0300925906631164E-3</v>
      </c>
      <c r="Z16" s="9">
        <f t="shared" si="4"/>
        <v>6.0300925906631164E-3</v>
      </c>
      <c r="AA16" s="10"/>
      <c r="AB16" s="10">
        <f t="shared" si="5"/>
        <v>0</v>
      </c>
      <c r="AC16" s="10">
        <f t="shared" si="9"/>
        <v>0</v>
      </c>
      <c r="AD16" s="10"/>
      <c r="AE16" s="10"/>
      <c r="AF16" s="78">
        <f t="shared" si="6"/>
        <v>43417.440972222219</v>
      </c>
      <c r="AG16" s="78">
        <f t="shared" si="7"/>
        <v>43417.451388888891</v>
      </c>
      <c r="AH16" s="26" t="str">
        <f t="shared" si="8"/>
        <v>43417.440972222243417.4513888889</v>
      </c>
      <c r="AI16" s="26" t="e">
        <f>VLOOKUP(AH16,simple_survey!$P$1800:$Q$2001,2,FALSE)</f>
        <v>#N/A</v>
      </c>
    </row>
    <row r="17" spans="1:38" s="7" customFormat="1" x14ac:dyDescent="0.4">
      <c r="A17" s="16" t="str">
        <f t="shared" si="0"/>
        <v>-</v>
      </c>
      <c r="B17" s="16" t="str">
        <f t="shared" si="1"/>
        <v>-</v>
      </c>
      <c r="C17" s="7">
        <v>10</v>
      </c>
      <c r="D17" s="2">
        <v>43417.441550925927</v>
      </c>
      <c r="E17" s="3" t="s">
        <v>1336</v>
      </c>
      <c r="F17" s="3">
        <v>13297</v>
      </c>
      <c r="G17" s="3" t="s">
        <v>98</v>
      </c>
      <c r="H17" s="3">
        <v>0</v>
      </c>
      <c r="I17" s="3">
        <v>51</v>
      </c>
      <c r="J17" s="3">
        <v>9</v>
      </c>
      <c r="K17" s="3">
        <v>1</v>
      </c>
      <c r="L17" s="3"/>
      <c r="M17" s="2">
        <v>43417.445381944446</v>
      </c>
      <c r="N17" s="2">
        <v>43417.446944444448</v>
      </c>
      <c r="O17" s="3" t="s">
        <v>73</v>
      </c>
      <c r="P17" s="3" t="s">
        <v>74</v>
      </c>
      <c r="Q17" s="3" t="s">
        <v>133</v>
      </c>
      <c r="R17" s="3" t="s">
        <v>19</v>
      </c>
      <c r="S17" s="2">
        <v>43417.442835648151</v>
      </c>
      <c r="T17" s="2">
        <v>43417.442835648151</v>
      </c>
      <c r="U17" s="2">
        <v>43417.446099537039</v>
      </c>
      <c r="V17" s="2">
        <v>43417.446099537039</v>
      </c>
      <c r="W17" s="3"/>
      <c r="X17" s="8">
        <f t="shared" si="2"/>
        <v>43417.441550925927</v>
      </c>
      <c r="Y17" s="9">
        <f t="shared" si="3"/>
        <v>1.5625000014551915E-3</v>
      </c>
      <c r="Z17" s="9">
        <f t="shared" si="4"/>
        <v>1.5625000014551915E-3</v>
      </c>
      <c r="AA17" s="10"/>
      <c r="AB17" s="10">
        <f t="shared" si="5"/>
        <v>2.5462962948950008E-3</v>
      </c>
      <c r="AC17" s="10">
        <f t="shared" si="9"/>
        <v>3.8310185191221535E-3</v>
      </c>
      <c r="AD17" s="10"/>
      <c r="AE17" s="10"/>
      <c r="AF17" s="78">
        <f t="shared" si="6"/>
        <v>43417.440972222219</v>
      </c>
      <c r="AG17" s="78">
        <f t="shared" si="7"/>
        <v>43417.446527777778</v>
      </c>
      <c r="AH17" s="26" t="str">
        <f t="shared" si="8"/>
        <v>43417.440972222243417.4465277778</v>
      </c>
      <c r="AI17" s="26" t="e">
        <f>VLOOKUP(AH17,simple_survey!$P$1800:$Q$2001,2,FALSE)</f>
        <v>#N/A</v>
      </c>
    </row>
    <row r="18" spans="1:38" s="7" customFormat="1" x14ac:dyDescent="0.4">
      <c r="A18" s="16" t="str">
        <f t="shared" si="0"/>
        <v>-</v>
      </c>
      <c r="B18" s="16" t="str">
        <f t="shared" si="1"/>
        <v>-</v>
      </c>
      <c r="C18" s="7">
        <v>10</v>
      </c>
      <c r="D18" s="2">
        <v>43417.443148148152</v>
      </c>
      <c r="E18" s="3" t="s">
        <v>1337</v>
      </c>
      <c r="F18" s="3">
        <v>13298</v>
      </c>
      <c r="G18" s="3" t="s">
        <v>100</v>
      </c>
      <c r="H18" s="3">
        <v>6087</v>
      </c>
      <c r="I18" s="3">
        <v>36</v>
      </c>
      <c r="J18" s="3">
        <v>2</v>
      </c>
      <c r="K18" s="3">
        <v>3</v>
      </c>
      <c r="L18" s="3"/>
      <c r="M18" s="2">
        <v>43417.446481481478</v>
      </c>
      <c r="N18" s="2">
        <v>43417.450277777774</v>
      </c>
      <c r="O18" s="3" t="s">
        <v>133</v>
      </c>
      <c r="P18" s="3" t="s">
        <v>19</v>
      </c>
      <c r="Q18" s="3" t="s">
        <v>20</v>
      </c>
      <c r="R18" s="3" t="s">
        <v>21</v>
      </c>
      <c r="S18" s="2">
        <v>43417.447175925925</v>
      </c>
      <c r="T18" s="2">
        <v>43417.447175925925</v>
      </c>
      <c r="U18" s="2">
        <v>43417.454618055555</v>
      </c>
      <c r="V18" s="2">
        <v>43417.454618055555</v>
      </c>
      <c r="W18" s="3"/>
      <c r="X18" s="8">
        <f t="shared" si="2"/>
        <v>43417.443148148152</v>
      </c>
      <c r="Y18" s="9">
        <f t="shared" si="3"/>
        <v>3.796296296059154E-3</v>
      </c>
      <c r="Z18" s="9">
        <f t="shared" si="4"/>
        <v>1.1388888888177462E-2</v>
      </c>
      <c r="AA18" s="10"/>
      <c r="AB18" s="10">
        <f t="shared" si="5"/>
        <v>0</v>
      </c>
      <c r="AC18" s="10">
        <f t="shared" si="9"/>
        <v>3.3333333267364651E-3</v>
      </c>
      <c r="AD18" s="10"/>
      <c r="AE18" s="10"/>
      <c r="AF18" s="78">
        <f t="shared" si="6"/>
        <v>43417.443055555559</v>
      </c>
      <c r="AG18" s="78">
        <f t="shared" si="7"/>
        <v>43417.45</v>
      </c>
      <c r="AH18" s="26" t="str">
        <f t="shared" si="8"/>
        <v>43417.443055555643417.45</v>
      </c>
      <c r="AI18" s="26" t="str">
        <f>VLOOKUP(AH18,simple_survey!$P$1800:$Q$2001,2,FALSE)</f>
        <v>肯定的</v>
      </c>
    </row>
    <row r="19" spans="1:38" s="7" customFormat="1" x14ac:dyDescent="0.4">
      <c r="A19" s="16" t="str">
        <f t="shared" si="0"/>
        <v>-</v>
      </c>
      <c r="B19" s="16" t="str">
        <f t="shared" si="1"/>
        <v>-</v>
      </c>
      <c r="C19" s="7">
        <v>10</v>
      </c>
      <c r="D19" s="2">
        <v>43417.444710648146</v>
      </c>
      <c r="E19" s="3" t="s">
        <v>1338</v>
      </c>
      <c r="F19" s="3">
        <v>13299</v>
      </c>
      <c r="G19" s="3" t="s">
        <v>32</v>
      </c>
      <c r="H19" s="3">
        <v>4054</v>
      </c>
      <c r="I19" s="3">
        <v>738</v>
      </c>
      <c r="J19" s="3">
        <v>13</v>
      </c>
      <c r="K19" s="3">
        <v>1</v>
      </c>
      <c r="L19" s="3"/>
      <c r="M19" s="2">
        <v>43417.44835648148</v>
      </c>
      <c r="N19" s="2">
        <v>43417.453657407408</v>
      </c>
      <c r="O19" s="3" t="s">
        <v>26</v>
      </c>
      <c r="P19" s="3" t="s">
        <v>27</v>
      </c>
      <c r="Q19" s="3" t="s">
        <v>47</v>
      </c>
      <c r="R19" s="3" t="s">
        <v>48</v>
      </c>
      <c r="S19" s="2">
        <v>43417.44771990741</v>
      </c>
      <c r="T19" s="2">
        <v>43417.44771990741</v>
      </c>
      <c r="U19" s="2">
        <v>43417.455324074072</v>
      </c>
      <c r="V19" s="2">
        <v>43417.455324074072</v>
      </c>
      <c r="W19" s="3"/>
      <c r="X19" s="8">
        <f t="shared" si="2"/>
        <v>43417.444710648146</v>
      </c>
      <c r="Y19" s="9">
        <f t="shared" si="3"/>
        <v>5.3009259281679988E-3</v>
      </c>
      <c r="Z19" s="9">
        <f t="shared" si="4"/>
        <v>5.3009259281679988E-3</v>
      </c>
      <c r="AA19" s="10"/>
      <c r="AB19" s="10">
        <f t="shared" si="5"/>
        <v>6.3657407008577138E-4</v>
      </c>
      <c r="AC19" s="10">
        <f t="shared" si="9"/>
        <v>3.645833334303461E-3</v>
      </c>
      <c r="AD19" s="10"/>
      <c r="AE19" s="10"/>
      <c r="AF19" s="78">
        <f t="shared" si="6"/>
        <v>43417.444444444445</v>
      </c>
      <c r="AG19" s="78">
        <f t="shared" si="7"/>
        <v>43417.453472222223</v>
      </c>
      <c r="AH19" s="26" t="str">
        <f t="shared" si="8"/>
        <v>43417.444444444443417.4534722222</v>
      </c>
      <c r="AI19" s="26" t="e">
        <f>VLOOKUP(AH19,simple_survey!$P$1800:$Q$2001,2,FALSE)</f>
        <v>#N/A</v>
      </c>
    </row>
    <row r="20" spans="1:38" s="7" customFormat="1" x14ac:dyDescent="0.4">
      <c r="A20" s="16" t="str">
        <f t="shared" si="0"/>
        <v>-</v>
      </c>
      <c r="B20" s="16" t="str">
        <f t="shared" si="1"/>
        <v>-</v>
      </c>
      <c r="C20" s="7">
        <v>10</v>
      </c>
      <c r="D20" s="2">
        <v>43417.446238425924</v>
      </c>
      <c r="E20" s="3" t="s">
        <v>1339</v>
      </c>
      <c r="F20" s="3">
        <v>13300</v>
      </c>
      <c r="G20" s="3" t="s">
        <v>32</v>
      </c>
      <c r="H20" s="3">
        <v>6084</v>
      </c>
      <c r="I20" s="3">
        <v>912</v>
      </c>
      <c r="J20" s="3">
        <v>8</v>
      </c>
      <c r="K20" s="3">
        <v>2</v>
      </c>
      <c r="L20" s="3"/>
      <c r="M20" s="2">
        <v>43417.44908564815</v>
      </c>
      <c r="N20" s="2">
        <v>43417.455347222225</v>
      </c>
      <c r="O20" s="3" t="s">
        <v>26</v>
      </c>
      <c r="P20" s="3" t="s">
        <v>27</v>
      </c>
      <c r="Q20" s="3" t="s">
        <v>30</v>
      </c>
      <c r="R20" s="3" t="s">
        <v>31</v>
      </c>
      <c r="S20" s="2">
        <v>43417.44940972222</v>
      </c>
      <c r="T20" s="2">
        <v>43417.44940972222</v>
      </c>
      <c r="U20" s="2">
        <v>43417.456863425927</v>
      </c>
      <c r="V20" s="2">
        <v>43417.456863425927</v>
      </c>
      <c r="W20" s="3"/>
      <c r="X20" s="8">
        <f t="shared" si="2"/>
        <v>43417.446238425924</v>
      </c>
      <c r="Y20" s="9">
        <f t="shared" si="3"/>
        <v>6.2615740753244609E-3</v>
      </c>
      <c r="Z20" s="9">
        <f t="shared" si="4"/>
        <v>1.2523148150648922E-2</v>
      </c>
      <c r="AA20" s="10"/>
      <c r="AB20" s="10">
        <f t="shared" si="5"/>
        <v>0</v>
      </c>
      <c r="AC20" s="10">
        <f t="shared" si="9"/>
        <v>2.8472222256823443E-3</v>
      </c>
      <c r="AD20" s="10"/>
      <c r="AE20" s="10"/>
      <c r="AF20" s="78">
        <f t="shared" si="6"/>
        <v>43417.445833333331</v>
      </c>
      <c r="AG20" s="78">
        <f t="shared" si="7"/>
        <v>43417.454861111109</v>
      </c>
      <c r="AH20" s="26" t="str">
        <f t="shared" si="8"/>
        <v>43417.445833333343417.4548611111</v>
      </c>
      <c r="AI20" s="26" t="e">
        <f>VLOOKUP(AH20,simple_survey!$P$1800:$Q$2001,2,FALSE)</f>
        <v>#N/A</v>
      </c>
    </row>
    <row r="21" spans="1:38" s="7" customFormat="1" x14ac:dyDescent="0.4">
      <c r="A21" s="16" t="str">
        <f t="shared" si="0"/>
        <v>★</v>
      </c>
      <c r="B21" s="16" t="str">
        <f>IF(L21&gt;0, "☆", "-")</f>
        <v>-</v>
      </c>
      <c r="C21" s="7">
        <v>10</v>
      </c>
      <c r="D21" s="2">
        <v>43417.448217592595</v>
      </c>
      <c r="E21" s="3" t="s">
        <v>1340</v>
      </c>
      <c r="F21" s="3">
        <v>13301</v>
      </c>
      <c r="G21" s="3" t="s">
        <v>51</v>
      </c>
      <c r="H21" s="3">
        <v>6089</v>
      </c>
      <c r="I21" s="3">
        <v>514</v>
      </c>
      <c r="J21" s="3">
        <v>9</v>
      </c>
      <c r="K21" s="3">
        <v>3</v>
      </c>
      <c r="L21" s="3"/>
      <c r="M21" s="2">
        <v>43417.45416666667</v>
      </c>
      <c r="N21" s="2">
        <v>43417.462731481479</v>
      </c>
      <c r="O21" s="3" t="s">
        <v>133</v>
      </c>
      <c r="P21" s="3" t="s">
        <v>19</v>
      </c>
      <c r="Q21" s="3" t="s">
        <v>54</v>
      </c>
      <c r="R21" s="3" t="s">
        <v>55</v>
      </c>
      <c r="S21" s="2">
        <v>43417.454861111109</v>
      </c>
      <c r="T21" s="2">
        <v>43417.454861111109</v>
      </c>
      <c r="U21" s="2">
        <v>43417.463946759257</v>
      </c>
      <c r="V21" s="2">
        <v>43417.467870370368</v>
      </c>
      <c r="W21" s="2">
        <v>43417.454861111109</v>
      </c>
      <c r="X21" s="8">
        <f t="shared" si="2"/>
        <v>43417.454861111109</v>
      </c>
      <c r="Y21" s="9">
        <f t="shared" si="3"/>
        <v>8.5648148087784648E-3</v>
      </c>
      <c r="Z21" s="9">
        <f t="shared" si="4"/>
        <v>2.5694444426335394E-2</v>
      </c>
      <c r="AA21" s="10"/>
      <c r="AB21" s="10">
        <f t="shared" si="5"/>
        <v>0</v>
      </c>
      <c r="AC21" s="10">
        <f t="shared" si="9"/>
        <v>0</v>
      </c>
      <c r="AD21" s="10"/>
      <c r="AE21" s="10"/>
      <c r="AF21" s="78">
        <f t="shared" si="6"/>
        <v>43417.447916666664</v>
      </c>
      <c r="AG21" s="78">
        <f t="shared" si="7"/>
        <v>43417.462500000001</v>
      </c>
      <c r="AH21" s="26" t="str">
        <f t="shared" si="8"/>
        <v>43417.447916666743417.4625</v>
      </c>
      <c r="AI21" s="26" t="e">
        <f>VLOOKUP(AH21,simple_survey!$P$1800:$Q$2001,2,FALSE)</f>
        <v>#N/A</v>
      </c>
    </row>
    <row r="22" spans="1:38" s="7" customFormat="1" x14ac:dyDescent="0.4">
      <c r="A22" s="16" t="str">
        <f t="shared" si="0"/>
        <v>-</v>
      </c>
      <c r="B22" s="16" t="str">
        <f t="shared" si="1"/>
        <v>-</v>
      </c>
      <c r="C22" s="7">
        <v>10</v>
      </c>
      <c r="D22" s="2">
        <v>43417.449976851851</v>
      </c>
      <c r="E22" s="3" t="s">
        <v>1341</v>
      </c>
      <c r="F22" s="3">
        <v>13302</v>
      </c>
      <c r="G22" s="3" t="s">
        <v>98</v>
      </c>
      <c r="H22" s="3">
        <v>0</v>
      </c>
      <c r="I22" s="3">
        <v>807</v>
      </c>
      <c r="J22" s="3">
        <v>7</v>
      </c>
      <c r="K22" s="3">
        <v>2</v>
      </c>
      <c r="L22" s="3"/>
      <c r="M22" s="2">
        <v>43417.45417824074</v>
      </c>
      <c r="N22" s="2">
        <v>43417.457766203705</v>
      </c>
      <c r="O22" s="3" t="s">
        <v>67</v>
      </c>
      <c r="P22" s="3" t="s">
        <v>68</v>
      </c>
      <c r="Q22" s="3" t="s">
        <v>44</v>
      </c>
      <c r="R22" s="3" t="s">
        <v>91</v>
      </c>
      <c r="S22" s="2">
        <v>43417.4531712963</v>
      </c>
      <c r="T22" s="2">
        <v>43417.4531712963</v>
      </c>
      <c r="U22" s="2">
        <v>43417.458136574074</v>
      </c>
      <c r="V22" s="2">
        <v>43417.458136574074</v>
      </c>
      <c r="W22" s="3"/>
      <c r="X22" s="8">
        <f t="shared" si="2"/>
        <v>43417.449976851851</v>
      </c>
      <c r="Y22" s="9">
        <f t="shared" si="3"/>
        <v>3.5879629649571143E-3</v>
      </c>
      <c r="Z22" s="9">
        <f t="shared" si="4"/>
        <v>7.1759259299142286E-3</v>
      </c>
      <c r="AA22" s="10"/>
      <c r="AB22" s="10">
        <f t="shared" si="5"/>
        <v>1.0069444397231564E-3</v>
      </c>
      <c r="AC22" s="10">
        <f t="shared" si="9"/>
        <v>4.2013888887595385E-3</v>
      </c>
      <c r="AD22" s="10"/>
      <c r="AE22" s="10"/>
      <c r="AF22" s="78">
        <f t="shared" si="6"/>
        <v>43417.449305555558</v>
      </c>
      <c r="AG22" s="78">
        <f t="shared" si="7"/>
        <v>43417.457638888889</v>
      </c>
      <c r="AH22" s="26" t="str">
        <f t="shared" si="8"/>
        <v>43417.449305555643417.4576388889</v>
      </c>
      <c r="AI22" s="26" t="e">
        <f>VLOOKUP(AH22,simple_survey!$P$1800:$Q$2001,2,FALSE)</f>
        <v>#N/A</v>
      </c>
    </row>
    <row r="23" spans="1:38" s="7" customFormat="1" x14ac:dyDescent="0.4">
      <c r="A23" s="16" t="str">
        <f t="shared" si="0"/>
        <v>-</v>
      </c>
      <c r="B23" s="16" t="str">
        <f t="shared" si="1"/>
        <v>-</v>
      </c>
      <c r="C23" s="7">
        <v>10</v>
      </c>
      <c r="D23" s="2">
        <v>43417.452337962961</v>
      </c>
      <c r="E23" s="3" t="s">
        <v>1184</v>
      </c>
      <c r="F23" s="3">
        <v>13304</v>
      </c>
      <c r="G23" s="3" t="s">
        <v>18</v>
      </c>
      <c r="H23" s="3">
        <v>4926</v>
      </c>
      <c r="I23" s="3">
        <v>688</v>
      </c>
      <c r="J23" s="3">
        <v>10</v>
      </c>
      <c r="K23" s="3">
        <v>2</v>
      </c>
      <c r="L23" s="3"/>
      <c r="M23" s="2">
        <v>43417.456875000003</v>
      </c>
      <c r="N23" s="2">
        <v>43417.463310185187</v>
      </c>
      <c r="O23" s="3" t="s">
        <v>28</v>
      </c>
      <c r="P23" s="3" t="s">
        <v>29</v>
      </c>
      <c r="Q23" s="3" t="s">
        <v>40</v>
      </c>
      <c r="R23" s="3" t="s">
        <v>41</v>
      </c>
      <c r="S23" s="2">
        <v>43417.455659722225</v>
      </c>
      <c r="T23" s="2">
        <v>43417.455659722225</v>
      </c>
      <c r="U23" s="2">
        <v>43417.464502314811</v>
      </c>
      <c r="V23" s="2">
        <v>43417.464502314811</v>
      </c>
      <c r="W23" s="3"/>
      <c r="X23" s="8">
        <f t="shared" si="2"/>
        <v>43417.452337962961</v>
      </c>
      <c r="Y23" s="9">
        <f t="shared" si="3"/>
        <v>6.435185183363501E-3</v>
      </c>
      <c r="Z23" s="9">
        <f t="shared" si="4"/>
        <v>1.2870370366727002E-2</v>
      </c>
      <c r="AA23" s="10"/>
      <c r="AB23" s="10">
        <f t="shared" si="5"/>
        <v>1.2152777781011537E-3</v>
      </c>
      <c r="AC23" s="10">
        <f t="shared" si="9"/>
        <v>4.5370370426098816E-3</v>
      </c>
      <c r="AD23" s="10"/>
      <c r="AE23" s="10"/>
      <c r="AF23" s="78">
        <f t="shared" si="6"/>
        <v>43417.45208333333</v>
      </c>
      <c r="AG23" s="78">
        <f t="shared" si="7"/>
        <v>43417.463194444441</v>
      </c>
      <c r="AH23" s="26" t="str">
        <f t="shared" si="8"/>
        <v>43417.452083333343417.4631944444</v>
      </c>
      <c r="AI23" s="26" t="e">
        <f>VLOOKUP(AH23,simple_survey!$P$1800:$Q$2001,2,FALSE)</f>
        <v>#N/A</v>
      </c>
    </row>
    <row r="24" spans="1:38" s="7" customFormat="1" x14ac:dyDescent="0.4">
      <c r="A24" s="16" t="str">
        <f t="shared" si="0"/>
        <v>-</v>
      </c>
      <c r="B24" s="16" t="str">
        <f t="shared" si="1"/>
        <v>☆</v>
      </c>
      <c r="C24" s="7">
        <v>10</v>
      </c>
      <c r="D24" s="2">
        <v>43417.387800925928</v>
      </c>
      <c r="E24" s="3" t="s">
        <v>1342</v>
      </c>
      <c r="F24" s="3">
        <v>13272</v>
      </c>
      <c r="G24" s="3" t="s">
        <v>32</v>
      </c>
      <c r="H24" s="3">
        <v>5119</v>
      </c>
      <c r="I24" s="3">
        <v>782</v>
      </c>
      <c r="J24" s="3">
        <v>10</v>
      </c>
      <c r="K24" s="3">
        <v>2</v>
      </c>
      <c r="L24" s="2">
        <v>43417.38795138889</v>
      </c>
      <c r="M24" s="3"/>
      <c r="N24" s="3"/>
      <c r="O24" s="3" t="s">
        <v>69</v>
      </c>
      <c r="P24" s="3" t="s">
        <v>70</v>
      </c>
      <c r="Q24" s="3" t="s">
        <v>22</v>
      </c>
      <c r="R24" s="3" t="s">
        <v>23</v>
      </c>
      <c r="S24" s="2">
        <v>43417.426354166666</v>
      </c>
      <c r="T24" s="3"/>
      <c r="U24" s="2">
        <v>43417.438877314817</v>
      </c>
      <c r="V24" s="3"/>
      <c r="W24" s="3"/>
      <c r="X24" s="8">
        <f t="shared" si="2"/>
        <v>43417.387800925928</v>
      </c>
      <c r="Y24" s="9">
        <f t="shared" si="3"/>
        <v>0</v>
      </c>
      <c r="Z24" s="9">
        <f t="shared" si="4"/>
        <v>0</v>
      </c>
      <c r="AA24" s="10"/>
      <c r="AB24" s="10">
        <f t="shared" si="5"/>
        <v>0</v>
      </c>
      <c r="AC24" s="10">
        <f>S24-AK24</f>
        <v>9.6875000017462298E-3</v>
      </c>
      <c r="AD24" s="10"/>
      <c r="AE24" s="10"/>
      <c r="AF24" s="78">
        <f t="shared" si="6"/>
        <v>43417.387499999997</v>
      </c>
      <c r="AG24" s="78">
        <f t="shared" si="7"/>
        <v>0</v>
      </c>
      <c r="AH24" s="26" t="str">
        <f t="shared" si="8"/>
        <v>43417.38750</v>
      </c>
      <c r="AI24" s="26" t="e">
        <f>VLOOKUP(AH24,simple_survey!$P$1800:$Q$2001,2,FALSE)</f>
        <v>#N/A</v>
      </c>
      <c r="AK24" s="8">
        <v>43417.416666666664</v>
      </c>
      <c r="AL24" s="7" t="s">
        <v>95</v>
      </c>
    </row>
    <row r="25" spans="1:38" s="7" customFormat="1" x14ac:dyDescent="0.4">
      <c r="A25" s="16" t="str">
        <f t="shared" si="0"/>
        <v>-</v>
      </c>
      <c r="B25" s="16" t="str">
        <f t="shared" si="1"/>
        <v>☆</v>
      </c>
      <c r="C25" s="7">
        <v>10</v>
      </c>
      <c r="D25" s="2">
        <v>43417.38821759259</v>
      </c>
      <c r="E25" s="3" t="s">
        <v>1342</v>
      </c>
      <c r="F25" s="3">
        <v>13273</v>
      </c>
      <c r="G25" s="3" t="s">
        <v>32</v>
      </c>
      <c r="H25" s="3">
        <v>5119</v>
      </c>
      <c r="I25" s="3">
        <v>309</v>
      </c>
      <c r="J25" s="3">
        <v>10</v>
      </c>
      <c r="K25" s="3">
        <v>2</v>
      </c>
      <c r="L25" s="2">
        <v>43417.388379629629</v>
      </c>
      <c r="M25" s="3"/>
      <c r="N25" s="3"/>
      <c r="O25" s="3" t="s">
        <v>69</v>
      </c>
      <c r="P25" s="3" t="s">
        <v>70</v>
      </c>
      <c r="Q25" s="3" t="s">
        <v>22</v>
      </c>
      <c r="R25" s="3" t="s">
        <v>23</v>
      </c>
      <c r="S25" s="2">
        <v>43417.426354166666</v>
      </c>
      <c r="T25" s="3"/>
      <c r="U25" s="2">
        <v>43417.438877314817</v>
      </c>
      <c r="V25" s="3"/>
      <c r="W25" s="3"/>
      <c r="X25" s="8">
        <f t="shared" si="2"/>
        <v>43417.38821759259</v>
      </c>
      <c r="Y25" s="9">
        <f t="shared" si="3"/>
        <v>0</v>
      </c>
      <c r="Z25" s="9">
        <f t="shared" si="4"/>
        <v>0</v>
      </c>
      <c r="AA25" s="10"/>
      <c r="AB25" s="10">
        <f t="shared" si="5"/>
        <v>0</v>
      </c>
      <c r="AC25" s="10"/>
      <c r="AD25" s="10"/>
      <c r="AE25" s="10"/>
      <c r="AF25" s="78">
        <f t="shared" si="6"/>
        <v>43417.388194444444</v>
      </c>
      <c r="AG25" s="78">
        <f t="shared" si="7"/>
        <v>0</v>
      </c>
      <c r="AH25" s="26" t="str">
        <f t="shared" si="8"/>
        <v>43417.38819444440</v>
      </c>
      <c r="AI25" s="26" t="e">
        <f>VLOOKUP(AH25,simple_survey!$P$1800:$Q$2001,2,FALSE)</f>
        <v>#N/A</v>
      </c>
      <c r="AK25" s="8">
        <v>43417.416666666664</v>
      </c>
      <c r="AL25" s="7" t="s">
        <v>95</v>
      </c>
    </row>
    <row r="26" spans="1:38" s="7" customFormat="1" x14ac:dyDescent="0.4">
      <c r="A26" s="16" t="str">
        <f t="shared" si="0"/>
        <v>-</v>
      </c>
      <c r="B26" s="16" t="str">
        <f t="shared" si="1"/>
        <v>☆</v>
      </c>
      <c r="C26" s="7">
        <v>10</v>
      </c>
      <c r="D26" s="2">
        <v>43417.389270833337</v>
      </c>
      <c r="E26" s="3" t="s">
        <v>1342</v>
      </c>
      <c r="F26" s="3">
        <v>13274</v>
      </c>
      <c r="G26" s="3" t="s">
        <v>32</v>
      </c>
      <c r="H26" s="3">
        <v>5119</v>
      </c>
      <c r="I26" s="3">
        <v>222</v>
      </c>
      <c r="J26" s="3">
        <v>10</v>
      </c>
      <c r="K26" s="3">
        <v>2</v>
      </c>
      <c r="L26" s="2">
        <v>43417.39203703704</v>
      </c>
      <c r="M26" s="3"/>
      <c r="N26" s="3"/>
      <c r="O26" s="3" t="s">
        <v>69</v>
      </c>
      <c r="P26" s="3" t="s">
        <v>70</v>
      </c>
      <c r="Q26" s="3" t="s">
        <v>22</v>
      </c>
      <c r="R26" s="3" t="s">
        <v>23</v>
      </c>
      <c r="S26" s="2">
        <v>43417.426388888889</v>
      </c>
      <c r="T26" s="3"/>
      <c r="U26" s="2">
        <v>43417.43891203704</v>
      </c>
      <c r="V26" s="3"/>
      <c r="W26" s="3"/>
      <c r="X26" s="8">
        <f t="shared" si="2"/>
        <v>43417.389270833337</v>
      </c>
      <c r="Y26" s="9">
        <f t="shared" si="3"/>
        <v>0</v>
      </c>
      <c r="Z26" s="9">
        <f t="shared" si="4"/>
        <v>0</v>
      </c>
      <c r="AA26" s="10"/>
      <c r="AB26" s="10">
        <f t="shared" si="5"/>
        <v>0</v>
      </c>
      <c r="AC26" s="10"/>
      <c r="AD26" s="10"/>
      <c r="AE26" s="10"/>
      <c r="AF26" s="78">
        <f t="shared" si="6"/>
        <v>43417.388888888891</v>
      </c>
      <c r="AG26" s="78">
        <f t="shared" si="7"/>
        <v>0</v>
      </c>
      <c r="AH26" s="26" t="str">
        <f t="shared" si="8"/>
        <v>43417.38888888890</v>
      </c>
      <c r="AI26" s="26" t="e">
        <f>VLOOKUP(AH26,simple_survey!$P$1800:$Q$2001,2,FALSE)</f>
        <v>#N/A</v>
      </c>
      <c r="AK26" s="8">
        <v>43417.416666666664</v>
      </c>
      <c r="AL26" s="7" t="s">
        <v>95</v>
      </c>
    </row>
    <row r="27" spans="1:38" s="7" customFormat="1" x14ac:dyDescent="0.4">
      <c r="A27" s="16" t="str">
        <f t="shared" si="0"/>
        <v>-</v>
      </c>
      <c r="B27" s="16" t="str">
        <f t="shared" si="1"/>
        <v>☆</v>
      </c>
      <c r="C27" s="7">
        <v>10</v>
      </c>
      <c r="D27" s="2">
        <v>43417.391631944447</v>
      </c>
      <c r="E27" s="3" t="s">
        <v>1343</v>
      </c>
      <c r="F27" s="3">
        <v>13275</v>
      </c>
      <c r="G27" s="3" t="s">
        <v>32</v>
      </c>
      <c r="H27" s="3">
        <v>5143</v>
      </c>
      <c r="I27" s="3">
        <v>228</v>
      </c>
      <c r="J27" s="3">
        <v>10</v>
      </c>
      <c r="K27" s="3">
        <v>2</v>
      </c>
      <c r="L27" s="2">
        <v>43417.391875000001</v>
      </c>
      <c r="M27" s="3"/>
      <c r="N27" s="3"/>
      <c r="O27" s="3" t="s">
        <v>69</v>
      </c>
      <c r="P27" s="3" t="s">
        <v>70</v>
      </c>
      <c r="Q27" s="3" t="s">
        <v>22</v>
      </c>
      <c r="R27" s="3" t="s">
        <v>23</v>
      </c>
      <c r="S27" s="2">
        <v>43417.427083333336</v>
      </c>
      <c r="T27" s="3"/>
      <c r="U27" s="2">
        <v>43417.439606481479</v>
      </c>
      <c r="V27" s="3"/>
      <c r="W27" s="3"/>
      <c r="X27" s="8">
        <f t="shared" si="2"/>
        <v>43417.391631944447</v>
      </c>
      <c r="Y27" s="9">
        <f t="shared" si="3"/>
        <v>0</v>
      </c>
      <c r="Z27" s="9">
        <f t="shared" si="4"/>
        <v>0</v>
      </c>
      <c r="AA27" s="10"/>
      <c r="AB27" s="10">
        <f t="shared" si="5"/>
        <v>0</v>
      </c>
      <c r="AC27" s="10">
        <f t="shared" ref="AC27:AC30" si="10">S27-AK27</f>
        <v>1.0416666671517305E-2</v>
      </c>
      <c r="AD27" s="10"/>
      <c r="AE27" s="10"/>
      <c r="AF27" s="78">
        <f t="shared" si="6"/>
        <v>43417.390972222223</v>
      </c>
      <c r="AG27" s="78">
        <f t="shared" si="7"/>
        <v>0</v>
      </c>
      <c r="AH27" s="26" t="str">
        <f t="shared" si="8"/>
        <v>43417.39097222220</v>
      </c>
      <c r="AI27" s="26" t="e">
        <f>VLOOKUP(AH27,simple_survey!$P$1800:$Q$2001,2,FALSE)</f>
        <v>#N/A</v>
      </c>
      <c r="AK27" s="8">
        <v>43417.416666666664</v>
      </c>
      <c r="AL27" s="7" t="s">
        <v>95</v>
      </c>
    </row>
    <row r="28" spans="1:38" s="7" customFormat="1" x14ac:dyDescent="0.4">
      <c r="A28" s="16" t="str">
        <f t="shared" si="0"/>
        <v>-</v>
      </c>
      <c r="B28" s="16" t="str">
        <f t="shared" si="1"/>
        <v>☆</v>
      </c>
      <c r="C28" s="7">
        <v>10</v>
      </c>
      <c r="D28" s="2">
        <v>43417.392268518517</v>
      </c>
      <c r="E28" s="3" t="s">
        <v>1344</v>
      </c>
      <c r="F28" s="3">
        <v>13276</v>
      </c>
      <c r="G28" s="3" t="s">
        <v>32</v>
      </c>
      <c r="H28" s="3">
        <v>5119</v>
      </c>
      <c r="I28" s="3">
        <v>12</v>
      </c>
      <c r="J28" s="3">
        <v>10</v>
      </c>
      <c r="K28" s="3">
        <v>1</v>
      </c>
      <c r="L28" s="2">
        <v>43417.403726851851</v>
      </c>
      <c r="M28" s="3"/>
      <c r="N28" s="3"/>
      <c r="O28" s="3" t="s">
        <v>69</v>
      </c>
      <c r="P28" s="3" t="s">
        <v>70</v>
      </c>
      <c r="Q28" s="3" t="s">
        <v>22</v>
      </c>
      <c r="R28" s="3" t="s">
        <v>23</v>
      </c>
      <c r="S28" s="2">
        <v>43417.426365740743</v>
      </c>
      <c r="T28" s="3"/>
      <c r="U28" s="2">
        <v>43417.438194444447</v>
      </c>
      <c r="V28" s="3"/>
      <c r="W28" s="3"/>
      <c r="X28" s="8">
        <f t="shared" si="2"/>
        <v>43417.392268518517</v>
      </c>
      <c r="Y28" s="9">
        <f t="shared" si="3"/>
        <v>0</v>
      </c>
      <c r="Z28" s="9">
        <f t="shared" si="4"/>
        <v>0</v>
      </c>
      <c r="AA28" s="29"/>
      <c r="AB28" s="10">
        <f t="shared" si="5"/>
        <v>0</v>
      </c>
      <c r="AC28" s="10"/>
      <c r="AD28" s="10"/>
      <c r="AE28" s="10"/>
      <c r="AF28" s="78">
        <f t="shared" si="6"/>
        <v>43417.39166666667</v>
      </c>
      <c r="AG28" s="78">
        <f t="shared" si="7"/>
        <v>0</v>
      </c>
      <c r="AH28" s="26" t="str">
        <f t="shared" si="8"/>
        <v>43417.39166666670</v>
      </c>
      <c r="AI28" s="26" t="e">
        <f>VLOOKUP(AH28,simple_survey!$P$1800:$Q$2001,2,FALSE)</f>
        <v>#N/A</v>
      </c>
      <c r="AK28" s="8">
        <v>43417.416666666664</v>
      </c>
      <c r="AL28" s="7" t="s">
        <v>95</v>
      </c>
    </row>
    <row r="29" spans="1:38" s="7" customFormat="1" x14ac:dyDescent="0.4">
      <c r="A29" s="16" t="str">
        <f t="shared" si="0"/>
        <v>★</v>
      </c>
      <c r="B29" s="16" t="str">
        <f t="shared" si="1"/>
        <v>☆</v>
      </c>
      <c r="C29" s="7">
        <v>10</v>
      </c>
      <c r="D29" s="2">
        <v>43417.39671296296</v>
      </c>
      <c r="E29" s="3" t="s">
        <v>1345</v>
      </c>
      <c r="F29" s="3">
        <v>13277</v>
      </c>
      <c r="G29" s="3" t="s">
        <v>32</v>
      </c>
      <c r="H29" s="3">
        <v>3025</v>
      </c>
      <c r="I29" s="3">
        <v>284</v>
      </c>
      <c r="J29" s="3">
        <v>10</v>
      </c>
      <c r="K29" s="3">
        <v>1</v>
      </c>
      <c r="L29" s="2">
        <v>43417.431944444441</v>
      </c>
      <c r="M29" s="3"/>
      <c r="N29" s="3"/>
      <c r="O29" s="3" t="s">
        <v>69</v>
      </c>
      <c r="P29" s="3" t="s">
        <v>70</v>
      </c>
      <c r="Q29" s="3" t="s">
        <v>20</v>
      </c>
      <c r="R29" s="3" t="s">
        <v>21</v>
      </c>
      <c r="S29" s="2">
        <v>43417.438368055555</v>
      </c>
      <c r="T29" s="3"/>
      <c r="U29" s="2">
        <v>43417.455810185187</v>
      </c>
      <c r="V29" s="3"/>
      <c r="W29" s="2">
        <v>43417.438368055555</v>
      </c>
      <c r="X29" s="8">
        <f t="shared" si="2"/>
        <v>43417.438368055555</v>
      </c>
      <c r="Y29" s="9">
        <f t="shared" si="3"/>
        <v>0</v>
      </c>
      <c r="Z29" s="9">
        <f t="shared" si="4"/>
        <v>0</v>
      </c>
      <c r="AB29" s="10">
        <f t="shared" si="5"/>
        <v>0</v>
      </c>
      <c r="AC29" s="10">
        <f>IF(IF(B29="☆",(IF(L29&gt;S29,L29-X29,S29-X29)),M29-X29)&lt;0,0,IF(B29="☆",(IF(L29&gt;S29,L29-X29,S29-X29)),M29-X29))</f>
        <v>0</v>
      </c>
      <c r="AF29" s="78">
        <f t="shared" si="6"/>
        <v>43417.396527777775</v>
      </c>
      <c r="AG29" s="78">
        <f t="shared" si="7"/>
        <v>0</v>
      </c>
      <c r="AH29" s="26" t="str">
        <f t="shared" si="8"/>
        <v>43417.39652777780</v>
      </c>
      <c r="AI29" s="26" t="e">
        <f>VLOOKUP(AH29,simple_survey!$P$1800:$Q$2001,2,FALSE)</f>
        <v>#N/A</v>
      </c>
      <c r="AK29" s="8"/>
    </row>
    <row r="30" spans="1:38" s="12" customFormat="1" x14ac:dyDescent="0.4">
      <c r="A30" s="17" t="str">
        <f t="shared" si="0"/>
        <v>-</v>
      </c>
      <c r="B30" s="17" t="str">
        <f t="shared" si="1"/>
        <v>☆</v>
      </c>
      <c r="C30" s="12">
        <v>10</v>
      </c>
      <c r="D30" s="4">
        <v>43417.415023148147</v>
      </c>
      <c r="E30" s="5" t="s">
        <v>1279</v>
      </c>
      <c r="F30" s="5">
        <v>13281</v>
      </c>
      <c r="G30" s="5" t="s">
        <v>18</v>
      </c>
      <c r="H30" s="5">
        <v>1312</v>
      </c>
      <c r="I30" s="5">
        <v>161</v>
      </c>
      <c r="J30" s="5">
        <v>7</v>
      </c>
      <c r="K30" s="5">
        <v>1</v>
      </c>
      <c r="L30" s="4">
        <v>43417.415567129632</v>
      </c>
      <c r="M30" s="5"/>
      <c r="N30" s="5"/>
      <c r="O30" s="5" t="s">
        <v>133</v>
      </c>
      <c r="P30" s="5" t="s">
        <v>19</v>
      </c>
      <c r="Q30" s="5" t="s">
        <v>20</v>
      </c>
      <c r="R30" s="5" t="s">
        <v>21</v>
      </c>
      <c r="S30" s="4">
        <v>43417.420578703706</v>
      </c>
      <c r="T30" s="5"/>
      <c r="U30" s="4">
        <v>43417.426631944443</v>
      </c>
      <c r="V30" s="5"/>
      <c r="W30" s="5"/>
      <c r="X30" s="13">
        <f t="shared" si="2"/>
        <v>43417.415023148147</v>
      </c>
      <c r="Y30" s="18">
        <f t="shared" si="3"/>
        <v>0</v>
      </c>
      <c r="Z30" s="18">
        <f t="shared" si="4"/>
        <v>0</v>
      </c>
      <c r="AA30" s="19"/>
      <c r="AB30" s="19">
        <f t="shared" si="5"/>
        <v>0</v>
      </c>
      <c r="AC30" s="10">
        <f t="shared" si="10"/>
        <v>3.912037042027805E-3</v>
      </c>
      <c r="AD30" s="19"/>
      <c r="AE30" s="19"/>
      <c r="AF30" s="78">
        <f t="shared" si="6"/>
        <v>43417.414583333331</v>
      </c>
      <c r="AG30" s="78">
        <f t="shared" si="7"/>
        <v>0</v>
      </c>
      <c r="AH30" s="26" t="str">
        <f t="shared" si="8"/>
        <v>43417.41458333330</v>
      </c>
      <c r="AI30" s="26" t="e">
        <f>VLOOKUP(AH30,simple_survey!$P$1800:$Q$2001,2,FALSE)</f>
        <v>#N/A</v>
      </c>
      <c r="AK30" s="8">
        <v>43417.416666666664</v>
      </c>
      <c r="AL30" s="7" t="s">
        <v>95</v>
      </c>
    </row>
    <row r="31" spans="1:38" s="23" customFormat="1" x14ac:dyDescent="0.4">
      <c r="A31" s="20" t="str">
        <f t="shared" si="0"/>
        <v>★</v>
      </c>
      <c r="B31" s="20" t="str">
        <f t="shared" si="1"/>
        <v>-</v>
      </c>
      <c r="C31" s="23">
        <v>11</v>
      </c>
      <c r="D31" s="22">
        <v>43417.424259259256</v>
      </c>
      <c r="E31" s="21" t="s">
        <v>1346</v>
      </c>
      <c r="F31" s="21">
        <v>13289</v>
      </c>
      <c r="G31" s="21" t="s">
        <v>98</v>
      </c>
      <c r="H31" s="21">
        <v>0</v>
      </c>
      <c r="I31" s="21">
        <v>76</v>
      </c>
      <c r="J31" s="21">
        <v>4</v>
      </c>
      <c r="K31" s="21">
        <v>3</v>
      </c>
      <c r="L31" s="21"/>
      <c r="M31" s="22">
        <v>43417.465243055558</v>
      </c>
      <c r="N31" s="22">
        <v>43417.470231481479</v>
      </c>
      <c r="O31" s="21" t="s">
        <v>44</v>
      </c>
      <c r="P31" s="21" t="s">
        <v>91</v>
      </c>
      <c r="Q31" s="21" t="s">
        <v>40</v>
      </c>
      <c r="R31" s="21" t="s">
        <v>41</v>
      </c>
      <c r="S31" s="22">
        <v>43417.46534722222</v>
      </c>
      <c r="T31" s="22">
        <v>43417.46534722222</v>
      </c>
      <c r="U31" s="22">
        <v>43417.470497685186</v>
      </c>
      <c r="V31" s="22">
        <v>43417.470497685186</v>
      </c>
      <c r="W31" s="22">
        <v>43417.46534722222</v>
      </c>
      <c r="X31" s="24">
        <f t="shared" si="2"/>
        <v>43417.46534722222</v>
      </c>
      <c r="Y31" s="25">
        <f t="shared" si="3"/>
        <v>4.9884259206010029E-3</v>
      </c>
      <c r="Z31" s="25">
        <f t="shared" si="4"/>
        <v>1.4965277761803009E-2</v>
      </c>
      <c r="AA31" s="26">
        <f>SUM(Z31:Z52)</f>
        <v>0.18326388888817746</v>
      </c>
      <c r="AB31" s="26">
        <f t="shared" si="5"/>
        <v>0</v>
      </c>
      <c r="AC31" s="26">
        <f>IF(IF(B31="☆",(IF(L31&gt;S31,L31-X31,S31-X31)),M31-X31)&lt;0,0,IF(B31="☆",(IF(L31&gt;S31,L31-X31,S31-X31)),M31-X31))</f>
        <v>0</v>
      </c>
      <c r="AD31" s="26">
        <f>AVERAGE(AC31:AC52)</f>
        <v>2.3900462967338335E-3</v>
      </c>
      <c r="AE31" s="26">
        <f>MEDIAN(AC31:AC52)</f>
        <v>2.2106481483206153E-3</v>
      </c>
      <c r="AF31" s="78">
        <f t="shared" si="6"/>
        <v>43417.423611111109</v>
      </c>
      <c r="AG31" s="78">
        <f t="shared" si="7"/>
        <v>43417.470138888886</v>
      </c>
      <c r="AH31" s="26" t="str">
        <f t="shared" si="8"/>
        <v>43417.423611111143417.4701388889</v>
      </c>
      <c r="AI31" s="26" t="e">
        <f>VLOOKUP(AH31,simple_survey!$P$1800:$Q$2001,2,FALSE)</f>
        <v>#N/A</v>
      </c>
    </row>
    <row r="32" spans="1:38" s="7" customFormat="1" x14ac:dyDescent="0.4">
      <c r="A32" s="16" t="str">
        <f t="shared" si="0"/>
        <v>★</v>
      </c>
      <c r="B32" s="16" t="str">
        <f t="shared" si="1"/>
        <v>-</v>
      </c>
      <c r="C32" s="7">
        <v>11</v>
      </c>
      <c r="D32" s="2">
        <v>43417.436493055553</v>
      </c>
      <c r="E32" s="3" t="s">
        <v>1347</v>
      </c>
      <c r="F32" s="3">
        <v>13295</v>
      </c>
      <c r="G32" s="3" t="s">
        <v>99</v>
      </c>
      <c r="H32" s="3">
        <v>0</v>
      </c>
      <c r="I32" s="3">
        <v>24</v>
      </c>
      <c r="J32" s="3">
        <v>4</v>
      </c>
      <c r="K32" s="3">
        <v>1</v>
      </c>
      <c r="L32" s="3"/>
      <c r="M32" s="2">
        <v>43417.477453703701</v>
      </c>
      <c r="N32" s="2">
        <v>43417.481203703705</v>
      </c>
      <c r="O32" s="3" t="s">
        <v>40</v>
      </c>
      <c r="P32" s="3" t="s">
        <v>41</v>
      </c>
      <c r="Q32" s="3" t="s">
        <v>44</v>
      </c>
      <c r="R32" s="3" t="s">
        <v>91</v>
      </c>
      <c r="S32" s="2">
        <v>43417.478043981479</v>
      </c>
      <c r="T32" s="2">
        <v>43417.478043981479</v>
      </c>
      <c r="U32" s="2">
        <v>43417.481909722221</v>
      </c>
      <c r="V32" s="2">
        <v>43417.481909722221</v>
      </c>
      <c r="W32" s="2">
        <v>43417.478043981479</v>
      </c>
      <c r="X32" s="8">
        <f t="shared" si="2"/>
        <v>43417.478043981479</v>
      </c>
      <c r="Y32" s="9">
        <f t="shared" si="3"/>
        <v>3.7500000034924597E-3</v>
      </c>
      <c r="Z32" s="9">
        <f t="shared" si="4"/>
        <v>3.7500000034924597E-3</v>
      </c>
      <c r="AA32" s="10"/>
      <c r="AB32" s="10">
        <f t="shared" si="5"/>
        <v>0</v>
      </c>
      <c r="AC32" s="10">
        <f>IF(IF(B32="☆",(IF(L32&gt;S32,L32-X32,S32-X32)),M32-X32)&lt;0,0,IF(B32="☆",(IF(L32&gt;S32,L32-X32,S32-X32)),M32-X32))</f>
        <v>0</v>
      </c>
      <c r="AD32" s="10"/>
      <c r="AE32" s="10"/>
      <c r="AF32" s="78">
        <f t="shared" si="6"/>
        <v>43417.436111111114</v>
      </c>
      <c r="AG32" s="78">
        <f t="shared" si="7"/>
        <v>43417.480555555558</v>
      </c>
      <c r="AH32" s="26" t="str">
        <f t="shared" si="8"/>
        <v>43417.436111111143417.4805555556</v>
      </c>
      <c r="AI32" s="26" t="e">
        <f>VLOOKUP(AH32,simple_survey!$P$1800:$Q$2001,2,FALSE)</f>
        <v>#N/A</v>
      </c>
    </row>
    <row r="33" spans="1:35" s="7" customFormat="1" x14ac:dyDescent="0.4">
      <c r="A33" s="16" t="str">
        <f t="shared" si="0"/>
        <v>★</v>
      </c>
      <c r="B33" s="16" t="str">
        <f t="shared" si="1"/>
        <v>-</v>
      </c>
      <c r="C33" s="7">
        <v>11</v>
      </c>
      <c r="D33" s="2">
        <v>43417.451539351852</v>
      </c>
      <c r="E33" s="3" t="s">
        <v>1089</v>
      </c>
      <c r="F33" s="3">
        <v>13303</v>
      </c>
      <c r="G33" s="3" t="s">
        <v>32</v>
      </c>
      <c r="H33" s="3">
        <v>4073</v>
      </c>
      <c r="I33" s="3">
        <v>237</v>
      </c>
      <c r="J33" s="3">
        <v>9</v>
      </c>
      <c r="K33" s="3">
        <v>1</v>
      </c>
      <c r="L33" s="3"/>
      <c r="M33" s="2">
        <v>43417.454212962963</v>
      </c>
      <c r="N33" s="2">
        <v>43417.457430555558</v>
      </c>
      <c r="O33" s="3" t="s">
        <v>133</v>
      </c>
      <c r="P33" s="3" t="s">
        <v>19</v>
      </c>
      <c r="Q33" s="3" t="s">
        <v>56</v>
      </c>
      <c r="R33" s="3" t="s">
        <v>57</v>
      </c>
      <c r="S33" s="2">
        <v>43417.458483796298</v>
      </c>
      <c r="T33" s="2">
        <v>43417.458483796298</v>
      </c>
      <c r="U33" s="2">
        <v>43417.463599537034</v>
      </c>
      <c r="V33" s="2">
        <v>43417.463599537034</v>
      </c>
      <c r="W33" s="2">
        <v>43417.458483796298</v>
      </c>
      <c r="X33" s="8">
        <f t="shared" si="2"/>
        <v>43417.458483796298</v>
      </c>
      <c r="Y33" s="9">
        <f t="shared" si="3"/>
        <v>3.2175925953197293E-3</v>
      </c>
      <c r="Z33" s="9">
        <f t="shared" si="4"/>
        <v>3.2175925953197293E-3</v>
      </c>
      <c r="AA33" s="10"/>
      <c r="AB33" s="10">
        <f t="shared" si="5"/>
        <v>0</v>
      </c>
      <c r="AC33" s="10">
        <f>IF(IF(B33="☆",(IF(L33&gt;S33,L33-X33,S33-X33)),M33-X33)&lt;0,0,IF(B33="☆",(IF(L33&gt;S33,L33-X33,S33-X33)),M33-X33))</f>
        <v>0</v>
      </c>
      <c r="AD33" s="10"/>
      <c r="AE33" s="10"/>
      <c r="AF33" s="78">
        <f t="shared" si="6"/>
        <v>43417.451388888891</v>
      </c>
      <c r="AG33" s="78">
        <f t="shared" si="7"/>
        <v>43417.456944444442</v>
      </c>
      <c r="AH33" s="26" t="str">
        <f t="shared" si="8"/>
        <v>43417.451388888943417.4569444444</v>
      </c>
      <c r="AI33" s="26" t="e">
        <f>VLOOKUP(AH33,simple_survey!$P$1800:$Q$2001,2,FALSE)</f>
        <v>#N/A</v>
      </c>
    </row>
    <row r="34" spans="1:35" s="7" customFormat="1" x14ac:dyDescent="0.4">
      <c r="A34" s="16" t="str">
        <f t="shared" si="0"/>
        <v>-</v>
      </c>
      <c r="B34" s="16" t="str">
        <f t="shared" si="1"/>
        <v>-</v>
      </c>
      <c r="C34" s="7">
        <v>11</v>
      </c>
      <c r="D34" s="2">
        <v>43417.463321759256</v>
      </c>
      <c r="E34" s="3" t="s">
        <v>1257</v>
      </c>
      <c r="F34" s="3">
        <v>13306</v>
      </c>
      <c r="G34" s="3" t="s">
        <v>18</v>
      </c>
      <c r="H34" s="3">
        <v>1747</v>
      </c>
      <c r="I34" s="3">
        <v>851</v>
      </c>
      <c r="J34" s="3">
        <v>10</v>
      </c>
      <c r="K34" s="3">
        <v>1</v>
      </c>
      <c r="L34" s="3"/>
      <c r="M34" s="2">
        <v>43417.464861111112</v>
      </c>
      <c r="N34" s="2">
        <v>43417.468229166669</v>
      </c>
      <c r="O34" s="3" t="s">
        <v>52</v>
      </c>
      <c r="P34" s="3" t="s">
        <v>53</v>
      </c>
      <c r="Q34" s="3" t="s">
        <v>30</v>
      </c>
      <c r="R34" s="3" t="s">
        <v>31</v>
      </c>
      <c r="S34" s="2">
        <v>43417.464687500003</v>
      </c>
      <c r="T34" s="2">
        <v>43417.464687500003</v>
      </c>
      <c r="U34" s="2">
        <v>43417.47179398148</v>
      </c>
      <c r="V34" s="2">
        <v>43417.47179398148</v>
      </c>
      <c r="W34" s="3"/>
      <c r="X34" s="8">
        <f t="shared" si="2"/>
        <v>43417.463321759256</v>
      </c>
      <c r="Y34" s="9">
        <f t="shared" si="3"/>
        <v>3.3680555570754223E-3</v>
      </c>
      <c r="Z34" s="9">
        <f t="shared" si="4"/>
        <v>3.3680555570754223E-3</v>
      </c>
      <c r="AA34" s="29"/>
      <c r="AB34" s="10">
        <f t="shared" si="5"/>
        <v>1.7361110803904012E-4</v>
      </c>
      <c r="AC34" s="10">
        <f t="shared" si="9"/>
        <v>1.5393518551718444E-3</v>
      </c>
      <c r="AD34" s="10"/>
      <c r="AE34" s="10"/>
      <c r="AF34" s="78">
        <f t="shared" si="6"/>
        <v>43417.463194444441</v>
      </c>
      <c r="AG34" s="78">
        <f t="shared" si="7"/>
        <v>43417.468055555553</v>
      </c>
      <c r="AH34" s="26" t="str">
        <f t="shared" si="8"/>
        <v>43417.463194444443417.4680555556</v>
      </c>
      <c r="AI34" s="26" t="e">
        <f>VLOOKUP(AH34,simple_survey!$P$1800:$Q$2001,2,FALSE)</f>
        <v>#N/A</v>
      </c>
    </row>
    <row r="35" spans="1:35" s="7" customFormat="1" x14ac:dyDescent="0.4">
      <c r="A35" s="16" t="str">
        <f t="shared" si="0"/>
        <v>★</v>
      </c>
      <c r="B35" s="16" t="str">
        <f t="shared" si="1"/>
        <v>-</v>
      </c>
      <c r="C35" s="7">
        <v>11</v>
      </c>
      <c r="D35" s="2">
        <v>43417.464756944442</v>
      </c>
      <c r="E35" s="3" t="s">
        <v>1335</v>
      </c>
      <c r="F35" s="3">
        <v>13307</v>
      </c>
      <c r="G35" s="3" t="s">
        <v>32</v>
      </c>
      <c r="H35" s="3">
        <v>1751</v>
      </c>
      <c r="I35" s="3">
        <v>828</v>
      </c>
      <c r="J35" s="3">
        <v>5</v>
      </c>
      <c r="K35" s="3">
        <v>1</v>
      </c>
      <c r="L35" s="3"/>
      <c r="M35" s="2">
        <v>43417.468495370369</v>
      </c>
      <c r="N35" s="2">
        <v>43417.472673611112</v>
      </c>
      <c r="O35" s="3" t="s">
        <v>52</v>
      </c>
      <c r="P35" s="3" t="s">
        <v>53</v>
      </c>
      <c r="Q35" s="3" t="s">
        <v>42</v>
      </c>
      <c r="R35" s="3" t="s">
        <v>43</v>
      </c>
      <c r="S35" s="2">
        <v>43417.471666666665</v>
      </c>
      <c r="T35" s="2">
        <v>43417.471666666665</v>
      </c>
      <c r="U35" s="2">
        <v>43417.474756944444</v>
      </c>
      <c r="V35" s="2">
        <v>43417.474756944444</v>
      </c>
      <c r="W35" s="2">
        <v>43417.471666666665</v>
      </c>
      <c r="X35" s="8">
        <f t="shared" si="2"/>
        <v>43417.471666666665</v>
      </c>
      <c r="Y35" s="9">
        <f t="shared" si="3"/>
        <v>4.1782407424761914E-3</v>
      </c>
      <c r="Z35" s="9">
        <f t="shared" si="4"/>
        <v>4.1782407424761914E-3</v>
      </c>
      <c r="AA35" s="10"/>
      <c r="AB35" s="10">
        <f t="shared" si="5"/>
        <v>0</v>
      </c>
      <c r="AC35" s="10">
        <f t="shared" si="9"/>
        <v>0</v>
      </c>
      <c r="AD35" s="10"/>
      <c r="AE35" s="10"/>
      <c r="AF35" s="78">
        <f t="shared" si="6"/>
        <v>43417.464583333334</v>
      </c>
      <c r="AG35" s="78">
        <f t="shared" si="7"/>
        <v>43417.472222222219</v>
      </c>
      <c r="AH35" s="26" t="str">
        <f t="shared" si="8"/>
        <v>43417.464583333343417.4722222222</v>
      </c>
      <c r="AI35" s="26" t="e">
        <f>VLOOKUP(AH35,simple_survey!$P$1800:$Q$2001,2,FALSE)</f>
        <v>#N/A</v>
      </c>
    </row>
    <row r="36" spans="1:35" s="7" customFormat="1" x14ac:dyDescent="0.4">
      <c r="A36" s="16" t="str">
        <f t="shared" si="0"/>
        <v>-</v>
      </c>
      <c r="B36" s="16" t="str">
        <f t="shared" si="1"/>
        <v>-</v>
      </c>
      <c r="C36" s="7">
        <v>11</v>
      </c>
      <c r="D36" s="2">
        <v>43417.470266203702</v>
      </c>
      <c r="E36" s="3" t="s">
        <v>1348</v>
      </c>
      <c r="F36" s="3">
        <v>13308</v>
      </c>
      <c r="G36" s="3" t="s">
        <v>100</v>
      </c>
      <c r="H36" s="3">
        <v>6092</v>
      </c>
      <c r="I36" s="3">
        <v>586</v>
      </c>
      <c r="J36" s="3">
        <v>13</v>
      </c>
      <c r="K36" s="3">
        <v>2</v>
      </c>
      <c r="L36" s="3"/>
      <c r="M36" s="2">
        <v>43417.474432870367</v>
      </c>
      <c r="N36" s="2">
        <v>43417.478136574071</v>
      </c>
      <c r="O36" s="3" t="s">
        <v>133</v>
      </c>
      <c r="P36" s="3" t="s">
        <v>19</v>
      </c>
      <c r="Q36" s="3" t="s">
        <v>44</v>
      </c>
      <c r="R36" s="3" t="s">
        <v>91</v>
      </c>
      <c r="S36" s="2">
        <v>43417.474849537037</v>
      </c>
      <c r="T36" s="2">
        <v>43417.474849537037</v>
      </c>
      <c r="U36" s="2">
        <v>43417.481932870367</v>
      </c>
      <c r="V36" s="2">
        <v>43417.481932870367</v>
      </c>
      <c r="W36" s="3"/>
      <c r="X36" s="8">
        <f t="shared" si="2"/>
        <v>43417.470266203702</v>
      </c>
      <c r="Y36" s="9">
        <f t="shared" si="3"/>
        <v>3.7037037036498077E-3</v>
      </c>
      <c r="Z36" s="9">
        <f t="shared" si="4"/>
        <v>7.4074074072996154E-3</v>
      </c>
      <c r="AA36" s="10"/>
      <c r="AB36" s="10">
        <f t="shared" si="5"/>
        <v>0</v>
      </c>
      <c r="AC36" s="10">
        <f t="shared" si="9"/>
        <v>4.166666665696539E-3</v>
      </c>
      <c r="AD36" s="10"/>
      <c r="AE36" s="10"/>
      <c r="AF36" s="78">
        <f t="shared" si="6"/>
        <v>43417.470138888886</v>
      </c>
      <c r="AG36" s="78">
        <f t="shared" si="7"/>
        <v>43417.477777777778</v>
      </c>
      <c r="AH36" s="26" t="str">
        <f t="shared" si="8"/>
        <v>43417.470138888943417.4777777778</v>
      </c>
      <c r="AI36" s="26" t="e">
        <f>VLOOKUP(AH36,simple_survey!$P$1800:$Q$2001,2,FALSE)</f>
        <v>#N/A</v>
      </c>
    </row>
    <row r="37" spans="1:35" s="7" customFormat="1" x14ac:dyDescent="0.4">
      <c r="A37" s="16" t="str">
        <f t="shared" si="0"/>
        <v>-</v>
      </c>
      <c r="B37" s="16" t="str">
        <f t="shared" si="1"/>
        <v>-</v>
      </c>
      <c r="C37" s="7">
        <v>11</v>
      </c>
      <c r="D37" s="2">
        <v>43417.471307870372</v>
      </c>
      <c r="E37" s="3" t="s">
        <v>1349</v>
      </c>
      <c r="F37" s="3">
        <v>13309</v>
      </c>
      <c r="G37" s="3" t="s">
        <v>99</v>
      </c>
      <c r="H37" s="3">
        <v>0</v>
      </c>
      <c r="I37" s="3">
        <v>548</v>
      </c>
      <c r="J37" s="3">
        <v>6</v>
      </c>
      <c r="K37" s="3">
        <v>1</v>
      </c>
      <c r="L37" s="3"/>
      <c r="M37" s="2">
        <v>43417.475636574076</v>
      </c>
      <c r="N37" s="2">
        <v>43417.479907407411</v>
      </c>
      <c r="O37" s="3" t="s">
        <v>133</v>
      </c>
      <c r="P37" s="3" t="s">
        <v>19</v>
      </c>
      <c r="Q37" s="3" t="s">
        <v>40</v>
      </c>
      <c r="R37" s="3" t="s">
        <v>41</v>
      </c>
      <c r="S37" s="2">
        <v>43417.476226851853</v>
      </c>
      <c r="T37" s="2">
        <v>43417.476226851853</v>
      </c>
      <c r="U37" s="2">
        <v>43417.482719907406</v>
      </c>
      <c r="V37" s="2">
        <v>43417.482719907406</v>
      </c>
      <c r="W37" s="3"/>
      <c r="X37" s="8">
        <f t="shared" si="2"/>
        <v>43417.471307870372</v>
      </c>
      <c r="Y37" s="9">
        <f t="shared" si="3"/>
        <v>4.2708333348855376E-3</v>
      </c>
      <c r="Z37" s="9">
        <f t="shared" si="4"/>
        <v>4.2708333348855376E-3</v>
      </c>
      <c r="AA37" s="10"/>
      <c r="AB37" s="10">
        <f t="shared" si="5"/>
        <v>0</v>
      </c>
      <c r="AC37" s="10">
        <f t="shared" si="9"/>
        <v>4.3287037042318843E-3</v>
      </c>
      <c r="AD37" s="10"/>
      <c r="AE37" s="10"/>
      <c r="AF37" s="78">
        <f t="shared" si="6"/>
        <v>43417.470833333333</v>
      </c>
      <c r="AG37" s="78">
        <f t="shared" si="7"/>
        <v>43417.479861111111</v>
      </c>
      <c r="AH37" s="26" t="str">
        <f t="shared" si="8"/>
        <v>43417.470833333343417.4798611111</v>
      </c>
      <c r="AI37" s="26" t="e">
        <f>VLOOKUP(AH37,simple_survey!$P$1800:$Q$2001,2,FALSE)</f>
        <v>#N/A</v>
      </c>
    </row>
    <row r="38" spans="1:35" s="7" customFormat="1" x14ac:dyDescent="0.4">
      <c r="A38" s="16" t="str">
        <f t="shared" si="0"/>
        <v>-</v>
      </c>
      <c r="B38" s="16" t="str">
        <f t="shared" si="1"/>
        <v>-</v>
      </c>
      <c r="C38" s="7">
        <v>11</v>
      </c>
      <c r="D38" s="2">
        <v>43417.475775462961</v>
      </c>
      <c r="E38" s="3" t="s">
        <v>1350</v>
      </c>
      <c r="F38" s="3">
        <v>13310</v>
      </c>
      <c r="G38" s="3" t="s">
        <v>66</v>
      </c>
      <c r="H38" s="3">
        <v>1479</v>
      </c>
      <c r="I38" s="3">
        <v>667</v>
      </c>
      <c r="J38" s="3">
        <v>5</v>
      </c>
      <c r="K38" s="3">
        <v>1</v>
      </c>
      <c r="L38" s="3"/>
      <c r="M38" s="2">
        <v>43417.480104166665</v>
      </c>
      <c r="N38" s="2">
        <v>43417.485162037039</v>
      </c>
      <c r="O38" s="3" t="s">
        <v>133</v>
      </c>
      <c r="P38" s="3" t="s">
        <v>19</v>
      </c>
      <c r="Q38" s="3" t="s">
        <v>64</v>
      </c>
      <c r="R38" s="3" t="s">
        <v>65</v>
      </c>
      <c r="S38" s="2">
        <v>43417.480775462966</v>
      </c>
      <c r="T38" s="2">
        <v>43417.480775462966</v>
      </c>
      <c r="U38" s="2">
        <v>43417.486516203702</v>
      </c>
      <c r="V38" s="2">
        <v>43417.486516203702</v>
      </c>
      <c r="W38" s="3"/>
      <c r="X38" s="8">
        <f t="shared" si="2"/>
        <v>43417.475775462961</v>
      </c>
      <c r="Y38" s="9">
        <f t="shared" si="3"/>
        <v>5.0578703740029596E-3</v>
      </c>
      <c r="Z38" s="9">
        <f t="shared" si="4"/>
        <v>5.0578703740029596E-3</v>
      </c>
      <c r="AA38" s="10"/>
      <c r="AB38" s="10">
        <f t="shared" si="5"/>
        <v>0</v>
      </c>
      <c r="AC38" s="10">
        <f t="shared" si="9"/>
        <v>4.3287037042318843E-3</v>
      </c>
      <c r="AD38" s="10"/>
      <c r="AE38" s="10"/>
      <c r="AF38" s="78">
        <f t="shared" si="6"/>
        <v>43417.475694444445</v>
      </c>
      <c r="AG38" s="78">
        <f t="shared" si="7"/>
        <v>43417.484722222223</v>
      </c>
      <c r="AH38" s="26" t="str">
        <f t="shared" si="8"/>
        <v>43417.475694444443417.4847222222</v>
      </c>
      <c r="AI38" s="26" t="e">
        <f>VLOOKUP(AH38,simple_survey!$P$1800:$Q$2001,2,FALSE)</f>
        <v>#N/A</v>
      </c>
    </row>
    <row r="39" spans="1:35" s="7" customFormat="1" x14ac:dyDescent="0.4">
      <c r="A39" s="16" t="str">
        <f t="shared" si="0"/>
        <v>★</v>
      </c>
      <c r="B39" s="16" t="str">
        <f t="shared" si="1"/>
        <v>-</v>
      </c>
      <c r="C39" s="7">
        <v>11</v>
      </c>
      <c r="D39" s="2">
        <v>43417.476087962961</v>
      </c>
      <c r="E39" s="3" t="s">
        <v>1351</v>
      </c>
      <c r="F39" s="3">
        <v>13311</v>
      </c>
      <c r="G39" s="3" t="s">
        <v>32</v>
      </c>
      <c r="H39" s="3">
        <v>6064</v>
      </c>
      <c r="I39" s="3">
        <v>425</v>
      </c>
      <c r="J39" s="3">
        <v>6</v>
      </c>
      <c r="K39" s="3">
        <v>3</v>
      </c>
      <c r="L39" s="3"/>
      <c r="M39" s="2">
        <v>43417.483981481484</v>
      </c>
      <c r="N39" s="2">
        <v>43417.489166666666</v>
      </c>
      <c r="O39" s="3" t="s">
        <v>133</v>
      </c>
      <c r="P39" s="3" t="s">
        <v>19</v>
      </c>
      <c r="Q39" s="3" t="s">
        <v>49</v>
      </c>
      <c r="R39" s="3" t="s">
        <v>50</v>
      </c>
      <c r="S39" s="2">
        <v>43417.483020833337</v>
      </c>
      <c r="T39" s="2">
        <v>43417.483020833337</v>
      </c>
      <c r="U39" s="2">
        <v>43417.493981481479</v>
      </c>
      <c r="V39" s="2">
        <v>43417.493981481479</v>
      </c>
      <c r="W39" s="2">
        <v>43417.483020833337</v>
      </c>
      <c r="X39" s="8">
        <f t="shared" si="2"/>
        <v>43417.483020833337</v>
      </c>
      <c r="Y39" s="9">
        <f t="shared" si="3"/>
        <v>5.1851851821993478E-3</v>
      </c>
      <c r="Z39" s="9">
        <f t="shared" si="4"/>
        <v>1.5555555546598043E-2</v>
      </c>
      <c r="AA39" s="10"/>
      <c r="AB39" s="10">
        <f t="shared" si="5"/>
        <v>9.6064814715646207E-4</v>
      </c>
      <c r="AC39" s="10">
        <f t="shared" si="9"/>
        <v>9.6064814715646207E-4</v>
      </c>
      <c r="AD39" s="10"/>
      <c r="AE39" s="10"/>
      <c r="AF39" s="78">
        <f t="shared" si="6"/>
        <v>43417.475694444445</v>
      </c>
      <c r="AG39" s="78">
        <f t="shared" si="7"/>
        <v>43417.488888888889</v>
      </c>
      <c r="AH39" s="26" t="str">
        <f t="shared" si="8"/>
        <v>43417.475694444443417.4888888889</v>
      </c>
      <c r="AI39" s="26" t="e">
        <f>VLOOKUP(AH39,simple_survey!$P$1800:$Q$2001,2,FALSE)</f>
        <v>#N/A</v>
      </c>
    </row>
    <row r="40" spans="1:35" s="7" customFormat="1" x14ac:dyDescent="0.4">
      <c r="A40" s="16" t="str">
        <f>IF(W40&gt;0, "★", "-")</f>
        <v>-</v>
      </c>
      <c r="B40" s="16" t="str">
        <f>IF(L40&gt;0, "☆", "-")</f>
        <v>-</v>
      </c>
      <c r="C40" s="7">
        <v>11</v>
      </c>
      <c r="D40" s="2">
        <v>43417.477731481478</v>
      </c>
      <c r="E40" s="3" t="s">
        <v>1352</v>
      </c>
      <c r="F40" s="3">
        <v>13312</v>
      </c>
      <c r="G40" s="3" t="s">
        <v>32</v>
      </c>
      <c r="H40" s="3">
        <v>4719</v>
      </c>
      <c r="I40" s="3">
        <v>819</v>
      </c>
      <c r="J40" s="3">
        <v>10</v>
      </c>
      <c r="K40" s="3">
        <v>2</v>
      </c>
      <c r="L40" s="3"/>
      <c r="M40" s="2">
        <v>43417.483854166669</v>
      </c>
      <c r="N40" s="2">
        <v>43417.494560185187</v>
      </c>
      <c r="O40" s="3" t="s">
        <v>64</v>
      </c>
      <c r="P40" s="3" t="s">
        <v>65</v>
      </c>
      <c r="Q40" s="3" t="s">
        <v>44</v>
      </c>
      <c r="R40" s="3" t="s">
        <v>91</v>
      </c>
      <c r="S40" s="2">
        <v>43417.482939814814</v>
      </c>
      <c r="T40" s="2">
        <v>43417.482939814814</v>
      </c>
      <c r="U40" s="2">
        <v>43417.492951388886</v>
      </c>
      <c r="V40" s="2">
        <v>43417.499282407407</v>
      </c>
      <c r="W40" s="3"/>
      <c r="X40" s="8">
        <f>IF(W40&gt;0,W40,D40)</f>
        <v>43417.477731481478</v>
      </c>
      <c r="Y40" s="9">
        <f>N40-M40</f>
        <v>1.0706018518249039E-2</v>
      </c>
      <c r="Z40" s="9">
        <f>Y40*K40</f>
        <v>2.1412037036498077E-2</v>
      </c>
      <c r="AA40" s="10"/>
      <c r="AB40" s="10">
        <f t="shared" si="5"/>
        <v>9.1435185458976775E-4</v>
      </c>
      <c r="AC40" s="10">
        <f t="shared" si="9"/>
        <v>6.1226851903484203E-3</v>
      </c>
      <c r="AD40" s="10"/>
      <c r="AE40" s="10"/>
      <c r="AF40" s="78">
        <f t="shared" si="6"/>
        <v>43417.477083333331</v>
      </c>
      <c r="AG40" s="78">
        <f t="shared" si="7"/>
        <v>43417.494444444441</v>
      </c>
      <c r="AH40" s="26" t="str">
        <f t="shared" si="8"/>
        <v>43417.477083333343417.4944444444</v>
      </c>
      <c r="AI40" s="26" t="e">
        <f>VLOOKUP(AH40,simple_survey!$P$1800:$Q$2001,2,FALSE)</f>
        <v>#N/A</v>
      </c>
    </row>
    <row r="41" spans="1:35" s="7" customFormat="1" x14ac:dyDescent="0.4">
      <c r="A41" s="16" t="str">
        <f>IF(W41&gt;0, "★", "-")</f>
        <v>-</v>
      </c>
      <c r="B41" s="16" t="str">
        <f>IF(L41&gt;0, "☆", "-")</f>
        <v>-</v>
      </c>
      <c r="C41" s="7">
        <v>11</v>
      </c>
      <c r="D41" s="2">
        <v>43417.477824074071</v>
      </c>
      <c r="E41" s="3" t="s">
        <v>1353</v>
      </c>
      <c r="F41" s="3">
        <v>13313</v>
      </c>
      <c r="G41" s="3" t="s">
        <v>32</v>
      </c>
      <c r="H41" s="3">
        <v>4617</v>
      </c>
      <c r="I41" s="3">
        <v>354</v>
      </c>
      <c r="J41" s="3">
        <v>7</v>
      </c>
      <c r="K41" s="3">
        <v>2</v>
      </c>
      <c r="L41" s="3"/>
      <c r="M41" s="2">
        <v>43417.48232638889</v>
      </c>
      <c r="N41" s="2">
        <v>43417.485949074071</v>
      </c>
      <c r="O41" s="3" t="s">
        <v>64</v>
      </c>
      <c r="P41" s="3" t="s">
        <v>65</v>
      </c>
      <c r="Q41" s="3" t="s">
        <v>133</v>
      </c>
      <c r="R41" s="3" t="s">
        <v>19</v>
      </c>
      <c r="S41" s="2">
        <v>43417.4844212963</v>
      </c>
      <c r="T41" s="2">
        <v>43417.4844212963</v>
      </c>
      <c r="U41" s="2">
        <v>43417.489606481482</v>
      </c>
      <c r="V41" s="2">
        <v>43417.489606481482</v>
      </c>
      <c r="W41" s="3"/>
      <c r="X41" s="8">
        <f>IF(W41&gt;0,W41,D41)</f>
        <v>43417.477824074071</v>
      </c>
      <c r="Y41" s="9">
        <f>N41-M41</f>
        <v>3.6226851807441562E-3</v>
      </c>
      <c r="Z41" s="9">
        <f>Y41*K41</f>
        <v>7.2453703614883125E-3</v>
      </c>
      <c r="AA41" s="10"/>
      <c r="AB41" s="10">
        <f t="shared" si="5"/>
        <v>0</v>
      </c>
      <c r="AC41" s="10">
        <f t="shared" si="9"/>
        <v>4.5023148195468821E-3</v>
      </c>
      <c r="AD41" s="10"/>
      <c r="AE41" s="10"/>
      <c r="AF41" s="78">
        <f t="shared" si="6"/>
        <v>43417.477777777778</v>
      </c>
      <c r="AG41" s="78">
        <f t="shared" si="7"/>
        <v>43417.48541666667</v>
      </c>
      <c r="AH41" s="26" t="str">
        <f t="shared" si="8"/>
        <v>43417.477777777843417.4854166667</v>
      </c>
      <c r="AI41" s="26" t="str">
        <f>VLOOKUP(AH41,simple_survey!$P$1800:$Q$2001,2,FALSE)</f>
        <v>肯定的</v>
      </c>
    </row>
    <row r="42" spans="1:35" s="7" customFormat="1" x14ac:dyDescent="0.4">
      <c r="A42" s="16" t="str">
        <f>IF(W42&gt;0, "★", "-")</f>
        <v>-</v>
      </c>
      <c r="B42" s="16" t="str">
        <f>IF(L42&gt;0, "☆", "-")</f>
        <v>-</v>
      </c>
      <c r="C42" s="7">
        <v>11</v>
      </c>
      <c r="D42" s="2">
        <v>43417.47928240741</v>
      </c>
      <c r="E42" s="3" t="s">
        <v>1354</v>
      </c>
      <c r="F42" s="3">
        <v>13314</v>
      </c>
      <c r="G42" s="3" t="s">
        <v>66</v>
      </c>
      <c r="H42" s="3">
        <v>5679</v>
      </c>
      <c r="I42" s="3">
        <v>440</v>
      </c>
      <c r="J42" s="3">
        <v>8</v>
      </c>
      <c r="K42" s="3">
        <v>1</v>
      </c>
      <c r="L42" s="3"/>
      <c r="M42" s="2">
        <v>43417.484351851854</v>
      </c>
      <c r="N42" s="2">
        <v>43417.497083333335</v>
      </c>
      <c r="O42" s="3" t="s">
        <v>22</v>
      </c>
      <c r="P42" s="3" t="s">
        <v>23</v>
      </c>
      <c r="Q42" s="3" t="s">
        <v>33</v>
      </c>
      <c r="R42" s="3" t="s">
        <v>34</v>
      </c>
      <c r="S42" s="2">
        <v>43417.487430555557</v>
      </c>
      <c r="T42" s="2">
        <v>43417.487430555557</v>
      </c>
      <c r="U42" s="2">
        <v>43417.493530092594</v>
      </c>
      <c r="V42" s="2">
        <v>43417.493530092594</v>
      </c>
      <c r="W42" s="3"/>
      <c r="X42" s="8">
        <f>IF(W42&gt;0,W42,D42)</f>
        <v>43417.47928240741</v>
      </c>
      <c r="Y42" s="9">
        <f>N42-M42</f>
        <v>1.2731481481750961E-2</v>
      </c>
      <c r="Z42" s="9">
        <f>Y42*K42</f>
        <v>1.2731481481750961E-2</v>
      </c>
      <c r="AA42" s="10"/>
      <c r="AB42" s="10">
        <f t="shared" si="5"/>
        <v>0</v>
      </c>
      <c r="AC42" s="10">
        <f t="shared" si="9"/>
        <v>5.0694444435066544E-3</v>
      </c>
      <c r="AD42" s="10"/>
      <c r="AE42" s="10"/>
      <c r="AF42" s="78">
        <f t="shared" si="6"/>
        <v>43417.479166666664</v>
      </c>
      <c r="AG42" s="78">
        <f t="shared" si="7"/>
        <v>43417.496527777781</v>
      </c>
      <c r="AH42" s="26" t="str">
        <f t="shared" si="8"/>
        <v>43417.479166666743417.4965277778</v>
      </c>
      <c r="AI42" s="26" t="e">
        <f>VLOOKUP(AH42,simple_survey!$P$1800:$Q$2001,2,FALSE)</f>
        <v>#N/A</v>
      </c>
    </row>
    <row r="43" spans="1:35" s="7" customFormat="1" x14ac:dyDescent="0.4">
      <c r="A43" s="16" t="str">
        <f>IF(W43&gt;0, "★", "-")</f>
        <v>-</v>
      </c>
      <c r="B43" s="16" t="str">
        <f>IF(L43&gt;0, "☆", "-")</f>
        <v>-</v>
      </c>
      <c r="C43" s="7">
        <v>11</v>
      </c>
      <c r="D43" s="2">
        <v>43417.48228009259</v>
      </c>
      <c r="E43" s="3" t="s">
        <v>1355</v>
      </c>
      <c r="F43" s="3">
        <v>13315</v>
      </c>
      <c r="G43" s="3" t="s">
        <v>32</v>
      </c>
      <c r="H43" s="3">
        <v>2867</v>
      </c>
      <c r="I43" s="3">
        <v>48</v>
      </c>
      <c r="J43" s="3">
        <v>13</v>
      </c>
      <c r="K43" s="3">
        <v>1</v>
      </c>
      <c r="L43" s="3"/>
      <c r="M43" s="2">
        <v>43417.485601851855</v>
      </c>
      <c r="N43" s="2">
        <v>43417.490451388891</v>
      </c>
      <c r="O43" s="3" t="s">
        <v>40</v>
      </c>
      <c r="P43" s="3" t="s">
        <v>41</v>
      </c>
      <c r="Q43" s="3" t="s">
        <v>133</v>
      </c>
      <c r="R43" s="3" t="s">
        <v>19</v>
      </c>
      <c r="S43" s="2">
        <v>43417.484976851854</v>
      </c>
      <c r="T43" s="2">
        <v>43417.484976851854</v>
      </c>
      <c r="U43" s="2">
        <v>43417.491956018515</v>
      </c>
      <c r="V43" s="2">
        <v>43417.491956018515</v>
      </c>
      <c r="W43" s="3"/>
      <c r="X43" s="8">
        <f>IF(W43&gt;0,W43,D43)</f>
        <v>43417.48228009259</v>
      </c>
      <c r="Y43" s="9">
        <f>N43-M43</f>
        <v>4.8495370356249623E-3</v>
      </c>
      <c r="Z43" s="9">
        <f>Y43*K43</f>
        <v>4.8495370356249623E-3</v>
      </c>
      <c r="AA43" s="10"/>
      <c r="AB43" s="10">
        <f t="shared" si="5"/>
        <v>6.2500000058207661E-4</v>
      </c>
      <c r="AC43" s="10">
        <f t="shared" si="9"/>
        <v>3.3217592645087279E-3</v>
      </c>
      <c r="AD43" s="10"/>
      <c r="AE43" s="10"/>
      <c r="AF43" s="78">
        <f t="shared" si="6"/>
        <v>43417.481944444444</v>
      </c>
      <c r="AG43" s="78">
        <f t="shared" si="7"/>
        <v>43417.490277777775</v>
      </c>
      <c r="AH43" s="26" t="str">
        <f t="shared" si="8"/>
        <v>43417.481944444443417.4902777778</v>
      </c>
      <c r="AI43" s="26" t="e">
        <f>VLOOKUP(AH43,simple_survey!$P$1800:$Q$2001,2,FALSE)</f>
        <v>#N/A</v>
      </c>
    </row>
    <row r="44" spans="1:35" s="7" customFormat="1" x14ac:dyDescent="0.4">
      <c r="A44" s="16" t="str">
        <f t="shared" si="0"/>
        <v>-</v>
      </c>
      <c r="B44" s="16" t="str">
        <f t="shared" si="1"/>
        <v>-</v>
      </c>
      <c r="C44" s="7">
        <v>11</v>
      </c>
      <c r="D44" s="2">
        <v>43417.48269675926</v>
      </c>
      <c r="E44" s="3" t="s">
        <v>1356</v>
      </c>
      <c r="F44" s="3">
        <v>13316</v>
      </c>
      <c r="G44" s="3" t="s">
        <v>98</v>
      </c>
      <c r="H44" s="3">
        <v>0</v>
      </c>
      <c r="I44" s="3">
        <v>894</v>
      </c>
      <c r="J44" s="3">
        <v>11</v>
      </c>
      <c r="K44" s="3">
        <v>1</v>
      </c>
      <c r="L44" s="3"/>
      <c r="M44" s="2">
        <v>43417.487349537034</v>
      </c>
      <c r="N44" s="2">
        <v>43417.49287037037</v>
      </c>
      <c r="O44" s="3" t="s">
        <v>40</v>
      </c>
      <c r="P44" s="3" t="s">
        <v>41</v>
      </c>
      <c r="Q44" s="3" t="s">
        <v>133</v>
      </c>
      <c r="R44" s="3" t="s">
        <v>19</v>
      </c>
      <c r="S44" s="2">
        <v>43417.486215277779</v>
      </c>
      <c r="T44" s="2">
        <v>43417.486215277779</v>
      </c>
      <c r="U44" s="2">
        <v>43417.493194444447</v>
      </c>
      <c r="V44" s="2">
        <v>43417.493194444447</v>
      </c>
      <c r="W44" s="3"/>
      <c r="X44" s="8">
        <f t="shared" si="2"/>
        <v>43417.48269675926</v>
      </c>
      <c r="Y44" s="9">
        <f t="shared" si="3"/>
        <v>5.5208333360496908E-3</v>
      </c>
      <c r="Z44" s="9">
        <f t="shared" si="4"/>
        <v>5.5208333360496908E-3</v>
      </c>
      <c r="AA44" s="10"/>
      <c r="AB44" s="10">
        <f t="shared" si="5"/>
        <v>1.1342592551955022E-3</v>
      </c>
      <c r="AC44" s="10">
        <f t="shared" si="9"/>
        <v>4.6527777740266174E-3</v>
      </c>
      <c r="AD44" s="10"/>
      <c r="AE44" s="10"/>
      <c r="AF44" s="78">
        <f t="shared" si="6"/>
        <v>43417.482638888891</v>
      </c>
      <c r="AG44" s="78">
        <f t="shared" si="7"/>
        <v>43417.492361111108</v>
      </c>
      <c r="AH44" s="26" t="str">
        <f t="shared" si="8"/>
        <v>43417.482638888943417.4923611111</v>
      </c>
      <c r="AI44" s="26" t="e">
        <f>VLOOKUP(AH44,simple_survey!$P$1800:$Q$2001,2,FALSE)</f>
        <v>#N/A</v>
      </c>
    </row>
    <row r="45" spans="1:35" s="7" customFormat="1" x14ac:dyDescent="0.4">
      <c r="A45" s="16" t="str">
        <f t="shared" si="0"/>
        <v>-</v>
      </c>
      <c r="B45" s="16" t="str">
        <f t="shared" si="1"/>
        <v>-</v>
      </c>
      <c r="C45" s="7">
        <v>11</v>
      </c>
      <c r="D45" s="2">
        <v>43417.483587962961</v>
      </c>
      <c r="E45" s="3" t="s">
        <v>1357</v>
      </c>
      <c r="F45" s="3">
        <v>13317</v>
      </c>
      <c r="G45" s="3" t="s">
        <v>98</v>
      </c>
      <c r="H45" s="3">
        <v>0</v>
      </c>
      <c r="I45" s="3">
        <v>908</v>
      </c>
      <c r="J45" s="3">
        <v>9</v>
      </c>
      <c r="K45" s="3">
        <v>2</v>
      </c>
      <c r="L45" s="3"/>
      <c r="M45" s="2">
        <v>43417.486180555556</v>
      </c>
      <c r="N45" s="2">
        <v>43417.490023148152</v>
      </c>
      <c r="O45" s="3" t="s">
        <v>44</v>
      </c>
      <c r="P45" s="3" t="s">
        <v>91</v>
      </c>
      <c r="Q45" s="3" t="s">
        <v>26</v>
      </c>
      <c r="R45" s="3" t="s">
        <v>27</v>
      </c>
      <c r="S45" s="2">
        <v>43417.486064814817</v>
      </c>
      <c r="T45" s="2">
        <v>43417.486064814817</v>
      </c>
      <c r="U45" s="2">
        <v>43417.492152777777</v>
      </c>
      <c r="V45" s="2">
        <v>43417.492152777777</v>
      </c>
      <c r="W45" s="3"/>
      <c r="X45" s="8">
        <f t="shared" si="2"/>
        <v>43417.483587962961</v>
      </c>
      <c r="Y45" s="9">
        <f t="shared" si="3"/>
        <v>3.8425925959018059E-3</v>
      </c>
      <c r="Z45" s="9">
        <f t="shared" si="4"/>
        <v>7.6851851918036118E-3</v>
      </c>
      <c r="AA45" s="10"/>
      <c r="AB45" s="10">
        <f t="shared" si="5"/>
        <v>1.1574073869269341E-4</v>
      </c>
      <c r="AC45" s="10">
        <f t="shared" si="9"/>
        <v>2.5925925947376527E-3</v>
      </c>
      <c r="AD45" s="10"/>
      <c r="AE45" s="10"/>
      <c r="AF45" s="78">
        <f t="shared" si="6"/>
        <v>43417.48333333333</v>
      </c>
      <c r="AG45" s="78">
        <f t="shared" si="7"/>
        <v>43417.489583333336</v>
      </c>
      <c r="AH45" s="26" t="str">
        <f t="shared" si="8"/>
        <v>43417.483333333343417.4895833333</v>
      </c>
      <c r="AI45" s="26" t="e">
        <f>VLOOKUP(AH45,simple_survey!$P$1800:$Q$2001,2,FALSE)</f>
        <v>#N/A</v>
      </c>
    </row>
    <row r="46" spans="1:35" s="7" customFormat="1" x14ac:dyDescent="0.4">
      <c r="A46" s="16" t="str">
        <f t="shared" si="0"/>
        <v>★</v>
      </c>
      <c r="B46" s="16" t="str">
        <f t="shared" si="1"/>
        <v>-</v>
      </c>
      <c r="C46" s="7">
        <v>11</v>
      </c>
      <c r="D46" s="2">
        <v>43417.483842592592</v>
      </c>
      <c r="E46" s="3" t="s">
        <v>1358</v>
      </c>
      <c r="F46" s="3">
        <v>13318</v>
      </c>
      <c r="G46" s="3" t="s">
        <v>18</v>
      </c>
      <c r="H46" s="3">
        <v>4749</v>
      </c>
      <c r="I46" s="3">
        <v>840</v>
      </c>
      <c r="J46" s="3">
        <v>10</v>
      </c>
      <c r="K46" s="3">
        <v>1</v>
      </c>
      <c r="L46" s="3"/>
      <c r="M46" s="2">
        <v>43417.488032407404</v>
      </c>
      <c r="N46" s="2">
        <v>43417.507002314815</v>
      </c>
      <c r="O46" s="3" t="s">
        <v>36</v>
      </c>
      <c r="P46" s="3" t="s">
        <v>37</v>
      </c>
      <c r="Q46" s="3" t="s">
        <v>26</v>
      </c>
      <c r="R46" s="3" t="s">
        <v>27</v>
      </c>
      <c r="S46" s="2">
        <v>43417.490798611114</v>
      </c>
      <c r="T46" s="2">
        <v>43417.490798611114</v>
      </c>
      <c r="U46" s="2">
        <v>43417.509328703702</v>
      </c>
      <c r="V46" s="2">
        <v>43417.509328703702</v>
      </c>
      <c r="W46" s="2">
        <v>43417.490798611114</v>
      </c>
      <c r="X46" s="8">
        <f t="shared" si="2"/>
        <v>43417.490798611114</v>
      </c>
      <c r="Y46" s="9">
        <f t="shared" si="3"/>
        <v>1.8969907410792075E-2</v>
      </c>
      <c r="Z46" s="9">
        <f t="shared" si="4"/>
        <v>1.8969907410792075E-2</v>
      </c>
      <c r="AA46" s="10"/>
      <c r="AB46" s="10">
        <f t="shared" si="5"/>
        <v>0</v>
      </c>
      <c r="AC46" s="10">
        <f t="shared" si="9"/>
        <v>0</v>
      </c>
      <c r="AD46" s="10"/>
      <c r="AE46" s="10"/>
      <c r="AF46" s="78">
        <f t="shared" si="6"/>
        <v>43417.48333333333</v>
      </c>
      <c r="AG46" s="78">
        <f t="shared" si="7"/>
        <v>43417.506944444445</v>
      </c>
      <c r="AH46" s="26" t="str">
        <f t="shared" si="8"/>
        <v>43417.483333333343417.5069444444</v>
      </c>
      <c r="AI46" s="26" t="str">
        <f>VLOOKUP(AH46,simple_survey!$P$1800:$Q$2001,2,FALSE)</f>
        <v>肯定的</v>
      </c>
    </row>
    <row r="47" spans="1:35" s="7" customFormat="1" x14ac:dyDescent="0.4">
      <c r="A47" s="16" t="str">
        <f t="shared" si="0"/>
        <v>★</v>
      </c>
      <c r="B47" s="16" t="str">
        <f t="shared" si="1"/>
        <v>-</v>
      </c>
      <c r="C47" s="7">
        <v>11</v>
      </c>
      <c r="D47" s="2">
        <v>43417.487141203703</v>
      </c>
      <c r="E47" s="3" t="s">
        <v>1333</v>
      </c>
      <c r="F47" s="3">
        <v>13320</v>
      </c>
      <c r="G47" s="3" t="s">
        <v>32</v>
      </c>
      <c r="H47" s="3">
        <v>1605</v>
      </c>
      <c r="I47" s="3">
        <v>395</v>
      </c>
      <c r="J47" s="3">
        <v>8</v>
      </c>
      <c r="K47" s="3">
        <v>1</v>
      </c>
      <c r="L47" s="3"/>
      <c r="M47" s="2">
        <v>43417.493171296293</v>
      </c>
      <c r="N47" s="2">
        <v>43417.501458333332</v>
      </c>
      <c r="O47" s="3" t="s">
        <v>62</v>
      </c>
      <c r="P47" s="3" t="s">
        <v>63</v>
      </c>
      <c r="Q47" s="3" t="s">
        <v>26</v>
      </c>
      <c r="R47" s="3" t="s">
        <v>27</v>
      </c>
      <c r="S47" s="2">
        <v>43417.494074074071</v>
      </c>
      <c r="T47" s="2">
        <v>43417.494074074071</v>
      </c>
      <c r="U47" s="2">
        <v>43417.503946759258</v>
      </c>
      <c r="V47" s="2">
        <v>43417.503946759258</v>
      </c>
      <c r="W47" s="2">
        <v>43417.494074074071</v>
      </c>
      <c r="X47" s="8">
        <f t="shared" si="2"/>
        <v>43417.494074074071</v>
      </c>
      <c r="Y47" s="9">
        <f t="shared" si="3"/>
        <v>8.2870370388263837E-3</v>
      </c>
      <c r="Z47" s="9">
        <f t="shared" si="4"/>
        <v>8.2870370388263837E-3</v>
      </c>
      <c r="AA47" s="10"/>
      <c r="AB47" s="10">
        <f t="shared" si="5"/>
        <v>0</v>
      </c>
      <c r="AC47" s="10">
        <f t="shared" si="9"/>
        <v>0</v>
      </c>
      <c r="AD47" s="10"/>
      <c r="AE47" s="10"/>
      <c r="AF47" s="78">
        <f t="shared" si="6"/>
        <v>43417.486805555556</v>
      </c>
      <c r="AG47" s="78">
        <f t="shared" si="7"/>
        <v>43417.501388888886</v>
      </c>
      <c r="AH47" s="26" t="str">
        <f t="shared" si="8"/>
        <v>43417.486805555643417.5013888889</v>
      </c>
      <c r="AI47" s="26" t="str">
        <f>VLOOKUP(AH47,simple_survey!$P$1800:$Q$2001,2,FALSE)</f>
        <v>肯定的</v>
      </c>
    </row>
    <row r="48" spans="1:35" s="7" customFormat="1" x14ac:dyDescent="0.4">
      <c r="A48" s="16" t="str">
        <f t="shared" si="0"/>
        <v>-</v>
      </c>
      <c r="B48" s="16" t="str">
        <f t="shared" si="1"/>
        <v>-</v>
      </c>
      <c r="C48" s="7">
        <v>11</v>
      </c>
      <c r="D48" s="2">
        <v>43417.489571759259</v>
      </c>
      <c r="E48" s="3" t="s">
        <v>1328</v>
      </c>
      <c r="F48" s="3">
        <v>13321</v>
      </c>
      <c r="G48" s="3" t="s">
        <v>32</v>
      </c>
      <c r="H48" s="3">
        <v>2137</v>
      </c>
      <c r="I48" s="3">
        <v>413</v>
      </c>
      <c r="J48" s="3">
        <v>9</v>
      </c>
      <c r="K48" s="3">
        <v>1</v>
      </c>
      <c r="L48" s="3"/>
      <c r="M48" s="2">
        <v>43417.491400462961</v>
      </c>
      <c r="N48" s="2">
        <v>43417.49796296296</v>
      </c>
      <c r="O48" s="3" t="s">
        <v>26</v>
      </c>
      <c r="P48" s="3" t="s">
        <v>27</v>
      </c>
      <c r="Q48" s="3" t="s">
        <v>69</v>
      </c>
      <c r="R48" s="3" t="s">
        <v>70</v>
      </c>
      <c r="S48" s="2">
        <v>43417.491342592592</v>
      </c>
      <c r="T48" s="2">
        <v>43417.491342592592</v>
      </c>
      <c r="U48" s="2">
        <v>43417.496886574074</v>
      </c>
      <c r="V48" s="2">
        <v>43417.496886574074</v>
      </c>
      <c r="W48" s="3"/>
      <c r="X48" s="8">
        <f t="shared" si="2"/>
        <v>43417.489571759259</v>
      </c>
      <c r="Y48" s="9">
        <f t="shared" si="3"/>
        <v>6.5624999988358468E-3</v>
      </c>
      <c r="Z48" s="9">
        <f t="shared" si="4"/>
        <v>6.5624999988358468E-3</v>
      </c>
      <c r="AA48" s="10"/>
      <c r="AB48" s="10">
        <f t="shared" si="5"/>
        <v>5.7870369346346706E-5</v>
      </c>
      <c r="AC48" s="10">
        <f t="shared" si="9"/>
        <v>1.8287037019035779E-3</v>
      </c>
      <c r="AD48" s="10"/>
      <c r="AE48" s="10"/>
      <c r="AF48" s="78">
        <f t="shared" si="6"/>
        <v>43417.488888888889</v>
      </c>
      <c r="AG48" s="78">
        <f t="shared" si="7"/>
        <v>43417.497916666667</v>
      </c>
      <c r="AH48" s="26" t="str">
        <f t="shared" si="8"/>
        <v>43417.488888888943417.4979166667</v>
      </c>
      <c r="AI48" s="26" t="e">
        <f>VLOOKUP(AH48,simple_survey!$P$1800:$Q$2001,2,FALSE)</f>
        <v>#N/A</v>
      </c>
    </row>
    <row r="49" spans="1:35" s="7" customFormat="1" x14ac:dyDescent="0.4">
      <c r="A49" s="16" t="str">
        <f t="shared" si="0"/>
        <v>-</v>
      </c>
      <c r="B49" s="16" t="str">
        <f t="shared" si="1"/>
        <v>-</v>
      </c>
      <c r="C49" s="7">
        <v>11</v>
      </c>
      <c r="D49" s="2">
        <v>43417.490787037037</v>
      </c>
      <c r="E49" s="3" t="s">
        <v>1359</v>
      </c>
      <c r="F49" s="3">
        <v>13322</v>
      </c>
      <c r="G49" s="3" t="s">
        <v>18</v>
      </c>
      <c r="H49" s="3">
        <v>2874</v>
      </c>
      <c r="I49" s="3">
        <v>365</v>
      </c>
      <c r="J49" s="3">
        <v>13</v>
      </c>
      <c r="K49" s="3">
        <v>1</v>
      </c>
      <c r="L49" s="3"/>
      <c r="M49" s="2">
        <v>43417.495486111111</v>
      </c>
      <c r="N49" s="2">
        <v>43417.502256944441</v>
      </c>
      <c r="O49" s="3" t="s">
        <v>64</v>
      </c>
      <c r="P49" s="3" t="s">
        <v>65</v>
      </c>
      <c r="Q49" s="3" t="s">
        <v>69</v>
      </c>
      <c r="R49" s="3" t="s">
        <v>70</v>
      </c>
      <c r="S49" s="2">
        <v>43417.495324074072</v>
      </c>
      <c r="T49" s="2">
        <v>43417.495324074072</v>
      </c>
      <c r="U49" s="2">
        <v>43417.505486111113</v>
      </c>
      <c r="V49" s="2">
        <v>43417.505486111113</v>
      </c>
      <c r="W49" s="3"/>
      <c r="X49" s="8">
        <f t="shared" si="2"/>
        <v>43417.490787037037</v>
      </c>
      <c r="Y49" s="9">
        <f t="shared" si="3"/>
        <v>6.7708333299378864E-3</v>
      </c>
      <c r="Z49" s="9">
        <f t="shared" si="4"/>
        <v>6.7708333299378864E-3</v>
      </c>
      <c r="AA49" s="10"/>
      <c r="AB49" s="10">
        <f t="shared" si="5"/>
        <v>1.6203703853534535E-4</v>
      </c>
      <c r="AC49" s="10">
        <f t="shared" si="9"/>
        <v>4.6990740738692693E-3</v>
      </c>
      <c r="AD49" s="10"/>
      <c r="AE49" s="10"/>
      <c r="AF49" s="78">
        <f t="shared" si="6"/>
        <v>43417.490277777775</v>
      </c>
      <c r="AG49" s="78">
        <f t="shared" si="7"/>
        <v>43417.502083333333</v>
      </c>
      <c r="AH49" s="26" t="str">
        <f t="shared" si="8"/>
        <v>43417.490277777843417.5020833333</v>
      </c>
      <c r="AI49" s="26" t="e">
        <f>VLOOKUP(AH49,simple_survey!$P$1800:$Q$2001,2,FALSE)</f>
        <v>#N/A</v>
      </c>
    </row>
    <row r="50" spans="1:35" s="7" customFormat="1" x14ac:dyDescent="0.4">
      <c r="A50" s="16" t="str">
        <f t="shared" si="0"/>
        <v>★</v>
      </c>
      <c r="B50" s="16" t="str">
        <f t="shared" si="1"/>
        <v>-</v>
      </c>
      <c r="C50" s="7">
        <v>11</v>
      </c>
      <c r="D50" s="2">
        <v>43417.498518518521</v>
      </c>
      <c r="E50" s="3" t="s">
        <v>1360</v>
      </c>
      <c r="F50" s="3">
        <v>13325</v>
      </c>
      <c r="G50" s="3" t="s">
        <v>66</v>
      </c>
      <c r="H50" s="3">
        <v>4678</v>
      </c>
      <c r="I50" s="3">
        <v>897</v>
      </c>
      <c r="J50" s="3">
        <v>11</v>
      </c>
      <c r="K50" s="3">
        <v>2</v>
      </c>
      <c r="L50" s="3"/>
      <c r="M50" s="2">
        <v>43417.508888888886</v>
      </c>
      <c r="N50" s="2">
        <v>43417.519618055558</v>
      </c>
      <c r="O50" s="3" t="s">
        <v>22</v>
      </c>
      <c r="P50" s="3" t="s">
        <v>23</v>
      </c>
      <c r="Q50" s="3" t="s">
        <v>133</v>
      </c>
      <c r="R50" s="3" t="s">
        <v>19</v>
      </c>
      <c r="S50" s="2">
        <v>43417.508796296293</v>
      </c>
      <c r="T50" s="2">
        <v>43417.508796296293</v>
      </c>
      <c r="U50" s="2">
        <v>43417.516157407408</v>
      </c>
      <c r="V50" s="2">
        <v>43417.524780092594</v>
      </c>
      <c r="W50" s="2">
        <v>43417.50545138889</v>
      </c>
      <c r="X50" s="8">
        <f t="shared" si="2"/>
        <v>43417.50545138889</v>
      </c>
      <c r="Y50" s="9">
        <f t="shared" si="3"/>
        <v>1.0729166671808343E-2</v>
      </c>
      <c r="Z50" s="9">
        <f t="shared" si="4"/>
        <v>2.1458333343616687E-2</v>
      </c>
      <c r="AA50" s="10"/>
      <c r="AB50" s="10">
        <f t="shared" si="5"/>
        <v>9.2592592409346253E-5</v>
      </c>
      <c r="AC50" s="10">
        <f t="shared" si="9"/>
        <v>3.4374999959254637E-3</v>
      </c>
      <c r="AD50" s="10"/>
      <c r="AE50" s="10"/>
      <c r="AF50" s="78">
        <f t="shared" si="6"/>
        <v>43417.497916666667</v>
      </c>
      <c r="AG50" s="78">
        <f t="shared" si="7"/>
        <v>43417.519444444442</v>
      </c>
      <c r="AH50" s="26" t="str">
        <f t="shared" si="8"/>
        <v>43417.497916666743417.5194444444</v>
      </c>
      <c r="AI50" s="26" t="e">
        <f>VLOOKUP(AH50,simple_survey!$P$1800:$Q$2001,2,FALSE)</f>
        <v>#N/A</v>
      </c>
    </row>
    <row r="51" spans="1:35" s="7" customFormat="1" x14ac:dyDescent="0.4">
      <c r="A51" s="16" t="str">
        <f>IF(W51&gt;0, "★", "-")</f>
        <v>★</v>
      </c>
      <c r="B51" s="16" t="str">
        <f>IF(L51&gt;0, "☆", "-")</f>
        <v>☆</v>
      </c>
      <c r="C51" s="7">
        <v>11</v>
      </c>
      <c r="D51" s="2">
        <v>43417.423576388886</v>
      </c>
      <c r="E51" s="3" t="s">
        <v>1361</v>
      </c>
      <c r="F51" s="3">
        <v>13288</v>
      </c>
      <c r="G51" s="3" t="s">
        <v>100</v>
      </c>
      <c r="H51" s="3">
        <v>4930</v>
      </c>
      <c r="I51" s="3">
        <v>177</v>
      </c>
      <c r="J51" s="3">
        <v>4</v>
      </c>
      <c r="K51" s="3">
        <v>4</v>
      </c>
      <c r="L51" s="2">
        <v>43417.423993055556</v>
      </c>
      <c r="M51" s="3"/>
      <c r="N51" s="3"/>
      <c r="O51" s="3" t="s">
        <v>49</v>
      </c>
      <c r="P51" s="3" t="s">
        <v>50</v>
      </c>
      <c r="Q51" s="3" t="s">
        <v>44</v>
      </c>
      <c r="R51" s="3" t="s">
        <v>91</v>
      </c>
      <c r="S51" s="2">
        <v>43417.464583333334</v>
      </c>
      <c r="T51" s="3"/>
      <c r="U51" s="2">
        <v>43417.469548611109</v>
      </c>
      <c r="V51" s="3"/>
      <c r="W51" s="2">
        <v>43417.464583333334</v>
      </c>
      <c r="X51" s="8">
        <f>IF(W51&gt;0,W51,D51)</f>
        <v>43417.464583333334</v>
      </c>
      <c r="Y51" s="9">
        <f>N51-M51</f>
        <v>0</v>
      </c>
      <c r="Z51" s="9">
        <f>Y51*K51</f>
        <v>0</v>
      </c>
      <c r="AA51" s="10"/>
      <c r="AB51" s="10">
        <f>IF(IF(A51="☆",L51-S51,M51-S51)&lt;0,0,IF(A51="☆",L51-S51,M51-S51))</f>
        <v>0</v>
      </c>
      <c r="AC51" s="10">
        <f>IF(IF(B51="☆",(IF(L51&gt;S51,L51-X51,S51-X51)),M51-X51)&lt;0,0,IF(B51="☆",(IF(L51&gt;S51,L51-X51,S51-X51)),M51-X51))</f>
        <v>0</v>
      </c>
      <c r="AD51" s="10"/>
      <c r="AE51" s="10"/>
      <c r="AF51" s="78">
        <f t="shared" si="6"/>
        <v>43417.42291666667</v>
      </c>
      <c r="AG51" s="78">
        <f t="shared" si="7"/>
        <v>0</v>
      </c>
      <c r="AH51" s="26" t="str">
        <f t="shared" si="8"/>
        <v>43417.42291666670</v>
      </c>
      <c r="AI51" s="26" t="e">
        <f>VLOOKUP(AH51,simple_survey!$P$1800:$Q$2001,2,FALSE)</f>
        <v>#N/A</v>
      </c>
    </row>
    <row r="52" spans="1:35" s="12" customFormat="1" ht="18" customHeight="1" x14ac:dyDescent="0.4">
      <c r="A52" s="17" t="str">
        <f>IF(W52&gt;0, "★", "-")</f>
        <v>-</v>
      </c>
      <c r="B52" s="17" t="str">
        <f>IF(L52&gt;0, "☆", "-")</f>
        <v>☆</v>
      </c>
      <c r="C52" s="12">
        <v>11</v>
      </c>
      <c r="D52" s="4">
        <v>43417.492650462962</v>
      </c>
      <c r="E52" s="5" t="s">
        <v>1283</v>
      </c>
      <c r="F52" s="5">
        <v>13323</v>
      </c>
      <c r="G52" s="5" t="s">
        <v>32</v>
      </c>
      <c r="H52" s="5">
        <v>2400</v>
      </c>
      <c r="I52" s="5">
        <v>604</v>
      </c>
      <c r="J52" s="5">
        <v>11</v>
      </c>
      <c r="K52" s="5">
        <v>1</v>
      </c>
      <c r="L52" s="4">
        <v>43417.492754629631</v>
      </c>
      <c r="M52" s="5"/>
      <c r="N52" s="5"/>
      <c r="O52" s="5" t="s">
        <v>133</v>
      </c>
      <c r="P52" s="5" t="s">
        <v>19</v>
      </c>
      <c r="Q52" s="5" t="s">
        <v>67</v>
      </c>
      <c r="R52" s="5" t="s">
        <v>68</v>
      </c>
      <c r="S52" s="4">
        <v>43417.493680555555</v>
      </c>
      <c r="T52" s="5"/>
      <c r="U52" s="4">
        <v>43417.496851851851</v>
      </c>
      <c r="V52" s="5"/>
      <c r="W52" s="5"/>
      <c r="X52" s="13">
        <f>IF(W52&gt;0,W52,D52)</f>
        <v>43417.492650462962</v>
      </c>
      <c r="Y52" s="18">
        <f>N52-M52</f>
        <v>0</v>
      </c>
      <c r="Z52" s="18">
        <f>Y52*K52</f>
        <v>0</v>
      </c>
      <c r="AA52" s="19"/>
      <c r="AB52" s="19">
        <f>IF(IF(A52="☆",L52-S52,M52-S52)&lt;0,0,IF(A52="☆",L52-S52,M52-S52))</f>
        <v>0</v>
      </c>
      <c r="AC52" s="19">
        <f>IF(IF(B52="☆",(IF(L52&gt;S52,L52-X52,S52-X52)),M52-X52)&lt;0,0,IF(B52="☆",(IF(L52&gt;S52,L52-X52,S52-X52)),M52-X52))</f>
        <v>1.0300925932824612E-3</v>
      </c>
      <c r="AD52" s="19"/>
      <c r="AE52" s="19"/>
      <c r="AF52" s="78">
        <f t="shared" si="6"/>
        <v>43417.492361111108</v>
      </c>
      <c r="AG52" s="78">
        <f t="shared" si="7"/>
        <v>0</v>
      </c>
      <c r="AH52" s="26" t="str">
        <f t="shared" si="8"/>
        <v>43417.49236111110</v>
      </c>
      <c r="AI52" s="26" t="e">
        <f>VLOOKUP(AH52,simple_survey!$P$1800:$Q$2001,2,FALSE)</f>
        <v>#N/A</v>
      </c>
    </row>
    <row r="53" spans="1:35" s="23" customFormat="1" x14ac:dyDescent="0.4">
      <c r="A53" s="20" t="str">
        <f>IF(W53&gt;0, "★", "-")</f>
        <v>★</v>
      </c>
      <c r="B53" s="20" t="str">
        <f>IF(L53&gt;0, "☆", "-")</f>
        <v>-</v>
      </c>
      <c r="C53" s="23">
        <v>12</v>
      </c>
      <c r="D53" s="22">
        <v>43417.462627314817</v>
      </c>
      <c r="E53" s="21" t="s">
        <v>1362</v>
      </c>
      <c r="F53" s="21">
        <v>13305</v>
      </c>
      <c r="G53" s="21" t="s">
        <v>98</v>
      </c>
      <c r="H53" s="21">
        <v>0</v>
      </c>
      <c r="I53" s="21">
        <v>136</v>
      </c>
      <c r="J53" s="21">
        <v>10</v>
      </c>
      <c r="K53" s="21">
        <v>3</v>
      </c>
      <c r="L53" s="21"/>
      <c r="M53" s="22">
        <v>43417.50203703704</v>
      </c>
      <c r="N53" s="22">
        <v>43417.511631944442</v>
      </c>
      <c r="O53" s="21" t="s">
        <v>52</v>
      </c>
      <c r="P53" s="21" t="s">
        <v>53</v>
      </c>
      <c r="Q53" s="21" t="s">
        <v>69</v>
      </c>
      <c r="R53" s="21" t="s">
        <v>70</v>
      </c>
      <c r="S53" s="22">
        <v>43417.503993055558</v>
      </c>
      <c r="T53" s="22">
        <v>43417.503993055558</v>
      </c>
      <c r="U53" s="22">
        <v>43417.508726851855</v>
      </c>
      <c r="V53" s="22">
        <v>43417.515219907407</v>
      </c>
      <c r="W53" s="22">
        <v>43417.503993055558</v>
      </c>
      <c r="X53" s="24">
        <f>IF(W53&gt;0,W53,D53)</f>
        <v>43417.503993055558</v>
      </c>
      <c r="Y53" s="25">
        <f>N53-M53</f>
        <v>9.594907402060926E-3</v>
      </c>
      <c r="Z53" s="25">
        <f>Y53*K53</f>
        <v>2.8784722206182778E-2</v>
      </c>
      <c r="AA53" s="26">
        <f>SUM(Z53:Z95)</f>
        <v>0.30892361109727062</v>
      </c>
      <c r="AB53" s="26">
        <f>IF(IF(A53="☆",L53-S53,M53-S53)&lt;0,0,IF(A53="☆",L53-S53,M53-S53))</f>
        <v>0</v>
      </c>
      <c r="AC53" s="26">
        <f>IF(IF(B53="☆",(IF(L53&gt;S53,L53-X53,S53-X53)),M53-X53)&lt;0,0,IF(B53="☆",(IF(L53&gt;S53,L53-X53,S53-X53)),M53-X53))</f>
        <v>0</v>
      </c>
      <c r="AD53" s="26">
        <f>AVERAGE(AC53:AC95)</f>
        <v>6.2792397662920661E-3</v>
      </c>
      <c r="AE53" s="26">
        <f>MEDIAN(AC53:AC95)</f>
        <v>5.02314815093996E-3</v>
      </c>
      <c r="AF53" s="78">
        <f t="shared" si="6"/>
        <v>43417.462500000001</v>
      </c>
      <c r="AG53" s="78">
        <f t="shared" si="7"/>
        <v>43417.511111111111</v>
      </c>
      <c r="AH53" s="26" t="str">
        <f t="shared" si="8"/>
        <v>43417.462543417.5111111111</v>
      </c>
      <c r="AI53" s="26" t="e">
        <f>VLOOKUP(AH53,simple_survey!$P$1800:$Q$2001,2,FALSE)</f>
        <v>#N/A</v>
      </c>
    </row>
    <row r="54" spans="1:35" s="7" customFormat="1" x14ac:dyDescent="0.4">
      <c r="A54" s="16" t="str">
        <f>IF(W54&gt;0, "★", "-")</f>
        <v>★</v>
      </c>
      <c r="B54" s="16" t="str">
        <f>IF(L54&gt;0, "☆", "-")</f>
        <v>-</v>
      </c>
      <c r="C54" s="7">
        <v>12</v>
      </c>
      <c r="D54" s="2">
        <v>43417.484849537039</v>
      </c>
      <c r="E54" s="3" t="s">
        <v>1363</v>
      </c>
      <c r="F54" s="3">
        <v>13319</v>
      </c>
      <c r="G54" s="3" t="s">
        <v>66</v>
      </c>
      <c r="H54" s="3">
        <v>4026</v>
      </c>
      <c r="I54" s="3">
        <v>55</v>
      </c>
      <c r="J54" s="3">
        <v>5</v>
      </c>
      <c r="K54" s="3">
        <v>1</v>
      </c>
      <c r="L54" s="3"/>
      <c r="M54" s="2">
        <v>43417.525810185187</v>
      </c>
      <c r="N54" s="2">
        <v>43417.532280092593</v>
      </c>
      <c r="O54" s="3" t="s">
        <v>33</v>
      </c>
      <c r="P54" s="3" t="s">
        <v>34</v>
      </c>
      <c r="Q54" s="3" t="s">
        <v>28</v>
      </c>
      <c r="R54" s="3" t="s">
        <v>29</v>
      </c>
      <c r="S54" s="2">
        <v>43417.526516203703</v>
      </c>
      <c r="T54" s="2">
        <v>43417.526516203703</v>
      </c>
      <c r="U54" s="2">
        <v>43417.532465277778</v>
      </c>
      <c r="V54" s="2">
        <v>43417.532465277778</v>
      </c>
      <c r="W54" s="2">
        <v>43417.526516203703</v>
      </c>
      <c r="X54" s="8">
        <f>IF(W54&gt;0,W54,D54)</f>
        <v>43417.526516203703</v>
      </c>
      <c r="Y54" s="9">
        <f>N54-M54</f>
        <v>6.4699074064265005E-3</v>
      </c>
      <c r="Z54" s="9">
        <f>Y54*K54</f>
        <v>6.4699074064265005E-3</v>
      </c>
      <c r="AA54" s="10"/>
      <c r="AB54" s="10">
        <f>IF(IF(A54="☆",L54-S54,M54-S54)&lt;0,0,IF(A54="☆",L54-S54,M54-S54))</f>
        <v>0</v>
      </c>
      <c r="AC54" s="10">
        <f>IF(IF(B54="☆",(IF(L54&gt;S54,L54-X54,S54-X54)),M54-X54)&lt;0,0,IF(B54="☆",(IF(L54&gt;S54,L54-X54,S54-X54)),M54-X54))</f>
        <v>0</v>
      </c>
      <c r="AD54" s="10"/>
      <c r="AE54" s="10"/>
      <c r="AF54" s="78">
        <f t="shared" si="6"/>
        <v>43417.484722222223</v>
      </c>
      <c r="AG54" s="78">
        <f t="shared" si="7"/>
        <v>43417.531944444447</v>
      </c>
      <c r="AH54" s="26" t="str">
        <f t="shared" si="8"/>
        <v>43417.484722222243417.5319444444</v>
      </c>
      <c r="AI54" s="26" t="e">
        <f>VLOOKUP(AH54,simple_survey!$P$1800:$Q$2001,2,FALSE)</f>
        <v>#N/A</v>
      </c>
    </row>
    <row r="55" spans="1:35" s="7" customFormat="1" x14ac:dyDescent="0.4">
      <c r="A55" s="16" t="str">
        <f t="shared" si="0"/>
        <v>-</v>
      </c>
      <c r="B55" s="16" t="str">
        <f t="shared" si="1"/>
        <v>-</v>
      </c>
      <c r="C55" s="7">
        <v>12</v>
      </c>
      <c r="D55" s="2">
        <v>43417.501331018517</v>
      </c>
      <c r="E55" s="3" t="s">
        <v>1364</v>
      </c>
      <c r="F55" s="3">
        <v>13326</v>
      </c>
      <c r="G55" s="3" t="s">
        <v>98</v>
      </c>
      <c r="H55" s="3">
        <v>0</v>
      </c>
      <c r="I55" s="3">
        <v>129</v>
      </c>
      <c r="J55" s="3">
        <v>1</v>
      </c>
      <c r="K55" s="3">
        <v>2</v>
      </c>
      <c r="L55" s="3"/>
      <c r="M55" s="2">
        <v>43417.506319444445</v>
      </c>
      <c r="N55" s="2">
        <v>43417.514652777776</v>
      </c>
      <c r="O55" s="3" t="s">
        <v>33</v>
      </c>
      <c r="P55" s="3" t="s">
        <v>34</v>
      </c>
      <c r="Q55" s="3" t="s">
        <v>75</v>
      </c>
      <c r="R55" s="3" t="s">
        <v>76</v>
      </c>
      <c r="S55" s="2">
        <v>43417.507106481484</v>
      </c>
      <c r="T55" s="2">
        <v>43417.507106481484</v>
      </c>
      <c r="U55" s="2">
        <v>43417.514814814815</v>
      </c>
      <c r="V55" s="2">
        <v>43417.514641203707</v>
      </c>
      <c r="W55" s="3"/>
      <c r="X55" s="8">
        <f t="shared" si="2"/>
        <v>43417.501331018517</v>
      </c>
      <c r="Y55" s="9">
        <f t="shared" si="3"/>
        <v>8.333333331393078E-3</v>
      </c>
      <c r="Z55" s="9">
        <f t="shared" si="4"/>
        <v>1.6666666662786156E-2</v>
      </c>
      <c r="AA55" s="10"/>
      <c r="AB55" s="10">
        <f t="shared" si="5"/>
        <v>0</v>
      </c>
      <c r="AC55" s="10">
        <f t="shared" si="9"/>
        <v>4.9884259278769605E-3</v>
      </c>
      <c r="AD55" s="10"/>
      <c r="AE55" s="10"/>
      <c r="AF55" s="78">
        <f t="shared" si="6"/>
        <v>43417.500694444447</v>
      </c>
      <c r="AG55" s="78">
        <f t="shared" si="7"/>
        <v>43417.51458333333</v>
      </c>
      <c r="AH55" s="26" t="str">
        <f t="shared" si="8"/>
        <v>43417.500694444443417.5145833333</v>
      </c>
      <c r="AI55" s="26" t="e">
        <f>VLOOKUP(AH55,simple_survey!$P$1800:$Q$2001,2,FALSE)</f>
        <v>#N/A</v>
      </c>
    </row>
    <row r="56" spans="1:35" s="7" customFormat="1" x14ac:dyDescent="0.4">
      <c r="A56" s="16" t="str">
        <f t="shared" si="0"/>
        <v>-</v>
      </c>
      <c r="B56" s="16" t="str">
        <f t="shared" si="1"/>
        <v>-</v>
      </c>
      <c r="C56" s="7">
        <v>12</v>
      </c>
      <c r="D56" s="2">
        <v>43417.501712962963</v>
      </c>
      <c r="E56" s="3" t="s">
        <v>1349</v>
      </c>
      <c r="F56" s="3">
        <v>13327</v>
      </c>
      <c r="G56" s="3" t="s">
        <v>98</v>
      </c>
      <c r="H56" s="3">
        <v>0</v>
      </c>
      <c r="I56" s="3">
        <v>325</v>
      </c>
      <c r="J56" s="3">
        <v>9</v>
      </c>
      <c r="K56" s="3">
        <v>1</v>
      </c>
      <c r="L56" s="3"/>
      <c r="M56" s="2">
        <v>43417.506412037037</v>
      </c>
      <c r="N56" s="2">
        <v>43417.513969907406</v>
      </c>
      <c r="O56" s="3" t="s">
        <v>40</v>
      </c>
      <c r="P56" s="3" t="s">
        <v>41</v>
      </c>
      <c r="Q56" s="3" t="s">
        <v>26</v>
      </c>
      <c r="R56" s="3" t="s">
        <v>27</v>
      </c>
      <c r="S56" s="2">
        <v>43417.505914351852</v>
      </c>
      <c r="T56" s="2">
        <v>43417.505914351852</v>
      </c>
      <c r="U56" s="2">
        <v>43417.513020833336</v>
      </c>
      <c r="V56" s="2">
        <v>43417.517141203702</v>
      </c>
      <c r="W56" s="3"/>
      <c r="X56" s="8">
        <f t="shared" si="2"/>
        <v>43417.501712962963</v>
      </c>
      <c r="Y56" s="9">
        <f t="shared" si="3"/>
        <v>7.5578703690553084E-3</v>
      </c>
      <c r="Z56" s="9">
        <f t="shared" si="4"/>
        <v>7.5578703690553084E-3</v>
      </c>
      <c r="AA56" s="10"/>
      <c r="AB56" s="10">
        <f t="shared" si="5"/>
        <v>4.9768518510973081E-4</v>
      </c>
      <c r="AC56" s="10">
        <f t="shared" si="9"/>
        <v>4.6990740738692693E-3</v>
      </c>
      <c r="AD56" s="10"/>
      <c r="AE56" s="10"/>
      <c r="AF56" s="78">
        <f t="shared" si="6"/>
        <v>43417.501388888886</v>
      </c>
      <c r="AG56" s="78">
        <f t="shared" si="7"/>
        <v>43417.513888888891</v>
      </c>
      <c r="AH56" s="26" t="str">
        <f t="shared" si="8"/>
        <v>43417.501388888943417.5138888889</v>
      </c>
      <c r="AI56" s="26" t="e">
        <f>VLOOKUP(AH56,simple_survey!$P$1800:$Q$2001,2,FALSE)</f>
        <v>#N/A</v>
      </c>
    </row>
    <row r="57" spans="1:35" s="7" customFormat="1" x14ac:dyDescent="0.4">
      <c r="A57" s="16" t="str">
        <f>IF(W57&gt;0, "★", "-")</f>
        <v>-</v>
      </c>
      <c r="B57" s="16" t="str">
        <f>IF(L57&gt;0, "☆", "-")</f>
        <v>-</v>
      </c>
      <c r="C57" s="7">
        <v>12</v>
      </c>
      <c r="D57" s="2">
        <v>43417.502465277779</v>
      </c>
      <c r="E57" s="3" t="s">
        <v>1365</v>
      </c>
      <c r="F57" s="3">
        <v>13328</v>
      </c>
      <c r="G57" s="3" t="s">
        <v>98</v>
      </c>
      <c r="H57" s="3">
        <v>0</v>
      </c>
      <c r="I57" s="3">
        <v>740</v>
      </c>
      <c r="J57" s="3">
        <v>2</v>
      </c>
      <c r="K57" s="3">
        <v>2</v>
      </c>
      <c r="L57" s="3"/>
      <c r="M57" s="2">
        <v>43417.511597222219</v>
      </c>
      <c r="N57" s="2">
        <v>43417.523877314816</v>
      </c>
      <c r="O57" s="3" t="s">
        <v>33</v>
      </c>
      <c r="P57" s="3" t="s">
        <v>34</v>
      </c>
      <c r="Q57" s="3" t="s">
        <v>54</v>
      </c>
      <c r="R57" s="3" t="s">
        <v>55</v>
      </c>
      <c r="S57" s="2">
        <v>43417.510081018518</v>
      </c>
      <c r="T57" s="2">
        <v>43417.510185185187</v>
      </c>
      <c r="U57" s="2">
        <v>43417.522893518515</v>
      </c>
      <c r="V57" s="2">
        <v>43417.531412037039</v>
      </c>
      <c r="W57" s="3"/>
      <c r="X57" s="8">
        <f t="shared" si="2"/>
        <v>43417.502465277779</v>
      </c>
      <c r="Y57" s="9">
        <f t="shared" si="3"/>
        <v>1.2280092596483883E-2</v>
      </c>
      <c r="Z57" s="9">
        <f t="shared" si="4"/>
        <v>2.4560185192967765E-2</v>
      </c>
      <c r="AB57" s="10">
        <f t="shared" si="5"/>
        <v>1.5162037016125396E-3</v>
      </c>
      <c r="AC57" s="10">
        <f t="shared" si="9"/>
        <v>9.1319444400141947E-3</v>
      </c>
      <c r="AF57" s="78">
        <f t="shared" si="6"/>
        <v>43417.502083333333</v>
      </c>
      <c r="AG57" s="78">
        <f t="shared" si="7"/>
        <v>43417.523611111108</v>
      </c>
      <c r="AH57" s="26" t="str">
        <f t="shared" si="8"/>
        <v>43417.502083333343417.5236111111</v>
      </c>
      <c r="AI57" s="26" t="e">
        <f>VLOOKUP(AH57,simple_survey!$P$1800:$Q$2001,2,FALSE)</f>
        <v>#N/A</v>
      </c>
    </row>
    <row r="58" spans="1:35" s="7" customFormat="1" x14ac:dyDescent="0.4">
      <c r="A58" s="16" t="str">
        <f t="shared" si="0"/>
        <v>-</v>
      </c>
      <c r="B58" s="16" t="str">
        <f t="shared" si="1"/>
        <v>-</v>
      </c>
      <c r="C58" s="7">
        <v>12</v>
      </c>
      <c r="D58" s="2">
        <v>43417.503229166665</v>
      </c>
      <c r="E58" s="3" t="s">
        <v>1366</v>
      </c>
      <c r="F58" s="3">
        <v>13329</v>
      </c>
      <c r="G58" s="3" t="s">
        <v>18</v>
      </c>
      <c r="H58" s="3">
        <v>5966</v>
      </c>
      <c r="I58" s="3">
        <v>250</v>
      </c>
      <c r="J58" s="3">
        <v>13</v>
      </c>
      <c r="K58" s="3">
        <v>1</v>
      </c>
      <c r="L58" s="3"/>
      <c r="M58" s="2">
        <v>43417.509062500001</v>
      </c>
      <c r="N58" s="2">
        <v>43417.517384259256</v>
      </c>
      <c r="O58" s="3" t="s">
        <v>133</v>
      </c>
      <c r="P58" s="3" t="s">
        <v>19</v>
      </c>
      <c r="Q58" s="3" t="s">
        <v>42</v>
      </c>
      <c r="R58" s="3" t="s">
        <v>43</v>
      </c>
      <c r="S58" s="2">
        <v>43417.511805555558</v>
      </c>
      <c r="T58" s="2">
        <v>43417.511805555558</v>
      </c>
      <c r="U58" s="2">
        <v>43417.520995370367</v>
      </c>
      <c r="V58" s="2">
        <v>43417.520995370367</v>
      </c>
      <c r="W58" s="3"/>
      <c r="X58" s="8">
        <f t="shared" si="2"/>
        <v>43417.503229166665</v>
      </c>
      <c r="Y58" s="9">
        <f t="shared" si="3"/>
        <v>8.3217592546134256E-3</v>
      </c>
      <c r="Z58" s="9">
        <f t="shared" si="4"/>
        <v>8.3217592546134256E-3</v>
      </c>
      <c r="AA58" s="10"/>
      <c r="AB58" s="10">
        <f t="shared" si="5"/>
        <v>0</v>
      </c>
      <c r="AC58" s="10">
        <f t="shared" si="9"/>
        <v>5.8333333363407291E-3</v>
      </c>
      <c r="AD58" s="10"/>
      <c r="AE58" s="10"/>
      <c r="AF58" s="78">
        <f t="shared" si="6"/>
        <v>43417.50277777778</v>
      </c>
      <c r="AG58" s="78">
        <f t="shared" si="7"/>
        <v>43417.517361111109</v>
      </c>
      <c r="AH58" s="26" t="str">
        <f t="shared" si="8"/>
        <v>43417.502777777843417.5173611111</v>
      </c>
      <c r="AI58" s="26" t="e">
        <f>VLOOKUP(AH58,simple_survey!$P$1800:$Q$2001,2,FALSE)</f>
        <v>#N/A</v>
      </c>
    </row>
    <row r="59" spans="1:35" s="7" customFormat="1" x14ac:dyDescent="0.4">
      <c r="A59" s="16" t="str">
        <f t="shared" si="0"/>
        <v>-</v>
      </c>
      <c r="B59" s="16" t="str">
        <f t="shared" si="1"/>
        <v>-</v>
      </c>
      <c r="C59" s="7">
        <v>12</v>
      </c>
      <c r="D59" s="2">
        <v>43417.506493055553</v>
      </c>
      <c r="E59" s="3" t="s">
        <v>1350</v>
      </c>
      <c r="F59" s="3">
        <v>13332</v>
      </c>
      <c r="G59" s="3" t="s">
        <v>66</v>
      </c>
      <c r="H59" s="3">
        <v>1479</v>
      </c>
      <c r="I59" s="3">
        <v>226</v>
      </c>
      <c r="J59" s="3">
        <v>11</v>
      </c>
      <c r="K59" s="3">
        <v>1</v>
      </c>
      <c r="L59" s="3"/>
      <c r="M59" s="2">
        <v>43417.512465277781</v>
      </c>
      <c r="N59" s="2">
        <v>43417.519513888888</v>
      </c>
      <c r="O59" s="3" t="s">
        <v>64</v>
      </c>
      <c r="P59" s="3" t="s">
        <v>65</v>
      </c>
      <c r="Q59" s="3" t="s">
        <v>133</v>
      </c>
      <c r="R59" s="3" t="s">
        <v>19</v>
      </c>
      <c r="S59" s="2">
        <v>43417.51295138889</v>
      </c>
      <c r="T59" s="2">
        <v>43417.51295138889</v>
      </c>
      <c r="U59" s="2">
        <v>43417.518391203703</v>
      </c>
      <c r="V59" s="2">
        <v>43417.524085648147</v>
      </c>
      <c r="W59" s="3"/>
      <c r="X59" s="8">
        <f t="shared" si="2"/>
        <v>43417.506493055553</v>
      </c>
      <c r="Y59" s="9">
        <f t="shared" si="3"/>
        <v>7.0486111071659252E-3</v>
      </c>
      <c r="Z59" s="9">
        <f t="shared" si="4"/>
        <v>7.0486111071659252E-3</v>
      </c>
      <c r="AA59" s="10"/>
      <c r="AB59" s="10">
        <f t="shared" si="5"/>
        <v>0</v>
      </c>
      <c r="AC59" s="10">
        <f t="shared" si="9"/>
        <v>5.9722222285927273E-3</v>
      </c>
      <c r="AD59" s="10"/>
      <c r="AE59" s="10"/>
      <c r="AF59" s="78">
        <f t="shared" si="6"/>
        <v>43417.506249999999</v>
      </c>
      <c r="AG59" s="78">
        <f t="shared" si="7"/>
        <v>43417.519444444442</v>
      </c>
      <c r="AH59" s="26" t="str">
        <f t="shared" si="8"/>
        <v>43417.5062543417.5194444444</v>
      </c>
      <c r="AI59" s="26" t="e">
        <f>VLOOKUP(AH59,simple_survey!$P$1800:$Q$2001,2,FALSE)</f>
        <v>#N/A</v>
      </c>
    </row>
    <row r="60" spans="1:35" s="7" customFormat="1" x14ac:dyDescent="0.4">
      <c r="A60" s="16" t="str">
        <f t="shared" si="0"/>
        <v>-</v>
      </c>
      <c r="B60" s="16" t="str">
        <f t="shared" si="1"/>
        <v>-</v>
      </c>
      <c r="C60" s="7">
        <v>12</v>
      </c>
      <c r="D60" s="2">
        <v>43417.507962962962</v>
      </c>
      <c r="E60" s="3" t="s">
        <v>1332</v>
      </c>
      <c r="F60" s="3">
        <v>13335</v>
      </c>
      <c r="G60" s="3" t="s">
        <v>32</v>
      </c>
      <c r="H60" s="3">
        <v>6041</v>
      </c>
      <c r="I60" s="3">
        <v>988</v>
      </c>
      <c r="J60" s="3">
        <v>11</v>
      </c>
      <c r="K60" s="3">
        <v>1</v>
      </c>
      <c r="L60" s="3"/>
      <c r="M60" s="2">
        <v>43417.514907407407</v>
      </c>
      <c r="N60" s="2">
        <v>43417.519432870373</v>
      </c>
      <c r="O60" s="3" t="s">
        <v>28</v>
      </c>
      <c r="P60" s="3" t="s">
        <v>29</v>
      </c>
      <c r="Q60" s="3" t="s">
        <v>133</v>
      </c>
      <c r="R60" s="3" t="s">
        <v>19</v>
      </c>
      <c r="S60" s="2">
        <v>43417.516863425924</v>
      </c>
      <c r="T60" s="2">
        <v>43417.516863425924</v>
      </c>
      <c r="U60" s="2">
        <v>43417.523738425924</v>
      </c>
      <c r="V60" s="2">
        <v>43417.523738425924</v>
      </c>
      <c r="W60" s="3"/>
      <c r="X60" s="8">
        <f t="shared" si="2"/>
        <v>43417.507962962962</v>
      </c>
      <c r="Y60" s="9">
        <f t="shared" si="3"/>
        <v>4.5254629658302292E-3</v>
      </c>
      <c r="Z60" s="9">
        <f t="shared" si="4"/>
        <v>4.5254629658302292E-3</v>
      </c>
      <c r="AA60" s="10"/>
      <c r="AB60" s="10">
        <f t="shared" si="5"/>
        <v>0</v>
      </c>
      <c r="AC60" s="10">
        <f t="shared" si="9"/>
        <v>6.9444444452528842E-3</v>
      </c>
      <c r="AD60" s="10"/>
      <c r="AE60" s="10"/>
      <c r="AF60" s="78">
        <f t="shared" si="6"/>
        <v>43417.507638888892</v>
      </c>
      <c r="AG60" s="78">
        <f t="shared" si="7"/>
        <v>43417.518750000003</v>
      </c>
      <c r="AH60" s="26" t="str">
        <f t="shared" si="8"/>
        <v>43417.507638888943417.51875</v>
      </c>
      <c r="AI60" s="26" t="e">
        <f>VLOOKUP(AH60,simple_survey!$P$1800:$Q$2001,2,FALSE)</f>
        <v>#N/A</v>
      </c>
    </row>
    <row r="61" spans="1:35" s="7" customFormat="1" x14ac:dyDescent="0.4">
      <c r="A61" s="16" t="str">
        <f t="shared" si="0"/>
        <v>-</v>
      </c>
      <c r="B61" s="16" t="str">
        <f t="shared" si="1"/>
        <v>-</v>
      </c>
      <c r="C61" s="7">
        <v>12</v>
      </c>
      <c r="D61" s="2">
        <v>43417.508738425924</v>
      </c>
      <c r="E61" s="3" t="s">
        <v>1347</v>
      </c>
      <c r="F61" s="3">
        <v>13337</v>
      </c>
      <c r="G61" s="3" t="s">
        <v>32</v>
      </c>
      <c r="H61" s="3">
        <v>2953</v>
      </c>
      <c r="I61" s="3">
        <v>734</v>
      </c>
      <c r="J61" s="3">
        <v>10</v>
      </c>
      <c r="K61" s="3">
        <v>1</v>
      </c>
      <c r="L61" s="3"/>
      <c r="M61" s="2">
        <v>43417.513796296298</v>
      </c>
      <c r="N61" s="2">
        <v>43417.517650462964</v>
      </c>
      <c r="O61" s="3" t="s">
        <v>44</v>
      </c>
      <c r="P61" s="3" t="s">
        <v>91</v>
      </c>
      <c r="Q61" s="3" t="s">
        <v>40</v>
      </c>
      <c r="R61" s="3" t="s">
        <v>41</v>
      </c>
      <c r="S61" s="2">
        <v>43417.515856481485</v>
      </c>
      <c r="T61" s="2">
        <v>43417.515856481485</v>
      </c>
      <c r="U61" s="2">
        <v>43417.52039351852</v>
      </c>
      <c r="V61" s="2">
        <v>43417.52039351852</v>
      </c>
      <c r="W61" s="3"/>
      <c r="X61" s="8">
        <f t="shared" si="2"/>
        <v>43417.508738425924</v>
      </c>
      <c r="Y61" s="9">
        <f t="shared" si="3"/>
        <v>3.8541666654055007E-3</v>
      </c>
      <c r="Z61" s="9">
        <f t="shared" si="4"/>
        <v>3.8541666654055007E-3</v>
      </c>
      <c r="AA61" s="10"/>
      <c r="AB61" s="10">
        <f t="shared" si="5"/>
        <v>0</v>
      </c>
      <c r="AC61" s="10">
        <f t="shared" si="9"/>
        <v>5.0578703740029596E-3</v>
      </c>
      <c r="AD61" s="10"/>
      <c r="AE61" s="10"/>
      <c r="AF61" s="78">
        <f t="shared" si="6"/>
        <v>43417.508333333331</v>
      </c>
      <c r="AG61" s="78">
        <f t="shared" si="7"/>
        <v>43417.517361111109</v>
      </c>
      <c r="AH61" s="26" t="str">
        <f t="shared" si="8"/>
        <v>43417.508333333343417.5173611111</v>
      </c>
      <c r="AI61" s="26" t="e">
        <f>VLOOKUP(AH61,simple_survey!$P$1800:$Q$2001,2,FALSE)</f>
        <v>#N/A</v>
      </c>
    </row>
    <row r="62" spans="1:35" s="7" customFormat="1" x14ac:dyDescent="0.4">
      <c r="A62" s="16" t="str">
        <f t="shared" si="0"/>
        <v>-</v>
      </c>
      <c r="B62" s="16" t="str">
        <f t="shared" si="1"/>
        <v>-</v>
      </c>
      <c r="C62" s="7">
        <v>12</v>
      </c>
      <c r="D62" s="2">
        <v>43417.509872685187</v>
      </c>
      <c r="E62" s="3" t="s">
        <v>1367</v>
      </c>
      <c r="F62" s="3">
        <v>13338</v>
      </c>
      <c r="G62" s="3" t="s">
        <v>98</v>
      </c>
      <c r="H62" s="3">
        <v>0</v>
      </c>
      <c r="I62" s="3">
        <v>289</v>
      </c>
      <c r="J62" s="3">
        <v>2</v>
      </c>
      <c r="K62" s="3">
        <v>4</v>
      </c>
      <c r="L62" s="3"/>
      <c r="M62" s="2">
        <v>43417.513935185183</v>
      </c>
      <c r="N62" s="2">
        <v>43417.52140046296</v>
      </c>
      <c r="O62" s="3" t="s">
        <v>33</v>
      </c>
      <c r="P62" s="3" t="s">
        <v>34</v>
      </c>
      <c r="Q62" s="3" t="s">
        <v>38</v>
      </c>
      <c r="R62" s="3" t="s">
        <v>1368</v>
      </c>
      <c r="S62" s="2">
        <v>43417.514664351853</v>
      </c>
      <c r="T62" s="2">
        <v>43417.514664351853</v>
      </c>
      <c r="U62" s="2">
        <v>43417.528252314813</v>
      </c>
      <c r="V62" s="2">
        <v>43417.528252314813</v>
      </c>
      <c r="W62" s="3"/>
      <c r="X62" s="8">
        <f t="shared" si="2"/>
        <v>43417.509872685187</v>
      </c>
      <c r="Y62" s="9">
        <f t="shared" si="3"/>
        <v>7.4652777766459621E-3</v>
      </c>
      <c r="Z62" s="9">
        <f t="shared" si="4"/>
        <v>2.9861111106583849E-2</v>
      </c>
      <c r="AA62" s="10"/>
      <c r="AB62" s="10">
        <f t="shared" si="5"/>
        <v>0</v>
      </c>
      <c r="AC62" s="10">
        <f t="shared" si="9"/>
        <v>4.0624999965075403E-3</v>
      </c>
      <c r="AD62" s="10"/>
      <c r="AE62" s="10"/>
      <c r="AF62" s="78">
        <f t="shared" si="6"/>
        <v>43417.509722222225</v>
      </c>
      <c r="AG62" s="78">
        <f t="shared" si="7"/>
        <v>43417.520833333336</v>
      </c>
      <c r="AH62" s="26" t="str">
        <f t="shared" si="8"/>
        <v>43417.509722222243417.5208333333</v>
      </c>
      <c r="AI62" s="26" t="e">
        <f>VLOOKUP(AH62,simple_survey!$P$1800:$Q$2001,2,FALSE)</f>
        <v>#N/A</v>
      </c>
    </row>
    <row r="63" spans="1:35" s="7" customFormat="1" x14ac:dyDescent="0.4">
      <c r="A63" s="16" t="str">
        <f t="shared" si="0"/>
        <v>-</v>
      </c>
      <c r="B63" s="16" t="str">
        <f t="shared" si="1"/>
        <v>-</v>
      </c>
      <c r="C63" s="7">
        <v>12</v>
      </c>
      <c r="D63" s="2">
        <v>43417.511296296296</v>
      </c>
      <c r="E63" s="3" t="s">
        <v>1353</v>
      </c>
      <c r="F63" s="3">
        <v>13339</v>
      </c>
      <c r="G63" s="3" t="s">
        <v>32</v>
      </c>
      <c r="H63" s="3">
        <v>4617</v>
      </c>
      <c r="I63" s="3">
        <v>175</v>
      </c>
      <c r="J63" s="3">
        <v>3</v>
      </c>
      <c r="K63" s="3">
        <v>2</v>
      </c>
      <c r="L63" s="3"/>
      <c r="M63" s="2">
        <v>43417.515011574076</v>
      </c>
      <c r="N63" s="2">
        <v>43417.520289351851</v>
      </c>
      <c r="O63" s="3" t="s">
        <v>133</v>
      </c>
      <c r="P63" s="3" t="s">
        <v>19</v>
      </c>
      <c r="Q63" s="3" t="s">
        <v>64</v>
      </c>
      <c r="R63" s="3" t="s">
        <v>65</v>
      </c>
      <c r="S63" s="2">
        <v>43417.517905092594</v>
      </c>
      <c r="T63" s="2">
        <v>43417.517905092594</v>
      </c>
      <c r="U63" s="2">
        <v>43417.525601851848</v>
      </c>
      <c r="V63" s="2">
        <v>43417.525601851848</v>
      </c>
      <c r="W63" s="3"/>
      <c r="X63" s="8">
        <f t="shared" si="2"/>
        <v>43417.511296296296</v>
      </c>
      <c r="Y63" s="9">
        <f t="shared" si="3"/>
        <v>5.277777774608694E-3</v>
      </c>
      <c r="Z63" s="9">
        <f t="shared" si="4"/>
        <v>1.0555555549217388E-2</v>
      </c>
      <c r="AA63" s="10"/>
      <c r="AB63" s="10">
        <f t="shared" si="5"/>
        <v>0</v>
      </c>
      <c r="AC63" s="10">
        <f t="shared" si="9"/>
        <v>3.7152777804294601E-3</v>
      </c>
      <c r="AD63" s="10"/>
      <c r="AE63" s="10"/>
      <c r="AF63" s="78">
        <f t="shared" si="6"/>
        <v>43417.511111111111</v>
      </c>
      <c r="AG63" s="78">
        <f t="shared" si="7"/>
        <v>43417.520138888889</v>
      </c>
      <c r="AH63" s="26" t="str">
        <f t="shared" si="8"/>
        <v>43417.511111111143417.5201388889</v>
      </c>
      <c r="AI63" s="26" t="e">
        <f>VLOOKUP(AH63,simple_survey!$P$1800:$Q$2001,2,FALSE)</f>
        <v>#N/A</v>
      </c>
    </row>
    <row r="64" spans="1:35" s="7" customFormat="1" x14ac:dyDescent="0.4">
      <c r="A64" s="16" t="str">
        <f t="shared" si="0"/>
        <v>★</v>
      </c>
      <c r="B64" s="16" t="str">
        <f t="shared" si="1"/>
        <v>-</v>
      </c>
      <c r="C64" s="7">
        <v>12</v>
      </c>
      <c r="D64" s="2">
        <v>43417.513391203705</v>
      </c>
      <c r="E64" s="3" t="s">
        <v>1351</v>
      </c>
      <c r="F64" s="3">
        <v>13341</v>
      </c>
      <c r="G64" s="3" t="s">
        <v>32</v>
      </c>
      <c r="H64" s="3">
        <v>6064</v>
      </c>
      <c r="I64" s="3">
        <v>344</v>
      </c>
      <c r="J64" s="3">
        <v>13</v>
      </c>
      <c r="K64" s="3">
        <v>3</v>
      </c>
      <c r="L64" s="3"/>
      <c r="M64" s="2">
        <v>43417.52071759259</v>
      </c>
      <c r="N64" s="2">
        <v>43417.525150462963</v>
      </c>
      <c r="O64" s="3" t="s">
        <v>44</v>
      </c>
      <c r="P64" s="3" t="s">
        <v>91</v>
      </c>
      <c r="Q64" s="3" t="s">
        <v>133</v>
      </c>
      <c r="R64" s="3" t="s">
        <v>19</v>
      </c>
      <c r="S64" s="2">
        <v>43417.520312499997</v>
      </c>
      <c r="T64" s="2">
        <v>43417.520312499997</v>
      </c>
      <c r="U64" s="2">
        <v>43417.529826388891</v>
      </c>
      <c r="V64" s="2">
        <v>43417.529826388891</v>
      </c>
      <c r="W64" s="2">
        <v>43417.520312499997</v>
      </c>
      <c r="X64" s="8">
        <f t="shared" si="2"/>
        <v>43417.520312499997</v>
      </c>
      <c r="Y64" s="9">
        <f t="shared" si="3"/>
        <v>4.432870373420883E-3</v>
      </c>
      <c r="Z64" s="9">
        <f t="shared" si="4"/>
        <v>1.3298611120262649E-2</v>
      </c>
      <c r="AA64" s="10"/>
      <c r="AB64" s="10">
        <f t="shared" si="5"/>
        <v>4.0509259270038456E-4</v>
      </c>
      <c r="AC64" s="10">
        <f t="shared" si="9"/>
        <v>4.0509259270038456E-4</v>
      </c>
      <c r="AD64" s="10"/>
      <c r="AE64" s="10"/>
      <c r="AF64" s="78">
        <f t="shared" si="6"/>
        <v>43417.513194444444</v>
      </c>
      <c r="AG64" s="78">
        <f t="shared" si="7"/>
        <v>43417.525000000001</v>
      </c>
      <c r="AH64" s="26" t="str">
        <f t="shared" si="8"/>
        <v>43417.513194444443417.525</v>
      </c>
      <c r="AI64" s="26" t="e">
        <f>VLOOKUP(AH64,simple_survey!$P$1800:$Q$2001,2,FALSE)</f>
        <v>#N/A</v>
      </c>
    </row>
    <row r="65" spans="1:37" s="7" customFormat="1" x14ac:dyDescent="0.4">
      <c r="A65" s="16" t="str">
        <f t="shared" si="0"/>
        <v>★</v>
      </c>
      <c r="B65" s="16" t="str">
        <f t="shared" si="1"/>
        <v>-</v>
      </c>
      <c r="C65" s="7">
        <v>12</v>
      </c>
      <c r="D65" s="2">
        <v>43417.516979166663</v>
      </c>
      <c r="E65" s="3" t="s">
        <v>1369</v>
      </c>
      <c r="F65" s="3">
        <v>13342</v>
      </c>
      <c r="G65" s="3" t="s">
        <v>18</v>
      </c>
      <c r="H65" s="3">
        <v>5718</v>
      </c>
      <c r="I65" s="3">
        <v>931</v>
      </c>
      <c r="J65" s="3">
        <v>4</v>
      </c>
      <c r="K65" s="3">
        <v>1</v>
      </c>
      <c r="L65" s="3"/>
      <c r="M65" s="2">
        <v>43417.522962962961</v>
      </c>
      <c r="N65" s="2">
        <v>43417.537048611113</v>
      </c>
      <c r="O65" s="3" t="s">
        <v>133</v>
      </c>
      <c r="P65" s="3" t="s">
        <v>19</v>
      </c>
      <c r="Q65" s="3" t="s">
        <v>52</v>
      </c>
      <c r="R65" s="3" t="s">
        <v>53</v>
      </c>
      <c r="S65" s="2">
        <v>43417.523912037039</v>
      </c>
      <c r="T65" s="2">
        <v>43417.523912037039</v>
      </c>
      <c r="U65" s="2">
        <v>43417.536516203705</v>
      </c>
      <c r="V65" s="2">
        <v>43417.539097222223</v>
      </c>
      <c r="W65" s="2">
        <v>43417.523912037039</v>
      </c>
      <c r="X65" s="8">
        <f t="shared" si="2"/>
        <v>43417.523912037039</v>
      </c>
      <c r="Y65" s="9">
        <f t="shared" si="3"/>
        <v>1.4085648152104113E-2</v>
      </c>
      <c r="Z65" s="9">
        <f t="shared" si="4"/>
        <v>1.4085648152104113E-2</v>
      </c>
      <c r="AA65" s="10"/>
      <c r="AB65" s="10">
        <f t="shared" si="5"/>
        <v>0</v>
      </c>
      <c r="AC65" s="10">
        <f t="shared" si="9"/>
        <v>0</v>
      </c>
      <c r="AD65" s="10"/>
      <c r="AE65" s="10"/>
      <c r="AF65" s="78">
        <f t="shared" si="6"/>
        <v>43417.51666666667</v>
      </c>
      <c r="AG65" s="78">
        <f t="shared" si="7"/>
        <v>43417.536805555559</v>
      </c>
      <c r="AH65" s="26" t="str">
        <f t="shared" si="8"/>
        <v>43417.516666666743417.5368055556</v>
      </c>
      <c r="AI65" s="26" t="e">
        <f>VLOOKUP(AH65,simple_survey!$P$1800:$Q$2001,2,FALSE)</f>
        <v>#N/A</v>
      </c>
    </row>
    <row r="66" spans="1:37" s="7" customFormat="1" x14ac:dyDescent="0.4">
      <c r="A66" s="16" t="str">
        <f t="shared" ref="A66:A107" si="11">IF(W66&gt;0, "★", "-")</f>
        <v>-</v>
      </c>
      <c r="B66" s="16" t="str">
        <f t="shared" ref="B66:B129" si="12">IF(L66&gt;0, "☆", "-")</f>
        <v>-</v>
      </c>
      <c r="C66" s="7">
        <v>12</v>
      </c>
      <c r="D66" s="2">
        <v>43417.517083333332</v>
      </c>
      <c r="E66" s="3" t="s">
        <v>1340</v>
      </c>
      <c r="F66" s="3">
        <v>13343</v>
      </c>
      <c r="G66" s="3" t="s">
        <v>100</v>
      </c>
      <c r="H66" s="3">
        <v>6089</v>
      </c>
      <c r="I66" s="3">
        <v>697</v>
      </c>
      <c r="J66" s="3">
        <v>1</v>
      </c>
      <c r="K66" s="3">
        <v>3</v>
      </c>
      <c r="L66" s="3"/>
      <c r="M66" s="2">
        <v>43417.523865740739</v>
      </c>
      <c r="N66" s="2">
        <v>43417.529872685183</v>
      </c>
      <c r="O66" s="3" t="s">
        <v>54</v>
      </c>
      <c r="P66" s="3" t="s">
        <v>55</v>
      </c>
      <c r="Q66" s="3" t="s">
        <v>44</v>
      </c>
      <c r="R66" s="3" t="s">
        <v>91</v>
      </c>
      <c r="S66" s="2">
        <v>43417.523784722223</v>
      </c>
      <c r="T66" s="2">
        <v>43417.525405092594</v>
      </c>
      <c r="U66" s="2">
        <v>43417.529270833336</v>
      </c>
      <c r="V66" s="2">
        <v>43417.530891203707</v>
      </c>
      <c r="W66" s="3"/>
      <c r="X66" s="8">
        <f t="shared" ref="X66:X129" si="13">IF(W66&gt;0,W66,D66)</f>
        <v>43417.517083333332</v>
      </c>
      <c r="Y66" s="9">
        <f t="shared" ref="Y66:Y129" si="14">N66-M66</f>
        <v>6.0069444443797693E-3</v>
      </c>
      <c r="Z66" s="9">
        <f t="shared" ref="Z66:Z129" si="15">Y66*K66</f>
        <v>1.8020833333139308E-2</v>
      </c>
      <c r="AA66" s="10"/>
      <c r="AB66" s="10">
        <f t="shared" ref="AB66:AB134" si="16">IF(IF(A66="☆",L66-S66,M66-S66)&lt;0,0,IF(A66="☆",L66-S66,M66-S66))</f>
        <v>8.1018515629693866E-5</v>
      </c>
      <c r="AC66" s="10">
        <f t="shared" si="9"/>
        <v>6.7824074067175388E-3</v>
      </c>
      <c r="AD66" s="10"/>
      <c r="AE66" s="10"/>
      <c r="AF66" s="78">
        <f t="shared" si="6"/>
        <v>43417.51666666667</v>
      </c>
      <c r="AG66" s="78">
        <f t="shared" si="7"/>
        <v>43417.529861111114</v>
      </c>
      <c r="AH66" s="26" t="str">
        <f t="shared" si="8"/>
        <v>43417.516666666743417.5298611111</v>
      </c>
      <c r="AI66" s="26" t="e">
        <f>VLOOKUP(AH66,simple_survey!$P$1800:$Q$2001,2,FALSE)</f>
        <v>#N/A</v>
      </c>
    </row>
    <row r="67" spans="1:37" s="7" customFormat="1" x14ac:dyDescent="0.4">
      <c r="A67" s="16" t="str">
        <f t="shared" si="11"/>
        <v>-</v>
      </c>
      <c r="B67" s="16" t="str">
        <f t="shared" si="12"/>
        <v>-</v>
      </c>
      <c r="C67" s="7">
        <v>12</v>
      </c>
      <c r="D67" s="2">
        <v>43417.517476851855</v>
      </c>
      <c r="E67" s="3" t="s">
        <v>1101</v>
      </c>
      <c r="F67" s="3">
        <v>13344</v>
      </c>
      <c r="G67" s="3" t="s">
        <v>32</v>
      </c>
      <c r="H67" s="3">
        <v>5976</v>
      </c>
      <c r="I67" s="3">
        <v>713</v>
      </c>
      <c r="J67" s="3">
        <v>2</v>
      </c>
      <c r="K67" s="3">
        <v>1</v>
      </c>
      <c r="L67" s="3"/>
      <c r="M67" s="2">
        <v>43417.530717592592</v>
      </c>
      <c r="N67" s="2">
        <v>43417.538981481484</v>
      </c>
      <c r="O67" s="3" t="s">
        <v>79</v>
      </c>
      <c r="P67" s="3" t="s">
        <v>80</v>
      </c>
      <c r="Q67" s="3" t="s">
        <v>133</v>
      </c>
      <c r="R67" s="3" t="s">
        <v>19</v>
      </c>
      <c r="S67" s="2">
        <v>43417.531527777777</v>
      </c>
      <c r="T67" s="2">
        <v>43417.531527777777</v>
      </c>
      <c r="U67" s="2">
        <v>43417.539675925924</v>
      </c>
      <c r="V67" s="2">
        <v>43417.541458333333</v>
      </c>
      <c r="W67" s="3"/>
      <c r="X67" s="8">
        <f t="shared" si="13"/>
        <v>43417.517476851855</v>
      </c>
      <c r="Y67" s="9">
        <f t="shared" si="14"/>
        <v>8.2638888925430365E-3</v>
      </c>
      <c r="Z67" s="9">
        <f t="shared" si="15"/>
        <v>8.2638888925430365E-3</v>
      </c>
      <c r="AA67" s="10"/>
      <c r="AB67" s="10">
        <f t="shared" si="16"/>
        <v>0</v>
      </c>
      <c r="AC67" s="10">
        <f t="shared" si="9"/>
        <v>1.3240740736364387E-2</v>
      </c>
      <c r="AD67" s="10"/>
      <c r="AE67" s="10"/>
      <c r="AF67" s="78">
        <f t="shared" ref="AF67:AF130" si="17">INT(D67*1440)/1440</f>
        <v>43417.517361111109</v>
      </c>
      <c r="AG67" s="78">
        <f t="shared" ref="AG67:AG130" si="18">INT(N67*1440)/1440</f>
        <v>43417.538888888892</v>
      </c>
      <c r="AH67" s="26" t="str">
        <f t="shared" ref="AH67:AH130" si="19">CONCATENATE(AF67,AG67)</f>
        <v>43417.517361111143417.5388888889</v>
      </c>
      <c r="AI67" s="26" t="e">
        <f>VLOOKUP(AH67,simple_survey!$P$1800:$Q$2001,2,FALSE)</f>
        <v>#N/A</v>
      </c>
    </row>
    <row r="68" spans="1:37" s="7" customFormat="1" x14ac:dyDescent="0.4">
      <c r="A68" s="16" t="str">
        <f t="shared" si="11"/>
        <v>-</v>
      </c>
      <c r="B68" s="16" t="str">
        <f t="shared" si="12"/>
        <v>-</v>
      </c>
      <c r="C68" s="7">
        <v>12</v>
      </c>
      <c r="D68" s="2">
        <v>43417.518414351849</v>
      </c>
      <c r="E68" s="3" t="s">
        <v>1370</v>
      </c>
      <c r="F68" s="3">
        <v>13345</v>
      </c>
      <c r="G68" s="3" t="s">
        <v>98</v>
      </c>
      <c r="H68" s="3">
        <v>0</v>
      </c>
      <c r="I68" s="3">
        <v>536</v>
      </c>
      <c r="J68" s="3">
        <v>1</v>
      </c>
      <c r="K68" s="3">
        <v>1</v>
      </c>
      <c r="L68" s="3"/>
      <c r="M68" s="2">
        <v>43417.532870370371</v>
      </c>
      <c r="N68" s="2">
        <v>43417.542997685188</v>
      </c>
      <c r="O68" s="3" t="s">
        <v>49</v>
      </c>
      <c r="P68" s="3" t="s">
        <v>50</v>
      </c>
      <c r="Q68" s="3" t="s">
        <v>62</v>
      </c>
      <c r="R68" s="3" t="s">
        <v>63</v>
      </c>
      <c r="S68" s="2">
        <v>43417.533622685187</v>
      </c>
      <c r="T68" s="2">
        <v>43417.534780092596</v>
      </c>
      <c r="U68" s="2">
        <v>43417.547048611108</v>
      </c>
      <c r="V68" s="2">
        <v>43417.552175925928</v>
      </c>
      <c r="W68" s="3"/>
      <c r="X68" s="8">
        <f t="shared" si="13"/>
        <v>43417.518414351849</v>
      </c>
      <c r="Y68" s="9">
        <f t="shared" si="14"/>
        <v>1.0127314817509614E-2</v>
      </c>
      <c r="Z68" s="9">
        <f t="shared" si="15"/>
        <v>1.0127314817509614E-2</v>
      </c>
      <c r="AA68" s="10"/>
      <c r="AB68" s="10">
        <f t="shared" si="16"/>
        <v>0</v>
      </c>
      <c r="AC68" s="10">
        <f t="shared" ref="AC68:AC136" si="20">IF(IF(B68="☆",(IF(L68&gt;S68,L68-X68,S68-X68)),M68-X68)&lt;0,0,IF(B68="☆",(IF(L68&gt;S68,L68-X68,S68-X68)),M68-X68))</f>
        <v>1.4456018521741498E-2</v>
      </c>
      <c r="AD68" s="10"/>
      <c r="AE68" s="10"/>
      <c r="AF68" s="78">
        <f t="shared" si="17"/>
        <v>43417.518055555556</v>
      </c>
      <c r="AG68" s="78">
        <f t="shared" si="18"/>
        <v>43417.542361111111</v>
      </c>
      <c r="AH68" s="26" t="str">
        <f t="shared" si="19"/>
        <v>43417.518055555643417.5423611111</v>
      </c>
      <c r="AI68" s="26" t="e">
        <f>VLOOKUP(AH68,simple_survey!$P$1800:$Q$2001,2,FALSE)</f>
        <v>#N/A</v>
      </c>
    </row>
    <row r="69" spans="1:37" s="7" customFormat="1" x14ac:dyDescent="0.4">
      <c r="A69" s="16" t="str">
        <f t="shared" si="11"/>
        <v>★</v>
      </c>
      <c r="B69" s="16" t="str">
        <f t="shared" si="12"/>
        <v>-</v>
      </c>
      <c r="C69" s="7">
        <v>12</v>
      </c>
      <c r="D69" s="2">
        <v>43417.519548611112</v>
      </c>
      <c r="E69" s="3" t="s">
        <v>1259</v>
      </c>
      <c r="F69" s="3">
        <v>13347</v>
      </c>
      <c r="G69" s="3" t="s">
        <v>103</v>
      </c>
      <c r="H69" s="3">
        <v>5430</v>
      </c>
      <c r="I69" s="3">
        <v>964</v>
      </c>
      <c r="J69" s="3">
        <v>4</v>
      </c>
      <c r="K69" s="3">
        <v>1</v>
      </c>
      <c r="L69" s="3"/>
      <c r="M69" s="2">
        <v>43417.52920138889</v>
      </c>
      <c r="N69" s="2">
        <v>43417.54109953704</v>
      </c>
      <c r="O69" s="3" t="s">
        <v>133</v>
      </c>
      <c r="P69" s="3" t="s">
        <v>19</v>
      </c>
      <c r="Q69" s="3" t="s">
        <v>54</v>
      </c>
      <c r="R69" s="3" t="s">
        <v>55</v>
      </c>
      <c r="S69" s="2">
        <v>43417.526493055557</v>
      </c>
      <c r="T69" s="2">
        <v>43417.526493055557</v>
      </c>
      <c r="U69" s="2">
        <v>43417.543344907404</v>
      </c>
      <c r="V69" s="2">
        <v>43417.541689814818</v>
      </c>
      <c r="W69" s="2">
        <v>43417.526493055557</v>
      </c>
      <c r="X69" s="8">
        <f t="shared" si="13"/>
        <v>43417.526493055557</v>
      </c>
      <c r="Y69" s="9">
        <f t="shared" si="14"/>
        <v>1.1898148150066845E-2</v>
      </c>
      <c r="Z69" s="9">
        <f t="shared" si="15"/>
        <v>1.1898148150066845E-2</v>
      </c>
      <c r="AA69" s="10"/>
      <c r="AB69" s="10">
        <f t="shared" si="16"/>
        <v>2.7083333334303461E-3</v>
      </c>
      <c r="AC69" s="10">
        <f t="shared" si="20"/>
        <v>2.7083333334303461E-3</v>
      </c>
      <c r="AD69" s="10"/>
      <c r="AE69" s="10"/>
      <c r="AF69" s="78">
        <f t="shared" si="17"/>
        <v>43417.519444444442</v>
      </c>
      <c r="AG69" s="78">
        <f t="shared" si="18"/>
        <v>43417.540972222225</v>
      </c>
      <c r="AH69" s="26" t="str">
        <f t="shared" si="19"/>
        <v>43417.519444444443417.5409722222</v>
      </c>
      <c r="AI69" s="26" t="e">
        <f>VLOOKUP(AH69,simple_survey!$P$1800:$Q$2001,2,FALSE)</f>
        <v>#N/A</v>
      </c>
    </row>
    <row r="70" spans="1:37" s="7" customFormat="1" x14ac:dyDescent="0.4">
      <c r="A70" s="16" t="str">
        <f t="shared" si="11"/>
        <v>-</v>
      </c>
      <c r="B70" s="16" t="str">
        <f t="shared" si="12"/>
        <v>-</v>
      </c>
      <c r="C70" s="7">
        <v>12</v>
      </c>
      <c r="D70" s="2">
        <v>43417.522280092591</v>
      </c>
      <c r="E70" s="3" t="s">
        <v>1371</v>
      </c>
      <c r="F70" s="3">
        <v>13350</v>
      </c>
      <c r="G70" s="3" t="s">
        <v>32</v>
      </c>
      <c r="H70" s="3">
        <v>1996</v>
      </c>
      <c r="I70" s="3">
        <v>388</v>
      </c>
      <c r="J70" s="3">
        <v>6</v>
      </c>
      <c r="K70" s="3">
        <v>1</v>
      </c>
      <c r="L70" s="3"/>
      <c r="M70" s="2">
        <v>43417.526284722226</v>
      </c>
      <c r="N70" s="2">
        <v>43417.533819444441</v>
      </c>
      <c r="O70" s="3" t="s">
        <v>64</v>
      </c>
      <c r="P70" s="3" t="s">
        <v>65</v>
      </c>
      <c r="Q70" s="3" t="s">
        <v>26</v>
      </c>
      <c r="R70" s="3" t="s">
        <v>27</v>
      </c>
      <c r="S70" s="2">
        <v>43417.52547453704</v>
      </c>
      <c r="T70" s="2">
        <v>43417.526006944441</v>
      </c>
      <c r="U70" s="2">
        <v>43417.535034722219</v>
      </c>
      <c r="V70" s="2">
        <v>43417.535567129627</v>
      </c>
      <c r="W70" s="3"/>
      <c r="X70" s="8">
        <f t="shared" si="13"/>
        <v>43417.522280092591</v>
      </c>
      <c r="Y70" s="9">
        <f t="shared" si="14"/>
        <v>7.5347222154960036E-3</v>
      </c>
      <c r="Z70" s="9">
        <f t="shared" si="15"/>
        <v>7.5347222154960036E-3</v>
      </c>
      <c r="AA70" s="10"/>
      <c r="AB70" s="10">
        <f t="shared" si="16"/>
        <v>8.1018518540076911E-4</v>
      </c>
      <c r="AC70" s="10">
        <f t="shared" si="20"/>
        <v>4.0046296344371513E-3</v>
      </c>
      <c r="AD70" s="10"/>
      <c r="AE70" s="10"/>
      <c r="AF70" s="78">
        <f t="shared" si="17"/>
        <v>43417.522222222222</v>
      </c>
      <c r="AG70" s="78">
        <f t="shared" si="18"/>
        <v>43417.533333333333</v>
      </c>
      <c r="AH70" s="26" t="str">
        <f t="shared" si="19"/>
        <v>43417.522222222243417.5333333333</v>
      </c>
      <c r="AI70" s="26" t="str">
        <f>VLOOKUP(AH70,simple_survey!$P$1800:$Q$2001,2,FALSE)</f>
        <v>肯定的</v>
      </c>
    </row>
    <row r="71" spans="1:37" s="7" customFormat="1" x14ac:dyDescent="0.4">
      <c r="A71" s="16" t="str">
        <f t="shared" si="11"/>
        <v>★</v>
      </c>
      <c r="B71" s="16" t="str">
        <f t="shared" si="12"/>
        <v>-</v>
      </c>
      <c r="C71" s="7">
        <v>12</v>
      </c>
      <c r="D71" s="2">
        <v>43417.523981481485</v>
      </c>
      <c r="E71" s="3" t="s">
        <v>1238</v>
      </c>
      <c r="F71" s="3">
        <v>13355</v>
      </c>
      <c r="G71" s="3" t="s">
        <v>18</v>
      </c>
      <c r="H71" s="3">
        <v>3930</v>
      </c>
      <c r="I71" s="3">
        <v>836</v>
      </c>
      <c r="J71" s="3">
        <v>3</v>
      </c>
      <c r="K71" s="3">
        <v>1</v>
      </c>
      <c r="L71" s="3"/>
      <c r="M71" s="2">
        <v>43417.527407407404</v>
      </c>
      <c r="N71" s="2">
        <v>43417.532604166663</v>
      </c>
      <c r="O71" s="3" t="s">
        <v>40</v>
      </c>
      <c r="P71" s="3" t="s">
        <v>41</v>
      </c>
      <c r="Q71" s="3" t="s">
        <v>69</v>
      </c>
      <c r="R71" s="3" t="s">
        <v>70</v>
      </c>
      <c r="S71" s="2">
        <v>43417.530914351853</v>
      </c>
      <c r="T71" s="2">
        <v>43417.530914351853</v>
      </c>
      <c r="U71" s="2">
        <v>43417.536550925928</v>
      </c>
      <c r="V71" s="2">
        <v>43417.536550925928</v>
      </c>
      <c r="W71" s="2">
        <v>43417.530914351853</v>
      </c>
      <c r="X71" s="8">
        <f t="shared" si="13"/>
        <v>43417.530914351853</v>
      </c>
      <c r="Y71" s="9">
        <f t="shared" si="14"/>
        <v>5.1967592589790002E-3</v>
      </c>
      <c r="Z71" s="9">
        <f t="shared" si="15"/>
        <v>5.1967592589790002E-3</v>
      </c>
      <c r="AA71" s="10"/>
      <c r="AB71" s="10">
        <f t="shared" si="16"/>
        <v>0</v>
      </c>
      <c r="AC71" s="10">
        <f t="shared" si="20"/>
        <v>0</v>
      </c>
      <c r="AD71" s="10"/>
      <c r="AE71" s="10"/>
      <c r="AF71" s="78">
        <f t="shared" si="17"/>
        <v>43417.523611111108</v>
      </c>
      <c r="AG71" s="78">
        <f t="shared" si="18"/>
        <v>43417.531944444447</v>
      </c>
      <c r="AH71" s="26" t="str">
        <f t="shared" si="19"/>
        <v>43417.523611111143417.5319444444</v>
      </c>
      <c r="AI71" s="26" t="str">
        <f>VLOOKUP(AH71,simple_survey!$P$1800:$Q$2001,2,FALSE)</f>
        <v>肯定的</v>
      </c>
    </row>
    <row r="72" spans="1:37" s="7" customFormat="1" x14ac:dyDescent="0.4">
      <c r="A72" s="16" t="str">
        <f t="shared" si="11"/>
        <v>-</v>
      </c>
      <c r="B72" s="16" t="str">
        <f t="shared" si="12"/>
        <v>-</v>
      </c>
      <c r="C72" s="7">
        <v>12</v>
      </c>
      <c r="D72" s="2">
        <v>43417.524259259262</v>
      </c>
      <c r="E72" s="3" t="s">
        <v>1372</v>
      </c>
      <c r="F72" s="3">
        <v>13356</v>
      </c>
      <c r="G72" s="3" t="s">
        <v>98</v>
      </c>
      <c r="H72" s="3">
        <v>0</v>
      </c>
      <c r="I72" s="3">
        <v>92</v>
      </c>
      <c r="J72" s="3">
        <v>2</v>
      </c>
      <c r="K72" s="3">
        <v>1</v>
      </c>
      <c r="L72" s="3"/>
      <c r="M72" s="2">
        <v>43417.533703703702</v>
      </c>
      <c r="N72" s="2">
        <v>43417.543634259258</v>
      </c>
      <c r="O72" s="3" t="s">
        <v>52</v>
      </c>
      <c r="P72" s="3" t="s">
        <v>53</v>
      </c>
      <c r="Q72" s="3" t="s">
        <v>62</v>
      </c>
      <c r="R72" s="3" t="s">
        <v>63</v>
      </c>
      <c r="S72" s="2">
        <v>43417.533622685187</v>
      </c>
      <c r="T72" s="2">
        <v>43417.533622685187</v>
      </c>
      <c r="U72" s="2">
        <v>43417.549178240741</v>
      </c>
      <c r="V72" s="2">
        <v>43417.549178240741</v>
      </c>
      <c r="W72" s="3"/>
      <c r="X72" s="8">
        <f t="shared" si="13"/>
        <v>43417.524259259262</v>
      </c>
      <c r="Y72" s="9">
        <f t="shared" si="14"/>
        <v>9.930555555911269E-3</v>
      </c>
      <c r="Z72" s="9">
        <f t="shared" si="15"/>
        <v>9.930555555911269E-3</v>
      </c>
      <c r="AA72" s="10"/>
      <c r="AB72" s="10">
        <f t="shared" si="16"/>
        <v>8.1018515629693866E-5</v>
      </c>
      <c r="AC72" s="10">
        <f t="shared" si="20"/>
        <v>9.444444440305233E-3</v>
      </c>
      <c r="AD72" s="10"/>
      <c r="AE72" s="10"/>
      <c r="AF72" s="78">
        <f t="shared" si="17"/>
        <v>43417.523611111108</v>
      </c>
      <c r="AG72" s="78">
        <f t="shared" si="18"/>
        <v>43417.543055555558</v>
      </c>
      <c r="AH72" s="26" t="str">
        <f t="shared" si="19"/>
        <v>43417.523611111143417.5430555556</v>
      </c>
      <c r="AI72" s="26" t="e">
        <f>VLOOKUP(AH72,simple_survey!$P$1800:$Q$2001,2,FALSE)</f>
        <v>#N/A</v>
      </c>
    </row>
    <row r="73" spans="1:37" s="7" customFormat="1" x14ac:dyDescent="0.4">
      <c r="A73" s="16" t="str">
        <f t="shared" si="11"/>
        <v>-</v>
      </c>
      <c r="B73" s="16" t="str">
        <f t="shared" si="12"/>
        <v>-</v>
      </c>
      <c r="C73" s="7">
        <v>12</v>
      </c>
      <c r="D73" s="2">
        <v>43417.524722222224</v>
      </c>
      <c r="E73" s="3" t="s">
        <v>1373</v>
      </c>
      <c r="F73" s="3">
        <v>13357</v>
      </c>
      <c r="G73" s="3" t="s">
        <v>99</v>
      </c>
      <c r="H73" s="3">
        <v>0</v>
      </c>
      <c r="I73" s="3">
        <v>110</v>
      </c>
      <c r="J73" s="3">
        <v>4</v>
      </c>
      <c r="K73" s="3">
        <v>2</v>
      </c>
      <c r="L73" s="3"/>
      <c r="M73" s="2">
        <v>43417.526388888888</v>
      </c>
      <c r="N73" s="2">
        <v>43417.535254629627</v>
      </c>
      <c r="O73" s="3" t="s">
        <v>133</v>
      </c>
      <c r="P73" s="3" t="s">
        <v>19</v>
      </c>
      <c r="Q73" s="3" t="s">
        <v>40</v>
      </c>
      <c r="R73" s="3" t="s">
        <v>41</v>
      </c>
      <c r="S73" s="2">
        <v>43417.52684027778</v>
      </c>
      <c r="T73" s="2">
        <v>43417.52684027778</v>
      </c>
      <c r="U73" s="2">
        <v>43417.535474537035</v>
      </c>
      <c r="V73" s="2">
        <v>43417.535474537035</v>
      </c>
      <c r="W73" s="3"/>
      <c r="X73" s="8">
        <f t="shared" si="13"/>
        <v>43417.524722222224</v>
      </c>
      <c r="Y73" s="9">
        <f t="shared" si="14"/>
        <v>8.8657407395658083E-3</v>
      </c>
      <c r="Z73" s="9">
        <f t="shared" si="15"/>
        <v>1.7731481479131617E-2</v>
      </c>
      <c r="AA73" s="10"/>
      <c r="AB73" s="10">
        <f t="shared" si="16"/>
        <v>0</v>
      </c>
      <c r="AC73" s="10">
        <f t="shared" si="20"/>
        <v>1.6666666633682325E-3</v>
      </c>
      <c r="AD73" s="10"/>
      <c r="AE73" s="10"/>
      <c r="AF73" s="78">
        <f t="shared" si="17"/>
        <v>43417.524305555555</v>
      </c>
      <c r="AG73" s="78">
        <f t="shared" si="18"/>
        <v>43417.534722222219</v>
      </c>
      <c r="AH73" s="26" t="str">
        <f t="shared" si="19"/>
        <v>43417.524305555643417.5347222222</v>
      </c>
      <c r="AI73" s="26" t="e">
        <f>VLOOKUP(AH73,simple_survey!$P$1800:$Q$2001,2,FALSE)</f>
        <v>#N/A</v>
      </c>
    </row>
    <row r="74" spans="1:37" s="7" customFormat="1" x14ac:dyDescent="0.4">
      <c r="A74" s="16" t="str">
        <f t="shared" si="11"/>
        <v>-</v>
      </c>
      <c r="B74" s="16" t="str">
        <f t="shared" si="12"/>
        <v>-</v>
      </c>
      <c r="C74" s="7">
        <v>12</v>
      </c>
      <c r="D74" s="2">
        <v>43417.525092592594</v>
      </c>
      <c r="E74" s="3" t="s">
        <v>1339</v>
      </c>
      <c r="F74" s="3">
        <v>13359</v>
      </c>
      <c r="G74" s="3" t="s">
        <v>32</v>
      </c>
      <c r="H74" s="3">
        <v>6084</v>
      </c>
      <c r="I74" s="3">
        <v>999</v>
      </c>
      <c r="J74" s="3">
        <v>6</v>
      </c>
      <c r="K74" s="3">
        <v>2</v>
      </c>
      <c r="L74" s="3"/>
      <c r="M74" s="2">
        <v>43417.539189814815</v>
      </c>
      <c r="N74" s="2">
        <v>43417.545983796299</v>
      </c>
      <c r="O74" s="3" t="s">
        <v>20</v>
      </c>
      <c r="P74" s="3" t="s">
        <v>21</v>
      </c>
      <c r="Q74" s="3" t="s">
        <v>69</v>
      </c>
      <c r="R74" s="3" t="s">
        <v>70</v>
      </c>
      <c r="S74" s="2">
        <v>43417.542986111112</v>
      </c>
      <c r="T74" s="2">
        <v>43417.542986111112</v>
      </c>
      <c r="U74" s="2">
        <v>43417.552430555559</v>
      </c>
      <c r="V74" s="2">
        <v>43417.552430555559</v>
      </c>
      <c r="W74" s="3"/>
      <c r="X74" s="8">
        <f t="shared" si="13"/>
        <v>43417.525092592594</v>
      </c>
      <c r="Y74" s="9">
        <f t="shared" si="14"/>
        <v>6.7939814834971912E-3</v>
      </c>
      <c r="Z74" s="9">
        <f t="shared" si="15"/>
        <v>1.3587962966994382E-2</v>
      </c>
      <c r="AA74" s="10"/>
      <c r="AB74" s="10">
        <f t="shared" si="16"/>
        <v>0</v>
      </c>
      <c r="AC74" s="10">
        <f t="shared" si="20"/>
        <v>1.4097222221607808E-2</v>
      </c>
      <c r="AD74" s="10"/>
      <c r="AE74" s="10"/>
      <c r="AF74" s="78">
        <f t="shared" si="17"/>
        <v>43417.525000000001</v>
      </c>
      <c r="AG74" s="78">
        <f t="shared" si="18"/>
        <v>43417.54583333333</v>
      </c>
      <c r="AH74" s="26" t="str">
        <f t="shared" si="19"/>
        <v>43417.52543417.5458333333</v>
      </c>
      <c r="AI74" s="26" t="e">
        <f>VLOOKUP(AH74,simple_survey!$P$1800:$Q$2001,2,FALSE)</f>
        <v>#N/A</v>
      </c>
    </row>
    <row r="75" spans="1:37" s="7" customFormat="1" x14ac:dyDescent="0.4">
      <c r="A75" s="16" t="str">
        <f t="shared" si="11"/>
        <v>-</v>
      </c>
      <c r="B75" s="16" t="str">
        <f t="shared" si="12"/>
        <v>-</v>
      </c>
      <c r="C75" s="7">
        <v>12</v>
      </c>
      <c r="D75" s="2">
        <v>43417.525879629633</v>
      </c>
      <c r="E75" s="3" t="s">
        <v>1374</v>
      </c>
      <c r="F75" s="3">
        <v>13361</v>
      </c>
      <c r="G75" s="3" t="s">
        <v>98</v>
      </c>
      <c r="H75" s="3">
        <v>0</v>
      </c>
      <c r="I75" s="3">
        <v>199</v>
      </c>
      <c r="J75" s="3">
        <v>3</v>
      </c>
      <c r="K75" s="3">
        <v>2</v>
      </c>
      <c r="L75" s="3"/>
      <c r="M75" s="2">
        <v>43417.53628472222</v>
      </c>
      <c r="N75" s="2">
        <v>43417.543796296297</v>
      </c>
      <c r="O75" s="3" t="s">
        <v>44</v>
      </c>
      <c r="P75" s="3" t="s">
        <v>91</v>
      </c>
      <c r="Q75" s="3" t="s">
        <v>47</v>
      </c>
      <c r="R75" s="3" t="s">
        <v>48</v>
      </c>
      <c r="S75" s="2">
        <v>43417.539560185185</v>
      </c>
      <c r="T75" s="2">
        <v>43417.539560185185</v>
      </c>
      <c r="U75" s="2">
        <v>43417.555555555555</v>
      </c>
      <c r="V75" s="2">
        <v>43417.557233796295</v>
      </c>
      <c r="W75" s="3"/>
      <c r="X75" s="8">
        <f t="shared" si="13"/>
        <v>43417.525879629633</v>
      </c>
      <c r="Y75" s="9">
        <f t="shared" si="14"/>
        <v>7.5115740764886141E-3</v>
      </c>
      <c r="Z75" s="9">
        <f t="shared" si="15"/>
        <v>1.5023148152977228E-2</v>
      </c>
      <c r="AA75" s="10"/>
      <c r="AB75" s="10">
        <f t="shared" si="16"/>
        <v>0</v>
      </c>
      <c r="AC75" s="10">
        <f t="shared" si="20"/>
        <v>1.0405092587461695E-2</v>
      </c>
      <c r="AD75" s="10"/>
      <c r="AE75" s="10"/>
      <c r="AF75" s="78">
        <f t="shared" si="17"/>
        <v>43417.525694444441</v>
      </c>
      <c r="AG75" s="78">
        <f t="shared" si="18"/>
        <v>43417.543749999997</v>
      </c>
      <c r="AH75" s="26" t="str">
        <f t="shared" si="19"/>
        <v>43417.525694444443417.54375</v>
      </c>
      <c r="AI75" s="26" t="e">
        <f>VLOOKUP(AH75,simple_survey!$P$1800:$Q$2001,2,FALSE)</f>
        <v>#N/A</v>
      </c>
    </row>
    <row r="76" spans="1:37" s="7" customFormat="1" x14ac:dyDescent="0.4">
      <c r="A76" s="16" t="str">
        <f t="shared" si="11"/>
        <v>-</v>
      </c>
      <c r="B76" s="16" t="str">
        <f t="shared" si="12"/>
        <v>-</v>
      </c>
      <c r="C76" s="7">
        <v>12</v>
      </c>
      <c r="D76" s="2">
        <v>43417.533356481479</v>
      </c>
      <c r="E76" s="3" t="s">
        <v>1375</v>
      </c>
      <c r="F76" s="3">
        <v>13365</v>
      </c>
      <c r="G76" s="3" t="s">
        <v>32</v>
      </c>
      <c r="H76" s="3">
        <v>6079</v>
      </c>
      <c r="I76" s="3">
        <v>414</v>
      </c>
      <c r="J76" s="3">
        <v>7</v>
      </c>
      <c r="K76" s="3">
        <v>1</v>
      </c>
      <c r="L76" s="3"/>
      <c r="M76" s="2">
        <v>43417.535243055558</v>
      </c>
      <c r="N76" s="2">
        <v>43417.53943287037</v>
      </c>
      <c r="O76" s="3" t="s">
        <v>24</v>
      </c>
      <c r="P76" s="3" t="s">
        <v>25</v>
      </c>
      <c r="Q76" s="3" t="s">
        <v>33</v>
      </c>
      <c r="R76" s="3" t="s">
        <v>34</v>
      </c>
      <c r="S76" s="2">
        <v>43417.536400462966</v>
      </c>
      <c r="T76" s="2">
        <v>43417.536400462966</v>
      </c>
      <c r="U76" s="2">
        <v>43417.543541666666</v>
      </c>
      <c r="V76" s="2">
        <v>43417.543541666666</v>
      </c>
      <c r="W76" s="3"/>
      <c r="X76" s="8">
        <f t="shared" si="13"/>
        <v>43417.533356481479</v>
      </c>
      <c r="Y76" s="9">
        <f t="shared" si="14"/>
        <v>4.1898148119798861E-3</v>
      </c>
      <c r="Z76" s="9">
        <f t="shared" si="15"/>
        <v>4.1898148119798861E-3</v>
      </c>
      <c r="AB76" s="10">
        <f t="shared" si="16"/>
        <v>0</v>
      </c>
      <c r="AC76" s="10">
        <f t="shared" si="20"/>
        <v>1.8865740785258822E-3</v>
      </c>
      <c r="AF76" s="78">
        <f t="shared" si="17"/>
        <v>43417.533333333333</v>
      </c>
      <c r="AG76" s="78">
        <f t="shared" si="18"/>
        <v>43417.538888888892</v>
      </c>
      <c r="AH76" s="26" t="str">
        <f t="shared" si="19"/>
        <v>43417.533333333343417.5388888889</v>
      </c>
      <c r="AI76" s="26" t="str">
        <f>VLOOKUP(AH76,simple_survey!$P$1800:$Q$2001,2,FALSE)</f>
        <v>肯定的</v>
      </c>
    </row>
    <row r="77" spans="1:37" s="7" customFormat="1" x14ac:dyDescent="0.4">
      <c r="A77" s="16" t="str">
        <f t="shared" si="11"/>
        <v>-</v>
      </c>
      <c r="B77" s="16" t="str">
        <f t="shared" si="12"/>
        <v>-</v>
      </c>
      <c r="C77" s="7">
        <v>12</v>
      </c>
      <c r="D77" s="2">
        <v>43417.539872685185</v>
      </c>
      <c r="E77" s="3" t="s">
        <v>1376</v>
      </c>
      <c r="F77" s="3">
        <v>13367</v>
      </c>
      <c r="G77" s="3" t="s">
        <v>51</v>
      </c>
      <c r="H77" s="3">
        <v>1775</v>
      </c>
      <c r="I77" s="3">
        <v>809</v>
      </c>
      <c r="J77" s="3">
        <v>7</v>
      </c>
      <c r="K77" s="3">
        <v>1</v>
      </c>
      <c r="L77" s="3"/>
      <c r="M77" s="2">
        <v>43417.541979166665</v>
      </c>
      <c r="N77" s="2">
        <v>43417.54792824074</v>
      </c>
      <c r="O77" s="3" t="s">
        <v>133</v>
      </c>
      <c r="P77" s="3" t="s">
        <v>19</v>
      </c>
      <c r="Q77" s="3" t="s">
        <v>69</v>
      </c>
      <c r="R77" s="3" t="s">
        <v>70</v>
      </c>
      <c r="S77" s="2">
        <v>43417.54173611111</v>
      </c>
      <c r="T77" s="2">
        <v>43417.54173611111</v>
      </c>
      <c r="U77" s="2">
        <v>43417.55060185185</v>
      </c>
      <c r="V77" s="2">
        <v>43417.55060185185</v>
      </c>
      <c r="W77" s="3"/>
      <c r="X77" s="8">
        <f t="shared" si="13"/>
        <v>43417.539872685185</v>
      </c>
      <c r="Y77" s="9">
        <f t="shared" si="14"/>
        <v>5.9490740750334226E-3</v>
      </c>
      <c r="Z77" s="9">
        <f t="shared" si="15"/>
        <v>5.9490740750334226E-3</v>
      </c>
      <c r="AA77" s="10"/>
      <c r="AB77" s="10">
        <f t="shared" si="16"/>
        <v>2.4305555416503921E-4</v>
      </c>
      <c r="AC77" s="10">
        <f t="shared" si="20"/>
        <v>2.1064814791316167E-3</v>
      </c>
      <c r="AD77" s="10"/>
      <c r="AE77" s="10"/>
      <c r="AF77" s="78">
        <f t="shared" si="17"/>
        <v>43417.539583333331</v>
      </c>
      <c r="AG77" s="78">
        <f t="shared" si="18"/>
        <v>43417.54791666667</v>
      </c>
      <c r="AH77" s="26" t="str">
        <f t="shared" si="19"/>
        <v>43417.539583333343417.5479166667</v>
      </c>
      <c r="AI77" s="26" t="e">
        <f>VLOOKUP(AH77,simple_survey!$P$1800:$Q$2001,2,FALSE)</f>
        <v>#N/A</v>
      </c>
    </row>
    <row r="78" spans="1:37" s="7" customFormat="1" x14ac:dyDescent="0.4">
      <c r="A78" s="16" t="str">
        <f t="shared" si="11"/>
        <v>-</v>
      </c>
      <c r="B78" s="16" t="str">
        <f t="shared" si="12"/>
        <v>-</v>
      </c>
      <c r="C78" s="7">
        <v>12</v>
      </c>
      <c r="D78" s="2">
        <v>43417.541585648149</v>
      </c>
      <c r="E78" s="3" t="s">
        <v>1377</v>
      </c>
      <c r="F78" s="3">
        <v>13368</v>
      </c>
      <c r="G78" s="3" t="s">
        <v>32</v>
      </c>
      <c r="H78" s="3">
        <v>4323</v>
      </c>
      <c r="I78" s="3">
        <v>779</v>
      </c>
      <c r="J78" s="3">
        <v>2</v>
      </c>
      <c r="K78" s="3">
        <v>1</v>
      </c>
      <c r="L78" s="3"/>
      <c r="M78" s="2">
        <v>43417.545543981483</v>
      </c>
      <c r="N78" s="2">
        <v>43417.551423611112</v>
      </c>
      <c r="O78" s="3" t="s">
        <v>64</v>
      </c>
      <c r="P78" s="3" t="s">
        <v>65</v>
      </c>
      <c r="Q78" s="3" t="s">
        <v>133</v>
      </c>
      <c r="R78" s="3" t="s">
        <v>19</v>
      </c>
      <c r="S78" s="2">
        <v>43417.545451388891</v>
      </c>
      <c r="T78" s="2">
        <v>43417.545451388891</v>
      </c>
      <c r="U78" s="2">
        <v>43417.550891203704</v>
      </c>
      <c r="V78" s="2">
        <v>43417.550891203704</v>
      </c>
      <c r="W78" s="3"/>
      <c r="X78" s="8">
        <f t="shared" si="13"/>
        <v>43417.541585648149</v>
      </c>
      <c r="Y78" s="9">
        <f t="shared" si="14"/>
        <v>5.8796296289074235E-3</v>
      </c>
      <c r="Z78" s="9">
        <f t="shared" si="15"/>
        <v>5.8796296289074235E-3</v>
      </c>
      <c r="AA78" s="10"/>
      <c r="AB78" s="10">
        <f t="shared" si="16"/>
        <v>9.2592592409346253E-5</v>
      </c>
      <c r="AC78" s="10">
        <f t="shared" si="20"/>
        <v>3.9583333345944993E-3</v>
      </c>
      <c r="AD78" s="10"/>
      <c r="AE78" s="10"/>
      <c r="AF78" s="78">
        <f t="shared" si="17"/>
        <v>43417.540972222225</v>
      </c>
      <c r="AG78" s="78">
        <f t="shared" si="18"/>
        <v>43417.551388888889</v>
      </c>
      <c r="AH78" s="26" t="str">
        <f t="shared" si="19"/>
        <v>43417.540972222243417.5513888889</v>
      </c>
      <c r="AI78" s="26" t="e">
        <f>VLOOKUP(AH78,simple_survey!$P$1800:$Q$2001,2,FALSE)</f>
        <v>#N/A</v>
      </c>
    </row>
    <row r="79" spans="1:37" s="7" customFormat="1" x14ac:dyDescent="0.4">
      <c r="A79" s="16" t="str">
        <f t="shared" si="11"/>
        <v>★</v>
      </c>
      <c r="B79" s="16" t="str">
        <f t="shared" si="12"/>
        <v>☆</v>
      </c>
      <c r="C79" s="7">
        <v>12</v>
      </c>
      <c r="D79" s="2">
        <v>43417.494687500002</v>
      </c>
      <c r="E79" s="3" t="s">
        <v>1378</v>
      </c>
      <c r="F79" s="3">
        <v>13324</v>
      </c>
      <c r="G79" s="3" t="s">
        <v>18</v>
      </c>
      <c r="H79" s="3">
        <v>5476</v>
      </c>
      <c r="I79" s="3">
        <v>639</v>
      </c>
      <c r="J79" s="3">
        <v>6</v>
      </c>
      <c r="K79" s="3">
        <v>2</v>
      </c>
      <c r="L79" s="2">
        <v>43417.494988425926</v>
      </c>
      <c r="M79" s="3"/>
      <c r="N79" s="3"/>
      <c r="O79" s="3" t="s">
        <v>38</v>
      </c>
      <c r="P79" s="3" t="s">
        <v>1368</v>
      </c>
      <c r="Q79" s="3" t="s">
        <v>33</v>
      </c>
      <c r="R79" s="3" t="s">
        <v>34</v>
      </c>
      <c r="S79" s="2">
        <v>43417.53634259259</v>
      </c>
      <c r="T79" s="3"/>
      <c r="U79" s="2">
        <v>43417.54519675926</v>
      </c>
      <c r="V79" s="3"/>
      <c r="W79" s="2">
        <v>43417.53634259259</v>
      </c>
      <c r="X79" s="8">
        <f t="shared" si="13"/>
        <v>43417.53634259259</v>
      </c>
      <c r="Y79" s="9">
        <f t="shared" si="14"/>
        <v>0</v>
      </c>
      <c r="Z79" s="9">
        <f t="shared" si="15"/>
        <v>0</v>
      </c>
      <c r="AA79" s="10"/>
      <c r="AB79" s="10">
        <f t="shared" si="16"/>
        <v>0</v>
      </c>
      <c r="AC79" s="10">
        <f>IF(IF(B79="☆",(IF(L79&gt;S79,L79-X79,S79-X79)),M79-X79)&lt;0,0,IF(B79="☆",(IF(L79&gt;S79,L79-X79,S79-X79)),M79-X79))</f>
        <v>0</v>
      </c>
      <c r="AD79" s="10"/>
      <c r="AE79" s="10"/>
      <c r="AF79" s="78">
        <f t="shared" si="17"/>
        <v>43417.494444444441</v>
      </c>
      <c r="AG79" s="78">
        <f t="shared" si="18"/>
        <v>0</v>
      </c>
      <c r="AH79" s="26" t="str">
        <f t="shared" si="19"/>
        <v>43417.49444444440</v>
      </c>
      <c r="AI79" s="26" t="e">
        <f>VLOOKUP(AH79,simple_survey!$P$1800:$Q$2001,2,FALSE)</f>
        <v>#N/A</v>
      </c>
    </row>
    <row r="80" spans="1:37" s="7" customFormat="1" x14ac:dyDescent="0.4">
      <c r="A80" s="16" t="str">
        <f t="shared" si="11"/>
        <v>★</v>
      </c>
      <c r="B80" s="16" t="str">
        <f t="shared" si="12"/>
        <v>☆</v>
      </c>
      <c r="C80" s="7">
        <v>12</v>
      </c>
      <c r="D80" s="2">
        <v>43417.504386574074</v>
      </c>
      <c r="E80" s="3" t="s">
        <v>1347</v>
      </c>
      <c r="F80" s="3">
        <v>13330</v>
      </c>
      <c r="G80" s="3" t="s">
        <v>32</v>
      </c>
      <c r="H80" s="3">
        <v>2953</v>
      </c>
      <c r="I80" s="3">
        <v>474</v>
      </c>
      <c r="J80" s="3">
        <v>1</v>
      </c>
      <c r="K80" s="3">
        <v>1</v>
      </c>
      <c r="L80" s="2">
        <v>43417.504513888889</v>
      </c>
      <c r="M80" s="3"/>
      <c r="N80" s="3"/>
      <c r="O80" s="3" t="s">
        <v>40</v>
      </c>
      <c r="P80" s="3" t="s">
        <v>41</v>
      </c>
      <c r="Q80" s="3" t="s">
        <v>44</v>
      </c>
      <c r="R80" s="3" t="s">
        <v>91</v>
      </c>
      <c r="S80" s="2">
        <v>43417.521851851852</v>
      </c>
      <c r="T80" s="3"/>
      <c r="U80" s="2">
        <v>43417.526504629626</v>
      </c>
      <c r="V80" s="3"/>
      <c r="W80" s="2">
        <v>43417.511319444442</v>
      </c>
      <c r="X80" s="8">
        <f t="shared" si="13"/>
        <v>43417.511319444442</v>
      </c>
      <c r="Y80" s="9">
        <f t="shared" si="14"/>
        <v>0</v>
      </c>
      <c r="Z80" s="9">
        <f t="shared" si="15"/>
        <v>0</v>
      </c>
      <c r="AA80" s="10"/>
      <c r="AB80" s="10">
        <f t="shared" si="16"/>
        <v>0</v>
      </c>
      <c r="AC80" s="10"/>
      <c r="AD80" s="10"/>
      <c r="AE80" s="10"/>
      <c r="AF80" s="78">
        <f t="shared" si="17"/>
        <v>43417.504166666666</v>
      </c>
      <c r="AG80" s="78">
        <f t="shared" si="18"/>
        <v>0</v>
      </c>
      <c r="AH80" s="26" t="str">
        <f t="shared" si="19"/>
        <v>43417.50416666670</v>
      </c>
      <c r="AI80" s="26" t="e">
        <f>VLOOKUP(AH80,simple_survey!$P$1800:$Q$2001,2,FALSE)</f>
        <v>#N/A</v>
      </c>
      <c r="AK80" s="7" t="s">
        <v>1379</v>
      </c>
    </row>
    <row r="81" spans="1:37" s="7" customFormat="1" x14ac:dyDescent="0.4">
      <c r="A81" s="16" t="str">
        <f t="shared" si="11"/>
        <v>-</v>
      </c>
      <c r="B81" s="16" t="str">
        <f t="shared" si="12"/>
        <v>☆</v>
      </c>
      <c r="C81" s="7">
        <v>12</v>
      </c>
      <c r="D81" s="2">
        <v>43417.504756944443</v>
      </c>
      <c r="E81" s="3" t="s">
        <v>1347</v>
      </c>
      <c r="F81" s="3">
        <v>13331</v>
      </c>
      <c r="G81" s="3" t="s">
        <v>32</v>
      </c>
      <c r="H81" s="3">
        <v>2953</v>
      </c>
      <c r="I81" s="3">
        <v>959</v>
      </c>
      <c r="J81" s="3">
        <v>9</v>
      </c>
      <c r="K81" s="3">
        <v>1</v>
      </c>
      <c r="L81" s="2">
        <v>43417.508518518516</v>
      </c>
      <c r="M81" s="3"/>
      <c r="N81" s="3"/>
      <c r="O81" s="3" t="s">
        <v>40</v>
      </c>
      <c r="P81" s="3" t="s">
        <v>41</v>
      </c>
      <c r="Q81" s="3" t="s">
        <v>44</v>
      </c>
      <c r="R81" s="3" t="s">
        <v>91</v>
      </c>
      <c r="S81" s="2">
        <v>43417.506261574075</v>
      </c>
      <c r="T81" s="3"/>
      <c r="U81" s="2">
        <v>43417.510914351849</v>
      </c>
      <c r="V81" s="3"/>
      <c r="W81" s="3"/>
      <c r="X81" s="8">
        <f t="shared" si="13"/>
        <v>43417.504756944443</v>
      </c>
      <c r="Y81" s="9">
        <f t="shared" si="14"/>
        <v>0</v>
      </c>
      <c r="Z81" s="9">
        <f t="shared" si="15"/>
        <v>0</v>
      </c>
      <c r="AA81" s="10"/>
      <c r="AB81" s="10">
        <f t="shared" si="16"/>
        <v>0</v>
      </c>
      <c r="AC81" s="10">
        <f>IF(IF(B81="☆",(IF(L81&gt;S81,L81-X81,S81-X81)),M81-X81)&lt;0,0,IF(B81="☆",(IF(L81&gt;S81,L81-X81,S81-X81)),M81-X81))</f>
        <v>3.7615740729961544E-3</v>
      </c>
      <c r="AD81" s="10"/>
      <c r="AE81" s="10"/>
      <c r="AF81" s="78">
        <f t="shared" si="17"/>
        <v>43417.504166666666</v>
      </c>
      <c r="AG81" s="78">
        <f t="shared" si="18"/>
        <v>0</v>
      </c>
      <c r="AH81" s="26" t="str">
        <f t="shared" si="19"/>
        <v>43417.50416666670</v>
      </c>
      <c r="AI81" s="26" t="e">
        <f>VLOOKUP(AH81,simple_survey!$P$1800:$Q$2001,2,FALSE)</f>
        <v>#N/A</v>
      </c>
      <c r="AK81" s="7" t="s">
        <v>1380</v>
      </c>
    </row>
    <row r="82" spans="1:37" s="7" customFormat="1" x14ac:dyDescent="0.4">
      <c r="A82" s="16" t="str">
        <f t="shared" si="11"/>
        <v>-</v>
      </c>
      <c r="B82" s="16" t="str">
        <f t="shared" si="12"/>
        <v>☆</v>
      </c>
      <c r="C82" s="7">
        <v>12</v>
      </c>
      <c r="D82" s="2">
        <v>43417.506851851853</v>
      </c>
      <c r="E82" s="3" t="s">
        <v>1257</v>
      </c>
      <c r="F82" s="3">
        <v>13333</v>
      </c>
      <c r="G82" s="3" t="s">
        <v>18</v>
      </c>
      <c r="H82" s="3">
        <v>1747</v>
      </c>
      <c r="I82" s="3">
        <v>168</v>
      </c>
      <c r="J82" s="3">
        <v>1</v>
      </c>
      <c r="K82" s="3">
        <v>1</v>
      </c>
      <c r="L82" s="2">
        <v>43417.507870370369</v>
      </c>
      <c r="M82" s="3"/>
      <c r="N82" s="3"/>
      <c r="O82" s="3" t="s">
        <v>30</v>
      </c>
      <c r="P82" s="3" t="s">
        <v>31</v>
      </c>
      <c r="Q82" s="3" t="s">
        <v>79</v>
      </c>
      <c r="R82" s="3" t="s">
        <v>80</v>
      </c>
      <c r="S82" s="2">
        <v>43417.517627314817</v>
      </c>
      <c r="T82" s="3"/>
      <c r="U82" s="2">
        <v>43417.523576388892</v>
      </c>
      <c r="V82" s="3"/>
      <c r="W82" s="3"/>
      <c r="X82" s="8">
        <f t="shared" si="13"/>
        <v>43417.506851851853</v>
      </c>
      <c r="Y82" s="9">
        <f t="shared" si="14"/>
        <v>0</v>
      </c>
      <c r="Z82" s="9">
        <f t="shared" si="15"/>
        <v>0</v>
      </c>
      <c r="AA82" s="10"/>
      <c r="AB82" s="10">
        <f t="shared" si="16"/>
        <v>0</v>
      </c>
      <c r="AC82" s="10">
        <f>IF(IF(B82="☆",(IF(L82&gt;S82,L82-X82,S82-X82)),M82-X82)&lt;0,0,IF(B82="☆",(IF(L82&gt;S82,L82-X82,S82-X82)),M82-X82))</f>
        <v>1.0775462964375038E-2</v>
      </c>
      <c r="AD82" s="10"/>
      <c r="AE82" s="10"/>
      <c r="AF82" s="78">
        <f t="shared" si="17"/>
        <v>43417.506249999999</v>
      </c>
      <c r="AG82" s="78">
        <f t="shared" si="18"/>
        <v>0</v>
      </c>
      <c r="AH82" s="26" t="str">
        <f t="shared" si="19"/>
        <v>43417.506250</v>
      </c>
      <c r="AI82" s="26" t="e">
        <f>VLOOKUP(AH82,simple_survey!$P$1800:$Q$2001,2,FALSE)</f>
        <v>#N/A</v>
      </c>
    </row>
    <row r="83" spans="1:37" s="7" customFormat="1" x14ac:dyDescent="0.4">
      <c r="A83" s="16" t="str">
        <f t="shared" si="11"/>
        <v>-</v>
      </c>
      <c r="B83" s="16" t="str">
        <f t="shared" si="12"/>
        <v>☆</v>
      </c>
      <c r="C83" s="7">
        <v>12</v>
      </c>
      <c r="D83" s="2">
        <v>43417.507893518516</v>
      </c>
      <c r="E83" s="3" t="s">
        <v>1339</v>
      </c>
      <c r="F83" s="3">
        <v>13334</v>
      </c>
      <c r="G83" s="3" t="s">
        <v>32</v>
      </c>
      <c r="H83" s="3">
        <v>6084</v>
      </c>
      <c r="I83" s="3">
        <v>486</v>
      </c>
      <c r="J83" s="3">
        <v>1</v>
      </c>
      <c r="K83" s="3">
        <v>2</v>
      </c>
      <c r="L83" s="2">
        <v>43417.511261574073</v>
      </c>
      <c r="M83" s="3"/>
      <c r="N83" s="3"/>
      <c r="O83" s="3" t="s">
        <v>30</v>
      </c>
      <c r="P83" s="3" t="s">
        <v>31</v>
      </c>
      <c r="Q83" s="3" t="s">
        <v>69</v>
      </c>
      <c r="R83" s="3" t="s">
        <v>70</v>
      </c>
      <c r="S83" s="2">
        <v>43417.521215277775</v>
      </c>
      <c r="T83" s="3"/>
      <c r="U83" s="2">
        <v>43417.529895833337</v>
      </c>
      <c r="V83" s="3"/>
      <c r="W83" s="3"/>
      <c r="X83" s="8">
        <f t="shared" si="13"/>
        <v>43417.507893518516</v>
      </c>
      <c r="Y83" s="9">
        <f t="shared" si="14"/>
        <v>0</v>
      </c>
      <c r="Z83" s="9">
        <f t="shared" si="15"/>
        <v>0</v>
      </c>
      <c r="AA83" s="10"/>
      <c r="AB83" s="10">
        <f t="shared" si="16"/>
        <v>0</v>
      </c>
      <c r="AC83" s="10">
        <f>IF(IF(B83="☆",(IF(L83&gt;S83,L83-X83,S83-X83)),M83-X83)&lt;0,0,IF(B83="☆",(IF(L83&gt;S83,L83-X83,S83-X83)),M83-X83))</f>
        <v>1.3321759259270038E-2</v>
      </c>
      <c r="AD83" s="10"/>
      <c r="AE83" s="10"/>
      <c r="AF83" s="78">
        <f t="shared" si="17"/>
        <v>43417.507638888892</v>
      </c>
      <c r="AG83" s="78">
        <f t="shared" si="18"/>
        <v>0</v>
      </c>
      <c r="AH83" s="26" t="str">
        <f t="shared" si="19"/>
        <v>43417.50763888890</v>
      </c>
      <c r="AI83" s="26" t="e">
        <f>VLOOKUP(AH83,simple_survey!$P$1800:$Q$2001,2,FALSE)</f>
        <v>#N/A</v>
      </c>
    </row>
    <row r="84" spans="1:37" s="7" customFormat="1" x14ac:dyDescent="0.4">
      <c r="A84" s="16" t="str">
        <f t="shared" si="11"/>
        <v>★</v>
      </c>
      <c r="B84" s="16" t="str">
        <f t="shared" si="12"/>
        <v>☆</v>
      </c>
      <c r="C84" s="7">
        <v>12</v>
      </c>
      <c r="D84" s="2">
        <v>43417.512719907405</v>
      </c>
      <c r="E84" s="3" t="s">
        <v>1381</v>
      </c>
      <c r="F84" s="3">
        <v>13340</v>
      </c>
      <c r="G84" s="3" t="s">
        <v>32</v>
      </c>
      <c r="H84" s="3">
        <v>2584</v>
      </c>
      <c r="I84" s="3">
        <v>545</v>
      </c>
      <c r="J84" s="3">
        <v>4</v>
      </c>
      <c r="K84" s="3">
        <v>3</v>
      </c>
      <c r="L84" s="2">
        <v>43417.524398148147</v>
      </c>
      <c r="M84" s="2">
        <v>43417.516909722224</v>
      </c>
      <c r="N84" s="3"/>
      <c r="O84" s="3" t="s">
        <v>133</v>
      </c>
      <c r="P84" s="3" t="s">
        <v>19</v>
      </c>
      <c r="Q84" s="3" t="s">
        <v>30</v>
      </c>
      <c r="R84" s="3" t="s">
        <v>31</v>
      </c>
      <c r="S84" s="2">
        <v>43417.519895833335</v>
      </c>
      <c r="T84" s="2">
        <v>43417.519895833335</v>
      </c>
      <c r="U84" s="2">
        <v>43417.528854166667</v>
      </c>
      <c r="V84" s="3"/>
      <c r="W84" s="2">
        <v>43417.519652777781</v>
      </c>
      <c r="X84" s="8">
        <f t="shared" si="13"/>
        <v>43417.519652777781</v>
      </c>
      <c r="Y84" s="9"/>
      <c r="Z84" s="9"/>
      <c r="AA84" s="10"/>
      <c r="AB84" s="10">
        <f t="shared" si="16"/>
        <v>0</v>
      </c>
      <c r="AC84" s="10">
        <f>IF(IF(B84="☆",(IF(L84&gt;S84,L84-X84,S84-X84)),M84-X84)&lt;0,0,IF(B84="☆",(IF(L84&gt;S84,L84-X84,S84-X84)),M84-X84))</f>
        <v>4.7453703664359637E-3</v>
      </c>
      <c r="AD84" s="10"/>
      <c r="AE84" s="10"/>
      <c r="AF84" s="78">
        <f t="shared" si="17"/>
        <v>43417.512499999997</v>
      </c>
      <c r="AG84" s="78">
        <f t="shared" si="18"/>
        <v>0</v>
      </c>
      <c r="AH84" s="26" t="str">
        <f t="shared" si="19"/>
        <v>43417.51250</v>
      </c>
      <c r="AI84" s="26" t="e">
        <f>VLOOKUP(AH84,simple_survey!$P$1800:$Q$2001,2,FALSE)</f>
        <v>#N/A</v>
      </c>
    </row>
    <row r="85" spans="1:37" s="7" customFormat="1" x14ac:dyDescent="0.4">
      <c r="A85" s="16" t="str">
        <f t="shared" si="11"/>
        <v>-</v>
      </c>
      <c r="B85" s="16" t="str">
        <f t="shared" si="12"/>
        <v>☆</v>
      </c>
      <c r="C85" s="7">
        <v>12</v>
      </c>
      <c r="D85" s="2">
        <v>43417.518622685187</v>
      </c>
      <c r="E85" s="3" t="s">
        <v>1352</v>
      </c>
      <c r="F85" s="3">
        <v>13346</v>
      </c>
      <c r="G85" s="3" t="s">
        <v>32</v>
      </c>
      <c r="H85" s="3">
        <v>4719</v>
      </c>
      <c r="I85" s="3">
        <v>96</v>
      </c>
      <c r="J85" s="3">
        <v>3</v>
      </c>
      <c r="K85" s="3">
        <v>2</v>
      </c>
      <c r="L85" s="2">
        <v>43417.524664351855</v>
      </c>
      <c r="M85" s="3"/>
      <c r="N85" s="3"/>
      <c r="O85" s="3" t="s">
        <v>44</v>
      </c>
      <c r="P85" s="3" t="s">
        <v>91</v>
      </c>
      <c r="Q85" s="3" t="s">
        <v>64</v>
      </c>
      <c r="R85" s="3" t="s">
        <v>65</v>
      </c>
      <c r="S85" s="2">
        <v>43417.53429398148</v>
      </c>
      <c r="T85" s="3"/>
      <c r="U85" s="2">
        <v>43417.547199074077</v>
      </c>
      <c r="V85" s="3"/>
      <c r="W85" s="3"/>
      <c r="X85" s="8">
        <f t="shared" si="13"/>
        <v>43417.518622685187</v>
      </c>
      <c r="Y85" s="9">
        <f t="shared" ref="Y85:Y97" si="21">N85-M85</f>
        <v>0</v>
      </c>
      <c r="Z85" s="9">
        <f t="shared" ref="Z85:Z97" si="22">Y85*K85</f>
        <v>0</v>
      </c>
      <c r="AA85" s="10"/>
      <c r="AB85" s="10">
        <f t="shared" si="16"/>
        <v>0</v>
      </c>
      <c r="AC85" s="10"/>
      <c r="AD85" s="10"/>
      <c r="AE85" s="10"/>
      <c r="AF85" s="78">
        <f t="shared" si="17"/>
        <v>43417.518055555556</v>
      </c>
      <c r="AG85" s="78">
        <f t="shared" si="18"/>
        <v>0</v>
      </c>
      <c r="AH85" s="26" t="str">
        <f t="shared" si="19"/>
        <v>43417.51805555560</v>
      </c>
      <c r="AI85" s="26" t="e">
        <f>VLOOKUP(AH85,simple_survey!$P$1800:$Q$2001,2,FALSE)</f>
        <v>#N/A</v>
      </c>
      <c r="AK85" s="7" t="s">
        <v>1382</v>
      </c>
    </row>
    <row r="86" spans="1:37" s="7" customFormat="1" x14ac:dyDescent="0.4">
      <c r="A86" s="16" t="str">
        <f t="shared" si="11"/>
        <v>-</v>
      </c>
      <c r="B86" s="16" t="str">
        <f t="shared" si="12"/>
        <v>☆</v>
      </c>
      <c r="C86" s="7">
        <v>12</v>
      </c>
      <c r="D86" s="2">
        <v>43417.520520833335</v>
      </c>
      <c r="E86" s="3" t="s">
        <v>1372</v>
      </c>
      <c r="F86" s="3">
        <v>13348</v>
      </c>
      <c r="G86" s="3" t="s">
        <v>98</v>
      </c>
      <c r="H86" s="3">
        <v>0</v>
      </c>
      <c r="I86" s="3">
        <v>355</v>
      </c>
      <c r="J86" s="3">
        <v>2</v>
      </c>
      <c r="K86" s="3">
        <v>1</v>
      </c>
      <c r="L86" s="2">
        <v>43417.520960648151</v>
      </c>
      <c r="M86" s="3"/>
      <c r="N86" s="3"/>
      <c r="O86" s="3" t="s">
        <v>52</v>
      </c>
      <c r="P86" s="3" t="s">
        <v>53</v>
      </c>
      <c r="Q86" s="3" t="s">
        <v>62</v>
      </c>
      <c r="R86" s="3" t="s">
        <v>63</v>
      </c>
      <c r="S86" s="2">
        <v>43417.533622685187</v>
      </c>
      <c r="T86" s="3"/>
      <c r="U86" s="2">
        <v>43417.549178240741</v>
      </c>
      <c r="V86" s="3"/>
      <c r="W86" s="3"/>
      <c r="X86" s="8">
        <f t="shared" si="13"/>
        <v>43417.520520833335</v>
      </c>
      <c r="Y86" s="9">
        <f t="shared" si="21"/>
        <v>0</v>
      </c>
      <c r="Z86" s="9">
        <f t="shared" si="22"/>
        <v>0</v>
      </c>
      <c r="AA86" s="29"/>
      <c r="AB86" s="10">
        <f t="shared" si="16"/>
        <v>0</v>
      </c>
      <c r="AC86" s="10"/>
      <c r="AD86" s="10"/>
      <c r="AE86" s="10"/>
      <c r="AF86" s="78">
        <f t="shared" si="17"/>
        <v>43417.520138888889</v>
      </c>
      <c r="AG86" s="78">
        <f t="shared" si="18"/>
        <v>0</v>
      </c>
      <c r="AH86" s="26" t="str">
        <f t="shared" si="19"/>
        <v>43417.52013888890</v>
      </c>
      <c r="AI86" s="26" t="e">
        <f>VLOOKUP(AH86,simple_survey!$P$1800:$Q$2001,2,FALSE)</f>
        <v>#N/A</v>
      </c>
      <c r="AK86" s="7" t="s">
        <v>1383</v>
      </c>
    </row>
    <row r="87" spans="1:37" s="7" customFormat="1" x14ac:dyDescent="0.4">
      <c r="A87" s="16" t="str">
        <f t="shared" si="11"/>
        <v>-</v>
      </c>
      <c r="B87" s="16" t="str">
        <f t="shared" si="12"/>
        <v>☆</v>
      </c>
      <c r="C87" s="7">
        <v>12</v>
      </c>
      <c r="D87" s="2">
        <v>43417.521377314813</v>
      </c>
      <c r="E87" s="3" t="s">
        <v>1372</v>
      </c>
      <c r="F87" s="3">
        <v>13349</v>
      </c>
      <c r="G87" s="3" t="s">
        <v>98</v>
      </c>
      <c r="H87" s="3">
        <v>0</v>
      </c>
      <c r="I87" s="3">
        <v>783</v>
      </c>
      <c r="J87" s="3">
        <v>2</v>
      </c>
      <c r="K87" s="3">
        <v>1</v>
      </c>
      <c r="L87" s="2">
        <v>43417.521608796298</v>
      </c>
      <c r="M87" s="3"/>
      <c r="N87" s="3"/>
      <c r="O87" s="3" t="s">
        <v>52</v>
      </c>
      <c r="P87" s="3" t="s">
        <v>53</v>
      </c>
      <c r="Q87" s="3" t="s">
        <v>62</v>
      </c>
      <c r="R87" s="3" t="s">
        <v>63</v>
      </c>
      <c r="S87" s="2">
        <v>43417.533622685187</v>
      </c>
      <c r="T87" s="3"/>
      <c r="U87" s="2">
        <v>43417.549178240741</v>
      </c>
      <c r="V87" s="3"/>
      <c r="W87" s="3"/>
      <c r="X87" s="8">
        <f t="shared" si="13"/>
        <v>43417.521377314813</v>
      </c>
      <c r="Y87" s="9">
        <f t="shared" si="21"/>
        <v>0</v>
      </c>
      <c r="Z87" s="9">
        <f t="shared" si="22"/>
        <v>0</v>
      </c>
      <c r="AA87" s="10"/>
      <c r="AB87" s="10">
        <f t="shared" si="16"/>
        <v>0</v>
      </c>
      <c r="AC87" s="10"/>
      <c r="AD87" s="10"/>
      <c r="AE87" s="10"/>
      <c r="AF87" s="78">
        <f t="shared" si="17"/>
        <v>43417.520833333336</v>
      </c>
      <c r="AG87" s="78">
        <f t="shared" si="18"/>
        <v>0</v>
      </c>
      <c r="AH87" s="26" t="str">
        <f t="shared" si="19"/>
        <v>43417.52083333330</v>
      </c>
      <c r="AI87" s="26" t="e">
        <f>VLOOKUP(AH87,simple_survey!$P$1800:$Q$2001,2,FALSE)</f>
        <v>#N/A</v>
      </c>
      <c r="AK87" s="7" t="s">
        <v>1384</v>
      </c>
    </row>
    <row r="88" spans="1:37" s="7" customFormat="1" x14ac:dyDescent="0.4">
      <c r="A88" s="16" t="str">
        <f t="shared" si="11"/>
        <v>-</v>
      </c>
      <c r="B88" s="16" t="str">
        <f t="shared" si="12"/>
        <v>☆</v>
      </c>
      <c r="C88" s="7">
        <v>12</v>
      </c>
      <c r="D88" s="2">
        <v>43417.522557870368</v>
      </c>
      <c r="E88" s="3" t="s">
        <v>1372</v>
      </c>
      <c r="F88" s="3">
        <v>13351</v>
      </c>
      <c r="G88" s="3" t="s">
        <v>98</v>
      </c>
      <c r="H88" s="3">
        <v>0</v>
      </c>
      <c r="I88" s="3">
        <v>543</v>
      </c>
      <c r="J88" s="3">
        <v>2</v>
      </c>
      <c r="K88" s="3">
        <v>1</v>
      </c>
      <c r="L88" s="2">
        <v>43417.522800925923</v>
      </c>
      <c r="M88" s="3"/>
      <c r="N88" s="3"/>
      <c r="O88" s="3" t="s">
        <v>52</v>
      </c>
      <c r="P88" s="3" t="s">
        <v>53</v>
      </c>
      <c r="Q88" s="3" t="s">
        <v>33</v>
      </c>
      <c r="R88" s="3" t="s">
        <v>34</v>
      </c>
      <c r="S88" s="2">
        <v>43417.533622685187</v>
      </c>
      <c r="T88" s="3"/>
      <c r="U88" s="2">
        <v>43417.544108796297</v>
      </c>
      <c r="V88" s="3"/>
      <c r="W88" s="3"/>
      <c r="X88" s="8">
        <f t="shared" si="13"/>
        <v>43417.522557870368</v>
      </c>
      <c r="Y88" s="9">
        <f t="shared" si="21"/>
        <v>0</v>
      </c>
      <c r="Z88" s="9">
        <f t="shared" si="22"/>
        <v>0</v>
      </c>
      <c r="AA88" s="10"/>
      <c r="AB88" s="10">
        <f t="shared" si="16"/>
        <v>0</v>
      </c>
      <c r="AC88" s="10">
        <f>IF(IF(B88="☆",(IF(L88&gt;S88,L88-X88,S88-X88)),M88-X88)&lt;0,0,IF(B88="☆",(IF(L88&gt;S88,L88-X88,S88-X88)),M88-X88))</f>
        <v>1.1064814818382729E-2</v>
      </c>
      <c r="AD88" s="10"/>
      <c r="AE88" s="10"/>
      <c r="AF88" s="78">
        <f t="shared" si="17"/>
        <v>43417.522222222222</v>
      </c>
      <c r="AG88" s="78">
        <f t="shared" si="18"/>
        <v>0</v>
      </c>
      <c r="AH88" s="26" t="str">
        <f t="shared" si="19"/>
        <v>43417.52222222220</v>
      </c>
      <c r="AI88" s="26" t="e">
        <f>VLOOKUP(AH88,simple_survey!$P$1800:$Q$2001,2,FALSE)</f>
        <v>#N/A</v>
      </c>
      <c r="AK88" s="7" t="s">
        <v>1385</v>
      </c>
    </row>
    <row r="89" spans="1:37" s="7" customFormat="1" x14ac:dyDescent="0.4">
      <c r="A89" s="16" t="str">
        <f t="shared" si="11"/>
        <v>-</v>
      </c>
      <c r="B89" s="16" t="str">
        <f t="shared" si="12"/>
        <v>☆</v>
      </c>
      <c r="C89" s="7">
        <v>12</v>
      </c>
      <c r="D89" s="2">
        <v>43417.522835648146</v>
      </c>
      <c r="E89" s="3" t="s">
        <v>1386</v>
      </c>
      <c r="F89" s="3">
        <v>13352</v>
      </c>
      <c r="G89" s="3" t="s">
        <v>100</v>
      </c>
      <c r="H89" s="3">
        <v>6102</v>
      </c>
      <c r="I89" s="3">
        <v>828</v>
      </c>
      <c r="J89" s="3">
        <v>6</v>
      </c>
      <c r="K89" s="3">
        <v>2</v>
      </c>
      <c r="L89" s="2">
        <v>43417.523113425923</v>
      </c>
      <c r="M89" s="3"/>
      <c r="N89" s="3"/>
      <c r="O89" s="3" t="s">
        <v>26</v>
      </c>
      <c r="P89" s="3" t="s">
        <v>27</v>
      </c>
      <c r="Q89" s="3" t="s">
        <v>69</v>
      </c>
      <c r="R89" s="3" t="s">
        <v>70</v>
      </c>
      <c r="S89" s="2">
        <v>43417.535578703704</v>
      </c>
      <c r="T89" s="3"/>
      <c r="U89" s="2">
        <v>43417.543020833335</v>
      </c>
      <c r="V89" s="3"/>
      <c r="W89" s="3"/>
      <c r="X89" s="8">
        <f t="shared" si="13"/>
        <v>43417.522835648146</v>
      </c>
      <c r="Y89" s="9">
        <f t="shared" si="21"/>
        <v>0</v>
      </c>
      <c r="Z89" s="9">
        <f t="shared" si="22"/>
        <v>0</v>
      </c>
      <c r="AA89" s="10"/>
      <c r="AB89" s="10">
        <f t="shared" si="16"/>
        <v>0</v>
      </c>
      <c r="AC89" s="10">
        <f>IF(IF(B89="☆",(IF(L89&gt;S89,L89-X89,S89-X89)),M89-X89)&lt;0,0,IF(B89="☆",(IF(L89&gt;S89,L89-X89,S89-X89)),M89-X89))</f>
        <v>1.2743055558530614E-2</v>
      </c>
      <c r="AD89" s="10"/>
      <c r="AE89" s="10"/>
      <c r="AF89" s="78">
        <f t="shared" si="17"/>
        <v>43417.522222222222</v>
      </c>
      <c r="AG89" s="78">
        <f t="shared" si="18"/>
        <v>0</v>
      </c>
      <c r="AH89" s="26" t="str">
        <f t="shared" si="19"/>
        <v>43417.52222222220</v>
      </c>
      <c r="AI89" s="26" t="e">
        <f>VLOOKUP(AH89,simple_survey!$P$1800:$Q$2001,2,FALSE)</f>
        <v>#N/A</v>
      </c>
    </row>
    <row r="90" spans="1:37" s="7" customFormat="1" x14ac:dyDescent="0.4">
      <c r="A90" s="16" t="str">
        <f t="shared" si="11"/>
        <v>-</v>
      </c>
      <c r="B90" s="16" t="str">
        <f t="shared" si="12"/>
        <v>☆</v>
      </c>
      <c r="C90" s="7">
        <v>12</v>
      </c>
      <c r="D90" s="2">
        <v>43417.523206018515</v>
      </c>
      <c r="E90" s="3" t="s">
        <v>1238</v>
      </c>
      <c r="F90" s="3">
        <v>13353</v>
      </c>
      <c r="G90" s="3" t="s">
        <v>18</v>
      </c>
      <c r="H90" s="3">
        <v>3930</v>
      </c>
      <c r="I90" s="3">
        <v>391</v>
      </c>
      <c r="J90" s="3">
        <v>6</v>
      </c>
      <c r="K90" s="3">
        <v>1</v>
      </c>
      <c r="L90" s="2">
        <v>43417.523402777777</v>
      </c>
      <c r="M90" s="3"/>
      <c r="N90" s="3"/>
      <c r="O90" s="3" t="s">
        <v>40</v>
      </c>
      <c r="P90" s="3" t="s">
        <v>41</v>
      </c>
      <c r="Q90" s="3" t="s">
        <v>69</v>
      </c>
      <c r="R90" s="3" t="s">
        <v>70</v>
      </c>
      <c r="S90" s="2">
        <v>43417.541898148149</v>
      </c>
      <c r="T90" s="3"/>
      <c r="U90" s="2">
        <v>43417.547534722224</v>
      </c>
      <c r="V90" s="3"/>
      <c r="W90" s="3"/>
      <c r="X90" s="8">
        <f t="shared" si="13"/>
        <v>43417.523206018515</v>
      </c>
      <c r="Y90" s="9">
        <f t="shared" si="21"/>
        <v>0</v>
      </c>
      <c r="Z90" s="9">
        <f t="shared" si="22"/>
        <v>0</v>
      </c>
      <c r="AB90" s="10">
        <f t="shared" si="16"/>
        <v>0</v>
      </c>
      <c r="AC90" s="10">
        <f>IF(IF(B90="☆",(IF(L90&gt;S90,L90-X90,S90-X90)),M90-X90)&lt;0,0,IF(B90="☆",(IF(L90&gt;S90,L90-X90,S90-X90)),M90-X90))</f>
        <v>1.8692129633564036E-2</v>
      </c>
      <c r="AF90" s="78">
        <f t="shared" si="17"/>
        <v>43417.522916666669</v>
      </c>
      <c r="AG90" s="78">
        <f t="shared" si="18"/>
        <v>0</v>
      </c>
      <c r="AH90" s="26" t="str">
        <f t="shared" si="19"/>
        <v>43417.52291666670</v>
      </c>
      <c r="AI90" s="26" t="e">
        <f>VLOOKUP(AH90,simple_survey!$P$1800:$Q$2001,2,FALSE)</f>
        <v>#N/A</v>
      </c>
    </row>
    <row r="91" spans="1:37" s="7" customFormat="1" x14ac:dyDescent="0.4">
      <c r="A91" s="16" t="str">
        <f t="shared" si="11"/>
        <v>-</v>
      </c>
      <c r="B91" s="16" t="str">
        <f t="shared" si="12"/>
        <v>☆</v>
      </c>
      <c r="C91" s="7">
        <v>12</v>
      </c>
      <c r="D91" s="2">
        <v>43417.523564814815</v>
      </c>
      <c r="E91" s="3" t="s">
        <v>1372</v>
      </c>
      <c r="F91" s="3">
        <v>13354</v>
      </c>
      <c r="G91" s="3" t="s">
        <v>98</v>
      </c>
      <c r="H91" s="3">
        <v>0</v>
      </c>
      <c r="I91" s="3">
        <v>77</v>
      </c>
      <c r="J91" s="3">
        <v>2</v>
      </c>
      <c r="K91" s="3">
        <v>1</v>
      </c>
      <c r="L91" s="2">
        <v>43417.523773148147</v>
      </c>
      <c r="M91" s="3"/>
      <c r="N91" s="3"/>
      <c r="O91" s="3" t="s">
        <v>52</v>
      </c>
      <c r="P91" s="3" t="s">
        <v>53</v>
      </c>
      <c r="Q91" s="3" t="s">
        <v>133</v>
      </c>
      <c r="R91" s="3" t="s">
        <v>19</v>
      </c>
      <c r="S91" s="2">
        <v>43417.533622685187</v>
      </c>
      <c r="T91" s="3"/>
      <c r="U91" s="2">
        <v>43417.541458333333</v>
      </c>
      <c r="V91" s="3"/>
      <c r="W91" s="3"/>
      <c r="X91" s="8">
        <f t="shared" si="13"/>
        <v>43417.523564814815</v>
      </c>
      <c r="Y91" s="9">
        <f t="shared" si="21"/>
        <v>0</v>
      </c>
      <c r="Z91" s="9">
        <f t="shared" si="22"/>
        <v>0</v>
      </c>
      <c r="AA91" s="10"/>
      <c r="AB91" s="10">
        <f t="shared" si="16"/>
        <v>0</v>
      </c>
      <c r="AC91" s="10">
        <f>IF(IF(B91="☆",(IF(L91&gt;S91,L91-X91,S91-X91)),M91-X91)&lt;0,0,IF(B91="☆",(IF(L91&gt;S91,L91-X91,S91-X91)),M91-X91))</f>
        <v>1.0057870371383615E-2</v>
      </c>
      <c r="AD91" s="10"/>
      <c r="AE91" s="10"/>
      <c r="AF91" s="78">
        <f t="shared" si="17"/>
        <v>43417.522916666669</v>
      </c>
      <c r="AG91" s="78">
        <f t="shared" si="18"/>
        <v>0</v>
      </c>
      <c r="AH91" s="26" t="str">
        <f t="shared" si="19"/>
        <v>43417.52291666670</v>
      </c>
      <c r="AI91" s="26" t="e">
        <f>VLOOKUP(AH91,simple_survey!$P$1800:$Q$2001,2,FALSE)</f>
        <v>#N/A</v>
      </c>
    </row>
    <row r="92" spans="1:37" s="7" customFormat="1" x14ac:dyDescent="0.4">
      <c r="A92" s="16" t="str">
        <f t="shared" si="11"/>
        <v>-</v>
      </c>
      <c r="B92" s="16" t="str">
        <f t="shared" si="12"/>
        <v>☆</v>
      </c>
      <c r="C92" s="7">
        <v>12</v>
      </c>
      <c r="D92" s="2">
        <v>43417.524895833332</v>
      </c>
      <c r="E92" s="3" t="s">
        <v>1387</v>
      </c>
      <c r="F92" s="3">
        <v>13358</v>
      </c>
      <c r="G92" s="3" t="s">
        <v>32</v>
      </c>
      <c r="H92" s="3">
        <v>4719</v>
      </c>
      <c r="I92" s="3">
        <v>912</v>
      </c>
      <c r="J92" s="3">
        <v>3</v>
      </c>
      <c r="K92" s="3">
        <v>1</v>
      </c>
      <c r="L92" s="2">
        <v>43417.525000000001</v>
      </c>
      <c r="M92" s="3"/>
      <c r="N92" s="3"/>
      <c r="O92" s="3" t="s">
        <v>44</v>
      </c>
      <c r="P92" s="3" t="s">
        <v>91</v>
      </c>
      <c r="Q92" s="3" t="s">
        <v>64</v>
      </c>
      <c r="R92" s="3" t="s">
        <v>65</v>
      </c>
      <c r="S92" s="2">
        <v>43417.535219907404</v>
      </c>
      <c r="T92" s="3"/>
      <c r="U92" s="2">
        <v>43417.550196759257</v>
      </c>
      <c r="V92" s="3"/>
      <c r="W92" s="3"/>
      <c r="X92" s="8">
        <f t="shared" si="13"/>
        <v>43417.524895833332</v>
      </c>
      <c r="Y92" s="9">
        <f t="shared" si="21"/>
        <v>0</v>
      </c>
      <c r="Z92" s="9">
        <f t="shared" si="22"/>
        <v>0</v>
      </c>
      <c r="AA92" s="10"/>
      <c r="AB92" s="10">
        <f t="shared" si="16"/>
        <v>0</v>
      </c>
      <c r="AC92" s="10">
        <f>IF(IF(B92="☆",(IF(L92&gt;S92,L92-X92,S92-X92)),M92-X92)&lt;0,0,IF(B92="☆",(IF(L92&gt;S92,L92-X92,S92-X92)),M92-X92))</f>
        <v>1.0324074071832001E-2</v>
      </c>
      <c r="AD92" s="10"/>
      <c r="AE92" s="10"/>
      <c r="AF92" s="78">
        <f t="shared" si="17"/>
        <v>43417.524305555555</v>
      </c>
      <c r="AG92" s="78">
        <f t="shared" si="18"/>
        <v>0</v>
      </c>
      <c r="AH92" s="26" t="str">
        <f t="shared" si="19"/>
        <v>43417.52430555560</v>
      </c>
      <c r="AI92" s="26" t="e">
        <f>VLOOKUP(AH92,simple_survey!$P$1800:$Q$2001,2,FALSE)</f>
        <v>#N/A</v>
      </c>
      <c r="AK92" s="7" t="s">
        <v>1388</v>
      </c>
    </row>
    <row r="93" spans="1:37" s="7" customFormat="1" x14ac:dyDescent="0.4">
      <c r="A93" s="16" t="str">
        <f t="shared" si="11"/>
        <v>-</v>
      </c>
      <c r="B93" s="16" t="str">
        <f t="shared" si="12"/>
        <v>☆</v>
      </c>
      <c r="C93" s="7">
        <v>12</v>
      </c>
      <c r="D93" s="2">
        <v>43417.525300925925</v>
      </c>
      <c r="E93" s="3" t="s">
        <v>1352</v>
      </c>
      <c r="F93" s="3">
        <v>13360</v>
      </c>
      <c r="G93" s="3" t="s">
        <v>32</v>
      </c>
      <c r="H93" s="3">
        <v>4719</v>
      </c>
      <c r="I93" s="3">
        <v>153</v>
      </c>
      <c r="J93" s="3">
        <v>3</v>
      </c>
      <c r="K93" s="3">
        <v>2</v>
      </c>
      <c r="L93" s="2">
        <v>43417.528229166666</v>
      </c>
      <c r="M93" s="3"/>
      <c r="N93" s="3"/>
      <c r="O93" s="3" t="s">
        <v>44</v>
      </c>
      <c r="P93" s="3" t="s">
        <v>91</v>
      </c>
      <c r="Q93" s="3" t="s">
        <v>64</v>
      </c>
      <c r="R93" s="3" t="s">
        <v>65</v>
      </c>
      <c r="S93" s="2">
        <v>43417.538865740738</v>
      </c>
      <c r="T93" s="3"/>
      <c r="U93" s="2">
        <v>43417.551770833335</v>
      </c>
      <c r="V93" s="3"/>
      <c r="W93" s="3"/>
      <c r="X93" s="8">
        <f t="shared" si="13"/>
        <v>43417.525300925925</v>
      </c>
      <c r="Y93" s="9">
        <f t="shared" si="21"/>
        <v>0</v>
      </c>
      <c r="Z93" s="9">
        <f t="shared" si="22"/>
        <v>0</v>
      </c>
      <c r="AA93" s="10"/>
      <c r="AB93" s="10">
        <f t="shared" si="16"/>
        <v>0</v>
      </c>
      <c r="AC93" s="10"/>
      <c r="AD93" s="10"/>
      <c r="AE93" s="10"/>
      <c r="AF93" s="78">
        <f t="shared" si="17"/>
        <v>43417.525000000001</v>
      </c>
      <c r="AG93" s="78">
        <f t="shared" si="18"/>
        <v>0</v>
      </c>
      <c r="AH93" s="26" t="str">
        <f t="shared" si="19"/>
        <v>43417.5250</v>
      </c>
      <c r="AI93" s="26" t="e">
        <f>VLOOKUP(AH93,simple_survey!$P$1800:$Q$2001,2,FALSE)</f>
        <v>#N/A</v>
      </c>
      <c r="AK93" s="7" t="s">
        <v>1389</v>
      </c>
    </row>
    <row r="94" spans="1:37" s="7" customFormat="1" x14ac:dyDescent="0.4">
      <c r="A94" s="16" t="str">
        <f t="shared" si="11"/>
        <v>-</v>
      </c>
      <c r="B94" s="16" t="str">
        <f t="shared" si="12"/>
        <v>☆</v>
      </c>
      <c r="C94" s="7">
        <v>12</v>
      </c>
      <c r="D94" s="2">
        <v>43417.527569444443</v>
      </c>
      <c r="E94" s="3" t="s">
        <v>1098</v>
      </c>
      <c r="F94" s="3">
        <v>13363</v>
      </c>
      <c r="G94" s="3" t="s">
        <v>32</v>
      </c>
      <c r="H94" s="3">
        <v>5936</v>
      </c>
      <c r="I94" s="3">
        <v>427</v>
      </c>
      <c r="J94" s="3">
        <v>1</v>
      </c>
      <c r="K94" s="3">
        <v>2</v>
      </c>
      <c r="L94" s="2">
        <v>43417.528993055559</v>
      </c>
      <c r="M94" s="3"/>
      <c r="N94" s="3"/>
      <c r="O94" s="3" t="s">
        <v>49</v>
      </c>
      <c r="P94" s="3" t="s">
        <v>50</v>
      </c>
      <c r="Q94" s="3" t="s">
        <v>44</v>
      </c>
      <c r="R94" s="3" t="s">
        <v>91</v>
      </c>
      <c r="S94" s="2">
        <v>43417.535127314812</v>
      </c>
      <c r="T94" s="3"/>
      <c r="U94" s="2">
        <v>43417.539247685185</v>
      </c>
      <c r="V94" s="3"/>
      <c r="W94" s="3"/>
      <c r="X94" s="8">
        <f t="shared" si="13"/>
        <v>43417.527569444443</v>
      </c>
      <c r="Y94" s="9">
        <f t="shared" si="21"/>
        <v>0</v>
      </c>
      <c r="Z94" s="9">
        <f t="shared" si="22"/>
        <v>0</v>
      </c>
      <c r="AA94" s="10"/>
      <c r="AB94" s="10">
        <f t="shared" si="16"/>
        <v>0</v>
      </c>
      <c r="AC94" s="10">
        <f>IF(IF(B94="☆",(IF(L94&gt;S94,L94-X94,S94-X94)),M94-X94)&lt;0,0,IF(B94="☆",(IF(L94&gt;S94,L94-X94,S94-X94)),M94-X94))</f>
        <v>7.5578703690553084E-3</v>
      </c>
      <c r="AD94" s="10"/>
      <c r="AE94" s="10"/>
      <c r="AF94" s="78">
        <f t="shared" si="17"/>
        <v>43417.527083333334</v>
      </c>
      <c r="AG94" s="78">
        <f t="shared" si="18"/>
        <v>0</v>
      </c>
      <c r="AH94" s="26" t="str">
        <f t="shared" si="19"/>
        <v>43417.52708333330</v>
      </c>
      <c r="AI94" s="26" t="e">
        <f>VLOOKUP(AH94,simple_survey!$P$1800:$Q$2001,2,FALSE)</f>
        <v>#N/A</v>
      </c>
    </row>
    <row r="95" spans="1:37" s="12" customFormat="1" x14ac:dyDescent="0.4">
      <c r="A95" s="17" t="str">
        <f t="shared" si="11"/>
        <v>★</v>
      </c>
      <c r="B95" s="17" t="str">
        <f t="shared" si="12"/>
        <v>☆</v>
      </c>
      <c r="C95" s="12">
        <v>12</v>
      </c>
      <c r="D95" s="4">
        <v>43417.531712962962</v>
      </c>
      <c r="E95" s="5" t="s">
        <v>1375</v>
      </c>
      <c r="F95" s="5">
        <v>13364</v>
      </c>
      <c r="G95" s="5" t="s">
        <v>32</v>
      </c>
      <c r="H95" s="5">
        <v>6079</v>
      </c>
      <c r="I95" s="5">
        <v>686</v>
      </c>
      <c r="J95" s="5">
        <v>7</v>
      </c>
      <c r="K95" s="5">
        <v>1</v>
      </c>
      <c r="L95" s="4">
        <v>43417.532025462962</v>
      </c>
      <c r="M95" s="5"/>
      <c r="N95" s="5"/>
      <c r="O95" s="5" t="s">
        <v>24</v>
      </c>
      <c r="P95" s="5" t="s">
        <v>25</v>
      </c>
      <c r="Q95" s="5" t="s">
        <v>33</v>
      </c>
      <c r="R95" s="5" t="s">
        <v>34</v>
      </c>
      <c r="S95" s="4">
        <v>43417.538645833331</v>
      </c>
      <c r="T95" s="5"/>
      <c r="U95" s="4">
        <v>43417.545787037037</v>
      </c>
      <c r="V95" s="5"/>
      <c r="W95" s="4">
        <v>43417.538645833331</v>
      </c>
      <c r="X95" s="13">
        <f t="shared" si="13"/>
        <v>43417.538645833331</v>
      </c>
      <c r="Y95" s="18">
        <f t="shared" si="21"/>
        <v>0</v>
      </c>
      <c r="Z95" s="18">
        <f t="shared" si="22"/>
        <v>0</v>
      </c>
      <c r="AA95" s="19"/>
      <c r="AB95" s="19">
        <f t="shared" si="16"/>
        <v>0</v>
      </c>
      <c r="AC95" s="19">
        <f>IF(IF(B95="☆",(IF(L95&gt;S95,L95-X95,S95-X95)),M95-X95)&lt;0,0,IF(B95="☆",(IF(L95&gt;S95,L95-X95,S95-X95)),M95-X95))</f>
        <v>0</v>
      </c>
      <c r="AD95" s="19"/>
      <c r="AE95" s="19"/>
      <c r="AF95" s="78">
        <f t="shared" si="17"/>
        <v>43417.53125</v>
      </c>
      <c r="AG95" s="78">
        <f t="shared" si="18"/>
        <v>0</v>
      </c>
      <c r="AH95" s="26" t="str">
        <f t="shared" si="19"/>
        <v>43417.531250</v>
      </c>
      <c r="AI95" s="26" t="e">
        <f>VLOOKUP(AH95,simple_survey!$P$1800:$Q$2001,2,FALSE)</f>
        <v>#N/A</v>
      </c>
    </row>
    <row r="96" spans="1:37" s="23" customFormat="1" x14ac:dyDescent="0.4">
      <c r="A96" s="20" t="str">
        <f t="shared" si="11"/>
        <v>-</v>
      </c>
      <c r="B96" s="20" t="str">
        <f t="shared" si="12"/>
        <v>-</v>
      </c>
      <c r="C96" s="23">
        <v>13</v>
      </c>
      <c r="D96" s="22">
        <v>43417.543900462966</v>
      </c>
      <c r="E96" s="21" t="s">
        <v>1390</v>
      </c>
      <c r="F96" s="21">
        <v>13369</v>
      </c>
      <c r="G96" s="21" t="s">
        <v>98</v>
      </c>
      <c r="H96" s="21">
        <v>0</v>
      </c>
      <c r="I96" s="21">
        <v>264</v>
      </c>
      <c r="J96" s="21">
        <v>8</v>
      </c>
      <c r="K96" s="21">
        <v>1</v>
      </c>
      <c r="L96" s="21"/>
      <c r="M96" s="22">
        <v>43417.547719907408</v>
      </c>
      <c r="N96" s="22">
        <v>43417.559039351851</v>
      </c>
      <c r="O96" s="21" t="s">
        <v>40</v>
      </c>
      <c r="P96" s="21" t="s">
        <v>41</v>
      </c>
      <c r="Q96" s="21" t="s">
        <v>133</v>
      </c>
      <c r="R96" s="21" t="s">
        <v>19</v>
      </c>
      <c r="S96" s="22">
        <v>43417.547812500001</v>
      </c>
      <c r="T96" s="22">
        <v>43417.547812500001</v>
      </c>
      <c r="U96" s="22">
        <v>43417.55636574074</v>
      </c>
      <c r="V96" s="22">
        <v>43417.564039351855</v>
      </c>
      <c r="W96" s="21"/>
      <c r="X96" s="24">
        <f t="shared" si="13"/>
        <v>43417.543900462966</v>
      </c>
      <c r="Y96" s="25">
        <f t="shared" si="21"/>
        <v>1.1319444442051463E-2</v>
      </c>
      <c r="Z96" s="25">
        <f t="shared" si="22"/>
        <v>1.1319444442051463E-2</v>
      </c>
      <c r="AA96" s="26">
        <f>SUM(Z96:Z126)</f>
        <v>0.26914351848972728</v>
      </c>
      <c r="AB96" s="26">
        <f t="shared" si="16"/>
        <v>0</v>
      </c>
      <c r="AC96" s="26">
        <f t="shared" si="20"/>
        <v>3.8194444423425011E-3</v>
      </c>
      <c r="AD96" s="26">
        <f>AVERAGE(AC96:AC126)</f>
        <v>2.5007467148468769E-3</v>
      </c>
      <c r="AE96" s="26">
        <f>MEDIAN(AC96:AC126)</f>
        <v>2.3726851868559606E-3</v>
      </c>
      <c r="AF96" s="78">
        <f t="shared" si="17"/>
        <v>43417.543749999997</v>
      </c>
      <c r="AG96" s="78">
        <f t="shared" si="18"/>
        <v>43417.559027777781</v>
      </c>
      <c r="AH96" s="26" t="str">
        <f t="shared" si="19"/>
        <v>43417.5437543417.5590277778</v>
      </c>
      <c r="AI96" s="26" t="e">
        <f>VLOOKUP(AH96,simple_survey!$P$1800:$Q$2001,2,FALSE)</f>
        <v>#N/A</v>
      </c>
    </row>
    <row r="97" spans="1:35" s="7" customFormat="1" x14ac:dyDescent="0.4">
      <c r="A97" s="16" t="str">
        <f t="shared" si="11"/>
        <v>-</v>
      </c>
      <c r="B97" s="16" t="str">
        <f t="shared" si="12"/>
        <v>-</v>
      </c>
      <c r="C97" s="7">
        <v>13</v>
      </c>
      <c r="D97" s="2">
        <v>43417.544374999998</v>
      </c>
      <c r="E97" s="3" t="s">
        <v>1391</v>
      </c>
      <c r="F97" s="3">
        <v>13370</v>
      </c>
      <c r="G97" s="3" t="s">
        <v>100</v>
      </c>
      <c r="H97" s="3">
        <v>6106</v>
      </c>
      <c r="I97" s="3">
        <v>337</v>
      </c>
      <c r="J97" s="3">
        <v>1</v>
      </c>
      <c r="K97" s="3">
        <v>1</v>
      </c>
      <c r="L97" s="3"/>
      <c r="M97" s="2">
        <v>43417.549791666665</v>
      </c>
      <c r="N97" s="2">
        <v>43417.556666666664</v>
      </c>
      <c r="O97" s="3" t="s">
        <v>133</v>
      </c>
      <c r="P97" s="3" t="s">
        <v>19</v>
      </c>
      <c r="Q97" s="3" t="s">
        <v>52</v>
      </c>
      <c r="R97" s="3" t="s">
        <v>53</v>
      </c>
      <c r="S97" s="2">
        <v>43417.549259259256</v>
      </c>
      <c r="T97" s="2">
        <v>43417.549259259256</v>
      </c>
      <c r="U97" s="2">
        <v>43417.555810185186</v>
      </c>
      <c r="V97" s="2">
        <v>43417.555810185186</v>
      </c>
      <c r="W97" s="3"/>
      <c r="X97" s="8">
        <f t="shared" si="13"/>
        <v>43417.544374999998</v>
      </c>
      <c r="Y97" s="9">
        <f t="shared" si="21"/>
        <v>6.8749999991268851E-3</v>
      </c>
      <c r="Z97" s="9">
        <f t="shared" si="22"/>
        <v>6.8749999991268851E-3</v>
      </c>
      <c r="AA97" s="10"/>
      <c r="AB97" s="10">
        <f t="shared" si="16"/>
        <v>5.3240740817273036E-4</v>
      </c>
      <c r="AC97" s="10">
        <f t="shared" si="20"/>
        <v>5.4166666668606922E-3</v>
      </c>
      <c r="AD97" s="10"/>
      <c r="AE97" s="10"/>
      <c r="AF97" s="78">
        <f t="shared" si="17"/>
        <v>43417.543749999997</v>
      </c>
      <c r="AG97" s="78">
        <f t="shared" si="18"/>
        <v>43417.556250000001</v>
      </c>
      <c r="AH97" s="26" t="str">
        <f t="shared" si="19"/>
        <v>43417.5437543417.55625</v>
      </c>
      <c r="AI97" s="26" t="e">
        <f>VLOOKUP(AH97,simple_survey!$P$1800:$Q$2001,2,FALSE)</f>
        <v>#N/A</v>
      </c>
    </row>
    <row r="98" spans="1:35" s="7" customFormat="1" x14ac:dyDescent="0.4">
      <c r="A98" s="16" t="str">
        <f t="shared" si="11"/>
        <v>★</v>
      </c>
      <c r="B98" s="16" t="str">
        <f t="shared" si="12"/>
        <v>-</v>
      </c>
      <c r="C98" s="7">
        <v>13</v>
      </c>
      <c r="D98" s="2">
        <v>43417.54583333333</v>
      </c>
      <c r="E98" s="3" t="s">
        <v>1366</v>
      </c>
      <c r="F98" s="3">
        <v>13371</v>
      </c>
      <c r="G98" s="3" t="s">
        <v>18</v>
      </c>
      <c r="H98" s="3">
        <v>5966</v>
      </c>
      <c r="I98" s="3">
        <v>206</v>
      </c>
      <c r="J98" s="3">
        <v>8</v>
      </c>
      <c r="K98" s="3">
        <v>1</v>
      </c>
      <c r="L98" s="3"/>
      <c r="M98" s="2">
        <v>43417.551979166667</v>
      </c>
      <c r="N98" s="2">
        <v>43417.55572916667</v>
      </c>
      <c r="O98" s="3" t="s">
        <v>44</v>
      </c>
      <c r="P98" s="3" t="s">
        <v>91</v>
      </c>
      <c r="Q98" s="3" t="s">
        <v>26</v>
      </c>
      <c r="R98" s="3" t="s">
        <v>27</v>
      </c>
      <c r="S98" s="2">
        <v>43417.552766203706</v>
      </c>
      <c r="T98" s="2">
        <v>43417.552766203706</v>
      </c>
      <c r="U98" s="2">
        <v>43417.559340277781</v>
      </c>
      <c r="V98" s="2">
        <v>43417.559340277781</v>
      </c>
      <c r="W98" s="2">
        <v>43417.552766203706</v>
      </c>
      <c r="X98" s="8">
        <f t="shared" si="13"/>
        <v>43417.552766203706</v>
      </c>
      <c r="Y98" s="9">
        <f t="shared" si="14"/>
        <v>3.7500000034924597E-3</v>
      </c>
      <c r="Z98" s="9">
        <f t="shared" si="15"/>
        <v>3.7500000034924597E-3</v>
      </c>
      <c r="AA98" s="10"/>
      <c r="AB98" s="10">
        <f t="shared" si="16"/>
        <v>0</v>
      </c>
      <c r="AC98" s="10">
        <f t="shared" si="20"/>
        <v>0</v>
      </c>
      <c r="AD98" s="10"/>
      <c r="AE98" s="10"/>
      <c r="AF98" s="78">
        <f t="shared" si="17"/>
        <v>43417.54583333333</v>
      </c>
      <c r="AG98" s="78">
        <f t="shared" si="18"/>
        <v>43417.555555555555</v>
      </c>
      <c r="AH98" s="26" t="str">
        <f t="shared" si="19"/>
        <v>43417.545833333343417.5555555556</v>
      </c>
      <c r="AI98" s="26" t="e">
        <f>VLOOKUP(AH98,simple_survey!$P$1800:$Q$2001,2,FALSE)</f>
        <v>#N/A</v>
      </c>
    </row>
    <row r="99" spans="1:35" s="7" customFormat="1" x14ac:dyDescent="0.4">
      <c r="A99" s="16" t="str">
        <f t="shared" si="11"/>
        <v>-</v>
      </c>
      <c r="B99" s="16" t="str">
        <f t="shared" si="12"/>
        <v>-</v>
      </c>
      <c r="C99" s="7">
        <v>13</v>
      </c>
      <c r="D99" s="2">
        <v>43417.546134259261</v>
      </c>
      <c r="E99" s="3" t="s">
        <v>1392</v>
      </c>
      <c r="F99" s="3">
        <v>13372</v>
      </c>
      <c r="G99" s="3" t="s">
        <v>18</v>
      </c>
      <c r="H99" s="3">
        <v>6063</v>
      </c>
      <c r="I99" s="3">
        <v>82</v>
      </c>
      <c r="J99" s="3">
        <v>5</v>
      </c>
      <c r="K99" s="3">
        <v>2</v>
      </c>
      <c r="L99" s="3"/>
      <c r="M99" s="2">
        <v>43417.550787037035</v>
      </c>
      <c r="N99" s="2">
        <v>43417.564398148148</v>
      </c>
      <c r="O99" s="3" t="s">
        <v>67</v>
      </c>
      <c r="P99" s="3" t="s">
        <v>68</v>
      </c>
      <c r="Q99" s="3" t="s">
        <v>22</v>
      </c>
      <c r="R99" s="3" t="s">
        <v>23</v>
      </c>
      <c r="S99" s="2">
        <v>43417.549976851849</v>
      </c>
      <c r="T99" s="2">
        <v>43417.549976851849</v>
      </c>
      <c r="U99" s="2">
        <v>43417.561423611114</v>
      </c>
      <c r="V99" s="2">
        <v>43417.561423611114</v>
      </c>
      <c r="W99" s="3"/>
      <c r="X99" s="8">
        <f t="shared" si="13"/>
        <v>43417.546134259261</v>
      </c>
      <c r="Y99" s="9">
        <f t="shared" si="14"/>
        <v>1.361111111327773E-2</v>
      </c>
      <c r="Z99" s="9">
        <f t="shared" si="15"/>
        <v>2.7222222226555459E-2</v>
      </c>
      <c r="AA99" s="10"/>
      <c r="AB99" s="10">
        <f t="shared" si="16"/>
        <v>8.1018518540076911E-4</v>
      </c>
      <c r="AC99" s="10">
        <f t="shared" si="20"/>
        <v>4.6527777740266174E-3</v>
      </c>
      <c r="AD99" s="10"/>
      <c r="AE99" s="10"/>
      <c r="AF99" s="78">
        <f t="shared" si="17"/>
        <v>43417.54583333333</v>
      </c>
      <c r="AG99" s="78">
        <f t="shared" si="18"/>
        <v>43417.563888888886</v>
      </c>
      <c r="AH99" s="26" t="str">
        <f t="shared" si="19"/>
        <v>43417.545833333343417.5638888889</v>
      </c>
      <c r="AI99" s="26" t="e">
        <f>VLOOKUP(AH99,simple_survey!$P$1800:$Q$2001,2,FALSE)</f>
        <v>#N/A</v>
      </c>
    </row>
    <row r="100" spans="1:35" s="7" customFormat="1" x14ac:dyDescent="0.4">
      <c r="A100" s="16" t="str">
        <f t="shared" si="11"/>
        <v>-</v>
      </c>
      <c r="B100" s="16" t="str">
        <f t="shared" si="12"/>
        <v>-</v>
      </c>
      <c r="C100" s="7">
        <v>13</v>
      </c>
      <c r="D100" s="2">
        <v>43417.548067129632</v>
      </c>
      <c r="E100" s="3" t="s">
        <v>1364</v>
      </c>
      <c r="F100" s="3">
        <v>13373</v>
      </c>
      <c r="G100" s="3" t="s">
        <v>32</v>
      </c>
      <c r="H100" s="3">
        <v>6098</v>
      </c>
      <c r="I100" s="3">
        <v>941</v>
      </c>
      <c r="J100" s="3">
        <v>10</v>
      </c>
      <c r="K100" s="3">
        <v>2</v>
      </c>
      <c r="L100" s="3"/>
      <c r="M100" s="2">
        <v>43417.551215277781</v>
      </c>
      <c r="N100" s="2">
        <v>43417.558206018519</v>
      </c>
      <c r="O100" s="3" t="s">
        <v>75</v>
      </c>
      <c r="P100" s="3" t="s">
        <v>76</v>
      </c>
      <c r="Q100" s="3" t="s">
        <v>54</v>
      </c>
      <c r="R100" s="3" t="s">
        <v>55</v>
      </c>
      <c r="S100" s="2">
        <v>43417.552349537036</v>
      </c>
      <c r="T100" s="2">
        <v>43417.552349537036</v>
      </c>
      <c r="U100" s="2">
        <v>43417.563263888886</v>
      </c>
      <c r="V100" s="2">
        <v>43417.563263888886</v>
      </c>
      <c r="W100" s="3"/>
      <c r="X100" s="8">
        <f t="shared" si="13"/>
        <v>43417.548067129632</v>
      </c>
      <c r="Y100" s="9">
        <f t="shared" si="14"/>
        <v>6.9907407378195785E-3</v>
      </c>
      <c r="Z100" s="9">
        <f t="shared" si="15"/>
        <v>1.3981481475639157E-2</v>
      </c>
      <c r="AA100" s="10"/>
      <c r="AB100" s="10">
        <f t="shared" si="16"/>
        <v>0</v>
      </c>
      <c r="AC100" s="10">
        <f t="shared" si="20"/>
        <v>3.1481481491937302E-3</v>
      </c>
      <c r="AD100" s="10"/>
      <c r="AE100" s="10"/>
      <c r="AF100" s="78">
        <f t="shared" si="17"/>
        <v>43417.54791666667</v>
      </c>
      <c r="AG100" s="78">
        <f t="shared" si="18"/>
        <v>43417.557638888888</v>
      </c>
      <c r="AH100" s="26" t="str">
        <f t="shared" si="19"/>
        <v>43417.547916666743417.5576388889</v>
      </c>
      <c r="AI100" s="26" t="e">
        <f>VLOOKUP(AH100,simple_survey!$P$1800:$Q$2001,2,FALSE)</f>
        <v>#N/A</v>
      </c>
    </row>
    <row r="101" spans="1:35" s="7" customFormat="1" x14ac:dyDescent="0.4">
      <c r="A101" s="16" t="str">
        <f t="shared" si="11"/>
        <v>-</v>
      </c>
      <c r="B101" s="16" t="str">
        <f t="shared" si="12"/>
        <v>-</v>
      </c>
      <c r="C101" s="7">
        <v>13</v>
      </c>
      <c r="D101" s="2">
        <v>43417.548125000001</v>
      </c>
      <c r="E101" s="3" t="s">
        <v>1393</v>
      </c>
      <c r="F101" s="3">
        <v>13374</v>
      </c>
      <c r="G101" s="3" t="s">
        <v>98</v>
      </c>
      <c r="H101" s="3">
        <v>0</v>
      </c>
      <c r="I101" s="3">
        <v>795</v>
      </c>
      <c r="J101" s="3">
        <v>3</v>
      </c>
      <c r="K101" s="3">
        <v>2</v>
      </c>
      <c r="L101" s="3"/>
      <c r="M101" s="2">
        <v>43417.558263888888</v>
      </c>
      <c r="N101" s="2">
        <v>43417.564479166664</v>
      </c>
      <c r="O101" s="3" t="s">
        <v>36</v>
      </c>
      <c r="P101" s="3" t="s">
        <v>37</v>
      </c>
      <c r="Q101" s="3" t="s">
        <v>38</v>
      </c>
      <c r="R101" s="3" t="s">
        <v>1368</v>
      </c>
      <c r="S101" s="2">
        <v>43417.55740740741</v>
      </c>
      <c r="T101" s="2">
        <v>43417.55740740741</v>
      </c>
      <c r="U101" s="2">
        <v>43417.568842592591</v>
      </c>
      <c r="V101" s="2">
        <v>43417.568842592591</v>
      </c>
      <c r="W101" s="3"/>
      <c r="X101" s="8">
        <f t="shared" si="13"/>
        <v>43417.548125000001</v>
      </c>
      <c r="Y101" s="9">
        <f t="shared" si="14"/>
        <v>6.2152777754818089E-3</v>
      </c>
      <c r="Z101" s="9">
        <f t="shared" si="15"/>
        <v>1.2430555550963618E-2</v>
      </c>
      <c r="AA101" s="10"/>
      <c r="AB101" s="10">
        <f t="shared" si="16"/>
        <v>8.5648147796746343E-4</v>
      </c>
      <c r="AC101" s="10">
        <f t="shared" si="20"/>
        <v>1.0138888887013309E-2</v>
      </c>
      <c r="AD101" s="10"/>
      <c r="AE101" s="10"/>
      <c r="AF101" s="78">
        <f t="shared" si="17"/>
        <v>43417.54791666667</v>
      </c>
      <c r="AG101" s="78">
        <f t="shared" si="18"/>
        <v>43417.563888888886</v>
      </c>
      <c r="AH101" s="26" t="str">
        <f t="shared" si="19"/>
        <v>43417.547916666743417.5638888889</v>
      </c>
      <c r="AI101" s="26" t="e">
        <f>VLOOKUP(AH101,simple_survey!$P$1800:$Q$2001,2,FALSE)</f>
        <v>#N/A</v>
      </c>
    </row>
    <row r="102" spans="1:35" s="7" customFormat="1" x14ac:dyDescent="0.4">
      <c r="A102" s="16" t="str">
        <f t="shared" si="11"/>
        <v>-</v>
      </c>
      <c r="B102" s="16" t="str">
        <f t="shared" si="12"/>
        <v>-</v>
      </c>
      <c r="C102" s="7">
        <v>13</v>
      </c>
      <c r="D102" s="2">
        <v>43417.552094907405</v>
      </c>
      <c r="E102" s="3" t="s">
        <v>1394</v>
      </c>
      <c r="F102" s="3">
        <v>13375</v>
      </c>
      <c r="G102" s="3" t="s">
        <v>98</v>
      </c>
      <c r="H102" s="3">
        <v>0</v>
      </c>
      <c r="I102" s="3">
        <v>349</v>
      </c>
      <c r="J102" s="3">
        <v>2</v>
      </c>
      <c r="K102" s="3">
        <v>1</v>
      </c>
      <c r="L102" s="3"/>
      <c r="M102" s="2">
        <v>43417.55541666667</v>
      </c>
      <c r="N102" s="2">
        <v>43417.559328703705</v>
      </c>
      <c r="O102" s="3" t="s">
        <v>133</v>
      </c>
      <c r="P102" s="3" t="s">
        <v>19</v>
      </c>
      <c r="Q102" s="3" t="s">
        <v>24</v>
      </c>
      <c r="R102" s="3" t="s">
        <v>25</v>
      </c>
      <c r="S102" s="2">
        <v>43417.553159722222</v>
      </c>
      <c r="T102" s="2">
        <v>43417.553159722222</v>
      </c>
      <c r="U102" s="2">
        <v>43417.559270833335</v>
      </c>
      <c r="V102" s="2">
        <v>43417.559270833335</v>
      </c>
      <c r="W102" s="3"/>
      <c r="X102" s="8">
        <f t="shared" si="13"/>
        <v>43417.552094907405</v>
      </c>
      <c r="Y102" s="9">
        <f t="shared" si="14"/>
        <v>3.9120370347518474E-3</v>
      </c>
      <c r="Z102" s="9">
        <f t="shared" si="15"/>
        <v>3.9120370347518474E-3</v>
      </c>
      <c r="AA102" s="10"/>
      <c r="AB102" s="10">
        <f t="shared" si="16"/>
        <v>2.2569444481632672E-3</v>
      </c>
      <c r="AC102" s="10">
        <f t="shared" si="20"/>
        <v>3.3217592645087279E-3</v>
      </c>
      <c r="AD102" s="10"/>
      <c r="AE102" s="10"/>
      <c r="AF102" s="78">
        <f t="shared" si="17"/>
        <v>43417.552083333336</v>
      </c>
      <c r="AG102" s="78">
        <f t="shared" si="18"/>
        <v>43417.559027777781</v>
      </c>
      <c r="AH102" s="26" t="str">
        <f t="shared" si="19"/>
        <v>43417.552083333343417.5590277778</v>
      </c>
      <c r="AI102" s="26" t="str">
        <f>VLOOKUP(AH102,simple_survey!$P$1800:$Q$2001,2,FALSE)</f>
        <v>肯定的</v>
      </c>
    </row>
    <row r="103" spans="1:35" s="7" customFormat="1" x14ac:dyDescent="0.4">
      <c r="A103" s="16" t="str">
        <f t="shared" si="11"/>
        <v>★</v>
      </c>
      <c r="B103" s="16" t="str">
        <f>IF(L103&gt;0, "☆", "-")</f>
        <v>-</v>
      </c>
      <c r="C103" s="7">
        <v>13</v>
      </c>
      <c r="D103" s="2">
        <v>43417.552256944444</v>
      </c>
      <c r="E103" s="3" t="s">
        <v>1335</v>
      </c>
      <c r="F103" s="3">
        <v>13376</v>
      </c>
      <c r="G103" s="3" t="s">
        <v>32</v>
      </c>
      <c r="H103" s="3">
        <v>1751</v>
      </c>
      <c r="I103" s="3">
        <v>793</v>
      </c>
      <c r="J103" s="3">
        <v>1</v>
      </c>
      <c r="K103" s="3">
        <v>1</v>
      </c>
      <c r="L103" s="3"/>
      <c r="M103" s="2">
        <v>43417.558344907404</v>
      </c>
      <c r="N103" s="2">
        <v>43417.568414351852</v>
      </c>
      <c r="O103" s="3" t="s">
        <v>79</v>
      </c>
      <c r="P103" s="3" t="s">
        <v>80</v>
      </c>
      <c r="Q103" s="3" t="s">
        <v>71</v>
      </c>
      <c r="R103" s="3" t="s">
        <v>1326</v>
      </c>
      <c r="S103" s="2">
        <v>43417.559189814812</v>
      </c>
      <c r="T103" s="2">
        <v>43417.559189814812</v>
      </c>
      <c r="U103" s="2">
        <v>43417.566979166666</v>
      </c>
      <c r="V103" s="2">
        <v>43417.566979166666</v>
      </c>
      <c r="W103" s="2">
        <v>43417.559189814812</v>
      </c>
      <c r="X103" s="8">
        <f t="shared" si="13"/>
        <v>43417.559189814812</v>
      </c>
      <c r="Y103" s="9">
        <f t="shared" si="14"/>
        <v>1.0069444448163267E-2</v>
      </c>
      <c r="Z103" s="9">
        <f t="shared" si="15"/>
        <v>1.0069444448163267E-2</v>
      </c>
      <c r="AA103" s="10"/>
      <c r="AB103" s="10">
        <f t="shared" si="16"/>
        <v>0</v>
      </c>
      <c r="AC103" s="10">
        <f t="shared" si="20"/>
        <v>0</v>
      </c>
      <c r="AD103" s="10"/>
      <c r="AE103" s="10"/>
      <c r="AF103" s="78">
        <f t="shared" si="17"/>
        <v>43417.552083333336</v>
      </c>
      <c r="AG103" s="78">
        <f t="shared" si="18"/>
        <v>43417.568055555559</v>
      </c>
      <c r="AH103" s="26" t="str">
        <f t="shared" si="19"/>
        <v>43417.552083333343417.5680555556</v>
      </c>
      <c r="AI103" s="26" t="str">
        <f>VLOOKUP(AH103,simple_survey!$P$1800:$Q$2001,2,FALSE)</f>
        <v>肯定的</v>
      </c>
    </row>
    <row r="104" spans="1:35" s="7" customFormat="1" x14ac:dyDescent="0.4">
      <c r="A104" s="16" t="str">
        <f t="shared" si="11"/>
        <v>-</v>
      </c>
      <c r="B104" s="16" t="str">
        <f>IF(L104&gt;0, "☆", "-")</f>
        <v>-</v>
      </c>
      <c r="C104" s="7">
        <v>13</v>
      </c>
      <c r="D104" s="2">
        <v>43417.553749999999</v>
      </c>
      <c r="E104" s="3" t="s">
        <v>1395</v>
      </c>
      <c r="F104" s="3">
        <v>13377</v>
      </c>
      <c r="G104" s="3" t="s">
        <v>99</v>
      </c>
      <c r="H104" s="3">
        <v>0</v>
      </c>
      <c r="I104" s="3">
        <v>640</v>
      </c>
      <c r="J104" s="3">
        <v>4</v>
      </c>
      <c r="K104" s="3">
        <v>1</v>
      </c>
      <c r="L104" s="3"/>
      <c r="M104" s="2">
        <v>43417.55541666667</v>
      </c>
      <c r="N104" s="2">
        <v>43417.563217592593</v>
      </c>
      <c r="O104" s="3" t="s">
        <v>133</v>
      </c>
      <c r="P104" s="3" t="s">
        <v>19</v>
      </c>
      <c r="Q104" s="3" t="s">
        <v>54</v>
      </c>
      <c r="R104" s="3" t="s">
        <v>55</v>
      </c>
      <c r="S104" s="2">
        <v>43417.555127314816</v>
      </c>
      <c r="T104" s="2">
        <v>43417.555127314816</v>
      </c>
      <c r="U104" s="2">
        <v>43417.564571759256</v>
      </c>
      <c r="V104" s="2">
        <v>43417.564571759256</v>
      </c>
      <c r="W104" s="3"/>
      <c r="X104" s="8">
        <f t="shared" si="13"/>
        <v>43417.553749999999</v>
      </c>
      <c r="Y104" s="9">
        <f t="shared" si="14"/>
        <v>7.8009259232203476E-3</v>
      </c>
      <c r="Z104" s="9">
        <f t="shared" si="15"/>
        <v>7.8009259232203476E-3</v>
      </c>
      <c r="AA104" s="10"/>
      <c r="AB104" s="10">
        <f t="shared" si="16"/>
        <v>2.8935185400769114E-4</v>
      </c>
      <c r="AC104" s="10">
        <f t="shared" si="20"/>
        <v>1.6666666706441902E-3</v>
      </c>
      <c r="AD104" s="10"/>
      <c r="AE104" s="10"/>
      <c r="AF104" s="78">
        <f t="shared" si="17"/>
        <v>43417.553472222222</v>
      </c>
      <c r="AG104" s="78">
        <f t="shared" si="18"/>
        <v>43417.563194444447</v>
      </c>
      <c r="AH104" s="26" t="str">
        <f t="shared" si="19"/>
        <v>43417.553472222243417.5631944444</v>
      </c>
      <c r="AI104" s="26" t="e">
        <f>VLOOKUP(AH104,simple_survey!$P$1800:$Q$2001,2,FALSE)</f>
        <v>#N/A</v>
      </c>
    </row>
    <row r="105" spans="1:35" s="7" customFormat="1" x14ac:dyDescent="0.4">
      <c r="A105" s="16" t="str">
        <f t="shared" si="11"/>
        <v>★</v>
      </c>
      <c r="B105" s="16" t="str">
        <f t="shared" si="12"/>
        <v>-</v>
      </c>
      <c r="C105" s="7">
        <v>13</v>
      </c>
      <c r="D105" s="2">
        <v>43417.555127314816</v>
      </c>
      <c r="E105" s="3" t="s">
        <v>1396</v>
      </c>
      <c r="F105" s="3">
        <v>13378</v>
      </c>
      <c r="G105" s="3" t="s">
        <v>32</v>
      </c>
      <c r="H105" s="3">
        <v>6107</v>
      </c>
      <c r="I105" s="3">
        <v>120</v>
      </c>
      <c r="J105" s="3">
        <v>5</v>
      </c>
      <c r="K105" s="3">
        <v>1</v>
      </c>
      <c r="L105" s="3"/>
      <c r="M105" s="2">
        <v>43417.56177083333</v>
      </c>
      <c r="N105" s="2">
        <v>43417.573877314811</v>
      </c>
      <c r="O105" s="3" t="s">
        <v>64</v>
      </c>
      <c r="P105" s="3" t="s">
        <v>65</v>
      </c>
      <c r="Q105" s="3" t="s">
        <v>54</v>
      </c>
      <c r="R105" s="3" t="s">
        <v>55</v>
      </c>
      <c r="S105" s="2">
        <v>43417.562060185184</v>
      </c>
      <c r="T105" s="2">
        <v>43417.562060185184</v>
      </c>
      <c r="U105" s="2">
        <v>43417.580138888887</v>
      </c>
      <c r="V105" s="2">
        <v>43417.580138888887</v>
      </c>
      <c r="W105" s="2">
        <v>43417.562060185184</v>
      </c>
      <c r="X105" s="8">
        <f t="shared" si="13"/>
        <v>43417.562060185184</v>
      </c>
      <c r="Y105" s="9">
        <f t="shared" si="14"/>
        <v>1.2106481481168885E-2</v>
      </c>
      <c r="Z105" s="9">
        <f t="shared" si="15"/>
        <v>1.2106481481168885E-2</v>
      </c>
      <c r="AA105" s="10"/>
      <c r="AB105" s="10">
        <f t="shared" si="16"/>
        <v>0</v>
      </c>
      <c r="AC105" s="10">
        <f t="shared" si="20"/>
        <v>0</v>
      </c>
      <c r="AD105" s="10"/>
      <c r="AE105" s="10"/>
      <c r="AF105" s="78">
        <f t="shared" si="17"/>
        <v>43417.554861111108</v>
      </c>
      <c r="AG105" s="78">
        <f t="shared" si="18"/>
        <v>43417.573611111111</v>
      </c>
      <c r="AH105" s="26" t="str">
        <f t="shared" si="19"/>
        <v>43417.554861111143417.5736111111</v>
      </c>
      <c r="AI105" s="26" t="e">
        <f>VLOOKUP(AH105,simple_survey!$P$1800:$Q$2001,2,FALSE)</f>
        <v>#N/A</v>
      </c>
    </row>
    <row r="106" spans="1:35" s="7" customFormat="1" x14ac:dyDescent="0.4">
      <c r="A106" s="16" t="str">
        <f t="shared" si="11"/>
        <v>-</v>
      </c>
      <c r="B106" s="16" t="str">
        <f t="shared" si="12"/>
        <v>-</v>
      </c>
      <c r="C106" s="7">
        <v>13</v>
      </c>
      <c r="D106" s="2">
        <v>43417.558391203704</v>
      </c>
      <c r="E106" s="3" t="s">
        <v>1397</v>
      </c>
      <c r="F106" s="3">
        <v>13379</v>
      </c>
      <c r="G106" s="3" t="s">
        <v>99</v>
      </c>
      <c r="H106" s="3">
        <v>0</v>
      </c>
      <c r="I106" s="3">
        <v>36</v>
      </c>
      <c r="J106" s="3">
        <v>13</v>
      </c>
      <c r="K106" s="3">
        <v>1</v>
      </c>
      <c r="L106" s="3"/>
      <c r="M106" s="2">
        <v>43417.561574074076</v>
      </c>
      <c r="N106" s="2">
        <v>43417.564837962964</v>
      </c>
      <c r="O106" s="3" t="s">
        <v>52</v>
      </c>
      <c r="P106" s="3" t="s">
        <v>53</v>
      </c>
      <c r="Q106" s="3" t="s">
        <v>26</v>
      </c>
      <c r="R106" s="3" t="s">
        <v>27</v>
      </c>
      <c r="S106" s="2">
        <v>43417.561620370368</v>
      </c>
      <c r="T106" s="2">
        <v>43417.561620370368</v>
      </c>
      <c r="U106" s="2">
        <v>43417.567256944443</v>
      </c>
      <c r="V106" s="2">
        <v>43417.567256944443</v>
      </c>
      <c r="W106" s="3"/>
      <c r="X106" s="8">
        <f t="shared" si="13"/>
        <v>43417.558391203704</v>
      </c>
      <c r="Y106" s="9">
        <f t="shared" si="14"/>
        <v>3.2638888878864236E-3</v>
      </c>
      <c r="Z106" s="9">
        <f t="shared" si="15"/>
        <v>3.2638888878864236E-3</v>
      </c>
      <c r="AA106" s="10"/>
      <c r="AB106" s="10">
        <f t="shared" si="16"/>
        <v>0</v>
      </c>
      <c r="AC106" s="10">
        <f t="shared" si="20"/>
        <v>3.1828703722567298E-3</v>
      </c>
      <c r="AD106" s="10"/>
      <c r="AE106" s="10"/>
      <c r="AF106" s="78">
        <f t="shared" si="17"/>
        <v>43417.558333333334</v>
      </c>
      <c r="AG106" s="78">
        <f t="shared" si="18"/>
        <v>43417.564583333333</v>
      </c>
      <c r="AH106" s="26" t="str">
        <f t="shared" si="19"/>
        <v>43417.558333333343417.5645833333</v>
      </c>
      <c r="AI106" s="26" t="e">
        <f>VLOOKUP(AH106,simple_survey!$P$1800:$Q$2001,2,FALSE)</f>
        <v>#N/A</v>
      </c>
    </row>
    <row r="107" spans="1:35" s="7" customFormat="1" x14ac:dyDescent="0.4">
      <c r="A107" s="16" t="str">
        <f t="shared" si="11"/>
        <v>-</v>
      </c>
      <c r="B107" s="16" t="str">
        <f t="shared" si="12"/>
        <v>-</v>
      </c>
      <c r="C107" s="7">
        <v>13</v>
      </c>
      <c r="D107" s="2">
        <v>43417.558692129627</v>
      </c>
      <c r="E107" s="3" t="s">
        <v>1238</v>
      </c>
      <c r="F107" s="3">
        <v>13380</v>
      </c>
      <c r="G107" s="3" t="s">
        <v>18</v>
      </c>
      <c r="H107" s="3">
        <v>3930</v>
      </c>
      <c r="I107" s="3">
        <v>262</v>
      </c>
      <c r="J107" s="3">
        <v>10</v>
      </c>
      <c r="K107" s="3">
        <v>1</v>
      </c>
      <c r="L107" s="3"/>
      <c r="M107" s="2">
        <v>43417.560439814813</v>
      </c>
      <c r="N107" s="2">
        <v>43417.563842592594</v>
      </c>
      <c r="O107" s="3" t="s">
        <v>60</v>
      </c>
      <c r="P107" s="3" t="s">
        <v>61</v>
      </c>
      <c r="Q107" s="3" t="s">
        <v>40</v>
      </c>
      <c r="R107" s="3" t="s">
        <v>41</v>
      </c>
      <c r="S107" s="2">
        <v>43417.561678240738</v>
      </c>
      <c r="T107" s="2">
        <v>43417.561678240738</v>
      </c>
      <c r="U107" s="2">
        <v>43417.56658564815</v>
      </c>
      <c r="V107" s="2">
        <v>43417.56658564815</v>
      </c>
      <c r="W107" s="3"/>
      <c r="X107" s="8">
        <f t="shared" si="13"/>
        <v>43417.558692129627</v>
      </c>
      <c r="Y107" s="9">
        <f t="shared" si="14"/>
        <v>3.4027777801384218E-3</v>
      </c>
      <c r="Z107" s="9">
        <f t="shared" si="15"/>
        <v>3.4027777801384218E-3</v>
      </c>
      <c r="AA107" s="10"/>
      <c r="AB107" s="10">
        <f t="shared" si="16"/>
        <v>0</v>
      </c>
      <c r="AC107" s="10">
        <f t="shared" si="20"/>
        <v>1.747685186273884E-3</v>
      </c>
      <c r="AD107" s="10"/>
      <c r="AE107" s="10"/>
      <c r="AF107" s="78">
        <f t="shared" si="17"/>
        <v>43417.558333333334</v>
      </c>
      <c r="AG107" s="78">
        <f t="shared" si="18"/>
        <v>43417.563194444447</v>
      </c>
      <c r="AH107" s="26" t="str">
        <f t="shared" si="19"/>
        <v>43417.558333333343417.5631944444</v>
      </c>
      <c r="AI107" s="26" t="e">
        <f>VLOOKUP(AH107,simple_survey!$P$1800:$Q$2001,2,FALSE)</f>
        <v>#N/A</v>
      </c>
    </row>
    <row r="108" spans="1:35" s="7" customFormat="1" x14ac:dyDescent="0.4">
      <c r="A108" s="16" t="str">
        <f>IF(W108&gt;0, "★", "-")</f>
        <v>-</v>
      </c>
      <c r="B108" s="16" t="str">
        <f>IF(L108&gt;0, "☆", "-")</f>
        <v>-</v>
      </c>
      <c r="C108" s="7">
        <v>13</v>
      </c>
      <c r="D108" s="2">
        <v>43417.560046296298</v>
      </c>
      <c r="E108" s="3" t="s">
        <v>1398</v>
      </c>
      <c r="F108" s="3">
        <v>13381</v>
      </c>
      <c r="G108" s="3" t="s">
        <v>32</v>
      </c>
      <c r="H108" s="3">
        <v>2892</v>
      </c>
      <c r="I108" s="3">
        <v>871</v>
      </c>
      <c r="J108" s="3">
        <v>9</v>
      </c>
      <c r="K108" s="3">
        <v>2</v>
      </c>
      <c r="L108" s="3"/>
      <c r="M108" s="2">
        <v>43417.562511574077</v>
      </c>
      <c r="N108" s="2">
        <v>43417.568888888891</v>
      </c>
      <c r="O108" s="3" t="s">
        <v>56</v>
      </c>
      <c r="P108" s="3" t="s">
        <v>57</v>
      </c>
      <c r="Q108" s="3" t="s">
        <v>36</v>
      </c>
      <c r="R108" s="3" t="s">
        <v>37</v>
      </c>
      <c r="S108" s="2">
        <v>43417.563946759263</v>
      </c>
      <c r="T108" s="2">
        <v>43417.563946759263</v>
      </c>
      <c r="U108" s="2">
        <v>43417.576608796298</v>
      </c>
      <c r="V108" s="2">
        <v>43417.576608796298</v>
      </c>
      <c r="W108" s="3"/>
      <c r="X108" s="8">
        <f t="shared" si="13"/>
        <v>43417.560046296298</v>
      </c>
      <c r="Y108" s="9">
        <f t="shared" si="14"/>
        <v>6.3773148140171543E-3</v>
      </c>
      <c r="Z108" s="9">
        <f t="shared" si="15"/>
        <v>1.2754629628034309E-2</v>
      </c>
      <c r="AA108" s="10"/>
      <c r="AB108" s="10">
        <f t="shared" si="16"/>
        <v>0</v>
      </c>
      <c r="AC108" s="10">
        <f t="shared" si="20"/>
        <v>2.4652777792653069E-3</v>
      </c>
      <c r="AD108" s="10"/>
      <c r="AE108" s="10"/>
      <c r="AF108" s="78">
        <f t="shared" si="17"/>
        <v>43417.55972222222</v>
      </c>
      <c r="AG108" s="78">
        <f t="shared" si="18"/>
        <v>43417.568749999999</v>
      </c>
      <c r="AH108" s="26" t="str">
        <f t="shared" si="19"/>
        <v>43417.559722222243417.56875</v>
      </c>
      <c r="AI108" s="26" t="e">
        <f>VLOOKUP(AH108,simple_survey!$P$1800:$Q$2001,2,FALSE)</f>
        <v>#N/A</v>
      </c>
    </row>
    <row r="109" spans="1:35" s="7" customFormat="1" x14ac:dyDescent="0.4">
      <c r="A109" s="16" t="str">
        <f>IF(W109&gt;0, "★", "-")</f>
        <v>★</v>
      </c>
      <c r="B109" s="16" t="str">
        <f>IF(L109&gt;0, "☆", "-")</f>
        <v>-</v>
      </c>
      <c r="C109" s="7">
        <v>13</v>
      </c>
      <c r="D109" s="2">
        <v>43417.561053240737</v>
      </c>
      <c r="E109" s="3" t="s">
        <v>1088</v>
      </c>
      <c r="F109" s="3">
        <v>13382</v>
      </c>
      <c r="G109" s="3" t="s">
        <v>32</v>
      </c>
      <c r="H109" s="3">
        <v>2171</v>
      </c>
      <c r="I109" s="3">
        <v>254</v>
      </c>
      <c r="J109" s="3">
        <v>8</v>
      </c>
      <c r="K109" s="3">
        <v>1</v>
      </c>
      <c r="L109" s="3"/>
      <c r="M109" s="2">
        <v>43417.563842592594</v>
      </c>
      <c r="N109" s="2">
        <v>43417.567916666667</v>
      </c>
      <c r="O109" s="3" t="s">
        <v>36</v>
      </c>
      <c r="P109" s="3" t="s">
        <v>37</v>
      </c>
      <c r="Q109" s="3" t="s">
        <v>40</v>
      </c>
      <c r="R109" s="3" t="s">
        <v>41</v>
      </c>
      <c r="S109" s="2">
        <v>43417.569618055553</v>
      </c>
      <c r="T109" s="2">
        <v>43417.569618055553</v>
      </c>
      <c r="U109" s="2">
        <v>43417.578738425924</v>
      </c>
      <c r="V109" s="2">
        <v>43417.578738425924</v>
      </c>
      <c r="W109" s="2">
        <v>43417.567986111113</v>
      </c>
      <c r="X109" s="8">
        <f t="shared" si="13"/>
        <v>43417.567986111113</v>
      </c>
      <c r="Y109" s="9">
        <f t="shared" si="14"/>
        <v>4.0740740732871927E-3</v>
      </c>
      <c r="Z109" s="9">
        <f t="shared" si="15"/>
        <v>4.0740740732871927E-3</v>
      </c>
      <c r="AA109" s="10"/>
      <c r="AB109" s="10">
        <f t="shared" si="16"/>
        <v>0</v>
      </c>
      <c r="AC109" s="10">
        <f t="shared" si="20"/>
        <v>0</v>
      </c>
      <c r="AD109" s="10"/>
      <c r="AE109" s="10"/>
      <c r="AF109" s="78">
        <f t="shared" si="17"/>
        <v>43417.560416666667</v>
      </c>
      <c r="AG109" s="78">
        <f t="shared" si="18"/>
        <v>43417.567361111112</v>
      </c>
      <c r="AH109" s="26" t="str">
        <f t="shared" si="19"/>
        <v>43417.560416666743417.5673611111</v>
      </c>
      <c r="AI109" s="26" t="e">
        <f>VLOOKUP(AH109,simple_survey!$P$1800:$Q$2001,2,FALSE)</f>
        <v>#N/A</v>
      </c>
    </row>
    <row r="110" spans="1:35" s="7" customFormat="1" x14ac:dyDescent="0.4">
      <c r="A110" s="16" t="str">
        <f t="shared" ref="A110:A173" si="23">IF(W110&gt;0, "★", "-")</f>
        <v>-</v>
      </c>
      <c r="B110" s="16" t="str">
        <f t="shared" ref="B110" si="24">IF(L110&gt;0, "☆", "-")</f>
        <v>-</v>
      </c>
      <c r="C110" s="7">
        <v>13</v>
      </c>
      <c r="D110" s="2">
        <v>43417.561909722222</v>
      </c>
      <c r="E110" s="3" t="s">
        <v>1101</v>
      </c>
      <c r="F110" s="3">
        <v>13383</v>
      </c>
      <c r="G110" s="3" t="s">
        <v>32</v>
      </c>
      <c r="H110" s="3">
        <v>5976</v>
      </c>
      <c r="I110" s="3">
        <v>684</v>
      </c>
      <c r="J110" s="3">
        <v>6</v>
      </c>
      <c r="K110" s="3">
        <v>1</v>
      </c>
      <c r="L110" s="3"/>
      <c r="M110" s="2">
        <v>43417.565393518518</v>
      </c>
      <c r="N110" s="2">
        <v>43417.571527777778</v>
      </c>
      <c r="O110" s="3" t="s">
        <v>133</v>
      </c>
      <c r="P110" s="3" t="s">
        <v>19</v>
      </c>
      <c r="Q110" s="3" t="s">
        <v>79</v>
      </c>
      <c r="R110" s="3" t="s">
        <v>80</v>
      </c>
      <c r="S110" s="2">
        <v>43417.566493055558</v>
      </c>
      <c r="T110" s="2">
        <v>43417.566493055558</v>
      </c>
      <c r="U110" s="2">
        <v>43417.574317129627</v>
      </c>
      <c r="V110" s="2">
        <v>43417.574317129627</v>
      </c>
      <c r="W110" s="3"/>
      <c r="X110" s="8">
        <f t="shared" si="13"/>
        <v>43417.561909722222</v>
      </c>
      <c r="Y110" s="9">
        <f t="shared" si="14"/>
        <v>6.1342592598521151E-3</v>
      </c>
      <c r="Z110" s="9">
        <f t="shared" si="15"/>
        <v>6.1342592598521151E-3</v>
      </c>
      <c r="AA110" s="10"/>
      <c r="AB110" s="10">
        <f t="shared" si="16"/>
        <v>0</v>
      </c>
      <c r="AC110" s="10">
        <f t="shared" si="20"/>
        <v>3.4837962957681157E-3</v>
      </c>
      <c r="AD110" s="10"/>
      <c r="AE110" s="10"/>
      <c r="AF110" s="78">
        <f t="shared" si="17"/>
        <v>43417.561805555553</v>
      </c>
      <c r="AG110" s="78">
        <f t="shared" si="18"/>
        <v>43417.571527777778</v>
      </c>
      <c r="AH110" s="26" t="str">
        <f t="shared" si="19"/>
        <v>43417.561805555643417.5715277778</v>
      </c>
      <c r="AI110" s="26" t="str">
        <f>VLOOKUP(AH110,simple_survey!$P$1800:$Q$2001,2,FALSE)</f>
        <v>肯定的</v>
      </c>
    </row>
    <row r="111" spans="1:35" s="7" customFormat="1" x14ac:dyDescent="0.4">
      <c r="A111" s="16" t="str">
        <f t="shared" si="23"/>
        <v>★</v>
      </c>
      <c r="B111" s="16" t="str">
        <f t="shared" si="12"/>
        <v>-</v>
      </c>
      <c r="C111" s="7">
        <v>13</v>
      </c>
      <c r="D111" s="2">
        <v>43417.562800925924</v>
      </c>
      <c r="E111" s="3" t="s">
        <v>1377</v>
      </c>
      <c r="F111" s="3">
        <v>13385</v>
      </c>
      <c r="G111" s="3" t="s">
        <v>32</v>
      </c>
      <c r="H111" s="3">
        <v>4323</v>
      </c>
      <c r="I111" s="3">
        <v>335</v>
      </c>
      <c r="J111" s="3">
        <v>1</v>
      </c>
      <c r="K111" s="3">
        <v>1</v>
      </c>
      <c r="L111" s="3"/>
      <c r="M111" s="2">
        <v>43417.564826388887</v>
      </c>
      <c r="N111" s="2">
        <v>43417.575486111113</v>
      </c>
      <c r="O111" s="3" t="s">
        <v>133</v>
      </c>
      <c r="P111" s="3" t="s">
        <v>19</v>
      </c>
      <c r="Q111" s="3" t="s">
        <v>64</v>
      </c>
      <c r="R111" s="3" t="s">
        <v>65</v>
      </c>
      <c r="S111" s="2">
        <v>43417.569733796299</v>
      </c>
      <c r="T111" s="2">
        <v>43417.569733796299</v>
      </c>
      <c r="U111" s="2">
        <v>43417.582418981481</v>
      </c>
      <c r="V111" s="2">
        <v>43417.582418981481</v>
      </c>
      <c r="W111" s="2">
        <v>43417.569733796299</v>
      </c>
      <c r="X111" s="8">
        <f t="shared" si="13"/>
        <v>43417.569733796299</v>
      </c>
      <c r="Y111" s="9">
        <f t="shared" si="14"/>
        <v>1.0659722225682344E-2</v>
      </c>
      <c r="Z111" s="9">
        <f t="shared" si="15"/>
        <v>1.0659722225682344E-2</v>
      </c>
      <c r="AA111" s="10"/>
      <c r="AB111" s="10">
        <f t="shared" si="16"/>
        <v>0</v>
      </c>
      <c r="AC111" s="10">
        <f t="shared" si="20"/>
        <v>0</v>
      </c>
      <c r="AD111" s="10"/>
      <c r="AE111" s="10"/>
      <c r="AF111" s="78">
        <f t="shared" si="17"/>
        <v>43417.5625</v>
      </c>
      <c r="AG111" s="78">
        <f t="shared" si="18"/>
        <v>43417.574999999997</v>
      </c>
      <c r="AH111" s="26" t="str">
        <f t="shared" si="19"/>
        <v>43417.562543417.575</v>
      </c>
      <c r="AI111" s="26" t="e">
        <f>VLOOKUP(AH111,simple_survey!$P$1800:$Q$2001,2,FALSE)</f>
        <v>#N/A</v>
      </c>
    </row>
    <row r="112" spans="1:35" s="7" customFormat="1" x14ac:dyDescent="0.4">
      <c r="A112" s="16" t="str">
        <f t="shared" si="23"/>
        <v>-</v>
      </c>
      <c r="B112" s="16" t="str">
        <f t="shared" si="12"/>
        <v>-</v>
      </c>
      <c r="C112" s="7">
        <v>13</v>
      </c>
      <c r="D112" s="2">
        <v>43417.566851851851</v>
      </c>
      <c r="E112" s="3" t="s">
        <v>1257</v>
      </c>
      <c r="F112" s="3">
        <v>13387</v>
      </c>
      <c r="G112" s="3" t="s">
        <v>18</v>
      </c>
      <c r="H112" s="3">
        <v>1747</v>
      </c>
      <c r="I112" s="3">
        <v>317</v>
      </c>
      <c r="J112" s="3">
        <v>10</v>
      </c>
      <c r="K112" s="3">
        <v>1</v>
      </c>
      <c r="L112" s="3"/>
      <c r="M112" s="2">
        <v>43417.568796296298</v>
      </c>
      <c r="N112" s="2">
        <v>43417.573611111111</v>
      </c>
      <c r="O112" s="3" t="s">
        <v>79</v>
      </c>
      <c r="P112" s="3" t="s">
        <v>80</v>
      </c>
      <c r="Q112" s="3" t="s">
        <v>30</v>
      </c>
      <c r="R112" s="3" t="s">
        <v>31</v>
      </c>
      <c r="S112" s="2">
        <v>43417.567893518521</v>
      </c>
      <c r="T112" s="2">
        <v>43417.567893518521</v>
      </c>
      <c r="U112" s="2">
        <v>43417.576990740738</v>
      </c>
      <c r="V112" s="2">
        <v>43417.576990740738</v>
      </c>
      <c r="W112" s="3"/>
      <c r="X112" s="8">
        <f t="shared" si="13"/>
        <v>43417.566851851851</v>
      </c>
      <c r="Y112" s="9">
        <f t="shared" si="14"/>
        <v>4.8148148125619628E-3</v>
      </c>
      <c r="Z112" s="9">
        <f t="shared" si="15"/>
        <v>4.8148148125619628E-3</v>
      </c>
      <c r="AA112" s="10"/>
      <c r="AB112" s="10">
        <f t="shared" si="16"/>
        <v>9.0277777781011537E-4</v>
      </c>
      <c r="AC112" s="10">
        <f t="shared" si="20"/>
        <v>1.9444444478722289E-3</v>
      </c>
      <c r="AD112" s="10"/>
      <c r="AE112" s="10"/>
      <c r="AF112" s="78">
        <f t="shared" si="17"/>
        <v>43417.566666666666</v>
      </c>
      <c r="AG112" s="78">
        <f t="shared" si="18"/>
        <v>43417.573611111111</v>
      </c>
      <c r="AH112" s="26" t="str">
        <f t="shared" si="19"/>
        <v>43417.566666666743417.5736111111</v>
      </c>
      <c r="AI112" s="26" t="e">
        <f>VLOOKUP(AH112,simple_survey!$P$1800:$Q$2001,2,FALSE)</f>
        <v>#N/A</v>
      </c>
    </row>
    <row r="113" spans="1:35" s="7" customFormat="1" x14ac:dyDescent="0.4">
      <c r="A113" s="16" t="str">
        <f t="shared" si="23"/>
        <v>★</v>
      </c>
      <c r="B113" s="16" t="str">
        <f t="shared" si="12"/>
        <v>-</v>
      </c>
      <c r="C113" s="7">
        <v>13</v>
      </c>
      <c r="D113" s="2">
        <v>43417.567326388889</v>
      </c>
      <c r="E113" s="3" t="s">
        <v>1399</v>
      </c>
      <c r="F113" s="3">
        <v>13388</v>
      </c>
      <c r="G113" s="3" t="s">
        <v>18</v>
      </c>
      <c r="H113" s="3">
        <v>6053</v>
      </c>
      <c r="I113" s="3">
        <v>400</v>
      </c>
      <c r="J113" s="3">
        <v>9</v>
      </c>
      <c r="K113" s="3">
        <v>1</v>
      </c>
      <c r="L113" s="3"/>
      <c r="M113" s="2">
        <v>43417.572893518518</v>
      </c>
      <c r="N113" s="2">
        <v>43417.57539351852</v>
      </c>
      <c r="O113" s="3" t="s">
        <v>33</v>
      </c>
      <c r="P113" s="3" t="s">
        <v>34</v>
      </c>
      <c r="Q113" s="3" t="s">
        <v>36</v>
      </c>
      <c r="R113" s="3" t="s">
        <v>37</v>
      </c>
      <c r="S113" s="2">
        <v>43417.574259259258</v>
      </c>
      <c r="T113" s="2">
        <v>43417.574259259258</v>
      </c>
      <c r="U113" s="2">
        <v>43417.579872685186</v>
      </c>
      <c r="V113" s="2">
        <v>43417.579872685186</v>
      </c>
      <c r="W113" s="2">
        <v>43417.574259259258</v>
      </c>
      <c r="X113" s="8">
        <f t="shared" si="13"/>
        <v>43417.574259259258</v>
      </c>
      <c r="Y113" s="9">
        <f t="shared" si="14"/>
        <v>2.5000000023283064E-3</v>
      </c>
      <c r="Z113" s="9">
        <f t="shared" si="15"/>
        <v>2.5000000023283064E-3</v>
      </c>
      <c r="AA113" s="10"/>
      <c r="AB113" s="10">
        <f t="shared" si="16"/>
        <v>0</v>
      </c>
      <c r="AC113" s="10">
        <f t="shared" si="20"/>
        <v>0</v>
      </c>
      <c r="AD113" s="10"/>
      <c r="AE113" s="10"/>
      <c r="AF113" s="78">
        <f t="shared" si="17"/>
        <v>43417.566666666666</v>
      </c>
      <c r="AG113" s="78">
        <f t="shared" si="18"/>
        <v>43417.574999999997</v>
      </c>
      <c r="AH113" s="26" t="str">
        <f t="shared" si="19"/>
        <v>43417.566666666743417.575</v>
      </c>
      <c r="AI113" s="26" t="e">
        <f>VLOOKUP(AH113,simple_survey!$P$1800:$Q$2001,2,FALSE)</f>
        <v>#N/A</v>
      </c>
    </row>
    <row r="114" spans="1:35" s="7" customFormat="1" x14ac:dyDescent="0.4">
      <c r="A114" s="16" t="str">
        <f t="shared" si="23"/>
        <v>-</v>
      </c>
      <c r="B114" s="16" t="str">
        <f t="shared" si="12"/>
        <v>-</v>
      </c>
      <c r="C114" s="7">
        <v>13</v>
      </c>
      <c r="D114" s="2">
        <v>43417.568437499998</v>
      </c>
      <c r="E114" s="3" t="s">
        <v>1374</v>
      </c>
      <c r="F114" s="3">
        <v>13389</v>
      </c>
      <c r="G114" s="3" t="s">
        <v>32</v>
      </c>
      <c r="H114" s="3">
        <v>6105</v>
      </c>
      <c r="I114" s="3">
        <v>744</v>
      </c>
      <c r="J114" s="3">
        <v>11</v>
      </c>
      <c r="K114" s="3">
        <v>2</v>
      </c>
      <c r="L114" s="3"/>
      <c r="M114" s="2">
        <v>43417.572337962964</v>
      </c>
      <c r="N114" s="2">
        <v>43417.579224537039</v>
      </c>
      <c r="O114" s="3" t="s">
        <v>58</v>
      </c>
      <c r="P114" s="3" t="s">
        <v>59</v>
      </c>
      <c r="Q114" s="3" t="s">
        <v>44</v>
      </c>
      <c r="R114" s="3" t="s">
        <v>91</v>
      </c>
      <c r="S114" s="2">
        <v>43417.572835648149</v>
      </c>
      <c r="T114" s="2">
        <v>43417.572835648149</v>
      </c>
      <c r="U114" s="2">
        <v>43417.583090277774</v>
      </c>
      <c r="V114" s="2">
        <v>43417.583090277774</v>
      </c>
      <c r="W114" s="3"/>
      <c r="X114" s="8">
        <f t="shared" si="13"/>
        <v>43417.568437499998</v>
      </c>
      <c r="Y114" s="9">
        <f t="shared" si="14"/>
        <v>6.8865740759065375E-3</v>
      </c>
      <c r="Z114" s="9">
        <f t="shared" si="15"/>
        <v>1.3773148151813075E-2</v>
      </c>
      <c r="AA114" s="10"/>
      <c r="AB114" s="10">
        <f t="shared" si="16"/>
        <v>0</v>
      </c>
      <c r="AC114" s="10">
        <f t="shared" si="20"/>
        <v>3.9004629652481526E-3</v>
      </c>
      <c r="AD114" s="10"/>
      <c r="AE114" s="10"/>
      <c r="AF114" s="78">
        <f t="shared" si="17"/>
        <v>43417.568055555559</v>
      </c>
      <c r="AG114" s="78">
        <f t="shared" si="18"/>
        <v>43417.57916666667</v>
      </c>
      <c r="AH114" s="26" t="str">
        <f t="shared" si="19"/>
        <v>43417.568055555643417.5791666667</v>
      </c>
      <c r="AI114" s="26" t="e">
        <f>VLOOKUP(AH114,simple_survey!$P$1800:$Q$2001,2,FALSE)</f>
        <v>#N/A</v>
      </c>
    </row>
    <row r="115" spans="1:35" s="7" customFormat="1" x14ac:dyDescent="0.4">
      <c r="A115" s="16" t="str">
        <f t="shared" si="23"/>
        <v>-</v>
      </c>
      <c r="B115" s="16" t="str">
        <f t="shared" si="12"/>
        <v>-</v>
      </c>
      <c r="C115" s="7">
        <v>13</v>
      </c>
      <c r="D115" s="2">
        <v>43417.56894675926</v>
      </c>
      <c r="E115" s="3" t="s">
        <v>1334</v>
      </c>
      <c r="F115" s="3">
        <v>13390</v>
      </c>
      <c r="G115" s="3" t="s">
        <v>99</v>
      </c>
      <c r="H115" s="3">
        <v>0</v>
      </c>
      <c r="I115" s="3">
        <v>548</v>
      </c>
      <c r="J115" s="3">
        <v>8</v>
      </c>
      <c r="K115" s="3">
        <v>1</v>
      </c>
      <c r="L115" s="3"/>
      <c r="M115" s="2">
        <v>43417.574374999997</v>
      </c>
      <c r="N115" s="2">
        <v>43417.584652777776</v>
      </c>
      <c r="O115" s="3" t="s">
        <v>40</v>
      </c>
      <c r="P115" s="3" t="s">
        <v>41</v>
      </c>
      <c r="Q115" s="3" t="s">
        <v>36</v>
      </c>
      <c r="R115" s="3" t="s">
        <v>37</v>
      </c>
      <c r="S115" s="2">
        <v>43417.572384259256</v>
      </c>
      <c r="T115" s="2">
        <v>43417.574606481481</v>
      </c>
      <c r="U115" s="2">
        <v>43417.586134259262</v>
      </c>
      <c r="V115" s="2">
        <v>43417.593298611115</v>
      </c>
      <c r="W115" s="3"/>
      <c r="X115" s="8">
        <f t="shared" si="13"/>
        <v>43417.56894675926</v>
      </c>
      <c r="Y115" s="9">
        <f t="shared" si="14"/>
        <v>1.0277777779265307E-2</v>
      </c>
      <c r="Z115" s="9">
        <f t="shared" si="15"/>
        <v>1.0277777779265307E-2</v>
      </c>
      <c r="AA115" s="10"/>
      <c r="AB115" s="10">
        <f t="shared" si="16"/>
        <v>1.9907407404389232E-3</v>
      </c>
      <c r="AC115" s="10">
        <f t="shared" si="20"/>
        <v>5.428240736364387E-3</v>
      </c>
      <c r="AD115" s="10"/>
      <c r="AE115" s="10"/>
      <c r="AF115" s="78">
        <f t="shared" si="17"/>
        <v>43417.568749999999</v>
      </c>
      <c r="AG115" s="78">
        <f t="shared" si="18"/>
        <v>43417.584027777775</v>
      </c>
      <c r="AH115" s="26" t="str">
        <f t="shared" si="19"/>
        <v>43417.5687543417.5840277778</v>
      </c>
      <c r="AI115" s="26" t="e">
        <f>VLOOKUP(AH115,simple_survey!$P$1800:$Q$2001,2,FALSE)</f>
        <v>#N/A</v>
      </c>
    </row>
    <row r="116" spans="1:35" s="7" customFormat="1" x14ac:dyDescent="0.4">
      <c r="A116" s="16" t="str">
        <f t="shared" si="23"/>
        <v>-</v>
      </c>
      <c r="B116" s="16" t="str">
        <f t="shared" si="12"/>
        <v>-</v>
      </c>
      <c r="C116" s="7">
        <v>13</v>
      </c>
      <c r="D116" s="2">
        <v>43417.569143518522</v>
      </c>
      <c r="E116" s="3" t="s">
        <v>1357</v>
      </c>
      <c r="F116" s="3">
        <v>13391</v>
      </c>
      <c r="G116" s="3" t="s">
        <v>98</v>
      </c>
      <c r="H116" s="3">
        <v>0</v>
      </c>
      <c r="I116" s="3">
        <v>77</v>
      </c>
      <c r="J116" s="3">
        <v>2</v>
      </c>
      <c r="K116" s="3">
        <v>2</v>
      </c>
      <c r="L116" s="3"/>
      <c r="M116" s="2">
        <v>43417.572025462963</v>
      </c>
      <c r="N116" s="2">
        <v>43417.578796296293</v>
      </c>
      <c r="O116" s="3" t="s">
        <v>67</v>
      </c>
      <c r="P116" s="3" t="s">
        <v>68</v>
      </c>
      <c r="Q116" s="3" t="s">
        <v>26</v>
      </c>
      <c r="R116" s="3" t="s">
        <v>27</v>
      </c>
      <c r="S116" s="2">
        <v>43417.572141203702</v>
      </c>
      <c r="T116" s="2">
        <v>43417.572141203702</v>
      </c>
      <c r="U116" s="2">
        <v>43417.576423611114</v>
      </c>
      <c r="V116" s="2">
        <v>43417.576423611114</v>
      </c>
      <c r="W116" s="3"/>
      <c r="X116" s="8">
        <f t="shared" si="13"/>
        <v>43417.569143518522</v>
      </c>
      <c r="Y116" s="9">
        <f t="shared" si="14"/>
        <v>6.7708333299378864E-3</v>
      </c>
      <c r="Z116" s="9">
        <f t="shared" si="15"/>
        <v>1.3541666659875773E-2</v>
      </c>
      <c r="AA116" s="10"/>
      <c r="AB116" s="10">
        <f t="shared" si="16"/>
        <v>0</v>
      </c>
      <c r="AC116" s="10">
        <f t="shared" si="20"/>
        <v>2.8819444414693862E-3</v>
      </c>
      <c r="AD116" s="10"/>
      <c r="AE116" s="10"/>
      <c r="AF116" s="78">
        <f t="shared" si="17"/>
        <v>43417.568749999999</v>
      </c>
      <c r="AG116" s="78">
        <f t="shared" si="18"/>
        <v>43417.578472222223</v>
      </c>
      <c r="AH116" s="26" t="str">
        <f t="shared" si="19"/>
        <v>43417.5687543417.5784722222</v>
      </c>
      <c r="AI116" s="26" t="e">
        <f>VLOOKUP(AH116,simple_survey!$P$1800:$Q$2001,2,FALSE)</f>
        <v>#N/A</v>
      </c>
    </row>
    <row r="117" spans="1:35" s="7" customFormat="1" x14ac:dyDescent="0.4">
      <c r="A117" s="16" t="str">
        <f t="shared" si="23"/>
        <v>-</v>
      </c>
      <c r="B117" s="16" t="str">
        <f t="shared" si="12"/>
        <v>-</v>
      </c>
      <c r="C117" s="7">
        <v>13</v>
      </c>
      <c r="D117" s="2">
        <v>43417.569988425923</v>
      </c>
      <c r="E117" s="3" t="s">
        <v>1400</v>
      </c>
      <c r="F117" s="3">
        <v>13392</v>
      </c>
      <c r="G117" s="3" t="s">
        <v>18</v>
      </c>
      <c r="H117" s="3">
        <v>2828</v>
      </c>
      <c r="I117" s="3">
        <v>583</v>
      </c>
      <c r="J117" s="3">
        <v>1</v>
      </c>
      <c r="K117" s="3">
        <v>1</v>
      </c>
      <c r="L117" s="3"/>
      <c r="M117" s="2">
        <v>43417.575694444444</v>
      </c>
      <c r="N117" s="2">
        <v>43417.581006944441</v>
      </c>
      <c r="O117" s="3" t="s">
        <v>64</v>
      </c>
      <c r="P117" s="3" t="s">
        <v>65</v>
      </c>
      <c r="Q117" s="3" t="s">
        <v>49</v>
      </c>
      <c r="R117" s="3" t="s">
        <v>50</v>
      </c>
      <c r="S117" s="2">
        <v>43417.576585648145</v>
      </c>
      <c r="T117" s="2">
        <v>43417.576585648145</v>
      </c>
      <c r="U117" s="2">
        <v>43417.587314814817</v>
      </c>
      <c r="V117" s="2">
        <v>43417.587314814817</v>
      </c>
      <c r="W117" s="3"/>
      <c r="X117" s="8">
        <f t="shared" si="13"/>
        <v>43417.569988425923</v>
      </c>
      <c r="Y117" s="9">
        <f t="shared" si="14"/>
        <v>5.3124999976716936E-3</v>
      </c>
      <c r="Z117" s="9">
        <f t="shared" si="15"/>
        <v>5.3124999976716936E-3</v>
      </c>
      <c r="AA117" s="10"/>
      <c r="AB117" s="10">
        <f t="shared" si="16"/>
        <v>0</v>
      </c>
      <c r="AC117" s="10">
        <f t="shared" si="20"/>
        <v>5.7060185208683833E-3</v>
      </c>
      <c r="AD117" s="10"/>
      <c r="AE117" s="10"/>
      <c r="AF117" s="78">
        <f t="shared" si="17"/>
        <v>43417.569444444445</v>
      </c>
      <c r="AG117" s="78">
        <f t="shared" si="18"/>
        <v>43417.580555555556</v>
      </c>
      <c r="AH117" s="26" t="str">
        <f t="shared" si="19"/>
        <v>43417.569444444443417.5805555556</v>
      </c>
      <c r="AI117" s="26" t="e">
        <f>VLOOKUP(AH117,simple_survey!$P$1800:$Q$2001,2,FALSE)</f>
        <v>#N/A</v>
      </c>
    </row>
    <row r="118" spans="1:35" s="7" customFormat="1" x14ac:dyDescent="0.4">
      <c r="A118" s="16" t="str">
        <f>IF(W118&gt;0, "★", "-")</f>
        <v>-</v>
      </c>
      <c r="B118" s="16" t="str">
        <f>IF(L118&gt;0, "☆", "-")</f>
        <v>-</v>
      </c>
      <c r="C118" s="7">
        <v>13</v>
      </c>
      <c r="D118" s="2">
        <v>43417.571805555555</v>
      </c>
      <c r="E118" s="3" t="s">
        <v>1359</v>
      </c>
      <c r="F118" s="3">
        <v>13393</v>
      </c>
      <c r="G118" s="3" t="s">
        <v>18</v>
      </c>
      <c r="H118" s="3">
        <v>2874</v>
      </c>
      <c r="I118" s="3">
        <v>860</v>
      </c>
      <c r="J118" s="3">
        <v>6</v>
      </c>
      <c r="K118" s="3">
        <v>1</v>
      </c>
      <c r="L118" s="3"/>
      <c r="M118" s="2">
        <v>43417.574178240742</v>
      </c>
      <c r="N118" s="2">
        <v>43417.578287037039</v>
      </c>
      <c r="O118" s="3" t="s">
        <v>69</v>
      </c>
      <c r="P118" s="3" t="s">
        <v>70</v>
      </c>
      <c r="Q118" s="3" t="s">
        <v>26</v>
      </c>
      <c r="R118" s="3" t="s">
        <v>27</v>
      </c>
      <c r="S118" s="2">
        <v>43417.573981481481</v>
      </c>
      <c r="T118" s="2">
        <v>43417.573981481481</v>
      </c>
      <c r="U118" s="2">
        <v>43417.580891203703</v>
      </c>
      <c r="V118" s="2">
        <v>43417.580891203703</v>
      </c>
      <c r="W118" s="3"/>
      <c r="X118" s="8">
        <f t="shared" si="13"/>
        <v>43417.571805555555</v>
      </c>
      <c r="Y118" s="9">
        <f t="shared" si="14"/>
        <v>4.1087962963501923E-3</v>
      </c>
      <c r="Z118" s="9">
        <f t="shared" si="15"/>
        <v>4.1087962963501923E-3</v>
      </c>
      <c r="AA118" s="10"/>
      <c r="AB118" s="10">
        <f t="shared" si="16"/>
        <v>1.9675926159834489E-4</v>
      </c>
      <c r="AC118" s="10">
        <f t="shared" si="20"/>
        <v>2.3726851868559606E-3</v>
      </c>
      <c r="AD118" s="10"/>
      <c r="AE118" s="10"/>
      <c r="AF118" s="78">
        <f t="shared" si="17"/>
        <v>43417.571527777778</v>
      </c>
      <c r="AG118" s="78">
        <f t="shared" si="18"/>
        <v>43417.577777777777</v>
      </c>
      <c r="AH118" s="26" t="str">
        <f t="shared" si="19"/>
        <v>43417.571527777843417.5777777778</v>
      </c>
      <c r="AI118" s="26" t="e">
        <f>VLOOKUP(AH118,simple_survey!$P$1800:$Q$2001,2,FALSE)</f>
        <v>#N/A</v>
      </c>
    </row>
    <row r="119" spans="1:35" s="7" customFormat="1" x14ac:dyDescent="0.4">
      <c r="A119" s="16" t="str">
        <f>IF(W119&gt;0, "★", "-")</f>
        <v>★</v>
      </c>
      <c r="B119" s="16" t="str">
        <f>IF(L119&gt;0, "☆", "-")</f>
        <v>-</v>
      </c>
      <c r="C119" s="7">
        <v>13</v>
      </c>
      <c r="D119" s="2">
        <v>43417.573020833333</v>
      </c>
      <c r="E119" s="3" t="s">
        <v>1101</v>
      </c>
      <c r="F119" s="3">
        <v>13394</v>
      </c>
      <c r="G119" s="3" t="s">
        <v>32</v>
      </c>
      <c r="H119" s="3">
        <v>5976</v>
      </c>
      <c r="I119" s="3">
        <v>562</v>
      </c>
      <c r="J119" s="3">
        <v>8</v>
      </c>
      <c r="K119" s="3">
        <v>1</v>
      </c>
      <c r="L119" s="3"/>
      <c r="M119" s="2">
        <v>43417.579097222224</v>
      </c>
      <c r="N119" s="2">
        <v>43417.586886574078</v>
      </c>
      <c r="O119" s="3" t="s">
        <v>79</v>
      </c>
      <c r="P119" s="3" t="s">
        <v>80</v>
      </c>
      <c r="Q119" s="3" t="s">
        <v>20</v>
      </c>
      <c r="R119" s="3" t="s">
        <v>21</v>
      </c>
      <c r="S119" s="2">
        <v>43417.579942129632</v>
      </c>
      <c r="T119" s="2">
        <v>43417.579942129632</v>
      </c>
      <c r="U119" s="2">
        <v>43417.597777777781</v>
      </c>
      <c r="V119" s="2">
        <v>43417.597777777781</v>
      </c>
      <c r="W119" s="2">
        <v>43417.579942129632</v>
      </c>
      <c r="X119" s="8">
        <f t="shared" si="13"/>
        <v>43417.579942129632</v>
      </c>
      <c r="Y119" s="9">
        <f t="shared" si="14"/>
        <v>7.7893518537166528E-3</v>
      </c>
      <c r="Z119" s="9">
        <f t="shared" si="15"/>
        <v>7.7893518537166528E-3</v>
      </c>
      <c r="AA119" s="10"/>
      <c r="AB119" s="10">
        <f t="shared" si="16"/>
        <v>0</v>
      </c>
      <c r="AC119" s="10">
        <f t="shared" si="20"/>
        <v>0</v>
      </c>
      <c r="AD119" s="10"/>
      <c r="AE119" s="10"/>
      <c r="AF119" s="78">
        <f t="shared" si="17"/>
        <v>43417.572916666664</v>
      </c>
      <c r="AG119" s="78">
        <f t="shared" si="18"/>
        <v>43417.586805555555</v>
      </c>
      <c r="AH119" s="26" t="str">
        <f t="shared" si="19"/>
        <v>43417.572916666743417.5868055556</v>
      </c>
      <c r="AI119" s="26" t="e">
        <f>VLOOKUP(AH119,simple_survey!$P$1800:$Q$2001,2,FALSE)</f>
        <v>#N/A</v>
      </c>
    </row>
    <row r="120" spans="1:35" s="7" customFormat="1" x14ac:dyDescent="0.4">
      <c r="A120" s="16" t="str">
        <f>IF(W120&gt;0, "★", "-")</f>
        <v>-</v>
      </c>
      <c r="B120" s="16" t="str">
        <f>IF(L120&gt;0, "☆", "-")</f>
        <v>-</v>
      </c>
      <c r="C120" s="7">
        <v>13</v>
      </c>
      <c r="D120" s="2">
        <v>43417.575023148151</v>
      </c>
      <c r="E120" s="3" t="s">
        <v>1401</v>
      </c>
      <c r="F120" s="3">
        <v>13395</v>
      </c>
      <c r="G120" s="3" t="s">
        <v>98</v>
      </c>
      <c r="H120" s="3">
        <v>0</v>
      </c>
      <c r="I120" s="3">
        <v>101</v>
      </c>
      <c r="J120" s="3">
        <v>4</v>
      </c>
      <c r="K120" s="3">
        <v>1</v>
      </c>
      <c r="L120" s="3"/>
      <c r="M120" s="2">
        <v>43417.579039351855</v>
      </c>
      <c r="N120" s="2">
        <v>43417.585023148145</v>
      </c>
      <c r="O120" s="3" t="s">
        <v>33</v>
      </c>
      <c r="P120" s="3" t="s">
        <v>34</v>
      </c>
      <c r="Q120" s="3" t="s">
        <v>64</v>
      </c>
      <c r="R120" s="3" t="s">
        <v>65</v>
      </c>
      <c r="S120" s="2">
        <v>43417.58011574074</v>
      </c>
      <c r="T120" s="2">
        <v>43417.58011574074</v>
      </c>
      <c r="U120" s="2">
        <v>43417.586481481485</v>
      </c>
      <c r="V120" s="2">
        <v>43417.586481481485</v>
      </c>
      <c r="W120" s="3"/>
      <c r="X120" s="8">
        <f t="shared" si="13"/>
        <v>43417.575023148151</v>
      </c>
      <c r="Y120" s="9">
        <f t="shared" si="14"/>
        <v>5.9837962908204645E-3</v>
      </c>
      <c r="Z120" s="9">
        <f t="shared" si="15"/>
        <v>5.9837962908204645E-3</v>
      </c>
      <c r="AA120" s="10"/>
      <c r="AB120" s="10">
        <f t="shared" si="16"/>
        <v>0</v>
      </c>
      <c r="AC120" s="10">
        <f t="shared" si="20"/>
        <v>4.016203703940846E-3</v>
      </c>
      <c r="AD120" s="10"/>
      <c r="AE120" s="10"/>
      <c r="AF120" s="78">
        <f t="shared" si="17"/>
        <v>43417.574999999997</v>
      </c>
      <c r="AG120" s="78">
        <f t="shared" si="18"/>
        <v>43417.584722222222</v>
      </c>
      <c r="AH120" s="26" t="str">
        <f t="shared" si="19"/>
        <v>43417.57543417.5847222222</v>
      </c>
      <c r="AI120" s="26" t="e">
        <f>VLOOKUP(AH120,simple_survey!$P$1800:$Q$2001,2,FALSE)</f>
        <v>#N/A</v>
      </c>
    </row>
    <row r="121" spans="1:35" s="7" customFormat="1" x14ac:dyDescent="0.4">
      <c r="A121" s="16" t="str">
        <f t="shared" si="23"/>
        <v>-</v>
      </c>
      <c r="B121" s="16" t="str">
        <f t="shared" si="12"/>
        <v>-</v>
      </c>
      <c r="C121" s="7">
        <v>13</v>
      </c>
      <c r="D121" s="2">
        <v>43417.575543981482</v>
      </c>
      <c r="E121" s="3" t="s">
        <v>1402</v>
      </c>
      <c r="F121" s="3">
        <v>13396</v>
      </c>
      <c r="G121" s="3" t="s">
        <v>18</v>
      </c>
      <c r="H121" s="3">
        <v>6113</v>
      </c>
      <c r="I121" s="3">
        <v>636</v>
      </c>
      <c r="J121" s="3">
        <v>3</v>
      </c>
      <c r="K121" s="3">
        <v>2</v>
      </c>
      <c r="L121" s="3"/>
      <c r="M121" s="2">
        <v>43417.579872685186</v>
      </c>
      <c r="N121" s="2">
        <v>43417.586550925924</v>
      </c>
      <c r="O121" s="3" t="s">
        <v>22</v>
      </c>
      <c r="P121" s="3" t="s">
        <v>23</v>
      </c>
      <c r="Q121" s="3" t="s">
        <v>40</v>
      </c>
      <c r="R121" s="3" t="s">
        <v>41</v>
      </c>
      <c r="S121" s="2">
        <v>43417.578460648147</v>
      </c>
      <c r="T121" s="2">
        <v>43417.578460648147</v>
      </c>
      <c r="U121" s="2">
        <v>43417.590740740743</v>
      </c>
      <c r="V121" s="2">
        <v>43417.590740740743</v>
      </c>
      <c r="W121" s="3"/>
      <c r="X121" s="8">
        <f t="shared" si="13"/>
        <v>43417.575543981482</v>
      </c>
      <c r="Y121" s="9">
        <f t="shared" si="14"/>
        <v>6.6782407375285402E-3</v>
      </c>
      <c r="Z121" s="9">
        <f t="shared" si="15"/>
        <v>1.335648147505708E-2</v>
      </c>
      <c r="AA121" s="10"/>
      <c r="AB121" s="10">
        <f t="shared" si="16"/>
        <v>1.4120370396994986E-3</v>
      </c>
      <c r="AC121" s="10">
        <f t="shared" si="20"/>
        <v>4.3287037042318843E-3</v>
      </c>
      <c r="AD121" s="10"/>
      <c r="AE121" s="10"/>
      <c r="AF121" s="78">
        <f t="shared" si="17"/>
        <v>43417.574999999997</v>
      </c>
      <c r="AG121" s="78">
        <f t="shared" si="18"/>
        <v>43417.586111111108</v>
      </c>
      <c r="AH121" s="26" t="str">
        <f t="shared" si="19"/>
        <v>43417.57543417.5861111111</v>
      </c>
      <c r="AI121" s="26" t="e">
        <f>VLOOKUP(AH121,simple_survey!$P$1800:$Q$2001,2,FALSE)</f>
        <v>#N/A</v>
      </c>
    </row>
    <row r="122" spans="1:35" s="7" customFormat="1" x14ac:dyDescent="0.4">
      <c r="A122" s="16" t="str">
        <f t="shared" si="23"/>
        <v>-</v>
      </c>
      <c r="B122" s="16" t="str">
        <f>IF(L122&gt;0, "☆", "-")</f>
        <v>-</v>
      </c>
      <c r="C122" s="7">
        <v>13</v>
      </c>
      <c r="D122" s="2">
        <v>43417.580034722225</v>
      </c>
      <c r="E122" s="3" t="s">
        <v>1403</v>
      </c>
      <c r="F122" s="3">
        <v>13397</v>
      </c>
      <c r="G122" s="3" t="s">
        <v>18</v>
      </c>
      <c r="H122" s="3">
        <v>6114</v>
      </c>
      <c r="I122" s="3">
        <v>943</v>
      </c>
      <c r="J122" s="3">
        <v>2</v>
      </c>
      <c r="K122" s="3">
        <v>2</v>
      </c>
      <c r="L122" s="3"/>
      <c r="M122" s="2">
        <v>43417.581562500003</v>
      </c>
      <c r="N122" s="2">
        <v>43417.596608796295</v>
      </c>
      <c r="O122" s="3" t="s">
        <v>133</v>
      </c>
      <c r="P122" s="3" t="s">
        <v>19</v>
      </c>
      <c r="Q122" s="3" t="s">
        <v>44</v>
      </c>
      <c r="R122" s="3" t="s">
        <v>91</v>
      </c>
      <c r="S122" s="2">
        <v>43417.58148148148</v>
      </c>
      <c r="T122" s="2">
        <v>43417.58148148148</v>
      </c>
      <c r="U122" s="2">
        <v>43417.59</v>
      </c>
      <c r="V122" s="2">
        <v>43417.59</v>
      </c>
      <c r="W122" s="3"/>
      <c r="X122" s="8">
        <f t="shared" si="13"/>
        <v>43417.580034722225</v>
      </c>
      <c r="Y122" s="9">
        <f t="shared" si="14"/>
        <v>1.5046296291984618E-2</v>
      </c>
      <c r="Z122" s="9">
        <f t="shared" si="15"/>
        <v>3.0092592583969235E-2</v>
      </c>
      <c r="AB122" s="10">
        <f t="shared" si="16"/>
        <v>8.101852290565148E-5</v>
      </c>
      <c r="AC122" s="10">
        <f t="shared" si="20"/>
        <v>1.527777778392192E-3</v>
      </c>
      <c r="AF122" s="78">
        <f t="shared" si="17"/>
        <v>43417.579861111109</v>
      </c>
      <c r="AG122" s="78">
        <f t="shared" si="18"/>
        <v>43417.59652777778</v>
      </c>
      <c r="AH122" s="26" t="str">
        <f t="shared" si="19"/>
        <v>43417.579861111143417.5965277778</v>
      </c>
      <c r="AI122" s="26" t="str">
        <f>VLOOKUP(AH122,simple_survey!$P$1800:$Q$2001,2,FALSE)</f>
        <v>肯定的</v>
      </c>
    </row>
    <row r="123" spans="1:35" s="7" customFormat="1" x14ac:dyDescent="0.4">
      <c r="A123" s="16" t="str">
        <f t="shared" si="23"/>
        <v>-</v>
      </c>
      <c r="B123" s="16" t="str">
        <f t="shared" si="12"/>
        <v>-</v>
      </c>
      <c r="C123" s="7">
        <v>13</v>
      </c>
      <c r="D123" s="2">
        <v>43417.582708333335</v>
      </c>
      <c r="E123" s="3" t="s">
        <v>1354</v>
      </c>
      <c r="F123" s="3">
        <v>13398</v>
      </c>
      <c r="G123" s="3" t="s">
        <v>66</v>
      </c>
      <c r="H123" s="3">
        <v>5679</v>
      </c>
      <c r="I123" s="3">
        <v>414</v>
      </c>
      <c r="J123" s="3">
        <v>10</v>
      </c>
      <c r="K123" s="3">
        <v>1</v>
      </c>
      <c r="L123" s="3"/>
      <c r="M123" s="2">
        <v>43417.585081018522</v>
      </c>
      <c r="N123" s="2">
        <v>43417.592916666668</v>
      </c>
      <c r="O123" s="3" t="s">
        <v>33</v>
      </c>
      <c r="P123" s="3" t="s">
        <v>34</v>
      </c>
      <c r="Q123" s="3" t="s">
        <v>22</v>
      </c>
      <c r="R123" s="3" t="s">
        <v>23</v>
      </c>
      <c r="S123" s="2">
        <v>43417.586273148147</v>
      </c>
      <c r="T123" s="2">
        <v>43417.586273148147</v>
      </c>
      <c r="U123" s="2">
        <v>43417.594560185185</v>
      </c>
      <c r="V123" s="2">
        <v>43417.594560185185</v>
      </c>
      <c r="W123" s="3"/>
      <c r="X123" s="8">
        <f t="shared" si="13"/>
        <v>43417.582708333335</v>
      </c>
      <c r="Y123" s="9">
        <f t="shared" si="14"/>
        <v>7.8356481462833472E-3</v>
      </c>
      <c r="Z123" s="9">
        <f t="shared" si="15"/>
        <v>7.8356481462833472E-3</v>
      </c>
      <c r="AA123" s="10"/>
      <c r="AB123" s="10">
        <f t="shared" si="16"/>
        <v>0</v>
      </c>
      <c r="AC123" s="10">
        <f t="shared" si="20"/>
        <v>2.3726851868559606E-3</v>
      </c>
      <c r="AD123" s="10"/>
      <c r="AE123" s="10"/>
      <c r="AF123" s="78">
        <f t="shared" si="17"/>
        <v>43417.582638888889</v>
      </c>
      <c r="AG123" s="78">
        <f t="shared" si="18"/>
        <v>43417.592361111114</v>
      </c>
      <c r="AH123" s="26" t="str">
        <f t="shared" si="19"/>
        <v>43417.582638888943417.5923611111</v>
      </c>
      <c r="AI123" s="26" t="e">
        <f>VLOOKUP(AH123,simple_survey!$P$1800:$Q$2001,2,FALSE)</f>
        <v>#N/A</v>
      </c>
    </row>
    <row r="124" spans="1:35" s="7" customFormat="1" x14ac:dyDescent="0.4">
      <c r="A124" s="16" t="str">
        <f>IF(W124&gt;0, "★", "-")</f>
        <v>★</v>
      </c>
      <c r="B124" s="16" t="str">
        <f>IF(L124&gt;0, "☆", "-")</f>
        <v>☆</v>
      </c>
      <c r="C124" s="7">
        <v>13</v>
      </c>
      <c r="D124" s="2">
        <v>43417.508113425924</v>
      </c>
      <c r="E124" s="3" t="s">
        <v>1404</v>
      </c>
      <c r="F124" s="3">
        <v>13336</v>
      </c>
      <c r="G124" s="3" t="s">
        <v>103</v>
      </c>
      <c r="H124" s="3">
        <v>5601</v>
      </c>
      <c r="I124" s="3">
        <v>712</v>
      </c>
      <c r="J124" s="3">
        <v>8</v>
      </c>
      <c r="K124" s="3">
        <v>1</v>
      </c>
      <c r="L124" s="2">
        <v>43417.521469907406</v>
      </c>
      <c r="M124" s="3"/>
      <c r="N124" s="3"/>
      <c r="O124" s="3" t="s">
        <v>133</v>
      </c>
      <c r="P124" s="3" t="s">
        <v>19</v>
      </c>
      <c r="Q124" s="3" t="s">
        <v>22</v>
      </c>
      <c r="R124" s="3" t="s">
        <v>23</v>
      </c>
      <c r="S124" s="2">
        <v>43417.549768518518</v>
      </c>
      <c r="T124" s="3"/>
      <c r="U124" s="2">
        <v>43417.558692129627</v>
      </c>
      <c r="V124" s="3"/>
      <c r="W124" s="2">
        <v>43417.549768518518</v>
      </c>
      <c r="X124" s="8">
        <f>IF(W124&gt;0,W124,D124)</f>
        <v>43417.549768518518</v>
      </c>
      <c r="Y124" s="9">
        <f>N124-M124</f>
        <v>0</v>
      </c>
      <c r="Z124" s="9">
        <f>Y124*K124</f>
        <v>0</v>
      </c>
      <c r="AA124" s="10"/>
      <c r="AB124" s="10">
        <f>IF(IF(A124="☆",L124-S124,M124-S124)&lt;0,0,IF(A124="☆",L124-S124,M124-S124))</f>
        <v>0</v>
      </c>
      <c r="AC124" s="10">
        <f>IF(IF(B124="☆",(IF(L124&gt;S124,L124-X124,S124-X124)),M124-X124)&lt;0,0,IF(B124="☆",(IF(L124&gt;S124,L124-X124,S124-X124)),M124-X124))</f>
        <v>0</v>
      </c>
      <c r="AD124" s="10"/>
      <c r="AE124" s="10"/>
      <c r="AF124" s="78">
        <f t="shared" si="17"/>
        <v>43417.507638888892</v>
      </c>
      <c r="AG124" s="78">
        <f t="shared" si="18"/>
        <v>0</v>
      </c>
      <c r="AH124" s="26" t="str">
        <f t="shared" si="19"/>
        <v>43417.50763888890</v>
      </c>
      <c r="AI124" s="26" t="e">
        <f>VLOOKUP(AH124,simple_survey!$P$1800:$Q$2001,2,FALSE)</f>
        <v>#N/A</v>
      </c>
    </row>
    <row r="125" spans="1:35" s="7" customFormat="1" x14ac:dyDescent="0.4">
      <c r="A125" s="16" t="str">
        <f>IF(W125&gt;0, "★", "-")</f>
        <v>★</v>
      </c>
      <c r="B125" s="16" t="str">
        <f>IF(L125&gt;0, "☆", "-")</f>
        <v>☆</v>
      </c>
      <c r="C125" s="7">
        <v>13</v>
      </c>
      <c r="D125" s="2">
        <v>43417.525949074072</v>
      </c>
      <c r="E125" s="3" t="s">
        <v>1395</v>
      </c>
      <c r="F125" s="3">
        <v>13362</v>
      </c>
      <c r="G125" s="3" t="s">
        <v>98</v>
      </c>
      <c r="H125" s="3">
        <v>0</v>
      </c>
      <c r="I125" s="3">
        <v>259</v>
      </c>
      <c r="J125" s="3">
        <v>13</v>
      </c>
      <c r="K125" s="3">
        <v>1</v>
      </c>
      <c r="L125" s="2">
        <v>43417.553194444445</v>
      </c>
      <c r="M125" s="3"/>
      <c r="N125" s="3"/>
      <c r="O125" s="3" t="s">
        <v>133</v>
      </c>
      <c r="P125" s="3" t="s">
        <v>19</v>
      </c>
      <c r="Q125" s="3" t="s">
        <v>69</v>
      </c>
      <c r="R125" s="3" t="s">
        <v>70</v>
      </c>
      <c r="S125" s="2">
        <v>43417.567349537036</v>
      </c>
      <c r="T125" s="3"/>
      <c r="U125" s="2">
        <v>43417.576215277775</v>
      </c>
      <c r="V125" s="3"/>
      <c r="W125" s="2">
        <v>43417.567349537036</v>
      </c>
      <c r="X125" s="8">
        <f>IF(W125&gt;0,W125,D125)</f>
        <v>43417.567349537036</v>
      </c>
      <c r="Y125" s="9">
        <f>N125-M125</f>
        <v>0</v>
      </c>
      <c r="Z125" s="9">
        <f>Y125*K125</f>
        <v>0</v>
      </c>
      <c r="AA125" s="10"/>
      <c r="AB125" s="10">
        <f>IF(IF(A125="☆",L125-S125,M125-S125)&lt;0,0,IF(A125="☆",L125-S125,M125-S125))</f>
        <v>0</v>
      </c>
      <c r="AC125" s="10">
        <f>IF(IF(B125="☆",(IF(L125&gt;S125,L125-X125,S125-X125)),M125-X125)&lt;0,0,IF(B125="☆",(IF(L125&gt;S125,L125-X125,S125-X125)),M125-X125))</f>
        <v>0</v>
      </c>
      <c r="AD125" s="10"/>
      <c r="AE125" s="10"/>
      <c r="AF125" s="78">
        <f t="shared" si="17"/>
        <v>43417.525694444441</v>
      </c>
      <c r="AG125" s="78">
        <f t="shared" si="18"/>
        <v>0</v>
      </c>
      <c r="AH125" s="26" t="str">
        <f t="shared" si="19"/>
        <v>43417.52569444440</v>
      </c>
      <c r="AI125" s="26" t="e">
        <f>VLOOKUP(AH125,simple_survey!$P$1800:$Q$2001,2,FALSE)</f>
        <v>#N/A</v>
      </c>
    </row>
    <row r="126" spans="1:35" s="12" customFormat="1" x14ac:dyDescent="0.4">
      <c r="A126" s="17" t="str">
        <f>IF(W126&gt;0, "★", "-")</f>
        <v>★</v>
      </c>
      <c r="B126" s="17" t="str">
        <f>IF(L126&gt;0, "☆", "-")</f>
        <v>☆</v>
      </c>
      <c r="C126" s="12">
        <v>13</v>
      </c>
      <c r="D126" s="4">
        <v>43417.536724537036</v>
      </c>
      <c r="E126" s="5" t="s">
        <v>1378</v>
      </c>
      <c r="F126" s="5">
        <v>13366</v>
      </c>
      <c r="G126" s="5" t="s">
        <v>32</v>
      </c>
      <c r="H126" s="5">
        <v>5476</v>
      </c>
      <c r="I126" s="5">
        <v>655</v>
      </c>
      <c r="J126" s="5">
        <v>3</v>
      </c>
      <c r="K126" s="5">
        <v>2</v>
      </c>
      <c r="L126" s="4">
        <v>43417.537164351852</v>
      </c>
      <c r="M126" s="5"/>
      <c r="N126" s="5"/>
      <c r="O126" s="5" t="s">
        <v>38</v>
      </c>
      <c r="P126" s="5" t="s">
        <v>1368</v>
      </c>
      <c r="Q126" s="5" t="s">
        <v>33</v>
      </c>
      <c r="R126" s="5" t="s">
        <v>34</v>
      </c>
      <c r="S126" s="4">
        <v>43417.543657407405</v>
      </c>
      <c r="T126" s="5"/>
      <c r="U126" s="4">
        <v>43417.560312499998</v>
      </c>
      <c r="V126" s="5"/>
      <c r="W126" s="4">
        <v>43417.543657407405</v>
      </c>
      <c r="X126" s="13">
        <f>IF(W126&gt;0,W126,D126)</f>
        <v>43417.543657407405</v>
      </c>
      <c r="Y126" s="18">
        <f>N126-M126</f>
        <v>0</v>
      </c>
      <c r="Z126" s="18">
        <f>Y126*K126</f>
        <v>0</v>
      </c>
      <c r="AA126" s="19"/>
      <c r="AB126" s="19">
        <f>IF(IF(A126="☆",L126-S126,M126-S126)&lt;0,0,IF(A126="☆",L126-S126,M126-S126))</f>
        <v>0</v>
      </c>
      <c r="AC126" s="19">
        <f>IF(IF(B126="☆",(IF(L126&gt;S126,L126-X126,S126-X126)),M126-X126)&lt;0,0,IF(B126="☆",(IF(L126&gt;S126,L126-X126,S126-X126)),M126-X126))</f>
        <v>0</v>
      </c>
      <c r="AD126" s="19"/>
      <c r="AE126" s="19"/>
      <c r="AF126" s="78">
        <f t="shared" si="17"/>
        <v>43417.536111111112</v>
      </c>
      <c r="AG126" s="78">
        <f t="shared" si="18"/>
        <v>0</v>
      </c>
      <c r="AH126" s="26" t="str">
        <f t="shared" si="19"/>
        <v>43417.53611111110</v>
      </c>
      <c r="AI126" s="26" t="e">
        <f>VLOOKUP(AH126,simple_survey!$P$1800:$Q$2001,2,FALSE)</f>
        <v>#N/A</v>
      </c>
    </row>
    <row r="127" spans="1:35" s="23" customFormat="1" x14ac:dyDescent="0.4">
      <c r="A127" s="20" t="str">
        <f>IF(W127&gt;0, "★", "-")</f>
        <v>★</v>
      </c>
      <c r="B127" s="20" t="str">
        <f>IF(L127&gt;0, "☆", "-")</f>
        <v>-</v>
      </c>
      <c r="C127" s="23">
        <v>14</v>
      </c>
      <c r="D127" s="22">
        <v>43417.562719907408</v>
      </c>
      <c r="E127" s="21" t="s">
        <v>1347</v>
      </c>
      <c r="F127" s="21">
        <v>13384</v>
      </c>
      <c r="G127" s="21" t="s">
        <v>99</v>
      </c>
      <c r="H127" s="21">
        <v>0</v>
      </c>
      <c r="I127" s="21">
        <v>84</v>
      </c>
      <c r="J127" s="21">
        <v>8</v>
      </c>
      <c r="K127" s="21">
        <v>1</v>
      </c>
      <c r="L127" s="21"/>
      <c r="M127" s="22">
        <v>43417.601782407408</v>
      </c>
      <c r="N127" s="22">
        <v>43417.604120370372</v>
      </c>
      <c r="O127" s="21" t="s">
        <v>40</v>
      </c>
      <c r="P127" s="21" t="s">
        <v>41</v>
      </c>
      <c r="Q127" s="21" t="s">
        <v>56</v>
      </c>
      <c r="R127" s="21" t="s">
        <v>57</v>
      </c>
      <c r="S127" s="22">
        <v>43417.604143518518</v>
      </c>
      <c r="T127" s="22">
        <v>43417.604143518518</v>
      </c>
      <c r="U127" s="22">
        <v>43417.607916666668</v>
      </c>
      <c r="V127" s="22">
        <v>43417.607916666668</v>
      </c>
      <c r="W127" s="22">
        <v>43417.604143518518</v>
      </c>
      <c r="X127" s="24">
        <f>IF(W127&gt;0,W127,D127)</f>
        <v>43417.604143518518</v>
      </c>
      <c r="Y127" s="25">
        <f>N127-M127</f>
        <v>2.3379629637929611E-3</v>
      </c>
      <c r="Z127" s="25">
        <f>Y127*K127</f>
        <v>2.3379629637929611E-3</v>
      </c>
      <c r="AA127" s="26">
        <f>SUM(Z127:Z164)</f>
        <v>0.2799074074064265</v>
      </c>
      <c r="AB127" s="26">
        <f>IF(IF(A127="☆",L127-S127,M127-S127)&lt;0,0,IF(A127="☆",L127-S127,M127-S127))</f>
        <v>0</v>
      </c>
      <c r="AC127" s="26">
        <f>IF(IF(B127="☆",(IF(L127&gt;S127,L127-X127,S127-X127)),M127-X127)&lt;0,0,IF(B127="☆",(IF(L127&gt;S127,L127-X127,S127-X127)),M127-X127))</f>
        <v>0</v>
      </c>
      <c r="AD127" s="26">
        <f>AVERAGE(AC127:AC164)</f>
        <v>3.8785331384324786E-3</v>
      </c>
      <c r="AE127" s="26">
        <f>MEDIAN(AC127:AC164)</f>
        <v>3.1944444417604245E-3</v>
      </c>
      <c r="AF127" s="78">
        <f t="shared" si="17"/>
        <v>43417.5625</v>
      </c>
      <c r="AG127" s="78">
        <f t="shared" si="18"/>
        <v>43417.603472222225</v>
      </c>
      <c r="AH127" s="26" t="str">
        <f t="shared" si="19"/>
        <v>43417.562543417.6034722222</v>
      </c>
      <c r="AI127" s="26" t="e">
        <f>VLOOKUP(AH127,simple_survey!$P$1800:$Q$2001,2,FALSE)</f>
        <v>#N/A</v>
      </c>
    </row>
    <row r="128" spans="1:35" s="7" customFormat="1" x14ac:dyDescent="0.4">
      <c r="A128" s="16" t="str">
        <f>IF(W128&gt;0, "★", "-")</f>
        <v>★</v>
      </c>
      <c r="B128" s="16" t="str">
        <f>IF(L128&gt;0, "☆", "-")</f>
        <v>-</v>
      </c>
      <c r="C128" s="7">
        <v>14</v>
      </c>
      <c r="D128" s="2">
        <v>43417.564629629633</v>
      </c>
      <c r="E128" s="3" t="s">
        <v>1405</v>
      </c>
      <c r="F128" s="3">
        <v>13386</v>
      </c>
      <c r="G128" s="3" t="s">
        <v>32</v>
      </c>
      <c r="H128" s="3">
        <v>3262</v>
      </c>
      <c r="I128" s="3">
        <v>291</v>
      </c>
      <c r="J128" s="3">
        <v>13</v>
      </c>
      <c r="K128" s="3">
        <v>1</v>
      </c>
      <c r="L128" s="3"/>
      <c r="M128" s="2">
        <v>43417.600347222222</v>
      </c>
      <c r="N128" s="2">
        <v>43417.605300925927</v>
      </c>
      <c r="O128" s="3" t="s">
        <v>26</v>
      </c>
      <c r="P128" s="3" t="s">
        <v>27</v>
      </c>
      <c r="Q128" s="3" t="s">
        <v>77</v>
      </c>
      <c r="R128" s="3" t="s">
        <v>78</v>
      </c>
      <c r="S128" s="2">
        <v>43417.60628472222</v>
      </c>
      <c r="T128" s="2">
        <v>43417.60628472222</v>
      </c>
      <c r="U128" s="2">
        <v>43417.613923611112</v>
      </c>
      <c r="V128" s="2">
        <v>43417.613923611112</v>
      </c>
      <c r="W128" s="2">
        <v>43417.60628472222</v>
      </c>
      <c r="X128" s="8">
        <f>IF(W128&gt;0,W128,D128)</f>
        <v>43417.60628472222</v>
      </c>
      <c r="Y128" s="9">
        <f>N128-M128</f>
        <v>4.9537037048139609E-3</v>
      </c>
      <c r="Z128" s="9">
        <f>Y128*K128</f>
        <v>4.9537037048139609E-3</v>
      </c>
      <c r="AA128" s="10"/>
      <c r="AB128" s="10">
        <f>IF(IF(A128="☆",L128-S128,M128-S128)&lt;0,0,IF(A128="☆",L128-S128,M128-S128))</f>
        <v>0</v>
      </c>
      <c r="AC128" s="10">
        <f>IF(IF(B128="☆",(IF(L128&gt;S128,L128-X128,S128-X128)),M128-X128)&lt;0,0,IF(B128="☆",(IF(L128&gt;S128,L128-X128,S128-X128)),M128-X128))</f>
        <v>0</v>
      </c>
      <c r="AD128" s="10"/>
      <c r="AE128" s="10"/>
      <c r="AF128" s="78">
        <f t="shared" si="17"/>
        <v>43417.564583333333</v>
      </c>
      <c r="AG128" s="78">
        <f t="shared" si="18"/>
        <v>43417.604861111111</v>
      </c>
      <c r="AH128" s="26" t="str">
        <f t="shared" si="19"/>
        <v>43417.564583333343417.6048611111</v>
      </c>
      <c r="AI128" s="26" t="e">
        <f>VLOOKUP(AH128,simple_survey!$P$1800:$Q$2001,2,FALSE)</f>
        <v>#N/A</v>
      </c>
    </row>
    <row r="129" spans="1:35" s="7" customFormat="1" x14ac:dyDescent="0.4">
      <c r="A129" s="16" t="str">
        <f t="shared" si="23"/>
        <v>★</v>
      </c>
      <c r="B129" s="16" t="str">
        <f t="shared" si="12"/>
        <v>-</v>
      </c>
      <c r="C129" s="7">
        <v>14</v>
      </c>
      <c r="D129" s="2">
        <v>43417.58353009259</v>
      </c>
      <c r="E129" s="3" t="s">
        <v>1335</v>
      </c>
      <c r="F129" s="3">
        <v>13399</v>
      </c>
      <c r="G129" s="3" t="s">
        <v>32</v>
      </c>
      <c r="H129" s="3">
        <v>1751</v>
      </c>
      <c r="I129" s="3">
        <v>129</v>
      </c>
      <c r="J129" s="3">
        <v>2</v>
      </c>
      <c r="K129" s="3">
        <v>1</v>
      </c>
      <c r="L129" s="3"/>
      <c r="M129" s="2">
        <v>43417.587500000001</v>
      </c>
      <c r="N129" s="2">
        <v>43417.596701388888</v>
      </c>
      <c r="O129" s="3" t="s">
        <v>67</v>
      </c>
      <c r="P129" s="3" t="s">
        <v>68</v>
      </c>
      <c r="Q129" s="3" t="s">
        <v>69</v>
      </c>
      <c r="R129" s="3" t="s">
        <v>70</v>
      </c>
      <c r="S129" s="2">
        <v>43417.590451388889</v>
      </c>
      <c r="T129" s="2">
        <v>43417.590451388889</v>
      </c>
      <c r="U129" s="2">
        <v>43417.597546296296</v>
      </c>
      <c r="V129" s="2">
        <v>43417.597546296296</v>
      </c>
      <c r="W129" s="2">
        <v>43417.590451388889</v>
      </c>
      <c r="X129" s="8">
        <f t="shared" si="13"/>
        <v>43417.590451388889</v>
      </c>
      <c r="Y129" s="9">
        <f t="shared" si="14"/>
        <v>9.2013888861401938E-3</v>
      </c>
      <c r="Z129" s="9">
        <f t="shared" si="15"/>
        <v>9.2013888861401938E-3</v>
      </c>
      <c r="AA129" s="10"/>
      <c r="AB129" s="10">
        <f t="shared" si="16"/>
        <v>0</v>
      </c>
      <c r="AC129" s="10">
        <f t="shared" si="20"/>
        <v>0</v>
      </c>
      <c r="AD129" s="10"/>
      <c r="AE129" s="10"/>
      <c r="AF129" s="78">
        <f t="shared" si="17"/>
        <v>43417.583333333336</v>
      </c>
      <c r="AG129" s="78">
        <f t="shared" si="18"/>
        <v>43417.59652777778</v>
      </c>
      <c r="AH129" s="26" t="str">
        <f t="shared" si="19"/>
        <v>43417.583333333343417.5965277778</v>
      </c>
      <c r="AI129" s="26" t="str">
        <f>VLOOKUP(AH129,simple_survey!$P$1800:$Q$2001,2,FALSE)</f>
        <v>肯定的</v>
      </c>
    </row>
    <row r="130" spans="1:35" s="7" customFormat="1" x14ac:dyDescent="0.4">
      <c r="A130" s="16" t="str">
        <f>IF(W130&gt;0, "★", "-")</f>
        <v>-</v>
      </c>
      <c r="B130" s="16" t="str">
        <f>IF(L130&gt;0, "☆", "-")</f>
        <v>-</v>
      </c>
      <c r="C130" s="7">
        <v>14</v>
      </c>
      <c r="D130" s="2">
        <v>43417.58425925926</v>
      </c>
      <c r="E130" s="3" t="s">
        <v>1406</v>
      </c>
      <c r="F130" s="3">
        <v>13400</v>
      </c>
      <c r="G130" s="3" t="s">
        <v>98</v>
      </c>
      <c r="H130" s="3">
        <v>0</v>
      </c>
      <c r="I130" s="3">
        <v>948</v>
      </c>
      <c r="J130" s="3">
        <v>3</v>
      </c>
      <c r="K130" s="3">
        <v>3</v>
      </c>
      <c r="L130" s="3"/>
      <c r="M130" s="2">
        <v>43417.588321759256</v>
      </c>
      <c r="N130" s="2">
        <v>43417.592083333337</v>
      </c>
      <c r="O130" s="3" t="s">
        <v>40</v>
      </c>
      <c r="P130" s="3" t="s">
        <v>41</v>
      </c>
      <c r="Q130" s="3" t="s">
        <v>24</v>
      </c>
      <c r="R130" s="3" t="s">
        <v>25</v>
      </c>
      <c r="S130" s="2">
        <v>43417.587476851855</v>
      </c>
      <c r="T130" s="2">
        <v>43417.587476851855</v>
      </c>
      <c r="U130" s="2">
        <v>43417.59652777778</v>
      </c>
      <c r="V130" s="2">
        <v>43417.59652777778</v>
      </c>
      <c r="W130" s="3"/>
      <c r="X130" s="8">
        <f t="shared" ref="X130:X200" si="25">IF(W130&gt;0,W130,D130)</f>
        <v>43417.58425925926</v>
      </c>
      <c r="Y130" s="9">
        <f t="shared" ref="Y130:Y200" si="26">N130-M130</f>
        <v>3.761574080272112E-3</v>
      </c>
      <c r="Z130" s="9">
        <f t="shared" ref="Z130:Z200" si="27">Y130*K130</f>
        <v>1.1284722240816336E-2</v>
      </c>
      <c r="AA130" s="10"/>
      <c r="AB130" s="10">
        <f t="shared" si="16"/>
        <v>8.4490740118781105E-4</v>
      </c>
      <c r="AC130" s="10">
        <f t="shared" si="20"/>
        <v>4.0624999965075403E-3</v>
      </c>
      <c r="AD130" s="10"/>
      <c r="AE130" s="10"/>
      <c r="AF130" s="78">
        <f t="shared" si="17"/>
        <v>43417.584027777775</v>
      </c>
      <c r="AG130" s="78">
        <f t="shared" si="18"/>
        <v>43417.591666666667</v>
      </c>
      <c r="AH130" s="26" t="str">
        <f t="shared" si="19"/>
        <v>43417.584027777843417.5916666667</v>
      </c>
      <c r="AI130" s="26" t="e">
        <f>VLOOKUP(AH130,simple_survey!$P$1800:$Q$2001,2,FALSE)</f>
        <v>#N/A</v>
      </c>
    </row>
    <row r="131" spans="1:35" s="7" customFormat="1" x14ac:dyDescent="0.4">
      <c r="A131" s="16" t="str">
        <f>IF(W131&gt;0, "★", "-")</f>
        <v>-</v>
      </c>
      <c r="B131" s="16" t="str">
        <f>IF(L131&gt;0, "☆", "-")</f>
        <v>-</v>
      </c>
      <c r="C131" s="7">
        <v>14</v>
      </c>
      <c r="D131" s="2">
        <v>43417.585138888891</v>
      </c>
      <c r="E131" s="3" t="s">
        <v>1231</v>
      </c>
      <c r="F131" s="3">
        <v>13401</v>
      </c>
      <c r="G131" s="3" t="s">
        <v>18</v>
      </c>
      <c r="H131" s="3">
        <v>1214</v>
      </c>
      <c r="I131" s="3">
        <v>11</v>
      </c>
      <c r="J131" s="3">
        <v>9</v>
      </c>
      <c r="K131" s="3">
        <v>2</v>
      </c>
      <c r="L131" s="3"/>
      <c r="M131" s="2">
        <v>43417.587569444448</v>
      </c>
      <c r="N131" s="2">
        <v>43417.592442129629</v>
      </c>
      <c r="O131" s="3" t="s">
        <v>44</v>
      </c>
      <c r="P131" s="3" t="s">
        <v>91</v>
      </c>
      <c r="Q131" s="3" t="s">
        <v>33</v>
      </c>
      <c r="R131" s="3" t="s">
        <v>34</v>
      </c>
      <c r="S131" s="2">
        <v>43417.588460648149</v>
      </c>
      <c r="T131" s="2">
        <v>43417.588460648149</v>
      </c>
      <c r="U131" s="2">
        <v>43417.598101851851</v>
      </c>
      <c r="V131" s="2">
        <v>43417.598101851851</v>
      </c>
      <c r="W131" s="3"/>
      <c r="X131" s="8">
        <f t="shared" si="25"/>
        <v>43417.585138888891</v>
      </c>
      <c r="Y131" s="9">
        <f t="shared" si="26"/>
        <v>4.8726851819083095E-3</v>
      </c>
      <c r="Z131" s="9">
        <f t="shared" si="27"/>
        <v>9.7453703638166189E-3</v>
      </c>
      <c r="AA131" s="10"/>
      <c r="AB131" s="10">
        <f t="shared" si="16"/>
        <v>0</v>
      </c>
      <c r="AC131" s="10">
        <f t="shared" si="20"/>
        <v>2.4305555562023073E-3</v>
      </c>
      <c r="AD131" s="10"/>
      <c r="AE131" s="10"/>
      <c r="AF131" s="78">
        <f t="shared" ref="AF131:AF194" si="28">INT(D131*1440)/1440</f>
        <v>43417.584722222222</v>
      </c>
      <c r="AG131" s="78">
        <f t="shared" ref="AG131:AG194" si="29">INT(N131*1440)/1440</f>
        <v>43417.592361111114</v>
      </c>
      <c r="AH131" s="26" t="str">
        <f t="shared" ref="AH131:AH194" si="30">CONCATENATE(AF131,AG131)</f>
        <v>43417.584722222243417.5923611111</v>
      </c>
      <c r="AI131" s="26" t="e">
        <f>VLOOKUP(AH131,simple_survey!$P$1800:$Q$2001,2,FALSE)</f>
        <v>#N/A</v>
      </c>
    </row>
    <row r="132" spans="1:35" s="7" customFormat="1" x14ac:dyDescent="0.4">
      <c r="A132" s="16" t="str">
        <f>IF(W132&gt;0, "★", "-")</f>
        <v>★</v>
      </c>
      <c r="B132" s="16" t="str">
        <f>IF(L132&gt;0, "☆", "-")</f>
        <v>-</v>
      </c>
      <c r="C132" s="7">
        <v>14</v>
      </c>
      <c r="D132" s="2">
        <v>43417.585335648146</v>
      </c>
      <c r="E132" s="3" t="s">
        <v>1407</v>
      </c>
      <c r="F132" s="3">
        <v>13402</v>
      </c>
      <c r="G132" s="3" t="s">
        <v>18</v>
      </c>
      <c r="H132" s="3">
        <v>2351</v>
      </c>
      <c r="I132" s="3">
        <v>267</v>
      </c>
      <c r="J132" s="3">
        <v>4</v>
      </c>
      <c r="K132" s="3">
        <v>1</v>
      </c>
      <c r="L132" s="3"/>
      <c r="M132" s="2">
        <v>43417.591932870368</v>
      </c>
      <c r="N132" s="2">
        <v>43417.595821759256</v>
      </c>
      <c r="O132" s="3" t="s">
        <v>47</v>
      </c>
      <c r="P132" s="3" t="s">
        <v>48</v>
      </c>
      <c r="Q132" s="3" t="s">
        <v>56</v>
      </c>
      <c r="R132" s="3" t="s">
        <v>57</v>
      </c>
      <c r="S132" s="2">
        <v>43417.592268518521</v>
      </c>
      <c r="T132" s="2">
        <v>43417.592268518521</v>
      </c>
      <c r="U132" s="2">
        <v>43417.600497685184</v>
      </c>
      <c r="V132" s="2">
        <v>43417.600497685184</v>
      </c>
      <c r="W132" s="2">
        <v>43417.592268518521</v>
      </c>
      <c r="X132" s="8">
        <f t="shared" si="25"/>
        <v>43417.592268518521</v>
      </c>
      <c r="Y132" s="9">
        <f t="shared" si="26"/>
        <v>3.8888888884685002E-3</v>
      </c>
      <c r="Z132" s="9">
        <f t="shared" si="27"/>
        <v>3.8888888884685002E-3</v>
      </c>
      <c r="AA132" s="10"/>
      <c r="AB132" s="10">
        <f t="shared" si="16"/>
        <v>0</v>
      </c>
      <c r="AC132" s="10">
        <f t="shared" si="20"/>
        <v>0</v>
      </c>
      <c r="AD132" s="10"/>
      <c r="AE132" s="10"/>
      <c r="AF132" s="78">
        <f t="shared" si="28"/>
        <v>43417.584722222222</v>
      </c>
      <c r="AG132" s="78">
        <f t="shared" si="29"/>
        <v>43417.595138888886</v>
      </c>
      <c r="AH132" s="26" t="str">
        <f t="shared" si="30"/>
        <v>43417.584722222243417.5951388889</v>
      </c>
      <c r="AI132" s="26" t="e">
        <f>VLOOKUP(AH132,simple_survey!$P$1800:$Q$2001,2,FALSE)</f>
        <v>#N/A</v>
      </c>
    </row>
    <row r="133" spans="1:35" s="7" customFormat="1" x14ac:dyDescent="0.4">
      <c r="A133" s="16" t="str">
        <f>IF(W133&gt;0, "★", "-")</f>
        <v>-</v>
      </c>
      <c r="B133" s="16" t="str">
        <f>IF(L133&gt;0, "☆", "-")</f>
        <v>-</v>
      </c>
      <c r="C133" s="7">
        <v>14</v>
      </c>
      <c r="D133" s="2">
        <v>43417.586736111109</v>
      </c>
      <c r="E133" s="3" t="s">
        <v>1371</v>
      </c>
      <c r="F133" s="3">
        <v>13403</v>
      </c>
      <c r="G133" s="3" t="s">
        <v>32</v>
      </c>
      <c r="H133" s="3">
        <v>1996</v>
      </c>
      <c r="I133" s="3">
        <v>638</v>
      </c>
      <c r="J133" s="3">
        <v>11</v>
      </c>
      <c r="K133" s="3">
        <v>1</v>
      </c>
      <c r="L133" s="3"/>
      <c r="M133" s="2">
        <v>43417.591192129628</v>
      </c>
      <c r="N133" s="2">
        <v>43417.596122685187</v>
      </c>
      <c r="O133" s="3" t="s">
        <v>26</v>
      </c>
      <c r="P133" s="3" t="s">
        <v>27</v>
      </c>
      <c r="Q133" s="3" t="s">
        <v>36</v>
      </c>
      <c r="R133" s="3" t="s">
        <v>37</v>
      </c>
      <c r="S133" s="2">
        <v>43417.592141203706</v>
      </c>
      <c r="T133" s="2">
        <v>43417.592141203706</v>
      </c>
      <c r="U133" s="2">
        <v>43417.601134259261</v>
      </c>
      <c r="V133" s="2">
        <v>43417.601134259261</v>
      </c>
      <c r="W133" s="3"/>
      <c r="X133" s="8">
        <f t="shared" si="25"/>
        <v>43417.586736111109</v>
      </c>
      <c r="Y133" s="9">
        <f t="shared" si="26"/>
        <v>4.9305555585306138E-3</v>
      </c>
      <c r="Z133" s="9">
        <f t="shared" si="27"/>
        <v>4.9305555585306138E-3</v>
      </c>
      <c r="AA133" s="10"/>
      <c r="AB133" s="10">
        <f t="shared" si="16"/>
        <v>0</v>
      </c>
      <c r="AC133" s="10">
        <f t="shared" si="20"/>
        <v>4.4560185197042301E-3</v>
      </c>
      <c r="AD133" s="10"/>
      <c r="AE133" s="10"/>
      <c r="AF133" s="78">
        <f t="shared" si="28"/>
        <v>43417.586111111108</v>
      </c>
      <c r="AG133" s="78">
        <f t="shared" si="29"/>
        <v>43417.595833333333</v>
      </c>
      <c r="AH133" s="26" t="str">
        <f t="shared" si="30"/>
        <v>43417.586111111143417.5958333333</v>
      </c>
      <c r="AI133" s="26" t="str">
        <f>VLOOKUP(AH133,simple_survey!$P$1800:$Q$2001,2,FALSE)</f>
        <v>肯定的</v>
      </c>
    </row>
    <row r="134" spans="1:35" s="7" customFormat="1" x14ac:dyDescent="0.4">
      <c r="A134" s="16" t="str">
        <f>IF(W134&gt;0, "★", "-")</f>
        <v>-</v>
      </c>
      <c r="B134" s="16" t="str">
        <f>IF(L134&gt;0, "☆", "-")</f>
        <v>-</v>
      </c>
      <c r="C134" s="7">
        <v>14</v>
      </c>
      <c r="D134" s="2">
        <v>43417.589155092595</v>
      </c>
      <c r="E134" s="3" t="s">
        <v>1168</v>
      </c>
      <c r="F134" s="3">
        <v>13404</v>
      </c>
      <c r="G134" s="3" t="s">
        <v>18</v>
      </c>
      <c r="H134" s="3">
        <v>3945</v>
      </c>
      <c r="I134" s="3">
        <v>627</v>
      </c>
      <c r="J134" s="3">
        <v>1</v>
      </c>
      <c r="K134" s="3">
        <v>1</v>
      </c>
      <c r="L134" s="3"/>
      <c r="M134" s="2">
        <v>43417.592094907406</v>
      </c>
      <c r="N134" s="2">
        <v>43417.599976851852</v>
      </c>
      <c r="O134" s="3" t="s">
        <v>64</v>
      </c>
      <c r="P134" s="3" t="s">
        <v>65</v>
      </c>
      <c r="Q134" s="3" t="s">
        <v>40</v>
      </c>
      <c r="R134" s="3" t="s">
        <v>41</v>
      </c>
      <c r="S134" s="2">
        <v>43417.590520833335</v>
      </c>
      <c r="T134" s="2">
        <v>43417.590520833335</v>
      </c>
      <c r="U134" s="2">
        <v>43417.602118055554</v>
      </c>
      <c r="V134" s="2">
        <v>43417.602118055554</v>
      </c>
      <c r="W134" s="3"/>
      <c r="X134" s="8">
        <f t="shared" si="25"/>
        <v>43417.589155092595</v>
      </c>
      <c r="Y134" s="9">
        <f t="shared" si="26"/>
        <v>7.8819444461259991E-3</v>
      </c>
      <c r="Z134" s="9">
        <f t="shared" si="27"/>
        <v>7.8819444461259991E-3</v>
      </c>
      <c r="AA134" s="10"/>
      <c r="AB134" s="10">
        <f t="shared" si="16"/>
        <v>1.5740740709588863E-3</v>
      </c>
      <c r="AC134" s="10">
        <f t="shared" si="20"/>
        <v>2.9398148108157329E-3</v>
      </c>
      <c r="AD134" s="10"/>
      <c r="AE134" s="10"/>
      <c r="AF134" s="78">
        <f t="shared" si="28"/>
        <v>43417.588888888888</v>
      </c>
      <c r="AG134" s="78">
        <f t="shared" si="29"/>
        <v>43417.599305555559</v>
      </c>
      <c r="AH134" s="26" t="str">
        <f t="shared" si="30"/>
        <v>43417.588888888943417.5993055556</v>
      </c>
      <c r="AI134" s="26" t="e">
        <f>VLOOKUP(AH134,simple_survey!$P$1800:$Q$2001,2,FALSE)</f>
        <v>#N/A</v>
      </c>
    </row>
    <row r="135" spans="1:35" s="7" customFormat="1" x14ac:dyDescent="0.4">
      <c r="A135" s="16" t="str">
        <f t="shared" si="23"/>
        <v>-</v>
      </c>
      <c r="B135" s="16" t="str">
        <f t="shared" ref="B135:B198" si="31">IF(L135&gt;0, "☆", "-")</f>
        <v>-</v>
      </c>
      <c r="C135" s="7">
        <v>14</v>
      </c>
      <c r="D135" s="2">
        <v>43417.590763888889</v>
      </c>
      <c r="E135" s="3" t="s">
        <v>1408</v>
      </c>
      <c r="F135" s="3">
        <v>13405</v>
      </c>
      <c r="G135" s="3" t="s">
        <v>18</v>
      </c>
      <c r="H135" s="3">
        <v>5169</v>
      </c>
      <c r="I135" s="3">
        <v>415</v>
      </c>
      <c r="J135" s="3">
        <v>5</v>
      </c>
      <c r="K135" s="3">
        <v>1</v>
      </c>
      <c r="L135" s="3"/>
      <c r="M135" s="2">
        <v>43417.594872685186</v>
      </c>
      <c r="N135" s="2">
        <v>43417.603483796294</v>
      </c>
      <c r="O135" s="3" t="s">
        <v>64</v>
      </c>
      <c r="P135" s="3" t="s">
        <v>65</v>
      </c>
      <c r="Q135" s="3" t="s">
        <v>69</v>
      </c>
      <c r="R135" s="3" t="s">
        <v>70</v>
      </c>
      <c r="S135" s="2">
        <v>43417.59443287037</v>
      </c>
      <c r="T135" s="2">
        <v>43417.59443287037</v>
      </c>
      <c r="U135" s="2">
        <v>43417.606956018521</v>
      </c>
      <c r="V135" s="2">
        <v>43417.606956018521</v>
      </c>
      <c r="W135" s="3"/>
      <c r="X135" s="8">
        <f t="shared" si="25"/>
        <v>43417.590763888889</v>
      </c>
      <c r="Y135" s="9">
        <f t="shared" si="26"/>
        <v>8.6111111086211167E-3</v>
      </c>
      <c r="Z135" s="9">
        <f t="shared" si="27"/>
        <v>8.6111111086211167E-3</v>
      </c>
      <c r="AA135" s="10"/>
      <c r="AB135" s="10">
        <f t="shared" ref="AB135:AB198" si="32">IF(IF(A135="☆",L135-S135,M135-S135)&lt;0,0,IF(A135="☆",L135-S135,M135-S135))</f>
        <v>4.398148157633841E-4</v>
      </c>
      <c r="AC135" s="10">
        <f t="shared" si="20"/>
        <v>4.1087962963501923E-3</v>
      </c>
      <c r="AD135" s="10"/>
      <c r="AE135" s="10"/>
      <c r="AF135" s="78">
        <f t="shared" si="28"/>
        <v>43417.590277777781</v>
      </c>
      <c r="AG135" s="78">
        <f t="shared" si="29"/>
        <v>43417.603472222225</v>
      </c>
      <c r="AH135" s="26" t="str">
        <f t="shared" si="30"/>
        <v>43417.590277777843417.6034722222</v>
      </c>
      <c r="AI135" s="26" t="e">
        <f>VLOOKUP(AH135,simple_survey!$P$1800:$Q$2001,2,FALSE)</f>
        <v>#N/A</v>
      </c>
    </row>
    <row r="136" spans="1:35" s="7" customFormat="1" x14ac:dyDescent="0.4">
      <c r="A136" s="16" t="str">
        <f t="shared" si="23"/>
        <v>★</v>
      </c>
      <c r="B136" s="16" t="str">
        <f t="shared" si="31"/>
        <v>-</v>
      </c>
      <c r="C136" s="7">
        <v>14</v>
      </c>
      <c r="D136" s="2">
        <v>43417.592002314814</v>
      </c>
      <c r="E136" s="3" t="s">
        <v>1340</v>
      </c>
      <c r="F136" s="3">
        <v>13406</v>
      </c>
      <c r="G136" s="3" t="s">
        <v>51</v>
      </c>
      <c r="H136" s="3">
        <v>6089</v>
      </c>
      <c r="I136" s="3">
        <v>938</v>
      </c>
      <c r="J136" s="3">
        <v>7</v>
      </c>
      <c r="K136" s="3">
        <v>3</v>
      </c>
      <c r="L136" s="3"/>
      <c r="M136" s="2">
        <v>43417.592812499999</v>
      </c>
      <c r="N136" s="2">
        <v>43417.600324074076</v>
      </c>
      <c r="O136" s="3" t="s">
        <v>44</v>
      </c>
      <c r="P136" s="3" t="s">
        <v>91</v>
      </c>
      <c r="Q136" s="3" t="s">
        <v>40</v>
      </c>
      <c r="R136" s="3" t="s">
        <v>41</v>
      </c>
      <c r="S136" s="2">
        <v>43417.599780092591</v>
      </c>
      <c r="T136" s="2">
        <v>43417.599780092591</v>
      </c>
      <c r="U136" s="2">
        <v>43417.605706018519</v>
      </c>
      <c r="V136" s="2">
        <v>43417.605706018519</v>
      </c>
      <c r="W136" s="2">
        <v>43417.598611111112</v>
      </c>
      <c r="X136" s="8">
        <f t="shared" si="25"/>
        <v>43417.598611111112</v>
      </c>
      <c r="Y136" s="9">
        <f t="shared" si="26"/>
        <v>7.5115740764886141E-3</v>
      </c>
      <c r="Z136" s="9">
        <f t="shared" si="27"/>
        <v>2.2534722229465842E-2</v>
      </c>
      <c r="AA136" s="10"/>
      <c r="AB136" s="10">
        <f t="shared" si="32"/>
        <v>0</v>
      </c>
      <c r="AC136" s="10">
        <f t="shared" si="20"/>
        <v>0</v>
      </c>
      <c r="AD136" s="10"/>
      <c r="AE136" s="10"/>
      <c r="AF136" s="78">
        <f t="shared" si="28"/>
        <v>43417.591666666667</v>
      </c>
      <c r="AG136" s="78">
        <f t="shared" si="29"/>
        <v>43417.599999999999</v>
      </c>
      <c r="AH136" s="26" t="str">
        <f t="shared" si="30"/>
        <v>43417.591666666743417.6</v>
      </c>
      <c r="AI136" s="26" t="e">
        <f>VLOOKUP(AH136,simple_survey!$P$1800:$Q$2001,2,FALSE)</f>
        <v>#N/A</v>
      </c>
    </row>
    <row r="137" spans="1:35" s="7" customFormat="1" x14ac:dyDescent="0.4">
      <c r="A137" s="16" t="str">
        <f t="shared" si="23"/>
        <v>-</v>
      </c>
      <c r="B137" s="16" t="str">
        <f t="shared" si="31"/>
        <v>-</v>
      </c>
      <c r="C137" s="7">
        <v>14</v>
      </c>
      <c r="D137" s="2">
        <v>43417.594675925924</v>
      </c>
      <c r="E137" s="3" t="s">
        <v>1409</v>
      </c>
      <c r="F137" s="3">
        <v>13407</v>
      </c>
      <c r="G137" s="3" t="s">
        <v>32</v>
      </c>
      <c r="H137" s="3">
        <v>2990</v>
      </c>
      <c r="I137" s="3">
        <v>818</v>
      </c>
      <c r="J137" s="3">
        <v>10</v>
      </c>
      <c r="K137" s="3">
        <v>1</v>
      </c>
      <c r="L137" s="3"/>
      <c r="M137" s="2">
        <v>43417.596898148149</v>
      </c>
      <c r="N137" s="2">
        <v>43417.600046296298</v>
      </c>
      <c r="O137" s="3" t="s">
        <v>64</v>
      </c>
      <c r="P137" s="3" t="s">
        <v>65</v>
      </c>
      <c r="Q137" s="3" t="s">
        <v>47</v>
      </c>
      <c r="R137" s="3" t="s">
        <v>48</v>
      </c>
      <c r="S137" s="2">
        <v>43417.597534722219</v>
      </c>
      <c r="T137" s="2">
        <v>43417.597534722219</v>
      </c>
      <c r="U137" s="2">
        <v>43417.600624999999</v>
      </c>
      <c r="V137" s="2">
        <v>43417.599722222221</v>
      </c>
      <c r="W137" s="3"/>
      <c r="X137" s="8">
        <f t="shared" si="25"/>
        <v>43417.594675925924</v>
      </c>
      <c r="Y137" s="9">
        <f t="shared" si="26"/>
        <v>3.1481481491937302E-3</v>
      </c>
      <c r="Z137" s="9">
        <f t="shared" si="27"/>
        <v>3.1481481491937302E-3</v>
      </c>
      <c r="AA137" s="10"/>
      <c r="AB137" s="10">
        <f t="shared" si="32"/>
        <v>0</v>
      </c>
      <c r="AC137" s="10">
        <f t="shared" ref="AC137:AC199" si="33">IF(IF(B137="☆",(IF(L137&gt;S137,L137-X137,S137-X137)),M137-X137)&lt;0,0,IF(B137="☆",(IF(L137&gt;S137,L137-X137,S137-X137)),M137-X137))</f>
        <v>2.2222222251002677E-3</v>
      </c>
      <c r="AD137" s="10"/>
      <c r="AE137" s="10"/>
      <c r="AF137" s="78">
        <f t="shared" si="28"/>
        <v>43417.594444444447</v>
      </c>
      <c r="AG137" s="78">
        <f t="shared" si="29"/>
        <v>43417.599999999999</v>
      </c>
      <c r="AH137" s="26" t="str">
        <f t="shared" si="30"/>
        <v>43417.594444444443417.6</v>
      </c>
      <c r="AI137" s="26" t="e">
        <f>VLOOKUP(AH137,simple_survey!$P$1800:$Q$2001,2,FALSE)</f>
        <v>#N/A</v>
      </c>
    </row>
    <row r="138" spans="1:35" s="7" customFormat="1" x14ac:dyDescent="0.4">
      <c r="A138" s="16" t="str">
        <f t="shared" si="23"/>
        <v>★</v>
      </c>
      <c r="B138" s="16" t="str">
        <f t="shared" si="31"/>
        <v>-</v>
      </c>
      <c r="C138" s="7">
        <v>14</v>
      </c>
      <c r="D138" s="2">
        <v>43417.595034722224</v>
      </c>
      <c r="E138" s="3" t="s">
        <v>1391</v>
      </c>
      <c r="F138" s="3">
        <v>13408</v>
      </c>
      <c r="G138" s="3" t="s">
        <v>100</v>
      </c>
      <c r="H138" s="3">
        <v>6106</v>
      </c>
      <c r="I138" s="3">
        <v>881</v>
      </c>
      <c r="J138" s="3">
        <v>4</v>
      </c>
      <c r="K138" s="3">
        <v>1</v>
      </c>
      <c r="L138" s="3"/>
      <c r="M138" s="2">
        <v>43417.600925925923</v>
      </c>
      <c r="N138" s="2">
        <v>43417.605671296296</v>
      </c>
      <c r="O138" s="3" t="s">
        <v>77</v>
      </c>
      <c r="P138" s="3" t="s">
        <v>78</v>
      </c>
      <c r="Q138" s="3" t="s">
        <v>24</v>
      </c>
      <c r="R138" s="3" t="s">
        <v>25</v>
      </c>
      <c r="S138" s="2">
        <v>43417.601388888892</v>
      </c>
      <c r="T138" s="2">
        <v>43417.601388888892</v>
      </c>
      <c r="U138" s="2">
        <v>43417.610462962963</v>
      </c>
      <c r="V138" s="2">
        <v>43417.610462962963</v>
      </c>
      <c r="W138" s="2">
        <v>43417.601388888892</v>
      </c>
      <c r="X138" s="8">
        <f t="shared" si="25"/>
        <v>43417.601388888892</v>
      </c>
      <c r="Y138" s="9">
        <f t="shared" si="26"/>
        <v>4.7453703737119213E-3</v>
      </c>
      <c r="Z138" s="9">
        <f t="shared" si="27"/>
        <v>4.7453703737119213E-3</v>
      </c>
      <c r="AA138" s="10"/>
      <c r="AB138" s="10">
        <f t="shared" si="32"/>
        <v>0</v>
      </c>
      <c r="AC138" s="10">
        <f t="shared" si="33"/>
        <v>0</v>
      </c>
      <c r="AD138" s="10"/>
      <c r="AE138" s="10"/>
      <c r="AF138" s="78">
        <f t="shared" si="28"/>
        <v>43417.594444444447</v>
      </c>
      <c r="AG138" s="78">
        <f t="shared" si="29"/>
        <v>43417.605555555558</v>
      </c>
      <c r="AH138" s="26" t="str">
        <f t="shared" si="30"/>
        <v>43417.594444444443417.6055555556</v>
      </c>
      <c r="AI138" s="26" t="e">
        <f>VLOOKUP(AH138,simple_survey!$P$1800:$Q$2001,2,FALSE)</f>
        <v>#N/A</v>
      </c>
    </row>
    <row r="139" spans="1:35" s="7" customFormat="1" x14ac:dyDescent="0.4">
      <c r="A139" s="16" t="str">
        <f t="shared" si="23"/>
        <v>-</v>
      </c>
      <c r="B139" s="16" t="str">
        <f t="shared" si="31"/>
        <v>-</v>
      </c>
      <c r="C139" s="7">
        <v>14</v>
      </c>
      <c r="D139" s="2">
        <v>43417.596388888887</v>
      </c>
      <c r="E139" s="3" t="s">
        <v>1410</v>
      </c>
      <c r="F139" s="3">
        <v>13409</v>
      </c>
      <c r="G139" s="3" t="s">
        <v>32</v>
      </c>
      <c r="H139" s="3">
        <v>1333</v>
      </c>
      <c r="I139" s="3">
        <v>369</v>
      </c>
      <c r="J139" s="3">
        <v>11</v>
      </c>
      <c r="K139" s="3">
        <v>1</v>
      </c>
      <c r="L139" s="3"/>
      <c r="M139" s="2">
        <v>43417.600416666668</v>
      </c>
      <c r="N139" s="2">
        <v>43417.60796296296</v>
      </c>
      <c r="O139" s="3" t="s">
        <v>64</v>
      </c>
      <c r="P139" s="3" t="s">
        <v>65</v>
      </c>
      <c r="Q139" s="3" t="s">
        <v>26</v>
      </c>
      <c r="R139" s="3" t="s">
        <v>27</v>
      </c>
      <c r="S139" s="2">
        <v>43417.599664351852</v>
      </c>
      <c r="T139" s="2">
        <v>43417.600717592592</v>
      </c>
      <c r="U139" s="2">
        <v>43417.609224537038</v>
      </c>
      <c r="V139" s="2">
        <v>43417.610625000001</v>
      </c>
      <c r="W139" s="3"/>
      <c r="X139" s="8">
        <f t="shared" si="25"/>
        <v>43417.596388888887</v>
      </c>
      <c r="Y139" s="9">
        <f t="shared" si="26"/>
        <v>7.546296292275656E-3</v>
      </c>
      <c r="Z139" s="9">
        <f t="shared" si="27"/>
        <v>7.546296292275656E-3</v>
      </c>
      <c r="AA139" s="10"/>
      <c r="AB139" s="10">
        <f t="shared" si="32"/>
        <v>7.5231481605442241E-4</v>
      </c>
      <c r="AC139" s="10">
        <f t="shared" si="33"/>
        <v>4.0277777807204984E-3</v>
      </c>
      <c r="AD139" s="10"/>
      <c r="AE139" s="10"/>
      <c r="AF139" s="78">
        <f t="shared" si="28"/>
        <v>43417.595833333333</v>
      </c>
      <c r="AG139" s="78">
        <f t="shared" si="29"/>
        <v>43417.607638888891</v>
      </c>
      <c r="AH139" s="26" t="str">
        <f t="shared" si="30"/>
        <v>43417.595833333343417.6076388889</v>
      </c>
      <c r="AI139" s="26" t="e">
        <f>VLOOKUP(AH139,simple_survey!$P$1800:$Q$2001,2,FALSE)</f>
        <v>#N/A</v>
      </c>
    </row>
    <row r="140" spans="1:35" s="7" customFormat="1" x14ac:dyDescent="0.4">
      <c r="A140" s="16" t="str">
        <f t="shared" si="23"/>
        <v>-</v>
      </c>
      <c r="B140" s="16" t="str">
        <f t="shared" si="31"/>
        <v>-</v>
      </c>
      <c r="C140" s="7">
        <v>14</v>
      </c>
      <c r="D140" s="2">
        <v>43417.596585648149</v>
      </c>
      <c r="E140" s="3" t="s">
        <v>1101</v>
      </c>
      <c r="F140" s="3">
        <v>13410</v>
      </c>
      <c r="G140" s="3" t="s">
        <v>98</v>
      </c>
      <c r="H140" s="3">
        <v>0</v>
      </c>
      <c r="I140" s="3">
        <v>485</v>
      </c>
      <c r="J140" s="3">
        <v>6</v>
      </c>
      <c r="K140" s="3">
        <v>1</v>
      </c>
      <c r="L140" s="3"/>
      <c r="M140" s="2">
        <v>43417.597974537035</v>
      </c>
      <c r="N140" s="2">
        <v>43417.604224537034</v>
      </c>
      <c r="O140" s="3" t="s">
        <v>20</v>
      </c>
      <c r="P140" s="3" t="s">
        <v>21</v>
      </c>
      <c r="Q140" s="3" t="s">
        <v>79</v>
      </c>
      <c r="R140" s="3" t="s">
        <v>80</v>
      </c>
      <c r="S140" s="2">
        <v>43417.599537037036</v>
      </c>
      <c r="T140" s="2">
        <v>43417.599537037036</v>
      </c>
      <c r="U140" s="2">
        <v>43417.606249999997</v>
      </c>
      <c r="V140" s="2">
        <v>43417.606249999997</v>
      </c>
      <c r="W140" s="3"/>
      <c r="X140" s="8">
        <f t="shared" si="25"/>
        <v>43417.596585648149</v>
      </c>
      <c r="Y140" s="9">
        <f t="shared" si="26"/>
        <v>6.2499999985448085E-3</v>
      </c>
      <c r="Z140" s="9">
        <f t="shared" si="27"/>
        <v>6.2499999985448085E-3</v>
      </c>
      <c r="AA140" s="10"/>
      <c r="AB140" s="10">
        <f t="shared" si="32"/>
        <v>0</v>
      </c>
      <c r="AC140" s="10">
        <f t="shared" si="33"/>
        <v>1.3888888861401938E-3</v>
      </c>
      <c r="AD140" s="10"/>
      <c r="AE140" s="10"/>
      <c r="AF140" s="78">
        <f t="shared" si="28"/>
        <v>43417.59652777778</v>
      </c>
      <c r="AG140" s="78">
        <f t="shared" si="29"/>
        <v>43417.604166666664</v>
      </c>
      <c r="AH140" s="26" t="str">
        <f t="shared" si="30"/>
        <v>43417.596527777843417.6041666667</v>
      </c>
      <c r="AI140" s="26" t="e">
        <f>VLOOKUP(AH140,simple_survey!$P$1800:$Q$2001,2,FALSE)</f>
        <v>#N/A</v>
      </c>
    </row>
    <row r="141" spans="1:35" s="7" customFormat="1" x14ac:dyDescent="0.4">
      <c r="A141" s="16" t="str">
        <f t="shared" si="23"/>
        <v>-</v>
      </c>
      <c r="B141" s="16" t="str">
        <f t="shared" si="31"/>
        <v>-</v>
      </c>
      <c r="C141" s="7">
        <v>14</v>
      </c>
      <c r="D141" s="2">
        <v>43417.59715277778</v>
      </c>
      <c r="E141" s="3" t="s">
        <v>1411</v>
      </c>
      <c r="F141" s="3">
        <v>13411</v>
      </c>
      <c r="G141" s="3" t="s">
        <v>98</v>
      </c>
      <c r="H141" s="3">
        <v>0</v>
      </c>
      <c r="I141" s="3">
        <v>712</v>
      </c>
      <c r="J141" s="3">
        <v>9</v>
      </c>
      <c r="K141" s="3">
        <v>4</v>
      </c>
      <c r="L141" s="3"/>
      <c r="M141" s="2">
        <v>43417.599305555559</v>
      </c>
      <c r="N141" s="2">
        <v>43417.604953703703</v>
      </c>
      <c r="O141" s="3" t="s">
        <v>44</v>
      </c>
      <c r="P141" s="3" t="s">
        <v>91</v>
      </c>
      <c r="Q141" s="3" t="s">
        <v>30</v>
      </c>
      <c r="R141" s="3" t="s">
        <v>31</v>
      </c>
      <c r="S141" s="2">
        <v>43417.598587962966</v>
      </c>
      <c r="T141" s="2">
        <v>43417.598587962966</v>
      </c>
      <c r="U141" s="2">
        <v>43417.610081018516</v>
      </c>
      <c r="V141" s="2">
        <v>43417.610081018516</v>
      </c>
      <c r="W141" s="3"/>
      <c r="X141" s="8">
        <f t="shared" si="25"/>
        <v>43417.59715277778</v>
      </c>
      <c r="Y141" s="9">
        <f t="shared" si="26"/>
        <v>5.648148144246079E-3</v>
      </c>
      <c r="Z141" s="9">
        <f t="shared" si="27"/>
        <v>2.2592592576984316E-2</v>
      </c>
      <c r="AA141" s="10"/>
      <c r="AB141" s="10">
        <f t="shared" si="32"/>
        <v>7.1759259299142286E-4</v>
      </c>
      <c r="AC141" s="10">
        <f t="shared" si="33"/>
        <v>2.1527777789742686E-3</v>
      </c>
      <c r="AD141" s="10"/>
      <c r="AE141" s="10"/>
      <c r="AF141" s="78">
        <f t="shared" si="28"/>
        <v>43417.59652777778</v>
      </c>
      <c r="AG141" s="78">
        <f t="shared" si="29"/>
        <v>43417.604861111111</v>
      </c>
      <c r="AH141" s="26" t="str">
        <f t="shared" si="30"/>
        <v>43417.596527777843417.6048611111</v>
      </c>
      <c r="AI141" s="26" t="e">
        <f>VLOOKUP(AH141,simple_survey!$P$1800:$Q$2001,2,FALSE)</f>
        <v>#N/A</v>
      </c>
    </row>
    <row r="142" spans="1:35" s="7" customFormat="1" x14ac:dyDescent="0.4">
      <c r="A142" s="16" t="str">
        <f t="shared" si="23"/>
        <v>★</v>
      </c>
      <c r="B142" s="16" t="str">
        <f t="shared" si="31"/>
        <v>-</v>
      </c>
      <c r="C142" s="7">
        <v>14</v>
      </c>
      <c r="D142" s="2">
        <v>43417.597199074073</v>
      </c>
      <c r="E142" s="3" t="s">
        <v>1412</v>
      </c>
      <c r="F142" s="3">
        <v>13412</v>
      </c>
      <c r="G142" s="3" t="s">
        <v>66</v>
      </c>
      <c r="H142" s="3">
        <v>3620</v>
      </c>
      <c r="I142" s="3">
        <v>18</v>
      </c>
      <c r="J142" s="3">
        <v>10</v>
      </c>
      <c r="K142" s="3">
        <v>2</v>
      </c>
      <c r="L142" s="3"/>
      <c r="M142" s="2">
        <v>43417.604745370372</v>
      </c>
      <c r="N142" s="2">
        <v>43417.612337962964</v>
      </c>
      <c r="O142" s="3" t="s">
        <v>62</v>
      </c>
      <c r="P142" s="3" t="s">
        <v>63</v>
      </c>
      <c r="Q142" s="3" t="s">
        <v>79</v>
      </c>
      <c r="R142" s="3" t="s">
        <v>80</v>
      </c>
      <c r="S142" s="2">
        <v>43417.605370370373</v>
      </c>
      <c r="T142" s="2">
        <v>43417.605370370373</v>
      </c>
      <c r="U142" s="2">
        <v>43417.618379629632</v>
      </c>
      <c r="V142" s="2">
        <v>43417.618379629632</v>
      </c>
      <c r="W142" s="2">
        <v>43417.604143518518</v>
      </c>
      <c r="X142" s="8">
        <f t="shared" si="25"/>
        <v>43417.604143518518</v>
      </c>
      <c r="Y142" s="9">
        <f t="shared" si="26"/>
        <v>7.5925925921183079E-3</v>
      </c>
      <c r="Z142" s="9">
        <f t="shared" si="27"/>
        <v>1.5185185184236616E-2</v>
      </c>
      <c r="AA142" s="10"/>
      <c r="AB142" s="10">
        <f t="shared" si="32"/>
        <v>0</v>
      </c>
      <c r="AC142" s="10">
        <f t="shared" si="33"/>
        <v>6.0185185429872945E-4</v>
      </c>
      <c r="AD142" s="10"/>
      <c r="AE142" s="10"/>
      <c r="AF142" s="78">
        <f t="shared" si="28"/>
        <v>43417.59652777778</v>
      </c>
      <c r="AG142" s="78">
        <f t="shared" si="29"/>
        <v>43417.611805555556</v>
      </c>
      <c r="AH142" s="26" t="str">
        <f t="shared" si="30"/>
        <v>43417.596527777843417.6118055556</v>
      </c>
      <c r="AI142" s="26" t="e">
        <f>VLOOKUP(AH142,simple_survey!$P$1800:$Q$2001,2,FALSE)</f>
        <v>#N/A</v>
      </c>
    </row>
    <row r="143" spans="1:35" s="7" customFormat="1" x14ac:dyDescent="0.4">
      <c r="A143" s="16" t="str">
        <f t="shared" si="23"/>
        <v>-</v>
      </c>
      <c r="B143" s="16" t="str">
        <f t="shared" si="31"/>
        <v>-</v>
      </c>
      <c r="C143" s="7">
        <v>14</v>
      </c>
      <c r="D143" s="2">
        <v>43417.597858796296</v>
      </c>
      <c r="E143" s="3" t="s">
        <v>1413</v>
      </c>
      <c r="F143" s="3">
        <v>13414</v>
      </c>
      <c r="G143" s="3" t="s">
        <v>32</v>
      </c>
      <c r="H143" s="3">
        <v>2424</v>
      </c>
      <c r="I143" s="3">
        <v>311</v>
      </c>
      <c r="J143" s="3">
        <v>11</v>
      </c>
      <c r="K143" s="3">
        <v>1</v>
      </c>
      <c r="L143" s="3"/>
      <c r="M143" s="2">
        <v>43417.600486111114</v>
      </c>
      <c r="N143" s="2">
        <v>43417.613263888888</v>
      </c>
      <c r="O143" s="3" t="s">
        <v>64</v>
      </c>
      <c r="P143" s="3" t="s">
        <v>65</v>
      </c>
      <c r="Q143" s="3" t="s">
        <v>40</v>
      </c>
      <c r="R143" s="3" t="s">
        <v>41</v>
      </c>
      <c r="S143" s="2">
        <v>43417.601064814815</v>
      </c>
      <c r="T143" s="2">
        <v>43417.601064814815</v>
      </c>
      <c r="U143" s="2">
        <v>43417.617418981485</v>
      </c>
      <c r="V143" s="2">
        <v>43417.617418981485</v>
      </c>
      <c r="W143" s="3"/>
      <c r="X143" s="8">
        <f t="shared" si="25"/>
        <v>43417.597858796296</v>
      </c>
      <c r="Y143" s="9">
        <f t="shared" si="26"/>
        <v>1.2777777774317656E-2</v>
      </c>
      <c r="Z143" s="9">
        <f t="shared" si="27"/>
        <v>1.2777777774317656E-2</v>
      </c>
      <c r="AA143" s="10"/>
      <c r="AB143" s="10">
        <f t="shared" si="32"/>
        <v>0</v>
      </c>
      <c r="AC143" s="10">
        <f t="shared" si="33"/>
        <v>2.6273148178006522E-3</v>
      </c>
      <c r="AD143" s="10"/>
      <c r="AE143" s="10"/>
      <c r="AF143" s="78">
        <f t="shared" si="28"/>
        <v>43417.597222222219</v>
      </c>
      <c r="AG143" s="78">
        <f t="shared" si="29"/>
        <v>43417.613194444442</v>
      </c>
      <c r="AH143" s="26" t="str">
        <f t="shared" si="30"/>
        <v>43417.597222222243417.6131944444</v>
      </c>
      <c r="AI143" s="26" t="str">
        <f>VLOOKUP(AH143,simple_survey!$P$1800:$Q$2001,2,FALSE)</f>
        <v>否定的</v>
      </c>
    </row>
    <row r="144" spans="1:35" s="7" customFormat="1" x14ac:dyDescent="0.4">
      <c r="A144" s="16" t="str">
        <f t="shared" si="23"/>
        <v>-</v>
      </c>
      <c r="B144" s="16" t="str">
        <f t="shared" si="31"/>
        <v>-</v>
      </c>
      <c r="C144" s="7">
        <v>14</v>
      </c>
      <c r="D144" s="2">
        <v>43417.599270833336</v>
      </c>
      <c r="E144" s="3" t="s">
        <v>1414</v>
      </c>
      <c r="F144" s="3">
        <v>13415</v>
      </c>
      <c r="G144" s="3" t="s">
        <v>98</v>
      </c>
      <c r="H144" s="3">
        <v>0</v>
      </c>
      <c r="I144" s="3">
        <v>873</v>
      </c>
      <c r="J144" s="3">
        <v>3</v>
      </c>
      <c r="K144" s="3">
        <v>1</v>
      </c>
      <c r="L144" s="3"/>
      <c r="M144" s="2">
        <v>43417.603472222225</v>
      </c>
      <c r="N144" s="2">
        <v>43417.60733796296</v>
      </c>
      <c r="O144" s="3" t="s">
        <v>40</v>
      </c>
      <c r="P144" s="3" t="s">
        <v>41</v>
      </c>
      <c r="Q144" s="3" t="s">
        <v>38</v>
      </c>
      <c r="R144" s="3" t="s">
        <v>1368</v>
      </c>
      <c r="S144" s="2">
        <v>43417.603796296295</v>
      </c>
      <c r="T144" s="2">
        <v>43417.603796296295</v>
      </c>
      <c r="U144" s="2">
        <v>43417.609131944446</v>
      </c>
      <c r="V144" s="2">
        <v>43417.609131944446</v>
      </c>
      <c r="W144" s="3"/>
      <c r="X144" s="8">
        <f t="shared" si="25"/>
        <v>43417.599270833336</v>
      </c>
      <c r="Y144" s="9">
        <f t="shared" si="26"/>
        <v>3.8657407349091955E-3</v>
      </c>
      <c r="Z144" s="9">
        <f t="shared" si="27"/>
        <v>3.8657407349091955E-3</v>
      </c>
      <c r="AA144" s="10"/>
      <c r="AB144" s="10">
        <f t="shared" si="32"/>
        <v>0</v>
      </c>
      <c r="AC144" s="10">
        <f t="shared" si="33"/>
        <v>4.2013888887595385E-3</v>
      </c>
      <c r="AD144" s="10"/>
      <c r="AE144" s="10"/>
      <c r="AF144" s="78">
        <f t="shared" si="28"/>
        <v>43417.598611111112</v>
      </c>
      <c r="AG144" s="78">
        <f t="shared" si="29"/>
        <v>43417.606944444444</v>
      </c>
      <c r="AH144" s="26" t="str">
        <f t="shared" si="30"/>
        <v>43417.598611111143417.6069444444</v>
      </c>
      <c r="AI144" s="26" t="e">
        <f>VLOOKUP(AH144,simple_survey!$P$1800:$Q$2001,2,FALSE)</f>
        <v>#N/A</v>
      </c>
    </row>
    <row r="145" spans="1:35" s="7" customFormat="1" x14ac:dyDescent="0.4">
      <c r="A145" s="16" t="str">
        <f t="shared" si="23"/>
        <v>-</v>
      </c>
      <c r="B145" s="16" t="str">
        <f t="shared" si="31"/>
        <v>-</v>
      </c>
      <c r="C145" s="7">
        <v>14</v>
      </c>
      <c r="D145" s="2">
        <v>43417.602777777778</v>
      </c>
      <c r="E145" s="3" t="s">
        <v>1415</v>
      </c>
      <c r="F145" s="3">
        <v>13416</v>
      </c>
      <c r="G145" s="3" t="s">
        <v>98</v>
      </c>
      <c r="H145" s="3">
        <v>0</v>
      </c>
      <c r="I145" s="3">
        <v>479</v>
      </c>
      <c r="J145" s="3">
        <v>7</v>
      </c>
      <c r="K145" s="3">
        <v>1</v>
      </c>
      <c r="L145" s="3"/>
      <c r="M145" s="2">
        <v>43417.606990740744</v>
      </c>
      <c r="N145" s="2">
        <v>43417.615358796298</v>
      </c>
      <c r="O145" s="3" t="s">
        <v>58</v>
      </c>
      <c r="P145" s="3" t="s">
        <v>59</v>
      </c>
      <c r="Q145" s="3" t="s">
        <v>54</v>
      </c>
      <c r="R145" s="3" t="s">
        <v>55</v>
      </c>
      <c r="S145" s="2">
        <v>43417.610462962963</v>
      </c>
      <c r="T145" s="2">
        <v>43417.610462962963</v>
      </c>
      <c r="U145" s="2">
        <v>43417.62164351852</v>
      </c>
      <c r="V145" s="2">
        <v>43417.622337962966</v>
      </c>
      <c r="W145" s="3"/>
      <c r="X145" s="8">
        <f t="shared" si="25"/>
        <v>43417.602777777778</v>
      </c>
      <c r="Y145" s="9">
        <f t="shared" si="26"/>
        <v>8.3680555544560775E-3</v>
      </c>
      <c r="Z145" s="9">
        <f t="shared" si="27"/>
        <v>8.3680555544560775E-3</v>
      </c>
      <c r="AA145" s="10"/>
      <c r="AB145" s="10">
        <f t="shared" si="32"/>
        <v>0</v>
      </c>
      <c r="AC145" s="10">
        <f t="shared" si="33"/>
        <v>4.2129629655391909E-3</v>
      </c>
      <c r="AD145" s="10"/>
      <c r="AE145" s="10"/>
      <c r="AF145" s="78">
        <f t="shared" si="28"/>
        <v>43417.602777777778</v>
      </c>
      <c r="AG145" s="78">
        <f t="shared" si="29"/>
        <v>43417.615277777775</v>
      </c>
      <c r="AH145" s="26" t="str">
        <f t="shared" si="30"/>
        <v>43417.602777777843417.6152777778</v>
      </c>
      <c r="AI145" s="26" t="e">
        <f>VLOOKUP(AH145,simple_survey!$P$1800:$Q$2001,2,FALSE)</f>
        <v>#N/A</v>
      </c>
    </row>
    <row r="146" spans="1:35" s="7" customFormat="1" x14ac:dyDescent="0.4">
      <c r="A146" s="16" t="str">
        <f t="shared" si="23"/>
        <v>-</v>
      </c>
      <c r="B146" s="16" t="str">
        <f t="shared" si="31"/>
        <v>-</v>
      </c>
      <c r="C146" s="7">
        <v>14</v>
      </c>
      <c r="D146" s="2">
        <v>43417.603229166663</v>
      </c>
      <c r="E146" s="3" t="s">
        <v>1416</v>
      </c>
      <c r="F146" s="3">
        <v>13417</v>
      </c>
      <c r="G146" s="3" t="s">
        <v>98</v>
      </c>
      <c r="H146" s="3">
        <v>0</v>
      </c>
      <c r="I146" s="3">
        <v>613</v>
      </c>
      <c r="J146" s="3">
        <v>7</v>
      </c>
      <c r="K146" s="3">
        <v>1</v>
      </c>
      <c r="L146" s="3"/>
      <c r="M146" s="2">
        <v>43417.607164351852</v>
      </c>
      <c r="N146" s="2">
        <v>43417.615300925929</v>
      </c>
      <c r="O146" s="3" t="s">
        <v>58</v>
      </c>
      <c r="P146" s="3" t="s">
        <v>59</v>
      </c>
      <c r="Q146" s="3" t="s">
        <v>54</v>
      </c>
      <c r="R146" s="3" t="s">
        <v>55</v>
      </c>
      <c r="S146" s="2">
        <v>43417.610810185186</v>
      </c>
      <c r="T146" s="2">
        <v>43417.610810185186</v>
      </c>
      <c r="U146" s="2">
        <v>43417.621990740743</v>
      </c>
      <c r="V146" s="2">
        <v>43417.621990740743</v>
      </c>
      <c r="W146" s="3"/>
      <c r="X146" s="8">
        <f t="shared" si="25"/>
        <v>43417.603229166663</v>
      </c>
      <c r="Y146" s="9">
        <f t="shared" si="26"/>
        <v>8.1365740770706907E-3</v>
      </c>
      <c r="Z146" s="9">
        <f t="shared" si="27"/>
        <v>8.1365740770706907E-3</v>
      </c>
      <c r="AA146" s="10"/>
      <c r="AB146" s="10">
        <f t="shared" si="32"/>
        <v>0</v>
      </c>
      <c r="AC146" s="10">
        <f t="shared" si="33"/>
        <v>3.9351851883111522E-3</v>
      </c>
      <c r="AD146" s="10"/>
      <c r="AE146" s="10"/>
      <c r="AF146" s="78">
        <f t="shared" si="28"/>
        <v>43417.602777777778</v>
      </c>
      <c r="AG146" s="78">
        <f t="shared" si="29"/>
        <v>43417.615277777775</v>
      </c>
      <c r="AH146" s="26" t="str">
        <f t="shared" si="30"/>
        <v>43417.602777777843417.6152777778</v>
      </c>
      <c r="AI146" s="26" t="e">
        <f>VLOOKUP(AH146,simple_survey!$P$1800:$Q$2001,2,FALSE)</f>
        <v>#N/A</v>
      </c>
    </row>
    <row r="147" spans="1:35" s="7" customFormat="1" x14ac:dyDescent="0.4">
      <c r="A147" s="16" t="str">
        <f t="shared" si="23"/>
        <v>-</v>
      </c>
      <c r="B147" s="16" t="str">
        <f t="shared" si="31"/>
        <v>-</v>
      </c>
      <c r="C147" s="7">
        <v>14</v>
      </c>
      <c r="D147" s="2">
        <v>43417.604594907411</v>
      </c>
      <c r="E147" s="3" t="s">
        <v>1417</v>
      </c>
      <c r="F147" s="3">
        <v>13418</v>
      </c>
      <c r="G147" s="3" t="s">
        <v>100</v>
      </c>
      <c r="H147" s="3">
        <v>6118</v>
      </c>
      <c r="I147" s="3">
        <v>105</v>
      </c>
      <c r="J147" s="3">
        <v>8</v>
      </c>
      <c r="K147" s="3">
        <v>3</v>
      </c>
      <c r="L147" s="3"/>
      <c r="M147" s="2">
        <v>43417.607951388891</v>
      </c>
      <c r="N147" s="2">
        <v>43417.613495370373</v>
      </c>
      <c r="O147" s="3" t="s">
        <v>133</v>
      </c>
      <c r="P147" s="3" t="s">
        <v>19</v>
      </c>
      <c r="Q147" s="3" t="s">
        <v>44</v>
      </c>
      <c r="R147" s="3" t="s">
        <v>91</v>
      </c>
      <c r="S147" s="2">
        <v>43417.610127314816</v>
      </c>
      <c r="T147" s="2">
        <v>43417.610127314816</v>
      </c>
      <c r="U147" s="2">
        <v>43417.619340277779</v>
      </c>
      <c r="V147" s="2">
        <v>43417.619340277779</v>
      </c>
      <c r="W147" s="3"/>
      <c r="X147" s="8">
        <f t="shared" si="25"/>
        <v>43417.604594907411</v>
      </c>
      <c r="Y147" s="9">
        <f t="shared" si="26"/>
        <v>5.543981482333038E-3</v>
      </c>
      <c r="Z147" s="9">
        <f t="shared" si="27"/>
        <v>1.6631944446999114E-2</v>
      </c>
      <c r="AA147" s="10"/>
      <c r="AB147" s="10">
        <f t="shared" si="32"/>
        <v>0</v>
      </c>
      <c r="AC147" s="10">
        <f t="shared" si="33"/>
        <v>3.3564814802957699E-3</v>
      </c>
      <c r="AD147" s="10"/>
      <c r="AE147" s="10"/>
      <c r="AF147" s="78">
        <f t="shared" si="28"/>
        <v>43417.604166666664</v>
      </c>
      <c r="AG147" s="78">
        <f t="shared" si="29"/>
        <v>43417.613194444442</v>
      </c>
      <c r="AH147" s="26" t="str">
        <f t="shared" si="30"/>
        <v>43417.604166666743417.6131944444</v>
      </c>
      <c r="AI147" s="26" t="e">
        <f>VLOOKUP(AH147,simple_survey!$P$1800:$Q$2001,2,FALSE)</f>
        <v>#N/A</v>
      </c>
    </row>
    <row r="148" spans="1:35" s="7" customFormat="1" x14ac:dyDescent="0.4">
      <c r="A148" s="16" t="str">
        <f t="shared" si="23"/>
        <v>★</v>
      </c>
      <c r="B148" s="16" t="str">
        <f t="shared" si="31"/>
        <v>-</v>
      </c>
      <c r="C148" s="7">
        <v>14</v>
      </c>
      <c r="D148" s="2">
        <v>43417.604594907411</v>
      </c>
      <c r="E148" s="3" t="s">
        <v>1335</v>
      </c>
      <c r="F148" s="3">
        <v>13419</v>
      </c>
      <c r="G148" s="3" t="s">
        <v>32</v>
      </c>
      <c r="H148" s="3">
        <v>1751</v>
      </c>
      <c r="I148" s="3">
        <v>409</v>
      </c>
      <c r="J148" s="3">
        <v>5</v>
      </c>
      <c r="K148" s="3">
        <v>1</v>
      </c>
      <c r="L148" s="3"/>
      <c r="M148" s="2">
        <v>43417.60738425926</v>
      </c>
      <c r="N148" s="2">
        <v>43417.611516203702</v>
      </c>
      <c r="O148" s="3" t="s">
        <v>69</v>
      </c>
      <c r="P148" s="3" t="s">
        <v>70</v>
      </c>
      <c r="Q148" s="3" t="s">
        <v>49</v>
      </c>
      <c r="R148" s="3" t="s">
        <v>50</v>
      </c>
      <c r="S148" s="2">
        <v>43417.611504629633</v>
      </c>
      <c r="T148" s="2">
        <v>43417.611504629633</v>
      </c>
      <c r="U148" s="2">
        <v>43417.615543981483</v>
      </c>
      <c r="V148" s="2">
        <v>43417.615543981483</v>
      </c>
      <c r="W148" s="2">
        <v>43417.611504629633</v>
      </c>
      <c r="X148" s="8">
        <f t="shared" si="25"/>
        <v>43417.611504629633</v>
      </c>
      <c r="Y148" s="9">
        <f t="shared" si="26"/>
        <v>4.1319444426335394E-3</v>
      </c>
      <c r="Z148" s="9">
        <f t="shared" si="27"/>
        <v>4.1319444426335394E-3</v>
      </c>
      <c r="AA148" s="10"/>
      <c r="AB148" s="10">
        <f t="shared" si="32"/>
        <v>0</v>
      </c>
      <c r="AC148" s="10">
        <f t="shared" si="33"/>
        <v>0</v>
      </c>
      <c r="AD148" s="10"/>
      <c r="AE148" s="10"/>
      <c r="AF148" s="78">
        <f t="shared" si="28"/>
        <v>43417.604166666664</v>
      </c>
      <c r="AG148" s="78">
        <f t="shared" si="29"/>
        <v>43417.611111111109</v>
      </c>
      <c r="AH148" s="26" t="str">
        <f t="shared" si="30"/>
        <v>43417.604166666743417.6111111111</v>
      </c>
      <c r="AI148" s="26" t="e">
        <f>VLOOKUP(AH148,simple_survey!$P$1800:$Q$2001,2,FALSE)</f>
        <v>#N/A</v>
      </c>
    </row>
    <row r="149" spans="1:35" s="7" customFormat="1" x14ac:dyDescent="0.4">
      <c r="A149" s="16" t="str">
        <f>IF(W149&gt;0, "★", "-")</f>
        <v>-</v>
      </c>
      <c r="B149" s="16" t="str">
        <f>IF(L149&gt;0, "☆", "-")</f>
        <v>-</v>
      </c>
      <c r="C149" s="7">
        <v>14</v>
      </c>
      <c r="D149" s="2">
        <v>43417.605752314812</v>
      </c>
      <c r="E149" s="3" t="s">
        <v>1088</v>
      </c>
      <c r="F149" s="3">
        <v>13420</v>
      </c>
      <c r="G149" s="3" t="s">
        <v>32</v>
      </c>
      <c r="H149" s="3">
        <v>2171</v>
      </c>
      <c r="I149" s="3">
        <v>591</v>
      </c>
      <c r="J149" s="3">
        <v>6</v>
      </c>
      <c r="K149" s="3">
        <v>1</v>
      </c>
      <c r="L149" s="3"/>
      <c r="M149" s="2">
        <v>43417.608368055553</v>
      </c>
      <c r="N149" s="2">
        <v>43417.614803240744</v>
      </c>
      <c r="O149" s="3" t="s">
        <v>40</v>
      </c>
      <c r="P149" s="3" t="s">
        <v>41</v>
      </c>
      <c r="Q149" s="3" t="s">
        <v>36</v>
      </c>
      <c r="R149" s="3" t="s">
        <v>37</v>
      </c>
      <c r="S149" s="2">
        <v>43417.608622685184</v>
      </c>
      <c r="T149" s="2">
        <v>43417.608622685184</v>
      </c>
      <c r="U149" s="2">
        <v>43417.622372685182</v>
      </c>
      <c r="V149" s="2">
        <v>43417.622372685182</v>
      </c>
      <c r="W149" s="3"/>
      <c r="X149" s="8">
        <f t="shared" si="25"/>
        <v>43417.605752314812</v>
      </c>
      <c r="Y149" s="9">
        <f t="shared" si="26"/>
        <v>6.4351851906394586E-3</v>
      </c>
      <c r="Z149" s="9">
        <f t="shared" si="27"/>
        <v>6.4351851906394586E-3</v>
      </c>
      <c r="AA149" s="10"/>
      <c r="AB149" s="10">
        <f t="shared" si="32"/>
        <v>0</v>
      </c>
      <c r="AC149" s="10">
        <f t="shared" si="33"/>
        <v>2.6157407410209998E-3</v>
      </c>
      <c r="AD149" s="10"/>
      <c r="AE149" s="10"/>
      <c r="AF149" s="78">
        <f t="shared" si="28"/>
        <v>43417.605555555558</v>
      </c>
      <c r="AG149" s="78">
        <f t="shared" si="29"/>
        <v>43417.614583333336</v>
      </c>
      <c r="AH149" s="26" t="str">
        <f t="shared" si="30"/>
        <v>43417.605555555643417.6145833333</v>
      </c>
      <c r="AI149" s="26" t="e">
        <f>VLOOKUP(AH149,simple_survey!$P$1800:$Q$2001,2,FALSE)</f>
        <v>#N/A</v>
      </c>
    </row>
    <row r="150" spans="1:35" s="7" customFormat="1" x14ac:dyDescent="0.4">
      <c r="A150" s="16" t="str">
        <f>IF(W150&gt;0, "★", "-")</f>
        <v>★</v>
      </c>
      <c r="B150" s="16" t="str">
        <f>IF(L150&gt;0, "☆", "-")</f>
        <v>-</v>
      </c>
      <c r="C150" s="7">
        <v>14</v>
      </c>
      <c r="D150" s="2">
        <v>43417.608668981484</v>
      </c>
      <c r="E150" s="3" t="s">
        <v>1329</v>
      </c>
      <c r="F150" s="3">
        <v>13421</v>
      </c>
      <c r="G150" s="3" t="s">
        <v>32</v>
      </c>
      <c r="H150" s="3">
        <v>4261</v>
      </c>
      <c r="I150" s="3">
        <v>430</v>
      </c>
      <c r="J150" s="3">
        <v>9</v>
      </c>
      <c r="K150" s="3">
        <v>2</v>
      </c>
      <c r="L150" s="3"/>
      <c r="M150" s="2">
        <v>43417.616527777776</v>
      </c>
      <c r="N150" s="2">
        <v>43417.62023148148</v>
      </c>
      <c r="O150" s="3" t="s">
        <v>24</v>
      </c>
      <c r="P150" s="3" t="s">
        <v>25</v>
      </c>
      <c r="Q150" s="3" t="s">
        <v>64</v>
      </c>
      <c r="R150" s="3" t="s">
        <v>65</v>
      </c>
      <c r="S150" s="2">
        <v>43417.615613425929</v>
      </c>
      <c r="T150" s="2">
        <v>43417.617118055554</v>
      </c>
      <c r="U150" s="2">
        <v>43417.623356481483</v>
      </c>
      <c r="V150" s="2">
        <v>43417.624861111108</v>
      </c>
      <c r="W150" s="2">
        <v>43417.615613425929</v>
      </c>
      <c r="X150" s="8">
        <f t="shared" si="25"/>
        <v>43417.615613425929</v>
      </c>
      <c r="Y150" s="9">
        <f t="shared" si="26"/>
        <v>3.7037037036498077E-3</v>
      </c>
      <c r="Z150" s="9">
        <f t="shared" si="27"/>
        <v>7.4074074072996154E-3</v>
      </c>
      <c r="AA150" s="10"/>
      <c r="AB150" s="10">
        <f t="shared" si="32"/>
        <v>9.1435184731381014E-4</v>
      </c>
      <c r="AC150" s="10">
        <f t="shared" si="33"/>
        <v>9.1435184731381014E-4</v>
      </c>
      <c r="AD150" s="10"/>
      <c r="AE150" s="10"/>
      <c r="AF150" s="78">
        <f t="shared" si="28"/>
        <v>43417.60833333333</v>
      </c>
      <c r="AG150" s="78">
        <f t="shared" si="29"/>
        <v>43417.620138888888</v>
      </c>
      <c r="AH150" s="26" t="str">
        <f t="shared" si="30"/>
        <v>43417.608333333343417.6201388889</v>
      </c>
      <c r="AI150" s="26" t="str">
        <f>VLOOKUP(AH150,simple_survey!$P$1800:$Q$2001,2,FALSE)</f>
        <v>肯定的</v>
      </c>
    </row>
    <row r="151" spans="1:35" s="7" customFormat="1" x14ac:dyDescent="0.4">
      <c r="A151" s="16" t="str">
        <f>IF(W151&gt;0, "★", "-")</f>
        <v>-</v>
      </c>
      <c r="B151" s="16" t="str">
        <f>IF(L151&gt;0, "☆", "-")</f>
        <v>-</v>
      </c>
      <c r="C151" s="7">
        <v>14</v>
      </c>
      <c r="D151" s="2">
        <v>43417.609699074077</v>
      </c>
      <c r="E151" s="3" t="s">
        <v>1215</v>
      </c>
      <c r="F151" s="3">
        <v>13423</v>
      </c>
      <c r="G151" s="3" t="s">
        <v>99</v>
      </c>
      <c r="H151" s="3">
        <v>0</v>
      </c>
      <c r="I151" s="3">
        <v>549</v>
      </c>
      <c r="J151" s="3">
        <v>13</v>
      </c>
      <c r="K151" s="3">
        <v>1</v>
      </c>
      <c r="L151" s="3"/>
      <c r="M151" s="2">
        <v>43417.618009259262</v>
      </c>
      <c r="N151" s="2">
        <v>43417.622662037036</v>
      </c>
      <c r="O151" s="3" t="s">
        <v>133</v>
      </c>
      <c r="P151" s="3" t="s">
        <v>19</v>
      </c>
      <c r="Q151" s="3" t="s">
        <v>64</v>
      </c>
      <c r="R151" s="3" t="s">
        <v>65</v>
      </c>
      <c r="S151" s="2">
        <v>43417.6172337963</v>
      </c>
      <c r="T151" s="2">
        <v>43417.6172337963</v>
      </c>
      <c r="U151" s="2">
        <v>43417.624236111114</v>
      </c>
      <c r="V151" s="2">
        <v>43417.624236111114</v>
      </c>
      <c r="W151" s="3"/>
      <c r="X151" s="8">
        <f t="shared" si="25"/>
        <v>43417.609699074077</v>
      </c>
      <c r="Y151" s="9">
        <f t="shared" si="26"/>
        <v>4.6527777740266174E-3</v>
      </c>
      <c r="Z151" s="9">
        <f t="shared" si="27"/>
        <v>4.6527777740266174E-3</v>
      </c>
      <c r="AA151" s="10"/>
      <c r="AB151" s="10">
        <f t="shared" si="32"/>
        <v>7.7546296233776957E-4</v>
      </c>
      <c r="AC151" s="10">
        <f t="shared" si="33"/>
        <v>8.3101851851097308E-3</v>
      </c>
      <c r="AD151" s="10"/>
      <c r="AE151" s="10"/>
      <c r="AF151" s="78">
        <f t="shared" si="28"/>
        <v>43417.609027777777</v>
      </c>
      <c r="AG151" s="78">
        <f t="shared" si="29"/>
        <v>43417.62222222222</v>
      </c>
      <c r="AH151" s="26" t="str">
        <f t="shared" si="30"/>
        <v>43417.609027777843417.6222222222</v>
      </c>
      <c r="AI151" s="26" t="e">
        <f>VLOOKUP(AH151,simple_survey!$P$1800:$Q$2001,2,FALSE)</f>
        <v>#N/A</v>
      </c>
    </row>
    <row r="152" spans="1:35" s="7" customFormat="1" x14ac:dyDescent="0.4">
      <c r="A152" s="16" t="str">
        <f>IF(W152&gt;0, "★", "-")</f>
        <v>-</v>
      </c>
      <c r="B152" s="16" t="str">
        <f>IF(L152&gt;0, "☆", "-")</f>
        <v>-</v>
      </c>
      <c r="C152" s="7">
        <v>14</v>
      </c>
      <c r="D152" s="2">
        <v>43417.610717592594</v>
      </c>
      <c r="E152" s="3" t="s">
        <v>1418</v>
      </c>
      <c r="F152" s="3">
        <v>13425</v>
      </c>
      <c r="G152" s="3" t="s">
        <v>32</v>
      </c>
      <c r="H152" s="3">
        <v>4624</v>
      </c>
      <c r="I152" s="3">
        <v>323</v>
      </c>
      <c r="J152" s="3">
        <v>9</v>
      </c>
      <c r="K152" s="3">
        <v>1</v>
      </c>
      <c r="L152" s="3"/>
      <c r="M152" s="2">
        <v>43417.620462962965</v>
      </c>
      <c r="N152" s="2">
        <v>43417.62840277778</v>
      </c>
      <c r="O152" s="3" t="s">
        <v>64</v>
      </c>
      <c r="P152" s="3" t="s">
        <v>65</v>
      </c>
      <c r="Q152" s="3" t="s">
        <v>44</v>
      </c>
      <c r="R152" s="3" t="s">
        <v>91</v>
      </c>
      <c r="S152" s="2">
        <v>43417.624861111108</v>
      </c>
      <c r="T152" s="2">
        <v>43417.624861111108</v>
      </c>
      <c r="U152" s="2">
        <v>43417.636342592596</v>
      </c>
      <c r="V152" s="2">
        <v>43417.636342592596</v>
      </c>
      <c r="W152" s="3"/>
      <c r="X152" s="8">
        <f t="shared" si="25"/>
        <v>43417.610717592594</v>
      </c>
      <c r="Y152" s="9">
        <f t="shared" si="26"/>
        <v>7.9398148154723458E-3</v>
      </c>
      <c r="Z152" s="9">
        <f t="shared" si="27"/>
        <v>7.9398148154723458E-3</v>
      </c>
      <c r="AA152" s="10"/>
      <c r="AB152" s="10">
        <f t="shared" si="32"/>
        <v>0</v>
      </c>
      <c r="AC152" s="10">
        <f t="shared" si="33"/>
        <v>9.7453703710925765E-3</v>
      </c>
      <c r="AD152" s="10"/>
      <c r="AE152" s="10"/>
      <c r="AF152" s="78">
        <f t="shared" si="28"/>
        <v>43417.61041666667</v>
      </c>
      <c r="AG152" s="78">
        <f t="shared" si="29"/>
        <v>43417.62777777778</v>
      </c>
      <c r="AH152" s="26" t="str">
        <f t="shared" si="30"/>
        <v>43417.610416666743417.6277777778</v>
      </c>
      <c r="AI152" s="26" t="str">
        <f>VLOOKUP(AH152,simple_survey!$P$1800:$Q$2001,2,FALSE)</f>
        <v>肯定的</v>
      </c>
    </row>
    <row r="153" spans="1:35" s="7" customFormat="1" x14ac:dyDescent="0.4">
      <c r="A153" s="16" t="str">
        <f t="shared" si="23"/>
        <v>-</v>
      </c>
      <c r="B153" s="16" t="str">
        <f t="shared" si="31"/>
        <v>-</v>
      </c>
      <c r="C153" s="7">
        <v>14</v>
      </c>
      <c r="D153" s="2">
        <v>43417.610821759263</v>
      </c>
      <c r="E153" s="3" t="s">
        <v>1419</v>
      </c>
      <c r="F153" s="3">
        <v>13426</v>
      </c>
      <c r="G153" s="3" t="s">
        <v>98</v>
      </c>
      <c r="H153" s="3">
        <v>0</v>
      </c>
      <c r="I153" s="3">
        <v>932</v>
      </c>
      <c r="J153" s="3">
        <v>5</v>
      </c>
      <c r="K153" s="3">
        <v>1</v>
      </c>
      <c r="L153" s="3"/>
      <c r="M153" s="2">
        <v>43417.616331018522</v>
      </c>
      <c r="N153" s="2">
        <v>43417.621157407404</v>
      </c>
      <c r="O153" s="3" t="s">
        <v>54</v>
      </c>
      <c r="P153" s="3" t="s">
        <v>55</v>
      </c>
      <c r="Q153" s="3" t="s">
        <v>49</v>
      </c>
      <c r="R153" s="3" t="s">
        <v>50</v>
      </c>
      <c r="S153" s="2">
        <v>43417.616273148145</v>
      </c>
      <c r="T153" s="2">
        <v>43417.616273148145</v>
      </c>
      <c r="U153" s="2">
        <v>43417.621157407404</v>
      </c>
      <c r="V153" s="2">
        <v>43417.621157407404</v>
      </c>
      <c r="W153" s="3"/>
      <c r="X153" s="8">
        <f t="shared" si="25"/>
        <v>43417.610821759263</v>
      </c>
      <c r="Y153" s="9">
        <f t="shared" si="26"/>
        <v>4.8263888820656575E-3</v>
      </c>
      <c r="Z153" s="9">
        <f t="shared" si="27"/>
        <v>4.8263888820656575E-3</v>
      </c>
      <c r="AA153" s="10"/>
      <c r="AB153" s="10">
        <f t="shared" si="32"/>
        <v>5.787037662230432E-5</v>
      </c>
      <c r="AC153" s="10">
        <f t="shared" si="33"/>
        <v>5.5092592592700385E-3</v>
      </c>
      <c r="AD153" s="10"/>
      <c r="AE153" s="10"/>
      <c r="AF153" s="78">
        <f t="shared" si="28"/>
        <v>43417.61041666667</v>
      </c>
      <c r="AG153" s="78">
        <f t="shared" si="29"/>
        <v>43417.620833333334</v>
      </c>
      <c r="AH153" s="26" t="str">
        <f t="shared" si="30"/>
        <v>43417.610416666743417.6208333333</v>
      </c>
      <c r="AI153" s="26" t="e">
        <f>VLOOKUP(AH153,simple_survey!$P$1800:$Q$2001,2,FALSE)</f>
        <v>#N/A</v>
      </c>
    </row>
    <row r="154" spans="1:35" s="7" customFormat="1" x14ac:dyDescent="0.4">
      <c r="A154" s="16" t="str">
        <f t="shared" si="23"/>
        <v>-</v>
      </c>
      <c r="B154" s="16" t="str">
        <f t="shared" si="31"/>
        <v>-</v>
      </c>
      <c r="C154" s="7">
        <v>14</v>
      </c>
      <c r="D154" s="2">
        <v>43417.611018518517</v>
      </c>
      <c r="E154" s="3" t="s">
        <v>1123</v>
      </c>
      <c r="F154" s="3">
        <v>13427</v>
      </c>
      <c r="G154" s="3" t="s">
        <v>32</v>
      </c>
      <c r="H154" s="3">
        <v>1310</v>
      </c>
      <c r="I154" s="3">
        <v>947</v>
      </c>
      <c r="J154" s="3">
        <v>11</v>
      </c>
      <c r="K154" s="3">
        <v>1</v>
      </c>
      <c r="L154" s="3"/>
      <c r="M154" s="2">
        <v>43417.624456018515</v>
      </c>
      <c r="N154" s="2">
        <v>43417.628391203703</v>
      </c>
      <c r="O154" s="3" t="s">
        <v>36</v>
      </c>
      <c r="P154" s="3" t="s">
        <v>37</v>
      </c>
      <c r="Q154" s="3" t="s">
        <v>73</v>
      </c>
      <c r="R154" s="3" t="s">
        <v>74</v>
      </c>
      <c r="S154" s="2">
        <v>43417.62841435185</v>
      </c>
      <c r="T154" s="2">
        <v>43417.62841435185</v>
      </c>
      <c r="U154" s="2">
        <v>43417.635949074072</v>
      </c>
      <c r="V154" s="2">
        <v>43417.635949074072</v>
      </c>
      <c r="W154" s="3"/>
      <c r="X154" s="8">
        <f t="shared" si="25"/>
        <v>43417.611018518517</v>
      </c>
      <c r="Y154" s="9">
        <f t="shared" si="26"/>
        <v>3.9351851883111522E-3</v>
      </c>
      <c r="Z154" s="9">
        <f t="shared" si="27"/>
        <v>3.9351851883111522E-3</v>
      </c>
      <c r="AA154" s="10"/>
      <c r="AB154" s="10">
        <f t="shared" si="32"/>
        <v>0</v>
      </c>
      <c r="AC154" s="10">
        <f t="shared" si="33"/>
        <v>1.3437499997962732E-2</v>
      </c>
      <c r="AD154" s="10"/>
      <c r="AE154" s="10"/>
      <c r="AF154" s="78">
        <f t="shared" si="28"/>
        <v>43417.61041666667</v>
      </c>
      <c r="AG154" s="78">
        <f t="shared" si="29"/>
        <v>43417.62777777778</v>
      </c>
      <c r="AH154" s="26" t="str">
        <f t="shared" si="30"/>
        <v>43417.610416666743417.6277777778</v>
      </c>
      <c r="AI154" s="26" t="s">
        <v>1323</v>
      </c>
    </row>
    <row r="155" spans="1:35" s="7" customFormat="1" x14ac:dyDescent="0.4">
      <c r="A155" s="16" t="str">
        <f t="shared" si="23"/>
        <v>-</v>
      </c>
      <c r="B155" s="16" t="str">
        <f t="shared" si="31"/>
        <v>-</v>
      </c>
      <c r="C155" s="7">
        <v>14</v>
      </c>
      <c r="D155" s="2">
        <v>43417.613136574073</v>
      </c>
      <c r="E155" s="3" t="s">
        <v>1116</v>
      </c>
      <c r="F155" s="3">
        <v>13428</v>
      </c>
      <c r="G155" s="3" t="s">
        <v>32</v>
      </c>
      <c r="H155" s="3">
        <v>2051</v>
      </c>
      <c r="I155" s="3">
        <v>702</v>
      </c>
      <c r="J155" s="3">
        <v>10</v>
      </c>
      <c r="K155" s="3">
        <v>1</v>
      </c>
      <c r="L155" s="3"/>
      <c r="M155" s="2">
        <v>43417.617731481485</v>
      </c>
      <c r="N155" s="2">
        <v>43417.622986111113</v>
      </c>
      <c r="O155" s="3" t="s">
        <v>26</v>
      </c>
      <c r="P155" s="3" t="s">
        <v>27</v>
      </c>
      <c r="Q155" s="3" t="s">
        <v>24</v>
      </c>
      <c r="R155" s="3" t="s">
        <v>25</v>
      </c>
      <c r="S155" s="2">
        <v>43417.619722222225</v>
      </c>
      <c r="T155" s="2">
        <v>43417.619722222225</v>
      </c>
      <c r="U155" s="2">
        <v>43417.626550925925</v>
      </c>
      <c r="V155" s="2">
        <v>43417.626550925925</v>
      </c>
      <c r="W155" s="3"/>
      <c r="X155" s="8">
        <f t="shared" si="25"/>
        <v>43417.613136574073</v>
      </c>
      <c r="Y155" s="9">
        <f t="shared" si="26"/>
        <v>5.2546296283253469E-3</v>
      </c>
      <c r="Z155" s="9">
        <f t="shared" si="27"/>
        <v>5.2546296283253469E-3</v>
      </c>
      <c r="AA155" s="10"/>
      <c r="AB155" s="10">
        <f t="shared" si="32"/>
        <v>0</v>
      </c>
      <c r="AC155" s="10">
        <f t="shared" si="33"/>
        <v>4.5949074119562283E-3</v>
      </c>
      <c r="AD155" s="10"/>
      <c r="AE155" s="10"/>
      <c r="AF155" s="78">
        <f t="shared" si="28"/>
        <v>43417.612500000003</v>
      </c>
      <c r="AG155" s="78">
        <f t="shared" si="29"/>
        <v>43417.622916666667</v>
      </c>
      <c r="AH155" s="26" t="str">
        <f t="shared" si="30"/>
        <v>43417.612543417.6229166667</v>
      </c>
      <c r="AI155" s="26" t="str">
        <f>VLOOKUP(AH155,simple_survey!$P$1800:$Q$2001,2,FALSE)</f>
        <v>肯定的</v>
      </c>
    </row>
    <row r="156" spans="1:35" s="7" customFormat="1" x14ac:dyDescent="0.4">
      <c r="A156" s="16" t="str">
        <f t="shared" si="23"/>
        <v>-</v>
      </c>
      <c r="B156" s="16" t="str">
        <f t="shared" si="31"/>
        <v>-</v>
      </c>
      <c r="C156" s="7">
        <v>14</v>
      </c>
      <c r="D156" s="2">
        <v>43417.61409722222</v>
      </c>
      <c r="E156" s="3" t="s">
        <v>1413</v>
      </c>
      <c r="F156" s="3">
        <v>13429</v>
      </c>
      <c r="G156" s="3" t="s">
        <v>32</v>
      </c>
      <c r="H156" s="3">
        <v>2424</v>
      </c>
      <c r="I156" s="3">
        <v>189</v>
      </c>
      <c r="J156" s="3">
        <v>8</v>
      </c>
      <c r="K156" s="3">
        <v>1</v>
      </c>
      <c r="L156" s="3"/>
      <c r="M156" s="2">
        <v>43417.618935185186</v>
      </c>
      <c r="N156" s="2">
        <v>43417.628796296296</v>
      </c>
      <c r="O156" s="3" t="s">
        <v>40</v>
      </c>
      <c r="P156" s="3" t="s">
        <v>41</v>
      </c>
      <c r="Q156" s="3" t="s">
        <v>22</v>
      </c>
      <c r="R156" s="3" t="s">
        <v>23</v>
      </c>
      <c r="S156" s="2">
        <v>43417.61787037037</v>
      </c>
      <c r="T156" s="2">
        <v>43417.61787037037</v>
      </c>
      <c r="U156" s="2">
        <v>43417.631284722222</v>
      </c>
      <c r="V156" s="2">
        <v>43417.631284722222</v>
      </c>
      <c r="W156" s="3"/>
      <c r="X156" s="8">
        <f t="shared" si="25"/>
        <v>43417.61409722222</v>
      </c>
      <c r="Y156" s="9">
        <f t="shared" si="26"/>
        <v>9.8611111097852699E-3</v>
      </c>
      <c r="Z156" s="9">
        <f t="shared" si="27"/>
        <v>9.8611111097852699E-3</v>
      </c>
      <c r="AA156" s="10"/>
      <c r="AB156" s="10">
        <f t="shared" si="32"/>
        <v>1.0648148163454607E-3</v>
      </c>
      <c r="AC156" s="10">
        <f t="shared" si="33"/>
        <v>4.8379629661212675E-3</v>
      </c>
      <c r="AD156" s="10"/>
      <c r="AE156" s="10"/>
      <c r="AF156" s="78">
        <f t="shared" si="28"/>
        <v>43417.613888888889</v>
      </c>
      <c r="AG156" s="78">
        <f t="shared" si="29"/>
        <v>43417.628472222219</v>
      </c>
      <c r="AH156" s="26" t="str">
        <f t="shared" si="30"/>
        <v>43417.613888888943417.6284722222</v>
      </c>
      <c r="AI156" s="26" t="e">
        <f>VLOOKUP(AH156,simple_survey!$P$1800:$Q$2001,2,FALSE)</f>
        <v>#N/A</v>
      </c>
    </row>
    <row r="157" spans="1:35" s="7" customFormat="1" x14ac:dyDescent="0.4">
      <c r="A157" s="16" t="str">
        <f t="shared" si="23"/>
        <v>★</v>
      </c>
      <c r="B157" s="16" t="str">
        <f t="shared" si="31"/>
        <v>-</v>
      </c>
      <c r="C157" s="7">
        <v>14</v>
      </c>
      <c r="D157" s="2">
        <v>43417.614432870374</v>
      </c>
      <c r="E157" s="3" t="s">
        <v>1400</v>
      </c>
      <c r="F157" s="3">
        <v>13430</v>
      </c>
      <c r="G157" s="3" t="s">
        <v>32</v>
      </c>
      <c r="H157" s="3">
        <v>2828</v>
      </c>
      <c r="I157" s="3">
        <v>397</v>
      </c>
      <c r="J157" s="3">
        <v>7</v>
      </c>
      <c r="K157" s="3">
        <v>1</v>
      </c>
      <c r="L157" s="3"/>
      <c r="M157" s="2">
        <v>43417.619328703702</v>
      </c>
      <c r="N157" s="2">
        <v>43417.625335648147</v>
      </c>
      <c r="O157" s="3" t="s">
        <v>49</v>
      </c>
      <c r="P157" s="3" t="s">
        <v>50</v>
      </c>
      <c r="Q157" s="3" t="s">
        <v>64</v>
      </c>
      <c r="R157" s="3" t="s">
        <v>65</v>
      </c>
      <c r="S157" s="2">
        <v>43417.621365740742</v>
      </c>
      <c r="T157" s="2">
        <v>43417.621365740742</v>
      </c>
      <c r="U157" s="2">
        <v>43417.633715277778</v>
      </c>
      <c r="V157" s="2">
        <v>43417.633715277778</v>
      </c>
      <c r="W157" s="2">
        <v>43417.621365740742</v>
      </c>
      <c r="X157" s="8">
        <f t="shared" si="25"/>
        <v>43417.621365740742</v>
      </c>
      <c r="Y157" s="9">
        <f t="shared" si="26"/>
        <v>6.0069444443797693E-3</v>
      </c>
      <c r="Z157" s="9">
        <f t="shared" si="27"/>
        <v>6.0069444443797693E-3</v>
      </c>
      <c r="AA157" s="10"/>
      <c r="AB157" s="10">
        <f t="shared" si="32"/>
        <v>0</v>
      </c>
      <c r="AC157" s="10">
        <f t="shared" si="33"/>
        <v>0</v>
      </c>
      <c r="AD157" s="10"/>
      <c r="AE157" s="10"/>
      <c r="AF157" s="78">
        <f t="shared" si="28"/>
        <v>43417.613888888889</v>
      </c>
      <c r="AG157" s="78">
        <f t="shared" si="29"/>
        <v>43417.625</v>
      </c>
      <c r="AH157" s="26" t="str">
        <f t="shared" si="30"/>
        <v>43417.613888888943417.625</v>
      </c>
      <c r="AI157" s="26" t="e">
        <f>VLOOKUP(AH157,simple_survey!$P$1800:$Q$2001,2,FALSE)</f>
        <v>#N/A</v>
      </c>
    </row>
    <row r="158" spans="1:35" s="7" customFormat="1" x14ac:dyDescent="0.4">
      <c r="A158" s="16" t="str">
        <f t="shared" si="23"/>
        <v>-</v>
      </c>
      <c r="B158" s="16" t="str">
        <f t="shared" si="31"/>
        <v>-</v>
      </c>
      <c r="C158" s="7">
        <v>14</v>
      </c>
      <c r="D158" s="2">
        <v>43417.617210648146</v>
      </c>
      <c r="E158" s="3" t="s">
        <v>1420</v>
      </c>
      <c r="F158" s="3">
        <v>13431</v>
      </c>
      <c r="G158" s="3" t="s">
        <v>32</v>
      </c>
      <c r="H158" s="3">
        <v>5131</v>
      </c>
      <c r="I158" s="3">
        <v>327</v>
      </c>
      <c r="J158" s="3">
        <v>1</v>
      </c>
      <c r="K158" s="3">
        <v>1</v>
      </c>
      <c r="L158" s="3"/>
      <c r="M158" s="2">
        <v>43417.620868055557</v>
      </c>
      <c r="N158" s="2">
        <v>43417.627627314818</v>
      </c>
      <c r="O158" s="3" t="s">
        <v>22</v>
      </c>
      <c r="P158" s="3" t="s">
        <v>23</v>
      </c>
      <c r="Q158" s="3" t="s">
        <v>73</v>
      </c>
      <c r="R158" s="3" t="s">
        <v>74</v>
      </c>
      <c r="S158" s="2">
        <v>43417.622349537036</v>
      </c>
      <c r="T158" s="2">
        <v>43417.622349537036</v>
      </c>
      <c r="U158" s="2">
        <v>43417.632337962961</v>
      </c>
      <c r="V158" s="2">
        <v>43417.632337962961</v>
      </c>
      <c r="W158" s="3"/>
      <c r="X158" s="8">
        <f t="shared" si="25"/>
        <v>43417.617210648146</v>
      </c>
      <c r="Y158" s="9">
        <f t="shared" si="26"/>
        <v>6.7592592604341917E-3</v>
      </c>
      <c r="Z158" s="9">
        <f t="shared" si="27"/>
        <v>6.7592592604341917E-3</v>
      </c>
      <c r="AA158" s="10"/>
      <c r="AB158" s="10">
        <f t="shared" si="32"/>
        <v>0</v>
      </c>
      <c r="AC158" s="10">
        <f t="shared" si="33"/>
        <v>3.6574074110831134E-3</v>
      </c>
      <c r="AD158" s="10"/>
      <c r="AE158" s="10"/>
      <c r="AF158" s="78">
        <f t="shared" si="28"/>
        <v>43417.616666666669</v>
      </c>
      <c r="AG158" s="78">
        <f t="shared" si="29"/>
        <v>43417.627083333333</v>
      </c>
      <c r="AH158" s="26" t="str">
        <f t="shared" si="30"/>
        <v>43417.616666666743417.6270833333</v>
      </c>
      <c r="AI158" s="26" t="str">
        <f>VLOOKUP(AH158,simple_survey!$P$1800:$Q$2001,2,FALSE)</f>
        <v>肯定的</v>
      </c>
    </row>
    <row r="159" spans="1:35" s="7" customFormat="1" x14ac:dyDescent="0.4">
      <c r="A159" s="16" t="str">
        <f t="shared" si="23"/>
        <v>-</v>
      </c>
      <c r="B159" s="16" t="str">
        <f t="shared" si="31"/>
        <v>-</v>
      </c>
      <c r="C159" s="7">
        <v>14</v>
      </c>
      <c r="D159" s="2">
        <v>43417.619629629633</v>
      </c>
      <c r="E159" s="3" t="s">
        <v>1421</v>
      </c>
      <c r="F159" s="3">
        <v>13432</v>
      </c>
      <c r="G159" s="3" t="s">
        <v>18</v>
      </c>
      <c r="H159" s="3">
        <v>3118</v>
      </c>
      <c r="I159" s="3">
        <v>476</v>
      </c>
      <c r="J159" s="3">
        <v>4</v>
      </c>
      <c r="K159" s="3">
        <v>1</v>
      </c>
      <c r="L159" s="3"/>
      <c r="M159" s="2">
        <v>43417.630381944444</v>
      </c>
      <c r="N159" s="2">
        <v>43417.634780092594</v>
      </c>
      <c r="O159" s="3" t="s">
        <v>69</v>
      </c>
      <c r="P159" s="3" t="s">
        <v>70</v>
      </c>
      <c r="Q159" s="3" t="s">
        <v>40</v>
      </c>
      <c r="R159" s="3" t="s">
        <v>41</v>
      </c>
      <c r="S159" s="2">
        <v>43417.627453703702</v>
      </c>
      <c r="T159" s="2">
        <v>43417.627453703702</v>
      </c>
      <c r="U159" s="2">
        <v>43417.633171296293</v>
      </c>
      <c r="V159" s="2">
        <v>43417.633171296293</v>
      </c>
      <c r="W159" s="3"/>
      <c r="X159" s="8">
        <f t="shared" si="25"/>
        <v>43417.619629629633</v>
      </c>
      <c r="Y159" s="9">
        <f t="shared" si="26"/>
        <v>4.3981481503578834E-3</v>
      </c>
      <c r="Z159" s="9">
        <f t="shared" si="27"/>
        <v>4.3981481503578834E-3</v>
      </c>
      <c r="AA159" s="10"/>
      <c r="AB159" s="10">
        <f t="shared" si="32"/>
        <v>2.9282407413120382E-3</v>
      </c>
      <c r="AC159" s="10">
        <f t="shared" si="33"/>
        <v>1.0752314810815733E-2</v>
      </c>
      <c r="AD159" s="10"/>
      <c r="AE159" s="10"/>
      <c r="AF159" s="78">
        <f t="shared" si="28"/>
        <v>43417.619444444441</v>
      </c>
      <c r="AG159" s="78">
        <f t="shared" si="29"/>
        <v>43417.634722222225</v>
      </c>
      <c r="AH159" s="26" t="str">
        <f t="shared" si="30"/>
        <v>43417.619444444443417.6347222222</v>
      </c>
      <c r="AI159" s="26" t="e">
        <f>VLOOKUP(AH159,simple_survey!$P$1800:$Q$2001,2,FALSE)</f>
        <v>#N/A</v>
      </c>
    </row>
    <row r="160" spans="1:35" s="7" customFormat="1" x14ac:dyDescent="0.4">
      <c r="A160" s="16" t="str">
        <f t="shared" si="23"/>
        <v>-</v>
      </c>
      <c r="B160" s="16" t="str">
        <f t="shared" si="31"/>
        <v>-</v>
      </c>
      <c r="C160" s="7">
        <v>14</v>
      </c>
      <c r="D160" s="2">
        <v>43417.623020833336</v>
      </c>
      <c r="E160" s="3" t="s">
        <v>1422</v>
      </c>
      <c r="F160" s="3">
        <v>13433</v>
      </c>
      <c r="G160" s="3" t="s">
        <v>32</v>
      </c>
      <c r="H160" s="3">
        <v>1075</v>
      </c>
      <c r="I160" s="3">
        <v>807</v>
      </c>
      <c r="J160" s="3">
        <v>13</v>
      </c>
      <c r="K160" s="3">
        <v>1</v>
      </c>
      <c r="L160" s="3"/>
      <c r="M160" s="2">
        <v>43417.62605324074</v>
      </c>
      <c r="N160" s="2">
        <v>43417.631331018521</v>
      </c>
      <c r="O160" s="3" t="s">
        <v>133</v>
      </c>
      <c r="P160" s="3" t="s">
        <v>19</v>
      </c>
      <c r="Q160" s="3" t="s">
        <v>30</v>
      </c>
      <c r="R160" s="3" t="s">
        <v>31</v>
      </c>
      <c r="S160" s="2">
        <v>43417.627534722225</v>
      </c>
      <c r="T160" s="2">
        <v>43417.627534722225</v>
      </c>
      <c r="U160" s="2">
        <v>43417.635104166664</v>
      </c>
      <c r="V160" s="2">
        <v>43417.635104166664</v>
      </c>
      <c r="W160" s="3"/>
      <c r="X160" s="8">
        <f t="shared" si="25"/>
        <v>43417.623020833336</v>
      </c>
      <c r="Y160" s="9">
        <f t="shared" si="26"/>
        <v>5.2777777818846516E-3</v>
      </c>
      <c r="Z160" s="9">
        <f t="shared" si="27"/>
        <v>5.2777777818846516E-3</v>
      </c>
      <c r="AA160" s="10"/>
      <c r="AB160" s="10">
        <f t="shared" si="32"/>
        <v>0</v>
      </c>
      <c r="AC160" s="10">
        <f t="shared" si="33"/>
        <v>3.0324074032250792E-3</v>
      </c>
      <c r="AD160" s="10"/>
      <c r="AE160" s="10"/>
      <c r="AF160" s="78">
        <f t="shared" si="28"/>
        <v>43417.622916666667</v>
      </c>
      <c r="AG160" s="78">
        <f t="shared" si="29"/>
        <v>43417.631249999999</v>
      </c>
      <c r="AH160" s="26" t="str">
        <f t="shared" si="30"/>
        <v>43417.622916666743417.63125</v>
      </c>
      <c r="AI160" s="26" t="e">
        <f>VLOOKUP(AH160,simple_survey!$P$1800:$Q$2001,2,FALSE)</f>
        <v>#N/A</v>
      </c>
    </row>
    <row r="161" spans="1:35" s="7" customFormat="1" x14ac:dyDescent="0.4">
      <c r="A161" s="16" t="str">
        <f t="shared" si="23"/>
        <v>-</v>
      </c>
      <c r="B161" s="16" t="str">
        <f>IF(L161&gt;0, "☆", "-")</f>
        <v>-</v>
      </c>
      <c r="C161" s="7">
        <v>14</v>
      </c>
      <c r="D161" s="2">
        <v>43417.623912037037</v>
      </c>
      <c r="E161" s="3" t="s">
        <v>1423</v>
      </c>
      <c r="F161" s="3">
        <v>13435</v>
      </c>
      <c r="G161" s="3" t="s">
        <v>32</v>
      </c>
      <c r="H161" s="3">
        <v>1019</v>
      </c>
      <c r="I161" s="3">
        <v>530</v>
      </c>
      <c r="J161" s="3">
        <v>10</v>
      </c>
      <c r="K161" s="3">
        <v>2</v>
      </c>
      <c r="L161" s="3"/>
      <c r="M161" s="2">
        <v>43417.624930555554</v>
      </c>
      <c r="N161" s="2">
        <v>43417.629131944443</v>
      </c>
      <c r="O161" s="3" t="s">
        <v>30</v>
      </c>
      <c r="P161" s="3" t="s">
        <v>31</v>
      </c>
      <c r="Q161" s="3" t="s">
        <v>133</v>
      </c>
      <c r="R161" s="3" t="s">
        <v>19</v>
      </c>
      <c r="S161" s="2">
        <v>43417.626250000001</v>
      </c>
      <c r="T161" s="2">
        <v>43417.626250000001</v>
      </c>
      <c r="U161" s="2">
        <v>43417.635347222225</v>
      </c>
      <c r="V161" s="2">
        <v>43417.635347222225</v>
      </c>
      <c r="W161" s="3"/>
      <c r="X161" s="8">
        <f t="shared" si="25"/>
        <v>43417.623912037037</v>
      </c>
      <c r="Y161" s="9">
        <f t="shared" si="26"/>
        <v>4.2013888887595385E-3</v>
      </c>
      <c r="Z161" s="9">
        <f t="shared" si="27"/>
        <v>8.4027777775190771E-3</v>
      </c>
      <c r="AA161" s="10"/>
      <c r="AB161" s="10">
        <f t="shared" si="32"/>
        <v>0</v>
      </c>
      <c r="AC161" s="10">
        <f t="shared" si="33"/>
        <v>1.0185185165028088E-3</v>
      </c>
      <c r="AD161" s="10"/>
      <c r="AE161" s="10"/>
      <c r="AF161" s="78">
        <f t="shared" si="28"/>
        <v>43417.623611111114</v>
      </c>
      <c r="AG161" s="78">
        <f t="shared" si="29"/>
        <v>43417.628472222219</v>
      </c>
      <c r="AH161" s="26" t="str">
        <f t="shared" si="30"/>
        <v>43417.623611111143417.6284722222</v>
      </c>
      <c r="AI161" s="26" t="str">
        <f>VLOOKUP(AH161,simple_survey!$P$1800:$Q$2001,2,FALSE)</f>
        <v>肯定的</v>
      </c>
    </row>
    <row r="162" spans="1:35" s="7" customFormat="1" x14ac:dyDescent="0.4">
      <c r="A162" s="16" t="str">
        <f>IF(W162&gt;0, "★", "-")</f>
        <v>-</v>
      </c>
      <c r="B162" s="16" t="str">
        <f>IF(L162&gt;0, "☆", "-")</f>
        <v>☆</v>
      </c>
      <c r="C162" s="7">
        <v>14</v>
      </c>
      <c r="D162" s="2">
        <v>43417.597372685188</v>
      </c>
      <c r="E162" s="3" t="s">
        <v>1334</v>
      </c>
      <c r="F162" s="3">
        <v>13413</v>
      </c>
      <c r="G162" s="3" t="s">
        <v>99</v>
      </c>
      <c r="H162" s="3">
        <v>0</v>
      </c>
      <c r="I162" s="3">
        <v>163</v>
      </c>
      <c r="J162" s="3">
        <v>7</v>
      </c>
      <c r="K162" s="3">
        <v>1</v>
      </c>
      <c r="L162" s="2">
        <v>43417.597696759258</v>
      </c>
      <c r="M162" s="3"/>
      <c r="N162" s="3"/>
      <c r="O162" s="3" t="s">
        <v>36</v>
      </c>
      <c r="P162" s="3" t="s">
        <v>37</v>
      </c>
      <c r="Q162" s="3" t="s">
        <v>40</v>
      </c>
      <c r="R162" s="3" t="s">
        <v>41</v>
      </c>
      <c r="S162" s="2">
        <v>43417.615405092591</v>
      </c>
      <c r="T162" s="3"/>
      <c r="U162" s="2">
        <v>43417.624525462961</v>
      </c>
      <c r="V162" s="3"/>
      <c r="W162" s="3"/>
      <c r="X162" s="8">
        <f>IF(W162&gt;0,W162,D162)</f>
        <v>43417.597372685188</v>
      </c>
      <c r="Y162" s="9">
        <f>N162-M162</f>
        <v>0</v>
      </c>
      <c r="Z162" s="9">
        <f>Y162*K162</f>
        <v>0</v>
      </c>
      <c r="AA162" s="10"/>
      <c r="AB162" s="10">
        <f>IF(IF(A162="☆",L162-S162,M162-S162)&lt;0,0,IF(A162="☆",L162-S162,M162-S162))</f>
        <v>0</v>
      </c>
      <c r="AC162" s="10">
        <f>IF(IF(B162="☆",(IF(L162&gt;S162,L162-X162,S162-X162)),M162-X162)&lt;0,0,IF(B162="☆",(IF(L162&gt;S162,L162-X162,S162-X162)),M162-X162))</f>
        <v>1.8032407402643003E-2</v>
      </c>
      <c r="AD162" s="10"/>
      <c r="AE162" s="10"/>
      <c r="AF162" s="78">
        <f t="shared" si="28"/>
        <v>43417.597222222219</v>
      </c>
      <c r="AG162" s="78">
        <f t="shared" si="29"/>
        <v>0</v>
      </c>
      <c r="AH162" s="26" t="str">
        <f t="shared" si="30"/>
        <v>43417.59722222220</v>
      </c>
      <c r="AI162" s="26" t="e">
        <f>VLOOKUP(AH162,simple_survey!$P$1800:$Q$2001,2,FALSE)</f>
        <v>#N/A</v>
      </c>
    </row>
    <row r="163" spans="1:35" s="7" customFormat="1" x14ac:dyDescent="0.4">
      <c r="A163" s="16" t="str">
        <f>IF(W163&gt;0, "★", "-")</f>
        <v>★</v>
      </c>
      <c r="B163" s="16" t="str">
        <f>IF(L163&gt;0, "☆", "-")</f>
        <v>☆</v>
      </c>
      <c r="C163" s="7">
        <v>14</v>
      </c>
      <c r="D163" s="2">
        <v>43417.610659722224</v>
      </c>
      <c r="E163" s="3" t="s">
        <v>1123</v>
      </c>
      <c r="F163" s="3">
        <v>13424</v>
      </c>
      <c r="G163" s="3" t="s">
        <v>32</v>
      </c>
      <c r="H163" s="3">
        <v>1310</v>
      </c>
      <c r="I163" s="3">
        <v>153</v>
      </c>
      <c r="J163" s="3">
        <v>8</v>
      </c>
      <c r="K163" s="3">
        <v>1</v>
      </c>
      <c r="L163" s="2">
        <v>43417.610833333332</v>
      </c>
      <c r="M163" s="3"/>
      <c r="N163" s="3"/>
      <c r="O163" s="3" t="s">
        <v>36</v>
      </c>
      <c r="P163" s="3" t="s">
        <v>37</v>
      </c>
      <c r="Q163" s="3" t="s">
        <v>73</v>
      </c>
      <c r="R163" s="3" t="s">
        <v>74</v>
      </c>
      <c r="S163" s="2">
        <v>43417.627650462964</v>
      </c>
      <c r="T163" s="3"/>
      <c r="U163" s="2">
        <v>43417.635185185187</v>
      </c>
      <c r="V163" s="3"/>
      <c r="W163" s="2">
        <v>43417.617592592593</v>
      </c>
      <c r="X163" s="8">
        <f>IF(W163&gt;0,W163,D163)</f>
        <v>43417.617592592593</v>
      </c>
      <c r="Y163" s="9">
        <f>N163-M163</f>
        <v>0</v>
      </c>
      <c r="Z163" s="9">
        <f>Y163*K163</f>
        <v>0</v>
      </c>
      <c r="AA163" s="10"/>
      <c r="AB163" s="10">
        <f>IF(IF(A163="☆",L163-S163,M163-S163)&lt;0,0,IF(A163="☆",L163-S163,M163-S163))</f>
        <v>0</v>
      </c>
      <c r="AC163" s="10">
        <f>IF(IF(B163="☆",(IF(L163&gt;S163,L163-X163,S163-X163)),M163-X163)&lt;0,0,IF(B163="☆",(IF(L163&gt;S163,L163-X163,S163-X163)),M163-X163))</f>
        <v>1.0057870371383615E-2</v>
      </c>
      <c r="AD163" s="10"/>
      <c r="AE163" s="10"/>
      <c r="AF163" s="78">
        <f t="shared" si="28"/>
        <v>43417.61041666667</v>
      </c>
      <c r="AG163" s="78">
        <f t="shared" si="29"/>
        <v>0</v>
      </c>
      <c r="AH163" s="26" t="str">
        <f t="shared" si="30"/>
        <v>43417.61041666670</v>
      </c>
      <c r="AI163" s="26" t="e">
        <f>VLOOKUP(AH163,simple_survey!$P$1800:$Q$2001,2,FALSE)</f>
        <v>#N/A</v>
      </c>
    </row>
    <row r="164" spans="1:35" s="12" customFormat="1" x14ac:dyDescent="0.4">
      <c r="A164" s="17" t="str">
        <f>IF(W164&gt;0, "★", "-")</f>
        <v>-</v>
      </c>
      <c r="B164" s="17" t="str">
        <f>IF(L164&gt;0, "☆", "-")</f>
        <v>☆</v>
      </c>
      <c r="C164" s="12">
        <v>14</v>
      </c>
      <c r="D164" s="4">
        <v>43417.623136574075</v>
      </c>
      <c r="E164" s="5" t="s">
        <v>1424</v>
      </c>
      <c r="F164" s="5">
        <v>13434</v>
      </c>
      <c r="G164" s="5" t="s">
        <v>32</v>
      </c>
      <c r="H164" s="5">
        <v>1019</v>
      </c>
      <c r="I164" s="5">
        <v>711</v>
      </c>
      <c r="J164" s="5">
        <v>10</v>
      </c>
      <c r="K164" s="5">
        <v>1</v>
      </c>
      <c r="L164" s="4">
        <v>43417.623657407406</v>
      </c>
      <c r="M164" s="5"/>
      <c r="N164" s="5"/>
      <c r="O164" s="5" t="s">
        <v>30</v>
      </c>
      <c r="P164" s="5" t="s">
        <v>31</v>
      </c>
      <c r="Q164" s="5" t="s">
        <v>133</v>
      </c>
      <c r="R164" s="5" t="s">
        <v>19</v>
      </c>
      <c r="S164" s="4">
        <v>43417.627280092594</v>
      </c>
      <c r="T164" s="5"/>
      <c r="U164" s="4">
        <v>43417.635682870372</v>
      </c>
      <c r="V164" s="5"/>
      <c r="W164" s="5"/>
      <c r="X164" s="13">
        <f>IF(W164&gt;0,W164,D164)</f>
        <v>43417.623136574075</v>
      </c>
      <c r="Y164" s="18">
        <f>N164-M164</f>
        <v>0</v>
      </c>
      <c r="Z164" s="18">
        <f>Y164*K164</f>
        <v>0</v>
      </c>
      <c r="AA164" s="19"/>
      <c r="AB164" s="19">
        <f>IF(IF(A164="☆",L164-S164,M164-S164)&lt;0,0,IF(A164="☆",L164-S164,M164-S164))</f>
        <v>0</v>
      </c>
      <c r="AC164" s="19">
        <f>IF(IF(B164="☆",(IF(L164&gt;S164,L164-X164,S164-X164)),M164-X164)&lt;0,0,IF(B164="☆",(IF(L164&gt;S164,L164-X164,S164-X164)),M164-X164))</f>
        <v>4.1435185194131918E-3</v>
      </c>
      <c r="AD164" s="19"/>
      <c r="AE164" s="19"/>
      <c r="AF164" s="78">
        <f t="shared" si="28"/>
        <v>43417.622916666667</v>
      </c>
      <c r="AG164" s="78">
        <f t="shared" si="29"/>
        <v>0</v>
      </c>
      <c r="AH164" s="26" t="str">
        <f t="shared" si="30"/>
        <v>43417.62291666670</v>
      </c>
      <c r="AI164" s="26" t="e">
        <f>VLOOKUP(AH164,simple_survey!$P$1800:$Q$2001,2,FALSE)</f>
        <v>#N/A</v>
      </c>
    </row>
    <row r="165" spans="1:35" s="23" customFormat="1" x14ac:dyDescent="0.4">
      <c r="A165" s="20" t="str">
        <f>IF(W165&gt;0, "★", "-")</f>
        <v>★</v>
      </c>
      <c r="B165" s="20" t="str">
        <f>IF(L165&gt;0, "☆", "-")</f>
        <v>-</v>
      </c>
      <c r="C165" s="23">
        <v>15</v>
      </c>
      <c r="D165" s="22">
        <v>43417.609351851854</v>
      </c>
      <c r="E165" s="21" t="s">
        <v>1425</v>
      </c>
      <c r="F165" s="21">
        <v>13422</v>
      </c>
      <c r="G165" s="21" t="s">
        <v>32</v>
      </c>
      <c r="H165" s="21">
        <v>3393</v>
      </c>
      <c r="I165" s="21">
        <v>853</v>
      </c>
      <c r="J165" s="21">
        <v>4</v>
      </c>
      <c r="K165" s="21">
        <v>1</v>
      </c>
      <c r="L165" s="21"/>
      <c r="M165" s="22">
        <v>43417.647581018522</v>
      </c>
      <c r="N165" s="22">
        <v>43417.661620370367</v>
      </c>
      <c r="O165" s="21" t="s">
        <v>133</v>
      </c>
      <c r="P165" s="21" t="s">
        <v>19</v>
      </c>
      <c r="Q165" s="21" t="s">
        <v>44</v>
      </c>
      <c r="R165" s="21" t="s">
        <v>91</v>
      </c>
      <c r="S165" s="22">
        <v>43417.650995370372</v>
      </c>
      <c r="T165" s="22">
        <v>43417.650995370372</v>
      </c>
      <c r="U165" s="22">
        <v>43417.658819444441</v>
      </c>
      <c r="V165" s="22">
        <v>43417.669479166667</v>
      </c>
      <c r="W165" s="22">
        <v>43417.650995370372</v>
      </c>
      <c r="X165" s="24">
        <f>IF(W165&gt;0,W165,D165)</f>
        <v>43417.650995370372</v>
      </c>
      <c r="Y165" s="25">
        <f>N165-M165</f>
        <v>1.4039351844985504E-2</v>
      </c>
      <c r="Z165" s="25">
        <f>Y165*K165</f>
        <v>1.4039351844985504E-2</v>
      </c>
      <c r="AA165" s="26">
        <f>SUM(Z165:Z205)</f>
        <v>0.36542824076605029</v>
      </c>
      <c r="AB165" s="26">
        <f>IF(IF(A165="☆",L165-S165,M165-S165)&lt;0,0,IF(A165="☆",L165-S165,M165-S165))</f>
        <v>0</v>
      </c>
      <c r="AC165" s="26">
        <f>IF(IF(B165="☆",(IF(L165&gt;S165,L165-X165,S165-X165)),M165-X165)&lt;0,0,IF(B165="☆",(IF(L165&gt;S165,L165-X165,S165-X165)),M165-X165))</f>
        <v>0</v>
      </c>
      <c r="AD165" s="26">
        <f>AVERAGE(AC165:AC205)</f>
        <v>5.4939236109930786E-3</v>
      </c>
      <c r="AE165" s="26">
        <f>MEDIAN(AC165:AC205)</f>
        <v>4.913194446999114E-3</v>
      </c>
      <c r="AF165" s="78">
        <f t="shared" si="28"/>
        <v>43417.609027777777</v>
      </c>
      <c r="AG165" s="78">
        <f t="shared" si="29"/>
        <v>43417.661111111112</v>
      </c>
      <c r="AH165" s="26" t="str">
        <f t="shared" si="30"/>
        <v>43417.609027777843417.6611111111</v>
      </c>
      <c r="AI165" s="26" t="e">
        <f>VLOOKUP(AH165,simple_survey!$P$1800:$Q$2001,2,FALSE)</f>
        <v>#N/A</v>
      </c>
    </row>
    <row r="166" spans="1:35" s="7" customFormat="1" x14ac:dyDescent="0.4">
      <c r="A166" s="16" t="str">
        <f t="shared" si="23"/>
        <v>-</v>
      </c>
      <c r="B166" s="16" t="str">
        <f t="shared" si="31"/>
        <v>-</v>
      </c>
      <c r="C166" s="7">
        <v>15</v>
      </c>
      <c r="D166" s="2">
        <v>43417.627395833333</v>
      </c>
      <c r="E166" s="3" t="s">
        <v>1426</v>
      </c>
      <c r="F166" s="3">
        <v>13436</v>
      </c>
      <c r="G166" s="3" t="s">
        <v>99</v>
      </c>
      <c r="H166" s="3">
        <v>0</v>
      </c>
      <c r="I166" s="3">
        <v>540</v>
      </c>
      <c r="J166" s="3">
        <v>9</v>
      </c>
      <c r="K166" s="3">
        <v>1</v>
      </c>
      <c r="L166" s="3"/>
      <c r="M166" s="2">
        <v>43417.632581018515</v>
      </c>
      <c r="N166" s="2">
        <v>43417.640752314815</v>
      </c>
      <c r="O166" s="3" t="s">
        <v>40</v>
      </c>
      <c r="P166" s="3" t="s">
        <v>41</v>
      </c>
      <c r="Q166" s="3" t="s">
        <v>58</v>
      </c>
      <c r="R166" s="3" t="s">
        <v>59</v>
      </c>
      <c r="S166" s="2">
        <v>43417.633356481485</v>
      </c>
      <c r="T166" s="2">
        <v>43417.633356481485</v>
      </c>
      <c r="U166" s="2">
        <v>43417.645219907405</v>
      </c>
      <c r="V166" s="2">
        <v>43417.645219907405</v>
      </c>
      <c r="W166" s="3"/>
      <c r="X166" s="8">
        <f t="shared" si="25"/>
        <v>43417.627395833333</v>
      </c>
      <c r="Y166" s="9">
        <f t="shared" si="26"/>
        <v>8.1712963001336902E-3</v>
      </c>
      <c r="Z166" s="9">
        <f t="shared" si="27"/>
        <v>8.1712963001336902E-3</v>
      </c>
      <c r="AA166" s="10"/>
      <c r="AB166" s="10">
        <f t="shared" si="32"/>
        <v>0</v>
      </c>
      <c r="AC166" s="10">
        <f t="shared" si="33"/>
        <v>5.1851851821993478E-3</v>
      </c>
      <c r="AD166" s="10"/>
      <c r="AE166" s="10"/>
      <c r="AF166" s="78">
        <f t="shared" si="28"/>
        <v>43417.627083333333</v>
      </c>
      <c r="AG166" s="78">
        <f t="shared" si="29"/>
        <v>43417.640277777777</v>
      </c>
      <c r="AH166" s="26" t="str">
        <f t="shared" si="30"/>
        <v>43417.627083333343417.6402777778</v>
      </c>
      <c r="AI166" s="26" t="e">
        <f>VLOOKUP(AH166,simple_survey!$P$1800:$Q$2001,2,FALSE)</f>
        <v>#N/A</v>
      </c>
    </row>
    <row r="167" spans="1:35" s="7" customFormat="1" x14ac:dyDescent="0.4">
      <c r="A167" s="16" t="str">
        <f t="shared" si="23"/>
        <v>-</v>
      </c>
      <c r="B167" s="16" t="str">
        <f t="shared" si="31"/>
        <v>-</v>
      </c>
      <c r="C167" s="7">
        <v>15</v>
      </c>
      <c r="D167" s="2">
        <v>43417.631365740737</v>
      </c>
      <c r="E167" s="3" t="s">
        <v>1427</v>
      </c>
      <c r="F167" s="3">
        <v>13437</v>
      </c>
      <c r="G167" s="3" t="s">
        <v>32</v>
      </c>
      <c r="H167" s="3">
        <v>1761</v>
      </c>
      <c r="I167" s="3">
        <v>444</v>
      </c>
      <c r="J167" s="3">
        <v>2</v>
      </c>
      <c r="K167" s="3">
        <v>1</v>
      </c>
      <c r="L167" s="3"/>
      <c r="M167" s="2">
        <v>43417.636041666665</v>
      </c>
      <c r="N167" s="2">
        <v>43417.641493055555</v>
      </c>
      <c r="O167" s="3" t="s">
        <v>28</v>
      </c>
      <c r="P167" s="3" t="s">
        <v>29</v>
      </c>
      <c r="Q167" s="3" t="s">
        <v>56</v>
      </c>
      <c r="R167" s="3" t="s">
        <v>57</v>
      </c>
      <c r="S167" s="2">
        <v>43417.635381944441</v>
      </c>
      <c r="T167" s="2">
        <v>43417.635381944441</v>
      </c>
      <c r="U167" s="2">
        <v>43417.644675925927</v>
      </c>
      <c r="V167" s="2">
        <v>43417.644675925927</v>
      </c>
      <c r="W167" s="3"/>
      <c r="X167" s="8">
        <f t="shared" si="25"/>
        <v>43417.631365740737</v>
      </c>
      <c r="Y167" s="9">
        <f t="shared" si="26"/>
        <v>5.4513888899236917E-3</v>
      </c>
      <c r="Z167" s="9">
        <f t="shared" si="27"/>
        <v>5.4513888899236917E-3</v>
      </c>
      <c r="AA167" s="10"/>
      <c r="AB167" s="10">
        <f t="shared" si="32"/>
        <v>6.5972222364507616E-4</v>
      </c>
      <c r="AC167" s="10">
        <f t="shared" si="33"/>
        <v>4.6759259275859222E-3</v>
      </c>
      <c r="AD167" s="10"/>
      <c r="AE167" s="10"/>
      <c r="AF167" s="78">
        <f t="shared" si="28"/>
        <v>43417.631249999999</v>
      </c>
      <c r="AG167" s="78">
        <f t="shared" si="29"/>
        <v>43417.640972222223</v>
      </c>
      <c r="AH167" s="26" t="str">
        <f t="shared" si="30"/>
        <v>43417.6312543417.6409722222</v>
      </c>
      <c r="AI167" s="26" t="e">
        <f>VLOOKUP(AH167,simple_survey!$P$1800:$Q$2001,2,FALSE)</f>
        <v>#N/A</v>
      </c>
    </row>
    <row r="168" spans="1:35" s="7" customFormat="1" x14ac:dyDescent="0.4">
      <c r="A168" s="16" t="str">
        <f t="shared" si="23"/>
        <v>-</v>
      </c>
      <c r="B168" s="16" t="str">
        <f t="shared" si="31"/>
        <v>-</v>
      </c>
      <c r="C168" s="7">
        <v>15</v>
      </c>
      <c r="D168" s="2">
        <v>43417.632037037038</v>
      </c>
      <c r="E168" s="3" t="s">
        <v>1215</v>
      </c>
      <c r="F168" s="3">
        <v>13438</v>
      </c>
      <c r="G168" s="3" t="s">
        <v>98</v>
      </c>
      <c r="H168" s="3">
        <v>0</v>
      </c>
      <c r="I168" s="3">
        <v>758</v>
      </c>
      <c r="J168" s="3">
        <v>3</v>
      </c>
      <c r="K168" s="3">
        <v>1</v>
      </c>
      <c r="L168" s="3"/>
      <c r="M168" s="2">
        <v>43417.634351851855</v>
      </c>
      <c r="N168" s="2">
        <v>43417.642546296294</v>
      </c>
      <c r="O168" s="3" t="s">
        <v>64</v>
      </c>
      <c r="P168" s="3" t="s">
        <v>65</v>
      </c>
      <c r="Q168" s="3" t="s">
        <v>40</v>
      </c>
      <c r="R168" s="3" t="s">
        <v>41</v>
      </c>
      <c r="S168" s="2">
        <v>43417.636608796296</v>
      </c>
      <c r="T168" s="2">
        <v>43417.636608796296</v>
      </c>
      <c r="U168" s="2">
        <v>43417.648206018515</v>
      </c>
      <c r="V168" s="2">
        <v>43417.648206018515</v>
      </c>
      <c r="W168" s="3"/>
      <c r="X168" s="8">
        <f t="shared" si="25"/>
        <v>43417.632037037038</v>
      </c>
      <c r="Y168" s="9">
        <f t="shared" si="26"/>
        <v>8.1944444391410798E-3</v>
      </c>
      <c r="Z168" s="9">
        <f t="shared" si="27"/>
        <v>8.1944444391410798E-3</v>
      </c>
      <c r="AA168" s="10"/>
      <c r="AB168" s="10">
        <f t="shared" si="32"/>
        <v>0</v>
      </c>
      <c r="AC168" s="10">
        <f t="shared" si="33"/>
        <v>2.3148148175096139E-3</v>
      </c>
      <c r="AD168" s="10"/>
      <c r="AE168" s="10"/>
      <c r="AF168" s="78">
        <f t="shared" si="28"/>
        <v>43417.631944444445</v>
      </c>
      <c r="AG168" s="78">
        <f t="shared" si="29"/>
        <v>43417.642361111109</v>
      </c>
      <c r="AH168" s="26" t="str">
        <f t="shared" si="30"/>
        <v>43417.631944444443417.6423611111</v>
      </c>
      <c r="AI168" s="26" t="e">
        <f>VLOOKUP(AH168,simple_survey!$P$1800:$Q$2001,2,FALSE)</f>
        <v>#N/A</v>
      </c>
    </row>
    <row r="169" spans="1:35" s="7" customFormat="1" x14ac:dyDescent="0.4">
      <c r="A169" s="16" t="str">
        <f t="shared" si="23"/>
        <v>★</v>
      </c>
      <c r="B169" s="16" t="str">
        <f t="shared" si="31"/>
        <v>-</v>
      </c>
      <c r="C169" s="7">
        <v>15</v>
      </c>
      <c r="D169" s="2">
        <v>43417.634351851855</v>
      </c>
      <c r="E169" s="3" t="s">
        <v>1428</v>
      </c>
      <c r="F169" s="3">
        <v>13439</v>
      </c>
      <c r="G169" s="3" t="s">
        <v>32</v>
      </c>
      <c r="H169" s="3">
        <v>5131</v>
      </c>
      <c r="I169" s="3">
        <v>661</v>
      </c>
      <c r="J169" s="3">
        <v>4</v>
      </c>
      <c r="K169" s="3">
        <v>2</v>
      </c>
      <c r="L169" s="3"/>
      <c r="M169" s="2">
        <v>43417.640185185184</v>
      </c>
      <c r="N169" s="2">
        <v>43417.651145833333</v>
      </c>
      <c r="O169" s="3" t="s">
        <v>73</v>
      </c>
      <c r="P169" s="3" t="s">
        <v>74</v>
      </c>
      <c r="Q169" s="3" t="s">
        <v>64</v>
      </c>
      <c r="R169" s="3" t="s">
        <v>65</v>
      </c>
      <c r="S169" s="2">
        <v>43417.641284722224</v>
      </c>
      <c r="T169" s="2">
        <v>43417.641284722224</v>
      </c>
      <c r="U169" s="2">
        <v>43417.65834490741</v>
      </c>
      <c r="V169" s="2">
        <v>43417.65834490741</v>
      </c>
      <c r="W169" s="2">
        <v>43417.641284722224</v>
      </c>
      <c r="X169" s="8">
        <f t="shared" si="25"/>
        <v>43417.641284722224</v>
      </c>
      <c r="Y169" s="9">
        <f t="shared" si="26"/>
        <v>1.096064814919373E-2</v>
      </c>
      <c r="Z169" s="9">
        <f t="shared" si="27"/>
        <v>2.192129629838746E-2</v>
      </c>
      <c r="AA169" s="10"/>
      <c r="AB169" s="10">
        <f t="shared" si="32"/>
        <v>0</v>
      </c>
      <c r="AC169" s="10">
        <f t="shared" si="33"/>
        <v>0</v>
      </c>
      <c r="AD169" s="10"/>
      <c r="AE169" s="10"/>
      <c r="AF169" s="78">
        <f t="shared" si="28"/>
        <v>43417.634027777778</v>
      </c>
      <c r="AG169" s="78">
        <f t="shared" si="29"/>
        <v>43417.650694444441</v>
      </c>
      <c r="AH169" s="26" t="str">
        <f t="shared" si="30"/>
        <v>43417.634027777843417.6506944444</v>
      </c>
      <c r="AI169" s="26" t="e">
        <f>VLOOKUP(AH169,simple_survey!$P$1800:$Q$2001,2,FALSE)</f>
        <v>#N/A</v>
      </c>
    </row>
    <row r="170" spans="1:35" s="7" customFormat="1" x14ac:dyDescent="0.4">
      <c r="A170" s="16" t="str">
        <f t="shared" si="23"/>
        <v>-</v>
      </c>
      <c r="B170" s="16" t="str">
        <f t="shared" si="31"/>
        <v>-</v>
      </c>
      <c r="C170" s="7">
        <v>15</v>
      </c>
      <c r="D170" s="2">
        <v>43417.638553240744</v>
      </c>
      <c r="E170" s="3" t="s">
        <v>1429</v>
      </c>
      <c r="F170" s="3">
        <v>13441</v>
      </c>
      <c r="G170" s="3" t="s">
        <v>99</v>
      </c>
      <c r="H170" s="3">
        <v>0</v>
      </c>
      <c r="I170" s="3">
        <v>624</v>
      </c>
      <c r="J170" s="3">
        <v>11</v>
      </c>
      <c r="K170" s="3">
        <v>1</v>
      </c>
      <c r="L170" s="3"/>
      <c r="M170" s="2">
        <v>43417.643055555556</v>
      </c>
      <c r="N170" s="2">
        <v>43417.649606481478</v>
      </c>
      <c r="O170" s="3" t="s">
        <v>52</v>
      </c>
      <c r="P170" s="3" t="s">
        <v>53</v>
      </c>
      <c r="Q170" s="3" t="s">
        <v>62</v>
      </c>
      <c r="R170" s="3" t="s">
        <v>63</v>
      </c>
      <c r="S170" s="2">
        <v>43417.639675925922</v>
      </c>
      <c r="T170" s="2">
        <v>43417.639675925922</v>
      </c>
      <c r="U170" s="2">
        <v>43417.652928240743</v>
      </c>
      <c r="V170" s="2">
        <v>43417.652928240743</v>
      </c>
      <c r="W170" s="3"/>
      <c r="X170" s="8">
        <f t="shared" si="25"/>
        <v>43417.638553240744</v>
      </c>
      <c r="Y170" s="9">
        <f t="shared" si="26"/>
        <v>6.5509259220561944E-3</v>
      </c>
      <c r="Z170" s="9">
        <f t="shared" si="27"/>
        <v>6.5509259220561944E-3</v>
      </c>
      <c r="AA170" s="10"/>
      <c r="AB170" s="10">
        <f t="shared" si="32"/>
        <v>3.3796296338550746E-3</v>
      </c>
      <c r="AC170" s="10">
        <f t="shared" si="33"/>
        <v>4.5023148122709244E-3</v>
      </c>
      <c r="AD170" s="10"/>
      <c r="AE170" s="10"/>
      <c r="AF170" s="78">
        <f t="shared" si="28"/>
        <v>43417.638194444444</v>
      </c>
      <c r="AG170" s="78">
        <f t="shared" si="29"/>
        <v>43417.649305555555</v>
      </c>
      <c r="AH170" s="26" t="str">
        <f t="shared" si="30"/>
        <v>43417.638194444443417.6493055556</v>
      </c>
      <c r="AI170" s="26" t="e">
        <f>VLOOKUP(AH170,simple_survey!$P$1800:$Q$2001,2,FALSE)</f>
        <v>#N/A</v>
      </c>
    </row>
    <row r="171" spans="1:35" s="7" customFormat="1" x14ac:dyDescent="0.4">
      <c r="A171" s="16" t="str">
        <f t="shared" si="23"/>
        <v>-</v>
      </c>
      <c r="B171" s="16" t="str">
        <f t="shared" si="31"/>
        <v>-</v>
      </c>
      <c r="C171" s="7">
        <v>15</v>
      </c>
      <c r="D171" s="2">
        <v>43417.638703703706</v>
      </c>
      <c r="E171" s="3" t="s">
        <v>1364</v>
      </c>
      <c r="F171" s="3">
        <v>13442</v>
      </c>
      <c r="G171" s="3" t="s">
        <v>32</v>
      </c>
      <c r="H171" s="3">
        <v>6098</v>
      </c>
      <c r="I171" s="3">
        <v>269</v>
      </c>
      <c r="J171" s="3">
        <v>5</v>
      </c>
      <c r="K171" s="3">
        <v>2</v>
      </c>
      <c r="L171" s="3"/>
      <c r="M171" s="2">
        <v>43417.645231481481</v>
      </c>
      <c r="N171" s="2">
        <v>43417.655034722222</v>
      </c>
      <c r="O171" s="3" t="s">
        <v>54</v>
      </c>
      <c r="P171" s="3" t="s">
        <v>55</v>
      </c>
      <c r="Q171" s="3" t="s">
        <v>90</v>
      </c>
      <c r="R171" s="3" t="s">
        <v>35</v>
      </c>
      <c r="S171" s="2">
        <v>43417.643912037034</v>
      </c>
      <c r="T171" s="2">
        <v>43417.644814814812</v>
      </c>
      <c r="U171" s="2">
        <v>43417.650497685187</v>
      </c>
      <c r="V171" s="2">
        <v>43417.657187500001</v>
      </c>
      <c r="W171" s="3"/>
      <c r="X171" s="8">
        <f t="shared" si="25"/>
        <v>43417.638703703706</v>
      </c>
      <c r="Y171" s="9">
        <f t="shared" si="26"/>
        <v>9.8032407404389232E-3</v>
      </c>
      <c r="Z171" s="9">
        <f t="shared" si="27"/>
        <v>1.9606481480877846E-2</v>
      </c>
      <c r="AA171" s="10"/>
      <c r="AB171" s="10">
        <f t="shared" si="32"/>
        <v>1.3194444472901523E-3</v>
      </c>
      <c r="AC171" s="10">
        <f t="shared" si="33"/>
        <v>6.5277777757728472E-3</v>
      </c>
      <c r="AD171" s="10"/>
      <c r="AE171" s="10"/>
      <c r="AF171" s="78">
        <f t="shared" si="28"/>
        <v>43417.638194444444</v>
      </c>
      <c r="AG171" s="78">
        <f t="shared" si="29"/>
        <v>43417.654861111114</v>
      </c>
      <c r="AH171" s="26" t="str">
        <f t="shared" si="30"/>
        <v>43417.638194444443417.6548611111</v>
      </c>
      <c r="AI171" s="26" t="e">
        <f>VLOOKUP(AH171,simple_survey!$P$1800:$Q$2001,2,FALSE)</f>
        <v>#N/A</v>
      </c>
    </row>
    <row r="172" spans="1:35" s="7" customFormat="1" x14ac:dyDescent="0.4">
      <c r="A172" s="16" t="str">
        <f t="shared" si="23"/>
        <v>-</v>
      </c>
      <c r="B172" s="16" t="str">
        <f t="shared" si="31"/>
        <v>-</v>
      </c>
      <c r="C172" s="7">
        <v>15</v>
      </c>
      <c r="D172" s="2">
        <v>43417.638935185183</v>
      </c>
      <c r="E172" s="3" t="s">
        <v>1123</v>
      </c>
      <c r="F172" s="3">
        <v>13443</v>
      </c>
      <c r="G172" s="3" t="s">
        <v>32</v>
      </c>
      <c r="H172" s="3">
        <v>1310</v>
      </c>
      <c r="I172" s="3">
        <v>67</v>
      </c>
      <c r="J172" s="3">
        <v>13</v>
      </c>
      <c r="K172" s="3">
        <v>1</v>
      </c>
      <c r="L172" s="3"/>
      <c r="M172" s="2">
        <v>43417.642708333333</v>
      </c>
      <c r="N172" s="2">
        <v>43417.653194444443</v>
      </c>
      <c r="O172" s="3" t="s">
        <v>73</v>
      </c>
      <c r="P172" s="3" t="s">
        <v>74</v>
      </c>
      <c r="Q172" s="3" t="s">
        <v>36</v>
      </c>
      <c r="R172" s="3" t="s">
        <v>37</v>
      </c>
      <c r="S172" s="2">
        <v>43417.643842592595</v>
      </c>
      <c r="T172" s="2">
        <v>43417.643842592595</v>
      </c>
      <c r="U172" s="2">
        <v>43417.652453703704</v>
      </c>
      <c r="V172" s="2">
        <v>43417.652453703704</v>
      </c>
      <c r="W172" s="3"/>
      <c r="X172" s="8">
        <f t="shared" si="25"/>
        <v>43417.638935185183</v>
      </c>
      <c r="Y172" s="9">
        <f t="shared" si="26"/>
        <v>1.0486111110367347E-2</v>
      </c>
      <c r="Z172" s="9">
        <f t="shared" si="27"/>
        <v>1.0486111110367347E-2</v>
      </c>
      <c r="AA172" s="10"/>
      <c r="AB172" s="10">
        <f t="shared" si="32"/>
        <v>0</v>
      </c>
      <c r="AC172" s="10">
        <f t="shared" si="33"/>
        <v>3.7731481497758068E-3</v>
      </c>
      <c r="AD172" s="10"/>
      <c r="AE172" s="10"/>
      <c r="AF172" s="78">
        <f t="shared" si="28"/>
        <v>43417.638888888891</v>
      </c>
      <c r="AG172" s="78">
        <f t="shared" si="29"/>
        <v>43417.652777777781</v>
      </c>
      <c r="AH172" s="26" t="str">
        <f t="shared" si="30"/>
        <v>43417.638888888943417.6527777778</v>
      </c>
      <c r="AI172" s="26" t="e">
        <f>VLOOKUP(AH172,simple_survey!$P$1800:$Q$2001,2,FALSE)</f>
        <v>#N/A</v>
      </c>
    </row>
    <row r="173" spans="1:35" s="7" customFormat="1" x14ac:dyDescent="0.4">
      <c r="A173" s="16" t="str">
        <f t="shared" si="23"/>
        <v>-</v>
      </c>
      <c r="B173" s="16" t="str">
        <f t="shared" si="31"/>
        <v>-</v>
      </c>
      <c r="C173" s="7">
        <v>15</v>
      </c>
      <c r="D173" s="2">
        <v>43417.639641203707</v>
      </c>
      <c r="E173" s="3" t="s">
        <v>1430</v>
      </c>
      <c r="F173" s="3">
        <v>13444</v>
      </c>
      <c r="G173" s="3" t="s">
        <v>99</v>
      </c>
      <c r="H173" s="3">
        <v>0</v>
      </c>
      <c r="I173" s="3">
        <v>515</v>
      </c>
      <c r="J173" s="3">
        <v>6</v>
      </c>
      <c r="K173" s="3">
        <v>1</v>
      </c>
      <c r="L173" s="3"/>
      <c r="M173" s="2">
        <v>43417.640335648146</v>
      </c>
      <c r="N173" s="2">
        <v>43417.644467592596</v>
      </c>
      <c r="O173" s="3" t="s">
        <v>47</v>
      </c>
      <c r="P173" s="3" t="s">
        <v>48</v>
      </c>
      <c r="Q173" s="3" t="s">
        <v>56</v>
      </c>
      <c r="R173" s="3" t="s">
        <v>57</v>
      </c>
      <c r="S173" s="2">
        <v>43417.640682870369</v>
      </c>
      <c r="T173" s="2">
        <v>43417.640682870369</v>
      </c>
      <c r="U173" s="2">
        <v>43417.648912037039</v>
      </c>
      <c r="V173" s="2">
        <v>43417.648912037039</v>
      </c>
      <c r="W173" s="3"/>
      <c r="X173" s="8">
        <f t="shared" si="25"/>
        <v>43417.639641203707</v>
      </c>
      <c r="Y173" s="9">
        <f t="shared" si="26"/>
        <v>4.1319444499094971E-3</v>
      </c>
      <c r="Z173" s="9">
        <f t="shared" si="27"/>
        <v>4.1319444499094971E-3</v>
      </c>
      <c r="AA173" s="10"/>
      <c r="AB173" s="10">
        <f t="shared" si="32"/>
        <v>0</v>
      </c>
      <c r="AC173" s="10">
        <f t="shared" si="33"/>
        <v>6.9444443943211809E-4</v>
      </c>
      <c r="AD173" s="10"/>
      <c r="AE173" s="10"/>
      <c r="AF173" s="78">
        <f t="shared" si="28"/>
        <v>43417.63958333333</v>
      </c>
      <c r="AG173" s="78">
        <f t="shared" si="29"/>
        <v>43417.644444444442</v>
      </c>
      <c r="AH173" s="26" t="str">
        <f t="shared" si="30"/>
        <v>43417.639583333343417.6444444444</v>
      </c>
      <c r="AI173" s="26" t="e">
        <f>VLOOKUP(AH173,simple_survey!$P$1800:$Q$2001,2,FALSE)</f>
        <v>#N/A</v>
      </c>
    </row>
    <row r="174" spans="1:35" s="7" customFormat="1" x14ac:dyDescent="0.4">
      <c r="A174" s="16" t="str">
        <f t="shared" ref="A174:A237" si="34">IF(W174&gt;0, "★", "-")</f>
        <v>-</v>
      </c>
      <c r="B174" s="16" t="str">
        <f t="shared" si="31"/>
        <v>-</v>
      </c>
      <c r="C174" s="7">
        <v>15</v>
      </c>
      <c r="D174" s="2">
        <v>43417.641076388885</v>
      </c>
      <c r="E174" s="3" t="s">
        <v>1116</v>
      </c>
      <c r="F174" s="3">
        <v>13445</v>
      </c>
      <c r="G174" s="3" t="s">
        <v>32</v>
      </c>
      <c r="H174" s="3">
        <v>2051</v>
      </c>
      <c r="I174" s="3">
        <v>435</v>
      </c>
      <c r="J174" s="3">
        <v>2</v>
      </c>
      <c r="K174" s="3">
        <v>1</v>
      </c>
      <c r="L174" s="3"/>
      <c r="M174" s="2">
        <v>43417.646226851852</v>
      </c>
      <c r="N174" s="2">
        <v>43417.658599537041</v>
      </c>
      <c r="O174" s="3" t="s">
        <v>24</v>
      </c>
      <c r="P174" s="3" t="s">
        <v>25</v>
      </c>
      <c r="Q174" s="3" t="s">
        <v>26</v>
      </c>
      <c r="R174" s="3" t="s">
        <v>27</v>
      </c>
      <c r="S174" s="2">
        <v>43417.648298611108</v>
      </c>
      <c r="T174" s="2">
        <v>43417.648495370369</v>
      </c>
      <c r="U174" s="2">
        <v>43417.657326388886</v>
      </c>
      <c r="V174" s="2">
        <v>43417.658217592594</v>
      </c>
      <c r="W174" s="3"/>
      <c r="X174" s="8">
        <f t="shared" si="25"/>
        <v>43417.641076388885</v>
      </c>
      <c r="Y174" s="9">
        <f t="shared" si="26"/>
        <v>1.2372685188893229E-2</v>
      </c>
      <c r="Z174" s="9">
        <f t="shared" si="27"/>
        <v>1.2372685188893229E-2</v>
      </c>
      <c r="AA174" s="10"/>
      <c r="AB174" s="10">
        <f t="shared" si="32"/>
        <v>0</v>
      </c>
      <c r="AC174" s="10">
        <f t="shared" si="33"/>
        <v>5.1504629664123058E-3</v>
      </c>
      <c r="AD174" s="10"/>
      <c r="AE174" s="10"/>
      <c r="AF174" s="78">
        <f t="shared" si="28"/>
        <v>43417.640972222223</v>
      </c>
      <c r="AG174" s="78">
        <f t="shared" si="29"/>
        <v>43417.658333333333</v>
      </c>
      <c r="AH174" s="26" t="str">
        <f t="shared" si="30"/>
        <v>43417.640972222243417.6583333333</v>
      </c>
      <c r="AI174" s="26" t="str">
        <f>VLOOKUP(AH174,simple_survey!$P$1800:$Q$2001,2,FALSE)</f>
        <v>肯定的</v>
      </c>
    </row>
    <row r="175" spans="1:35" s="7" customFormat="1" x14ac:dyDescent="0.4">
      <c r="A175" s="16" t="str">
        <f t="shared" si="34"/>
        <v>-</v>
      </c>
      <c r="B175" s="16" t="str">
        <f t="shared" si="31"/>
        <v>-</v>
      </c>
      <c r="C175" s="7">
        <v>15</v>
      </c>
      <c r="D175" s="2">
        <v>43417.642187500001</v>
      </c>
      <c r="E175" s="3" t="s">
        <v>1391</v>
      </c>
      <c r="F175" s="3">
        <v>13446</v>
      </c>
      <c r="G175" s="3" t="s">
        <v>100</v>
      </c>
      <c r="H175" s="3">
        <v>6106</v>
      </c>
      <c r="I175" s="3">
        <v>381</v>
      </c>
      <c r="J175" s="3">
        <v>2</v>
      </c>
      <c r="K175" s="3">
        <v>1</v>
      </c>
      <c r="L175" s="3"/>
      <c r="M175" s="2">
        <v>43417.646122685182</v>
      </c>
      <c r="N175" s="2">
        <v>43417.658530092594</v>
      </c>
      <c r="O175" s="3" t="s">
        <v>24</v>
      </c>
      <c r="P175" s="3" t="s">
        <v>25</v>
      </c>
      <c r="Q175" s="3" t="s">
        <v>26</v>
      </c>
      <c r="R175" s="3" t="s">
        <v>27</v>
      </c>
      <c r="S175" s="2">
        <v>43417.648842592593</v>
      </c>
      <c r="T175" s="2">
        <v>43417.648842592593</v>
      </c>
      <c r="U175" s="2">
        <v>43417.657870370371</v>
      </c>
      <c r="V175" s="2">
        <v>43417.657870370371</v>
      </c>
      <c r="W175" s="3"/>
      <c r="X175" s="8">
        <f t="shared" si="25"/>
        <v>43417.642187500001</v>
      </c>
      <c r="Y175" s="9">
        <f t="shared" si="26"/>
        <v>1.2407407411956228E-2</v>
      </c>
      <c r="Z175" s="9">
        <f t="shared" si="27"/>
        <v>1.2407407411956228E-2</v>
      </c>
      <c r="AA175" s="10"/>
      <c r="AB175" s="10">
        <f t="shared" si="32"/>
        <v>0</v>
      </c>
      <c r="AC175" s="10">
        <f t="shared" si="33"/>
        <v>3.9351851810351945E-3</v>
      </c>
      <c r="AD175" s="10"/>
      <c r="AE175" s="10"/>
      <c r="AF175" s="78">
        <f t="shared" si="28"/>
        <v>43417.64166666667</v>
      </c>
      <c r="AG175" s="78">
        <f t="shared" si="29"/>
        <v>43417.658333333333</v>
      </c>
      <c r="AH175" s="26" t="str">
        <f t="shared" si="30"/>
        <v>43417.641666666743417.6583333333</v>
      </c>
      <c r="AI175" s="26" t="e">
        <f>VLOOKUP(AH175,simple_survey!$P$1800:$Q$2001,2,FALSE)</f>
        <v>#N/A</v>
      </c>
    </row>
    <row r="176" spans="1:35" s="7" customFormat="1" x14ac:dyDescent="0.4">
      <c r="A176" s="16" t="str">
        <f t="shared" si="34"/>
        <v>★</v>
      </c>
      <c r="B176" s="16" t="str">
        <f t="shared" si="31"/>
        <v>-</v>
      </c>
      <c r="C176" s="7">
        <v>15</v>
      </c>
      <c r="D176" s="2">
        <v>43417.642210648148</v>
      </c>
      <c r="E176" s="3" t="s">
        <v>1431</v>
      </c>
      <c r="F176" s="3">
        <v>13447</v>
      </c>
      <c r="G176" s="3" t="s">
        <v>18</v>
      </c>
      <c r="H176" s="3">
        <v>6122</v>
      </c>
      <c r="I176" s="3">
        <v>670</v>
      </c>
      <c r="J176" s="3">
        <v>1</v>
      </c>
      <c r="K176" s="3">
        <v>1</v>
      </c>
      <c r="L176" s="3"/>
      <c r="M176" s="2">
        <v>43417.652129629627</v>
      </c>
      <c r="N176" s="2">
        <v>43417.661087962966</v>
      </c>
      <c r="O176" s="3" t="s">
        <v>20</v>
      </c>
      <c r="P176" s="3" t="s">
        <v>21</v>
      </c>
      <c r="Q176" s="3" t="s">
        <v>33</v>
      </c>
      <c r="R176" s="3" t="s">
        <v>34</v>
      </c>
      <c r="S176" s="2">
        <v>43417.649143518516</v>
      </c>
      <c r="T176" s="2">
        <v>43417.650312500002</v>
      </c>
      <c r="U176" s="2">
        <v>43417.66033564815</v>
      </c>
      <c r="V176" s="2">
        <v>43417.664687500001</v>
      </c>
      <c r="W176" s="2">
        <v>43417.649143518516</v>
      </c>
      <c r="X176" s="8">
        <f t="shared" si="25"/>
        <v>43417.649143518516</v>
      </c>
      <c r="Y176" s="9">
        <f t="shared" si="26"/>
        <v>8.9583333392511122E-3</v>
      </c>
      <c r="Z176" s="9">
        <f t="shared" si="27"/>
        <v>8.9583333392511122E-3</v>
      </c>
      <c r="AA176" s="10"/>
      <c r="AB176" s="10">
        <f t="shared" si="32"/>
        <v>2.9861111106583849E-3</v>
      </c>
      <c r="AC176" s="10">
        <f t="shared" si="33"/>
        <v>2.9861111106583849E-3</v>
      </c>
      <c r="AD176" s="10"/>
      <c r="AE176" s="10"/>
      <c r="AF176" s="78">
        <f t="shared" si="28"/>
        <v>43417.64166666667</v>
      </c>
      <c r="AG176" s="78">
        <f t="shared" si="29"/>
        <v>43417.660416666666</v>
      </c>
      <c r="AH176" s="26" t="str">
        <f t="shared" si="30"/>
        <v>43417.641666666743417.6604166667</v>
      </c>
      <c r="AI176" s="26" t="e">
        <f>VLOOKUP(AH176,simple_survey!$P$1800:$Q$2001,2,FALSE)</f>
        <v>#N/A</v>
      </c>
    </row>
    <row r="177" spans="1:35" s="7" customFormat="1" x14ac:dyDescent="0.4">
      <c r="A177" s="16" t="str">
        <f t="shared" si="34"/>
        <v>-</v>
      </c>
      <c r="B177" s="16" t="str">
        <f t="shared" si="31"/>
        <v>-</v>
      </c>
      <c r="C177" s="7">
        <v>15</v>
      </c>
      <c r="D177" s="2">
        <v>43417.642951388887</v>
      </c>
      <c r="E177" s="3" t="s">
        <v>1432</v>
      </c>
      <c r="F177" s="3">
        <v>13449</v>
      </c>
      <c r="G177" s="3" t="s">
        <v>99</v>
      </c>
      <c r="H177" s="3">
        <v>0</v>
      </c>
      <c r="I177" s="3">
        <v>538</v>
      </c>
      <c r="J177" s="3">
        <v>3</v>
      </c>
      <c r="K177" s="3">
        <v>4</v>
      </c>
      <c r="L177" s="3"/>
      <c r="M177" s="2">
        <v>43417.648738425924</v>
      </c>
      <c r="N177" s="2">
        <v>43417.653761574074</v>
      </c>
      <c r="O177" s="3" t="s">
        <v>30</v>
      </c>
      <c r="P177" s="3" t="s">
        <v>31</v>
      </c>
      <c r="Q177" s="3" t="s">
        <v>33</v>
      </c>
      <c r="R177" s="3" t="s">
        <v>34</v>
      </c>
      <c r="S177" s="2">
        <v>43417.649965277778</v>
      </c>
      <c r="T177" s="2">
        <v>43417.649965277778</v>
      </c>
      <c r="U177" s="2">
        <v>43417.66128472222</v>
      </c>
      <c r="V177" s="2">
        <v>43417.66128472222</v>
      </c>
      <c r="W177" s="3"/>
      <c r="X177" s="8">
        <f t="shared" si="25"/>
        <v>43417.642951388887</v>
      </c>
      <c r="Y177" s="9">
        <f t="shared" si="26"/>
        <v>5.02314815093996E-3</v>
      </c>
      <c r="Z177" s="9">
        <f t="shared" si="27"/>
        <v>2.009259260375984E-2</v>
      </c>
      <c r="AA177" s="10"/>
      <c r="AB177" s="10">
        <f t="shared" si="32"/>
        <v>0</v>
      </c>
      <c r="AC177" s="10">
        <f t="shared" si="33"/>
        <v>5.7870370364980772E-3</v>
      </c>
      <c r="AD177" s="10"/>
      <c r="AE177" s="10"/>
      <c r="AF177" s="78">
        <f t="shared" si="28"/>
        <v>43417.642361111109</v>
      </c>
      <c r="AG177" s="78">
        <f t="shared" si="29"/>
        <v>43417.65347222222</v>
      </c>
      <c r="AH177" s="26" t="str">
        <f t="shared" si="30"/>
        <v>43417.642361111143417.6534722222</v>
      </c>
      <c r="AI177" s="26" t="e">
        <f>VLOOKUP(AH177,simple_survey!$P$1800:$Q$2001,2,FALSE)</f>
        <v>#N/A</v>
      </c>
    </row>
    <row r="178" spans="1:35" s="7" customFormat="1" x14ac:dyDescent="0.4">
      <c r="A178" s="16" t="str">
        <f t="shared" si="34"/>
        <v>-</v>
      </c>
      <c r="B178" s="16" t="str">
        <f t="shared" si="31"/>
        <v>-</v>
      </c>
      <c r="C178" s="7">
        <v>15</v>
      </c>
      <c r="D178" s="2">
        <v>43417.643240740741</v>
      </c>
      <c r="E178" s="3" t="s">
        <v>1239</v>
      </c>
      <c r="F178" s="3">
        <v>13450</v>
      </c>
      <c r="G178" s="3" t="s">
        <v>18</v>
      </c>
      <c r="H178" s="3">
        <v>4511</v>
      </c>
      <c r="I178" s="3">
        <v>475</v>
      </c>
      <c r="J178" s="3">
        <v>13</v>
      </c>
      <c r="K178" s="3">
        <v>1</v>
      </c>
      <c r="L178" s="3"/>
      <c r="M178" s="2">
        <v>43417.649236111109</v>
      </c>
      <c r="N178" s="2">
        <v>43417.653263888889</v>
      </c>
      <c r="O178" s="3" t="s">
        <v>33</v>
      </c>
      <c r="P178" s="3" t="s">
        <v>34</v>
      </c>
      <c r="Q178" s="3" t="s">
        <v>36</v>
      </c>
      <c r="R178" s="3" t="s">
        <v>37</v>
      </c>
      <c r="S178" s="2">
        <v>43417.648078703707</v>
      </c>
      <c r="T178" s="2">
        <v>43417.648078703707</v>
      </c>
      <c r="U178" s="2">
        <v>43417.653692129628</v>
      </c>
      <c r="V178" s="2">
        <v>43417.653692129628</v>
      </c>
      <c r="W178" s="3"/>
      <c r="X178" s="8">
        <f t="shared" si="25"/>
        <v>43417.643240740741</v>
      </c>
      <c r="Y178" s="9">
        <f t="shared" si="26"/>
        <v>4.0277777807204984E-3</v>
      </c>
      <c r="Z178" s="9">
        <f t="shared" si="27"/>
        <v>4.0277777807204984E-3</v>
      </c>
      <c r="AA178" s="10"/>
      <c r="AB178" s="10">
        <f t="shared" si="32"/>
        <v>1.1574074014788494E-3</v>
      </c>
      <c r="AC178" s="10">
        <f t="shared" si="33"/>
        <v>5.9953703676001169E-3</v>
      </c>
      <c r="AD178" s="10"/>
      <c r="AE178" s="10"/>
      <c r="AF178" s="78">
        <f t="shared" si="28"/>
        <v>43417.643055555556</v>
      </c>
      <c r="AG178" s="78">
        <f t="shared" si="29"/>
        <v>43417.652777777781</v>
      </c>
      <c r="AH178" s="26" t="str">
        <f t="shared" si="30"/>
        <v>43417.643055555643417.6527777778</v>
      </c>
      <c r="AI178" s="26" t="e">
        <f>VLOOKUP(AH178,simple_survey!$P$1800:$Q$2001,2,FALSE)</f>
        <v>#N/A</v>
      </c>
    </row>
    <row r="179" spans="1:35" s="7" customFormat="1" x14ac:dyDescent="0.4">
      <c r="A179" s="16" t="str">
        <f t="shared" si="34"/>
        <v>-</v>
      </c>
      <c r="B179" s="16" t="str">
        <f t="shared" si="31"/>
        <v>-</v>
      </c>
      <c r="C179" s="7">
        <v>15</v>
      </c>
      <c r="D179" s="2">
        <v>43417.64334490741</v>
      </c>
      <c r="E179" s="3" t="s">
        <v>1433</v>
      </c>
      <c r="F179" s="3">
        <v>13451</v>
      </c>
      <c r="G179" s="3" t="s">
        <v>32</v>
      </c>
      <c r="H179" s="3">
        <v>6120</v>
      </c>
      <c r="I179" s="3">
        <v>686</v>
      </c>
      <c r="J179" s="3">
        <v>6</v>
      </c>
      <c r="K179" s="3">
        <v>1</v>
      </c>
      <c r="L179" s="3"/>
      <c r="M179" s="2">
        <v>43417.655057870368</v>
      </c>
      <c r="N179" s="2">
        <v>43417.655277777776</v>
      </c>
      <c r="O179" s="3" t="s">
        <v>52</v>
      </c>
      <c r="P179" s="3" t="s">
        <v>53</v>
      </c>
      <c r="Q179" s="3" t="s">
        <v>71</v>
      </c>
      <c r="R179" s="3" t="s">
        <v>1326</v>
      </c>
      <c r="S179" s="2">
        <v>43417.648854166669</v>
      </c>
      <c r="T179" s="2">
        <v>43417.648854166669</v>
      </c>
      <c r="U179" s="2">
        <v>43417.656828703701</v>
      </c>
      <c r="V179" s="2">
        <v>43417.656828703701</v>
      </c>
      <c r="W179" s="3"/>
      <c r="X179" s="8">
        <f t="shared" si="25"/>
        <v>43417.64334490741</v>
      </c>
      <c r="Y179" s="9">
        <f t="shared" si="26"/>
        <v>2.1990740788169205E-4</v>
      </c>
      <c r="Z179" s="9">
        <f t="shared" si="27"/>
        <v>2.1990740788169205E-4</v>
      </c>
      <c r="AA179" s="10"/>
      <c r="AB179" s="10">
        <f t="shared" si="32"/>
        <v>6.2037036987021565E-3</v>
      </c>
      <c r="AC179" s="10">
        <f t="shared" si="33"/>
        <v>1.1712962957972195E-2</v>
      </c>
      <c r="AD179" s="10"/>
      <c r="AE179" s="10"/>
      <c r="AF179" s="78">
        <f t="shared" si="28"/>
        <v>43417.643055555556</v>
      </c>
      <c r="AG179" s="78">
        <f t="shared" si="29"/>
        <v>43417.654861111114</v>
      </c>
      <c r="AH179" s="26" t="str">
        <f t="shared" si="30"/>
        <v>43417.643055555643417.6548611111</v>
      </c>
      <c r="AI179" s="26" t="e">
        <f>VLOOKUP(AH179,simple_survey!$P$1800:$Q$2001,2,FALSE)</f>
        <v>#N/A</v>
      </c>
    </row>
    <row r="180" spans="1:35" s="7" customFormat="1" x14ac:dyDescent="0.4">
      <c r="A180" s="16" t="str">
        <f t="shared" si="34"/>
        <v>★</v>
      </c>
      <c r="B180" s="16" t="str">
        <f t="shared" si="31"/>
        <v>-</v>
      </c>
      <c r="C180" s="7">
        <v>15</v>
      </c>
      <c r="D180" s="2">
        <v>43417.644016203703</v>
      </c>
      <c r="E180" s="3" t="s">
        <v>1259</v>
      </c>
      <c r="F180" s="3">
        <v>13452</v>
      </c>
      <c r="G180" s="3" t="s">
        <v>103</v>
      </c>
      <c r="H180" s="3">
        <v>5430</v>
      </c>
      <c r="I180" s="3">
        <v>383</v>
      </c>
      <c r="J180" s="3">
        <v>5</v>
      </c>
      <c r="K180" s="3">
        <v>1</v>
      </c>
      <c r="L180" s="3"/>
      <c r="M180" s="2">
        <v>43417.649768518517</v>
      </c>
      <c r="N180" s="2">
        <v>43417.658530092594</v>
      </c>
      <c r="O180" s="3" t="s">
        <v>54</v>
      </c>
      <c r="P180" s="3" t="s">
        <v>55</v>
      </c>
      <c r="Q180" s="3" t="s">
        <v>133</v>
      </c>
      <c r="R180" s="3" t="s">
        <v>19</v>
      </c>
      <c r="S180" s="2">
        <v>43417.650949074072</v>
      </c>
      <c r="T180" s="2">
        <v>43417.650949074072</v>
      </c>
      <c r="U180" s="2">
        <v>43417.663298611114</v>
      </c>
      <c r="V180" s="2">
        <v>43417.663298611114</v>
      </c>
      <c r="W180" s="2">
        <v>43417.650949074072</v>
      </c>
      <c r="X180" s="8">
        <f t="shared" si="25"/>
        <v>43417.650949074072</v>
      </c>
      <c r="Y180" s="9">
        <f t="shared" si="26"/>
        <v>8.7615740776527673E-3</v>
      </c>
      <c r="Z180" s="9">
        <f t="shared" si="27"/>
        <v>8.7615740776527673E-3</v>
      </c>
      <c r="AB180" s="10">
        <f t="shared" si="32"/>
        <v>0</v>
      </c>
      <c r="AC180" s="10">
        <f t="shared" si="33"/>
        <v>0</v>
      </c>
      <c r="AF180" s="78">
        <f t="shared" si="28"/>
        <v>43417.643750000003</v>
      </c>
      <c r="AG180" s="78">
        <f t="shared" si="29"/>
        <v>43417.658333333333</v>
      </c>
      <c r="AH180" s="26" t="str">
        <f t="shared" si="30"/>
        <v>43417.6437543417.6583333333</v>
      </c>
      <c r="AI180" s="26" t="e">
        <f>VLOOKUP(AH180,simple_survey!$P$1800:$Q$2001,2,FALSE)</f>
        <v>#N/A</v>
      </c>
    </row>
    <row r="181" spans="1:35" s="7" customFormat="1" x14ac:dyDescent="0.4">
      <c r="A181" s="16" t="str">
        <f t="shared" si="34"/>
        <v>-</v>
      </c>
      <c r="B181" s="16" t="str">
        <f t="shared" si="31"/>
        <v>-</v>
      </c>
      <c r="C181" s="7">
        <v>15</v>
      </c>
      <c r="D181" s="2">
        <v>43417.645335648151</v>
      </c>
      <c r="E181" s="3" t="s">
        <v>1215</v>
      </c>
      <c r="F181" s="3">
        <v>13454</v>
      </c>
      <c r="G181" s="3" t="s">
        <v>99</v>
      </c>
      <c r="H181" s="3">
        <v>0</v>
      </c>
      <c r="I181" s="3">
        <v>895</v>
      </c>
      <c r="J181" s="3">
        <v>9</v>
      </c>
      <c r="K181" s="3">
        <v>1</v>
      </c>
      <c r="L181" s="3"/>
      <c r="M181" s="2">
        <v>43417.652060185188</v>
      </c>
      <c r="N181" s="2">
        <v>43417.657233796293</v>
      </c>
      <c r="O181" s="3" t="s">
        <v>40</v>
      </c>
      <c r="P181" s="3" t="s">
        <v>41</v>
      </c>
      <c r="Q181" s="3" t="s">
        <v>69</v>
      </c>
      <c r="R181" s="3" t="s">
        <v>70</v>
      </c>
      <c r="S181" s="2">
        <v>43417.658738425926</v>
      </c>
      <c r="T181" s="2">
        <v>43417.658738425926</v>
      </c>
      <c r="U181" s="2">
        <v>43417.664375</v>
      </c>
      <c r="V181" s="2">
        <v>43417.664375</v>
      </c>
      <c r="W181" s="3"/>
      <c r="X181" s="8">
        <f t="shared" si="25"/>
        <v>43417.645335648151</v>
      </c>
      <c r="Y181" s="9">
        <f t="shared" si="26"/>
        <v>5.1736111054196954E-3</v>
      </c>
      <c r="Z181" s="9">
        <f t="shared" si="27"/>
        <v>5.1736111054196954E-3</v>
      </c>
      <c r="AA181" s="10"/>
      <c r="AB181" s="10">
        <f t="shared" si="32"/>
        <v>0</v>
      </c>
      <c r="AC181" s="10">
        <f t="shared" si="33"/>
        <v>6.7245370373711921E-3</v>
      </c>
      <c r="AD181" s="10"/>
      <c r="AE181" s="10"/>
      <c r="AF181" s="78">
        <f t="shared" si="28"/>
        <v>43417.645138888889</v>
      </c>
      <c r="AG181" s="78">
        <f t="shared" si="29"/>
        <v>43417.656944444447</v>
      </c>
      <c r="AH181" s="26" t="str">
        <f t="shared" si="30"/>
        <v>43417.645138888943417.6569444444</v>
      </c>
      <c r="AI181" s="26" t="e">
        <f>VLOOKUP(AH181,simple_survey!$P$1800:$Q$2001,2,FALSE)</f>
        <v>#N/A</v>
      </c>
    </row>
    <row r="182" spans="1:35" s="7" customFormat="1" x14ac:dyDescent="0.4">
      <c r="A182" s="16" t="str">
        <f t="shared" si="34"/>
        <v>★</v>
      </c>
      <c r="B182" s="16" t="str">
        <f t="shared" si="31"/>
        <v>-</v>
      </c>
      <c r="C182" s="7">
        <v>15</v>
      </c>
      <c r="D182" s="2">
        <v>43417.647037037037</v>
      </c>
      <c r="E182" s="3" t="s">
        <v>1434</v>
      </c>
      <c r="F182" s="3">
        <v>13455</v>
      </c>
      <c r="G182" s="3" t="s">
        <v>32</v>
      </c>
      <c r="H182" s="3">
        <v>6067</v>
      </c>
      <c r="I182" s="3">
        <v>849</v>
      </c>
      <c r="J182" s="3">
        <v>7</v>
      </c>
      <c r="K182" s="3">
        <v>1</v>
      </c>
      <c r="L182" s="3"/>
      <c r="M182" s="2">
        <v>43417.652291666665</v>
      </c>
      <c r="N182" s="2">
        <v>43417.657743055555</v>
      </c>
      <c r="O182" s="3" t="s">
        <v>22</v>
      </c>
      <c r="P182" s="3" t="s">
        <v>23</v>
      </c>
      <c r="Q182" s="3" t="s">
        <v>67</v>
      </c>
      <c r="R182" s="3" t="s">
        <v>68</v>
      </c>
      <c r="S182" s="2">
        <v>43417.653969907406</v>
      </c>
      <c r="T182" s="2">
        <v>43417.653969907406</v>
      </c>
      <c r="U182" s="2">
        <v>43417.663368055553</v>
      </c>
      <c r="V182" s="2">
        <v>43417.6640625</v>
      </c>
      <c r="W182" s="2">
        <v>43417.653969907406</v>
      </c>
      <c r="X182" s="8">
        <f t="shared" si="25"/>
        <v>43417.653969907406</v>
      </c>
      <c r="Y182" s="9">
        <f t="shared" si="26"/>
        <v>5.4513888899236917E-3</v>
      </c>
      <c r="Z182" s="9">
        <f t="shared" si="27"/>
        <v>5.4513888899236917E-3</v>
      </c>
      <c r="AA182" s="10"/>
      <c r="AB182" s="10">
        <f t="shared" si="32"/>
        <v>0</v>
      </c>
      <c r="AC182" s="10">
        <f t="shared" si="33"/>
        <v>0</v>
      </c>
      <c r="AD182" s="10"/>
      <c r="AE182" s="10"/>
      <c r="AF182" s="78">
        <f t="shared" si="28"/>
        <v>43417.646527777775</v>
      </c>
      <c r="AG182" s="78">
        <f t="shared" si="29"/>
        <v>43417.657638888886</v>
      </c>
      <c r="AH182" s="26" t="str">
        <f t="shared" si="30"/>
        <v>43417.646527777843417.6576388889</v>
      </c>
      <c r="AI182" s="26" t="e">
        <f>VLOOKUP(AH182,simple_survey!$P$1800:$Q$2001,2,FALSE)</f>
        <v>#N/A</v>
      </c>
    </row>
    <row r="183" spans="1:35" s="7" customFormat="1" x14ac:dyDescent="0.4">
      <c r="A183" s="16" t="str">
        <f t="shared" si="34"/>
        <v>★</v>
      </c>
      <c r="B183" s="16" t="str">
        <f>IF(L183&gt;0, "☆", "-")</f>
        <v>-</v>
      </c>
      <c r="C183" s="7">
        <v>15</v>
      </c>
      <c r="D183" s="2">
        <v>43417.648263888892</v>
      </c>
      <c r="E183" s="3" t="s">
        <v>1338</v>
      </c>
      <c r="F183" s="3">
        <v>13456</v>
      </c>
      <c r="G183" s="3" t="s">
        <v>32</v>
      </c>
      <c r="H183" s="3">
        <v>4054</v>
      </c>
      <c r="I183" s="3">
        <v>947</v>
      </c>
      <c r="J183" s="3">
        <v>2</v>
      </c>
      <c r="K183" s="3">
        <v>1</v>
      </c>
      <c r="L183" s="3"/>
      <c r="M183" s="2">
        <v>43417.65179398148</v>
      </c>
      <c r="N183" s="2">
        <v>43417.655729166669</v>
      </c>
      <c r="O183" s="3" t="s">
        <v>67</v>
      </c>
      <c r="P183" s="3" t="s">
        <v>68</v>
      </c>
      <c r="Q183" s="3" t="s">
        <v>49</v>
      </c>
      <c r="R183" s="3" t="s">
        <v>50</v>
      </c>
      <c r="S183" s="2">
        <v>43417.655185185184</v>
      </c>
      <c r="T183" s="2">
        <v>43417.655185185184</v>
      </c>
      <c r="U183" s="2">
        <v>43417.659155092595</v>
      </c>
      <c r="V183" s="2">
        <v>43417.659155092595</v>
      </c>
      <c r="W183" s="2">
        <v>43417.655185185184</v>
      </c>
      <c r="X183" s="8">
        <f t="shared" si="25"/>
        <v>43417.655185185184</v>
      </c>
      <c r="Y183" s="9">
        <f t="shared" si="26"/>
        <v>3.9351851883111522E-3</v>
      </c>
      <c r="Z183" s="9">
        <f t="shared" si="27"/>
        <v>3.9351851883111522E-3</v>
      </c>
      <c r="AA183" s="10"/>
      <c r="AB183" s="10">
        <f t="shared" si="32"/>
        <v>0</v>
      </c>
      <c r="AC183" s="10">
        <f t="shared" si="33"/>
        <v>0</v>
      </c>
      <c r="AD183" s="10"/>
      <c r="AE183" s="10"/>
      <c r="AF183" s="78">
        <f t="shared" si="28"/>
        <v>43417.647916666669</v>
      </c>
      <c r="AG183" s="78">
        <f t="shared" si="29"/>
        <v>43417.655555555553</v>
      </c>
      <c r="AH183" s="26" t="str">
        <f t="shared" si="30"/>
        <v>43417.647916666743417.6555555556</v>
      </c>
      <c r="AI183" s="26" t="e">
        <f>VLOOKUP(AH183,simple_survey!$P$1800:$Q$2001,2,FALSE)</f>
        <v>#N/A</v>
      </c>
    </row>
    <row r="184" spans="1:35" s="7" customFormat="1" x14ac:dyDescent="0.4">
      <c r="A184" s="16" t="str">
        <f t="shared" si="34"/>
        <v>-</v>
      </c>
      <c r="B184" s="16" t="str">
        <f t="shared" si="31"/>
        <v>-</v>
      </c>
      <c r="C184" s="7">
        <v>15</v>
      </c>
      <c r="D184" s="2">
        <v>43417.650231481479</v>
      </c>
      <c r="E184" s="3" t="s">
        <v>1402</v>
      </c>
      <c r="F184" s="3">
        <v>13457</v>
      </c>
      <c r="G184" s="3" t="s">
        <v>18</v>
      </c>
      <c r="H184" s="3">
        <v>6113</v>
      </c>
      <c r="I184" s="3">
        <v>181</v>
      </c>
      <c r="J184" s="3">
        <v>1</v>
      </c>
      <c r="K184" s="3">
        <v>2</v>
      </c>
      <c r="L184" s="3"/>
      <c r="M184" s="2">
        <v>43417.653703703705</v>
      </c>
      <c r="N184" s="2">
        <v>43417.658055555556</v>
      </c>
      <c r="O184" s="3" t="s">
        <v>30</v>
      </c>
      <c r="P184" s="3" t="s">
        <v>31</v>
      </c>
      <c r="Q184" s="3" t="s">
        <v>47</v>
      </c>
      <c r="R184" s="3" t="s">
        <v>48</v>
      </c>
      <c r="S184" s="2">
        <v>43417.65215277778</v>
      </c>
      <c r="T184" s="2">
        <v>43417.65215277778</v>
      </c>
      <c r="U184" s="2">
        <v>43417.661956018521</v>
      </c>
      <c r="V184" s="2">
        <v>43417.661956018521</v>
      </c>
      <c r="W184" s="3"/>
      <c r="X184" s="8">
        <f t="shared" si="25"/>
        <v>43417.650231481479</v>
      </c>
      <c r="Y184" s="9">
        <f t="shared" si="26"/>
        <v>4.3518518505152315E-3</v>
      </c>
      <c r="Z184" s="9">
        <f t="shared" si="27"/>
        <v>8.703703701030463E-3</v>
      </c>
      <c r="AA184" s="10"/>
      <c r="AB184" s="10">
        <f t="shared" si="32"/>
        <v>1.5509259246755391E-3</v>
      </c>
      <c r="AC184" s="10">
        <f t="shared" si="33"/>
        <v>3.4722222262644209E-3</v>
      </c>
      <c r="AD184" s="10"/>
      <c r="AE184" s="10"/>
      <c r="AF184" s="78">
        <f t="shared" si="28"/>
        <v>43417.65</v>
      </c>
      <c r="AG184" s="78">
        <f t="shared" si="29"/>
        <v>43417.657638888886</v>
      </c>
      <c r="AH184" s="26" t="str">
        <f t="shared" si="30"/>
        <v>43417.6543417.6576388889</v>
      </c>
      <c r="AI184" s="26" t="e">
        <f>VLOOKUP(AH184,simple_survey!$P$1800:$Q$2001,2,FALSE)</f>
        <v>#N/A</v>
      </c>
    </row>
    <row r="185" spans="1:35" s="7" customFormat="1" x14ac:dyDescent="0.4">
      <c r="A185" s="16" t="str">
        <f t="shared" si="34"/>
        <v>★</v>
      </c>
      <c r="B185" s="16" t="str">
        <f>IF(L185&gt;0, "☆", "-")</f>
        <v>-</v>
      </c>
      <c r="C185" s="7">
        <v>15</v>
      </c>
      <c r="D185" s="2">
        <v>43417.650729166664</v>
      </c>
      <c r="E185" s="3" t="s">
        <v>1435</v>
      </c>
      <c r="F185" s="3">
        <v>13458</v>
      </c>
      <c r="G185" s="3" t="s">
        <v>32</v>
      </c>
      <c r="H185" s="3">
        <v>4743</v>
      </c>
      <c r="I185" s="3">
        <v>522</v>
      </c>
      <c r="J185" s="3">
        <v>4</v>
      </c>
      <c r="K185" s="3">
        <v>3</v>
      </c>
      <c r="L185" s="3"/>
      <c r="M185" s="2">
        <v>43417.654490740744</v>
      </c>
      <c r="N185" s="2">
        <v>43417.661759259259</v>
      </c>
      <c r="O185" s="3" t="s">
        <v>64</v>
      </c>
      <c r="P185" s="3" t="s">
        <v>65</v>
      </c>
      <c r="Q185" s="3" t="s">
        <v>44</v>
      </c>
      <c r="R185" s="3" t="s">
        <v>91</v>
      </c>
      <c r="S185" s="2">
        <v>43417.657442129632</v>
      </c>
      <c r="T185" s="2">
        <v>43417.657442129632</v>
      </c>
      <c r="U185" s="2">
        <v>43417.670659722222</v>
      </c>
      <c r="V185" s="2">
        <v>43417.670659722222</v>
      </c>
      <c r="W185" s="2">
        <v>43417.657442129632</v>
      </c>
      <c r="X185" s="8">
        <f t="shared" si="25"/>
        <v>43417.657442129632</v>
      </c>
      <c r="Y185" s="9">
        <f t="shared" si="26"/>
        <v>7.2685185150476173E-3</v>
      </c>
      <c r="Z185" s="9">
        <f t="shared" si="27"/>
        <v>2.1805555545142852E-2</v>
      </c>
      <c r="AA185" s="10"/>
      <c r="AB185" s="10">
        <f t="shared" si="32"/>
        <v>0</v>
      </c>
      <c r="AC185" s="10">
        <f t="shared" si="33"/>
        <v>0</v>
      </c>
      <c r="AD185" s="10"/>
      <c r="AE185" s="10"/>
      <c r="AF185" s="78">
        <f t="shared" si="28"/>
        <v>43417.650694444441</v>
      </c>
      <c r="AG185" s="78">
        <f t="shared" si="29"/>
        <v>43417.661111111112</v>
      </c>
      <c r="AH185" s="26" t="str">
        <f t="shared" si="30"/>
        <v>43417.650694444443417.6611111111</v>
      </c>
      <c r="AI185" s="26" t="e">
        <f>VLOOKUP(AH185,simple_survey!$P$1800:$Q$2001,2,FALSE)</f>
        <v>#N/A</v>
      </c>
    </row>
    <row r="186" spans="1:35" s="7" customFormat="1" x14ac:dyDescent="0.4">
      <c r="A186" s="16" t="str">
        <f t="shared" si="34"/>
        <v>-</v>
      </c>
      <c r="B186" s="16" t="str">
        <f t="shared" si="31"/>
        <v>-</v>
      </c>
      <c r="C186" s="7">
        <v>15</v>
      </c>
      <c r="D186" s="2">
        <v>43417.650763888887</v>
      </c>
      <c r="E186" s="3" t="s">
        <v>1407</v>
      </c>
      <c r="F186" s="3">
        <v>13459</v>
      </c>
      <c r="G186" s="3" t="s">
        <v>18</v>
      </c>
      <c r="H186" s="3">
        <v>2351</v>
      </c>
      <c r="I186" s="3">
        <v>205</v>
      </c>
      <c r="J186" s="3">
        <v>8</v>
      </c>
      <c r="K186" s="3">
        <v>1</v>
      </c>
      <c r="L186" s="3"/>
      <c r="M186" s="2">
        <v>43417.654710648145</v>
      </c>
      <c r="N186" s="2">
        <v>43417.663819444446</v>
      </c>
      <c r="O186" s="3" t="s">
        <v>56</v>
      </c>
      <c r="P186" s="3" t="s">
        <v>57</v>
      </c>
      <c r="Q186" s="3" t="s">
        <v>47</v>
      </c>
      <c r="R186" s="3" t="s">
        <v>48</v>
      </c>
      <c r="S186" s="2">
        <v>43417.658506944441</v>
      </c>
      <c r="T186" s="2">
        <v>43417.658506944441</v>
      </c>
      <c r="U186" s="2">
        <v>43417.669675925928</v>
      </c>
      <c r="V186" s="2">
        <v>43417.673148148147</v>
      </c>
      <c r="W186" s="3"/>
      <c r="X186" s="8">
        <f t="shared" si="25"/>
        <v>43417.650763888887</v>
      </c>
      <c r="Y186" s="9">
        <f t="shared" si="26"/>
        <v>9.1087963010068052E-3</v>
      </c>
      <c r="Z186" s="9">
        <f t="shared" si="27"/>
        <v>9.1087963010068052E-3</v>
      </c>
      <c r="AA186" s="10"/>
      <c r="AB186" s="10">
        <f t="shared" si="32"/>
        <v>0</v>
      </c>
      <c r="AC186" s="10">
        <f t="shared" si="33"/>
        <v>3.9467592578148469E-3</v>
      </c>
      <c r="AD186" s="10"/>
      <c r="AE186" s="10"/>
      <c r="AF186" s="78">
        <f t="shared" si="28"/>
        <v>43417.650694444441</v>
      </c>
      <c r="AG186" s="78">
        <f t="shared" si="29"/>
        <v>43417.663194444445</v>
      </c>
      <c r="AH186" s="26" t="str">
        <f t="shared" si="30"/>
        <v>43417.650694444443417.6631944444</v>
      </c>
      <c r="AI186" s="26" t="e">
        <f>VLOOKUP(AH186,simple_survey!$P$1800:$Q$2001,2,FALSE)</f>
        <v>#N/A</v>
      </c>
    </row>
    <row r="187" spans="1:35" s="7" customFormat="1" x14ac:dyDescent="0.4">
      <c r="A187" s="16" t="str">
        <f t="shared" si="34"/>
        <v>-</v>
      </c>
      <c r="B187" s="16" t="str">
        <f t="shared" si="31"/>
        <v>-</v>
      </c>
      <c r="C187" s="7">
        <v>15</v>
      </c>
      <c r="D187" s="2">
        <v>43417.651539351849</v>
      </c>
      <c r="E187" s="3" t="s">
        <v>1398</v>
      </c>
      <c r="F187" s="3">
        <v>13460</v>
      </c>
      <c r="G187" s="3" t="s">
        <v>32</v>
      </c>
      <c r="H187" s="3">
        <v>2892</v>
      </c>
      <c r="I187" s="3">
        <v>708</v>
      </c>
      <c r="J187" s="3">
        <v>3</v>
      </c>
      <c r="K187" s="3">
        <v>2</v>
      </c>
      <c r="L187" s="3"/>
      <c r="M187" s="2">
        <v>43417.659444444442</v>
      </c>
      <c r="N187" s="2">
        <v>43417.665729166663</v>
      </c>
      <c r="O187" s="3" t="s">
        <v>36</v>
      </c>
      <c r="P187" s="3" t="s">
        <v>37</v>
      </c>
      <c r="Q187" s="3" t="s">
        <v>56</v>
      </c>
      <c r="R187" s="3" t="s">
        <v>57</v>
      </c>
      <c r="S187" s="2">
        <v>43417.661099537036</v>
      </c>
      <c r="T187" s="2">
        <v>43417.661099537036</v>
      </c>
      <c r="U187" s="2">
        <v>43417.67019675926</v>
      </c>
      <c r="V187" s="2">
        <v>43417.67019675926</v>
      </c>
      <c r="W187" s="3"/>
      <c r="X187" s="8">
        <f t="shared" si="25"/>
        <v>43417.651539351849</v>
      </c>
      <c r="Y187" s="9">
        <f t="shared" si="26"/>
        <v>6.284722221607808E-3</v>
      </c>
      <c r="Z187" s="9">
        <f t="shared" si="27"/>
        <v>1.2569444443215616E-2</v>
      </c>
      <c r="AA187" s="10"/>
      <c r="AB187" s="10">
        <f t="shared" si="32"/>
        <v>0</v>
      </c>
      <c r="AC187" s="10">
        <f t="shared" si="33"/>
        <v>7.9050925924093463E-3</v>
      </c>
      <c r="AD187" s="10"/>
      <c r="AE187" s="10"/>
      <c r="AF187" s="78">
        <f t="shared" si="28"/>
        <v>43417.651388888888</v>
      </c>
      <c r="AG187" s="78">
        <f t="shared" si="29"/>
        <v>43417.665277777778</v>
      </c>
      <c r="AH187" s="26" t="str">
        <f t="shared" si="30"/>
        <v>43417.651388888943417.6652777778</v>
      </c>
      <c r="AI187" s="26" t="e">
        <f>VLOOKUP(AH187,simple_survey!$P$1800:$Q$2001,2,FALSE)</f>
        <v>#N/A</v>
      </c>
    </row>
    <row r="188" spans="1:35" s="7" customFormat="1" x14ac:dyDescent="0.4">
      <c r="A188" s="16" t="str">
        <f t="shared" si="34"/>
        <v>-</v>
      </c>
      <c r="B188" s="16" t="str">
        <f t="shared" si="31"/>
        <v>-</v>
      </c>
      <c r="C188" s="7">
        <v>15</v>
      </c>
      <c r="D188" s="2">
        <v>43417.651712962965</v>
      </c>
      <c r="E188" s="3" t="s">
        <v>1436</v>
      </c>
      <c r="F188" s="3">
        <v>13461</v>
      </c>
      <c r="G188" s="3" t="s">
        <v>98</v>
      </c>
      <c r="H188" s="3">
        <v>0</v>
      </c>
      <c r="I188" s="3">
        <v>566</v>
      </c>
      <c r="J188" s="3">
        <v>7</v>
      </c>
      <c r="K188" s="3">
        <v>2</v>
      </c>
      <c r="L188" s="3"/>
      <c r="M188" s="2">
        <v>43417.655219907407</v>
      </c>
      <c r="N188" s="2">
        <v>43417.662280092591</v>
      </c>
      <c r="O188" s="3" t="s">
        <v>75</v>
      </c>
      <c r="P188" s="3" t="s">
        <v>76</v>
      </c>
      <c r="Q188" s="3" t="s">
        <v>62</v>
      </c>
      <c r="R188" s="3" t="s">
        <v>63</v>
      </c>
      <c r="S188" s="2">
        <v>43417.658171296294</v>
      </c>
      <c r="T188" s="2">
        <v>43417.658171296294</v>
      </c>
      <c r="U188" s="2">
        <v>43417.674178240741</v>
      </c>
      <c r="V188" s="2">
        <v>43417.674178240741</v>
      </c>
      <c r="W188" s="3"/>
      <c r="X188" s="8">
        <f t="shared" si="25"/>
        <v>43417.651712962965</v>
      </c>
      <c r="Y188" s="9">
        <f t="shared" si="26"/>
        <v>7.0601851839455776E-3</v>
      </c>
      <c r="Z188" s="9">
        <f t="shared" si="27"/>
        <v>1.4120370367891155E-2</v>
      </c>
      <c r="AA188" s="10"/>
      <c r="AB188" s="10">
        <f t="shared" si="32"/>
        <v>0</v>
      </c>
      <c r="AC188" s="10">
        <f t="shared" si="33"/>
        <v>3.5069444420514628E-3</v>
      </c>
      <c r="AD188" s="10"/>
      <c r="AE188" s="10"/>
      <c r="AF188" s="78">
        <f t="shared" si="28"/>
        <v>43417.651388888888</v>
      </c>
      <c r="AG188" s="78">
        <f t="shared" si="29"/>
        <v>43417.661805555559</v>
      </c>
      <c r="AH188" s="26" t="str">
        <f t="shared" si="30"/>
        <v>43417.651388888943417.6618055556</v>
      </c>
      <c r="AI188" s="26" t="e">
        <f>VLOOKUP(AH188,simple_survey!$P$1800:$Q$2001,2,FALSE)</f>
        <v>#N/A</v>
      </c>
    </row>
    <row r="189" spans="1:35" s="7" customFormat="1" x14ac:dyDescent="0.4">
      <c r="A189" s="16" t="str">
        <f t="shared" si="34"/>
        <v>-</v>
      </c>
      <c r="B189" s="16" t="str">
        <f t="shared" si="31"/>
        <v>-</v>
      </c>
      <c r="C189" s="7">
        <v>15</v>
      </c>
      <c r="D189" s="2">
        <v>43417.653124999997</v>
      </c>
      <c r="E189" s="3" t="s">
        <v>1437</v>
      </c>
      <c r="F189" s="3">
        <v>13463</v>
      </c>
      <c r="G189" s="3" t="s">
        <v>18</v>
      </c>
      <c r="H189" s="3">
        <v>2643</v>
      </c>
      <c r="I189" s="3">
        <v>116</v>
      </c>
      <c r="J189" s="3">
        <v>5</v>
      </c>
      <c r="K189" s="3">
        <v>1</v>
      </c>
      <c r="L189" s="3"/>
      <c r="M189" s="2">
        <v>43417.658807870372</v>
      </c>
      <c r="N189" s="2">
        <v>43417.671412037038</v>
      </c>
      <c r="O189" s="3" t="s">
        <v>133</v>
      </c>
      <c r="P189" s="3" t="s">
        <v>19</v>
      </c>
      <c r="Q189" s="3" t="s">
        <v>26</v>
      </c>
      <c r="R189" s="3" t="s">
        <v>27</v>
      </c>
      <c r="S189" s="2">
        <v>43417.662997685184</v>
      </c>
      <c r="T189" s="2">
        <v>43417.662997685184</v>
      </c>
      <c r="U189" s="2">
        <v>43417.669293981482</v>
      </c>
      <c r="V189" s="2">
        <v>43417.669988425929</v>
      </c>
      <c r="W189" s="3"/>
      <c r="X189" s="8">
        <f t="shared" si="25"/>
        <v>43417.653124999997</v>
      </c>
      <c r="Y189" s="9">
        <f t="shared" si="26"/>
        <v>1.2604166666278616E-2</v>
      </c>
      <c r="Z189" s="9">
        <f t="shared" si="27"/>
        <v>1.2604166666278616E-2</v>
      </c>
      <c r="AA189" s="10"/>
      <c r="AB189" s="10">
        <f t="shared" si="32"/>
        <v>0</v>
      </c>
      <c r="AC189" s="10">
        <f t="shared" si="33"/>
        <v>5.6828703745850362E-3</v>
      </c>
      <c r="AD189" s="10"/>
      <c r="AE189" s="10"/>
      <c r="AF189" s="78">
        <f t="shared" si="28"/>
        <v>43417.652777777781</v>
      </c>
      <c r="AG189" s="78">
        <f t="shared" si="29"/>
        <v>43417.67083333333</v>
      </c>
      <c r="AH189" s="26" t="str">
        <f t="shared" si="30"/>
        <v>43417.652777777843417.6708333333</v>
      </c>
      <c r="AI189" s="26" t="str">
        <f>VLOOKUP(AH189,simple_survey!$P$1800:$Q$2001,2,FALSE)</f>
        <v>肯定的</v>
      </c>
    </row>
    <row r="190" spans="1:35" s="7" customFormat="1" x14ac:dyDescent="0.4">
      <c r="A190" s="16" t="str">
        <f t="shared" si="34"/>
        <v>-</v>
      </c>
      <c r="B190" s="16" t="str">
        <f t="shared" si="31"/>
        <v>-</v>
      </c>
      <c r="C190" s="7">
        <v>15</v>
      </c>
      <c r="D190" s="2">
        <v>43417.653877314813</v>
      </c>
      <c r="E190" s="3" t="s">
        <v>1438</v>
      </c>
      <c r="F190" s="3">
        <v>13465</v>
      </c>
      <c r="G190" s="3" t="s">
        <v>18</v>
      </c>
      <c r="H190" s="3">
        <v>5908</v>
      </c>
      <c r="I190" s="3">
        <v>391</v>
      </c>
      <c r="J190" s="3">
        <v>11</v>
      </c>
      <c r="K190" s="3">
        <v>3</v>
      </c>
      <c r="L190" s="3"/>
      <c r="M190" s="2">
        <v>43417.669108796297</v>
      </c>
      <c r="N190" s="2">
        <v>43417.676666666666</v>
      </c>
      <c r="O190" s="3" t="s">
        <v>22</v>
      </c>
      <c r="P190" s="3" t="s">
        <v>23</v>
      </c>
      <c r="Q190" s="3" t="s">
        <v>79</v>
      </c>
      <c r="R190" s="3" t="s">
        <v>80</v>
      </c>
      <c r="S190" s="2">
        <v>43417.669594907406</v>
      </c>
      <c r="T190" s="2">
        <v>43417.669594907406</v>
      </c>
      <c r="U190" s="2">
        <v>43417.682442129626</v>
      </c>
      <c r="V190" s="2">
        <v>43417.682442129626</v>
      </c>
      <c r="W190" s="3"/>
      <c r="X190" s="8">
        <f t="shared" si="25"/>
        <v>43417.653877314813</v>
      </c>
      <c r="Y190" s="9">
        <f t="shared" si="26"/>
        <v>7.5578703690553084E-3</v>
      </c>
      <c r="Z190" s="9">
        <f t="shared" si="27"/>
        <v>2.2673611107165925E-2</v>
      </c>
      <c r="AA190" s="10"/>
      <c r="AB190" s="10">
        <f t="shared" si="32"/>
        <v>0</v>
      </c>
      <c r="AC190" s="10">
        <f t="shared" si="33"/>
        <v>1.5231481484079268E-2</v>
      </c>
      <c r="AD190" s="10"/>
      <c r="AE190" s="10"/>
      <c r="AF190" s="78">
        <f t="shared" si="28"/>
        <v>43417.65347222222</v>
      </c>
      <c r="AG190" s="78">
        <f t="shared" si="29"/>
        <v>43417.676388888889</v>
      </c>
      <c r="AH190" s="26" t="str">
        <f t="shared" si="30"/>
        <v>43417.653472222243417.6763888889</v>
      </c>
      <c r="AI190" s="26" t="str">
        <f>VLOOKUP(AH190,simple_survey!$P$1800:$Q$2001,2,FALSE)</f>
        <v>肯定的</v>
      </c>
    </row>
    <row r="191" spans="1:35" s="7" customFormat="1" x14ac:dyDescent="0.4">
      <c r="A191" s="16" t="str">
        <f t="shared" si="34"/>
        <v>-</v>
      </c>
      <c r="B191" s="16" t="str">
        <f t="shared" si="31"/>
        <v>-</v>
      </c>
      <c r="C191" s="7">
        <v>15</v>
      </c>
      <c r="D191" s="2">
        <v>43417.654120370367</v>
      </c>
      <c r="E191" s="3" t="s">
        <v>1427</v>
      </c>
      <c r="F191" s="3">
        <v>13466</v>
      </c>
      <c r="G191" s="3" t="s">
        <v>32</v>
      </c>
      <c r="H191" s="3">
        <v>1761</v>
      </c>
      <c r="I191" s="3">
        <v>952</v>
      </c>
      <c r="J191" s="3">
        <v>9</v>
      </c>
      <c r="K191" s="3">
        <v>1</v>
      </c>
      <c r="L191" s="3"/>
      <c r="M191" s="2">
        <v>43417.660925925928</v>
      </c>
      <c r="N191" s="2">
        <v>43417.665902777779</v>
      </c>
      <c r="O191" s="3" t="s">
        <v>90</v>
      </c>
      <c r="P191" s="3" t="s">
        <v>35</v>
      </c>
      <c r="Q191" s="3" t="s">
        <v>28</v>
      </c>
      <c r="R191" s="3" t="s">
        <v>29</v>
      </c>
      <c r="S191" s="2">
        <v>43417.663958333331</v>
      </c>
      <c r="T191" s="2">
        <v>43417.663958333331</v>
      </c>
      <c r="U191" s="2">
        <v>43417.67392361111</v>
      </c>
      <c r="V191" s="2">
        <v>43417.67392361111</v>
      </c>
      <c r="W191" s="3"/>
      <c r="X191" s="8">
        <f t="shared" si="25"/>
        <v>43417.654120370367</v>
      </c>
      <c r="Y191" s="9">
        <f t="shared" si="26"/>
        <v>4.9768518510973081E-3</v>
      </c>
      <c r="Z191" s="9">
        <f t="shared" si="27"/>
        <v>4.9768518510973081E-3</v>
      </c>
      <c r="AA191" s="10"/>
      <c r="AB191" s="10">
        <f t="shared" si="32"/>
        <v>0</v>
      </c>
      <c r="AC191" s="10">
        <f t="shared" si="33"/>
        <v>6.8055555602768436E-3</v>
      </c>
      <c r="AD191" s="10"/>
      <c r="AE191" s="10"/>
      <c r="AF191" s="78">
        <f t="shared" si="28"/>
        <v>43417.65347222222</v>
      </c>
      <c r="AG191" s="78">
        <f t="shared" si="29"/>
        <v>43417.665277777778</v>
      </c>
      <c r="AH191" s="26" t="str">
        <f t="shared" si="30"/>
        <v>43417.653472222243417.6652777778</v>
      </c>
      <c r="AI191" s="26" t="e">
        <f>VLOOKUP(AH191,simple_survey!$P$1800:$Q$2001,2,FALSE)</f>
        <v>#N/A</v>
      </c>
    </row>
    <row r="192" spans="1:35" s="7" customFormat="1" x14ac:dyDescent="0.4">
      <c r="A192" s="16" t="str">
        <f t="shared" si="34"/>
        <v>-</v>
      </c>
      <c r="B192" s="16" t="str">
        <f t="shared" si="31"/>
        <v>-</v>
      </c>
      <c r="C192" s="7">
        <v>15</v>
      </c>
      <c r="D192" s="2">
        <v>43417.65421296296</v>
      </c>
      <c r="E192" s="3" t="s">
        <v>1417</v>
      </c>
      <c r="F192" s="3">
        <v>13467</v>
      </c>
      <c r="G192" s="3" t="s">
        <v>100</v>
      </c>
      <c r="H192" s="3">
        <v>6118</v>
      </c>
      <c r="I192" s="3">
        <v>12</v>
      </c>
      <c r="J192" s="3">
        <v>8</v>
      </c>
      <c r="K192" s="3">
        <v>3</v>
      </c>
      <c r="L192" s="3"/>
      <c r="M192" s="2">
        <v>43417.657708333332</v>
      </c>
      <c r="N192" s="2">
        <v>43417.667905092596</v>
      </c>
      <c r="O192" s="3" t="s">
        <v>44</v>
      </c>
      <c r="P192" s="3" t="s">
        <v>91</v>
      </c>
      <c r="Q192" s="3" t="s">
        <v>62</v>
      </c>
      <c r="R192" s="3" t="s">
        <v>63</v>
      </c>
      <c r="S192" s="2">
        <v>43417.66064814815</v>
      </c>
      <c r="T192" s="2">
        <v>43417.66064814815</v>
      </c>
      <c r="U192" s="2">
        <v>43417.679837962962</v>
      </c>
      <c r="V192" s="2">
        <v>43417.679837962962</v>
      </c>
      <c r="W192" s="3"/>
      <c r="X192" s="8">
        <f t="shared" si="25"/>
        <v>43417.65421296296</v>
      </c>
      <c r="Y192" s="9">
        <f t="shared" si="26"/>
        <v>1.0196759263635613E-2</v>
      </c>
      <c r="Z192" s="9">
        <f t="shared" si="27"/>
        <v>3.0590277790906839E-2</v>
      </c>
      <c r="AA192" s="10"/>
      <c r="AB192" s="10">
        <f t="shared" si="32"/>
        <v>0</v>
      </c>
      <c r="AC192" s="10">
        <f t="shared" si="33"/>
        <v>3.4953703725477681E-3</v>
      </c>
      <c r="AD192" s="10"/>
      <c r="AE192" s="10"/>
      <c r="AF192" s="78">
        <f t="shared" si="28"/>
        <v>43417.654166666667</v>
      </c>
      <c r="AG192" s="78">
        <f t="shared" si="29"/>
        <v>43417.667361111111</v>
      </c>
      <c r="AH192" s="26" t="str">
        <f t="shared" si="30"/>
        <v>43417.654166666743417.6673611111</v>
      </c>
      <c r="AI192" s="26" t="e">
        <f>VLOOKUP(AH192,simple_survey!$P$1800:$Q$2001,2,FALSE)</f>
        <v>#N/A</v>
      </c>
    </row>
    <row r="193" spans="1:37" s="7" customFormat="1" x14ac:dyDescent="0.4">
      <c r="A193" s="16" t="str">
        <f t="shared" si="34"/>
        <v>-</v>
      </c>
      <c r="B193" s="16" t="str">
        <f t="shared" si="31"/>
        <v>-</v>
      </c>
      <c r="C193" s="7">
        <v>15</v>
      </c>
      <c r="D193" s="2">
        <v>43417.654965277776</v>
      </c>
      <c r="E193" s="3" t="s">
        <v>1413</v>
      </c>
      <c r="F193" s="3">
        <v>13468</v>
      </c>
      <c r="G193" s="3" t="s">
        <v>32</v>
      </c>
      <c r="H193" s="3">
        <v>2424</v>
      </c>
      <c r="I193" s="3">
        <v>793</v>
      </c>
      <c r="J193" s="3">
        <v>10</v>
      </c>
      <c r="K193" s="3">
        <v>1</v>
      </c>
      <c r="L193" s="3"/>
      <c r="M193" s="2">
        <v>43417.660844907405</v>
      </c>
      <c r="N193" s="2">
        <v>43417.664814814816</v>
      </c>
      <c r="O193" s="3" t="s">
        <v>64</v>
      </c>
      <c r="P193" s="3" t="s">
        <v>65</v>
      </c>
      <c r="Q193" s="3" t="s">
        <v>71</v>
      </c>
      <c r="R193" s="3" t="s">
        <v>1326</v>
      </c>
      <c r="S193" s="2">
        <v>43417.663611111115</v>
      </c>
      <c r="T193" s="2">
        <v>43417.663611111115</v>
      </c>
      <c r="U193" s="2">
        <v>43417.66978009259</v>
      </c>
      <c r="V193" s="2">
        <v>43417.66978009259</v>
      </c>
      <c r="W193" s="3"/>
      <c r="X193" s="8">
        <f t="shared" si="25"/>
        <v>43417.654965277776</v>
      </c>
      <c r="Y193" s="9">
        <f t="shared" si="26"/>
        <v>3.9699074113741517E-3</v>
      </c>
      <c r="Z193" s="9">
        <f t="shared" si="27"/>
        <v>3.9699074113741517E-3</v>
      </c>
      <c r="AA193" s="10"/>
      <c r="AB193" s="10">
        <f t="shared" si="32"/>
        <v>0</v>
      </c>
      <c r="AC193" s="10">
        <f t="shared" si="33"/>
        <v>5.8796296289074235E-3</v>
      </c>
      <c r="AD193" s="10"/>
      <c r="AE193" s="10"/>
      <c r="AF193" s="78">
        <f t="shared" si="28"/>
        <v>43417.654861111114</v>
      </c>
      <c r="AG193" s="78">
        <f t="shared" si="29"/>
        <v>43417.664583333331</v>
      </c>
      <c r="AH193" s="26" t="str">
        <f t="shared" si="30"/>
        <v>43417.654861111143417.6645833333</v>
      </c>
      <c r="AI193" s="26" t="e">
        <f>VLOOKUP(AH193,simple_survey!$P$1800:$Q$2001,2,FALSE)</f>
        <v>#N/A</v>
      </c>
    </row>
    <row r="194" spans="1:37" s="7" customFormat="1" x14ac:dyDescent="0.4">
      <c r="A194" s="16" t="str">
        <f t="shared" si="34"/>
        <v>★</v>
      </c>
      <c r="B194" s="16" t="str">
        <f t="shared" si="31"/>
        <v>-</v>
      </c>
      <c r="C194" s="7">
        <v>15</v>
      </c>
      <c r="D194" s="2">
        <v>43417.655011574076</v>
      </c>
      <c r="E194" s="3" t="s">
        <v>1430</v>
      </c>
      <c r="F194" s="3">
        <v>13469</v>
      </c>
      <c r="G194" s="3" t="s">
        <v>18</v>
      </c>
      <c r="H194" s="3">
        <v>3867</v>
      </c>
      <c r="I194" s="3">
        <v>365</v>
      </c>
      <c r="J194" s="3">
        <v>6</v>
      </c>
      <c r="K194" s="3">
        <v>1</v>
      </c>
      <c r="L194" s="3"/>
      <c r="M194" s="2">
        <v>43417.658217592594</v>
      </c>
      <c r="N194" s="2">
        <v>43417.663935185185</v>
      </c>
      <c r="O194" s="3" t="s">
        <v>56</v>
      </c>
      <c r="P194" s="3" t="s">
        <v>57</v>
      </c>
      <c r="Q194" s="3" t="s">
        <v>47</v>
      </c>
      <c r="R194" s="3" t="s">
        <v>48</v>
      </c>
      <c r="S194" s="2">
        <v>43417.661932870367</v>
      </c>
      <c r="T194" s="2">
        <v>43417.661932870367</v>
      </c>
      <c r="U194" s="2">
        <v>43417.677118055559</v>
      </c>
      <c r="V194" s="2">
        <v>43417.677083333336</v>
      </c>
      <c r="W194" s="2">
        <v>43417.661932870367</v>
      </c>
      <c r="X194" s="8">
        <f t="shared" si="25"/>
        <v>43417.661932870367</v>
      </c>
      <c r="Y194" s="9">
        <f t="shared" si="26"/>
        <v>5.7175925903720781E-3</v>
      </c>
      <c r="Z194" s="9">
        <f t="shared" si="27"/>
        <v>5.7175925903720781E-3</v>
      </c>
      <c r="AA194" s="10"/>
      <c r="AB194" s="10">
        <f t="shared" si="32"/>
        <v>0</v>
      </c>
      <c r="AC194" s="10">
        <f t="shared" si="33"/>
        <v>0</v>
      </c>
      <c r="AD194" s="10"/>
      <c r="AE194" s="10"/>
      <c r="AF194" s="78">
        <f t="shared" si="28"/>
        <v>43417.654861111114</v>
      </c>
      <c r="AG194" s="78">
        <f t="shared" si="29"/>
        <v>43417.663888888892</v>
      </c>
      <c r="AH194" s="26" t="str">
        <f t="shared" si="30"/>
        <v>43417.654861111143417.6638888889</v>
      </c>
      <c r="AI194" s="26" t="e">
        <f>VLOOKUP(AH194,simple_survey!$P$1800:$Q$2001,2,FALSE)</f>
        <v>#N/A</v>
      </c>
    </row>
    <row r="195" spans="1:37" s="7" customFormat="1" x14ac:dyDescent="0.4">
      <c r="A195" s="16" t="str">
        <f t="shared" si="34"/>
        <v>-</v>
      </c>
      <c r="B195" s="16" t="str">
        <f t="shared" si="31"/>
        <v>-</v>
      </c>
      <c r="C195" s="7">
        <v>15</v>
      </c>
      <c r="D195" s="2">
        <v>43417.656064814815</v>
      </c>
      <c r="E195" s="3" t="s">
        <v>1334</v>
      </c>
      <c r="F195" s="3">
        <v>13470</v>
      </c>
      <c r="G195" s="3" t="s">
        <v>99</v>
      </c>
      <c r="H195" s="3">
        <v>0</v>
      </c>
      <c r="I195" s="3">
        <v>280</v>
      </c>
      <c r="J195" s="3">
        <v>6</v>
      </c>
      <c r="K195" s="3">
        <v>1</v>
      </c>
      <c r="L195" s="3"/>
      <c r="M195" s="2">
        <v>43417.668587962966</v>
      </c>
      <c r="N195" s="2">
        <v>43417.675011574072</v>
      </c>
      <c r="O195" s="3" t="s">
        <v>40</v>
      </c>
      <c r="P195" s="3" t="s">
        <v>41</v>
      </c>
      <c r="Q195" s="3" t="s">
        <v>36</v>
      </c>
      <c r="R195" s="3" t="s">
        <v>37</v>
      </c>
      <c r="S195" s="2">
        <v>43417.664849537039</v>
      </c>
      <c r="T195" s="2">
        <v>43417.664849537039</v>
      </c>
      <c r="U195" s="2">
        <v>43417.680949074071</v>
      </c>
      <c r="V195" s="2">
        <v>43417.680949074071</v>
      </c>
      <c r="W195" s="3"/>
      <c r="X195" s="8">
        <f t="shared" si="25"/>
        <v>43417.656064814815</v>
      </c>
      <c r="Y195" s="9">
        <f t="shared" si="26"/>
        <v>6.4236111065838486E-3</v>
      </c>
      <c r="Z195" s="9">
        <f t="shared" si="27"/>
        <v>6.4236111065838486E-3</v>
      </c>
      <c r="AA195" s="10"/>
      <c r="AB195" s="10">
        <f t="shared" si="32"/>
        <v>3.7384259267128073E-3</v>
      </c>
      <c r="AC195" s="10">
        <f t="shared" si="33"/>
        <v>1.2523148150648922E-2</v>
      </c>
      <c r="AD195" s="10"/>
      <c r="AE195" s="10"/>
      <c r="AF195" s="78">
        <f t="shared" ref="AF195:AF258" si="35">INT(D195*1440)/1440</f>
        <v>43417.655555555553</v>
      </c>
      <c r="AG195" s="78">
        <f t="shared" ref="AG195:AG258" si="36">INT(N195*1440)/1440</f>
        <v>43417.675000000003</v>
      </c>
      <c r="AH195" s="26" t="str">
        <f t="shared" ref="AH195:AH258" si="37">CONCATENATE(AF195,AG195)</f>
        <v>43417.655555555643417.675</v>
      </c>
      <c r="AI195" s="26" t="e">
        <f>VLOOKUP(AH195,simple_survey!$P$1800:$Q$2001,2,FALSE)</f>
        <v>#N/A</v>
      </c>
    </row>
    <row r="196" spans="1:37" s="7" customFormat="1" x14ac:dyDescent="0.4">
      <c r="A196" s="16" t="str">
        <f t="shared" si="34"/>
        <v>-</v>
      </c>
      <c r="B196" s="16" t="str">
        <f t="shared" si="31"/>
        <v>-</v>
      </c>
      <c r="C196" s="7">
        <v>15</v>
      </c>
      <c r="D196" s="2">
        <v>43417.658530092594</v>
      </c>
      <c r="E196" s="3" t="s">
        <v>1439</v>
      </c>
      <c r="F196" s="3">
        <v>13473</v>
      </c>
      <c r="G196" s="3" t="s">
        <v>99</v>
      </c>
      <c r="H196" s="3">
        <v>0</v>
      </c>
      <c r="I196" s="3">
        <v>127</v>
      </c>
      <c r="J196" s="3">
        <v>4</v>
      </c>
      <c r="K196" s="3">
        <v>1</v>
      </c>
      <c r="L196" s="3"/>
      <c r="M196" s="2">
        <v>43417.666747685187</v>
      </c>
      <c r="N196" s="2">
        <v>43417.673125000001</v>
      </c>
      <c r="O196" s="3" t="s">
        <v>40</v>
      </c>
      <c r="P196" s="3" t="s">
        <v>41</v>
      </c>
      <c r="Q196" s="3" t="s">
        <v>64</v>
      </c>
      <c r="R196" s="3" t="s">
        <v>65</v>
      </c>
      <c r="S196" s="2">
        <v>43417.667662037034</v>
      </c>
      <c r="T196" s="2">
        <v>43417.667662037034</v>
      </c>
      <c r="U196" s="2">
        <v>43417.680300925924</v>
      </c>
      <c r="V196" s="2">
        <v>43417.680300925924</v>
      </c>
      <c r="W196" s="3"/>
      <c r="X196" s="8">
        <f t="shared" si="25"/>
        <v>43417.658530092594</v>
      </c>
      <c r="Y196" s="9">
        <f t="shared" si="26"/>
        <v>6.3773148140171543E-3</v>
      </c>
      <c r="Z196" s="9">
        <f t="shared" si="27"/>
        <v>6.3773148140171543E-3</v>
      </c>
      <c r="AA196" s="10"/>
      <c r="AB196" s="10">
        <f t="shared" si="32"/>
        <v>0</v>
      </c>
      <c r="AC196" s="10">
        <f t="shared" si="33"/>
        <v>8.2175925927003846E-3</v>
      </c>
      <c r="AD196" s="10"/>
      <c r="AE196" s="10"/>
      <c r="AF196" s="78">
        <f t="shared" si="35"/>
        <v>43417.658333333333</v>
      </c>
      <c r="AG196" s="78">
        <f t="shared" si="36"/>
        <v>43417.67291666667</v>
      </c>
      <c r="AH196" s="26" t="str">
        <f t="shared" si="37"/>
        <v>43417.658333333343417.6729166667</v>
      </c>
      <c r="AI196" s="26" t="e">
        <f>VLOOKUP(AH196,simple_survey!$P$1800:$Q$2001,2,FALSE)</f>
        <v>#N/A</v>
      </c>
    </row>
    <row r="197" spans="1:37" s="7" customFormat="1" x14ac:dyDescent="0.4">
      <c r="A197" s="16" t="str">
        <f t="shared" si="34"/>
        <v>-</v>
      </c>
      <c r="B197" s="16" t="str">
        <f t="shared" si="31"/>
        <v>-</v>
      </c>
      <c r="C197" s="7">
        <v>15</v>
      </c>
      <c r="D197" s="2">
        <v>43417.659861111111</v>
      </c>
      <c r="E197" s="3" t="s">
        <v>1440</v>
      </c>
      <c r="F197" s="3">
        <v>13474</v>
      </c>
      <c r="G197" s="3" t="s">
        <v>32</v>
      </c>
      <c r="H197" s="3">
        <v>2554</v>
      </c>
      <c r="I197" s="3">
        <v>439</v>
      </c>
      <c r="J197" s="3">
        <v>7</v>
      </c>
      <c r="K197" s="3">
        <v>1</v>
      </c>
      <c r="L197" s="3"/>
      <c r="M197" s="2">
        <v>43417.66605324074</v>
      </c>
      <c r="N197" s="2">
        <v>43417.672222222223</v>
      </c>
      <c r="O197" s="3" t="s">
        <v>22</v>
      </c>
      <c r="P197" s="3" t="s">
        <v>23</v>
      </c>
      <c r="Q197" s="3" t="s">
        <v>44</v>
      </c>
      <c r="R197" s="3" t="s">
        <v>91</v>
      </c>
      <c r="S197" s="2">
        <v>43417.671956018516</v>
      </c>
      <c r="T197" s="2">
        <v>43417.671956018516</v>
      </c>
      <c r="U197" s="2">
        <v>43417.68440972222</v>
      </c>
      <c r="V197" s="2">
        <v>43417.68440972222</v>
      </c>
      <c r="W197" s="3"/>
      <c r="X197" s="8">
        <f t="shared" si="25"/>
        <v>43417.659861111111</v>
      </c>
      <c r="Y197" s="9">
        <f t="shared" si="26"/>
        <v>6.1689814829151146E-3</v>
      </c>
      <c r="Z197" s="9">
        <f t="shared" si="27"/>
        <v>6.1689814829151146E-3</v>
      </c>
      <c r="AA197" s="10"/>
      <c r="AB197" s="10">
        <f t="shared" si="32"/>
        <v>0</v>
      </c>
      <c r="AC197" s="10">
        <f t="shared" si="33"/>
        <v>6.1921296291984618E-3</v>
      </c>
      <c r="AD197" s="10"/>
      <c r="AE197" s="10"/>
      <c r="AF197" s="78">
        <f t="shared" si="35"/>
        <v>43417.659722222219</v>
      </c>
      <c r="AG197" s="78">
        <f t="shared" si="36"/>
        <v>43417.672222222223</v>
      </c>
      <c r="AH197" s="26" t="str">
        <f t="shared" si="37"/>
        <v>43417.659722222243417.6722222222</v>
      </c>
      <c r="AI197" s="26" t="e">
        <f>VLOOKUP(AH197,simple_survey!$P$1800:$Q$2001,2,FALSE)</f>
        <v>#N/A</v>
      </c>
    </row>
    <row r="198" spans="1:37" s="7" customFormat="1" x14ac:dyDescent="0.4">
      <c r="A198" s="16" t="str">
        <f t="shared" si="34"/>
        <v>-</v>
      </c>
      <c r="B198" s="16" t="str">
        <f t="shared" si="31"/>
        <v>-</v>
      </c>
      <c r="C198" s="7">
        <v>15</v>
      </c>
      <c r="D198" s="2">
        <v>43417.665335648147</v>
      </c>
      <c r="E198" s="3" t="s">
        <v>1259</v>
      </c>
      <c r="F198" s="3">
        <v>13475</v>
      </c>
      <c r="G198" s="3" t="s">
        <v>103</v>
      </c>
      <c r="H198" s="3">
        <v>5430</v>
      </c>
      <c r="I198" s="3">
        <v>245</v>
      </c>
      <c r="J198" s="3">
        <v>10</v>
      </c>
      <c r="K198" s="3">
        <v>1</v>
      </c>
      <c r="L198" s="3"/>
      <c r="M198" s="2">
        <v>43417.669224537036</v>
      </c>
      <c r="N198" s="2">
        <v>43417.679652777777</v>
      </c>
      <c r="O198" s="3" t="s">
        <v>133</v>
      </c>
      <c r="P198" s="3" t="s">
        <v>19</v>
      </c>
      <c r="Q198" s="3" t="s">
        <v>77</v>
      </c>
      <c r="R198" s="3" t="s">
        <v>78</v>
      </c>
      <c r="S198" s="2">
        <v>43417.669340277775</v>
      </c>
      <c r="T198" s="2">
        <v>43417.669930555552</v>
      </c>
      <c r="U198" s="2">
        <v>43417.678171296298</v>
      </c>
      <c r="V198" s="2">
        <v>43417.682500000003</v>
      </c>
      <c r="W198" s="3"/>
      <c r="X198" s="8">
        <f t="shared" si="25"/>
        <v>43417.665335648147</v>
      </c>
      <c r="Y198" s="9">
        <f t="shared" si="26"/>
        <v>1.0428240741021E-2</v>
      </c>
      <c r="Z198" s="9">
        <f t="shared" si="27"/>
        <v>1.0428240741021E-2</v>
      </c>
      <c r="AA198" s="10"/>
      <c r="AB198" s="10">
        <f t="shared" si="32"/>
        <v>0</v>
      </c>
      <c r="AC198" s="10">
        <f t="shared" si="33"/>
        <v>3.8888888884685002E-3</v>
      </c>
      <c r="AD198" s="10"/>
      <c r="AE198" s="10"/>
      <c r="AF198" s="78">
        <f t="shared" si="35"/>
        <v>43417.665277777778</v>
      </c>
      <c r="AG198" s="78">
        <f t="shared" si="36"/>
        <v>43417.679166666669</v>
      </c>
      <c r="AH198" s="26" t="str">
        <f t="shared" si="37"/>
        <v>43417.665277777843417.6791666667</v>
      </c>
      <c r="AI198" s="26" t="e">
        <f>VLOOKUP(AH198,simple_survey!$P$1800:$Q$2001,2,FALSE)</f>
        <v>#N/A</v>
      </c>
    </row>
    <row r="199" spans="1:37" s="7" customFormat="1" x14ac:dyDescent="0.4">
      <c r="A199" s="16" t="str">
        <f t="shared" si="34"/>
        <v>-</v>
      </c>
      <c r="B199" s="16" t="str">
        <f t="shared" ref="B199:B227" si="38">IF(L199&gt;0, "☆", "-")</f>
        <v>-</v>
      </c>
      <c r="C199" s="7">
        <v>15</v>
      </c>
      <c r="D199" s="2">
        <v>43417.665625000001</v>
      </c>
      <c r="E199" s="3" t="s">
        <v>1364</v>
      </c>
      <c r="F199" s="3">
        <v>13476</v>
      </c>
      <c r="G199" s="3" t="s">
        <v>32</v>
      </c>
      <c r="H199" s="3">
        <v>6098</v>
      </c>
      <c r="I199" s="3">
        <v>572</v>
      </c>
      <c r="J199" s="3">
        <v>3</v>
      </c>
      <c r="K199" s="3">
        <v>2</v>
      </c>
      <c r="L199" s="3"/>
      <c r="M199" s="2">
        <v>43417.668935185182</v>
      </c>
      <c r="N199" s="2">
        <v>43417.67355324074</v>
      </c>
      <c r="O199" s="3" t="s">
        <v>90</v>
      </c>
      <c r="P199" s="3" t="s">
        <v>35</v>
      </c>
      <c r="Q199" s="3" t="s">
        <v>60</v>
      </c>
      <c r="R199" s="3" t="s">
        <v>61</v>
      </c>
      <c r="S199" s="2">
        <v>43417.667986111112</v>
      </c>
      <c r="T199" s="2">
        <v>43417.669444444444</v>
      </c>
      <c r="U199" s="2">
        <v>43417.673125000001</v>
      </c>
      <c r="V199" s="2">
        <v>43417.675891203704</v>
      </c>
      <c r="W199" s="3"/>
      <c r="X199" s="8">
        <f t="shared" si="25"/>
        <v>43417.665625000001</v>
      </c>
      <c r="Y199" s="9">
        <f t="shared" si="26"/>
        <v>4.6180555582395755E-3</v>
      </c>
      <c r="Z199" s="9">
        <f t="shared" si="27"/>
        <v>9.236111116479151E-3</v>
      </c>
      <c r="AA199" s="10"/>
      <c r="AB199" s="10">
        <f t="shared" ref="AB199:AB262" si="39">IF(IF(A199="☆",L199-S199,M199-S199)&lt;0,0,IF(A199="☆",L199-S199,M199-S199))</f>
        <v>9.4907407037680969E-4</v>
      </c>
      <c r="AC199" s="10">
        <f t="shared" si="33"/>
        <v>3.3101851804531179E-3</v>
      </c>
      <c r="AD199" s="10"/>
      <c r="AE199" s="10"/>
      <c r="AF199" s="78">
        <f t="shared" si="35"/>
        <v>43417.665277777778</v>
      </c>
      <c r="AG199" s="78">
        <f t="shared" si="36"/>
        <v>43417.67291666667</v>
      </c>
      <c r="AH199" s="26" t="str">
        <f t="shared" si="37"/>
        <v>43417.665277777843417.6729166667</v>
      </c>
      <c r="AI199" s="26" t="e">
        <f>VLOOKUP(AH199,simple_survey!$P$1800:$Q$2001,2,FALSE)</f>
        <v>#N/A</v>
      </c>
    </row>
    <row r="200" spans="1:37" s="7" customFormat="1" x14ac:dyDescent="0.4">
      <c r="A200" s="16" t="str">
        <f t="shared" si="34"/>
        <v>-</v>
      </c>
      <c r="B200" s="16" t="str">
        <f t="shared" si="38"/>
        <v>☆</v>
      </c>
      <c r="C200" s="7">
        <v>15</v>
      </c>
      <c r="D200" s="2">
        <v>43417.634513888886</v>
      </c>
      <c r="E200" s="3" t="s">
        <v>1441</v>
      </c>
      <c r="F200" s="3">
        <v>13440</v>
      </c>
      <c r="G200" s="3" t="s">
        <v>98</v>
      </c>
      <c r="H200" s="3">
        <v>0</v>
      </c>
      <c r="I200" s="3">
        <v>483</v>
      </c>
      <c r="J200" s="3">
        <v>1</v>
      </c>
      <c r="K200" s="3">
        <v>1</v>
      </c>
      <c r="L200" s="2">
        <v>43417.644560185188</v>
      </c>
      <c r="M200" s="2">
        <v>43417.635694444441</v>
      </c>
      <c r="N200" s="3"/>
      <c r="O200" s="3" t="s">
        <v>60</v>
      </c>
      <c r="P200" s="3" t="s">
        <v>61</v>
      </c>
      <c r="Q200" s="3" t="s">
        <v>133</v>
      </c>
      <c r="R200" s="3" t="s">
        <v>19</v>
      </c>
      <c r="S200" s="2">
        <v>43417.636006944442</v>
      </c>
      <c r="T200" s="2">
        <v>43417.636006944442</v>
      </c>
      <c r="U200" s="2">
        <v>43417.645729166667</v>
      </c>
      <c r="V200" s="3"/>
      <c r="W200" s="3"/>
      <c r="X200" s="8">
        <f t="shared" si="25"/>
        <v>43417.634513888886</v>
      </c>
      <c r="Y200" s="9"/>
      <c r="Z200" s="9"/>
      <c r="AA200" s="10"/>
      <c r="AB200" s="10">
        <f t="shared" si="39"/>
        <v>0</v>
      </c>
      <c r="AC200" s="10">
        <f>IF(IF(B200="☆",(IF(L200&gt;S200,L200-X200,S200-X200)),M200-X200)&lt;0,0,IF(B200="☆",(IF(L200&gt;S200,L200-X200,S200-X200)),M200-X200))</f>
        <v>1.004629630187992E-2</v>
      </c>
      <c r="AD200" s="10"/>
      <c r="AE200" s="10"/>
      <c r="AF200" s="78">
        <f t="shared" si="35"/>
        <v>43417.634027777778</v>
      </c>
      <c r="AG200" s="78">
        <f t="shared" si="36"/>
        <v>0</v>
      </c>
      <c r="AH200" s="26" t="str">
        <f t="shared" si="37"/>
        <v>43417.63402777780</v>
      </c>
      <c r="AI200" s="26" t="e">
        <f>VLOOKUP(AH200,simple_survey!$P$1800:$Q$2001,2,FALSE)</f>
        <v>#N/A</v>
      </c>
    </row>
    <row r="201" spans="1:37" s="7" customFormat="1" x14ac:dyDescent="0.4">
      <c r="A201" s="16" t="str">
        <f t="shared" si="34"/>
        <v>★</v>
      </c>
      <c r="B201" s="16" t="str">
        <f t="shared" si="38"/>
        <v>☆</v>
      </c>
      <c r="C201" s="7">
        <v>15</v>
      </c>
      <c r="D201" s="2">
        <v>43417.644629629627</v>
      </c>
      <c r="E201" s="3" t="s">
        <v>1215</v>
      </c>
      <c r="F201" s="3">
        <v>13453</v>
      </c>
      <c r="G201" s="3" t="s">
        <v>99</v>
      </c>
      <c r="H201" s="3">
        <v>0</v>
      </c>
      <c r="I201" s="3">
        <v>944</v>
      </c>
      <c r="J201" s="3">
        <v>9</v>
      </c>
      <c r="K201" s="3">
        <v>1</v>
      </c>
      <c r="L201" s="2">
        <v>43417.645057870373</v>
      </c>
      <c r="M201" s="3"/>
      <c r="N201" s="3"/>
      <c r="O201" s="3" t="s">
        <v>40</v>
      </c>
      <c r="P201" s="3" t="s">
        <v>41</v>
      </c>
      <c r="Q201" s="3" t="s">
        <v>69</v>
      </c>
      <c r="R201" s="3" t="s">
        <v>70</v>
      </c>
      <c r="S201" s="2">
        <v>43417.658807870372</v>
      </c>
      <c r="T201" s="3"/>
      <c r="U201" s="2">
        <v>43417.664444444446</v>
      </c>
      <c r="V201" s="3"/>
      <c r="W201" s="2">
        <v>43417.651388888888</v>
      </c>
      <c r="X201" s="8">
        <f t="shared" ref="X201:X264" si="40">IF(W201&gt;0,W201,D201)</f>
        <v>43417.651388888888</v>
      </c>
      <c r="Y201" s="9">
        <f t="shared" ref="Y201:Y264" si="41">N201-M201</f>
        <v>0</v>
      </c>
      <c r="Z201" s="9">
        <f t="shared" ref="Z201:Z264" si="42">Y201*K201</f>
        <v>0</v>
      </c>
      <c r="AA201" s="10"/>
      <c r="AB201" s="10">
        <f t="shared" si="39"/>
        <v>0</v>
      </c>
      <c r="AC201" s="10">
        <f>IF(IF(B201="☆",(IF(L201&gt;S201,L201-X201,S201-X201)),M201-X201)&lt;0,0,IF(B201="☆",(IF(L201&gt;S201,L201-X201,S201-X201)),M201-X201))</f>
        <v>7.4189814840792678E-3</v>
      </c>
      <c r="AD201" s="10"/>
      <c r="AE201" s="10"/>
      <c r="AF201" s="78">
        <f t="shared" si="35"/>
        <v>43417.644444444442</v>
      </c>
      <c r="AG201" s="78">
        <f t="shared" si="36"/>
        <v>0</v>
      </c>
      <c r="AH201" s="26" t="str">
        <f t="shared" si="37"/>
        <v>43417.64444444440</v>
      </c>
      <c r="AI201" s="26" t="e">
        <f>VLOOKUP(AH201,simple_survey!$P$1800:$Q$2001,2,FALSE)</f>
        <v>#N/A</v>
      </c>
    </row>
    <row r="202" spans="1:37" s="7" customFormat="1" x14ac:dyDescent="0.4">
      <c r="A202" s="16" t="str">
        <f t="shared" si="34"/>
        <v>-</v>
      </c>
      <c r="B202" s="16" t="str">
        <f t="shared" si="38"/>
        <v>☆</v>
      </c>
      <c r="C202" s="7">
        <v>15</v>
      </c>
      <c r="D202" s="2">
        <v>43417.652372685188</v>
      </c>
      <c r="E202" s="3" t="s">
        <v>1442</v>
      </c>
      <c r="F202" s="3">
        <v>13462</v>
      </c>
      <c r="G202" s="3" t="s">
        <v>98</v>
      </c>
      <c r="H202" s="3">
        <v>0</v>
      </c>
      <c r="I202" s="3">
        <v>817</v>
      </c>
      <c r="J202" s="3">
        <v>2</v>
      </c>
      <c r="K202" s="3">
        <v>1</v>
      </c>
      <c r="L202" s="2">
        <v>43417.670648148145</v>
      </c>
      <c r="M202" s="3"/>
      <c r="N202" s="3"/>
      <c r="O202" s="3" t="s">
        <v>20</v>
      </c>
      <c r="P202" s="3" t="s">
        <v>21</v>
      </c>
      <c r="Q202" s="3" t="s">
        <v>71</v>
      </c>
      <c r="R202" s="3" t="s">
        <v>1326</v>
      </c>
      <c r="S202" s="2">
        <v>43417.666921296295</v>
      </c>
      <c r="T202" s="3"/>
      <c r="U202" s="2">
        <v>43417.674050925925</v>
      </c>
      <c r="V202" s="3"/>
      <c r="W202" s="3"/>
      <c r="X202" s="8">
        <f t="shared" si="40"/>
        <v>43417.652372685188</v>
      </c>
      <c r="Y202" s="9">
        <f t="shared" si="41"/>
        <v>0</v>
      </c>
      <c r="Z202" s="9">
        <f t="shared" si="42"/>
        <v>0</v>
      </c>
      <c r="AA202" s="10"/>
      <c r="AB202" s="10">
        <f t="shared" si="39"/>
        <v>0</v>
      </c>
      <c r="AC202" s="10">
        <f>IF(IF(B202="☆",(IF(L202&gt;S202,L202-X202,S202-X202)),M202-X202)&lt;0,0,IF(B202="☆",(IF(L202&gt;S202,L202-X202,S202-X202)),M202-X202))</f>
        <v>1.8275462956808042E-2</v>
      </c>
      <c r="AD202" s="10"/>
      <c r="AE202" s="10"/>
      <c r="AF202" s="78">
        <f t="shared" si="35"/>
        <v>43417.652083333334</v>
      </c>
      <c r="AG202" s="78">
        <f t="shared" si="36"/>
        <v>0</v>
      </c>
      <c r="AH202" s="26" t="str">
        <f t="shared" si="37"/>
        <v>43417.65208333330</v>
      </c>
      <c r="AI202" s="26" t="e">
        <f>VLOOKUP(AH202,simple_survey!$P$1800:$Q$2001,2,FALSE)</f>
        <v>#N/A</v>
      </c>
    </row>
    <row r="203" spans="1:37" s="7" customFormat="1" x14ac:dyDescent="0.4">
      <c r="A203" s="16" t="str">
        <f t="shared" si="34"/>
        <v>-</v>
      </c>
      <c r="B203" s="16" t="str">
        <f t="shared" si="38"/>
        <v>☆</v>
      </c>
      <c r="C203" s="7">
        <v>15</v>
      </c>
      <c r="D203" s="2">
        <v>43417.653831018521</v>
      </c>
      <c r="E203" s="3" t="s">
        <v>1386</v>
      </c>
      <c r="F203" s="3">
        <v>13464</v>
      </c>
      <c r="G203" s="3" t="s">
        <v>32</v>
      </c>
      <c r="H203" s="3">
        <v>6102</v>
      </c>
      <c r="I203" s="3">
        <v>305</v>
      </c>
      <c r="J203" s="3">
        <v>5</v>
      </c>
      <c r="K203" s="3">
        <v>2</v>
      </c>
      <c r="L203" s="2">
        <v>43417.665763888886</v>
      </c>
      <c r="M203" s="3"/>
      <c r="N203" s="3"/>
      <c r="O203" s="3" t="s">
        <v>133</v>
      </c>
      <c r="P203" s="3" t="s">
        <v>19</v>
      </c>
      <c r="Q203" s="3" t="s">
        <v>54</v>
      </c>
      <c r="R203" s="3" t="s">
        <v>55</v>
      </c>
      <c r="S203" s="2">
        <v>43417.663344907407</v>
      </c>
      <c r="T203" s="3"/>
      <c r="U203" s="2">
        <v>43417.677708333336</v>
      </c>
      <c r="V203" s="3"/>
      <c r="W203" s="3"/>
      <c r="X203" s="8">
        <f t="shared" si="40"/>
        <v>43417.653831018521</v>
      </c>
      <c r="Y203" s="9">
        <f t="shared" si="41"/>
        <v>0</v>
      </c>
      <c r="Z203" s="9">
        <f t="shared" si="42"/>
        <v>0</v>
      </c>
      <c r="AA203" s="10"/>
      <c r="AB203" s="10">
        <f t="shared" si="39"/>
        <v>0</v>
      </c>
      <c r="AC203" s="10">
        <f>IF(IF(B203="☆",(IF(L203&gt;S203,L203-X203,S203-X203)),M203-X203)&lt;0,0,IF(B203="☆",(IF(L203&gt;S203,L203-X203,S203-X203)),M203-X203))</f>
        <v>1.1932870365853887E-2</v>
      </c>
      <c r="AD203" s="10"/>
      <c r="AE203" s="10"/>
      <c r="AF203" s="78">
        <f t="shared" si="35"/>
        <v>43417.65347222222</v>
      </c>
      <c r="AG203" s="78">
        <f t="shared" si="36"/>
        <v>0</v>
      </c>
      <c r="AH203" s="26" t="str">
        <f t="shared" si="37"/>
        <v>43417.65347222220</v>
      </c>
      <c r="AI203" s="26" t="e">
        <f>VLOOKUP(AH203,simple_survey!$P$1800:$Q$2001,2,FALSE)</f>
        <v>#N/A</v>
      </c>
    </row>
    <row r="204" spans="1:37" s="7" customFormat="1" x14ac:dyDescent="0.4">
      <c r="A204" s="16" t="str">
        <f t="shared" si="34"/>
        <v>-</v>
      </c>
      <c r="B204" s="16" t="str">
        <f t="shared" si="38"/>
        <v>☆</v>
      </c>
      <c r="C204" s="7">
        <v>15</v>
      </c>
      <c r="D204" s="2">
        <v>43417.656608796293</v>
      </c>
      <c r="E204" s="3" t="s">
        <v>1328</v>
      </c>
      <c r="F204" s="3">
        <v>13471</v>
      </c>
      <c r="G204" s="3" t="s">
        <v>32</v>
      </c>
      <c r="H204" s="3">
        <v>2137</v>
      </c>
      <c r="I204" s="3">
        <v>982</v>
      </c>
      <c r="J204" s="3">
        <v>4</v>
      </c>
      <c r="K204" s="3">
        <v>1</v>
      </c>
      <c r="L204" s="2">
        <v>43417.656736111108</v>
      </c>
      <c r="M204" s="3"/>
      <c r="N204" s="3"/>
      <c r="O204" s="3" t="s">
        <v>69</v>
      </c>
      <c r="P204" s="3" t="s">
        <v>70</v>
      </c>
      <c r="Q204" s="3" t="s">
        <v>26</v>
      </c>
      <c r="R204" s="3" t="s">
        <v>27</v>
      </c>
      <c r="S204" s="2">
        <v>43417.668668981481</v>
      </c>
      <c r="T204" s="3"/>
      <c r="U204" s="2">
        <v>43417.675578703704</v>
      </c>
      <c r="V204" s="3"/>
      <c r="W204" s="3"/>
      <c r="X204" s="8">
        <f t="shared" si="40"/>
        <v>43417.656608796293</v>
      </c>
      <c r="Y204" s="9">
        <f t="shared" si="41"/>
        <v>0</v>
      </c>
      <c r="Z204" s="9">
        <f t="shared" si="42"/>
        <v>0</v>
      </c>
      <c r="AA204" s="10"/>
      <c r="AB204" s="10">
        <f t="shared" si="39"/>
        <v>0</v>
      </c>
      <c r="AC204" s="10">
        <f>IF(IF(B204="☆",(IF(L204&gt;S204,L204-X204,S204-X204)),M204-X204)&lt;0,0,IF(B204="☆",(IF(L204&gt;S204,L204-X204,S204-X204)),M204-X204))</f>
        <v>1.206018518860219E-2</v>
      </c>
      <c r="AD204" s="10"/>
      <c r="AE204" s="10"/>
      <c r="AF204" s="78">
        <f t="shared" si="35"/>
        <v>43417.65625</v>
      </c>
      <c r="AG204" s="78">
        <f t="shared" si="36"/>
        <v>0</v>
      </c>
      <c r="AH204" s="26" t="str">
        <f t="shared" si="37"/>
        <v>43417.656250</v>
      </c>
      <c r="AI204" s="26" t="e">
        <f>VLOOKUP(AH204,simple_survey!$P$1800:$Q$2001,2,FALSE)</f>
        <v>#N/A</v>
      </c>
      <c r="AK204" s="7" t="s">
        <v>1443</v>
      </c>
    </row>
    <row r="205" spans="1:37" s="12" customFormat="1" x14ac:dyDescent="0.4">
      <c r="A205" s="17" t="str">
        <f t="shared" si="34"/>
        <v>-</v>
      </c>
      <c r="B205" s="17" t="str">
        <f t="shared" si="38"/>
        <v>☆</v>
      </c>
      <c r="C205" s="12">
        <v>15</v>
      </c>
      <c r="D205" s="4">
        <v>43417.657037037039</v>
      </c>
      <c r="E205" s="5" t="s">
        <v>1328</v>
      </c>
      <c r="F205" s="5">
        <v>13472</v>
      </c>
      <c r="G205" s="5" t="s">
        <v>32</v>
      </c>
      <c r="H205" s="5">
        <v>2137</v>
      </c>
      <c r="I205" s="5">
        <v>583</v>
      </c>
      <c r="J205" s="5">
        <v>4</v>
      </c>
      <c r="K205" s="5">
        <v>1</v>
      </c>
      <c r="L205" s="4">
        <v>43417.657141203701</v>
      </c>
      <c r="M205" s="5"/>
      <c r="N205" s="5"/>
      <c r="O205" s="5" t="s">
        <v>54</v>
      </c>
      <c r="P205" s="5" t="s">
        <v>55</v>
      </c>
      <c r="Q205" s="5" t="s">
        <v>26</v>
      </c>
      <c r="R205" s="5" t="s">
        <v>27</v>
      </c>
      <c r="S205" s="4">
        <v>43417.670104166667</v>
      </c>
      <c r="T205" s="5"/>
      <c r="U205" s="4">
        <v>43417.677511574075</v>
      </c>
      <c r="V205" s="5"/>
      <c r="W205" s="5"/>
      <c r="X205" s="13">
        <f t="shared" si="40"/>
        <v>43417.657037037039</v>
      </c>
      <c r="Y205" s="18">
        <f t="shared" si="41"/>
        <v>0</v>
      </c>
      <c r="Z205" s="18">
        <f t="shared" si="42"/>
        <v>0</v>
      </c>
      <c r="AA205" s="19"/>
      <c r="AB205" s="19">
        <f t="shared" si="39"/>
        <v>0</v>
      </c>
      <c r="AC205" s="19"/>
      <c r="AD205" s="19"/>
      <c r="AE205" s="19"/>
      <c r="AF205" s="78">
        <f t="shared" si="35"/>
        <v>43417.656944444447</v>
      </c>
      <c r="AG205" s="78">
        <f t="shared" si="36"/>
        <v>0</v>
      </c>
      <c r="AH205" s="26" t="str">
        <f t="shared" si="37"/>
        <v>43417.65694444440</v>
      </c>
      <c r="AI205" s="26" t="e">
        <f>VLOOKUP(AH205,simple_survey!$P$1800:$Q$2001,2,FALSE)</f>
        <v>#N/A</v>
      </c>
      <c r="AK205" s="7" t="s">
        <v>1444</v>
      </c>
    </row>
    <row r="206" spans="1:37" s="23" customFormat="1" x14ac:dyDescent="0.4">
      <c r="A206" s="20" t="str">
        <f t="shared" si="34"/>
        <v>★</v>
      </c>
      <c r="B206" s="20" t="str">
        <f t="shared" si="38"/>
        <v>-</v>
      </c>
      <c r="C206" s="23">
        <v>16</v>
      </c>
      <c r="D206" s="22">
        <v>43417.642789351848</v>
      </c>
      <c r="E206" s="21" t="s">
        <v>1445</v>
      </c>
      <c r="F206" s="21">
        <v>13448</v>
      </c>
      <c r="G206" s="21" t="s">
        <v>66</v>
      </c>
      <c r="H206" s="21">
        <v>2518</v>
      </c>
      <c r="I206" s="21">
        <v>10</v>
      </c>
      <c r="J206" s="21">
        <v>1</v>
      </c>
      <c r="K206" s="21">
        <v>2</v>
      </c>
      <c r="L206" s="21"/>
      <c r="M206" s="22">
        <v>43417.680543981478</v>
      </c>
      <c r="N206" s="22">
        <v>43417.68545138889</v>
      </c>
      <c r="O206" s="21" t="s">
        <v>71</v>
      </c>
      <c r="P206" s="21" t="s">
        <v>1326</v>
      </c>
      <c r="Q206" s="21" t="s">
        <v>44</v>
      </c>
      <c r="R206" s="21" t="s">
        <v>91</v>
      </c>
      <c r="S206" s="22">
        <v>43417.68445601852</v>
      </c>
      <c r="T206" s="22">
        <v>43417.68445601852</v>
      </c>
      <c r="U206" s="22">
        <v>43417.691157407404</v>
      </c>
      <c r="V206" s="22">
        <v>43417.691157407404</v>
      </c>
      <c r="W206" s="22">
        <v>43417.68445601852</v>
      </c>
      <c r="X206" s="24">
        <f t="shared" si="40"/>
        <v>43417.68445601852</v>
      </c>
      <c r="Y206" s="25">
        <f t="shared" si="41"/>
        <v>4.9074074122472666E-3</v>
      </c>
      <c r="Z206" s="25">
        <f t="shared" si="42"/>
        <v>9.8148148244945332E-3</v>
      </c>
      <c r="AA206" s="26">
        <f>SUM(Z206:Z245)</f>
        <v>0.28452546299376991</v>
      </c>
      <c r="AB206" s="26">
        <f t="shared" si="39"/>
        <v>0</v>
      </c>
      <c r="AC206" s="26">
        <f>IF(IF(B206="☆",(IF(L206&gt;S206,L206-X206,S206-X206)),M206-X206)&lt;0,0,IF(B206="☆",(IF(L206&gt;S206,L206-X206,S206-X206)),M206-X206))</f>
        <v>0</v>
      </c>
      <c r="AD206" s="26">
        <f>AVERAGE(AC206:AC245)</f>
        <v>3.8109161788796833E-3</v>
      </c>
      <c r="AE206" s="26">
        <f>MEDIAN(AC206:AC245)</f>
        <v>4.0740740732871927E-3</v>
      </c>
      <c r="AF206" s="78">
        <f t="shared" si="35"/>
        <v>43417.642361111109</v>
      </c>
      <c r="AG206" s="78">
        <f t="shared" si="36"/>
        <v>43417.685416666667</v>
      </c>
      <c r="AH206" s="26" t="str">
        <f t="shared" si="37"/>
        <v>43417.642361111143417.6854166667</v>
      </c>
      <c r="AI206" s="26" t="e">
        <f>VLOOKUP(AH206,simple_survey!$P$1800:$Q$2001,2,FALSE)</f>
        <v>#N/A</v>
      </c>
    </row>
    <row r="207" spans="1:37" s="7" customFormat="1" x14ac:dyDescent="0.4">
      <c r="A207" s="16" t="str">
        <f t="shared" si="34"/>
        <v>-</v>
      </c>
      <c r="B207" s="16" t="str">
        <f t="shared" si="38"/>
        <v>-</v>
      </c>
      <c r="C207" s="7">
        <v>16</v>
      </c>
      <c r="D207" s="2">
        <v>43417.667361111111</v>
      </c>
      <c r="E207" s="3" t="s">
        <v>1403</v>
      </c>
      <c r="F207" s="3">
        <v>13478</v>
      </c>
      <c r="G207" s="3" t="s">
        <v>18</v>
      </c>
      <c r="H207" s="3">
        <v>6114</v>
      </c>
      <c r="I207" s="3">
        <v>801</v>
      </c>
      <c r="J207" s="3">
        <v>3</v>
      </c>
      <c r="K207" s="3">
        <v>2</v>
      </c>
      <c r="L207" s="3"/>
      <c r="M207" s="2">
        <v>43417.671712962961</v>
      </c>
      <c r="N207" s="2">
        <v>43417.683541666665</v>
      </c>
      <c r="O207" s="3" t="s">
        <v>44</v>
      </c>
      <c r="P207" s="3" t="s">
        <v>91</v>
      </c>
      <c r="Q207" s="3" t="s">
        <v>40</v>
      </c>
      <c r="R207" s="3" t="s">
        <v>41</v>
      </c>
      <c r="S207" s="2">
        <v>43417.672731481478</v>
      </c>
      <c r="T207" s="2">
        <v>43417.673113425924</v>
      </c>
      <c r="U207" s="2">
        <v>43417.680798611109</v>
      </c>
      <c r="V207" s="2">
        <v>43417.685613425929</v>
      </c>
      <c r="W207" s="3"/>
      <c r="X207" s="8">
        <f t="shared" si="40"/>
        <v>43417.667361111111</v>
      </c>
      <c r="Y207" s="9">
        <f t="shared" si="41"/>
        <v>1.1828703703940846E-2</v>
      </c>
      <c r="Z207" s="9">
        <f t="shared" si="42"/>
        <v>2.3657407407881692E-2</v>
      </c>
      <c r="AA207" s="10"/>
      <c r="AB207" s="10">
        <f t="shared" si="39"/>
        <v>0</v>
      </c>
      <c r="AC207" s="10">
        <f t="shared" ref="AC207:AC270" si="43">IF(IF(B207="☆",(IF(L207&gt;S207,L207-X207,S207-X207)),M207-X207)&lt;0,0,IF(B207="☆",(IF(L207&gt;S207,L207-X207,S207-X207)),M207-X207))</f>
        <v>4.3518518505152315E-3</v>
      </c>
      <c r="AD207" s="10"/>
      <c r="AE207" s="10"/>
      <c r="AF207" s="78">
        <f t="shared" si="35"/>
        <v>43417.667361111111</v>
      </c>
      <c r="AG207" s="78">
        <f t="shared" si="36"/>
        <v>43417.683333333334</v>
      </c>
      <c r="AH207" s="26" t="str">
        <f t="shared" si="37"/>
        <v>43417.667361111143417.6833333333</v>
      </c>
      <c r="AI207" s="26" t="e">
        <f>VLOOKUP(AH207,simple_survey!$P$1800:$Q$2001,2,FALSE)</f>
        <v>#N/A</v>
      </c>
    </row>
    <row r="208" spans="1:37" s="7" customFormat="1" x14ac:dyDescent="0.4">
      <c r="A208" s="16" t="str">
        <f t="shared" si="34"/>
        <v>-</v>
      </c>
      <c r="B208" s="16" t="str">
        <f t="shared" si="38"/>
        <v>-</v>
      </c>
      <c r="C208" s="7">
        <v>16</v>
      </c>
      <c r="D208" s="2">
        <v>43417.667673611111</v>
      </c>
      <c r="E208" s="3" t="s">
        <v>1405</v>
      </c>
      <c r="F208" s="3">
        <v>13479</v>
      </c>
      <c r="G208" s="3" t="s">
        <v>32</v>
      </c>
      <c r="H208" s="3">
        <v>3262</v>
      </c>
      <c r="I208" s="3">
        <v>799</v>
      </c>
      <c r="J208" s="3">
        <v>7</v>
      </c>
      <c r="K208" s="3">
        <v>1</v>
      </c>
      <c r="L208" s="3"/>
      <c r="M208" s="2">
        <v>43417.674224537041</v>
      </c>
      <c r="N208" s="2">
        <v>43417.680543981478</v>
      </c>
      <c r="O208" s="3" t="s">
        <v>77</v>
      </c>
      <c r="P208" s="3" t="s">
        <v>78</v>
      </c>
      <c r="Q208" s="3" t="s">
        <v>26</v>
      </c>
      <c r="R208" s="3" t="s">
        <v>27</v>
      </c>
      <c r="S208" s="2">
        <v>43417.678993055553</v>
      </c>
      <c r="T208" s="2">
        <v>43417.678993055553</v>
      </c>
      <c r="U208" s="2">
        <v>43417.687060185184</v>
      </c>
      <c r="V208" s="2">
        <v>43417.687060185184</v>
      </c>
      <c r="W208" s="3"/>
      <c r="X208" s="8">
        <f t="shared" si="40"/>
        <v>43417.667673611111</v>
      </c>
      <c r="Y208" s="9">
        <f t="shared" si="41"/>
        <v>6.31944443739485E-3</v>
      </c>
      <c r="Z208" s="9">
        <f t="shared" si="42"/>
        <v>6.31944443739485E-3</v>
      </c>
      <c r="AA208" s="10"/>
      <c r="AB208" s="10">
        <f t="shared" si="39"/>
        <v>0</v>
      </c>
      <c r="AC208" s="10">
        <f t="shared" si="43"/>
        <v>6.550925929332152E-3</v>
      </c>
      <c r="AD208" s="10"/>
      <c r="AE208" s="10"/>
      <c r="AF208" s="78">
        <f t="shared" si="35"/>
        <v>43417.667361111111</v>
      </c>
      <c r="AG208" s="78">
        <f t="shared" si="36"/>
        <v>43417.679861111108</v>
      </c>
      <c r="AH208" s="26" t="str">
        <f t="shared" si="37"/>
        <v>43417.667361111143417.6798611111</v>
      </c>
      <c r="AI208" s="26" t="e">
        <f>VLOOKUP(AH208,simple_survey!$P$1800:$Q$2001,2,FALSE)</f>
        <v>#N/A</v>
      </c>
    </row>
    <row r="209" spans="1:35" s="7" customFormat="1" x14ac:dyDescent="0.4">
      <c r="A209" s="16" t="str">
        <f t="shared" si="34"/>
        <v>-</v>
      </c>
      <c r="B209" s="16" t="str">
        <f t="shared" si="38"/>
        <v>-</v>
      </c>
      <c r="C209" s="7">
        <v>16</v>
      </c>
      <c r="D209" s="2">
        <v>43417.669224537036</v>
      </c>
      <c r="E209" s="3" t="s">
        <v>1357</v>
      </c>
      <c r="F209" s="3">
        <v>13480</v>
      </c>
      <c r="G209" s="3" t="s">
        <v>32</v>
      </c>
      <c r="H209" s="3">
        <v>6130</v>
      </c>
      <c r="I209" s="3">
        <v>435</v>
      </c>
      <c r="J209" s="3">
        <v>5</v>
      </c>
      <c r="K209" s="3">
        <v>2</v>
      </c>
      <c r="L209" s="3"/>
      <c r="M209" s="2">
        <v>43417.671585648146</v>
      </c>
      <c r="N209" s="2">
        <v>43417.675127314818</v>
      </c>
      <c r="O209" s="3" t="s">
        <v>26</v>
      </c>
      <c r="P209" s="3" t="s">
        <v>27</v>
      </c>
      <c r="Q209" s="3" t="s">
        <v>67</v>
      </c>
      <c r="R209" s="3" t="s">
        <v>68</v>
      </c>
      <c r="S209" s="2">
        <v>43417.673645833333</v>
      </c>
      <c r="T209" s="2">
        <v>43417.673645833333</v>
      </c>
      <c r="U209" s="2">
        <v>43417.678055555552</v>
      </c>
      <c r="V209" s="2">
        <v>43417.678055555552</v>
      </c>
      <c r="W209" s="3"/>
      <c r="X209" s="8">
        <f t="shared" si="40"/>
        <v>43417.669224537036</v>
      </c>
      <c r="Y209" s="9">
        <f t="shared" si="41"/>
        <v>3.54166667239042E-3</v>
      </c>
      <c r="Z209" s="9">
        <f t="shared" si="42"/>
        <v>7.08333334478084E-3</v>
      </c>
      <c r="AA209" s="10"/>
      <c r="AB209" s="10">
        <f t="shared" si="39"/>
        <v>0</v>
      </c>
      <c r="AC209" s="10">
        <f t="shared" si="43"/>
        <v>2.3611111100763083E-3</v>
      </c>
      <c r="AD209" s="10"/>
      <c r="AE209" s="10"/>
      <c r="AF209" s="78">
        <f t="shared" si="35"/>
        <v>43417.668749999997</v>
      </c>
      <c r="AG209" s="78">
        <f t="shared" si="36"/>
        <v>43417.675000000003</v>
      </c>
      <c r="AH209" s="26" t="str">
        <f t="shared" si="37"/>
        <v>43417.6687543417.675</v>
      </c>
      <c r="AI209" s="26" t="str">
        <f>VLOOKUP(AH209,simple_survey!$P$1800:$Q$2001,2,FALSE)</f>
        <v>肯定的</v>
      </c>
    </row>
    <row r="210" spans="1:35" s="7" customFormat="1" x14ac:dyDescent="0.4">
      <c r="A210" s="16" t="str">
        <f t="shared" si="34"/>
        <v>-</v>
      </c>
      <c r="B210" s="16" t="str">
        <f t="shared" si="38"/>
        <v>-</v>
      </c>
      <c r="C210" s="7">
        <v>16</v>
      </c>
      <c r="D210" s="2">
        <v>43417.669733796298</v>
      </c>
      <c r="E210" s="3" t="s">
        <v>1365</v>
      </c>
      <c r="F210" s="3">
        <v>13481</v>
      </c>
      <c r="G210" s="3" t="s">
        <v>99</v>
      </c>
      <c r="H210" s="3">
        <v>0</v>
      </c>
      <c r="I210" s="3">
        <v>566</v>
      </c>
      <c r="J210" s="3">
        <v>8</v>
      </c>
      <c r="K210" s="3">
        <v>2</v>
      </c>
      <c r="L210" s="3"/>
      <c r="M210" s="2">
        <v>43417.679120370369</v>
      </c>
      <c r="N210" s="2">
        <v>43417.687118055554</v>
      </c>
      <c r="O210" s="3" t="s">
        <v>54</v>
      </c>
      <c r="P210" s="3" t="s">
        <v>55</v>
      </c>
      <c r="Q210" s="3" t="s">
        <v>33</v>
      </c>
      <c r="R210" s="3" t="s">
        <v>34</v>
      </c>
      <c r="S210" s="2">
        <v>43417.682835648149</v>
      </c>
      <c r="T210" s="2">
        <v>43417.682835648149</v>
      </c>
      <c r="U210" s="2">
        <v>43417.694756944446</v>
      </c>
      <c r="V210" s="2">
        <v>43417.694756944446</v>
      </c>
      <c r="W210" s="3"/>
      <c r="X210" s="8">
        <f t="shared" si="40"/>
        <v>43417.669733796298</v>
      </c>
      <c r="Y210" s="9">
        <f t="shared" si="41"/>
        <v>7.9976851848186925E-3</v>
      </c>
      <c r="Z210" s="9">
        <f t="shared" si="42"/>
        <v>1.5995370369637385E-2</v>
      </c>
      <c r="AA210" s="10"/>
      <c r="AB210" s="10">
        <f t="shared" si="39"/>
        <v>0</v>
      </c>
      <c r="AC210" s="10">
        <f t="shared" si="43"/>
        <v>9.3865740709588863E-3</v>
      </c>
      <c r="AD210" s="10"/>
      <c r="AE210" s="10"/>
      <c r="AF210" s="78">
        <f t="shared" si="35"/>
        <v>43417.669444444444</v>
      </c>
      <c r="AG210" s="78">
        <f t="shared" si="36"/>
        <v>43417.686805555553</v>
      </c>
      <c r="AH210" s="26" t="str">
        <f t="shared" si="37"/>
        <v>43417.669444444443417.6868055556</v>
      </c>
      <c r="AI210" s="26" t="e">
        <f>VLOOKUP(AH210,simple_survey!$P$1800:$Q$2001,2,FALSE)</f>
        <v>#N/A</v>
      </c>
    </row>
    <row r="211" spans="1:35" s="7" customFormat="1" x14ac:dyDescent="0.4">
      <c r="A211" s="16" t="str">
        <f t="shared" si="34"/>
        <v>-</v>
      </c>
      <c r="B211" s="16" t="str">
        <f t="shared" si="38"/>
        <v>-</v>
      </c>
      <c r="C211" s="7">
        <v>16</v>
      </c>
      <c r="D211" s="2">
        <v>43417.670451388891</v>
      </c>
      <c r="E211" s="3" t="s">
        <v>1215</v>
      </c>
      <c r="F211" s="3">
        <v>13483</v>
      </c>
      <c r="G211" s="3" t="s">
        <v>98</v>
      </c>
      <c r="H211" s="3">
        <v>0</v>
      </c>
      <c r="I211" s="3">
        <v>3</v>
      </c>
      <c r="J211" s="3">
        <v>3</v>
      </c>
      <c r="K211" s="3">
        <v>1</v>
      </c>
      <c r="L211" s="3"/>
      <c r="M211" s="2">
        <v>43417.676319444443</v>
      </c>
      <c r="N211" s="2">
        <v>43417.683576388888</v>
      </c>
      <c r="O211" s="3" t="s">
        <v>54</v>
      </c>
      <c r="P211" s="3" t="s">
        <v>55</v>
      </c>
      <c r="Q211" s="3" t="s">
        <v>40</v>
      </c>
      <c r="R211" s="3" t="s">
        <v>41</v>
      </c>
      <c r="S211" s="2">
        <v>43417.678460648145</v>
      </c>
      <c r="T211" s="2">
        <v>43417.678460648145</v>
      </c>
      <c r="U211" s="2">
        <v>43417.685960648145</v>
      </c>
      <c r="V211" s="2">
        <v>43417.685960648145</v>
      </c>
      <c r="W211" s="3"/>
      <c r="X211" s="8">
        <f t="shared" si="40"/>
        <v>43417.670451388891</v>
      </c>
      <c r="Y211" s="9">
        <f t="shared" si="41"/>
        <v>7.2569444455439225E-3</v>
      </c>
      <c r="Z211" s="9">
        <f t="shared" si="42"/>
        <v>7.2569444455439225E-3</v>
      </c>
      <c r="AA211" s="10"/>
      <c r="AB211" s="10">
        <f t="shared" si="39"/>
        <v>0</v>
      </c>
      <c r="AC211" s="10">
        <f t="shared" si="43"/>
        <v>5.8680555521277711E-3</v>
      </c>
      <c r="AD211" s="10"/>
      <c r="AE211" s="10"/>
      <c r="AF211" s="78">
        <f t="shared" si="35"/>
        <v>43417.670138888891</v>
      </c>
      <c r="AG211" s="78">
        <f t="shared" si="36"/>
        <v>43417.683333333334</v>
      </c>
      <c r="AH211" s="26" t="str">
        <f t="shared" si="37"/>
        <v>43417.670138888943417.6833333333</v>
      </c>
      <c r="AI211" s="26" t="e">
        <f>VLOOKUP(AH211,simple_survey!$P$1800:$Q$2001,2,FALSE)</f>
        <v>#N/A</v>
      </c>
    </row>
    <row r="212" spans="1:35" s="7" customFormat="1" x14ac:dyDescent="0.4">
      <c r="A212" s="16" t="str">
        <f t="shared" si="34"/>
        <v>★</v>
      </c>
      <c r="B212" s="16" t="str">
        <f t="shared" si="38"/>
        <v>-</v>
      </c>
      <c r="C212" s="7">
        <v>16</v>
      </c>
      <c r="D212" s="2">
        <v>43417.671122685184</v>
      </c>
      <c r="E212" s="3" t="s">
        <v>1446</v>
      </c>
      <c r="F212" s="3">
        <v>13484</v>
      </c>
      <c r="G212" s="3" t="s">
        <v>100</v>
      </c>
      <c r="H212" s="3">
        <v>6131</v>
      </c>
      <c r="I212" s="3">
        <v>420</v>
      </c>
      <c r="J212" s="3">
        <v>2</v>
      </c>
      <c r="K212" s="3">
        <v>3</v>
      </c>
      <c r="L212" s="3"/>
      <c r="M212" s="2">
        <v>43417.679270833331</v>
      </c>
      <c r="N212" s="2">
        <v>43417.687662037039</v>
      </c>
      <c r="O212" s="3" t="s">
        <v>69</v>
      </c>
      <c r="P212" s="3" t="s">
        <v>70</v>
      </c>
      <c r="Q212" s="3" t="s">
        <v>24</v>
      </c>
      <c r="R212" s="3" t="s">
        <v>25</v>
      </c>
      <c r="S212" s="2">
        <v>43417.678726851853</v>
      </c>
      <c r="T212" s="2">
        <v>43417.678726851853</v>
      </c>
      <c r="U212" s="2">
        <v>43417.689375000002</v>
      </c>
      <c r="V212" s="2">
        <v>43417.691678240742</v>
      </c>
      <c r="W212" s="2">
        <v>43417.677777777775</v>
      </c>
      <c r="X212" s="8">
        <f t="shared" si="40"/>
        <v>43417.677777777775</v>
      </c>
      <c r="Y212" s="9">
        <f t="shared" si="41"/>
        <v>8.3912037080153823E-3</v>
      </c>
      <c r="Z212" s="9">
        <f t="shared" si="42"/>
        <v>2.5173611124046147E-2</v>
      </c>
      <c r="AA212" s="10"/>
      <c r="AB212" s="10">
        <f t="shared" si="39"/>
        <v>5.4398147767642513E-4</v>
      </c>
      <c r="AC212" s="10">
        <f t="shared" si="43"/>
        <v>1.4930555553291924E-3</v>
      </c>
      <c r="AD212" s="10"/>
      <c r="AE212" s="10"/>
      <c r="AF212" s="78">
        <f t="shared" si="35"/>
        <v>43417.67083333333</v>
      </c>
      <c r="AG212" s="78">
        <f t="shared" si="36"/>
        <v>43417.6875</v>
      </c>
      <c r="AH212" s="26" t="str">
        <f t="shared" si="37"/>
        <v>43417.670833333343417.6875</v>
      </c>
      <c r="AI212" s="26" t="e">
        <f>VLOOKUP(AH212,simple_survey!$P$1800:$Q$2001,2,FALSE)</f>
        <v>#N/A</v>
      </c>
    </row>
    <row r="213" spans="1:35" s="7" customFormat="1" x14ac:dyDescent="0.4">
      <c r="A213" s="16" t="str">
        <f t="shared" si="34"/>
        <v>-</v>
      </c>
      <c r="B213" s="16" t="str">
        <f t="shared" si="38"/>
        <v>-</v>
      </c>
      <c r="C213" s="7">
        <v>16</v>
      </c>
      <c r="D213" s="2">
        <v>43417.673078703701</v>
      </c>
      <c r="E213" s="3" t="s">
        <v>1098</v>
      </c>
      <c r="F213" s="3">
        <v>13485</v>
      </c>
      <c r="G213" s="3" t="s">
        <v>32</v>
      </c>
      <c r="H213" s="3">
        <v>5936</v>
      </c>
      <c r="I213" s="3">
        <v>764</v>
      </c>
      <c r="J213" s="3">
        <v>11</v>
      </c>
      <c r="K213" s="3">
        <v>2</v>
      </c>
      <c r="L213" s="3"/>
      <c r="M213" s="2">
        <v>43417.67832175926</v>
      </c>
      <c r="N213" s="2">
        <v>43417.684247685182</v>
      </c>
      <c r="O213" s="3" t="s">
        <v>44</v>
      </c>
      <c r="P213" s="3" t="s">
        <v>91</v>
      </c>
      <c r="Q213" s="3" t="s">
        <v>64</v>
      </c>
      <c r="R213" s="3" t="s">
        <v>65</v>
      </c>
      <c r="S213" s="2">
        <v>43417.679548611108</v>
      </c>
      <c r="T213" s="2">
        <v>43417.679548611108</v>
      </c>
      <c r="U213" s="2">
        <v>43417.692453703705</v>
      </c>
      <c r="V213" s="2">
        <v>43417.692453703705</v>
      </c>
      <c r="W213" s="3"/>
      <c r="X213" s="8">
        <f t="shared" si="40"/>
        <v>43417.673078703701</v>
      </c>
      <c r="Y213" s="9">
        <f t="shared" si="41"/>
        <v>5.9259259214741178E-3</v>
      </c>
      <c r="Z213" s="9">
        <f t="shared" si="42"/>
        <v>1.1851851842948236E-2</v>
      </c>
      <c r="AA213" s="10"/>
      <c r="AB213" s="10">
        <f t="shared" si="39"/>
        <v>0</v>
      </c>
      <c r="AC213" s="10">
        <f t="shared" si="43"/>
        <v>5.2430555588216521E-3</v>
      </c>
      <c r="AD213" s="10"/>
      <c r="AE213" s="10"/>
      <c r="AF213" s="78">
        <f t="shared" si="35"/>
        <v>43417.67291666667</v>
      </c>
      <c r="AG213" s="78">
        <f t="shared" si="36"/>
        <v>43417.684027777781</v>
      </c>
      <c r="AH213" s="26" t="str">
        <f t="shared" si="37"/>
        <v>43417.672916666743417.6840277778</v>
      </c>
      <c r="AI213" s="26" t="e">
        <f>VLOOKUP(AH213,simple_survey!$P$1800:$Q$2001,2,FALSE)</f>
        <v>#N/A</v>
      </c>
    </row>
    <row r="214" spans="1:35" s="7" customFormat="1" x14ac:dyDescent="0.4">
      <c r="A214" s="16" t="str">
        <f t="shared" si="34"/>
        <v>-</v>
      </c>
      <c r="B214" s="16" t="str">
        <f t="shared" si="38"/>
        <v>-</v>
      </c>
      <c r="C214" s="7">
        <v>16</v>
      </c>
      <c r="D214" s="2">
        <v>43417.673761574071</v>
      </c>
      <c r="E214" s="3" t="s">
        <v>1447</v>
      </c>
      <c r="F214" s="3">
        <v>13486</v>
      </c>
      <c r="G214" s="3" t="s">
        <v>32</v>
      </c>
      <c r="H214" s="3">
        <v>6135</v>
      </c>
      <c r="I214" s="3">
        <v>920</v>
      </c>
      <c r="J214" s="3">
        <v>4</v>
      </c>
      <c r="K214" s="3">
        <v>3</v>
      </c>
      <c r="L214" s="3"/>
      <c r="M214" s="2">
        <v>43417.678182870368</v>
      </c>
      <c r="N214" s="2">
        <v>43417.682013888887</v>
      </c>
      <c r="O214" s="3" t="s">
        <v>133</v>
      </c>
      <c r="P214" s="3" t="s">
        <v>19</v>
      </c>
      <c r="Q214" s="3" t="s">
        <v>28</v>
      </c>
      <c r="R214" s="3" t="s">
        <v>29</v>
      </c>
      <c r="S214" s="2">
        <v>43417.678206018521</v>
      </c>
      <c r="T214" s="2">
        <v>43417.678206018521</v>
      </c>
      <c r="U214" s="2">
        <v>43417.687534722223</v>
      </c>
      <c r="V214" s="2">
        <v>43417.687534722223</v>
      </c>
      <c r="W214" s="3"/>
      <c r="X214" s="8">
        <f t="shared" si="40"/>
        <v>43417.673761574071</v>
      </c>
      <c r="Y214" s="9">
        <f t="shared" si="41"/>
        <v>3.8310185191221535E-3</v>
      </c>
      <c r="Z214" s="9">
        <f t="shared" si="42"/>
        <v>1.1493055557366461E-2</v>
      </c>
      <c r="AA214" s="10"/>
      <c r="AB214" s="10">
        <f t="shared" si="39"/>
        <v>0</v>
      </c>
      <c r="AC214" s="10">
        <f t="shared" si="43"/>
        <v>4.4212962966412306E-3</v>
      </c>
      <c r="AD214" s="10"/>
      <c r="AE214" s="10"/>
      <c r="AF214" s="78">
        <f t="shared" si="35"/>
        <v>43417.673611111109</v>
      </c>
      <c r="AG214" s="78">
        <f t="shared" si="36"/>
        <v>43417.681944444441</v>
      </c>
      <c r="AH214" s="26" t="str">
        <f t="shared" si="37"/>
        <v>43417.673611111143417.6819444444</v>
      </c>
      <c r="AI214" s="26" t="e">
        <f>VLOOKUP(AH214,simple_survey!$P$1800:$Q$2001,2,FALSE)</f>
        <v>#N/A</v>
      </c>
    </row>
    <row r="215" spans="1:35" s="7" customFormat="1" x14ac:dyDescent="0.4">
      <c r="A215" s="16" t="str">
        <f t="shared" si="34"/>
        <v>-</v>
      </c>
      <c r="B215" s="16" t="str">
        <f t="shared" si="38"/>
        <v>-</v>
      </c>
      <c r="C215" s="7">
        <v>16</v>
      </c>
      <c r="D215" s="2">
        <v>43417.673773148148</v>
      </c>
      <c r="E215" s="3" t="s">
        <v>1089</v>
      </c>
      <c r="F215" s="3">
        <v>13487</v>
      </c>
      <c r="G215" s="3" t="s">
        <v>32</v>
      </c>
      <c r="H215" s="3">
        <v>4073</v>
      </c>
      <c r="I215" s="3">
        <v>233</v>
      </c>
      <c r="J215" s="3">
        <v>5</v>
      </c>
      <c r="K215" s="3">
        <v>1</v>
      </c>
      <c r="L215" s="3"/>
      <c r="M215" s="2">
        <v>43417.680023148147</v>
      </c>
      <c r="N215" s="2">
        <v>43417.68440972222</v>
      </c>
      <c r="O215" s="3" t="s">
        <v>52</v>
      </c>
      <c r="P215" s="3" t="s">
        <v>53</v>
      </c>
      <c r="Q215" s="3" t="s">
        <v>133</v>
      </c>
      <c r="R215" s="3" t="s">
        <v>19</v>
      </c>
      <c r="S215" s="2">
        <v>43417.680034722223</v>
      </c>
      <c r="T215" s="2">
        <v>43417.680034722223</v>
      </c>
      <c r="U215" s="2">
        <v>43417.68787037037</v>
      </c>
      <c r="V215" s="2">
        <v>43417.68787037037</v>
      </c>
      <c r="W215" s="3"/>
      <c r="X215" s="8">
        <f t="shared" si="40"/>
        <v>43417.673773148148</v>
      </c>
      <c r="Y215" s="9">
        <f t="shared" si="41"/>
        <v>4.386574073578231E-3</v>
      </c>
      <c r="Z215" s="9">
        <f t="shared" si="42"/>
        <v>4.386574073578231E-3</v>
      </c>
      <c r="AA215" s="10"/>
      <c r="AB215" s="10">
        <f t="shared" si="39"/>
        <v>0</v>
      </c>
      <c r="AC215" s="10">
        <f t="shared" si="43"/>
        <v>6.2499999985448085E-3</v>
      </c>
      <c r="AD215" s="10"/>
      <c r="AE215" s="10"/>
      <c r="AF215" s="78">
        <f t="shared" si="35"/>
        <v>43417.673611111109</v>
      </c>
      <c r="AG215" s="78">
        <f t="shared" si="36"/>
        <v>43417.684027777781</v>
      </c>
      <c r="AH215" s="26" t="str">
        <f t="shared" si="37"/>
        <v>43417.673611111143417.6840277778</v>
      </c>
      <c r="AI215" s="26" t="str">
        <f>VLOOKUP(AH215,simple_survey!$P$1800:$Q$2001,2,FALSE)</f>
        <v>肯定的</v>
      </c>
    </row>
    <row r="216" spans="1:35" s="7" customFormat="1" x14ac:dyDescent="0.4">
      <c r="A216" s="16" t="str">
        <f t="shared" si="34"/>
        <v>-</v>
      </c>
      <c r="B216" s="16" t="str">
        <f t="shared" si="38"/>
        <v>-</v>
      </c>
      <c r="C216" s="7">
        <v>16</v>
      </c>
      <c r="D216" s="2">
        <v>43417.67460648148</v>
      </c>
      <c r="E216" s="3" t="s">
        <v>1413</v>
      </c>
      <c r="F216" s="3">
        <v>13488</v>
      </c>
      <c r="G216" s="3" t="s">
        <v>32</v>
      </c>
      <c r="H216" s="3">
        <v>2424</v>
      </c>
      <c r="I216" s="3">
        <v>860</v>
      </c>
      <c r="J216" s="3">
        <v>13</v>
      </c>
      <c r="K216" s="3">
        <v>1</v>
      </c>
      <c r="L216" s="3"/>
      <c r="M216" s="2">
        <v>43417.680277777778</v>
      </c>
      <c r="N216" s="2">
        <v>43417.682986111111</v>
      </c>
      <c r="O216" s="3" t="s">
        <v>71</v>
      </c>
      <c r="P216" s="3" t="s">
        <v>1326</v>
      </c>
      <c r="Q216" s="3" t="s">
        <v>20</v>
      </c>
      <c r="R216" s="3" t="s">
        <v>21</v>
      </c>
      <c r="S216" s="2">
        <v>43417.681261574071</v>
      </c>
      <c r="T216" s="2">
        <v>43417.681261574071</v>
      </c>
      <c r="U216" s="2">
        <v>43417.686840277776</v>
      </c>
      <c r="V216" s="2">
        <v>43417.686840277776</v>
      </c>
      <c r="W216" s="3"/>
      <c r="X216" s="8">
        <f t="shared" si="40"/>
        <v>43417.67460648148</v>
      </c>
      <c r="Y216" s="9">
        <f t="shared" si="41"/>
        <v>2.7083333334303461E-3</v>
      </c>
      <c r="Z216" s="9">
        <f t="shared" si="42"/>
        <v>2.7083333334303461E-3</v>
      </c>
      <c r="AA216" s="10"/>
      <c r="AB216" s="10">
        <f t="shared" si="39"/>
        <v>0</v>
      </c>
      <c r="AC216" s="10">
        <f t="shared" si="43"/>
        <v>5.6712962978053838E-3</v>
      </c>
      <c r="AD216" s="10"/>
      <c r="AE216" s="10"/>
      <c r="AF216" s="78">
        <f t="shared" si="35"/>
        <v>43417.674305555556</v>
      </c>
      <c r="AG216" s="78">
        <f t="shared" si="36"/>
        <v>43417.682638888888</v>
      </c>
      <c r="AH216" s="26" t="str">
        <f t="shared" si="37"/>
        <v>43417.674305555643417.6826388889</v>
      </c>
      <c r="AI216" s="26" t="e">
        <f>VLOOKUP(AH216,simple_survey!$P$1800:$Q$2001,2,FALSE)</f>
        <v>#N/A</v>
      </c>
    </row>
    <row r="217" spans="1:35" s="7" customFormat="1" x14ac:dyDescent="0.4">
      <c r="A217" s="16" t="str">
        <f t="shared" si="34"/>
        <v>-</v>
      </c>
      <c r="B217" s="16" t="str">
        <f t="shared" si="38"/>
        <v>-</v>
      </c>
      <c r="C217" s="7">
        <v>16</v>
      </c>
      <c r="D217" s="2">
        <v>43417.676157407404</v>
      </c>
      <c r="E217" s="3" t="s">
        <v>1448</v>
      </c>
      <c r="F217" s="3">
        <v>13490</v>
      </c>
      <c r="G217" s="3" t="s">
        <v>32</v>
      </c>
      <c r="H217" s="3">
        <v>2312</v>
      </c>
      <c r="I217" s="3">
        <v>655</v>
      </c>
      <c r="J217" s="3">
        <v>6</v>
      </c>
      <c r="K217" s="3">
        <v>1</v>
      </c>
      <c r="L217" s="3"/>
      <c r="M217" s="2">
        <v>43417.680219907408</v>
      </c>
      <c r="N217" s="2">
        <v>43417.687118055554</v>
      </c>
      <c r="O217" s="3" t="s">
        <v>67</v>
      </c>
      <c r="P217" s="3" t="s">
        <v>68</v>
      </c>
      <c r="Q217" s="3" t="s">
        <v>28</v>
      </c>
      <c r="R217" s="3" t="s">
        <v>29</v>
      </c>
      <c r="S217" s="2">
        <v>43417.681817129633</v>
      </c>
      <c r="T217" s="2">
        <v>43417.681817129633</v>
      </c>
      <c r="U217" s="2">
        <v>43417.690416666665</v>
      </c>
      <c r="V217" s="2">
        <v>43417.690416666665</v>
      </c>
      <c r="W217" s="3"/>
      <c r="X217" s="8">
        <f t="shared" si="40"/>
        <v>43417.676157407404</v>
      </c>
      <c r="Y217" s="9">
        <f t="shared" si="41"/>
        <v>6.8981481454102322E-3</v>
      </c>
      <c r="Z217" s="9">
        <f t="shared" si="42"/>
        <v>6.8981481454102322E-3</v>
      </c>
      <c r="AA217" s="10"/>
      <c r="AB217" s="10">
        <f t="shared" si="39"/>
        <v>0</v>
      </c>
      <c r="AC217" s="10">
        <f t="shared" si="43"/>
        <v>4.062500003783498E-3</v>
      </c>
      <c r="AD217" s="10"/>
      <c r="AE217" s="10"/>
      <c r="AF217" s="78">
        <f t="shared" si="35"/>
        <v>43417.675694444442</v>
      </c>
      <c r="AG217" s="78">
        <f t="shared" si="36"/>
        <v>43417.686805555553</v>
      </c>
      <c r="AH217" s="26" t="str">
        <f t="shared" si="37"/>
        <v>43417.675694444443417.6868055556</v>
      </c>
      <c r="AI217" s="26" t="e">
        <f>VLOOKUP(AH217,simple_survey!$P$1800:$Q$2001,2,FALSE)</f>
        <v>#N/A</v>
      </c>
    </row>
    <row r="218" spans="1:35" s="7" customFormat="1" x14ac:dyDescent="0.4">
      <c r="A218" s="16" t="str">
        <f t="shared" si="34"/>
        <v>-</v>
      </c>
      <c r="B218" s="16" t="str">
        <f t="shared" si="38"/>
        <v>-</v>
      </c>
      <c r="C218" s="7">
        <v>16</v>
      </c>
      <c r="D218" s="2">
        <v>43417.677349537036</v>
      </c>
      <c r="E218" s="3" t="s">
        <v>1433</v>
      </c>
      <c r="F218" s="3">
        <v>13491</v>
      </c>
      <c r="G218" s="3" t="s">
        <v>32</v>
      </c>
      <c r="H218" s="3">
        <v>6120</v>
      </c>
      <c r="I218" s="3">
        <v>145</v>
      </c>
      <c r="J218" s="3">
        <v>9</v>
      </c>
      <c r="K218" s="3">
        <v>1</v>
      </c>
      <c r="L218" s="3"/>
      <c r="M218" s="2">
        <v>43417.685150462959</v>
      </c>
      <c r="N218" s="2">
        <v>43417.68855324074</v>
      </c>
      <c r="O218" s="3" t="s">
        <v>71</v>
      </c>
      <c r="P218" s="3" t="s">
        <v>1326</v>
      </c>
      <c r="Q218" s="3" t="s">
        <v>52</v>
      </c>
      <c r="R218" s="3" t="s">
        <v>53</v>
      </c>
      <c r="S218" s="2">
        <v>43417.685011574074</v>
      </c>
      <c r="T218" s="2">
        <v>43417.685011574074</v>
      </c>
      <c r="U218" s="2">
        <v>43417.689756944441</v>
      </c>
      <c r="V218" s="2">
        <v>43417.689756944441</v>
      </c>
      <c r="W218" s="3"/>
      <c r="X218" s="8">
        <f t="shared" si="40"/>
        <v>43417.677349537036</v>
      </c>
      <c r="Y218" s="9">
        <f t="shared" si="41"/>
        <v>3.4027777801384218E-3</v>
      </c>
      <c r="Z218" s="9">
        <f t="shared" si="42"/>
        <v>3.4027777801384218E-3</v>
      </c>
      <c r="AA218" s="10"/>
      <c r="AB218" s="10">
        <f t="shared" si="39"/>
        <v>1.3888888497604057E-4</v>
      </c>
      <c r="AC218" s="10">
        <f t="shared" si="43"/>
        <v>7.8009259232203476E-3</v>
      </c>
      <c r="AD218" s="10"/>
      <c r="AE218" s="10"/>
      <c r="AF218" s="78">
        <f t="shared" si="35"/>
        <v>43417.677083333336</v>
      </c>
      <c r="AG218" s="78">
        <f t="shared" si="36"/>
        <v>43417.688194444447</v>
      </c>
      <c r="AH218" s="26" t="str">
        <f t="shared" si="37"/>
        <v>43417.677083333343417.6881944444</v>
      </c>
      <c r="AI218" s="26" t="str">
        <f>VLOOKUP(AH218,simple_survey!$P$1800:$Q$2001,2,FALSE)</f>
        <v>肯定的</v>
      </c>
    </row>
    <row r="219" spans="1:35" s="7" customFormat="1" x14ac:dyDescent="0.4">
      <c r="A219" s="16" t="str">
        <f t="shared" si="34"/>
        <v>-</v>
      </c>
      <c r="B219" s="16" t="str">
        <f t="shared" si="38"/>
        <v>-</v>
      </c>
      <c r="C219" s="7">
        <v>16</v>
      </c>
      <c r="D219" s="2">
        <v>43417.678368055553</v>
      </c>
      <c r="E219" s="3" t="s">
        <v>1331</v>
      </c>
      <c r="F219" s="3">
        <v>13492</v>
      </c>
      <c r="G219" s="3" t="s">
        <v>32</v>
      </c>
      <c r="H219" s="3">
        <v>2589</v>
      </c>
      <c r="I219" s="3">
        <v>231</v>
      </c>
      <c r="J219" s="3">
        <v>10</v>
      </c>
      <c r="K219" s="3">
        <v>1</v>
      </c>
      <c r="L219" s="3"/>
      <c r="M219" s="2">
        <v>43417.682881944442</v>
      </c>
      <c r="N219" s="2">
        <v>43417.699363425927</v>
      </c>
      <c r="O219" s="3" t="s">
        <v>69</v>
      </c>
      <c r="P219" s="3" t="s">
        <v>70</v>
      </c>
      <c r="Q219" s="3" t="s">
        <v>36</v>
      </c>
      <c r="R219" s="3" t="s">
        <v>37</v>
      </c>
      <c r="S219" s="2">
        <v>43417.682986111111</v>
      </c>
      <c r="T219" s="2">
        <v>43417.682986111111</v>
      </c>
      <c r="U219" s="2">
        <v>43417.697118055556</v>
      </c>
      <c r="V219" s="2">
        <v>43417.697118055556</v>
      </c>
      <c r="W219" s="3"/>
      <c r="X219" s="8">
        <f t="shared" si="40"/>
        <v>43417.678368055553</v>
      </c>
      <c r="Y219" s="9">
        <f t="shared" si="41"/>
        <v>1.6481481485243421E-2</v>
      </c>
      <c r="Z219" s="9">
        <f t="shared" si="42"/>
        <v>1.6481481485243421E-2</v>
      </c>
      <c r="AA219" s="10"/>
      <c r="AB219" s="10">
        <f t="shared" si="39"/>
        <v>0</v>
      </c>
      <c r="AC219" s="10">
        <f t="shared" si="43"/>
        <v>4.5138888890505768E-3</v>
      </c>
      <c r="AD219" s="10"/>
      <c r="AE219" s="10"/>
      <c r="AF219" s="78">
        <f t="shared" si="35"/>
        <v>43417.677777777775</v>
      </c>
      <c r="AG219" s="78">
        <f t="shared" si="36"/>
        <v>43417.699305555558</v>
      </c>
      <c r="AH219" s="26" t="str">
        <f t="shared" si="37"/>
        <v>43417.677777777843417.6993055556</v>
      </c>
      <c r="AI219" s="26" t="e">
        <f>VLOOKUP(AH219,simple_survey!$P$1800:$Q$2001,2,FALSE)</f>
        <v>#N/A</v>
      </c>
    </row>
    <row r="220" spans="1:35" s="7" customFormat="1" x14ac:dyDescent="0.4">
      <c r="A220" s="16" t="str">
        <f t="shared" si="34"/>
        <v>-</v>
      </c>
      <c r="B220" s="16" t="str">
        <f t="shared" si="38"/>
        <v>-</v>
      </c>
      <c r="C220" s="7">
        <v>16</v>
      </c>
      <c r="D220" s="2">
        <v>43417.679745370369</v>
      </c>
      <c r="E220" s="3" t="s">
        <v>1449</v>
      </c>
      <c r="F220" s="3">
        <v>13493</v>
      </c>
      <c r="G220" s="3" t="s">
        <v>66</v>
      </c>
      <c r="H220" s="3">
        <v>3620</v>
      </c>
      <c r="I220" s="3">
        <v>426</v>
      </c>
      <c r="J220" s="3">
        <v>2</v>
      </c>
      <c r="K220" s="3">
        <v>3</v>
      </c>
      <c r="L220" s="3"/>
      <c r="M220" s="2">
        <v>43417.682372685187</v>
      </c>
      <c r="N220" s="2">
        <v>43417.694201388891</v>
      </c>
      <c r="O220" s="3" t="s">
        <v>44</v>
      </c>
      <c r="P220" s="3" t="s">
        <v>91</v>
      </c>
      <c r="Q220" s="3" t="s">
        <v>62</v>
      </c>
      <c r="R220" s="3" t="s">
        <v>63</v>
      </c>
      <c r="S220" s="2">
        <v>43417.682141203702</v>
      </c>
      <c r="T220" s="2">
        <v>43417.682141203702</v>
      </c>
      <c r="U220" s="2">
        <v>43417.700127314813</v>
      </c>
      <c r="V220" s="2">
        <v>43417.700127314813</v>
      </c>
      <c r="W220" s="3"/>
      <c r="X220" s="8">
        <f t="shared" si="40"/>
        <v>43417.679745370369</v>
      </c>
      <c r="Y220" s="9">
        <f t="shared" si="41"/>
        <v>1.1828703703940846E-2</v>
      </c>
      <c r="Z220" s="9">
        <f t="shared" si="42"/>
        <v>3.5486111111822538E-2</v>
      </c>
      <c r="AA220" s="10"/>
      <c r="AB220" s="10">
        <f t="shared" si="39"/>
        <v>2.3148148466134444E-4</v>
      </c>
      <c r="AC220" s="10">
        <f t="shared" si="43"/>
        <v>2.6273148178006522E-3</v>
      </c>
      <c r="AD220" s="10"/>
      <c r="AE220" s="10"/>
      <c r="AF220" s="78">
        <f t="shared" si="35"/>
        <v>43417.679166666669</v>
      </c>
      <c r="AG220" s="78">
        <f t="shared" si="36"/>
        <v>43417.693749999999</v>
      </c>
      <c r="AH220" s="26" t="str">
        <f t="shared" si="37"/>
        <v>43417.679166666743417.69375</v>
      </c>
      <c r="AI220" s="26" t="e">
        <f>VLOOKUP(AH220,simple_survey!$P$1800:$Q$2001,2,FALSE)</f>
        <v>#N/A</v>
      </c>
    </row>
    <row r="221" spans="1:35" s="7" customFormat="1" x14ac:dyDescent="0.4">
      <c r="A221" s="16" t="str">
        <f t="shared" si="34"/>
        <v>-</v>
      </c>
      <c r="B221" s="16" t="str">
        <f t="shared" si="38"/>
        <v>-</v>
      </c>
      <c r="C221" s="7">
        <v>16</v>
      </c>
      <c r="D221" s="2">
        <v>43417.683032407411</v>
      </c>
      <c r="E221" s="3" t="s">
        <v>1450</v>
      </c>
      <c r="F221" s="3">
        <v>13495</v>
      </c>
      <c r="G221" s="3" t="s">
        <v>18</v>
      </c>
      <c r="H221" s="3">
        <v>4256</v>
      </c>
      <c r="I221" s="3">
        <v>274</v>
      </c>
      <c r="J221" s="3">
        <v>1</v>
      </c>
      <c r="K221" s="3">
        <v>1</v>
      </c>
      <c r="L221" s="3"/>
      <c r="M221" s="2">
        <v>43417.6874537037</v>
      </c>
      <c r="N221" s="2">
        <v>43417.696770833332</v>
      </c>
      <c r="O221" s="3" t="s">
        <v>38</v>
      </c>
      <c r="P221" s="3" t="s">
        <v>1368</v>
      </c>
      <c r="Q221" s="3" t="s">
        <v>22</v>
      </c>
      <c r="R221" s="3" t="s">
        <v>23</v>
      </c>
      <c r="S221" s="2">
        <v>43417.688252314816</v>
      </c>
      <c r="T221" s="2">
        <v>43417.688252314816</v>
      </c>
      <c r="U221" s="2">
        <v>43417.703101851854</v>
      </c>
      <c r="V221" s="2">
        <v>43417.703101851854</v>
      </c>
      <c r="W221" s="3"/>
      <c r="X221" s="8">
        <f t="shared" si="40"/>
        <v>43417.683032407411</v>
      </c>
      <c r="Y221" s="9">
        <f t="shared" si="41"/>
        <v>9.3171296321088448E-3</v>
      </c>
      <c r="Z221" s="9">
        <f t="shared" si="42"/>
        <v>9.3171296321088448E-3</v>
      </c>
      <c r="AA221" s="10"/>
      <c r="AB221" s="10">
        <f t="shared" si="39"/>
        <v>0</v>
      </c>
      <c r="AC221" s="10">
        <f t="shared" si="43"/>
        <v>4.421296289365273E-3</v>
      </c>
      <c r="AD221" s="10"/>
      <c r="AE221" s="10"/>
      <c r="AF221" s="78">
        <f t="shared" si="35"/>
        <v>43417.682638888888</v>
      </c>
      <c r="AG221" s="78">
        <f t="shared" si="36"/>
        <v>43417.696527777778</v>
      </c>
      <c r="AH221" s="26" t="str">
        <f t="shared" si="37"/>
        <v>43417.682638888943417.6965277778</v>
      </c>
      <c r="AI221" s="26" t="e">
        <f>VLOOKUP(AH221,simple_survey!$P$1800:$Q$2001,2,FALSE)</f>
        <v>#N/A</v>
      </c>
    </row>
    <row r="222" spans="1:35" s="7" customFormat="1" x14ac:dyDescent="0.4">
      <c r="A222" s="16" t="str">
        <f t="shared" si="34"/>
        <v>-</v>
      </c>
      <c r="B222" s="16" t="str">
        <f t="shared" si="38"/>
        <v>-</v>
      </c>
      <c r="C222" s="7">
        <v>16</v>
      </c>
      <c r="D222" s="2">
        <v>43417.68346064815</v>
      </c>
      <c r="E222" s="3" t="s">
        <v>1451</v>
      </c>
      <c r="F222" s="3">
        <v>13496</v>
      </c>
      <c r="G222" s="3" t="s">
        <v>66</v>
      </c>
      <c r="H222" s="3">
        <v>5563</v>
      </c>
      <c r="I222" s="3">
        <v>970</v>
      </c>
      <c r="J222" s="3">
        <v>3</v>
      </c>
      <c r="K222" s="3">
        <v>1</v>
      </c>
      <c r="L222" s="3"/>
      <c r="M222" s="2">
        <v>43417.684641203705</v>
      </c>
      <c r="N222" s="2">
        <v>43417.690034722225</v>
      </c>
      <c r="O222" s="3" t="s">
        <v>40</v>
      </c>
      <c r="P222" s="3" t="s">
        <v>41</v>
      </c>
      <c r="Q222" s="3" t="s">
        <v>28</v>
      </c>
      <c r="R222" s="3" t="s">
        <v>29</v>
      </c>
      <c r="S222" s="2">
        <v>43417.685439814813</v>
      </c>
      <c r="T222" s="2">
        <v>43417.685439814813</v>
      </c>
      <c r="U222" s="2">
        <v>43417.696701388886</v>
      </c>
      <c r="V222" s="2">
        <v>43417.696701388886</v>
      </c>
      <c r="W222" s="3"/>
      <c r="X222" s="8">
        <f t="shared" si="40"/>
        <v>43417.68346064815</v>
      </c>
      <c r="Y222" s="9">
        <f t="shared" si="41"/>
        <v>5.393518520577345E-3</v>
      </c>
      <c r="Z222" s="9">
        <f t="shared" si="42"/>
        <v>5.393518520577345E-3</v>
      </c>
      <c r="AA222" s="10"/>
      <c r="AB222" s="10">
        <f t="shared" si="39"/>
        <v>0</v>
      </c>
      <c r="AC222" s="10">
        <f t="shared" si="43"/>
        <v>1.1805555550381541E-3</v>
      </c>
      <c r="AD222" s="10"/>
      <c r="AE222" s="10"/>
      <c r="AF222" s="78">
        <f t="shared" si="35"/>
        <v>43417.683333333334</v>
      </c>
      <c r="AG222" s="78">
        <f t="shared" si="36"/>
        <v>43417.689583333333</v>
      </c>
      <c r="AH222" s="26" t="str">
        <f t="shared" si="37"/>
        <v>43417.683333333343417.6895833333</v>
      </c>
      <c r="AI222" s="26" t="e">
        <f>VLOOKUP(AH222,simple_survey!$P$1800:$Q$2001,2,FALSE)</f>
        <v>#N/A</v>
      </c>
    </row>
    <row r="223" spans="1:35" s="7" customFormat="1" x14ac:dyDescent="0.4">
      <c r="A223" s="16" t="str">
        <f t="shared" si="34"/>
        <v>-</v>
      </c>
      <c r="B223" s="16" t="str">
        <f>IF(L223&gt;0, "☆", "-")</f>
        <v>-</v>
      </c>
      <c r="C223" s="7">
        <v>16</v>
      </c>
      <c r="D223" s="2">
        <v>43417.685162037036</v>
      </c>
      <c r="E223" s="3" t="s">
        <v>1452</v>
      </c>
      <c r="F223" s="3">
        <v>13498</v>
      </c>
      <c r="G223" s="3" t="s">
        <v>32</v>
      </c>
      <c r="H223" s="3">
        <v>2911</v>
      </c>
      <c r="I223" s="3">
        <v>189</v>
      </c>
      <c r="J223" s="3">
        <v>7</v>
      </c>
      <c r="K223" s="3">
        <v>1</v>
      </c>
      <c r="L223" s="3"/>
      <c r="M223" s="2">
        <v>43417.687592592592</v>
      </c>
      <c r="N223" s="2">
        <v>43417.690682870372</v>
      </c>
      <c r="O223" s="3" t="s">
        <v>133</v>
      </c>
      <c r="P223" s="3" t="s">
        <v>19</v>
      </c>
      <c r="Q223" s="3" t="s">
        <v>64</v>
      </c>
      <c r="R223" s="3" t="s">
        <v>65</v>
      </c>
      <c r="S223" s="2">
        <v>43417.686203703706</v>
      </c>
      <c r="T223" s="2">
        <v>43417.686203703706</v>
      </c>
      <c r="U223" s="2">
        <v>43417.693206018521</v>
      </c>
      <c r="V223" s="2">
        <v>43417.693206018521</v>
      </c>
      <c r="W223" s="3"/>
      <c r="X223" s="8">
        <f t="shared" si="40"/>
        <v>43417.685162037036</v>
      </c>
      <c r="Y223" s="9">
        <f t="shared" si="41"/>
        <v>3.0902777798473835E-3</v>
      </c>
      <c r="Z223" s="9">
        <f t="shared" si="42"/>
        <v>3.0902777798473835E-3</v>
      </c>
      <c r="AA223" s="10"/>
      <c r="AB223" s="10">
        <f t="shared" si="39"/>
        <v>1.3888888861401938E-3</v>
      </c>
      <c r="AC223" s="10">
        <f t="shared" si="43"/>
        <v>2.4305555562023073E-3</v>
      </c>
      <c r="AD223" s="10"/>
      <c r="AE223" s="10"/>
      <c r="AF223" s="78">
        <f t="shared" si="35"/>
        <v>43417.68472222222</v>
      </c>
      <c r="AG223" s="78">
        <f t="shared" si="36"/>
        <v>43417.69027777778</v>
      </c>
      <c r="AH223" s="26" t="str">
        <f t="shared" si="37"/>
        <v>43417.684722222243417.6902777778</v>
      </c>
      <c r="AI223" s="26" t="s">
        <v>1323</v>
      </c>
    </row>
    <row r="224" spans="1:35" s="7" customFormat="1" x14ac:dyDescent="0.4">
      <c r="A224" s="16" t="str">
        <f t="shared" si="34"/>
        <v>-</v>
      </c>
      <c r="B224" s="16" t="str">
        <f t="shared" ref="B224:B277" si="44">IF(L224&gt;0, "☆", "-")</f>
        <v>-</v>
      </c>
      <c r="C224" s="7">
        <v>16</v>
      </c>
      <c r="D224" s="2">
        <v>43417.685173611113</v>
      </c>
      <c r="E224" s="3" t="s">
        <v>1213</v>
      </c>
      <c r="F224" s="3">
        <v>13499</v>
      </c>
      <c r="G224" s="3" t="s">
        <v>18</v>
      </c>
      <c r="H224" s="3">
        <v>2306</v>
      </c>
      <c r="I224" s="3">
        <v>491</v>
      </c>
      <c r="J224" s="3">
        <v>4</v>
      </c>
      <c r="K224" s="3">
        <v>1</v>
      </c>
      <c r="L224" s="3"/>
      <c r="M224" s="2">
        <v>43417.687326388892</v>
      </c>
      <c r="N224" s="2">
        <v>43417.690659722219</v>
      </c>
      <c r="O224" s="3" t="s">
        <v>62</v>
      </c>
      <c r="P224" s="3" t="s">
        <v>63</v>
      </c>
      <c r="Q224" s="3" t="s">
        <v>36</v>
      </c>
      <c r="R224" s="3" t="s">
        <v>37</v>
      </c>
      <c r="S224" s="2">
        <v>43417.687569444446</v>
      </c>
      <c r="T224" s="2">
        <v>43417.687569444446</v>
      </c>
      <c r="U224" s="2">
        <v>43417.694282407407</v>
      </c>
      <c r="V224" s="2">
        <v>43417.694282407407</v>
      </c>
      <c r="W224" s="3"/>
      <c r="X224" s="8">
        <f t="shared" si="40"/>
        <v>43417.685173611113</v>
      </c>
      <c r="Y224" s="9">
        <f t="shared" si="41"/>
        <v>3.3333333267364651E-3</v>
      </c>
      <c r="Z224" s="9">
        <f t="shared" si="42"/>
        <v>3.3333333267364651E-3</v>
      </c>
      <c r="AA224" s="10"/>
      <c r="AB224" s="10">
        <f t="shared" si="39"/>
        <v>0</v>
      </c>
      <c r="AC224" s="10">
        <f t="shared" si="43"/>
        <v>2.1527777789742686E-3</v>
      </c>
      <c r="AD224" s="10"/>
      <c r="AE224" s="10"/>
      <c r="AF224" s="78">
        <f t="shared" si="35"/>
        <v>43417.68472222222</v>
      </c>
      <c r="AG224" s="78">
        <f t="shared" si="36"/>
        <v>43417.69027777778</v>
      </c>
      <c r="AH224" s="26" t="str">
        <f t="shared" si="37"/>
        <v>43417.684722222243417.6902777778</v>
      </c>
      <c r="AI224" s="26" t="str">
        <f>VLOOKUP(AH224,simple_survey!$P$1800:$Q$2001,2,FALSE)</f>
        <v>肯定的</v>
      </c>
    </row>
    <row r="225" spans="1:35" s="7" customFormat="1" x14ac:dyDescent="0.4">
      <c r="A225" s="16" t="str">
        <f t="shared" si="34"/>
        <v>★</v>
      </c>
      <c r="B225" s="16" t="str">
        <f t="shared" si="44"/>
        <v>-</v>
      </c>
      <c r="C225" s="7">
        <v>16</v>
      </c>
      <c r="D225" s="2">
        <v>43417.685891203706</v>
      </c>
      <c r="E225" s="3" t="s">
        <v>1208</v>
      </c>
      <c r="F225" s="3">
        <v>13500</v>
      </c>
      <c r="G225" s="3" t="s">
        <v>18</v>
      </c>
      <c r="H225" s="3">
        <v>5037</v>
      </c>
      <c r="I225" s="3">
        <v>197</v>
      </c>
      <c r="J225" s="3">
        <v>10</v>
      </c>
      <c r="K225" s="3">
        <v>1</v>
      </c>
      <c r="L225" s="3"/>
      <c r="M225" s="2">
        <v>43417.690011574072</v>
      </c>
      <c r="N225" s="2">
        <v>43417.694710648146</v>
      </c>
      <c r="O225" s="3" t="s">
        <v>26</v>
      </c>
      <c r="P225" s="3" t="s">
        <v>27</v>
      </c>
      <c r="Q225" s="3" t="s">
        <v>33</v>
      </c>
      <c r="R225" s="3" t="s">
        <v>34</v>
      </c>
      <c r="S225" s="2">
        <v>43417.692812499998</v>
      </c>
      <c r="T225" s="2">
        <v>43417.692812499998</v>
      </c>
      <c r="U225" s="2">
        <v>43417.698692129627</v>
      </c>
      <c r="V225" s="2">
        <v>43417.698692129627</v>
      </c>
      <c r="W225" s="2">
        <v>43417.692812499998</v>
      </c>
      <c r="X225" s="8">
        <f t="shared" si="40"/>
        <v>43417.692812499998</v>
      </c>
      <c r="Y225" s="9">
        <f t="shared" si="41"/>
        <v>4.6990740738692693E-3</v>
      </c>
      <c r="Z225" s="9">
        <f t="shared" si="42"/>
        <v>4.6990740738692693E-3</v>
      </c>
      <c r="AA225" s="10"/>
      <c r="AB225" s="10">
        <f t="shared" si="39"/>
        <v>0</v>
      </c>
      <c r="AC225" s="10">
        <f t="shared" si="43"/>
        <v>0</v>
      </c>
      <c r="AD225" s="10"/>
      <c r="AE225" s="10"/>
      <c r="AF225" s="78">
        <f t="shared" si="35"/>
        <v>43417.685416666667</v>
      </c>
      <c r="AG225" s="78">
        <f t="shared" si="36"/>
        <v>43417.694444444445</v>
      </c>
      <c r="AH225" s="26" t="str">
        <f t="shared" si="37"/>
        <v>43417.685416666743417.6944444444</v>
      </c>
      <c r="AI225" s="26" t="str">
        <f>VLOOKUP(AH225,simple_survey!$P$1800:$Q$2001,2,FALSE)</f>
        <v>肯定的</v>
      </c>
    </row>
    <row r="226" spans="1:35" s="7" customFormat="1" x14ac:dyDescent="0.4">
      <c r="A226" s="16" t="str">
        <f t="shared" si="34"/>
        <v>-</v>
      </c>
      <c r="B226" s="16" t="str">
        <f t="shared" si="44"/>
        <v>-</v>
      </c>
      <c r="C226" s="7">
        <v>16</v>
      </c>
      <c r="D226" s="2">
        <v>43417.686238425929</v>
      </c>
      <c r="E226" s="3" t="s">
        <v>1453</v>
      </c>
      <c r="F226" s="3">
        <v>13501</v>
      </c>
      <c r="G226" s="3" t="s">
        <v>99</v>
      </c>
      <c r="H226" s="3">
        <v>0</v>
      </c>
      <c r="I226" s="3">
        <v>75</v>
      </c>
      <c r="J226" s="3">
        <v>11</v>
      </c>
      <c r="K226" s="3">
        <v>1</v>
      </c>
      <c r="L226" s="3"/>
      <c r="M226" s="2">
        <v>43417.690324074072</v>
      </c>
      <c r="N226" s="2">
        <v>43417.694803240738</v>
      </c>
      <c r="O226" s="3" t="s">
        <v>36</v>
      </c>
      <c r="P226" s="3" t="s">
        <v>37</v>
      </c>
      <c r="Q226" s="3" t="s">
        <v>62</v>
      </c>
      <c r="R226" s="3" t="s">
        <v>63</v>
      </c>
      <c r="S226" s="2">
        <v>43417.691620370373</v>
      </c>
      <c r="T226" s="2">
        <v>43417.691620370373</v>
      </c>
      <c r="U226" s="2">
        <v>43417.697766203702</v>
      </c>
      <c r="V226" s="2">
        <v>43417.697766203702</v>
      </c>
      <c r="W226" s="3"/>
      <c r="X226" s="8">
        <f t="shared" si="40"/>
        <v>43417.686238425929</v>
      </c>
      <c r="Y226" s="9">
        <f t="shared" si="41"/>
        <v>4.4791666659875773E-3</v>
      </c>
      <c r="Z226" s="9">
        <f t="shared" si="42"/>
        <v>4.4791666659875773E-3</v>
      </c>
      <c r="AA226" s="10"/>
      <c r="AB226" s="10">
        <f t="shared" si="39"/>
        <v>0</v>
      </c>
      <c r="AC226" s="10">
        <f t="shared" si="43"/>
        <v>4.0856481427908875E-3</v>
      </c>
      <c r="AD226" s="10"/>
      <c r="AE226" s="10"/>
      <c r="AF226" s="78">
        <f t="shared" si="35"/>
        <v>43417.686111111114</v>
      </c>
      <c r="AG226" s="78">
        <f t="shared" si="36"/>
        <v>43417.694444444445</v>
      </c>
      <c r="AH226" s="26" t="str">
        <f t="shared" si="37"/>
        <v>43417.686111111143417.6944444444</v>
      </c>
      <c r="AI226" s="26" t="e">
        <f>VLOOKUP(AH226,simple_survey!$P$1800:$Q$2001,2,FALSE)</f>
        <v>#N/A</v>
      </c>
    </row>
    <row r="227" spans="1:35" s="7" customFormat="1" x14ac:dyDescent="0.4">
      <c r="A227" s="16" t="str">
        <f t="shared" si="34"/>
        <v>★</v>
      </c>
      <c r="B227" s="16" t="str">
        <f t="shared" si="44"/>
        <v>-</v>
      </c>
      <c r="C227" s="7">
        <v>16</v>
      </c>
      <c r="D227" s="2">
        <v>43417.687789351854</v>
      </c>
      <c r="E227" s="3" t="s">
        <v>1338</v>
      </c>
      <c r="F227" s="3">
        <v>13502</v>
      </c>
      <c r="G227" s="3" t="s">
        <v>32</v>
      </c>
      <c r="H227" s="3">
        <v>4054</v>
      </c>
      <c r="I227" s="3">
        <v>397</v>
      </c>
      <c r="J227" s="3">
        <v>9</v>
      </c>
      <c r="K227" s="3">
        <v>1</v>
      </c>
      <c r="L227" s="3"/>
      <c r="M227" s="2">
        <v>43417.691145833334</v>
      </c>
      <c r="N227" s="2">
        <v>43417.695613425924</v>
      </c>
      <c r="O227" s="3" t="s">
        <v>49</v>
      </c>
      <c r="P227" s="3" t="s">
        <v>50</v>
      </c>
      <c r="Q227" s="3" t="s">
        <v>79</v>
      </c>
      <c r="R227" s="3" t="s">
        <v>80</v>
      </c>
      <c r="S227" s="2">
        <v>43417.694710648146</v>
      </c>
      <c r="T227" s="2">
        <v>43417.694710648146</v>
      </c>
      <c r="U227" s="2">
        <v>43417.699386574073</v>
      </c>
      <c r="V227" s="2">
        <v>43417.699386574073</v>
      </c>
      <c r="W227" s="2">
        <v>43417.694710648146</v>
      </c>
      <c r="X227" s="8">
        <f t="shared" si="40"/>
        <v>43417.694710648146</v>
      </c>
      <c r="Y227" s="9">
        <f t="shared" si="41"/>
        <v>4.4675925892079249E-3</v>
      </c>
      <c r="Z227" s="9">
        <f t="shared" si="42"/>
        <v>4.4675925892079249E-3</v>
      </c>
      <c r="AA227" s="10"/>
      <c r="AB227" s="10">
        <f t="shared" si="39"/>
        <v>0</v>
      </c>
      <c r="AC227" s="10">
        <f t="shared" si="43"/>
        <v>0</v>
      </c>
      <c r="AD227" s="10"/>
      <c r="AE227" s="10"/>
      <c r="AF227" s="78">
        <f t="shared" si="35"/>
        <v>43417.6875</v>
      </c>
      <c r="AG227" s="78">
        <f t="shared" si="36"/>
        <v>43417.695138888892</v>
      </c>
      <c r="AH227" s="26" t="str">
        <f t="shared" si="37"/>
        <v>43417.687543417.6951388889</v>
      </c>
      <c r="AI227" s="26" t="e">
        <f>VLOOKUP(AH227,simple_survey!$P$1800:$Q$2001,2,FALSE)</f>
        <v>#N/A</v>
      </c>
    </row>
    <row r="228" spans="1:35" s="7" customFormat="1" x14ac:dyDescent="0.4">
      <c r="A228" s="16" t="str">
        <f t="shared" si="34"/>
        <v>-</v>
      </c>
      <c r="B228" s="16" t="str">
        <f t="shared" si="44"/>
        <v>-</v>
      </c>
      <c r="C228" s="7">
        <v>16</v>
      </c>
      <c r="D228" s="2">
        <v>43417.689201388886</v>
      </c>
      <c r="E228" s="3" t="s">
        <v>1454</v>
      </c>
      <c r="F228" s="3">
        <v>13503</v>
      </c>
      <c r="G228" s="3" t="s">
        <v>32</v>
      </c>
      <c r="H228" s="3">
        <v>4941</v>
      </c>
      <c r="I228" s="3">
        <v>553</v>
      </c>
      <c r="J228" s="3">
        <v>8</v>
      </c>
      <c r="K228" s="3">
        <v>1</v>
      </c>
      <c r="L228" s="3"/>
      <c r="M228" s="2">
        <v>43417.693622685183</v>
      </c>
      <c r="N228" s="2">
        <v>43417.696608796294</v>
      </c>
      <c r="O228" s="3" t="s">
        <v>133</v>
      </c>
      <c r="P228" s="3" t="s">
        <v>19</v>
      </c>
      <c r="Q228" s="3" t="s">
        <v>79</v>
      </c>
      <c r="R228" s="3" t="s">
        <v>80</v>
      </c>
      <c r="S228" s="2">
        <v>43417.691863425927</v>
      </c>
      <c r="T228" s="2">
        <v>43417.691863425927</v>
      </c>
      <c r="U228" s="2">
        <v>43417.699687499997</v>
      </c>
      <c r="V228" s="2">
        <v>43417.699687499997</v>
      </c>
      <c r="W228" s="3"/>
      <c r="X228" s="8">
        <f t="shared" si="40"/>
        <v>43417.689201388886</v>
      </c>
      <c r="Y228" s="9">
        <f t="shared" si="41"/>
        <v>2.9861111106583849E-3</v>
      </c>
      <c r="Z228" s="9">
        <f t="shared" si="42"/>
        <v>2.9861111106583849E-3</v>
      </c>
      <c r="AA228" s="10"/>
      <c r="AB228" s="10">
        <f t="shared" si="39"/>
        <v>1.7592592557775788E-3</v>
      </c>
      <c r="AC228" s="10">
        <f t="shared" si="43"/>
        <v>4.4212962966412306E-3</v>
      </c>
      <c r="AD228" s="10"/>
      <c r="AE228" s="10"/>
      <c r="AF228" s="78">
        <f t="shared" si="35"/>
        <v>43417.688888888886</v>
      </c>
      <c r="AG228" s="78">
        <f t="shared" si="36"/>
        <v>43417.696527777778</v>
      </c>
      <c r="AH228" s="26" t="str">
        <f t="shared" si="37"/>
        <v>43417.688888888943417.6965277778</v>
      </c>
      <c r="AI228" s="26" t="str">
        <f>VLOOKUP(AH228,simple_survey!$P$1800:$Q$2001,2,FALSE)</f>
        <v>肯定的</v>
      </c>
    </row>
    <row r="229" spans="1:35" s="7" customFormat="1" x14ac:dyDescent="0.4">
      <c r="A229" s="16" t="str">
        <f t="shared" si="34"/>
        <v>★</v>
      </c>
      <c r="B229" s="16" t="str">
        <f t="shared" si="44"/>
        <v>-</v>
      </c>
      <c r="C229" s="7">
        <v>16</v>
      </c>
      <c r="D229" s="2">
        <v>43417.692326388889</v>
      </c>
      <c r="E229" s="3" t="s">
        <v>1173</v>
      </c>
      <c r="F229" s="3">
        <v>13504</v>
      </c>
      <c r="G229" s="3" t="s">
        <v>18</v>
      </c>
      <c r="H229" s="3">
        <v>3765</v>
      </c>
      <c r="I229" s="3">
        <v>150</v>
      </c>
      <c r="J229" s="3">
        <v>9</v>
      </c>
      <c r="K229" s="3">
        <v>1</v>
      </c>
      <c r="L229" s="3"/>
      <c r="M229" s="2">
        <v>43417.695879629631</v>
      </c>
      <c r="N229" s="2">
        <v>43417.700474537036</v>
      </c>
      <c r="O229" s="3" t="s">
        <v>79</v>
      </c>
      <c r="P229" s="3" t="s">
        <v>80</v>
      </c>
      <c r="Q229" s="3" t="s">
        <v>26</v>
      </c>
      <c r="R229" s="3" t="s">
        <v>27</v>
      </c>
      <c r="S229" s="2">
        <v>43417.699259259258</v>
      </c>
      <c r="T229" s="2">
        <v>43417.699259259258</v>
      </c>
      <c r="U229" s="2">
        <v>43417.70585648148</v>
      </c>
      <c r="V229" s="2">
        <v>43417.70585648148</v>
      </c>
      <c r="W229" s="2">
        <v>43417.699259259258</v>
      </c>
      <c r="X229" s="8">
        <f t="shared" si="40"/>
        <v>43417.699259259258</v>
      </c>
      <c r="Y229" s="9">
        <f t="shared" si="41"/>
        <v>4.5949074046802707E-3</v>
      </c>
      <c r="Z229" s="9">
        <f t="shared" si="42"/>
        <v>4.5949074046802707E-3</v>
      </c>
      <c r="AA229" s="10"/>
      <c r="AB229" s="10">
        <f t="shared" si="39"/>
        <v>0</v>
      </c>
      <c r="AC229" s="10">
        <f t="shared" si="43"/>
        <v>0</v>
      </c>
      <c r="AD229" s="10"/>
      <c r="AE229" s="10"/>
      <c r="AF229" s="78">
        <f t="shared" si="35"/>
        <v>43417.691666666666</v>
      </c>
      <c r="AG229" s="78">
        <f t="shared" si="36"/>
        <v>43417.7</v>
      </c>
      <c r="AH229" s="26" t="str">
        <f t="shared" si="37"/>
        <v>43417.691666666743417.7</v>
      </c>
      <c r="AI229" s="26" t="e">
        <f>VLOOKUP(AH229,simple_survey!$P$1800:$Q$2001,2,FALSE)</f>
        <v>#N/A</v>
      </c>
    </row>
    <row r="230" spans="1:35" s="7" customFormat="1" x14ac:dyDescent="0.4">
      <c r="A230" s="16" t="str">
        <f t="shared" si="34"/>
        <v>-</v>
      </c>
      <c r="B230" s="16" t="str">
        <f t="shared" si="44"/>
        <v>-</v>
      </c>
      <c r="C230" s="7">
        <v>16</v>
      </c>
      <c r="D230" s="2">
        <v>43417.697511574072</v>
      </c>
      <c r="E230" s="3" t="s">
        <v>1428</v>
      </c>
      <c r="F230" s="3">
        <v>13509</v>
      </c>
      <c r="G230" s="3" t="s">
        <v>32</v>
      </c>
      <c r="H230" s="3">
        <v>5131</v>
      </c>
      <c r="I230" s="3">
        <v>811</v>
      </c>
      <c r="J230" s="3">
        <v>4</v>
      </c>
      <c r="K230" s="3">
        <v>2</v>
      </c>
      <c r="L230" s="3"/>
      <c r="M230" s="2">
        <v>43417.699953703705</v>
      </c>
      <c r="N230" s="2">
        <v>43417.704340277778</v>
      </c>
      <c r="O230" s="3" t="s">
        <v>64</v>
      </c>
      <c r="P230" s="3" t="s">
        <v>65</v>
      </c>
      <c r="Q230" s="3" t="s">
        <v>22</v>
      </c>
      <c r="R230" s="3" t="s">
        <v>23</v>
      </c>
      <c r="S230" s="2">
        <v>43417.699490740742</v>
      </c>
      <c r="T230" s="2">
        <v>43417.699490740742</v>
      </c>
      <c r="U230" s="2">
        <v>43417.704189814816</v>
      </c>
      <c r="V230" s="2">
        <v>43417.704189814816</v>
      </c>
      <c r="W230" s="3"/>
      <c r="X230" s="8">
        <f t="shared" si="40"/>
        <v>43417.697511574072</v>
      </c>
      <c r="Y230" s="9">
        <f t="shared" si="41"/>
        <v>4.386574073578231E-3</v>
      </c>
      <c r="Z230" s="9">
        <f t="shared" si="42"/>
        <v>8.7731481471564621E-3</v>
      </c>
      <c r="AA230" s="10"/>
      <c r="AB230" s="10">
        <f t="shared" si="39"/>
        <v>4.6296296204673126E-4</v>
      </c>
      <c r="AC230" s="10">
        <f t="shared" si="43"/>
        <v>2.4421296329819597E-3</v>
      </c>
      <c r="AD230" s="10"/>
      <c r="AE230" s="10"/>
      <c r="AF230" s="78">
        <f t="shared" si="35"/>
        <v>43417.697222222225</v>
      </c>
      <c r="AG230" s="78">
        <f t="shared" si="36"/>
        <v>43417.70416666667</v>
      </c>
      <c r="AH230" s="26" t="str">
        <f t="shared" si="37"/>
        <v>43417.697222222243417.7041666667</v>
      </c>
      <c r="AI230" s="26" t="e">
        <f>VLOOKUP(AH230,simple_survey!$P$1800:$Q$2001,2,FALSE)</f>
        <v>#N/A</v>
      </c>
    </row>
    <row r="231" spans="1:35" s="7" customFormat="1" x14ac:dyDescent="0.4">
      <c r="A231" s="16" t="str">
        <f t="shared" si="34"/>
        <v>-</v>
      </c>
      <c r="B231" s="16" t="str">
        <f t="shared" si="44"/>
        <v>-</v>
      </c>
      <c r="C231" s="7">
        <v>16</v>
      </c>
      <c r="D231" s="2">
        <v>43417.699444444443</v>
      </c>
      <c r="E231" s="3" t="s">
        <v>1455</v>
      </c>
      <c r="F231" s="3">
        <v>13510</v>
      </c>
      <c r="G231" s="3" t="s">
        <v>51</v>
      </c>
      <c r="H231" s="3">
        <v>6132</v>
      </c>
      <c r="I231" s="3">
        <v>814</v>
      </c>
      <c r="J231" s="3">
        <v>8</v>
      </c>
      <c r="K231" s="3">
        <v>2</v>
      </c>
      <c r="L231" s="3"/>
      <c r="M231" s="2">
        <v>43417.703784722224</v>
      </c>
      <c r="N231" s="2">
        <v>43417.708368055559</v>
      </c>
      <c r="O231" s="3" t="s">
        <v>133</v>
      </c>
      <c r="P231" s="3" t="s">
        <v>19</v>
      </c>
      <c r="Q231" s="3" t="s">
        <v>22</v>
      </c>
      <c r="R231" s="3" t="s">
        <v>23</v>
      </c>
      <c r="S231" s="2">
        <v>43417.701018518521</v>
      </c>
      <c r="T231" s="2">
        <v>43417.701018518521</v>
      </c>
      <c r="U231" s="2">
        <v>43417.710636574076</v>
      </c>
      <c r="V231" s="2">
        <v>43417.710636574076</v>
      </c>
      <c r="W231" s="3"/>
      <c r="X231" s="8">
        <f t="shared" si="40"/>
        <v>43417.699444444443</v>
      </c>
      <c r="Y231" s="9">
        <f t="shared" si="41"/>
        <v>4.5833333351765759E-3</v>
      </c>
      <c r="Z231" s="9">
        <f t="shared" si="42"/>
        <v>9.1666666703531519E-3</v>
      </c>
      <c r="AA231" s="10"/>
      <c r="AB231" s="10">
        <f t="shared" si="39"/>
        <v>2.7662037027766928E-3</v>
      </c>
      <c r="AC231" s="10">
        <f t="shared" si="43"/>
        <v>4.3402777810115367E-3</v>
      </c>
      <c r="AD231" s="10"/>
      <c r="AE231" s="10"/>
      <c r="AF231" s="78">
        <f t="shared" si="35"/>
        <v>43417.699305555558</v>
      </c>
      <c r="AG231" s="78">
        <f t="shared" si="36"/>
        <v>43417.708333333336</v>
      </c>
      <c r="AH231" s="26" t="str">
        <f t="shared" si="37"/>
        <v>43417.699305555643417.7083333333</v>
      </c>
      <c r="AI231" s="26" t="str">
        <f>VLOOKUP(AH231,simple_survey!$P$1800:$Q$2001,2,FALSE)</f>
        <v>肯定的</v>
      </c>
    </row>
    <row r="232" spans="1:35" s="7" customFormat="1" x14ac:dyDescent="0.4">
      <c r="A232" s="16" t="str">
        <f t="shared" si="34"/>
        <v>-</v>
      </c>
      <c r="B232" s="16" t="str">
        <f t="shared" si="44"/>
        <v>-</v>
      </c>
      <c r="C232" s="7">
        <v>16</v>
      </c>
      <c r="D232" s="2">
        <v>43417.701226851852</v>
      </c>
      <c r="E232" s="3" t="s">
        <v>1454</v>
      </c>
      <c r="F232" s="3">
        <v>13511</v>
      </c>
      <c r="G232" s="3" t="s">
        <v>32</v>
      </c>
      <c r="H232" s="3">
        <v>4941</v>
      </c>
      <c r="I232" s="3">
        <v>647</v>
      </c>
      <c r="J232" s="3">
        <v>5</v>
      </c>
      <c r="K232" s="3">
        <v>1</v>
      </c>
      <c r="L232" s="3"/>
      <c r="M232" s="2">
        <v>43417.704212962963</v>
      </c>
      <c r="N232" s="2">
        <v>43417.708298611113</v>
      </c>
      <c r="O232" s="3" t="s">
        <v>52</v>
      </c>
      <c r="P232" s="3" t="s">
        <v>53</v>
      </c>
      <c r="Q232" s="3" t="s">
        <v>26</v>
      </c>
      <c r="R232" s="3" t="s">
        <v>27</v>
      </c>
      <c r="S232" s="2">
        <v>43417.703159722223</v>
      </c>
      <c r="T232" s="2">
        <v>43417.703159722223</v>
      </c>
      <c r="U232" s="2">
        <v>43417.708796296298</v>
      </c>
      <c r="V232" s="2">
        <v>43417.708796296298</v>
      </c>
      <c r="W232" s="3"/>
      <c r="X232" s="8">
        <f t="shared" si="40"/>
        <v>43417.701226851852</v>
      </c>
      <c r="Y232" s="9">
        <f t="shared" si="41"/>
        <v>4.0856481500668451E-3</v>
      </c>
      <c r="Z232" s="9">
        <f t="shared" si="42"/>
        <v>4.0856481500668451E-3</v>
      </c>
      <c r="AA232" s="10"/>
      <c r="AB232" s="10">
        <f t="shared" si="39"/>
        <v>1.0532407395658083E-3</v>
      </c>
      <c r="AC232" s="10">
        <f t="shared" si="43"/>
        <v>2.9861111106583849E-3</v>
      </c>
      <c r="AD232" s="10"/>
      <c r="AE232" s="10"/>
      <c r="AF232" s="78">
        <f t="shared" si="35"/>
        <v>43417.700694444444</v>
      </c>
      <c r="AG232" s="78">
        <f t="shared" si="36"/>
        <v>43417.707638888889</v>
      </c>
      <c r="AH232" s="26" t="str">
        <f t="shared" si="37"/>
        <v>43417.700694444443417.7076388889</v>
      </c>
      <c r="AI232" s="26" t="str">
        <f>VLOOKUP(AH232,simple_survey!$P$1800:$Q$2001,2,FALSE)</f>
        <v>肯定的</v>
      </c>
    </row>
    <row r="233" spans="1:35" s="7" customFormat="1" x14ac:dyDescent="0.4">
      <c r="A233" s="16" t="str">
        <f t="shared" si="34"/>
        <v>-</v>
      </c>
      <c r="B233" s="16" t="str">
        <f t="shared" si="44"/>
        <v>-</v>
      </c>
      <c r="C233" s="7">
        <v>16</v>
      </c>
      <c r="D233" s="2">
        <v>43417.702118055553</v>
      </c>
      <c r="E233" s="3" t="s">
        <v>1456</v>
      </c>
      <c r="F233" s="3">
        <v>13512</v>
      </c>
      <c r="G233" s="3" t="s">
        <v>18</v>
      </c>
      <c r="H233" s="3">
        <v>6135</v>
      </c>
      <c r="I233" s="3">
        <v>380</v>
      </c>
      <c r="J233" s="3">
        <v>3</v>
      </c>
      <c r="K233" s="3">
        <v>2</v>
      </c>
      <c r="L233" s="3"/>
      <c r="M233" s="2">
        <v>43417.707418981481</v>
      </c>
      <c r="N233" s="2">
        <v>43417.712951388887</v>
      </c>
      <c r="O233" s="3" t="s">
        <v>28</v>
      </c>
      <c r="P233" s="3" t="s">
        <v>29</v>
      </c>
      <c r="Q233" s="3" t="s">
        <v>133</v>
      </c>
      <c r="R233" s="3" t="s">
        <v>19</v>
      </c>
      <c r="S233" s="2">
        <v>43417.704386574071</v>
      </c>
      <c r="T233" s="2">
        <v>43417.704386574071</v>
      </c>
      <c r="U233" s="2">
        <v>43417.711956018517</v>
      </c>
      <c r="V233" s="2">
        <v>43417.711956018517</v>
      </c>
      <c r="W233" s="3"/>
      <c r="X233" s="8">
        <f t="shared" si="40"/>
        <v>43417.702118055553</v>
      </c>
      <c r="Y233" s="9">
        <f t="shared" si="41"/>
        <v>5.5324074055533856E-3</v>
      </c>
      <c r="Z233" s="9">
        <f t="shared" si="42"/>
        <v>1.1064814811106771E-2</v>
      </c>
      <c r="AA233" s="10"/>
      <c r="AB233" s="10">
        <f t="shared" si="39"/>
        <v>3.0324074105010368E-3</v>
      </c>
      <c r="AC233" s="10">
        <f t="shared" si="43"/>
        <v>5.3009259281679988E-3</v>
      </c>
      <c r="AD233" s="10"/>
      <c r="AE233" s="10"/>
      <c r="AF233" s="78">
        <f t="shared" si="35"/>
        <v>43417.70208333333</v>
      </c>
      <c r="AG233" s="78">
        <f t="shared" si="36"/>
        <v>43417.712500000001</v>
      </c>
      <c r="AH233" s="26" t="str">
        <f t="shared" si="37"/>
        <v>43417.702083333343417.7125</v>
      </c>
      <c r="AI233" s="26" t="str">
        <f>VLOOKUP(AH233,simple_survey!$P$1800:$Q$2001,2,FALSE)</f>
        <v>肯定的</v>
      </c>
    </row>
    <row r="234" spans="1:35" s="7" customFormat="1" x14ac:dyDescent="0.4">
      <c r="A234" s="16" t="str">
        <f t="shared" si="34"/>
        <v>-</v>
      </c>
      <c r="B234" s="16" t="str">
        <f t="shared" si="44"/>
        <v>-</v>
      </c>
      <c r="C234" s="7">
        <v>16</v>
      </c>
      <c r="D234" s="2">
        <v>43417.70449074074</v>
      </c>
      <c r="E234" s="3" t="s">
        <v>1116</v>
      </c>
      <c r="F234" s="3">
        <v>13513</v>
      </c>
      <c r="G234" s="3" t="s">
        <v>32</v>
      </c>
      <c r="H234" s="3">
        <v>2051</v>
      </c>
      <c r="I234" s="3">
        <v>681</v>
      </c>
      <c r="J234" s="3">
        <v>9</v>
      </c>
      <c r="K234" s="3">
        <v>1</v>
      </c>
      <c r="L234" s="3"/>
      <c r="M234" s="2">
        <v>43417.709305555552</v>
      </c>
      <c r="N234" s="2">
        <v>43417.716087962966</v>
      </c>
      <c r="O234" s="3" t="s">
        <v>26</v>
      </c>
      <c r="P234" s="3" t="s">
        <v>27</v>
      </c>
      <c r="Q234" s="3" t="s">
        <v>36</v>
      </c>
      <c r="R234" s="3" t="s">
        <v>37</v>
      </c>
      <c r="S234" s="2">
        <v>43417.706354166665</v>
      </c>
      <c r="T234" s="2">
        <v>43417.706354166665</v>
      </c>
      <c r="U234" s="2">
        <v>43417.71534722222</v>
      </c>
      <c r="V234" s="2">
        <v>43417.71534722222</v>
      </c>
      <c r="W234" s="3"/>
      <c r="X234" s="8">
        <f t="shared" si="40"/>
        <v>43417.70449074074</v>
      </c>
      <c r="Y234" s="9">
        <f t="shared" si="41"/>
        <v>6.7824074139934964E-3</v>
      </c>
      <c r="Z234" s="9">
        <f t="shared" si="42"/>
        <v>6.7824074139934964E-3</v>
      </c>
      <c r="AA234" s="10"/>
      <c r="AB234" s="10">
        <f t="shared" si="39"/>
        <v>2.9513888875953853E-3</v>
      </c>
      <c r="AC234" s="10">
        <f t="shared" si="43"/>
        <v>4.8148148125619628E-3</v>
      </c>
      <c r="AD234" s="10"/>
      <c r="AE234" s="10"/>
      <c r="AF234" s="78">
        <f t="shared" si="35"/>
        <v>43417.70416666667</v>
      </c>
      <c r="AG234" s="78">
        <f t="shared" si="36"/>
        <v>43417.71597222222</v>
      </c>
      <c r="AH234" s="26" t="str">
        <f t="shared" si="37"/>
        <v>43417.704166666743417.7159722222</v>
      </c>
      <c r="AI234" s="26" t="str">
        <f>VLOOKUP(AH234,simple_survey!$P$1800:$Q$2001,2,FALSE)</f>
        <v>肯定的</v>
      </c>
    </row>
    <row r="235" spans="1:35" s="7" customFormat="1" x14ac:dyDescent="0.4">
      <c r="A235" s="16" t="str">
        <f t="shared" si="34"/>
        <v>-</v>
      </c>
      <c r="B235" s="16" t="str">
        <f t="shared" si="44"/>
        <v>-</v>
      </c>
      <c r="C235" s="7">
        <v>16</v>
      </c>
      <c r="D235" s="2">
        <v>43417.704756944448</v>
      </c>
      <c r="E235" s="3" t="s">
        <v>1457</v>
      </c>
      <c r="F235" s="3">
        <v>13514</v>
      </c>
      <c r="G235" s="3" t="s">
        <v>32</v>
      </c>
      <c r="H235" s="3">
        <v>2325</v>
      </c>
      <c r="I235" s="3">
        <v>241</v>
      </c>
      <c r="J235" s="3">
        <v>6</v>
      </c>
      <c r="K235" s="3">
        <v>1</v>
      </c>
      <c r="L235" s="3"/>
      <c r="M235" s="2">
        <v>43417.70815972222</v>
      </c>
      <c r="N235" s="2">
        <v>43417.713240740741</v>
      </c>
      <c r="O235" s="3" t="s">
        <v>133</v>
      </c>
      <c r="P235" s="3" t="s">
        <v>19</v>
      </c>
      <c r="Q235" s="3" t="s">
        <v>26</v>
      </c>
      <c r="R235" s="3" t="s">
        <v>27</v>
      </c>
      <c r="S235" s="2">
        <v>43417.705937500003</v>
      </c>
      <c r="T235" s="2">
        <v>43417.705937500003</v>
      </c>
      <c r="U235" s="2">
        <v>43417.712233796294</v>
      </c>
      <c r="V235" s="2">
        <v>43417.712233796294</v>
      </c>
      <c r="W235" s="3"/>
      <c r="X235" s="8">
        <f t="shared" si="40"/>
        <v>43417.704756944448</v>
      </c>
      <c r="Y235" s="9">
        <f t="shared" si="41"/>
        <v>5.0810185202863067E-3</v>
      </c>
      <c r="Z235" s="9">
        <f t="shared" si="42"/>
        <v>5.0810185202863067E-3</v>
      </c>
      <c r="AA235" s="10"/>
      <c r="AB235" s="10">
        <f t="shared" si="39"/>
        <v>2.2222222178243101E-3</v>
      </c>
      <c r="AC235" s="10">
        <f t="shared" si="43"/>
        <v>3.4027777728624642E-3</v>
      </c>
      <c r="AD235" s="10"/>
      <c r="AE235" s="10"/>
      <c r="AF235" s="78">
        <f t="shared" si="35"/>
        <v>43417.70416666667</v>
      </c>
      <c r="AG235" s="78">
        <f t="shared" si="36"/>
        <v>43417.713194444441</v>
      </c>
      <c r="AH235" s="26" t="str">
        <f t="shared" si="37"/>
        <v>43417.704166666743417.7131944444</v>
      </c>
      <c r="AI235" s="26" t="e">
        <f>VLOOKUP(AH235,simple_survey!$P$1800:$Q$2001,2,FALSE)</f>
        <v>#N/A</v>
      </c>
    </row>
    <row r="236" spans="1:35" s="7" customFormat="1" x14ac:dyDescent="0.4">
      <c r="A236" s="16" t="str">
        <f t="shared" si="34"/>
        <v>-</v>
      </c>
      <c r="B236" s="16" t="str">
        <f t="shared" si="44"/>
        <v>-</v>
      </c>
      <c r="C236" s="7">
        <v>16</v>
      </c>
      <c r="D236" s="2">
        <v>43417.70820601852</v>
      </c>
      <c r="E236" s="3" t="s">
        <v>1458</v>
      </c>
      <c r="F236" s="3">
        <v>13518</v>
      </c>
      <c r="G236" s="3" t="s">
        <v>32</v>
      </c>
      <c r="H236" s="3">
        <v>5567</v>
      </c>
      <c r="I236" s="3">
        <v>487</v>
      </c>
      <c r="J236" s="3">
        <v>5</v>
      </c>
      <c r="K236" s="3">
        <v>1</v>
      </c>
      <c r="L236" s="3"/>
      <c r="M236" s="2">
        <v>43417.713171296295</v>
      </c>
      <c r="N236" s="2">
        <v>43417.722372685188</v>
      </c>
      <c r="O236" s="3" t="s">
        <v>133</v>
      </c>
      <c r="P236" s="3" t="s">
        <v>19</v>
      </c>
      <c r="Q236" s="3" t="s">
        <v>62</v>
      </c>
      <c r="R236" s="3" t="s">
        <v>63</v>
      </c>
      <c r="S236" s="2">
        <v>43417.71366898148</v>
      </c>
      <c r="T236" s="2">
        <v>43417.71366898148</v>
      </c>
      <c r="U236" s="2">
        <v>43417.721736111111</v>
      </c>
      <c r="V236" s="2">
        <v>43417.728032407409</v>
      </c>
      <c r="W236" s="3"/>
      <c r="X236" s="8">
        <f t="shared" si="40"/>
        <v>43417.70820601852</v>
      </c>
      <c r="Y236" s="9">
        <f t="shared" si="41"/>
        <v>9.2013888934161514E-3</v>
      </c>
      <c r="Z236" s="9">
        <f t="shared" si="42"/>
        <v>9.2013888934161514E-3</v>
      </c>
      <c r="AA236" s="10"/>
      <c r="AB236" s="10">
        <f t="shared" si="39"/>
        <v>0</v>
      </c>
      <c r="AC236" s="10">
        <f t="shared" si="43"/>
        <v>4.9652777743176557E-3</v>
      </c>
      <c r="AD236" s="10"/>
      <c r="AE236" s="10"/>
      <c r="AF236" s="78">
        <f t="shared" si="35"/>
        <v>43417.707638888889</v>
      </c>
      <c r="AG236" s="78">
        <f t="shared" si="36"/>
        <v>43417.722222222219</v>
      </c>
      <c r="AH236" s="26" t="str">
        <f t="shared" si="37"/>
        <v>43417.707638888943417.7222222222</v>
      </c>
      <c r="AI236" s="26" t="e">
        <f>VLOOKUP(AH236,simple_survey!$P$1800:$Q$2001,2,FALSE)</f>
        <v>#N/A</v>
      </c>
    </row>
    <row r="237" spans="1:35" s="7" customFormat="1" x14ac:dyDescent="0.4">
      <c r="A237" s="16" t="str">
        <f t="shared" si="34"/>
        <v>★</v>
      </c>
      <c r="B237" s="16" t="str">
        <f t="shared" si="44"/>
        <v>☆</v>
      </c>
      <c r="C237" s="7">
        <v>16</v>
      </c>
      <c r="D237" s="2">
        <v>43417.666076388887</v>
      </c>
      <c r="E237" s="3" t="s">
        <v>1089</v>
      </c>
      <c r="F237" s="3">
        <v>13477</v>
      </c>
      <c r="G237" s="3" t="s">
        <v>32</v>
      </c>
      <c r="H237" s="3">
        <v>4073</v>
      </c>
      <c r="I237" s="3">
        <v>835</v>
      </c>
      <c r="J237" s="3">
        <v>10</v>
      </c>
      <c r="K237" s="3">
        <v>1</v>
      </c>
      <c r="L237" s="2">
        <v>43417.673495370371</v>
      </c>
      <c r="M237" s="3"/>
      <c r="N237" s="3"/>
      <c r="O237" s="3" t="s">
        <v>133</v>
      </c>
      <c r="P237" s="3" t="s">
        <v>19</v>
      </c>
      <c r="Q237" s="3" t="s">
        <v>52</v>
      </c>
      <c r="R237" s="3" t="s">
        <v>53</v>
      </c>
      <c r="S237" s="2">
        <v>43417.673009259262</v>
      </c>
      <c r="T237" s="3"/>
      <c r="U237" s="2">
        <v>43417.679560185185</v>
      </c>
      <c r="V237" s="3"/>
      <c r="W237" s="2">
        <v>43417.673009259262</v>
      </c>
      <c r="X237" s="8">
        <f t="shared" si="40"/>
        <v>43417.673009259262</v>
      </c>
      <c r="Y237" s="9">
        <f t="shared" si="41"/>
        <v>0</v>
      </c>
      <c r="Z237" s="9">
        <f t="shared" si="42"/>
        <v>0</v>
      </c>
      <c r="AA237" s="10"/>
      <c r="AB237" s="10">
        <f t="shared" si="39"/>
        <v>0</v>
      </c>
      <c r="AC237" s="10">
        <f>IF(IF(B237="☆",(IF(L237&gt;S237,L237-X237,S237-X237)),M237-X237)&lt;0,0,IF(B237="☆",(IF(L237&gt;S237,L237-X237,S237-X237)),M237-X237))</f>
        <v>4.8611110833007842E-4</v>
      </c>
      <c r="AD237" s="10"/>
      <c r="AE237" s="10"/>
      <c r="AF237" s="78">
        <f t="shared" si="35"/>
        <v>43417.665972222225</v>
      </c>
      <c r="AG237" s="78">
        <f t="shared" si="36"/>
        <v>0</v>
      </c>
      <c r="AH237" s="26" t="str">
        <f t="shared" si="37"/>
        <v>43417.66597222220</v>
      </c>
      <c r="AI237" s="26" t="e">
        <f>VLOOKUP(AH237,simple_survey!$P$1800:$Q$2001,2,FALSE)</f>
        <v>#N/A</v>
      </c>
    </row>
    <row r="238" spans="1:35" s="7" customFormat="1" x14ac:dyDescent="0.4">
      <c r="A238" s="16" t="str">
        <f t="shared" ref="A238:A301" si="45">IF(W238&gt;0, "★", "-")</f>
        <v>★</v>
      </c>
      <c r="B238" s="16" t="str">
        <f t="shared" si="44"/>
        <v>☆</v>
      </c>
      <c r="C238" s="7">
        <v>16</v>
      </c>
      <c r="D238" s="2">
        <v>43417.670046296298</v>
      </c>
      <c r="E238" s="3" t="s">
        <v>1459</v>
      </c>
      <c r="F238" s="3">
        <v>13482</v>
      </c>
      <c r="G238" s="3" t="s">
        <v>32</v>
      </c>
      <c r="H238" s="3">
        <v>5936</v>
      </c>
      <c r="I238" s="3">
        <v>652</v>
      </c>
      <c r="J238" s="3">
        <v>6</v>
      </c>
      <c r="K238" s="3">
        <v>1</v>
      </c>
      <c r="L238" s="2">
        <v>43417.670173611114</v>
      </c>
      <c r="M238" s="3"/>
      <c r="N238" s="3"/>
      <c r="O238" s="3" t="s">
        <v>44</v>
      </c>
      <c r="P238" s="3" t="s">
        <v>91</v>
      </c>
      <c r="Q238" s="3" t="s">
        <v>64</v>
      </c>
      <c r="R238" s="3" t="s">
        <v>65</v>
      </c>
      <c r="S238" s="2">
        <v>43417.676979166667</v>
      </c>
      <c r="T238" s="3"/>
      <c r="U238" s="2">
        <v>43417.6950462963</v>
      </c>
      <c r="V238" s="3"/>
      <c r="W238" s="2">
        <v>43417.676979166667</v>
      </c>
      <c r="X238" s="8">
        <f t="shared" si="40"/>
        <v>43417.676979166667</v>
      </c>
      <c r="Y238" s="9">
        <f t="shared" si="41"/>
        <v>0</v>
      </c>
      <c r="Z238" s="9">
        <f t="shared" si="42"/>
        <v>0</v>
      </c>
      <c r="AA238" s="10"/>
      <c r="AB238" s="10">
        <f t="shared" si="39"/>
        <v>0</v>
      </c>
      <c r="AC238" s="10">
        <f>IF(IF(B238="☆",(IF(L238&gt;S238,L238-X238,S238-X238)),M238-X238)&lt;0,0,IF(B238="☆",(IF(L238&gt;S238,L238-X238,S238-X238)),M238-X238))</f>
        <v>0</v>
      </c>
      <c r="AD238" s="10"/>
      <c r="AE238" s="10"/>
      <c r="AF238" s="78">
        <f t="shared" si="35"/>
        <v>43417.669444444444</v>
      </c>
      <c r="AG238" s="78">
        <f t="shared" si="36"/>
        <v>0</v>
      </c>
      <c r="AH238" s="26" t="str">
        <f t="shared" si="37"/>
        <v>43417.66944444440</v>
      </c>
      <c r="AI238" s="26" t="e">
        <f>VLOOKUP(AH238,simple_survey!$P$1800:$Q$2001,2,FALSE)</f>
        <v>#N/A</v>
      </c>
    </row>
    <row r="239" spans="1:35" s="7" customFormat="1" x14ac:dyDescent="0.4">
      <c r="A239" s="16" t="str">
        <f t="shared" si="45"/>
        <v>-</v>
      </c>
      <c r="B239" s="16" t="str">
        <f t="shared" si="44"/>
        <v>☆</v>
      </c>
      <c r="C239" s="7">
        <v>16</v>
      </c>
      <c r="D239" s="2">
        <v>43417.676157407404</v>
      </c>
      <c r="E239" s="3" t="s">
        <v>1448</v>
      </c>
      <c r="F239" s="3">
        <v>13489</v>
      </c>
      <c r="G239" s="3" t="s">
        <v>32</v>
      </c>
      <c r="H239" s="3">
        <v>2312</v>
      </c>
      <c r="I239" s="3">
        <v>686</v>
      </c>
      <c r="J239" s="3">
        <v>6</v>
      </c>
      <c r="K239" s="3">
        <v>1</v>
      </c>
      <c r="L239" s="2">
        <v>43417.690011574072</v>
      </c>
      <c r="M239" s="3"/>
      <c r="N239" s="3"/>
      <c r="O239" s="3" t="s">
        <v>67</v>
      </c>
      <c r="P239" s="3" t="s">
        <v>68</v>
      </c>
      <c r="Q239" s="3" t="s">
        <v>28</v>
      </c>
      <c r="R239" s="3" t="s">
        <v>29</v>
      </c>
      <c r="S239" s="2">
        <v>43417.681458333333</v>
      </c>
      <c r="T239" s="3"/>
      <c r="U239" s="2">
        <v>43417.690057870372</v>
      </c>
      <c r="V239" s="3"/>
      <c r="W239" s="3"/>
      <c r="X239" s="8">
        <f t="shared" si="40"/>
        <v>43417.676157407404</v>
      </c>
      <c r="Y239" s="9">
        <f t="shared" si="41"/>
        <v>0</v>
      </c>
      <c r="Z239" s="9">
        <f t="shared" si="42"/>
        <v>0</v>
      </c>
      <c r="AA239" s="10"/>
      <c r="AB239" s="10">
        <f t="shared" si="39"/>
        <v>0</v>
      </c>
      <c r="AC239" s="10">
        <f>IF(IF(B239="☆",(IF(L239&gt;S239,L239-X239,S239-X239)),M239-X239)&lt;0,0,IF(B239="☆",(IF(L239&gt;S239,L239-X239,S239-X239)),M239-X239))</f>
        <v>1.3854166667442769E-2</v>
      </c>
      <c r="AD239" s="10"/>
      <c r="AE239" s="10"/>
      <c r="AF239" s="78">
        <f t="shared" si="35"/>
        <v>43417.675694444442</v>
      </c>
      <c r="AG239" s="78">
        <f t="shared" si="36"/>
        <v>0</v>
      </c>
      <c r="AH239" s="26" t="str">
        <f t="shared" si="37"/>
        <v>43417.67569444440</v>
      </c>
      <c r="AI239" s="26" t="e">
        <f>VLOOKUP(AH239,simple_survey!$P$1800:$Q$2001,2,FALSE)</f>
        <v>#N/A</v>
      </c>
    </row>
    <row r="240" spans="1:35" s="7" customFormat="1" x14ac:dyDescent="0.4">
      <c r="A240" s="16" t="str">
        <f t="shared" si="45"/>
        <v>-</v>
      </c>
      <c r="B240" s="16" t="str">
        <f t="shared" si="44"/>
        <v>☆</v>
      </c>
      <c r="C240" s="7">
        <v>16</v>
      </c>
      <c r="D240" s="2">
        <v>43417.683738425927</v>
      </c>
      <c r="E240" s="3" t="s">
        <v>1452</v>
      </c>
      <c r="F240" s="3">
        <v>13497</v>
      </c>
      <c r="G240" s="3" t="s">
        <v>32</v>
      </c>
      <c r="H240" s="3">
        <v>2911</v>
      </c>
      <c r="I240" s="3">
        <v>162</v>
      </c>
      <c r="J240" s="3">
        <v>7</v>
      </c>
      <c r="K240" s="3">
        <v>1</v>
      </c>
      <c r="L240" s="2">
        <v>43417.68482638889</v>
      </c>
      <c r="M240" s="3"/>
      <c r="N240" s="3"/>
      <c r="O240" s="3" t="s">
        <v>133</v>
      </c>
      <c r="P240" s="3" t="s">
        <v>19</v>
      </c>
      <c r="Q240" s="3" t="s">
        <v>64</v>
      </c>
      <c r="R240" s="3" t="s">
        <v>65</v>
      </c>
      <c r="S240" s="2">
        <v>43417.68478009259</v>
      </c>
      <c r="T240" s="3"/>
      <c r="U240" s="2">
        <v>43417.691782407404</v>
      </c>
      <c r="V240" s="3"/>
      <c r="W240" s="3"/>
      <c r="X240" s="8">
        <f t="shared" si="40"/>
        <v>43417.683738425927</v>
      </c>
      <c r="Y240" s="9">
        <f t="shared" si="41"/>
        <v>0</v>
      </c>
      <c r="Z240" s="9">
        <f t="shared" si="42"/>
        <v>0</v>
      </c>
      <c r="AA240" s="10"/>
      <c r="AB240" s="10">
        <f t="shared" si="39"/>
        <v>0</v>
      </c>
      <c r="AC240" s="10">
        <f>IF(IF(B240="☆",(IF(L240&gt;S240,L240-X240,S240-X240)),M240-X240)&lt;0,0,IF(B240="☆",(IF(L240&gt;S240,L240-X240,S240-X240)),M240-X240))</f>
        <v>1.0879629626288079E-3</v>
      </c>
      <c r="AD240" s="10"/>
      <c r="AE240" s="10"/>
      <c r="AF240" s="78">
        <f t="shared" si="35"/>
        <v>43417.683333333334</v>
      </c>
      <c r="AG240" s="78">
        <f t="shared" si="36"/>
        <v>0</v>
      </c>
      <c r="AH240" s="26" t="str">
        <f t="shared" si="37"/>
        <v>43417.68333333330</v>
      </c>
      <c r="AI240" s="26" t="e">
        <f>VLOOKUP(AH240,simple_survey!$P$1800:$Q$2001,2,FALSE)</f>
        <v>#N/A</v>
      </c>
    </row>
    <row r="241" spans="1:37" s="7" customFormat="1" x14ac:dyDescent="0.4">
      <c r="A241" s="16" t="str">
        <f t="shared" si="45"/>
        <v>-</v>
      </c>
      <c r="B241" s="16" t="str">
        <f t="shared" si="44"/>
        <v>☆</v>
      </c>
      <c r="C241" s="7">
        <v>16</v>
      </c>
      <c r="D241" s="2">
        <v>43417.695162037038</v>
      </c>
      <c r="E241" s="3" t="s">
        <v>1423</v>
      </c>
      <c r="F241" s="3">
        <v>13506</v>
      </c>
      <c r="G241" s="3" t="s">
        <v>32</v>
      </c>
      <c r="H241" s="3">
        <v>1019</v>
      </c>
      <c r="I241" s="3">
        <v>326</v>
      </c>
      <c r="J241" s="3">
        <v>2</v>
      </c>
      <c r="K241" s="3">
        <v>2</v>
      </c>
      <c r="L241" s="2">
        <v>43417.695428240739</v>
      </c>
      <c r="M241" s="3"/>
      <c r="N241" s="3"/>
      <c r="O241" s="3" t="s">
        <v>47</v>
      </c>
      <c r="P241" s="3" t="s">
        <v>48</v>
      </c>
      <c r="Q241" s="3" t="s">
        <v>133</v>
      </c>
      <c r="R241" s="3" t="s">
        <v>19</v>
      </c>
      <c r="S241" s="2">
        <v>43417.69771990741</v>
      </c>
      <c r="T241" s="3"/>
      <c r="U241" s="2">
        <v>43417.702199074076</v>
      </c>
      <c r="V241" s="3"/>
      <c r="W241" s="3"/>
      <c r="X241" s="8">
        <f t="shared" si="40"/>
        <v>43417.695162037038</v>
      </c>
      <c r="Y241" s="9">
        <f t="shared" si="41"/>
        <v>0</v>
      </c>
      <c r="Z241" s="9">
        <f t="shared" si="42"/>
        <v>0</v>
      </c>
      <c r="AA241" s="10"/>
      <c r="AB241" s="10">
        <f t="shared" si="39"/>
        <v>0</v>
      </c>
      <c r="AC241" s="10">
        <f>IF(IF(B241="☆",(IF(L241&gt;S241,L241-X241,S241-X241)),M241-X241)&lt;0,0,IF(B241="☆",(IF(L241&gt;S241,L241-X241,S241-X241)),M241-X241))</f>
        <v>2.5578703716746531E-3</v>
      </c>
      <c r="AD241" s="10"/>
      <c r="AE241" s="10"/>
      <c r="AF241" s="78">
        <f t="shared" si="35"/>
        <v>43417.695138888892</v>
      </c>
      <c r="AG241" s="78">
        <f t="shared" si="36"/>
        <v>0</v>
      </c>
      <c r="AH241" s="26" t="str">
        <f t="shared" si="37"/>
        <v>43417.69513888890</v>
      </c>
      <c r="AI241" s="26" t="e">
        <f>VLOOKUP(AH241,simple_survey!$P$1800:$Q$2001,2,FALSE)</f>
        <v>#N/A</v>
      </c>
      <c r="AK241" s="7" t="s">
        <v>1443</v>
      </c>
    </row>
    <row r="242" spans="1:37" s="7" customFormat="1" x14ac:dyDescent="0.4">
      <c r="A242" s="16" t="str">
        <f t="shared" si="45"/>
        <v>-</v>
      </c>
      <c r="B242" s="16" t="str">
        <f t="shared" si="44"/>
        <v>☆</v>
      </c>
      <c r="C242" s="7">
        <v>16</v>
      </c>
      <c r="D242" s="2">
        <v>43417.69568287037</v>
      </c>
      <c r="E242" s="3" t="s">
        <v>1423</v>
      </c>
      <c r="F242" s="3">
        <v>13507</v>
      </c>
      <c r="G242" s="3" t="s">
        <v>32</v>
      </c>
      <c r="H242" s="3">
        <v>1019</v>
      </c>
      <c r="I242" s="3">
        <v>764</v>
      </c>
      <c r="J242" s="3">
        <v>2</v>
      </c>
      <c r="K242" s="3">
        <v>2</v>
      </c>
      <c r="L242" s="2">
        <v>43417.695902777778</v>
      </c>
      <c r="M242" s="3"/>
      <c r="N242" s="3"/>
      <c r="O242" s="3" t="s">
        <v>133</v>
      </c>
      <c r="P242" s="3" t="s">
        <v>19</v>
      </c>
      <c r="Q242" s="3" t="s">
        <v>47</v>
      </c>
      <c r="R242" s="3" t="s">
        <v>48</v>
      </c>
      <c r="S242" s="2">
        <v>43417.700891203705</v>
      </c>
      <c r="T242" s="3"/>
      <c r="U242" s="2">
        <v>43417.708182870374</v>
      </c>
      <c r="V242" s="3"/>
      <c r="W242" s="3"/>
      <c r="X242" s="8">
        <f t="shared" si="40"/>
        <v>43417.69568287037</v>
      </c>
      <c r="Y242" s="9">
        <f t="shared" si="41"/>
        <v>0</v>
      </c>
      <c r="Z242" s="9">
        <f t="shared" si="42"/>
        <v>0</v>
      </c>
      <c r="AA242" s="10"/>
      <c r="AB242" s="10">
        <f t="shared" si="39"/>
        <v>0</v>
      </c>
      <c r="AC242" s="10"/>
      <c r="AD242" s="10"/>
      <c r="AE242" s="10"/>
      <c r="AF242" s="78">
        <f t="shared" si="35"/>
        <v>43417.695138888892</v>
      </c>
      <c r="AG242" s="78">
        <f t="shared" si="36"/>
        <v>0</v>
      </c>
      <c r="AH242" s="26" t="str">
        <f t="shared" si="37"/>
        <v>43417.69513888890</v>
      </c>
      <c r="AI242" s="26" t="e">
        <f>VLOOKUP(AH242,simple_survey!$P$1800:$Q$2001,2,FALSE)</f>
        <v>#N/A</v>
      </c>
      <c r="AK242" s="7" t="s">
        <v>1444</v>
      </c>
    </row>
    <row r="243" spans="1:37" s="7" customFormat="1" x14ac:dyDescent="0.4">
      <c r="A243" s="16" t="str">
        <f t="shared" si="45"/>
        <v>-</v>
      </c>
      <c r="B243" s="16" t="str">
        <f t="shared" si="44"/>
        <v>☆</v>
      </c>
      <c r="C243" s="7">
        <v>16</v>
      </c>
      <c r="D243" s="2">
        <v>43417.706655092596</v>
      </c>
      <c r="E243" s="3" t="s">
        <v>1460</v>
      </c>
      <c r="F243" s="3">
        <v>13515</v>
      </c>
      <c r="G243" s="3" t="s">
        <v>51</v>
      </c>
      <c r="H243" s="3">
        <v>4694</v>
      </c>
      <c r="I243" s="3">
        <v>459</v>
      </c>
      <c r="J243" s="3">
        <v>5</v>
      </c>
      <c r="K243" s="3">
        <v>1</v>
      </c>
      <c r="L243" s="2">
        <v>43417.706817129627</v>
      </c>
      <c r="M243" s="3"/>
      <c r="N243" s="3"/>
      <c r="O243" s="3" t="s">
        <v>26</v>
      </c>
      <c r="P243" s="3" t="s">
        <v>27</v>
      </c>
      <c r="Q243" s="3" t="s">
        <v>77</v>
      </c>
      <c r="R243" s="3" t="s">
        <v>78</v>
      </c>
      <c r="S243" s="2">
        <v>43417.709826388891</v>
      </c>
      <c r="T243" s="3"/>
      <c r="U243" s="2">
        <v>43417.717465277776</v>
      </c>
      <c r="V243" s="3"/>
      <c r="W243" s="3"/>
      <c r="X243" s="8">
        <f t="shared" si="40"/>
        <v>43417.706655092596</v>
      </c>
      <c r="Y243" s="9">
        <f t="shared" si="41"/>
        <v>0</v>
      </c>
      <c r="Z243" s="9">
        <f t="shared" si="42"/>
        <v>0</v>
      </c>
      <c r="AA243" s="10"/>
      <c r="AB243" s="10">
        <f t="shared" si="39"/>
        <v>0</v>
      </c>
      <c r="AC243" s="10">
        <f>IF(IF(B243="☆",(IF(L243&gt;S243,L243-X243,S243-X243)),M243-X243)&lt;0,0,IF(B243="☆",(IF(L243&gt;S243,L243-X243,S243-X243)),M243-X243))</f>
        <v>3.1712962954770774E-3</v>
      </c>
      <c r="AD243" s="10"/>
      <c r="AE243" s="10"/>
      <c r="AF243" s="78">
        <f t="shared" si="35"/>
        <v>43417.706250000003</v>
      </c>
      <c r="AG243" s="78">
        <f t="shared" si="36"/>
        <v>0</v>
      </c>
      <c r="AH243" s="26" t="str">
        <f t="shared" si="37"/>
        <v>43417.706250</v>
      </c>
      <c r="AI243" s="26" t="e">
        <f>VLOOKUP(AH243,simple_survey!$P$1800:$Q$2001,2,FALSE)</f>
        <v>#N/A</v>
      </c>
    </row>
    <row r="244" spans="1:37" s="7" customFormat="1" x14ac:dyDescent="0.4">
      <c r="A244" s="16" t="str">
        <f t="shared" si="45"/>
        <v>-</v>
      </c>
      <c r="B244" s="16" t="str">
        <f t="shared" si="44"/>
        <v>☆</v>
      </c>
      <c r="C244" s="7">
        <v>16</v>
      </c>
      <c r="D244" s="2">
        <v>43417.706967592596</v>
      </c>
      <c r="E244" s="3" t="s">
        <v>1432</v>
      </c>
      <c r="F244" s="3">
        <v>13516</v>
      </c>
      <c r="G244" s="3" t="s">
        <v>98</v>
      </c>
      <c r="H244" s="3">
        <v>0</v>
      </c>
      <c r="I244" s="3">
        <v>590</v>
      </c>
      <c r="J244" s="3">
        <v>4</v>
      </c>
      <c r="K244" s="3">
        <v>4</v>
      </c>
      <c r="L244" s="2">
        <v>43417.707442129627</v>
      </c>
      <c r="M244" s="3"/>
      <c r="N244" s="3"/>
      <c r="O244" s="3" t="s">
        <v>33</v>
      </c>
      <c r="P244" s="3" t="s">
        <v>34</v>
      </c>
      <c r="Q244" s="3" t="s">
        <v>24</v>
      </c>
      <c r="R244" s="3" t="s">
        <v>25</v>
      </c>
      <c r="S244" s="2">
        <v>43417.713078703702</v>
      </c>
      <c r="T244" s="3"/>
      <c r="U244" s="2">
        <v>43417.724363425928</v>
      </c>
      <c r="V244" s="3"/>
      <c r="W244" s="3"/>
      <c r="X244" s="8">
        <f t="shared" si="40"/>
        <v>43417.706967592596</v>
      </c>
      <c r="Y244" s="9">
        <f t="shared" si="41"/>
        <v>0</v>
      </c>
      <c r="Z244" s="9">
        <f t="shared" si="42"/>
        <v>0</v>
      </c>
      <c r="AA244" s="10"/>
      <c r="AB244" s="10">
        <f t="shared" si="39"/>
        <v>0</v>
      </c>
      <c r="AC244" s="10">
        <f>IF(IF(B244="☆",(IF(L244&gt;S244,L244-X244,S244-X244)),M244-X244)&lt;0,0,IF(B244="☆",(IF(L244&gt;S244,L244-X244,S244-X244)),M244-X244))</f>
        <v>6.1111111062928103E-3</v>
      </c>
      <c r="AD244" s="10"/>
      <c r="AE244" s="10"/>
      <c r="AF244" s="78">
        <f t="shared" si="35"/>
        <v>43417.706944444442</v>
      </c>
      <c r="AG244" s="78">
        <f t="shared" si="36"/>
        <v>0</v>
      </c>
      <c r="AH244" s="26" t="str">
        <f t="shared" si="37"/>
        <v>43417.70694444440</v>
      </c>
      <c r="AI244" s="26" t="e">
        <f>VLOOKUP(AH244,simple_survey!$P$1800:$Q$2001,2,FALSE)</f>
        <v>#N/A</v>
      </c>
      <c r="AK244" s="7" t="s">
        <v>1461</v>
      </c>
    </row>
    <row r="245" spans="1:37" s="12" customFormat="1" x14ac:dyDescent="0.4">
      <c r="A245" s="17" t="str">
        <f t="shared" si="45"/>
        <v>-</v>
      </c>
      <c r="B245" s="17" t="str">
        <f t="shared" si="44"/>
        <v>☆</v>
      </c>
      <c r="C245" s="12">
        <v>16</v>
      </c>
      <c r="D245" s="4">
        <v>43417.708101851851</v>
      </c>
      <c r="E245" s="5" t="s">
        <v>1462</v>
      </c>
      <c r="F245" s="5">
        <v>13517</v>
      </c>
      <c r="G245" s="5" t="s">
        <v>98</v>
      </c>
      <c r="H245" s="5">
        <v>0</v>
      </c>
      <c r="I245" s="5">
        <v>967</v>
      </c>
      <c r="J245" s="5">
        <v>4</v>
      </c>
      <c r="K245" s="5">
        <v>4</v>
      </c>
      <c r="L245" s="4">
        <v>43417.708541666667</v>
      </c>
      <c r="M245" s="5"/>
      <c r="N245" s="5"/>
      <c r="O245" s="5" t="s">
        <v>33</v>
      </c>
      <c r="P245" s="5" t="s">
        <v>34</v>
      </c>
      <c r="Q245" s="5" t="s">
        <v>24</v>
      </c>
      <c r="R245" s="5" t="s">
        <v>25</v>
      </c>
      <c r="S245" s="4">
        <v>43417.713969907411</v>
      </c>
      <c r="T245" s="5"/>
      <c r="U245" s="4">
        <v>43417.725254629629</v>
      </c>
      <c r="V245" s="5"/>
      <c r="W245" s="5"/>
      <c r="X245" s="13">
        <f t="shared" si="40"/>
        <v>43417.708101851851</v>
      </c>
      <c r="Y245" s="18">
        <f t="shared" si="41"/>
        <v>0</v>
      </c>
      <c r="Z245" s="18">
        <f t="shared" si="42"/>
        <v>0</v>
      </c>
      <c r="AA245" s="19"/>
      <c r="AB245" s="19">
        <f t="shared" si="39"/>
        <v>0</v>
      </c>
      <c r="AC245" s="19"/>
      <c r="AD245" s="19"/>
      <c r="AE245" s="19"/>
      <c r="AF245" s="78">
        <f t="shared" si="35"/>
        <v>43417.707638888889</v>
      </c>
      <c r="AG245" s="78">
        <f t="shared" si="36"/>
        <v>0</v>
      </c>
      <c r="AH245" s="26" t="str">
        <f t="shared" si="37"/>
        <v>43417.70763888890</v>
      </c>
      <c r="AI245" s="26" t="e">
        <f>VLOOKUP(AH245,simple_survey!$P$1800:$Q$2001,2,FALSE)</f>
        <v>#N/A</v>
      </c>
      <c r="AK245" s="12" t="s">
        <v>1463</v>
      </c>
    </row>
    <row r="246" spans="1:37" s="23" customFormat="1" x14ac:dyDescent="0.4">
      <c r="A246" s="20" t="str">
        <f t="shared" si="45"/>
        <v>★</v>
      </c>
      <c r="B246" s="20" t="str">
        <f>IF(L246&gt;0, "☆", "-")</f>
        <v>-</v>
      </c>
      <c r="C246" s="23">
        <v>17</v>
      </c>
      <c r="D246" s="22">
        <v>43417.680023148147</v>
      </c>
      <c r="E246" s="21" t="s">
        <v>1464</v>
      </c>
      <c r="F246" s="21">
        <v>13494</v>
      </c>
      <c r="G246" s="21" t="s">
        <v>18</v>
      </c>
      <c r="H246" s="21">
        <v>5709</v>
      </c>
      <c r="I246" s="21">
        <v>165</v>
      </c>
      <c r="J246" s="21">
        <v>11</v>
      </c>
      <c r="K246" s="21">
        <v>1</v>
      </c>
      <c r="L246" s="21"/>
      <c r="M246" s="22">
        <v>43417.719247685185</v>
      </c>
      <c r="N246" s="22">
        <v>43417.729872685188</v>
      </c>
      <c r="O246" s="21" t="s">
        <v>64</v>
      </c>
      <c r="P246" s="21" t="s">
        <v>65</v>
      </c>
      <c r="Q246" s="21" t="s">
        <v>67</v>
      </c>
      <c r="R246" s="21" t="s">
        <v>68</v>
      </c>
      <c r="S246" s="22">
        <v>43417.721678240741</v>
      </c>
      <c r="T246" s="22">
        <v>43417.721678240741</v>
      </c>
      <c r="U246" s="22">
        <v>43417.729131944441</v>
      </c>
      <c r="V246" s="22">
        <v>43417.734837962962</v>
      </c>
      <c r="W246" s="22">
        <v>43417.721678240741</v>
      </c>
      <c r="X246" s="24">
        <f t="shared" si="40"/>
        <v>43417.721678240741</v>
      </c>
      <c r="Y246" s="25">
        <f t="shared" si="41"/>
        <v>1.0625000002619345E-2</v>
      </c>
      <c r="Z246" s="25">
        <f t="shared" si="42"/>
        <v>1.0625000002619345E-2</v>
      </c>
      <c r="AA246" s="26">
        <f>SUM(Z246:Z289)</f>
        <v>0.29519675923802424</v>
      </c>
      <c r="AB246" s="26">
        <f t="shared" si="39"/>
        <v>0</v>
      </c>
      <c r="AC246" s="26">
        <f>IF(IF(B246="☆",(IF(L246&gt;S246,L246-X246,S246-X246)),M246-X246)&lt;0,0,IF(B246="☆",(IF(L246&gt;S246,L246-X246,S246-X246)),M246-X246))</f>
        <v>0</v>
      </c>
      <c r="AD246" s="26">
        <f>AVERAGE(AC246:AC289)</f>
        <v>5.9535458754412093E-3</v>
      </c>
      <c r="AE246" s="26">
        <f>MEDIAN(AC246:AC289)</f>
        <v>3.0960648145992309E-3</v>
      </c>
      <c r="AF246" s="78">
        <f t="shared" si="35"/>
        <v>43417.679861111108</v>
      </c>
      <c r="AG246" s="78">
        <f t="shared" si="36"/>
        <v>43417.729861111111</v>
      </c>
      <c r="AH246" s="26" t="str">
        <f t="shared" si="37"/>
        <v>43417.679861111143417.7298611111</v>
      </c>
      <c r="AI246" s="26" t="e">
        <f>VLOOKUP(AH246,simple_survey!$P$1800:$Q$2001,2,FALSE)</f>
        <v>#N/A</v>
      </c>
    </row>
    <row r="247" spans="1:37" s="7" customFormat="1" x14ac:dyDescent="0.4">
      <c r="A247" s="16" t="str">
        <f t="shared" si="45"/>
        <v>-</v>
      </c>
      <c r="B247" s="16" t="str">
        <f>IF(L247&gt;0, "☆", "-")</f>
        <v>-</v>
      </c>
      <c r="C247" s="7">
        <v>17</v>
      </c>
      <c r="D247" s="2">
        <v>43417.708715277775</v>
      </c>
      <c r="E247" s="3" t="s">
        <v>1465</v>
      </c>
      <c r="F247" s="3">
        <v>13520</v>
      </c>
      <c r="G247" s="3" t="s">
        <v>98</v>
      </c>
      <c r="H247" s="3">
        <v>0</v>
      </c>
      <c r="I247" s="3">
        <v>177</v>
      </c>
      <c r="J247" s="3">
        <v>13</v>
      </c>
      <c r="K247" s="3">
        <v>1</v>
      </c>
      <c r="L247" s="3"/>
      <c r="M247" s="2">
        <v>43417.71056712963</v>
      </c>
      <c r="N247" s="2">
        <v>43417.712175925924</v>
      </c>
      <c r="O247" s="3" t="s">
        <v>20</v>
      </c>
      <c r="P247" s="3" t="s">
        <v>21</v>
      </c>
      <c r="Q247" s="3" t="s">
        <v>71</v>
      </c>
      <c r="R247" s="3" t="s">
        <v>1326</v>
      </c>
      <c r="S247" s="2">
        <v>43417.709756944445</v>
      </c>
      <c r="T247" s="2">
        <v>43417.709756944445</v>
      </c>
      <c r="U247" s="2">
        <v>43417.716886574075</v>
      </c>
      <c r="V247" s="2">
        <v>43417.716886574075</v>
      </c>
      <c r="W247" s="3"/>
      <c r="X247" s="8">
        <f t="shared" si="40"/>
        <v>43417.708715277775</v>
      </c>
      <c r="Y247" s="9">
        <f t="shared" si="41"/>
        <v>1.6087962940218858E-3</v>
      </c>
      <c r="Z247" s="9">
        <f t="shared" si="42"/>
        <v>1.6087962940218858E-3</v>
      </c>
      <c r="AA247" s="10"/>
      <c r="AB247" s="10">
        <f t="shared" si="39"/>
        <v>8.1018518540076911E-4</v>
      </c>
      <c r="AC247" s="10">
        <f t="shared" si="43"/>
        <v>1.8518518554628827E-3</v>
      </c>
      <c r="AD247" s="10"/>
      <c r="AE247" s="10"/>
      <c r="AF247" s="78">
        <f t="shared" si="35"/>
        <v>43417.708333333336</v>
      </c>
      <c r="AG247" s="78">
        <f t="shared" si="36"/>
        <v>43417.711805555555</v>
      </c>
      <c r="AH247" s="26" t="str">
        <f t="shared" si="37"/>
        <v>43417.708333333343417.7118055556</v>
      </c>
      <c r="AI247" s="26" t="e">
        <f>VLOOKUP(AH247,simple_survey!$P$1800:$Q$2001,2,FALSE)</f>
        <v>#N/A</v>
      </c>
    </row>
    <row r="248" spans="1:37" s="7" customFormat="1" x14ac:dyDescent="0.4">
      <c r="A248" s="16" t="str">
        <f t="shared" si="45"/>
        <v>-</v>
      </c>
      <c r="B248" s="16" t="str">
        <f>IF(L248&gt;0, "☆", "-")</f>
        <v>-</v>
      </c>
      <c r="C248" s="7">
        <v>17</v>
      </c>
      <c r="D248" s="2">
        <v>43417.708923611113</v>
      </c>
      <c r="E248" s="3" t="s">
        <v>1364</v>
      </c>
      <c r="F248" s="3">
        <v>13521</v>
      </c>
      <c r="G248" s="3" t="s">
        <v>32</v>
      </c>
      <c r="H248" s="3">
        <v>6098</v>
      </c>
      <c r="I248" s="3">
        <v>112</v>
      </c>
      <c r="J248" s="3">
        <v>1</v>
      </c>
      <c r="K248" s="3">
        <v>2</v>
      </c>
      <c r="L248" s="3"/>
      <c r="M248" s="2">
        <v>43417.711446759262</v>
      </c>
      <c r="N248" s="2">
        <v>43417.718506944446</v>
      </c>
      <c r="O248" s="3" t="s">
        <v>60</v>
      </c>
      <c r="P248" s="3" t="s">
        <v>61</v>
      </c>
      <c r="Q248" s="3" t="s">
        <v>33</v>
      </c>
      <c r="R248" s="3" t="s">
        <v>34</v>
      </c>
      <c r="S248" s="2">
        <v>43417.710810185185</v>
      </c>
      <c r="T248" s="2">
        <v>43417.710810185185</v>
      </c>
      <c r="U248" s="2">
        <v>43417.722048611111</v>
      </c>
      <c r="V248" s="2">
        <v>43417.722048611111</v>
      </c>
      <c r="W248" s="3"/>
      <c r="X248" s="8">
        <f t="shared" si="40"/>
        <v>43417.708923611113</v>
      </c>
      <c r="Y248" s="9">
        <f t="shared" si="41"/>
        <v>7.0601851839455776E-3</v>
      </c>
      <c r="Z248" s="9">
        <f t="shared" si="42"/>
        <v>1.4120370367891155E-2</v>
      </c>
      <c r="AA248" s="10"/>
      <c r="AB248" s="10">
        <f t="shared" si="39"/>
        <v>6.36574077361729E-4</v>
      </c>
      <c r="AC248" s="10">
        <f t="shared" si="43"/>
        <v>2.5231481486116536E-3</v>
      </c>
      <c r="AD248" s="10"/>
      <c r="AE248" s="10"/>
      <c r="AF248" s="78">
        <f t="shared" si="35"/>
        <v>43417.708333333336</v>
      </c>
      <c r="AG248" s="78">
        <f t="shared" si="36"/>
        <v>43417.718055555553</v>
      </c>
      <c r="AH248" s="26" t="str">
        <f t="shared" si="37"/>
        <v>43417.708333333343417.7180555556</v>
      </c>
      <c r="AI248" s="26" t="e">
        <f>VLOOKUP(AH248,simple_survey!$P$1800:$Q$2001,2,FALSE)</f>
        <v>#N/A</v>
      </c>
    </row>
    <row r="249" spans="1:37" s="7" customFormat="1" x14ac:dyDescent="0.4">
      <c r="A249" s="16" t="str">
        <f t="shared" si="45"/>
        <v>-</v>
      </c>
      <c r="B249" s="16" t="str">
        <f>IF(L249&gt;0, "☆", "-")</f>
        <v>-</v>
      </c>
      <c r="C249" s="7">
        <v>17</v>
      </c>
      <c r="D249" s="2">
        <v>43417.712500000001</v>
      </c>
      <c r="E249" s="3" t="s">
        <v>1466</v>
      </c>
      <c r="F249" s="3">
        <v>13522</v>
      </c>
      <c r="G249" s="3" t="s">
        <v>98</v>
      </c>
      <c r="H249" s="3">
        <v>0</v>
      </c>
      <c r="I249" s="3">
        <v>86</v>
      </c>
      <c r="J249" s="3">
        <v>2</v>
      </c>
      <c r="K249" s="3">
        <v>1</v>
      </c>
      <c r="L249" s="3"/>
      <c r="M249" s="2">
        <v>43417.714108796295</v>
      </c>
      <c r="N249" s="2">
        <v>43417.719780092593</v>
      </c>
      <c r="O249" s="3" t="s">
        <v>52</v>
      </c>
      <c r="P249" s="3" t="s">
        <v>53</v>
      </c>
      <c r="Q249" s="3" t="s">
        <v>133</v>
      </c>
      <c r="R249" s="3" t="s">
        <v>19</v>
      </c>
      <c r="S249" s="2">
        <v>43417.715162037035</v>
      </c>
      <c r="T249" s="2">
        <v>43417.715162037035</v>
      </c>
      <c r="U249" s="2">
        <v>43417.722997685189</v>
      </c>
      <c r="V249" s="2">
        <v>43417.722997685189</v>
      </c>
      <c r="W249" s="3"/>
      <c r="X249" s="8">
        <f t="shared" si="40"/>
        <v>43417.712500000001</v>
      </c>
      <c r="Y249" s="9">
        <f t="shared" si="41"/>
        <v>5.6712962978053838E-3</v>
      </c>
      <c r="Z249" s="9">
        <f t="shared" si="42"/>
        <v>5.6712962978053838E-3</v>
      </c>
      <c r="AA249" s="10"/>
      <c r="AB249" s="10">
        <f t="shared" si="39"/>
        <v>0</v>
      </c>
      <c r="AC249" s="10">
        <f t="shared" si="43"/>
        <v>1.6087962940218858E-3</v>
      </c>
      <c r="AD249" s="10"/>
      <c r="AE249" s="10"/>
      <c r="AF249" s="78">
        <f t="shared" si="35"/>
        <v>43417.712500000001</v>
      </c>
      <c r="AG249" s="78">
        <f t="shared" si="36"/>
        <v>43417.719444444447</v>
      </c>
      <c r="AH249" s="26" t="str">
        <f t="shared" si="37"/>
        <v>43417.712543417.7194444444</v>
      </c>
      <c r="AI249" s="26" t="e">
        <f>VLOOKUP(AH249,simple_survey!$P$1800:$Q$2001,2,FALSE)</f>
        <v>#N/A</v>
      </c>
    </row>
    <row r="250" spans="1:37" s="7" customFormat="1" x14ac:dyDescent="0.4">
      <c r="A250" s="16" t="str">
        <f t="shared" si="45"/>
        <v>-</v>
      </c>
      <c r="B250" s="16" t="str">
        <f>IF(L250&gt;0, "☆", "-")</f>
        <v>-</v>
      </c>
      <c r="C250" s="7">
        <v>17</v>
      </c>
      <c r="D250" s="2">
        <v>43417.712719907409</v>
      </c>
      <c r="E250" s="3" t="s">
        <v>1215</v>
      </c>
      <c r="F250" s="3">
        <v>13523</v>
      </c>
      <c r="G250" s="3" t="s">
        <v>99</v>
      </c>
      <c r="H250" s="3">
        <v>0</v>
      </c>
      <c r="I250" s="3">
        <v>861</v>
      </c>
      <c r="J250" s="3">
        <v>4</v>
      </c>
      <c r="K250" s="3">
        <v>1</v>
      </c>
      <c r="L250" s="3"/>
      <c r="M250" s="2">
        <v>43417.715682870374</v>
      </c>
      <c r="N250" s="2">
        <v>43417.721689814818</v>
      </c>
      <c r="O250" s="3" t="s">
        <v>40</v>
      </c>
      <c r="P250" s="3" t="s">
        <v>41</v>
      </c>
      <c r="Q250" s="3" t="s">
        <v>33</v>
      </c>
      <c r="R250" s="3" t="s">
        <v>34</v>
      </c>
      <c r="S250" s="2">
        <v>43417.715925925928</v>
      </c>
      <c r="T250" s="2">
        <v>43417.715925925928</v>
      </c>
      <c r="U250" s="2">
        <v>43417.725300925929</v>
      </c>
      <c r="V250" s="2">
        <v>43417.725300925929</v>
      </c>
      <c r="W250" s="3"/>
      <c r="X250" s="8">
        <f t="shared" si="40"/>
        <v>43417.712719907409</v>
      </c>
      <c r="Y250" s="9">
        <f t="shared" si="41"/>
        <v>6.0069444443797693E-3</v>
      </c>
      <c r="Z250" s="9">
        <f t="shared" si="42"/>
        <v>6.0069444443797693E-3</v>
      </c>
      <c r="AA250" s="10"/>
      <c r="AB250" s="10">
        <f t="shared" si="39"/>
        <v>0</v>
      </c>
      <c r="AC250" s="10">
        <f t="shared" si="43"/>
        <v>2.9629629643750377E-3</v>
      </c>
      <c r="AD250" s="10"/>
      <c r="AE250" s="10"/>
      <c r="AF250" s="78">
        <f t="shared" si="35"/>
        <v>43417.712500000001</v>
      </c>
      <c r="AG250" s="78">
        <f t="shared" si="36"/>
        <v>43417.72152777778</v>
      </c>
      <c r="AH250" s="26" t="str">
        <f t="shared" si="37"/>
        <v>43417.712543417.7215277778</v>
      </c>
      <c r="AI250" s="26" t="e">
        <f>VLOOKUP(AH250,simple_survey!$P$1800:$Q$2001,2,FALSE)</f>
        <v>#N/A</v>
      </c>
    </row>
    <row r="251" spans="1:37" s="3" customFormat="1" x14ac:dyDescent="0.4">
      <c r="A251" s="16" t="str">
        <f t="shared" si="45"/>
        <v>★</v>
      </c>
      <c r="B251" s="16" t="str">
        <f t="shared" ref="B251:B314" si="46">IF(L251&gt;0, "☆", "-")</f>
        <v>-</v>
      </c>
      <c r="C251" s="7">
        <v>17</v>
      </c>
      <c r="D251" s="2">
        <v>43417.712962962964</v>
      </c>
      <c r="E251" s="3" t="s">
        <v>1236</v>
      </c>
      <c r="F251" s="3">
        <v>13524</v>
      </c>
      <c r="G251" s="3" t="s">
        <v>18</v>
      </c>
      <c r="H251" s="3">
        <v>5476</v>
      </c>
      <c r="I251" s="3">
        <v>425</v>
      </c>
      <c r="J251" s="3">
        <v>5</v>
      </c>
      <c r="K251" s="3">
        <v>3</v>
      </c>
      <c r="M251" s="2">
        <v>43417.716608796298</v>
      </c>
      <c r="N251" s="2">
        <v>43417.727534722224</v>
      </c>
      <c r="O251" s="3" t="s">
        <v>33</v>
      </c>
      <c r="P251" s="3" t="s">
        <v>34</v>
      </c>
      <c r="Q251" s="3" t="s">
        <v>22</v>
      </c>
      <c r="R251" s="3" t="s">
        <v>23</v>
      </c>
      <c r="S251" s="2">
        <v>43417.719907407409</v>
      </c>
      <c r="T251" s="2">
        <v>43417.719907407409</v>
      </c>
      <c r="U251" s="2">
        <v>43417.732812499999</v>
      </c>
      <c r="V251" s="2">
        <v>43417.732812499999</v>
      </c>
      <c r="W251" s="2">
        <v>43417.719907407409</v>
      </c>
      <c r="X251" s="8">
        <f t="shared" si="40"/>
        <v>43417.719907407409</v>
      </c>
      <c r="Y251" s="9">
        <f t="shared" si="41"/>
        <v>1.0925925926130731E-2</v>
      </c>
      <c r="Z251" s="9">
        <f t="shared" si="42"/>
        <v>3.2777777778392192E-2</v>
      </c>
      <c r="AA251" s="10"/>
      <c r="AB251" s="10">
        <f t="shared" si="39"/>
        <v>0</v>
      </c>
      <c r="AC251" s="10">
        <f t="shared" si="43"/>
        <v>0</v>
      </c>
      <c r="AD251" s="30"/>
      <c r="AE251" s="30"/>
      <c r="AF251" s="78">
        <f t="shared" si="35"/>
        <v>43417.712500000001</v>
      </c>
      <c r="AG251" s="78">
        <f t="shared" si="36"/>
        <v>43417.727083333331</v>
      </c>
      <c r="AH251" s="26" t="str">
        <f t="shared" si="37"/>
        <v>43417.712543417.7270833333</v>
      </c>
      <c r="AI251" s="26" t="e">
        <f>VLOOKUP(AH251,simple_survey!$P$1800:$Q$2001,2,FALSE)</f>
        <v>#N/A</v>
      </c>
    </row>
    <row r="252" spans="1:37" s="3" customFormat="1" x14ac:dyDescent="0.4">
      <c r="A252" s="16" t="str">
        <f t="shared" si="45"/>
        <v>-</v>
      </c>
      <c r="B252" s="16" t="str">
        <f t="shared" si="46"/>
        <v>-</v>
      </c>
      <c r="C252" s="7">
        <v>17</v>
      </c>
      <c r="D252" s="2">
        <v>43417.714016203703</v>
      </c>
      <c r="E252" s="3" t="s">
        <v>1467</v>
      </c>
      <c r="F252" s="3">
        <v>13526</v>
      </c>
      <c r="G252" s="3" t="s">
        <v>99</v>
      </c>
      <c r="H252" s="3">
        <v>0</v>
      </c>
      <c r="I252" s="3">
        <v>985</v>
      </c>
      <c r="J252" s="3">
        <v>13</v>
      </c>
      <c r="K252" s="3">
        <v>1</v>
      </c>
      <c r="M252" s="2">
        <v>43417.716006944444</v>
      </c>
      <c r="N252" s="2">
        <v>43417.720914351848</v>
      </c>
      <c r="O252" s="3" t="s">
        <v>52</v>
      </c>
      <c r="P252" s="3" t="s">
        <v>53</v>
      </c>
      <c r="Q252" s="3" t="s">
        <v>133</v>
      </c>
      <c r="R252" s="3" t="s">
        <v>19</v>
      </c>
      <c r="S252" s="2">
        <v>43417.715231481481</v>
      </c>
      <c r="T252" s="2">
        <v>43417.715231481481</v>
      </c>
      <c r="U252" s="2">
        <v>43417.723067129627</v>
      </c>
      <c r="V252" s="2">
        <v>43417.723067129627</v>
      </c>
      <c r="X252" s="8">
        <f t="shared" si="40"/>
        <v>43417.714016203703</v>
      </c>
      <c r="Y252" s="9">
        <f t="shared" si="41"/>
        <v>4.907407404971309E-3</v>
      </c>
      <c r="Z252" s="9">
        <f t="shared" si="42"/>
        <v>4.907407404971309E-3</v>
      </c>
      <c r="AA252" s="10"/>
      <c r="AB252" s="10">
        <f t="shared" si="39"/>
        <v>7.7546296233776957E-4</v>
      </c>
      <c r="AC252" s="10">
        <f t="shared" si="43"/>
        <v>1.9907407404389232E-3</v>
      </c>
      <c r="AD252" s="30"/>
      <c r="AE252" s="30"/>
      <c r="AF252" s="78">
        <f t="shared" si="35"/>
        <v>43417.713888888888</v>
      </c>
      <c r="AG252" s="78">
        <f t="shared" si="36"/>
        <v>43417.720833333333</v>
      </c>
      <c r="AH252" s="26" t="str">
        <f t="shared" si="37"/>
        <v>43417.713888888943417.7208333333</v>
      </c>
      <c r="AI252" s="26" t="e">
        <f>VLOOKUP(AH252,simple_survey!$P$1800:$Q$2001,2,FALSE)</f>
        <v>#N/A</v>
      </c>
    </row>
    <row r="253" spans="1:37" s="3" customFormat="1" x14ac:dyDescent="0.4">
      <c r="A253" s="16" t="str">
        <f t="shared" si="45"/>
        <v>-</v>
      </c>
      <c r="B253" s="16" t="str">
        <f t="shared" si="46"/>
        <v>-</v>
      </c>
      <c r="C253" s="7">
        <v>17</v>
      </c>
      <c r="D253" s="2">
        <v>43417.71429398148</v>
      </c>
      <c r="E253" s="3" t="s">
        <v>1468</v>
      </c>
      <c r="F253" s="3">
        <v>13527</v>
      </c>
      <c r="G253" s="3" t="s">
        <v>98</v>
      </c>
      <c r="H253" s="3">
        <v>0</v>
      </c>
      <c r="I253" s="3">
        <v>99</v>
      </c>
      <c r="J253" s="3">
        <v>7</v>
      </c>
      <c r="K253" s="3">
        <v>2</v>
      </c>
      <c r="M253" s="2">
        <v>43417.717476851853</v>
      </c>
      <c r="N253" s="2">
        <v>43417.723287037035</v>
      </c>
      <c r="O253" s="3" t="s">
        <v>45</v>
      </c>
      <c r="P253" s="3" t="s">
        <v>46</v>
      </c>
      <c r="Q253" s="3" t="s">
        <v>44</v>
      </c>
      <c r="R253" s="3" t="s">
        <v>91</v>
      </c>
      <c r="S253" s="2">
        <v>43417.71634259259</v>
      </c>
      <c r="T253" s="2">
        <v>43417.71634259259</v>
      </c>
      <c r="U253" s="2">
        <v>43417.72488425926</v>
      </c>
      <c r="V253" s="2">
        <v>43417.72488425926</v>
      </c>
      <c r="X253" s="8">
        <f t="shared" si="40"/>
        <v>43417.71429398148</v>
      </c>
      <c r="Y253" s="9">
        <f t="shared" si="41"/>
        <v>5.8101851827814244E-3</v>
      </c>
      <c r="Z253" s="9">
        <f t="shared" si="42"/>
        <v>1.1620370365562849E-2</v>
      </c>
      <c r="AA253" s="10"/>
      <c r="AB253" s="10">
        <f t="shared" si="39"/>
        <v>1.1342592624714598E-3</v>
      </c>
      <c r="AC253" s="10">
        <f t="shared" si="43"/>
        <v>3.1828703722567298E-3</v>
      </c>
      <c r="AD253" s="30"/>
      <c r="AE253" s="30"/>
      <c r="AF253" s="78">
        <f t="shared" si="35"/>
        <v>43417.713888888888</v>
      </c>
      <c r="AG253" s="78">
        <f t="shared" si="36"/>
        <v>43417.722916666666</v>
      </c>
      <c r="AH253" s="26" t="str">
        <f t="shared" si="37"/>
        <v>43417.713888888943417.7229166667</v>
      </c>
      <c r="AI253" s="26" t="e">
        <f>VLOOKUP(AH253,simple_survey!$P$1800:$Q$2001,2,FALSE)</f>
        <v>#N/A</v>
      </c>
    </row>
    <row r="254" spans="1:37" s="3" customFormat="1" x14ac:dyDescent="0.4">
      <c r="A254" s="16" t="str">
        <f t="shared" si="45"/>
        <v>★</v>
      </c>
      <c r="B254" s="16" t="str">
        <f t="shared" si="46"/>
        <v>-</v>
      </c>
      <c r="C254" s="7">
        <v>17</v>
      </c>
      <c r="D254" s="2">
        <v>43417.718541666669</v>
      </c>
      <c r="E254" s="3" t="s">
        <v>1450</v>
      </c>
      <c r="F254" s="3">
        <v>13528</v>
      </c>
      <c r="G254" s="3" t="s">
        <v>18</v>
      </c>
      <c r="H254" s="3">
        <v>4256</v>
      </c>
      <c r="I254" s="3">
        <v>173</v>
      </c>
      <c r="J254" s="3">
        <v>11</v>
      </c>
      <c r="K254" s="3">
        <v>1</v>
      </c>
      <c r="M254" s="2">
        <v>43417.72320601852</v>
      </c>
      <c r="N254" s="2">
        <v>43417.736030092594</v>
      </c>
      <c r="O254" s="3" t="s">
        <v>22</v>
      </c>
      <c r="P254" s="3" t="s">
        <v>23</v>
      </c>
      <c r="Q254" s="3" t="s">
        <v>38</v>
      </c>
      <c r="R254" s="3" t="s">
        <v>1368</v>
      </c>
      <c r="S254" s="2">
        <v>43417.725439814814</v>
      </c>
      <c r="T254" s="2">
        <v>43417.725439814814</v>
      </c>
      <c r="U254" s="2">
        <v>43417.74077546296</v>
      </c>
      <c r="V254" s="2">
        <v>43417.74077546296</v>
      </c>
      <c r="W254" s="2">
        <v>43417.725439814814</v>
      </c>
      <c r="X254" s="8">
        <f t="shared" si="40"/>
        <v>43417.725439814814</v>
      </c>
      <c r="Y254" s="9">
        <f t="shared" si="41"/>
        <v>1.2824074074160308E-2</v>
      </c>
      <c r="Z254" s="9">
        <f t="shared" si="42"/>
        <v>1.2824074074160308E-2</v>
      </c>
      <c r="AA254" s="10"/>
      <c r="AB254" s="10">
        <f t="shared" si="39"/>
        <v>0</v>
      </c>
      <c r="AC254" s="10">
        <f t="shared" si="43"/>
        <v>0</v>
      </c>
      <c r="AD254" s="30"/>
      <c r="AE254" s="30"/>
      <c r="AF254" s="78">
        <f t="shared" si="35"/>
        <v>43417.718055555553</v>
      </c>
      <c r="AG254" s="78">
        <f t="shared" si="36"/>
        <v>43417.73541666667</v>
      </c>
      <c r="AH254" s="26" t="str">
        <f t="shared" si="37"/>
        <v>43417.718055555643417.7354166667</v>
      </c>
      <c r="AI254" s="26" t="e">
        <f>VLOOKUP(AH254,simple_survey!$P$1800:$Q$2001,2,FALSE)</f>
        <v>#N/A</v>
      </c>
    </row>
    <row r="255" spans="1:37" s="7" customFormat="1" x14ac:dyDescent="0.4">
      <c r="A255" s="16" t="str">
        <f t="shared" si="45"/>
        <v>-</v>
      </c>
      <c r="B255" s="16" t="str">
        <f t="shared" si="46"/>
        <v>-</v>
      </c>
      <c r="C255" s="7">
        <v>17</v>
      </c>
      <c r="D255" s="2">
        <v>43417.718935185185</v>
      </c>
      <c r="E255" s="3" t="s">
        <v>1469</v>
      </c>
      <c r="F255" s="3">
        <v>13529</v>
      </c>
      <c r="G255" s="3" t="s">
        <v>98</v>
      </c>
      <c r="H255" s="3">
        <v>0</v>
      </c>
      <c r="I255" s="3">
        <v>324</v>
      </c>
      <c r="J255" s="3">
        <v>3</v>
      </c>
      <c r="K255" s="3">
        <v>1</v>
      </c>
      <c r="L255" s="3"/>
      <c r="M255" s="2">
        <v>43417.723194444443</v>
      </c>
      <c r="N255" s="2">
        <v>43417.729513888888</v>
      </c>
      <c r="O255" s="3" t="s">
        <v>40</v>
      </c>
      <c r="P255" s="3" t="s">
        <v>41</v>
      </c>
      <c r="Q255" s="3" t="s">
        <v>133</v>
      </c>
      <c r="R255" s="3" t="s">
        <v>19</v>
      </c>
      <c r="S255" s="2">
        <v>43417.721250000002</v>
      </c>
      <c r="T255" s="2">
        <v>43417.723807870374</v>
      </c>
      <c r="U255" s="2">
        <v>43417.729803240742</v>
      </c>
      <c r="V255" s="2">
        <v>43417.733958333331</v>
      </c>
      <c r="W255" s="3"/>
      <c r="X255" s="8">
        <f t="shared" si="40"/>
        <v>43417.718935185185</v>
      </c>
      <c r="Y255" s="9">
        <f t="shared" si="41"/>
        <v>6.3194444446708076E-3</v>
      </c>
      <c r="Z255" s="9">
        <f t="shared" si="42"/>
        <v>6.3194444446708076E-3</v>
      </c>
      <c r="AA255" s="10"/>
      <c r="AB255" s="10">
        <f t="shared" si="39"/>
        <v>1.9444444405962713E-3</v>
      </c>
      <c r="AC255" s="10">
        <f t="shared" si="43"/>
        <v>4.2592592581058852E-3</v>
      </c>
      <c r="AD255" s="10"/>
      <c r="AE255" s="10"/>
      <c r="AF255" s="78">
        <f t="shared" si="35"/>
        <v>43417.71875</v>
      </c>
      <c r="AG255" s="78">
        <f t="shared" si="36"/>
        <v>43417.729166666664</v>
      </c>
      <c r="AH255" s="26" t="str">
        <f t="shared" si="37"/>
        <v>43417.7187543417.7291666667</v>
      </c>
      <c r="AI255" s="26" t="e">
        <f>VLOOKUP(AH255,simple_survey!$P$1800:$Q$2001,2,FALSE)</f>
        <v>#N/A</v>
      </c>
    </row>
    <row r="256" spans="1:37" s="7" customFormat="1" x14ac:dyDescent="0.4">
      <c r="A256" s="16" t="str">
        <f t="shared" si="45"/>
        <v>-</v>
      </c>
      <c r="B256" s="16" t="str">
        <f t="shared" si="46"/>
        <v>-</v>
      </c>
      <c r="C256" s="7">
        <v>17</v>
      </c>
      <c r="D256" s="2">
        <v>43417.719421296293</v>
      </c>
      <c r="E256" s="3" t="s">
        <v>1470</v>
      </c>
      <c r="F256" s="3">
        <v>13530</v>
      </c>
      <c r="G256" s="3" t="s">
        <v>32</v>
      </c>
      <c r="H256" s="3">
        <v>3965</v>
      </c>
      <c r="I256" s="3">
        <v>128</v>
      </c>
      <c r="J256" s="3">
        <v>10</v>
      </c>
      <c r="K256" s="3">
        <v>1</v>
      </c>
      <c r="L256" s="3"/>
      <c r="M256" s="2">
        <v>43417.720868055556</v>
      </c>
      <c r="N256" s="2">
        <v>43417.734282407408</v>
      </c>
      <c r="O256" s="3" t="s">
        <v>90</v>
      </c>
      <c r="P256" s="3" t="s">
        <v>35</v>
      </c>
      <c r="Q256" s="3" t="s">
        <v>33</v>
      </c>
      <c r="R256" s="3" t="s">
        <v>34</v>
      </c>
      <c r="S256" s="2">
        <v>43417.722650462965</v>
      </c>
      <c r="T256" s="2">
        <v>43417.722650462965</v>
      </c>
      <c r="U256" s="2">
        <v>43417.729942129627</v>
      </c>
      <c r="V256" s="2">
        <v>43417.739317129628</v>
      </c>
      <c r="W256" s="3"/>
      <c r="X256" s="8">
        <f t="shared" si="40"/>
        <v>43417.719421296293</v>
      </c>
      <c r="Y256" s="9">
        <f t="shared" si="41"/>
        <v>1.3414351851679385E-2</v>
      </c>
      <c r="Z256" s="9">
        <f t="shared" si="42"/>
        <v>1.3414351851679385E-2</v>
      </c>
      <c r="AA256" s="10"/>
      <c r="AB256" s="10">
        <f t="shared" si="39"/>
        <v>0</v>
      </c>
      <c r="AC256" s="10">
        <f t="shared" si="43"/>
        <v>1.4467592627624981E-3</v>
      </c>
      <c r="AD256" s="10"/>
      <c r="AE256" s="10"/>
      <c r="AF256" s="78">
        <f t="shared" si="35"/>
        <v>43417.71875</v>
      </c>
      <c r="AG256" s="78">
        <f t="shared" si="36"/>
        <v>43417.734027777777</v>
      </c>
      <c r="AH256" s="26" t="str">
        <f t="shared" si="37"/>
        <v>43417.7187543417.7340277778</v>
      </c>
      <c r="AI256" s="26" t="str">
        <f>VLOOKUP(AH256,simple_survey!$P$1800:$Q$2001,2,FALSE)</f>
        <v>肯定的</v>
      </c>
    </row>
    <row r="257" spans="1:35" s="7" customFormat="1" x14ac:dyDescent="0.4">
      <c r="A257" s="16" t="str">
        <f t="shared" si="45"/>
        <v>-</v>
      </c>
      <c r="B257" s="16" t="str">
        <f t="shared" si="46"/>
        <v>-</v>
      </c>
      <c r="C257" s="7">
        <v>17</v>
      </c>
      <c r="D257" s="2">
        <v>43417.719733796293</v>
      </c>
      <c r="E257" s="3" t="s">
        <v>1126</v>
      </c>
      <c r="F257" s="3">
        <v>13531</v>
      </c>
      <c r="G257" s="3" t="s">
        <v>32</v>
      </c>
      <c r="H257" s="3">
        <v>3880</v>
      </c>
      <c r="I257" s="3">
        <v>583</v>
      </c>
      <c r="J257" s="3">
        <v>8</v>
      </c>
      <c r="K257" s="3">
        <v>1</v>
      </c>
      <c r="L257" s="3"/>
      <c r="M257" s="2">
        <v>43417.721342592595</v>
      </c>
      <c r="N257" s="2">
        <v>43417.730624999997</v>
      </c>
      <c r="O257" s="3" t="s">
        <v>64</v>
      </c>
      <c r="P257" s="3" t="s">
        <v>65</v>
      </c>
      <c r="Q257" s="3" t="s">
        <v>26</v>
      </c>
      <c r="R257" s="3" t="s">
        <v>27</v>
      </c>
      <c r="S257" s="2">
        <v>43417.722094907411</v>
      </c>
      <c r="T257" s="2">
        <v>43417.722094907411</v>
      </c>
      <c r="U257" s="2">
        <v>43417.73165509259</v>
      </c>
      <c r="V257" s="2">
        <v>43417.73165509259</v>
      </c>
      <c r="W257" s="3"/>
      <c r="X257" s="8">
        <f t="shared" si="40"/>
        <v>43417.719733796293</v>
      </c>
      <c r="Y257" s="9">
        <f t="shared" si="41"/>
        <v>9.2824074017698877E-3</v>
      </c>
      <c r="Z257" s="9">
        <f t="shared" si="42"/>
        <v>9.2824074017698877E-3</v>
      </c>
      <c r="AA257" s="10"/>
      <c r="AB257" s="10">
        <f t="shared" si="39"/>
        <v>0</v>
      </c>
      <c r="AC257" s="10">
        <f t="shared" si="43"/>
        <v>1.6087963012978435E-3</v>
      </c>
      <c r="AD257" s="10"/>
      <c r="AE257" s="10"/>
      <c r="AF257" s="78">
        <f t="shared" si="35"/>
        <v>43417.719444444447</v>
      </c>
      <c r="AG257" s="78">
        <f t="shared" si="36"/>
        <v>43417.730555555558</v>
      </c>
      <c r="AH257" s="26" t="str">
        <f t="shared" si="37"/>
        <v>43417.719444444443417.7305555556</v>
      </c>
      <c r="AI257" s="26" t="e">
        <f>VLOOKUP(AH257,simple_survey!$P$1800:$Q$2001,2,FALSE)</f>
        <v>#N/A</v>
      </c>
    </row>
    <row r="258" spans="1:35" s="3" customFormat="1" x14ac:dyDescent="0.4">
      <c r="A258" s="16" t="str">
        <f t="shared" si="45"/>
        <v>-</v>
      </c>
      <c r="B258" s="16" t="str">
        <f t="shared" si="46"/>
        <v>-</v>
      </c>
      <c r="C258" s="7">
        <v>17</v>
      </c>
      <c r="D258" s="2">
        <v>43417.719756944447</v>
      </c>
      <c r="E258" s="3" t="s">
        <v>1471</v>
      </c>
      <c r="F258" s="3">
        <v>13532</v>
      </c>
      <c r="G258" s="3" t="s">
        <v>98</v>
      </c>
      <c r="H258" s="3">
        <v>0</v>
      </c>
      <c r="I258" s="3">
        <v>309</v>
      </c>
      <c r="J258" s="3">
        <v>3</v>
      </c>
      <c r="K258" s="3">
        <v>1</v>
      </c>
      <c r="M258" s="2">
        <v>43417.723391203705</v>
      </c>
      <c r="N258" s="2">
        <v>43417.725937499999</v>
      </c>
      <c r="O258" s="3" t="s">
        <v>40</v>
      </c>
      <c r="P258" s="3" t="s">
        <v>41</v>
      </c>
      <c r="Q258" s="3" t="s">
        <v>52</v>
      </c>
      <c r="R258" s="3" t="s">
        <v>53</v>
      </c>
      <c r="S258" s="2">
        <v>43417.72415509259</v>
      </c>
      <c r="T258" s="2">
        <v>43417.72415509259</v>
      </c>
      <c r="U258" s="2">
        <v>43417.726469907408</v>
      </c>
      <c r="V258" s="2">
        <v>43417.726469907408</v>
      </c>
      <c r="X258" s="8">
        <f t="shared" si="40"/>
        <v>43417.719756944447</v>
      </c>
      <c r="Y258" s="9">
        <f t="shared" si="41"/>
        <v>2.5462962948950008E-3</v>
      </c>
      <c r="Z258" s="9">
        <f t="shared" si="42"/>
        <v>2.5462962948950008E-3</v>
      </c>
      <c r="AA258" s="10"/>
      <c r="AB258" s="10">
        <f t="shared" si="39"/>
        <v>0</v>
      </c>
      <c r="AC258" s="10">
        <f t="shared" si="43"/>
        <v>3.6342592575238086E-3</v>
      </c>
      <c r="AD258" s="30"/>
      <c r="AE258" s="30"/>
      <c r="AF258" s="78">
        <f t="shared" si="35"/>
        <v>43417.719444444447</v>
      </c>
      <c r="AG258" s="78">
        <f t="shared" si="36"/>
        <v>43417.725694444445</v>
      </c>
      <c r="AH258" s="26" t="str">
        <f t="shared" si="37"/>
        <v>43417.719444444443417.7256944444</v>
      </c>
      <c r="AI258" s="26" t="e">
        <f>VLOOKUP(AH258,simple_survey!$P$1800:$Q$2001,2,FALSE)</f>
        <v>#N/A</v>
      </c>
    </row>
    <row r="259" spans="1:35" s="7" customFormat="1" x14ac:dyDescent="0.4">
      <c r="A259" s="16" t="str">
        <f t="shared" si="45"/>
        <v>-</v>
      </c>
      <c r="B259" s="16" t="str">
        <f t="shared" si="46"/>
        <v>-</v>
      </c>
      <c r="C259" s="7">
        <v>17</v>
      </c>
      <c r="D259" s="2">
        <v>43417.720092592594</v>
      </c>
      <c r="E259" s="3" t="s">
        <v>1472</v>
      </c>
      <c r="F259" s="3">
        <v>13533</v>
      </c>
      <c r="G259" s="3" t="s">
        <v>32</v>
      </c>
      <c r="H259" s="3">
        <v>3333</v>
      </c>
      <c r="I259" s="3">
        <v>950</v>
      </c>
      <c r="J259" s="3">
        <v>7</v>
      </c>
      <c r="K259" s="3">
        <v>1</v>
      </c>
      <c r="L259" s="3"/>
      <c r="M259" s="2">
        <v>43417.727129629631</v>
      </c>
      <c r="N259" s="2">
        <v>43417.738043981481</v>
      </c>
      <c r="O259" s="3" t="s">
        <v>49</v>
      </c>
      <c r="P259" s="3" t="s">
        <v>50</v>
      </c>
      <c r="Q259" s="3" t="s">
        <v>22</v>
      </c>
      <c r="R259" s="3" t="s">
        <v>23</v>
      </c>
      <c r="S259" s="2">
        <v>43417.726203703707</v>
      </c>
      <c r="T259" s="2">
        <v>43417.726203703707</v>
      </c>
      <c r="U259" s="2">
        <v>43417.740173611113</v>
      </c>
      <c r="V259" s="2">
        <v>43417.740173611113</v>
      </c>
      <c r="W259" s="3"/>
      <c r="X259" s="8">
        <f t="shared" si="40"/>
        <v>43417.720092592594</v>
      </c>
      <c r="Y259" s="9">
        <f t="shared" si="41"/>
        <v>1.0914351849351078E-2</v>
      </c>
      <c r="Z259" s="9">
        <f t="shared" si="42"/>
        <v>1.0914351849351078E-2</v>
      </c>
      <c r="AA259" s="10"/>
      <c r="AB259" s="10">
        <f t="shared" si="39"/>
        <v>9.2592592409346253E-4</v>
      </c>
      <c r="AC259" s="10">
        <f t="shared" si="43"/>
        <v>7.0370370376622304E-3</v>
      </c>
      <c r="AD259" s="10"/>
      <c r="AE259" s="10"/>
      <c r="AF259" s="78">
        <f t="shared" ref="AF259:AF322" si="47">INT(D259*1440)/1440</f>
        <v>43417.719444444447</v>
      </c>
      <c r="AG259" s="78">
        <f t="shared" ref="AG259:AG322" si="48">INT(N259*1440)/1440</f>
        <v>43417.737500000003</v>
      </c>
      <c r="AH259" s="26" t="str">
        <f t="shared" ref="AH259:AH322" si="49">CONCATENATE(AF259,AG259)</f>
        <v>43417.719444444443417.7375</v>
      </c>
      <c r="AI259" s="26" t="e">
        <f>VLOOKUP(AH259,simple_survey!$P$1800:$Q$2001,2,FALSE)</f>
        <v>#N/A</v>
      </c>
    </row>
    <row r="260" spans="1:35" s="7" customFormat="1" x14ac:dyDescent="0.4">
      <c r="A260" s="16" t="str">
        <f t="shared" si="45"/>
        <v>★</v>
      </c>
      <c r="B260" s="16" t="str">
        <f t="shared" si="46"/>
        <v>-</v>
      </c>
      <c r="C260" s="7">
        <v>17</v>
      </c>
      <c r="D260" s="2">
        <v>43417.720254629632</v>
      </c>
      <c r="E260" s="3" t="s">
        <v>1338</v>
      </c>
      <c r="F260" s="3">
        <v>13534</v>
      </c>
      <c r="G260" s="3" t="s">
        <v>32</v>
      </c>
      <c r="H260" s="3">
        <v>4054</v>
      </c>
      <c r="I260" s="3">
        <v>326</v>
      </c>
      <c r="J260" s="3">
        <v>10</v>
      </c>
      <c r="K260" s="3">
        <v>1</v>
      </c>
      <c r="L260" s="3"/>
      <c r="M260" s="2">
        <v>43417.725312499999</v>
      </c>
      <c r="N260" s="2">
        <v>43417.73027777778</v>
      </c>
      <c r="O260" s="3" t="s">
        <v>79</v>
      </c>
      <c r="P260" s="3" t="s">
        <v>80</v>
      </c>
      <c r="Q260" s="3" t="s">
        <v>26</v>
      </c>
      <c r="R260" s="3" t="s">
        <v>27</v>
      </c>
      <c r="S260" s="2">
        <v>43417.727187500001</v>
      </c>
      <c r="T260" s="2">
        <v>43417.727187500001</v>
      </c>
      <c r="U260" s="2">
        <v>43417.733784722222</v>
      </c>
      <c r="V260" s="2">
        <v>43417.733784722222</v>
      </c>
      <c r="W260" s="2">
        <v>43417.727187500001</v>
      </c>
      <c r="X260" s="8">
        <f t="shared" si="40"/>
        <v>43417.727187500001</v>
      </c>
      <c r="Y260" s="9">
        <f t="shared" si="41"/>
        <v>4.9652777815936133E-3</v>
      </c>
      <c r="Z260" s="9">
        <f t="shared" si="42"/>
        <v>4.9652777815936133E-3</v>
      </c>
      <c r="AA260" s="10"/>
      <c r="AB260" s="10">
        <f t="shared" si="39"/>
        <v>0</v>
      </c>
      <c r="AC260" s="10">
        <f t="shared" si="43"/>
        <v>0</v>
      </c>
      <c r="AD260" s="10"/>
      <c r="AE260" s="10"/>
      <c r="AF260" s="78">
        <f t="shared" si="47"/>
        <v>43417.720138888886</v>
      </c>
      <c r="AG260" s="78">
        <f t="shared" si="48"/>
        <v>43417.729861111111</v>
      </c>
      <c r="AH260" s="26" t="str">
        <f t="shared" si="49"/>
        <v>43417.720138888943417.7298611111</v>
      </c>
      <c r="AI260" s="26" t="e">
        <f>VLOOKUP(AH260,simple_survey!$P$1800:$Q$2001,2,FALSE)</f>
        <v>#N/A</v>
      </c>
    </row>
    <row r="261" spans="1:35" s="3" customFormat="1" x14ac:dyDescent="0.4">
      <c r="A261" s="16" t="str">
        <f t="shared" si="45"/>
        <v>-</v>
      </c>
      <c r="B261" s="16" t="str">
        <f t="shared" si="46"/>
        <v>-</v>
      </c>
      <c r="C261" s="7">
        <v>17</v>
      </c>
      <c r="D261" s="2">
        <v>43417.720914351848</v>
      </c>
      <c r="E261" s="3" t="s">
        <v>1473</v>
      </c>
      <c r="F261" s="3">
        <v>13535</v>
      </c>
      <c r="G261" s="3" t="s">
        <v>99</v>
      </c>
      <c r="H261" s="3">
        <v>0</v>
      </c>
      <c r="I261" s="3">
        <v>942</v>
      </c>
      <c r="J261" s="3">
        <v>9</v>
      </c>
      <c r="K261" s="3">
        <v>1</v>
      </c>
      <c r="M261" s="2">
        <v>43417.725266203706</v>
      </c>
      <c r="N261" s="2">
        <v>43417.730891203704</v>
      </c>
      <c r="O261" s="3" t="s">
        <v>40</v>
      </c>
      <c r="P261" s="3" t="s">
        <v>41</v>
      </c>
      <c r="Q261" s="3" t="s">
        <v>47</v>
      </c>
      <c r="R261" s="3" t="s">
        <v>48</v>
      </c>
      <c r="S261" s="2">
        <v>43417.724861111114</v>
      </c>
      <c r="T261" s="2">
        <v>43417.724861111114</v>
      </c>
      <c r="U261" s="2">
        <v>43417.73709490741</v>
      </c>
      <c r="V261" s="2">
        <v>43417.73709490741</v>
      </c>
      <c r="X261" s="8">
        <f t="shared" si="40"/>
        <v>43417.720914351848</v>
      </c>
      <c r="Y261" s="9">
        <f t="shared" si="41"/>
        <v>5.6249999979627319E-3</v>
      </c>
      <c r="Z261" s="9">
        <f t="shared" si="42"/>
        <v>5.6249999979627319E-3</v>
      </c>
      <c r="AA261" s="10"/>
      <c r="AB261" s="10">
        <f t="shared" si="39"/>
        <v>4.0509259270038456E-4</v>
      </c>
      <c r="AC261" s="10">
        <f t="shared" si="43"/>
        <v>4.3518518577911891E-3</v>
      </c>
      <c r="AD261" s="30"/>
      <c r="AE261" s="30"/>
      <c r="AF261" s="78">
        <f t="shared" si="47"/>
        <v>43417.720833333333</v>
      </c>
      <c r="AG261" s="78">
        <f t="shared" si="48"/>
        <v>43417.730555555558</v>
      </c>
      <c r="AH261" s="26" t="str">
        <f t="shared" si="49"/>
        <v>43417.720833333343417.7305555556</v>
      </c>
      <c r="AI261" s="26" t="e">
        <f>VLOOKUP(AH261,simple_survey!$P$1800:$Q$2001,2,FALSE)</f>
        <v>#N/A</v>
      </c>
    </row>
    <row r="262" spans="1:35" s="3" customFormat="1" x14ac:dyDescent="0.4">
      <c r="A262" s="16" t="str">
        <f t="shared" si="45"/>
        <v>-</v>
      </c>
      <c r="B262" s="16" t="str">
        <f t="shared" si="46"/>
        <v>-</v>
      </c>
      <c r="C262" s="7">
        <v>17</v>
      </c>
      <c r="D262" s="2">
        <v>43417.722546296296</v>
      </c>
      <c r="E262" s="3" t="s">
        <v>1474</v>
      </c>
      <c r="F262" s="3">
        <v>13536</v>
      </c>
      <c r="G262" s="3" t="s">
        <v>99</v>
      </c>
      <c r="H262" s="3">
        <v>0</v>
      </c>
      <c r="I262" s="3">
        <v>837</v>
      </c>
      <c r="J262" s="3">
        <v>6</v>
      </c>
      <c r="K262" s="3">
        <v>1</v>
      </c>
      <c r="M262" s="2">
        <v>43417.727569444447</v>
      </c>
      <c r="N262" s="2">
        <v>43417.732546296298</v>
      </c>
      <c r="O262" s="3" t="s">
        <v>30</v>
      </c>
      <c r="P262" s="3" t="s">
        <v>31</v>
      </c>
      <c r="Q262" s="3" t="s">
        <v>133</v>
      </c>
      <c r="R262" s="3" t="s">
        <v>19</v>
      </c>
      <c r="S262" s="2">
        <v>43417.727430555555</v>
      </c>
      <c r="T262" s="2">
        <v>43417.727430555555</v>
      </c>
      <c r="U262" s="2">
        <v>43417.735833333332</v>
      </c>
      <c r="V262" s="2">
        <v>43417.735833333332</v>
      </c>
      <c r="X262" s="8">
        <f t="shared" si="40"/>
        <v>43417.722546296296</v>
      </c>
      <c r="Y262" s="9">
        <f t="shared" si="41"/>
        <v>4.9768518510973081E-3</v>
      </c>
      <c r="Z262" s="9">
        <f t="shared" si="42"/>
        <v>4.9768518510973081E-3</v>
      </c>
      <c r="AA262" s="10"/>
      <c r="AB262" s="10">
        <f t="shared" si="39"/>
        <v>1.3888889225199819E-4</v>
      </c>
      <c r="AC262" s="10">
        <f t="shared" si="43"/>
        <v>5.02314815093996E-3</v>
      </c>
      <c r="AD262" s="30"/>
      <c r="AE262" s="30"/>
      <c r="AF262" s="78">
        <f t="shared" si="47"/>
        <v>43417.722222222219</v>
      </c>
      <c r="AG262" s="78">
        <f t="shared" si="48"/>
        <v>43417.731944444444</v>
      </c>
      <c r="AH262" s="26" t="str">
        <f t="shared" si="49"/>
        <v>43417.722222222243417.7319444444</v>
      </c>
      <c r="AI262" s="26" t="e">
        <f>VLOOKUP(AH262,simple_survey!$P$1800:$Q$2001,2,FALSE)</f>
        <v>#N/A</v>
      </c>
    </row>
    <row r="263" spans="1:35" s="3" customFormat="1" x14ac:dyDescent="0.4">
      <c r="A263" s="16" t="str">
        <f t="shared" si="45"/>
        <v>-</v>
      </c>
      <c r="B263" s="16" t="str">
        <f t="shared" si="46"/>
        <v>-</v>
      </c>
      <c r="C263" s="7">
        <v>17</v>
      </c>
      <c r="D263" s="2">
        <v>43417.72351851852</v>
      </c>
      <c r="E263" s="3" t="s">
        <v>1475</v>
      </c>
      <c r="F263" s="3">
        <v>13537</v>
      </c>
      <c r="G263" s="3" t="s">
        <v>99</v>
      </c>
      <c r="H263" s="3">
        <v>0</v>
      </c>
      <c r="I263" s="3">
        <v>247</v>
      </c>
      <c r="J263" s="3">
        <v>13</v>
      </c>
      <c r="K263" s="3">
        <v>2</v>
      </c>
      <c r="M263" s="2">
        <v>43417.733680555553</v>
      </c>
      <c r="N263" s="2">
        <v>43417.739247685182</v>
      </c>
      <c r="O263" s="3" t="s">
        <v>54</v>
      </c>
      <c r="P263" s="3" t="s">
        <v>55</v>
      </c>
      <c r="Q263" s="3" t="s">
        <v>40</v>
      </c>
      <c r="R263" s="3" t="s">
        <v>41</v>
      </c>
      <c r="S263" s="2">
        <v>43417.733715277776</v>
      </c>
      <c r="T263" s="2">
        <v>43417.733715277776</v>
      </c>
      <c r="U263" s="2">
        <v>43417.741215277776</v>
      </c>
      <c r="V263" s="2">
        <v>43417.741215277776</v>
      </c>
      <c r="X263" s="8">
        <f t="shared" si="40"/>
        <v>43417.72351851852</v>
      </c>
      <c r="Y263" s="9">
        <f t="shared" si="41"/>
        <v>5.5671296286163852E-3</v>
      </c>
      <c r="Z263" s="9">
        <f t="shared" si="42"/>
        <v>1.113425925723277E-2</v>
      </c>
      <c r="AA263" s="10"/>
      <c r="AB263" s="10">
        <f t="shared" ref="AB263:AB326" si="50">IF(IF(A263="☆",L263-S263,M263-S263)&lt;0,0,IF(A263="☆",L263-S263,M263-S263))</f>
        <v>0</v>
      </c>
      <c r="AC263" s="10">
        <f t="shared" si="43"/>
        <v>1.0162037033296656E-2</v>
      </c>
      <c r="AD263" s="30"/>
      <c r="AE263" s="30"/>
      <c r="AF263" s="78">
        <f t="shared" si="47"/>
        <v>43417.722916666666</v>
      </c>
      <c r="AG263" s="78">
        <f t="shared" si="48"/>
        <v>43417.738888888889</v>
      </c>
      <c r="AH263" s="26" t="str">
        <f t="shared" si="49"/>
        <v>43417.722916666743417.7388888889</v>
      </c>
      <c r="AI263" s="26" t="e">
        <f>VLOOKUP(AH263,simple_survey!$P$1800:$Q$2001,2,FALSE)</f>
        <v>#N/A</v>
      </c>
    </row>
    <row r="264" spans="1:35" s="3" customFormat="1" x14ac:dyDescent="0.4">
      <c r="A264" s="16" t="str">
        <f t="shared" si="45"/>
        <v>★</v>
      </c>
      <c r="B264" s="16" t="str">
        <f t="shared" si="46"/>
        <v>-</v>
      </c>
      <c r="C264" s="7">
        <v>17</v>
      </c>
      <c r="D264" s="2">
        <v>43417.724270833336</v>
      </c>
      <c r="E264" s="3" t="s">
        <v>1445</v>
      </c>
      <c r="F264" s="3">
        <v>13538</v>
      </c>
      <c r="G264" s="3" t="s">
        <v>66</v>
      </c>
      <c r="H264" s="3">
        <v>2518</v>
      </c>
      <c r="I264" s="3">
        <v>514</v>
      </c>
      <c r="J264" s="3">
        <v>11</v>
      </c>
      <c r="K264" s="3">
        <v>2</v>
      </c>
      <c r="M264" s="2">
        <v>43417.761967592596</v>
      </c>
      <c r="N264" s="2">
        <v>43417.76903935185</v>
      </c>
      <c r="O264" s="3" t="s">
        <v>44</v>
      </c>
      <c r="P264" s="3" t="s">
        <v>91</v>
      </c>
      <c r="Q264" s="3" t="s">
        <v>71</v>
      </c>
      <c r="R264" s="3" t="s">
        <v>1326</v>
      </c>
      <c r="S264" s="2">
        <v>43417.765925925924</v>
      </c>
      <c r="T264" s="2">
        <v>43417.765925925924</v>
      </c>
      <c r="U264" s="2">
        <v>43417.774918981479</v>
      </c>
      <c r="V264" s="2">
        <v>43417.776018518518</v>
      </c>
      <c r="W264" s="2">
        <v>43417.765925925924</v>
      </c>
      <c r="X264" s="8">
        <f t="shared" si="40"/>
        <v>43417.765925925924</v>
      </c>
      <c r="Y264" s="9">
        <f t="shared" si="41"/>
        <v>7.0717592534492724E-3</v>
      </c>
      <c r="Z264" s="9">
        <f t="shared" si="42"/>
        <v>1.4143518506898545E-2</v>
      </c>
      <c r="AA264" s="10"/>
      <c r="AB264" s="10">
        <f t="shared" si="50"/>
        <v>0</v>
      </c>
      <c r="AC264" s="10">
        <f t="shared" si="43"/>
        <v>0</v>
      </c>
      <c r="AD264" s="30"/>
      <c r="AE264" s="30"/>
      <c r="AF264" s="78">
        <f t="shared" si="47"/>
        <v>43417.723611111112</v>
      </c>
      <c r="AG264" s="78">
        <f t="shared" si="48"/>
        <v>43417.768750000003</v>
      </c>
      <c r="AH264" s="26" t="str">
        <f t="shared" si="49"/>
        <v>43417.723611111143417.76875</v>
      </c>
      <c r="AI264" s="26" t="e">
        <f>VLOOKUP(AH264,simple_survey!$P$1800:$Q$2001,2,FALSE)</f>
        <v>#N/A</v>
      </c>
    </row>
    <row r="265" spans="1:35" s="3" customFormat="1" x14ac:dyDescent="0.4">
      <c r="A265" s="16" t="str">
        <f t="shared" si="45"/>
        <v>-</v>
      </c>
      <c r="B265" s="16" t="str">
        <f t="shared" si="46"/>
        <v>-</v>
      </c>
      <c r="C265" s="7">
        <v>17</v>
      </c>
      <c r="D265" s="2">
        <v>43417.727870370371</v>
      </c>
      <c r="E265" s="3" t="s">
        <v>1476</v>
      </c>
      <c r="F265" s="3">
        <v>13540</v>
      </c>
      <c r="G265" s="3" t="s">
        <v>98</v>
      </c>
      <c r="H265" s="3">
        <v>0</v>
      </c>
      <c r="I265" s="3">
        <v>535</v>
      </c>
      <c r="J265" s="3">
        <v>8</v>
      </c>
      <c r="K265" s="3">
        <v>4</v>
      </c>
      <c r="M265" s="2">
        <v>43417.737013888887</v>
      </c>
      <c r="N265" s="2">
        <v>43417.743564814817</v>
      </c>
      <c r="O265" s="3" t="s">
        <v>40</v>
      </c>
      <c r="P265" s="3" t="s">
        <v>41</v>
      </c>
      <c r="Q265" s="3" t="s">
        <v>26</v>
      </c>
      <c r="R265" s="3" t="s">
        <v>27</v>
      </c>
      <c r="S265" s="2">
        <v>43417.736446759256</v>
      </c>
      <c r="T265" s="2">
        <v>43417.736446759256</v>
      </c>
      <c r="U265" s="2">
        <v>43417.745636574073</v>
      </c>
      <c r="V265" s="2">
        <v>43417.745636574073</v>
      </c>
      <c r="X265" s="8">
        <f t="shared" ref="X265:X318" si="51">IF(W265&gt;0,W265,D265)</f>
        <v>43417.727870370371</v>
      </c>
      <c r="Y265" s="9">
        <f t="shared" ref="Y265:Y318" si="52">N265-M265</f>
        <v>6.550925929332152E-3</v>
      </c>
      <c r="Z265" s="9">
        <f t="shared" ref="Z265:Z318" si="53">Y265*K265</f>
        <v>2.6203703717328608E-2</v>
      </c>
      <c r="AA265" s="10"/>
      <c r="AB265" s="10">
        <f t="shared" si="50"/>
        <v>5.671296312357299E-4</v>
      </c>
      <c r="AC265" s="10">
        <f t="shared" si="43"/>
        <v>9.1435185167938471E-3</v>
      </c>
      <c r="AD265" s="30"/>
      <c r="AE265" s="30"/>
      <c r="AF265" s="78">
        <f t="shared" si="47"/>
        <v>43417.727777777778</v>
      </c>
      <c r="AG265" s="78">
        <f t="shared" si="48"/>
        <v>43417.743055555555</v>
      </c>
      <c r="AH265" s="26" t="str">
        <f t="shared" si="49"/>
        <v>43417.727777777843417.7430555556</v>
      </c>
      <c r="AI265" s="26" t="e">
        <f>VLOOKUP(AH265,simple_survey!$P$1800:$Q$2001,2,FALSE)</f>
        <v>#N/A</v>
      </c>
    </row>
    <row r="266" spans="1:35" s="3" customFormat="1" x14ac:dyDescent="0.4">
      <c r="A266" s="16" t="str">
        <f t="shared" si="45"/>
        <v>-</v>
      </c>
      <c r="B266" s="16" t="str">
        <f t="shared" si="46"/>
        <v>-</v>
      </c>
      <c r="C266" s="7">
        <v>17</v>
      </c>
      <c r="D266" s="2">
        <v>43417.728437500002</v>
      </c>
      <c r="E266" s="3" t="s">
        <v>1477</v>
      </c>
      <c r="F266" s="3">
        <v>13541</v>
      </c>
      <c r="G266" s="3" t="s">
        <v>32</v>
      </c>
      <c r="H266" s="3">
        <v>2535</v>
      </c>
      <c r="I266" s="3">
        <v>468</v>
      </c>
      <c r="J266" s="3">
        <v>3</v>
      </c>
      <c r="K266" s="3">
        <v>1</v>
      </c>
      <c r="M266" s="2">
        <v>43417.729594907411</v>
      </c>
      <c r="N266" s="2">
        <v>43417.735532407409</v>
      </c>
      <c r="O266" s="3" t="s">
        <v>133</v>
      </c>
      <c r="P266" s="3" t="s">
        <v>19</v>
      </c>
      <c r="Q266" s="3" t="s">
        <v>30</v>
      </c>
      <c r="R266" s="3" t="s">
        <v>31</v>
      </c>
      <c r="S266" s="2">
        <v>43417.729942129627</v>
      </c>
      <c r="T266" s="2">
        <v>43417.729942129627</v>
      </c>
      <c r="U266" s="2">
        <v>43417.737511574072</v>
      </c>
      <c r="V266" s="2">
        <v>43417.737511574072</v>
      </c>
      <c r="X266" s="8">
        <f t="shared" si="51"/>
        <v>43417.728437500002</v>
      </c>
      <c r="Y266" s="9">
        <f t="shared" si="52"/>
        <v>5.9374999982537702E-3</v>
      </c>
      <c r="Z266" s="9">
        <f t="shared" si="53"/>
        <v>5.9374999982537702E-3</v>
      </c>
      <c r="AA266" s="10"/>
      <c r="AB266" s="10">
        <f t="shared" si="50"/>
        <v>0</v>
      </c>
      <c r="AC266" s="10">
        <f t="shared" si="43"/>
        <v>1.157407408754807E-3</v>
      </c>
      <c r="AD266" s="30"/>
      <c r="AE266" s="30"/>
      <c r="AF266" s="78">
        <f t="shared" si="47"/>
        <v>43417.727777777778</v>
      </c>
      <c r="AG266" s="78">
        <f t="shared" si="48"/>
        <v>43417.73541666667</v>
      </c>
      <c r="AH266" s="26" t="str">
        <f t="shared" si="49"/>
        <v>43417.727777777843417.7354166667</v>
      </c>
      <c r="AI266" s="26" t="str">
        <f>VLOOKUP(AH266,simple_survey!$P$1800:$Q$2001,2,FALSE)</f>
        <v>肯定的</v>
      </c>
    </row>
    <row r="267" spans="1:35" s="3" customFormat="1" x14ac:dyDescent="0.4">
      <c r="A267" s="16" t="str">
        <f t="shared" si="45"/>
        <v>★</v>
      </c>
      <c r="B267" s="16" t="str">
        <f t="shared" si="46"/>
        <v>-</v>
      </c>
      <c r="C267" s="7">
        <v>17</v>
      </c>
      <c r="D267" s="2">
        <v>43417.729386574072</v>
      </c>
      <c r="E267" s="3" t="s">
        <v>1478</v>
      </c>
      <c r="F267" s="3">
        <v>13542</v>
      </c>
      <c r="G267" s="3" t="s">
        <v>32</v>
      </c>
      <c r="H267" s="3">
        <v>2650</v>
      </c>
      <c r="I267" s="3">
        <v>529</v>
      </c>
      <c r="J267" s="3">
        <v>4</v>
      </c>
      <c r="K267" s="3">
        <v>1</v>
      </c>
      <c r="M267" s="2">
        <v>43417.767581018517</v>
      </c>
      <c r="N267" s="2">
        <v>43417.773298611108</v>
      </c>
      <c r="O267" s="3" t="s">
        <v>60</v>
      </c>
      <c r="P267" s="3" t="s">
        <v>61</v>
      </c>
      <c r="Q267" s="3" t="s">
        <v>26</v>
      </c>
      <c r="R267" s="3" t="s">
        <v>27</v>
      </c>
      <c r="S267" s="2">
        <v>43417.771041666667</v>
      </c>
      <c r="T267" s="2">
        <v>43417.771041666667</v>
      </c>
      <c r="U267" s="2">
        <v>43417.778912037036</v>
      </c>
      <c r="V267" s="2">
        <v>43417.77747685185</v>
      </c>
      <c r="W267" s="2">
        <v>43417.771041666667</v>
      </c>
      <c r="X267" s="8">
        <f t="shared" si="51"/>
        <v>43417.771041666667</v>
      </c>
      <c r="Y267" s="9">
        <f t="shared" si="52"/>
        <v>5.7175925903720781E-3</v>
      </c>
      <c r="Z267" s="9">
        <f t="shared" si="53"/>
        <v>5.7175925903720781E-3</v>
      </c>
      <c r="AA267" s="10"/>
      <c r="AB267" s="10">
        <f t="shared" si="50"/>
        <v>0</v>
      </c>
      <c r="AC267" s="10">
        <f t="shared" si="43"/>
        <v>0</v>
      </c>
      <c r="AD267" s="30"/>
      <c r="AE267" s="30"/>
      <c r="AF267" s="78">
        <f t="shared" si="47"/>
        <v>43417.729166666664</v>
      </c>
      <c r="AG267" s="78">
        <f t="shared" si="48"/>
        <v>43417.772916666669</v>
      </c>
      <c r="AH267" s="26" t="str">
        <f t="shared" si="49"/>
        <v>43417.729166666743417.7729166667</v>
      </c>
      <c r="AI267" s="26" t="e">
        <f>VLOOKUP(AH267,simple_survey!$P$1800:$Q$2001,2,FALSE)</f>
        <v>#N/A</v>
      </c>
    </row>
    <row r="268" spans="1:35" s="3" customFormat="1" x14ac:dyDescent="0.4">
      <c r="A268" s="16" t="str">
        <f t="shared" si="45"/>
        <v>-</v>
      </c>
      <c r="B268" s="16" t="str">
        <f t="shared" si="46"/>
        <v>-</v>
      </c>
      <c r="C268" s="7">
        <v>17</v>
      </c>
      <c r="D268" s="2">
        <v>43417.729988425926</v>
      </c>
      <c r="E268" s="3" t="s">
        <v>1145</v>
      </c>
      <c r="F268" s="3">
        <v>13543</v>
      </c>
      <c r="G268" s="3" t="s">
        <v>18</v>
      </c>
      <c r="H268" s="3">
        <v>5422</v>
      </c>
      <c r="I268" s="3">
        <v>990</v>
      </c>
      <c r="J268" s="3">
        <v>5</v>
      </c>
      <c r="K268" s="3">
        <v>1</v>
      </c>
      <c r="M268" s="2">
        <v>43417.733912037038</v>
      </c>
      <c r="N268" s="2">
        <v>43417.738263888888</v>
      </c>
      <c r="O268" s="3" t="s">
        <v>64</v>
      </c>
      <c r="P268" s="3" t="s">
        <v>65</v>
      </c>
      <c r="Q268" s="3" t="s">
        <v>133</v>
      </c>
      <c r="R268" s="3" t="s">
        <v>19</v>
      </c>
      <c r="S268" s="2">
        <v>43417.73578703704</v>
      </c>
      <c r="T268" s="2">
        <v>43417.73578703704</v>
      </c>
      <c r="U268" s="2">
        <v>43417.741226851853</v>
      </c>
      <c r="V268" s="2">
        <v>43417.741226851853</v>
      </c>
      <c r="X268" s="8">
        <f t="shared" si="51"/>
        <v>43417.729988425926</v>
      </c>
      <c r="Y268" s="9">
        <f t="shared" si="52"/>
        <v>4.3518518505152315E-3</v>
      </c>
      <c r="Z268" s="9">
        <f t="shared" si="53"/>
        <v>4.3518518505152315E-3</v>
      </c>
      <c r="AA268" s="10"/>
      <c r="AB268" s="10">
        <f t="shared" si="50"/>
        <v>0</v>
      </c>
      <c r="AC268" s="10">
        <f t="shared" si="43"/>
        <v>3.9236111115314998E-3</v>
      </c>
      <c r="AD268" s="30"/>
      <c r="AE268" s="30"/>
      <c r="AF268" s="78">
        <f t="shared" si="47"/>
        <v>43417.729861111111</v>
      </c>
      <c r="AG268" s="78">
        <f t="shared" si="48"/>
        <v>43417.738194444442</v>
      </c>
      <c r="AH268" s="26" t="str">
        <f t="shared" si="49"/>
        <v>43417.729861111143417.7381944444</v>
      </c>
      <c r="AI268" s="26" t="e">
        <f>VLOOKUP(AH268,simple_survey!$P$1800:$Q$2001,2,FALSE)</f>
        <v>#N/A</v>
      </c>
    </row>
    <row r="269" spans="1:35" s="3" customFormat="1" x14ac:dyDescent="0.4">
      <c r="A269" s="16" t="str">
        <f t="shared" si="45"/>
        <v>★</v>
      </c>
      <c r="B269" s="16" t="str">
        <f t="shared" si="46"/>
        <v>-</v>
      </c>
      <c r="C269" s="7">
        <v>17</v>
      </c>
      <c r="D269" s="2">
        <v>43417.730162037034</v>
      </c>
      <c r="E269" s="3" t="s">
        <v>1173</v>
      </c>
      <c r="F269" s="3">
        <v>13544</v>
      </c>
      <c r="G269" s="3" t="s">
        <v>18</v>
      </c>
      <c r="H269" s="3">
        <v>3765</v>
      </c>
      <c r="I269" s="3">
        <v>174</v>
      </c>
      <c r="J269" s="3">
        <v>6</v>
      </c>
      <c r="K269" s="3">
        <v>1</v>
      </c>
      <c r="M269" s="2">
        <v>43417.735775462963</v>
      </c>
      <c r="N269" s="2">
        <v>43417.743425925924</v>
      </c>
      <c r="O269" s="3" t="s">
        <v>26</v>
      </c>
      <c r="P269" s="3" t="s">
        <v>27</v>
      </c>
      <c r="Q269" s="3" t="s">
        <v>79</v>
      </c>
      <c r="R269" s="3" t="s">
        <v>80</v>
      </c>
      <c r="S269" s="2">
        <v>43417.73709490741</v>
      </c>
      <c r="T269" s="2">
        <v>43417.73709490741</v>
      </c>
      <c r="U269" s="2">
        <v>43417.749618055554</v>
      </c>
      <c r="V269" s="2">
        <v>43417.749618055554</v>
      </c>
      <c r="W269" s="2">
        <v>43417.73709490741</v>
      </c>
      <c r="X269" s="8">
        <f t="shared" si="51"/>
        <v>43417.73709490741</v>
      </c>
      <c r="Y269" s="9">
        <f t="shared" si="52"/>
        <v>7.6504629614646547E-3</v>
      </c>
      <c r="Z269" s="9">
        <f t="shared" si="53"/>
        <v>7.6504629614646547E-3</v>
      </c>
      <c r="AA269" s="10"/>
      <c r="AB269" s="10">
        <f t="shared" si="50"/>
        <v>0</v>
      </c>
      <c r="AC269" s="10">
        <f t="shared" si="43"/>
        <v>0</v>
      </c>
      <c r="AD269" s="30"/>
      <c r="AE269" s="30"/>
      <c r="AF269" s="78">
        <f t="shared" si="47"/>
        <v>43417.729861111111</v>
      </c>
      <c r="AG269" s="78">
        <f t="shared" si="48"/>
        <v>43417.743055555555</v>
      </c>
      <c r="AH269" s="26" t="str">
        <f t="shared" si="49"/>
        <v>43417.729861111143417.7430555556</v>
      </c>
      <c r="AI269" s="26" t="e">
        <f>VLOOKUP(AH269,simple_survey!$P$1800:$Q$2001,2,FALSE)</f>
        <v>#N/A</v>
      </c>
    </row>
    <row r="270" spans="1:35" s="3" customFormat="1" x14ac:dyDescent="0.4">
      <c r="A270" s="16" t="str">
        <f t="shared" si="45"/>
        <v>-</v>
      </c>
      <c r="B270" s="16" t="str">
        <f t="shared" si="46"/>
        <v>-</v>
      </c>
      <c r="C270" s="7">
        <v>17</v>
      </c>
      <c r="D270" s="2">
        <v>43417.73064814815</v>
      </c>
      <c r="E270" s="3" t="s">
        <v>1424</v>
      </c>
      <c r="F270" s="3">
        <v>13545</v>
      </c>
      <c r="G270" s="3" t="s">
        <v>32</v>
      </c>
      <c r="H270" s="3">
        <v>1019</v>
      </c>
      <c r="I270" s="3">
        <v>404</v>
      </c>
      <c r="J270" s="3">
        <v>9</v>
      </c>
      <c r="K270" s="3">
        <v>1</v>
      </c>
      <c r="M270" s="2">
        <v>43417.733657407407</v>
      </c>
      <c r="N270" s="2">
        <v>43417.737800925926</v>
      </c>
      <c r="O270" s="3" t="s">
        <v>47</v>
      </c>
      <c r="P270" s="3" t="s">
        <v>48</v>
      </c>
      <c r="Q270" s="3" t="s">
        <v>20</v>
      </c>
      <c r="R270" s="3" t="s">
        <v>21</v>
      </c>
      <c r="S270" s="2">
        <v>43417.734826388885</v>
      </c>
      <c r="T270" s="2">
        <v>43417.734826388885</v>
      </c>
      <c r="U270" s="2">
        <v>43417.743171296293</v>
      </c>
      <c r="V270" s="2">
        <v>43417.743171296293</v>
      </c>
      <c r="X270" s="8">
        <f t="shared" si="51"/>
        <v>43417.73064814815</v>
      </c>
      <c r="Y270" s="9">
        <f t="shared" si="52"/>
        <v>4.1435185194131918E-3</v>
      </c>
      <c r="Z270" s="9">
        <f t="shared" si="53"/>
        <v>4.1435185194131918E-3</v>
      </c>
      <c r="AA270" s="10"/>
      <c r="AB270" s="10">
        <f t="shared" si="50"/>
        <v>0</v>
      </c>
      <c r="AC270" s="10">
        <f t="shared" si="43"/>
        <v>3.009259256941732E-3</v>
      </c>
      <c r="AD270" s="30"/>
      <c r="AE270" s="30"/>
      <c r="AF270" s="78">
        <f t="shared" si="47"/>
        <v>43417.730555555558</v>
      </c>
      <c r="AG270" s="78">
        <f t="shared" si="48"/>
        <v>43417.737500000003</v>
      </c>
      <c r="AH270" s="26" t="str">
        <f t="shared" si="49"/>
        <v>43417.730555555643417.7375</v>
      </c>
      <c r="AI270" s="26" t="e">
        <f>VLOOKUP(AH270,simple_survey!$P$1800:$Q$2001,2,FALSE)</f>
        <v>#N/A</v>
      </c>
    </row>
    <row r="271" spans="1:35" s="3" customFormat="1" x14ac:dyDescent="0.4">
      <c r="A271" s="16" t="str">
        <f t="shared" si="45"/>
        <v>-</v>
      </c>
      <c r="B271" s="16" t="str">
        <f t="shared" si="46"/>
        <v>-</v>
      </c>
      <c r="C271" s="7">
        <v>17</v>
      </c>
      <c r="D271" s="2">
        <v>43417.732152777775</v>
      </c>
      <c r="E271" s="3" t="s">
        <v>1479</v>
      </c>
      <c r="F271" s="3">
        <v>13547</v>
      </c>
      <c r="G271" s="3" t="s">
        <v>18</v>
      </c>
      <c r="H271" s="3">
        <v>2215</v>
      </c>
      <c r="I271" s="3">
        <v>769</v>
      </c>
      <c r="J271" s="3">
        <v>9</v>
      </c>
      <c r="K271" s="3">
        <v>1</v>
      </c>
      <c r="M271" s="2">
        <v>43417.740439814814</v>
      </c>
      <c r="N271" s="2">
        <v>43417.74690972222</v>
      </c>
      <c r="O271" s="3" t="s">
        <v>24</v>
      </c>
      <c r="P271" s="3" t="s">
        <v>25</v>
      </c>
      <c r="Q271" s="3" t="s">
        <v>33</v>
      </c>
      <c r="R271" s="3" t="s">
        <v>34</v>
      </c>
      <c r="S271" s="2">
        <v>43417.746620370373</v>
      </c>
      <c r="T271" s="2">
        <v>43417.746620370373</v>
      </c>
      <c r="U271" s="2">
        <v>43417.753761574073</v>
      </c>
      <c r="V271" s="2">
        <v>43417.753761574073</v>
      </c>
      <c r="X271" s="8">
        <f t="shared" si="51"/>
        <v>43417.732152777775</v>
      </c>
      <c r="Y271" s="9">
        <f t="shared" si="52"/>
        <v>6.4699074064265005E-3</v>
      </c>
      <c r="Z271" s="9">
        <f t="shared" si="53"/>
        <v>6.4699074064265005E-3</v>
      </c>
      <c r="AA271" s="10"/>
      <c r="AB271" s="10">
        <f t="shared" si="50"/>
        <v>0</v>
      </c>
      <c r="AC271" s="10">
        <f t="shared" ref="AC271:AC326" si="54">IF(IF(B271="☆",(IF(L271&gt;S271,L271-X271,S271-X271)),M271-X271)&lt;0,0,IF(B271="☆",(IF(L271&gt;S271,L271-X271,S271-X271)),M271-X271))</f>
        <v>8.2870370388263837E-3</v>
      </c>
      <c r="AD271" s="30"/>
      <c r="AE271" s="30"/>
      <c r="AF271" s="78">
        <f t="shared" si="47"/>
        <v>43417.731944444444</v>
      </c>
      <c r="AG271" s="78">
        <f t="shared" si="48"/>
        <v>43417.746527777781</v>
      </c>
      <c r="AH271" s="26" t="str">
        <f t="shared" si="49"/>
        <v>43417.731944444443417.7465277778</v>
      </c>
      <c r="AI271" s="26" t="e">
        <f>VLOOKUP(AH271,simple_survey!$P$1800:$Q$2001,2,FALSE)</f>
        <v>#N/A</v>
      </c>
    </row>
    <row r="272" spans="1:35" s="3" customFormat="1" x14ac:dyDescent="0.4">
      <c r="A272" s="16" t="str">
        <f t="shared" si="45"/>
        <v>★</v>
      </c>
      <c r="B272" s="16" t="str">
        <f t="shared" si="46"/>
        <v>-</v>
      </c>
      <c r="C272" s="7">
        <v>17</v>
      </c>
      <c r="D272" s="2">
        <v>43417.732731481483</v>
      </c>
      <c r="E272" s="3" t="s">
        <v>1230</v>
      </c>
      <c r="F272" s="3">
        <v>13548</v>
      </c>
      <c r="G272" s="3" t="s">
        <v>32</v>
      </c>
      <c r="H272" s="3">
        <v>4442</v>
      </c>
      <c r="I272" s="3">
        <v>743</v>
      </c>
      <c r="J272" s="3">
        <v>3</v>
      </c>
      <c r="K272" s="3">
        <v>1</v>
      </c>
      <c r="M272" s="2">
        <v>43417.769814814812</v>
      </c>
      <c r="N272" s="2">
        <v>43417.777094907404</v>
      </c>
      <c r="O272" s="3" t="s">
        <v>64</v>
      </c>
      <c r="P272" s="3" t="s">
        <v>65</v>
      </c>
      <c r="Q272" s="3" t="s">
        <v>67</v>
      </c>
      <c r="R272" s="3" t="s">
        <v>68</v>
      </c>
      <c r="S272" s="2">
        <v>43417.774386574078</v>
      </c>
      <c r="T272" s="2">
        <v>43417.774386574078</v>
      </c>
      <c r="U272" s="2">
        <v>43417.781840277778</v>
      </c>
      <c r="V272" s="2">
        <v>43417.785266203704</v>
      </c>
      <c r="W272" s="2">
        <v>43417.774386574078</v>
      </c>
      <c r="X272" s="8">
        <f t="shared" si="51"/>
        <v>43417.774386574078</v>
      </c>
      <c r="Y272" s="9">
        <f t="shared" si="52"/>
        <v>7.2800925918272696E-3</v>
      </c>
      <c r="Z272" s="9">
        <f t="shared" si="53"/>
        <v>7.2800925918272696E-3</v>
      </c>
      <c r="AA272" s="10"/>
      <c r="AB272" s="10">
        <f t="shared" si="50"/>
        <v>0</v>
      </c>
      <c r="AC272" s="10">
        <f t="shared" si="54"/>
        <v>0</v>
      </c>
      <c r="AD272" s="30"/>
      <c r="AE272" s="30"/>
      <c r="AF272" s="78">
        <f t="shared" si="47"/>
        <v>43417.732638888891</v>
      </c>
      <c r="AG272" s="78">
        <f t="shared" si="48"/>
        <v>43417.777083333334</v>
      </c>
      <c r="AH272" s="26" t="str">
        <f t="shared" si="49"/>
        <v>43417.732638888943417.7770833333</v>
      </c>
      <c r="AI272" s="26" t="str">
        <f>VLOOKUP(AH272,simple_survey!$P$1800:$Q$2001,2,FALSE)</f>
        <v>肯定的</v>
      </c>
    </row>
    <row r="273" spans="1:35" s="3" customFormat="1" x14ac:dyDescent="0.4">
      <c r="A273" s="16" t="str">
        <f t="shared" si="45"/>
        <v>-</v>
      </c>
      <c r="B273" s="16" t="str">
        <f t="shared" si="46"/>
        <v>-</v>
      </c>
      <c r="C273" s="7">
        <v>17</v>
      </c>
      <c r="D273" s="2">
        <v>43417.734895833331</v>
      </c>
      <c r="E273" s="3" t="s">
        <v>1448</v>
      </c>
      <c r="F273" s="3">
        <v>13549</v>
      </c>
      <c r="G273" s="3" t="s">
        <v>32</v>
      </c>
      <c r="H273" s="3">
        <v>2312</v>
      </c>
      <c r="I273" s="3">
        <v>708</v>
      </c>
      <c r="J273" s="3">
        <v>10</v>
      </c>
      <c r="K273" s="3">
        <v>1</v>
      </c>
      <c r="M273" s="2">
        <v>43417.744398148148</v>
      </c>
      <c r="N273" s="2">
        <v>43417.749583333331</v>
      </c>
      <c r="O273" s="3" t="s">
        <v>28</v>
      </c>
      <c r="P273" s="3" t="s">
        <v>29</v>
      </c>
      <c r="Q273" s="3" t="s">
        <v>67</v>
      </c>
      <c r="R273" s="3" t="s">
        <v>68</v>
      </c>
      <c r="S273" s="2">
        <v>43417.739444444444</v>
      </c>
      <c r="T273" s="2">
        <v>43417.739444444444</v>
      </c>
      <c r="U273" s="2">
        <v>43417.74728009259</v>
      </c>
      <c r="V273" s="2">
        <v>43417.74728009259</v>
      </c>
      <c r="X273" s="8">
        <f t="shared" si="51"/>
        <v>43417.734895833331</v>
      </c>
      <c r="Y273" s="9">
        <f t="shared" si="52"/>
        <v>5.1851851821993478E-3</v>
      </c>
      <c r="Z273" s="9">
        <f t="shared" si="53"/>
        <v>5.1851851821993478E-3</v>
      </c>
      <c r="AA273" s="10"/>
      <c r="AB273" s="10">
        <f t="shared" si="50"/>
        <v>4.9537037048139609E-3</v>
      </c>
      <c r="AC273" s="10">
        <f t="shared" si="54"/>
        <v>9.5023148169275373E-3</v>
      </c>
      <c r="AD273" s="30"/>
      <c r="AE273" s="30"/>
      <c r="AF273" s="78">
        <f t="shared" si="47"/>
        <v>43417.734722222223</v>
      </c>
      <c r="AG273" s="78">
        <f t="shared" si="48"/>
        <v>43417.749305555553</v>
      </c>
      <c r="AH273" s="26" t="str">
        <f t="shared" si="49"/>
        <v>43417.734722222243417.7493055556</v>
      </c>
      <c r="AI273" s="26" t="e">
        <f>VLOOKUP(AH273,simple_survey!$P$1800:$Q$2001,2,FALSE)</f>
        <v>#N/A</v>
      </c>
    </row>
    <row r="274" spans="1:35" s="3" customFormat="1" x14ac:dyDescent="0.4">
      <c r="A274" s="16" t="str">
        <f t="shared" si="45"/>
        <v>★</v>
      </c>
      <c r="B274" s="16" t="str">
        <f t="shared" si="46"/>
        <v>-</v>
      </c>
      <c r="C274" s="7">
        <v>17</v>
      </c>
      <c r="D274" s="2">
        <v>43417.735347222224</v>
      </c>
      <c r="E274" s="3" t="s">
        <v>1480</v>
      </c>
      <c r="F274" s="3">
        <v>13550</v>
      </c>
      <c r="G274" s="3" t="s">
        <v>98</v>
      </c>
      <c r="H274" s="3">
        <v>0</v>
      </c>
      <c r="I274" s="3">
        <v>389</v>
      </c>
      <c r="J274" s="3">
        <v>7</v>
      </c>
      <c r="K274" s="3">
        <v>1</v>
      </c>
      <c r="M274" s="2">
        <v>43417.74050925926</v>
      </c>
      <c r="N274" s="2">
        <v>43417.743969907409</v>
      </c>
      <c r="O274" s="3" t="s">
        <v>45</v>
      </c>
      <c r="P274" s="3" t="s">
        <v>46</v>
      </c>
      <c r="Q274" s="3" t="s">
        <v>22</v>
      </c>
      <c r="R274" s="3" t="s">
        <v>23</v>
      </c>
      <c r="S274" s="2">
        <v>43417.743090277778</v>
      </c>
      <c r="T274" s="2">
        <v>43417.743090277778</v>
      </c>
      <c r="U274" s="2">
        <v>43417.750694444447</v>
      </c>
      <c r="V274" s="2">
        <v>43417.750694444447</v>
      </c>
      <c r="W274" s="2">
        <v>43417.741898148146</v>
      </c>
      <c r="X274" s="8">
        <f t="shared" si="51"/>
        <v>43417.741898148146</v>
      </c>
      <c r="Y274" s="9">
        <f t="shared" si="52"/>
        <v>3.4606481494847685E-3</v>
      </c>
      <c r="Z274" s="9">
        <f t="shared" si="53"/>
        <v>3.4606481494847685E-3</v>
      </c>
      <c r="AA274" s="10"/>
      <c r="AB274" s="10">
        <f t="shared" si="50"/>
        <v>0</v>
      </c>
      <c r="AC274" s="10">
        <f t="shared" si="54"/>
        <v>0</v>
      </c>
      <c r="AD274" s="30"/>
      <c r="AE274" s="30"/>
      <c r="AF274" s="78">
        <f t="shared" si="47"/>
        <v>43417.734722222223</v>
      </c>
      <c r="AG274" s="78">
        <f t="shared" si="48"/>
        <v>43417.743750000001</v>
      </c>
      <c r="AH274" s="26" t="str">
        <f t="shared" si="49"/>
        <v>43417.734722222243417.74375</v>
      </c>
      <c r="AI274" s="26" t="e">
        <f>VLOOKUP(AH274,simple_survey!$P$1800:$Q$2001,2,FALSE)</f>
        <v>#N/A</v>
      </c>
    </row>
    <row r="275" spans="1:35" s="3" customFormat="1" x14ac:dyDescent="0.4">
      <c r="A275" s="16" t="str">
        <f t="shared" si="45"/>
        <v>-</v>
      </c>
      <c r="B275" s="16" t="str">
        <f t="shared" si="46"/>
        <v>-</v>
      </c>
      <c r="C275" s="7">
        <v>17</v>
      </c>
      <c r="D275" s="2">
        <v>43417.73642361111</v>
      </c>
      <c r="E275" s="3" t="s">
        <v>1403</v>
      </c>
      <c r="F275" s="3">
        <v>13551</v>
      </c>
      <c r="G275" s="3" t="s">
        <v>18</v>
      </c>
      <c r="H275" s="3">
        <v>6114</v>
      </c>
      <c r="I275" s="3">
        <v>38</v>
      </c>
      <c r="J275" s="3">
        <v>13</v>
      </c>
      <c r="K275" s="3">
        <v>2</v>
      </c>
      <c r="M275" s="2">
        <v>43417.740740740737</v>
      </c>
      <c r="N275" s="2">
        <v>43417.744571759256</v>
      </c>
      <c r="O275" s="3" t="s">
        <v>90</v>
      </c>
      <c r="P275" s="3" t="s">
        <v>35</v>
      </c>
      <c r="Q275" s="3" t="s">
        <v>133</v>
      </c>
      <c r="R275" s="3" t="s">
        <v>19</v>
      </c>
      <c r="S275" s="2">
        <v>43417.742523148147</v>
      </c>
      <c r="T275" s="2">
        <v>43417.742523148147</v>
      </c>
      <c r="U275" s="2">
        <v>43417.749675925923</v>
      </c>
      <c r="V275" s="2">
        <v>43417.749675925923</v>
      </c>
      <c r="X275" s="8">
        <f t="shared" si="51"/>
        <v>43417.73642361111</v>
      </c>
      <c r="Y275" s="9">
        <f t="shared" si="52"/>
        <v>3.8310185191221535E-3</v>
      </c>
      <c r="Z275" s="9">
        <f t="shared" si="53"/>
        <v>7.662037038244307E-3</v>
      </c>
      <c r="AA275" s="10"/>
      <c r="AB275" s="10">
        <f t="shared" si="50"/>
        <v>0</v>
      </c>
      <c r="AC275" s="10">
        <f t="shared" si="54"/>
        <v>4.3171296274522319E-3</v>
      </c>
      <c r="AD275" s="30"/>
      <c r="AE275" s="30"/>
      <c r="AF275" s="78">
        <f t="shared" si="47"/>
        <v>43417.736111111109</v>
      </c>
      <c r="AG275" s="78">
        <f t="shared" si="48"/>
        <v>43417.744444444441</v>
      </c>
      <c r="AH275" s="26" t="str">
        <f t="shared" si="49"/>
        <v>43417.736111111143417.7444444444</v>
      </c>
      <c r="AI275" s="26" t="e">
        <f>VLOOKUP(AH275,simple_survey!$P$1800:$Q$2001,2,FALSE)</f>
        <v>#N/A</v>
      </c>
    </row>
    <row r="276" spans="1:35" s="3" customFormat="1" x14ac:dyDescent="0.4">
      <c r="A276" s="16" t="str">
        <f t="shared" si="45"/>
        <v>-</v>
      </c>
      <c r="B276" s="16" t="str">
        <f t="shared" si="46"/>
        <v>-</v>
      </c>
      <c r="C276" s="7">
        <v>17</v>
      </c>
      <c r="D276" s="2">
        <v>43417.737083333333</v>
      </c>
      <c r="E276" s="3" t="s">
        <v>1455</v>
      </c>
      <c r="F276" s="3">
        <v>13552</v>
      </c>
      <c r="G276" s="3" t="s">
        <v>18</v>
      </c>
      <c r="H276" s="3">
        <v>6132</v>
      </c>
      <c r="I276" s="3">
        <v>886</v>
      </c>
      <c r="J276" s="3">
        <v>13</v>
      </c>
      <c r="K276" s="3">
        <v>2</v>
      </c>
      <c r="M276" s="2">
        <v>43417.755277777775</v>
      </c>
      <c r="N276" s="2">
        <v>43417.757870370369</v>
      </c>
      <c r="O276" s="3" t="s">
        <v>22</v>
      </c>
      <c r="P276" s="3" t="s">
        <v>23</v>
      </c>
      <c r="Q276" s="3" t="s">
        <v>36</v>
      </c>
      <c r="R276" s="3" t="s">
        <v>37</v>
      </c>
      <c r="S276" s="2">
        <v>43417.757905092592</v>
      </c>
      <c r="T276" s="2">
        <v>43417.757905092592</v>
      </c>
      <c r="U276" s="2">
        <v>43417.767141203702</v>
      </c>
      <c r="V276" s="2">
        <v>43417.767141203702</v>
      </c>
      <c r="X276" s="8">
        <f t="shared" si="51"/>
        <v>43417.737083333333</v>
      </c>
      <c r="Y276" s="9">
        <f t="shared" si="52"/>
        <v>2.5925925947376527E-3</v>
      </c>
      <c r="Z276" s="9">
        <f t="shared" si="53"/>
        <v>5.1851851894753054E-3</v>
      </c>
      <c r="AA276" s="10"/>
      <c r="AB276" s="10">
        <f t="shared" si="50"/>
        <v>0</v>
      </c>
      <c r="AC276" s="10">
        <f t="shared" si="54"/>
        <v>1.8194444441178348E-2</v>
      </c>
      <c r="AD276" s="30"/>
      <c r="AE276" s="30"/>
      <c r="AF276" s="78">
        <f t="shared" si="47"/>
        <v>43417.736805555556</v>
      </c>
      <c r="AG276" s="78">
        <f t="shared" si="48"/>
        <v>43417.757638888892</v>
      </c>
      <c r="AH276" s="26" t="str">
        <f t="shared" si="49"/>
        <v>43417.736805555643417.7576388889</v>
      </c>
      <c r="AI276" s="26" t="str">
        <f>VLOOKUP(AH276,simple_survey!$P$1800:$Q$2001,2,FALSE)</f>
        <v>肯定的</v>
      </c>
    </row>
    <row r="277" spans="1:35" s="3" customFormat="1" x14ac:dyDescent="0.4">
      <c r="A277" s="16" t="str">
        <f t="shared" si="45"/>
        <v>-</v>
      </c>
      <c r="B277" s="16" t="str">
        <f t="shared" si="46"/>
        <v>-</v>
      </c>
      <c r="C277" s="7">
        <v>17</v>
      </c>
      <c r="D277" s="2">
        <v>43417.738067129627</v>
      </c>
      <c r="E277" s="3" t="s">
        <v>1477</v>
      </c>
      <c r="F277" s="3">
        <v>13553</v>
      </c>
      <c r="G277" s="3" t="s">
        <v>32</v>
      </c>
      <c r="H277" s="3">
        <v>2535</v>
      </c>
      <c r="I277" s="3">
        <v>650</v>
      </c>
      <c r="J277" s="3">
        <v>11</v>
      </c>
      <c r="K277" s="3">
        <v>1</v>
      </c>
      <c r="M277" s="2">
        <v>43417.744675925926</v>
      </c>
      <c r="N277" s="2">
        <v>43417.749699074076</v>
      </c>
      <c r="O277" s="3" t="s">
        <v>30</v>
      </c>
      <c r="P277" s="3" t="s">
        <v>31</v>
      </c>
      <c r="Q277" s="3" t="s">
        <v>69</v>
      </c>
      <c r="R277" s="3" t="s">
        <v>70</v>
      </c>
      <c r="S277" s="2">
        <v>43417.748796296299</v>
      </c>
      <c r="T277" s="2">
        <v>43417.749039351853</v>
      </c>
      <c r="U277" s="2">
        <v>43417.756782407407</v>
      </c>
      <c r="V277" s="2">
        <v>43417.757025462961</v>
      </c>
      <c r="X277" s="8">
        <f t="shared" si="51"/>
        <v>43417.738067129627</v>
      </c>
      <c r="Y277" s="9">
        <f t="shared" si="52"/>
        <v>5.02314815093996E-3</v>
      </c>
      <c r="Z277" s="9">
        <f t="shared" si="53"/>
        <v>5.02314815093996E-3</v>
      </c>
      <c r="AA277" s="10"/>
      <c r="AB277" s="10">
        <f t="shared" si="50"/>
        <v>0</v>
      </c>
      <c r="AC277" s="10">
        <f t="shared" si="54"/>
        <v>6.6087962986784987E-3</v>
      </c>
      <c r="AD277" s="30"/>
      <c r="AE277" s="30"/>
      <c r="AF277" s="78">
        <f t="shared" si="47"/>
        <v>43417.737500000003</v>
      </c>
      <c r="AG277" s="78">
        <f t="shared" si="48"/>
        <v>43417.749305555553</v>
      </c>
      <c r="AH277" s="26" t="str">
        <f t="shared" si="49"/>
        <v>43417.737543417.7493055556</v>
      </c>
      <c r="AI277" s="26" t="str">
        <f>VLOOKUP(AH277,simple_survey!$P$1800:$Q$2001,2,FALSE)</f>
        <v>肯定的</v>
      </c>
    </row>
    <row r="278" spans="1:35" s="3" customFormat="1" x14ac:dyDescent="0.4">
      <c r="A278" s="16" t="str">
        <f t="shared" si="45"/>
        <v>★</v>
      </c>
      <c r="B278" s="16" t="str">
        <f t="shared" si="46"/>
        <v>-</v>
      </c>
      <c r="C278" s="7">
        <v>17</v>
      </c>
      <c r="D278" s="2">
        <v>43417.740312499998</v>
      </c>
      <c r="E278" s="3" t="s">
        <v>1335</v>
      </c>
      <c r="F278" s="3">
        <v>13555</v>
      </c>
      <c r="G278" s="3" t="s">
        <v>32</v>
      </c>
      <c r="H278" s="3">
        <v>1751</v>
      </c>
      <c r="I278" s="3">
        <v>55</v>
      </c>
      <c r="J278" s="3">
        <v>8</v>
      </c>
      <c r="K278" s="3">
        <v>1</v>
      </c>
      <c r="M278" s="2">
        <v>43417.751805555556</v>
      </c>
      <c r="N278" s="2">
        <v>43417.755636574075</v>
      </c>
      <c r="O278" s="3" t="s">
        <v>38</v>
      </c>
      <c r="P278" s="3" t="s">
        <v>1368</v>
      </c>
      <c r="Q278" s="3" t="s">
        <v>40</v>
      </c>
      <c r="R278" s="3" t="s">
        <v>41</v>
      </c>
      <c r="S278" s="2">
        <v>43417.752534722225</v>
      </c>
      <c r="T278" s="2">
        <v>43417.752534722225</v>
      </c>
      <c r="U278" s="2">
        <v>43417.757673611108</v>
      </c>
      <c r="V278" s="2">
        <v>43417.757673611108</v>
      </c>
      <c r="W278" s="2">
        <v>43417.747233796297</v>
      </c>
      <c r="X278" s="8">
        <f t="shared" si="51"/>
        <v>43417.747233796297</v>
      </c>
      <c r="Y278" s="9">
        <f t="shared" si="52"/>
        <v>3.8310185191221535E-3</v>
      </c>
      <c r="Z278" s="9">
        <f t="shared" si="53"/>
        <v>3.8310185191221535E-3</v>
      </c>
      <c r="AA278" s="10"/>
      <c r="AB278" s="10">
        <f t="shared" si="50"/>
        <v>0</v>
      </c>
      <c r="AC278" s="10">
        <f t="shared" si="54"/>
        <v>4.5717592583969235E-3</v>
      </c>
      <c r="AD278" s="30"/>
      <c r="AE278" s="30"/>
      <c r="AF278" s="78">
        <f t="shared" si="47"/>
        <v>43417.740277777775</v>
      </c>
      <c r="AG278" s="78">
        <f t="shared" si="48"/>
        <v>43417.755555555559</v>
      </c>
      <c r="AH278" s="26" t="str">
        <f t="shared" si="49"/>
        <v>43417.740277777843417.7555555556</v>
      </c>
      <c r="AI278" s="26" t="str">
        <f>VLOOKUP(AH278,simple_survey!$P$1800:$Q$2001,2,FALSE)</f>
        <v>肯定的</v>
      </c>
    </row>
    <row r="279" spans="1:35" s="3" customFormat="1" x14ac:dyDescent="0.4">
      <c r="A279" s="16" t="str">
        <f t="shared" si="45"/>
        <v>-</v>
      </c>
      <c r="B279" s="16" t="str">
        <f t="shared" si="46"/>
        <v>-</v>
      </c>
      <c r="C279" s="7">
        <v>17</v>
      </c>
      <c r="D279" s="2">
        <v>43417.741365740738</v>
      </c>
      <c r="E279" s="3" t="s">
        <v>1259</v>
      </c>
      <c r="F279" s="3">
        <v>13556</v>
      </c>
      <c r="G279" s="3" t="s">
        <v>103</v>
      </c>
      <c r="H279" s="3">
        <v>5430</v>
      </c>
      <c r="I279" s="3">
        <v>248</v>
      </c>
      <c r="J279" s="3">
        <v>9</v>
      </c>
      <c r="K279" s="3">
        <v>1</v>
      </c>
      <c r="M279" s="2">
        <v>43417.75608796296</v>
      </c>
      <c r="N279" s="2">
        <v>43417.765648148146</v>
      </c>
      <c r="O279" s="3" t="s">
        <v>77</v>
      </c>
      <c r="P279" s="3" t="s">
        <v>78</v>
      </c>
      <c r="Q279" s="3" t="s">
        <v>133</v>
      </c>
      <c r="R279" s="3" t="s">
        <v>19</v>
      </c>
      <c r="S279" s="2">
        <v>43417.756874999999</v>
      </c>
      <c r="T279" s="2">
        <v>43417.756874999999</v>
      </c>
      <c r="U279" s="2">
        <v>43417.766793981478</v>
      </c>
      <c r="V279" s="2">
        <v>43417.766412037039</v>
      </c>
      <c r="X279" s="8">
        <f t="shared" si="51"/>
        <v>43417.741365740738</v>
      </c>
      <c r="Y279" s="9">
        <f t="shared" si="52"/>
        <v>9.560185186273884E-3</v>
      </c>
      <c r="Z279" s="9">
        <f t="shared" si="53"/>
        <v>9.560185186273884E-3</v>
      </c>
      <c r="AA279" s="10"/>
      <c r="AB279" s="10">
        <f t="shared" si="50"/>
        <v>0</v>
      </c>
      <c r="AC279" s="10">
        <f t="shared" si="54"/>
        <v>1.4722222222189885E-2</v>
      </c>
      <c r="AD279" s="30"/>
      <c r="AE279" s="30"/>
      <c r="AF279" s="78">
        <f t="shared" si="47"/>
        <v>43417.740972222222</v>
      </c>
      <c r="AG279" s="78">
        <f t="shared" si="48"/>
        <v>43417.765277777777</v>
      </c>
      <c r="AH279" s="26" t="str">
        <f t="shared" si="49"/>
        <v>43417.740972222243417.7652777778</v>
      </c>
      <c r="AI279" s="26" t="e">
        <f>VLOOKUP(AH279,simple_survey!$P$1800:$Q$2001,2,FALSE)</f>
        <v>#N/A</v>
      </c>
    </row>
    <row r="280" spans="1:35" s="3" customFormat="1" x14ac:dyDescent="0.4">
      <c r="A280" s="16" t="str">
        <f t="shared" si="45"/>
        <v>-</v>
      </c>
      <c r="B280" s="16" t="str">
        <f t="shared" si="46"/>
        <v>-</v>
      </c>
      <c r="C280" s="7">
        <v>17</v>
      </c>
      <c r="D280" s="2">
        <v>43417.746400462966</v>
      </c>
      <c r="E280" s="3" t="s">
        <v>1481</v>
      </c>
      <c r="F280" s="3">
        <v>13561</v>
      </c>
      <c r="G280" s="3" t="s">
        <v>98</v>
      </c>
      <c r="H280" s="3">
        <v>0</v>
      </c>
      <c r="I280" s="3">
        <v>872</v>
      </c>
      <c r="J280" s="3">
        <v>7</v>
      </c>
      <c r="K280" s="3">
        <v>1</v>
      </c>
      <c r="M280" s="2">
        <v>43417.748240740744</v>
      </c>
      <c r="N280" s="2">
        <v>43417.752291666664</v>
      </c>
      <c r="O280" s="3" t="s">
        <v>45</v>
      </c>
      <c r="P280" s="3" t="s">
        <v>46</v>
      </c>
      <c r="Q280" s="3" t="s">
        <v>133</v>
      </c>
      <c r="R280" s="3" t="s">
        <v>19</v>
      </c>
      <c r="S280" s="2">
        <v>43417.750636574077</v>
      </c>
      <c r="T280" s="2">
        <v>43417.750636574077</v>
      </c>
      <c r="U280" s="2">
        <v>43417.758148148147</v>
      </c>
      <c r="V280" s="2">
        <v>43417.758148148147</v>
      </c>
      <c r="X280" s="8">
        <f t="shared" si="51"/>
        <v>43417.746400462966</v>
      </c>
      <c r="Y280" s="9">
        <f t="shared" si="52"/>
        <v>4.050925919727888E-3</v>
      </c>
      <c r="Z280" s="9">
        <f t="shared" si="53"/>
        <v>4.050925919727888E-3</v>
      </c>
      <c r="AA280" s="10"/>
      <c r="AB280" s="10">
        <f t="shared" si="50"/>
        <v>0</v>
      </c>
      <c r="AC280" s="10">
        <f t="shared" si="54"/>
        <v>1.8402777786832303E-3</v>
      </c>
      <c r="AD280" s="30"/>
      <c r="AE280" s="30"/>
      <c r="AF280" s="78">
        <f t="shared" si="47"/>
        <v>43417.745833333334</v>
      </c>
      <c r="AG280" s="78">
        <f t="shared" si="48"/>
        <v>43417.752083333333</v>
      </c>
      <c r="AH280" s="26" t="str">
        <f t="shared" si="49"/>
        <v>43417.745833333343417.7520833333</v>
      </c>
      <c r="AI280" s="26" t="e">
        <f>VLOOKUP(AH280,simple_survey!$P$1800:$Q$2001,2,FALSE)</f>
        <v>#N/A</v>
      </c>
    </row>
    <row r="281" spans="1:35" s="7" customFormat="1" x14ac:dyDescent="0.4">
      <c r="A281" s="16" t="str">
        <f t="shared" si="45"/>
        <v>★</v>
      </c>
      <c r="B281" s="16" t="str">
        <f t="shared" si="46"/>
        <v>☆</v>
      </c>
      <c r="C281" s="7">
        <v>17</v>
      </c>
      <c r="D281" s="2">
        <v>43417.694027777776</v>
      </c>
      <c r="E281" s="3" t="s">
        <v>1482</v>
      </c>
      <c r="F281" s="3">
        <v>13505</v>
      </c>
      <c r="G281" s="3" t="s">
        <v>32</v>
      </c>
      <c r="H281" s="3">
        <v>5536</v>
      </c>
      <c r="I281" s="3">
        <v>32</v>
      </c>
      <c r="J281" s="3">
        <v>11</v>
      </c>
      <c r="K281" s="3">
        <v>2</v>
      </c>
      <c r="L281" s="2">
        <v>43417.694432870368</v>
      </c>
      <c r="M281" s="3"/>
      <c r="N281" s="3"/>
      <c r="O281" s="3" t="s">
        <v>133</v>
      </c>
      <c r="P281" s="3" t="s">
        <v>19</v>
      </c>
      <c r="Q281" s="3" t="s">
        <v>22</v>
      </c>
      <c r="R281" s="3" t="s">
        <v>23</v>
      </c>
      <c r="S281" s="2">
        <v>43417.735682870371</v>
      </c>
      <c r="T281" s="3"/>
      <c r="U281" s="2">
        <v>43417.750567129631</v>
      </c>
      <c r="V281" s="3"/>
      <c r="W281" s="2">
        <v>43417.735682870371</v>
      </c>
      <c r="X281" s="8">
        <f t="shared" si="51"/>
        <v>43417.735682870371</v>
      </c>
      <c r="Y281" s="9">
        <f t="shared" si="52"/>
        <v>0</v>
      </c>
      <c r="Z281" s="9">
        <f t="shared" si="53"/>
        <v>0</v>
      </c>
      <c r="AA281" s="10"/>
      <c r="AB281" s="10">
        <f t="shared" si="50"/>
        <v>0</v>
      </c>
      <c r="AC281" s="10">
        <f t="shared" si="54"/>
        <v>0</v>
      </c>
      <c r="AD281" s="10"/>
      <c r="AE281" s="10"/>
      <c r="AF281" s="78">
        <f t="shared" si="47"/>
        <v>43417.693749999999</v>
      </c>
      <c r="AG281" s="78">
        <f t="shared" si="48"/>
        <v>0</v>
      </c>
      <c r="AH281" s="26" t="str">
        <f t="shared" si="49"/>
        <v>43417.693750</v>
      </c>
      <c r="AI281" s="26" t="e">
        <f>VLOOKUP(AH281,simple_survey!$P$1800:$Q$2001,2,FALSE)</f>
        <v>#N/A</v>
      </c>
    </row>
    <row r="282" spans="1:35" s="7" customFormat="1" x14ac:dyDescent="0.4">
      <c r="A282" s="16" t="str">
        <f t="shared" si="45"/>
        <v>★</v>
      </c>
      <c r="B282" s="16" t="str">
        <f t="shared" si="46"/>
        <v>☆</v>
      </c>
      <c r="C282" s="7">
        <v>17</v>
      </c>
      <c r="D282" s="2">
        <v>43417.696145833332</v>
      </c>
      <c r="E282" s="3" t="s">
        <v>1208</v>
      </c>
      <c r="F282" s="3">
        <v>13508</v>
      </c>
      <c r="G282" s="3" t="s">
        <v>18</v>
      </c>
      <c r="H282" s="3">
        <v>5037</v>
      </c>
      <c r="I282" s="3">
        <v>180</v>
      </c>
      <c r="J282" s="3">
        <v>11</v>
      </c>
      <c r="K282" s="3">
        <v>1</v>
      </c>
      <c r="L282" s="2">
        <v>43417.696458333332</v>
      </c>
      <c r="M282" s="3"/>
      <c r="N282" s="3"/>
      <c r="O282" s="3" t="s">
        <v>33</v>
      </c>
      <c r="P282" s="3" t="s">
        <v>34</v>
      </c>
      <c r="Q282" s="3" t="s">
        <v>26</v>
      </c>
      <c r="R282" s="3" t="s">
        <v>27</v>
      </c>
      <c r="S282" s="2">
        <v>43417.73778935185</v>
      </c>
      <c r="T282" s="3"/>
      <c r="U282" s="2">
        <v>43417.744652777779</v>
      </c>
      <c r="V282" s="3"/>
      <c r="W282" s="2">
        <v>43417.73778935185</v>
      </c>
      <c r="X282" s="8">
        <f t="shared" si="51"/>
        <v>43417.73778935185</v>
      </c>
      <c r="Y282" s="9">
        <f t="shared" si="52"/>
        <v>0</v>
      </c>
      <c r="Z282" s="9">
        <f t="shared" si="53"/>
        <v>0</v>
      </c>
      <c r="AA282" s="10"/>
      <c r="AB282" s="10">
        <f t="shared" si="50"/>
        <v>0</v>
      </c>
      <c r="AC282" s="10">
        <f t="shared" si="54"/>
        <v>0</v>
      </c>
      <c r="AD282" s="10"/>
      <c r="AE282" s="10"/>
      <c r="AF282" s="78">
        <f t="shared" si="47"/>
        <v>43417.695833333331</v>
      </c>
      <c r="AG282" s="78">
        <f t="shared" si="48"/>
        <v>0</v>
      </c>
      <c r="AH282" s="26" t="str">
        <f t="shared" si="49"/>
        <v>43417.69583333330</v>
      </c>
      <c r="AI282" s="26" t="e">
        <f>VLOOKUP(AH282,simple_survey!$P$1800:$Q$2001,2,FALSE)</f>
        <v>#N/A</v>
      </c>
    </row>
    <row r="283" spans="1:35" s="3" customFormat="1" x14ac:dyDescent="0.4">
      <c r="A283" s="16" t="str">
        <f t="shared" si="45"/>
        <v>-</v>
      </c>
      <c r="B283" s="16" t="str">
        <f t="shared" si="46"/>
        <v>☆</v>
      </c>
      <c r="C283" s="7">
        <v>17</v>
      </c>
      <c r="D283" s="2">
        <v>43417.708553240744</v>
      </c>
      <c r="E283" s="3" t="s">
        <v>1483</v>
      </c>
      <c r="F283" s="3">
        <v>13519</v>
      </c>
      <c r="G283" s="3" t="s">
        <v>32</v>
      </c>
      <c r="H283" s="3">
        <v>6098</v>
      </c>
      <c r="I283" s="3">
        <v>636</v>
      </c>
      <c r="J283" s="3">
        <v>1</v>
      </c>
      <c r="K283" s="3">
        <v>1</v>
      </c>
      <c r="L283" s="2">
        <v>43417.708680555559</v>
      </c>
      <c r="O283" s="3" t="s">
        <v>60</v>
      </c>
      <c r="P283" s="3" t="s">
        <v>61</v>
      </c>
      <c r="Q283" s="3" t="s">
        <v>33</v>
      </c>
      <c r="R283" s="3" t="s">
        <v>34</v>
      </c>
      <c r="S283" s="2">
        <v>43417.710428240738</v>
      </c>
      <c r="U283" s="2">
        <v>43417.720972222225</v>
      </c>
      <c r="X283" s="8">
        <f t="shared" si="51"/>
        <v>43417.708553240744</v>
      </c>
      <c r="Y283" s="9">
        <f t="shared" si="52"/>
        <v>0</v>
      </c>
      <c r="Z283" s="9">
        <f t="shared" si="53"/>
        <v>0</v>
      </c>
      <c r="AA283" s="10"/>
      <c r="AB283" s="10">
        <f t="shared" si="50"/>
        <v>0</v>
      </c>
      <c r="AC283" s="10">
        <f t="shared" si="54"/>
        <v>1.8749999944702722E-3</v>
      </c>
      <c r="AD283" s="30"/>
      <c r="AE283" s="30"/>
      <c r="AF283" s="78">
        <f t="shared" si="47"/>
        <v>43417.708333333336</v>
      </c>
      <c r="AG283" s="78">
        <f t="shared" si="48"/>
        <v>0</v>
      </c>
      <c r="AH283" s="26" t="str">
        <f t="shared" si="49"/>
        <v>43417.70833333330</v>
      </c>
      <c r="AI283" s="26" t="e">
        <f>VLOOKUP(AH283,simple_survey!$P$1800:$Q$2001,2,FALSE)</f>
        <v>#N/A</v>
      </c>
    </row>
    <row r="284" spans="1:35" s="3" customFormat="1" x14ac:dyDescent="0.4">
      <c r="A284" s="16" t="str">
        <f t="shared" si="45"/>
        <v>★</v>
      </c>
      <c r="B284" s="16" t="str">
        <f t="shared" si="46"/>
        <v>☆</v>
      </c>
      <c r="C284" s="7">
        <v>17</v>
      </c>
      <c r="D284" s="2">
        <v>43417.731805555559</v>
      </c>
      <c r="E284" s="3" t="s">
        <v>1479</v>
      </c>
      <c r="F284" s="3">
        <v>13546</v>
      </c>
      <c r="G284" s="3" t="s">
        <v>18</v>
      </c>
      <c r="H284" s="3">
        <v>2215</v>
      </c>
      <c r="I284" s="3">
        <v>907</v>
      </c>
      <c r="J284" s="3">
        <v>7</v>
      </c>
      <c r="K284" s="3">
        <v>1</v>
      </c>
      <c r="L284" s="2">
        <v>43417.73196759259</v>
      </c>
      <c r="O284" s="3" t="s">
        <v>24</v>
      </c>
      <c r="P284" s="3" t="s">
        <v>25</v>
      </c>
      <c r="Q284" s="3" t="s">
        <v>33</v>
      </c>
      <c r="R284" s="3" t="s">
        <v>34</v>
      </c>
      <c r="S284" s="2">
        <v>43417.746377314812</v>
      </c>
      <c r="U284" s="2">
        <v>43417.753518518519</v>
      </c>
      <c r="W284" s="2">
        <v>43417.738738425927</v>
      </c>
      <c r="X284" s="8">
        <f t="shared" si="51"/>
        <v>43417.738738425927</v>
      </c>
      <c r="Y284" s="9">
        <f t="shared" si="52"/>
        <v>0</v>
      </c>
      <c r="Z284" s="9">
        <f t="shared" si="53"/>
        <v>0</v>
      </c>
      <c r="AA284" s="10"/>
      <c r="AB284" s="10">
        <f t="shared" si="50"/>
        <v>0</v>
      </c>
      <c r="AC284" s="10">
        <f t="shared" si="54"/>
        <v>7.6388888846850023E-3</v>
      </c>
      <c r="AD284" s="30"/>
      <c r="AE284" s="30"/>
      <c r="AF284" s="78">
        <f t="shared" si="47"/>
        <v>43417.731249999997</v>
      </c>
      <c r="AG284" s="78">
        <f t="shared" si="48"/>
        <v>0</v>
      </c>
      <c r="AH284" s="26" t="str">
        <f t="shared" si="49"/>
        <v>43417.731250</v>
      </c>
      <c r="AI284" s="26" t="e">
        <f>VLOOKUP(AH284,simple_survey!$P$1800:$Q$2001,2,FALSE)</f>
        <v>#N/A</v>
      </c>
    </row>
    <row r="285" spans="1:35" s="3" customFormat="1" x14ac:dyDescent="0.4">
      <c r="A285" s="16" t="str">
        <f t="shared" si="45"/>
        <v>★</v>
      </c>
      <c r="B285" s="16" t="str">
        <f t="shared" si="46"/>
        <v>☆</v>
      </c>
      <c r="C285" s="7">
        <v>17</v>
      </c>
      <c r="D285" s="2">
        <v>43417.739895833336</v>
      </c>
      <c r="E285" s="3" t="s">
        <v>1259</v>
      </c>
      <c r="F285" s="3">
        <v>13554</v>
      </c>
      <c r="G285" s="3" t="s">
        <v>103</v>
      </c>
      <c r="H285" s="3">
        <v>5430</v>
      </c>
      <c r="I285" s="3">
        <v>828</v>
      </c>
      <c r="J285" s="3">
        <v>11</v>
      </c>
      <c r="K285" s="3">
        <v>1</v>
      </c>
      <c r="L285" s="2">
        <v>43417.740891203706</v>
      </c>
      <c r="O285" s="3" t="s">
        <v>77</v>
      </c>
      <c r="P285" s="3" t="s">
        <v>78</v>
      </c>
      <c r="Q285" s="3" t="s">
        <v>133</v>
      </c>
      <c r="R285" s="3" t="s">
        <v>19</v>
      </c>
      <c r="S285" s="2">
        <v>43417.759131944447</v>
      </c>
      <c r="U285" s="2">
        <v>43417.774398148147</v>
      </c>
      <c r="W285" s="2">
        <v>43417.746840277781</v>
      </c>
      <c r="X285" s="8">
        <f t="shared" si="51"/>
        <v>43417.746840277781</v>
      </c>
      <c r="Y285" s="9">
        <f t="shared" si="52"/>
        <v>0</v>
      </c>
      <c r="Z285" s="9">
        <f t="shared" si="53"/>
        <v>0</v>
      </c>
      <c r="AA285" s="10"/>
      <c r="AB285" s="10">
        <f t="shared" si="50"/>
        <v>0</v>
      </c>
      <c r="AC285" s="10">
        <f t="shared" si="54"/>
        <v>1.2291666665987577E-2</v>
      </c>
      <c r="AD285" s="30"/>
      <c r="AE285" s="30"/>
      <c r="AF285" s="78">
        <f t="shared" si="47"/>
        <v>43417.739583333336</v>
      </c>
      <c r="AG285" s="78">
        <f t="shared" si="48"/>
        <v>0</v>
      </c>
      <c r="AH285" s="26" t="str">
        <f t="shared" si="49"/>
        <v>43417.73958333330</v>
      </c>
      <c r="AI285" s="26" t="e">
        <f>VLOOKUP(AH285,simple_survey!$P$1800:$Q$2001,2,FALSE)</f>
        <v>#N/A</v>
      </c>
    </row>
    <row r="286" spans="1:35" s="3" customFormat="1" x14ac:dyDescent="0.4">
      <c r="A286" s="16" t="str">
        <f t="shared" si="45"/>
        <v>-</v>
      </c>
      <c r="B286" s="16" t="str">
        <f t="shared" si="46"/>
        <v>☆</v>
      </c>
      <c r="C286" s="7">
        <v>17</v>
      </c>
      <c r="D286" s="2">
        <v>43417.741412037038</v>
      </c>
      <c r="E286" s="3" t="s">
        <v>1464</v>
      </c>
      <c r="F286" s="3">
        <v>13557</v>
      </c>
      <c r="G286" s="3" t="s">
        <v>32</v>
      </c>
      <c r="H286" s="3">
        <v>5709</v>
      </c>
      <c r="I286" s="3">
        <v>736</v>
      </c>
      <c r="J286" s="3">
        <v>6</v>
      </c>
      <c r="K286" s="3">
        <v>1</v>
      </c>
      <c r="L286" s="2">
        <v>43417.74659722222</v>
      </c>
      <c r="O286" s="3" t="s">
        <v>26</v>
      </c>
      <c r="P286" s="3" t="s">
        <v>27</v>
      </c>
      <c r="Q286" s="3" t="s">
        <v>64</v>
      </c>
      <c r="R286" s="3" t="s">
        <v>65</v>
      </c>
      <c r="S286" s="2">
        <v>43417.776736111111</v>
      </c>
      <c r="U286" s="2">
        <v>43417.786481481482</v>
      </c>
      <c r="X286" s="8">
        <f t="shared" si="51"/>
        <v>43417.741412037038</v>
      </c>
      <c r="Y286" s="9">
        <f t="shared" si="52"/>
        <v>0</v>
      </c>
      <c r="Z286" s="9">
        <f t="shared" si="53"/>
        <v>0</v>
      </c>
      <c r="AA286" s="10"/>
      <c r="AB286" s="10">
        <f t="shared" si="50"/>
        <v>0</v>
      </c>
      <c r="AC286" s="10">
        <f t="shared" si="54"/>
        <v>3.5324074073287193E-2</v>
      </c>
      <c r="AD286" s="30"/>
      <c r="AE286" s="30"/>
      <c r="AF286" s="78">
        <f t="shared" si="47"/>
        <v>43417.740972222222</v>
      </c>
      <c r="AG286" s="78">
        <f t="shared" si="48"/>
        <v>0</v>
      </c>
      <c r="AH286" s="26" t="str">
        <f t="shared" si="49"/>
        <v>43417.74097222220</v>
      </c>
      <c r="AI286" s="26" t="e">
        <f>VLOOKUP(AH286,simple_survey!$P$1800:$Q$2001,2,FALSE)</f>
        <v>#N/A</v>
      </c>
    </row>
    <row r="287" spans="1:35" s="3" customFormat="1" x14ac:dyDescent="0.4">
      <c r="A287" s="16" t="str">
        <f t="shared" si="45"/>
        <v>-</v>
      </c>
      <c r="B287" s="16" t="str">
        <f t="shared" si="46"/>
        <v>☆</v>
      </c>
      <c r="C287" s="7">
        <v>17</v>
      </c>
      <c r="D287" s="2">
        <v>43417.741805555554</v>
      </c>
      <c r="E287" s="3" t="s">
        <v>1484</v>
      </c>
      <c r="F287" s="3">
        <v>13558</v>
      </c>
      <c r="G287" s="3" t="s">
        <v>18</v>
      </c>
      <c r="H287" s="3">
        <v>5351</v>
      </c>
      <c r="I287" s="3">
        <v>398</v>
      </c>
      <c r="J287" s="3">
        <v>5</v>
      </c>
      <c r="K287" s="3">
        <v>1</v>
      </c>
      <c r="L287" s="2">
        <v>43417.7421412037</v>
      </c>
      <c r="O287" s="3" t="s">
        <v>56</v>
      </c>
      <c r="P287" s="3" t="s">
        <v>57</v>
      </c>
      <c r="Q287" s="3" t="s">
        <v>64</v>
      </c>
      <c r="R287" s="3" t="s">
        <v>65</v>
      </c>
      <c r="S287" s="2">
        <v>43417.775023148148</v>
      </c>
      <c r="U287" s="2">
        <v>43417.786585648151</v>
      </c>
      <c r="X287" s="8">
        <f t="shared" si="51"/>
        <v>43417.741805555554</v>
      </c>
      <c r="Y287" s="9">
        <f t="shared" si="52"/>
        <v>0</v>
      </c>
      <c r="Z287" s="9">
        <f t="shared" si="53"/>
        <v>0</v>
      </c>
      <c r="AA287" s="10"/>
      <c r="AB287" s="10">
        <f t="shared" si="50"/>
        <v>0</v>
      </c>
      <c r="AC287" s="10">
        <f t="shared" si="54"/>
        <v>3.3217592594155576E-2</v>
      </c>
      <c r="AD287" s="30"/>
      <c r="AE287" s="30"/>
      <c r="AF287" s="78">
        <f t="shared" si="47"/>
        <v>43417.741666666669</v>
      </c>
      <c r="AG287" s="78">
        <f t="shared" si="48"/>
        <v>0</v>
      </c>
      <c r="AH287" s="26" t="str">
        <f t="shared" si="49"/>
        <v>43417.74166666670</v>
      </c>
      <c r="AI287" s="26" t="e">
        <f>VLOOKUP(AH287,simple_survey!$P$1800:$Q$2001,2,FALSE)</f>
        <v>#N/A</v>
      </c>
    </row>
    <row r="288" spans="1:35" s="3" customFormat="1" x14ac:dyDescent="0.4">
      <c r="A288" s="16" t="str">
        <f t="shared" si="45"/>
        <v>-</v>
      </c>
      <c r="B288" s="16" t="str">
        <f t="shared" si="46"/>
        <v>☆</v>
      </c>
      <c r="C288" s="7">
        <v>17</v>
      </c>
      <c r="D288" s="2">
        <v>43417.74359953704</v>
      </c>
      <c r="E288" s="3" t="s">
        <v>1485</v>
      </c>
      <c r="F288" s="3">
        <v>13559</v>
      </c>
      <c r="G288" s="3" t="s">
        <v>98</v>
      </c>
      <c r="H288" s="3">
        <v>0</v>
      </c>
      <c r="I288" s="3">
        <v>720</v>
      </c>
      <c r="J288" s="3">
        <v>5</v>
      </c>
      <c r="K288" s="3">
        <v>1</v>
      </c>
      <c r="L288" s="2">
        <v>43417.743946759256</v>
      </c>
      <c r="O288" s="3" t="s">
        <v>40</v>
      </c>
      <c r="P288" s="3" t="s">
        <v>41</v>
      </c>
      <c r="Q288" s="3" t="s">
        <v>26</v>
      </c>
      <c r="R288" s="3" t="s">
        <v>27</v>
      </c>
      <c r="S288" s="2">
        <v>43417.773553240739</v>
      </c>
      <c r="U288" s="2">
        <v>43417.780659722222</v>
      </c>
      <c r="X288" s="8">
        <f t="shared" si="51"/>
        <v>43417.74359953704</v>
      </c>
      <c r="Y288" s="9">
        <f t="shared" si="52"/>
        <v>0</v>
      </c>
      <c r="Z288" s="9">
        <f t="shared" si="53"/>
        <v>0</v>
      </c>
      <c r="AA288" s="10"/>
      <c r="AB288" s="10">
        <f t="shared" si="50"/>
        <v>0</v>
      </c>
      <c r="AC288" s="10">
        <f t="shared" si="54"/>
        <v>2.9953703698993195E-2</v>
      </c>
      <c r="AD288" s="30"/>
      <c r="AE288" s="30"/>
      <c r="AF288" s="78">
        <f t="shared" si="47"/>
        <v>43417.743055555555</v>
      </c>
      <c r="AG288" s="78">
        <f t="shared" si="48"/>
        <v>0</v>
      </c>
      <c r="AH288" s="26" t="str">
        <f t="shared" si="49"/>
        <v>43417.74305555560</v>
      </c>
      <c r="AI288" s="26" t="e">
        <f>VLOOKUP(AH288,simple_survey!$P$1800:$Q$2001,2,FALSE)</f>
        <v>#N/A</v>
      </c>
    </row>
    <row r="289" spans="1:37" s="5" customFormat="1" x14ac:dyDescent="0.4">
      <c r="A289" s="17" t="str">
        <f t="shared" si="45"/>
        <v>-</v>
      </c>
      <c r="B289" s="17" t="str">
        <f t="shared" si="46"/>
        <v>☆</v>
      </c>
      <c r="C289" s="12">
        <v>17</v>
      </c>
      <c r="D289" s="4">
        <v>43417.745555555557</v>
      </c>
      <c r="E289" s="5" t="s">
        <v>1394</v>
      </c>
      <c r="F289" s="5">
        <v>13560</v>
      </c>
      <c r="G289" s="5" t="s">
        <v>98</v>
      </c>
      <c r="H289" s="5">
        <v>0</v>
      </c>
      <c r="I289" s="5">
        <v>255</v>
      </c>
      <c r="J289" s="5">
        <v>7</v>
      </c>
      <c r="K289" s="5">
        <v>1</v>
      </c>
      <c r="L289" s="4">
        <v>43417.746782407405</v>
      </c>
      <c r="O289" s="5" t="s">
        <v>45</v>
      </c>
      <c r="P289" s="5" t="s">
        <v>46</v>
      </c>
      <c r="Q289" s="5" t="s">
        <v>133</v>
      </c>
      <c r="R289" s="5" t="s">
        <v>19</v>
      </c>
      <c r="S289" s="4">
        <v>43417.750289351854</v>
      </c>
      <c r="U289" s="4">
        <v>43417.757800925923</v>
      </c>
      <c r="X289" s="13">
        <f t="shared" si="51"/>
        <v>43417.745555555557</v>
      </c>
      <c r="Y289" s="18">
        <f t="shared" si="52"/>
        <v>0</v>
      </c>
      <c r="Z289" s="18">
        <f t="shared" si="53"/>
        <v>0</v>
      </c>
      <c r="AA289" s="19"/>
      <c r="AB289" s="19">
        <f t="shared" si="50"/>
        <v>0</v>
      </c>
      <c r="AC289" s="19">
        <f t="shared" si="54"/>
        <v>4.7337962969322689E-3</v>
      </c>
      <c r="AD289" s="31"/>
      <c r="AE289" s="31"/>
      <c r="AF289" s="78">
        <f t="shared" si="47"/>
        <v>43417.745138888888</v>
      </c>
      <c r="AG289" s="78">
        <f t="shared" si="48"/>
        <v>0</v>
      </c>
      <c r="AH289" s="26" t="str">
        <f t="shared" si="49"/>
        <v>43417.74513888890</v>
      </c>
      <c r="AI289" s="26" t="e">
        <f>VLOOKUP(AH289,simple_survey!$P$1800:$Q$2001,2,FALSE)</f>
        <v>#N/A</v>
      </c>
    </row>
    <row r="290" spans="1:37" s="21" customFormat="1" x14ac:dyDescent="0.4">
      <c r="A290" s="20" t="str">
        <f t="shared" si="45"/>
        <v>-</v>
      </c>
      <c r="B290" s="20" t="str">
        <f t="shared" si="46"/>
        <v>-</v>
      </c>
      <c r="C290" s="23">
        <v>18</v>
      </c>
      <c r="D290" s="22">
        <v>43417.7503125</v>
      </c>
      <c r="E290" s="21" t="s">
        <v>1486</v>
      </c>
      <c r="F290" s="21">
        <v>13563</v>
      </c>
      <c r="G290" s="21" t="s">
        <v>98</v>
      </c>
      <c r="H290" s="21">
        <v>0</v>
      </c>
      <c r="I290" s="21">
        <v>516</v>
      </c>
      <c r="J290" s="21">
        <v>1</v>
      </c>
      <c r="K290" s="21">
        <v>4</v>
      </c>
      <c r="M290" s="22">
        <v>43417.759050925924</v>
      </c>
      <c r="N290" s="22">
        <v>43417.763854166667</v>
      </c>
      <c r="O290" s="21" t="s">
        <v>60</v>
      </c>
      <c r="P290" s="21" t="s">
        <v>61</v>
      </c>
      <c r="Q290" s="21" t="s">
        <v>36</v>
      </c>
      <c r="R290" s="21" t="s">
        <v>37</v>
      </c>
      <c r="S290" s="22">
        <v>43417.760104166664</v>
      </c>
      <c r="T290" s="22">
        <v>43417.760104166664</v>
      </c>
      <c r="U290" s="22">
        <v>43417.774189814816</v>
      </c>
      <c r="V290" s="22">
        <v>43417.774189814816</v>
      </c>
      <c r="X290" s="24">
        <f t="shared" si="51"/>
        <v>43417.7503125</v>
      </c>
      <c r="Y290" s="25">
        <f t="shared" si="52"/>
        <v>4.803240743058268E-3</v>
      </c>
      <c r="Z290" s="25">
        <f t="shared" si="53"/>
        <v>1.9212962972233072E-2</v>
      </c>
      <c r="AA290" s="26">
        <f>SUM(Z290:Z364)</f>
        <v>0.34765046297252411</v>
      </c>
      <c r="AB290" s="26">
        <f t="shared" si="50"/>
        <v>0</v>
      </c>
      <c r="AC290" s="26">
        <f t="shared" si="54"/>
        <v>8.7384259240934625E-3</v>
      </c>
      <c r="AD290" s="32">
        <f>AVERAGE(AC290:AC364)</f>
        <v>9.2785493831973303E-3</v>
      </c>
      <c r="AE290" s="32">
        <f>MEDIAN(AC290:AC364)</f>
        <v>7.9745370312593877E-3</v>
      </c>
      <c r="AF290" s="78">
        <f t="shared" si="47"/>
        <v>43417.75</v>
      </c>
      <c r="AG290" s="78">
        <f t="shared" si="48"/>
        <v>43417.763194444444</v>
      </c>
      <c r="AH290" s="26" t="str">
        <f t="shared" si="49"/>
        <v>43417.7543417.7631944444</v>
      </c>
      <c r="AI290" s="26" t="e">
        <f>VLOOKUP(AH290,simple_survey!$P$1800:$Q$2001,2,FALSE)</f>
        <v>#N/A</v>
      </c>
    </row>
    <row r="291" spans="1:37" s="7" customFormat="1" x14ac:dyDescent="0.4">
      <c r="A291" s="16" t="str">
        <f t="shared" si="45"/>
        <v>-</v>
      </c>
      <c r="B291" s="16" t="str">
        <f t="shared" si="46"/>
        <v>-</v>
      </c>
      <c r="C291" s="7">
        <v>18</v>
      </c>
      <c r="D291" s="2">
        <v>43417.751620370371</v>
      </c>
      <c r="E291" s="3" t="s">
        <v>1487</v>
      </c>
      <c r="F291" s="3">
        <v>13565</v>
      </c>
      <c r="G291" s="3" t="s">
        <v>99</v>
      </c>
      <c r="H291" s="3">
        <v>0</v>
      </c>
      <c r="I291" s="3">
        <v>608</v>
      </c>
      <c r="J291" s="3">
        <v>2</v>
      </c>
      <c r="K291" s="3">
        <v>1</v>
      </c>
      <c r="L291" s="3"/>
      <c r="M291" s="2">
        <v>43417.753495370373</v>
      </c>
      <c r="N291" s="2">
        <v>43417.76290509259</v>
      </c>
      <c r="O291" s="3" t="s">
        <v>30</v>
      </c>
      <c r="P291" s="3" t="s">
        <v>31</v>
      </c>
      <c r="Q291" s="3" t="s">
        <v>133</v>
      </c>
      <c r="R291" s="3" t="s">
        <v>19</v>
      </c>
      <c r="S291" s="2">
        <v>43417.753055555557</v>
      </c>
      <c r="T291" s="2">
        <v>43417.753310185188</v>
      </c>
      <c r="U291" s="2">
        <v>43417.759918981479</v>
      </c>
      <c r="V291" s="2">
        <v>43417.765416666669</v>
      </c>
      <c r="W291" s="3"/>
      <c r="X291" s="8">
        <f t="shared" si="51"/>
        <v>43417.751620370371</v>
      </c>
      <c r="Y291" s="9">
        <f t="shared" si="52"/>
        <v>9.4097222172422335E-3</v>
      </c>
      <c r="Z291" s="9">
        <f t="shared" si="53"/>
        <v>9.4097222172422335E-3</v>
      </c>
      <c r="AA291" s="10"/>
      <c r="AB291" s="10">
        <f t="shared" si="50"/>
        <v>4.398148157633841E-4</v>
      </c>
      <c r="AC291" s="10">
        <f t="shared" si="54"/>
        <v>1.8750000017462298E-3</v>
      </c>
      <c r="AD291" s="10"/>
      <c r="AE291" s="10"/>
      <c r="AF291" s="78">
        <f t="shared" si="47"/>
        <v>43417.751388888886</v>
      </c>
      <c r="AG291" s="78">
        <f t="shared" si="48"/>
        <v>43417.762499999997</v>
      </c>
      <c r="AH291" s="26" t="str">
        <f t="shared" si="49"/>
        <v>43417.751388888943417.7625</v>
      </c>
      <c r="AI291" s="26" t="e">
        <f>VLOOKUP(AH291,simple_survey!$P$1800:$Q$2001,2,FALSE)</f>
        <v>#N/A</v>
      </c>
    </row>
    <row r="292" spans="1:37" s="3" customFormat="1" x14ac:dyDescent="0.4">
      <c r="A292" s="16" t="str">
        <f t="shared" si="45"/>
        <v>-</v>
      </c>
      <c r="B292" s="16" t="str">
        <f t="shared" si="46"/>
        <v>-</v>
      </c>
      <c r="C292" s="7">
        <v>18</v>
      </c>
      <c r="D292" s="2">
        <v>43417.751886574071</v>
      </c>
      <c r="E292" s="3" t="s">
        <v>1485</v>
      </c>
      <c r="F292" s="3">
        <v>13566</v>
      </c>
      <c r="G292" s="3" t="s">
        <v>98</v>
      </c>
      <c r="H292" s="3">
        <v>0</v>
      </c>
      <c r="I292" s="3">
        <v>222</v>
      </c>
      <c r="J292" s="3">
        <v>2</v>
      </c>
      <c r="K292" s="3">
        <v>1</v>
      </c>
      <c r="M292" s="2">
        <v>43417.756666666668</v>
      </c>
      <c r="N292" s="2">
        <v>43417.762592592589</v>
      </c>
      <c r="O292" s="3" t="s">
        <v>40</v>
      </c>
      <c r="P292" s="3" t="s">
        <v>41</v>
      </c>
      <c r="Q292" s="3" t="s">
        <v>133</v>
      </c>
      <c r="R292" s="3" t="s">
        <v>19</v>
      </c>
      <c r="S292" s="2">
        <v>43417.757951388892</v>
      </c>
      <c r="T292" s="2">
        <v>43417.759421296294</v>
      </c>
      <c r="U292" s="2">
        <v>43417.764930555553</v>
      </c>
      <c r="V292" s="2">
        <v>43417.766400462962</v>
      </c>
      <c r="X292" s="8">
        <f t="shared" si="51"/>
        <v>43417.751886574071</v>
      </c>
      <c r="Y292" s="9">
        <f t="shared" si="52"/>
        <v>5.9259259214741178E-3</v>
      </c>
      <c r="Z292" s="9">
        <f t="shared" si="53"/>
        <v>5.9259259214741178E-3</v>
      </c>
      <c r="AA292" s="10"/>
      <c r="AB292" s="10">
        <f t="shared" si="50"/>
        <v>0</v>
      </c>
      <c r="AC292" s="10">
        <f t="shared" si="54"/>
        <v>4.7800925967749208E-3</v>
      </c>
      <c r="AD292" s="30"/>
      <c r="AE292" s="30"/>
      <c r="AF292" s="78">
        <f t="shared" si="47"/>
        <v>43417.751388888886</v>
      </c>
      <c r="AG292" s="78">
        <f t="shared" si="48"/>
        <v>43417.762499999997</v>
      </c>
      <c r="AH292" s="26" t="str">
        <f t="shared" si="49"/>
        <v>43417.751388888943417.7625</v>
      </c>
      <c r="AI292" s="26" t="e">
        <f>VLOOKUP(AH292,simple_survey!$P$1800:$Q$2001,2,FALSE)</f>
        <v>#N/A</v>
      </c>
    </row>
    <row r="293" spans="1:37" s="3" customFormat="1" x14ac:dyDescent="0.4">
      <c r="A293" s="16" t="str">
        <f t="shared" si="45"/>
        <v>-</v>
      </c>
      <c r="B293" s="16" t="str">
        <f t="shared" si="46"/>
        <v>-</v>
      </c>
      <c r="C293" s="7">
        <v>18</v>
      </c>
      <c r="D293" s="2">
        <v>43417.753368055557</v>
      </c>
      <c r="E293" s="3" t="s">
        <v>1488</v>
      </c>
      <c r="F293" s="3">
        <v>13569</v>
      </c>
      <c r="G293" s="3" t="s">
        <v>32</v>
      </c>
      <c r="H293" s="3">
        <v>3445</v>
      </c>
      <c r="I293" s="3">
        <v>986</v>
      </c>
      <c r="J293" s="3">
        <v>11</v>
      </c>
      <c r="K293" s="3">
        <v>2</v>
      </c>
      <c r="M293" s="2">
        <v>43417.757673611108</v>
      </c>
      <c r="N293" s="2">
        <v>43417.763113425928</v>
      </c>
      <c r="O293" s="3" t="s">
        <v>71</v>
      </c>
      <c r="P293" s="3" t="s">
        <v>1326</v>
      </c>
      <c r="Q293" s="3" t="s">
        <v>69</v>
      </c>
      <c r="R293" s="3" t="s">
        <v>70</v>
      </c>
      <c r="S293" s="2">
        <v>43417.759768518517</v>
      </c>
      <c r="T293" s="2">
        <v>43417.759768518517</v>
      </c>
      <c r="U293" s="2">
        <v>43417.76829861111</v>
      </c>
      <c r="V293" s="2">
        <v>43417.76829861111</v>
      </c>
      <c r="X293" s="8">
        <f t="shared" si="51"/>
        <v>43417.753368055557</v>
      </c>
      <c r="Y293" s="9">
        <f t="shared" si="52"/>
        <v>5.439814820419997E-3</v>
      </c>
      <c r="Z293" s="9">
        <f t="shared" si="53"/>
        <v>1.0879629640839994E-2</v>
      </c>
      <c r="AA293" s="10"/>
      <c r="AB293" s="10">
        <f t="shared" si="50"/>
        <v>0</v>
      </c>
      <c r="AC293" s="10">
        <f t="shared" si="54"/>
        <v>4.3055555506725796E-3</v>
      </c>
      <c r="AD293" s="30"/>
      <c r="AE293" s="30"/>
      <c r="AF293" s="78">
        <f t="shared" si="47"/>
        <v>43417.75277777778</v>
      </c>
      <c r="AG293" s="78">
        <f t="shared" si="48"/>
        <v>43417.762499999997</v>
      </c>
      <c r="AH293" s="26" t="str">
        <f t="shared" si="49"/>
        <v>43417.752777777843417.7625</v>
      </c>
      <c r="AI293" s="26" t="str">
        <f>VLOOKUP(AH293,simple_survey!$P$1800:$Q$2001,2,FALSE)</f>
        <v>肯定的</v>
      </c>
      <c r="AK293" s="7"/>
    </row>
    <row r="294" spans="1:37" s="3" customFormat="1" x14ac:dyDescent="0.4">
      <c r="A294" s="16" t="str">
        <f t="shared" si="45"/>
        <v>-</v>
      </c>
      <c r="B294" s="16" t="str">
        <f t="shared" si="46"/>
        <v>-</v>
      </c>
      <c r="C294" s="7">
        <v>18</v>
      </c>
      <c r="D294" s="2">
        <v>43417.753495370373</v>
      </c>
      <c r="E294" s="3" t="s">
        <v>1489</v>
      </c>
      <c r="F294" s="3">
        <v>13570</v>
      </c>
      <c r="G294" s="3" t="s">
        <v>98</v>
      </c>
      <c r="H294" s="3">
        <v>0</v>
      </c>
      <c r="I294" s="3">
        <v>438</v>
      </c>
      <c r="J294" s="3">
        <v>10</v>
      </c>
      <c r="K294" s="3">
        <v>1</v>
      </c>
      <c r="M294" s="2">
        <v>43417.759247685186</v>
      </c>
      <c r="N294" s="2">
        <v>43417.762754629628</v>
      </c>
      <c r="O294" s="3" t="s">
        <v>28</v>
      </c>
      <c r="P294" s="3" t="s">
        <v>29</v>
      </c>
      <c r="Q294" s="3" t="s">
        <v>133</v>
      </c>
      <c r="R294" s="3" t="s">
        <v>19</v>
      </c>
      <c r="S294" s="2">
        <v>43417.765162037038</v>
      </c>
      <c r="T294" s="2">
        <v>43417.765162037038</v>
      </c>
      <c r="U294" s="2">
        <v>43417.770798611113</v>
      </c>
      <c r="V294" s="2">
        <v>43417.770798611113</v>
      </c>
      <c r="X294" s="8">
        <f t="shared" si="51"/>
        <v>43417.753495370373</v>
      </c>
      <c r="Y294" s="9">
        <f t="shared" si="52"/>
        <v>3.5069444420514628E-3</v>
      </c>
      <c r="Z294" s="9">
        <f t="shared" si="53"/>
        <v>3.5069444420514628E-3</v>
      </c>
      <c r="AA294" s="10"/>
      <c r="AB294" s="10">
        <f t="shared" si="50"/>
        <v>0</v>
      </c>
      <c r="AC294" s="10">
        <f t="shared" si="54"/>
        <v>5.7523148134350777E-3</v>
      </c>
      <c r="AD294" s="30"/>
      <c r="AE294" s="30"/>
      <c r="AF294" s="78">
        <f t="shared" si="47"/>
        <v>43417.753472222219</v>
      </c>
      <c r="AG294" s="78">
        <f t="shared" si="48"/>
        <v>43417.762499999997</v>
      </c>
      <c r="AH294" s="26" t="str">
        <f t="shared" si="49"/>
        <v>43417.753472222243417.7625</v>
      </c>
      <c r="AI294" s="26" t="e">
        <f>VLOOKUP(AH294,simple_survey!$P$1800:$Q$2001,2,FALSE)</f>
        <v>#N/A</v>
      </c>
    </row>
    <row r="295" spans="1:37" s="3" customFormat="1" x14ac:dyDescent="0.4">
      <c r="A295" s="16" t="str">
        <f t="shared" si="45"/>
        <v>-</v>
      </c>
      <c r="B295" s="16" t="str">
        <f t="shared" si="46"/>
        <v>-</v>
      </c>
      <c r="C295" s="7">
        <v>18</v>
      </c>
      <c r="D295" s="2">
        <v>43417.75476851852</v>
      </c>
      <c r="E295" s="3" t="s">
        <v>1490</v>
      </c>
      <c r="F295" s="3">
        <v>13571</v>
      </c>
      <c r="G295" s="3" t="s">
        <v>32</v>
      </c>
      <c r="H295" s="3">
        <v>6147</v>
      </c>
      <c r="I295" s="3">
        <v>368</v>
      </c>
      <c r="J295" s="3">
        <v>2</v>
      </c>
      <c r="K295" s="3">
        <v>1</v>
      </c>
      <c r="M295" s="2">
        <v>43417.766145833331</v>
      </c>
      <c r="N295" s="2">
        <v>43417.770335648151</v>
      </c>
      <c r="O295" s="3" t="s">
        <v>71</v>
      </c>
      <c r="P295" s="3" t="s">
        <v>1326</v>
      </c>
      <c r="Q295" s="3" t="s">
        <v>69</v>
      </c>
      <c r="R295" s="3" t="s">
        <v>70</v>
      </c>
      <c r="S295" s="2">
        <v>43417.769780092596</v>
      </c>
      <c r="T295" s="2">
        <v>43417.769780092596</v>
      </c>
      <c r="U295" s="2">
        <v>43417.775567129633</v>
      </c>
      <c r="V295" s="2">
        <v>43417.775567129633</v>
      </c>
      <c r="X295" s="8">
        <f t="shared" si="51"/>
        <v>43417.75476851852</v>
      </c>
      <c r="Y295" s="9">
        <f t="shared" si="52"/>
        <v>4.1898148192558438E-3</v>
      </c>
      <c r="Z295" s="9">
        <f t="shared" si="53"/>
        <v>4.1898148192558438E-3</v>
      </c>
      <c r="AA295" s="10"/>
      <c r="AB295" s="10">
        <f t="shared" si="50"/>
        <v>0</v>
      </c>
      <c r="AC295" s="10">
        <f t="shared" si="54"/>
        <v>1.137731481139781E-2</v>
      </c>
      <c r="AD295" s="30"/>
      <c r="AE295" s="30"/>
      <c r="AF295" s="78">
        <f t="shared" si="47"/>
        <v>43417.754166666666</v>
      </c>
      <c r="AG295" s="78">
        <f t="shared" si="48"/>
        <v>43417.770138888889</v>
      </c>
      <c r="AH295" s="26" t="str">
        <f t="shared" si="49"/>
        <v>43417.754166666743417.7701388889</v>
      </c>
      <c r="AI295" s="26" t="str">
        <f>VLOOKUP(AH295,simple_survey!$P$1800:$Q$2001,2,FALSE)</f>
        <v>肯定的</v>
      </c>
    </row>
    <row r="296" spans="1:37" s="3" customFormat="1" x14ac:dyDescent="0.4">
      <c r="A296" s="16" t="str">
        <f t="shared" si="45"/>
        <v>-</v>
      </c>
      <c r="B296" s="16" t="str">
        <f t="shared" si="46"/>
        <v>-</v>
      </c>
      <c r="C296" s="7">
        <v>18</v>
      </c>
      <c r="D296" s="2">
        <v>43417.757210648146</v>
      </c>
      <c r="E296" s="3" t="s">
        <v>1433</v>
      </c>
      <c r="F296" s="3">
        <v>13574</v>
      </c>
      <c r="G296" s="3" t="s">
        <v>32</v>
      </c>
      <c r="H296" s="3">
        <v>6120</v>
      </c>
      <c r="I296" s="3">
        <v>494</v>
      </c>
      <c r="J296" s="3">
        <v>13</v>
      </c>
      <c r="K296" s="3">
        <v>1</v>
      </c>
      <c r="M296" s="2">
        <v>43417.76489583333</v>
      </c>
      <c r="N296" s="2">
        <v>43417.768483796295</v>
      </c>
      <c r="O296" s="3" t="s">
        <v>52</v>
      </c>
      <c r="P296" s="3" t="s">
        <v>53</v>
      </c>
      <c r="Q296" s="3" t="s">
        <v>54</v>
      </c>
      <c r="R296" s="3" t="s">
        <v>55</v>
      </c>
      <c r="S296" s="2">
        <v>43417.767731481479</v>
      </c>
      <c r="T296" s="2">
        <v>43417.767731481479</v>
      </c>
      <c r="U296" s="2">
        <v>43417.771539351852</v>
      </c>
      <c r="V296" s="2">
        <v>43417.771539351852</v>
      </c>
      <c r="X296" s="8">
        <f t="shared" si="51"/>
        <v>43417.757210648146</v>
      </c>
      <c r="Y296" s="9">
        <f t="shared" si="52"/>
        <v>3.5879629649571143E-3</v>
      </c>
      <c r="Z296" s="9">
        <f t="shared" si="53"/>
        <v>3.5879629649571143E-3</v>
      </c>
      <c r="AA296" s="30"/>
      <c r="AB296" s="10">
        <f t="shared" si="50"/>
        <v>0</v>
      </c>
      <c r="AC296" s="10">
        <f t="shared" si="54"/>
        <v>7.6851851845276542E-3</v>
      </c>
      <c r="AD296" s="30"/>
      <c r="AE296" s="30"/>
      <c r="AF296" s="78">
        <f t="shared" si="47"/>
        <v>43417.756944444445</v>
      </c>
      <c r="AG296" s="78">
        <f t="shared" si="48"/>
        <v>43417.768055555556</v>
      </c>
      <c r="AH296" s="26" t="str">
        <f t="shared" si="49"/>
        <v>43417.756944444443417.7680555556</v>
      </c>
      <c r="AI296" s="26" t="str">
        <f>VLOOKUP(AH296,simple_survey!$P$1800:$Q$2001,2,FALSE)</f>
        <v>肯定的</v>
      </c>
    </row>
    <row r="297" spans="1:37" s="3" customFormat="1" x14ac:dyDescent="0.4">
      <c r="A297" s="16" t="str">
        <f t="shared" si="45"/>
        <v>-</v>
      </c>
      <c r="B297" s="16" t="str">
        <f t="shared" si="46"/>
        <v>-</v>
      </c>
      <c r="C297" s="7">
        <v>18</v>
      </c>
      <c r="D297" s="2">
        <v>43417.758101851854</v>
      </c>
      <c r="E297" s="3" t="s">
        <v>1477</v>
      </c>
      <c r="F297" s="3">
        <v>13576</v>
      </c>
      <c r="G297" s="3" t="s">
        <v>32</v>
      </c>
      <c r="H297" s="3">
        <v>2535</v>
      </c>
      <c r="I297" s="3">
        <v>3</v>
      </c>
      <c r="J297" s="3">
        <v>9</v>
      </c>
      <c r="K297" s="3">
        <v>1</v>
      </c>
      <c r="M297" s="2">
        <v>43417.761250000003</v>
      </c>
      <c r="N297" s="2">
        <v>43417.765601851854</v>
      </c>
      <c r="O297" s="3" t="s">
        <v>44</v>
      </c>
      <c r="P297" s="3" t="s">
        <v>91</v>
      </c>
      <c r="Q297" s="3" t="s">
        <v>133</v>
      </c>
      <c r="R297" s="3" t="s">
        <v>19</v>
      </c>
      <c r="S297" s="2">
        <v>43417.761736111112</v>
      </c>
      <c r="T297" s="2">
        <v>43417.761736111112</v>
      </c>
      <c r="U297" s="2">
        <v>43417.768368055556</v>
      </c>
      <c r="V297" s="2">
        <v>43417.768391203703</v>
      </c>
      <c r="X297" s="8">
        <f t="shared" si="51"/>
        <v>43417.758101851854</v>
      </c>
      <c r="Y297" s="9">
        <f t="shared" si="52"/>
        <v>4.3518518505152315E-3</v>
      </c>
      <c r="Z297" s="9">
        <f t="shared" si="53"/>
        <v>4.3518518505152315E-3</v>
      </c>
      <c r="AA297" s="30"/>
      <c r="AB297" s="10">
        <f t="shared" si="50"/>
        <v>0</v>
      </c>
      <c r="AC297" s="10">
        <f t="shared" si="54"/>
        <v>3.1481481491937302E-3</v>
      </c>
      <c r="AD297" s="30"/>
      <c r="AE297" s="30"/>
      <c r="AF297" s="78">
        <f t="shared" si="47"/>
        <v>43417.757638888892</v>
      </c>
      <c r="AG297" s="78">
        <f t="shared" si="48"/>
        <v>43417.765277777777</v>
      </c>
      <c r="AH297" s="26" t="str">
        <f t="shared" si="49"/>
        <v>43417.757638888943417.7652777778</v>
      </c>
      <c r="AI297" s="26" t="str">
        <f>VLOOKUP(AH297,simple_survey!$P$1800:$Q$2001,2,FALSE)</f>
        <v>肯定的</v>
      </c>
    </row>
    <row r="298" spans="1:37" s="3" customFormat="1" x14ac:dyDescent="0.4">
      <c r="A298" s="16" t="str">
        <f t="shared" si="45"/>
        <v>-</v>
      </c>
      <c r="B298" s="16" t="str">
        <f t="shared" si="46"/>
        <v>-</v>
      </c>
      <c r="C298" s="7">
        <v>18</v>
      </c>
      <c r="D298" s="2">
        <v>43417.758240740739</v>
      </c>
      <c r="E298" s="3" t="s">
        <v>1491</v>
      </c>
      <c r="F298" s="3">
        <v>13578</v>
      </c>
      <c r="G298" s="3" t="s">
        <v>18</v>
      </c>
      <c r="H298" s="3">
        <v>1941</v>
      </c>
      <c r="I298" s="3">
        <v>410</v>
      </c>
      <c r="J298" s="3">
        <v>2</v>
      </c>
      <c r="K298" s="3">
        <v>1</v>
      </c>
      <c r="M298" s="2">
        <v>43417.781469907408</v>
      </c>
      <c r="N298" s="2">
        <v>43417.795914351853</v>
      </c>
      <c r="O298" s="3" t="s">
        <v>133</v>
      </c>
      <c r="P298" s="3" t="s">
        <v>19</v>
      </c>
      <c r="Q298" s="3" t="s">
        <v>22</v>
      </c>
      <c r="R298" s="3" t="s">
        <v>23</v>
      </c>
      <c r="S298" s="2">
        <v>43417.782453703701</v>
      </c>
      <c r="T298" s="2">
        <v>43417.782453703701</v>
      </c>
      <c r="U298" s="2">
        <v>43417.789733796293</v>
      </c>
      <c r="V298" s="2">
        <v>43417.797384259262</v>
      </c>
      <c r="X298" s="8">
        <f t="shared" si="51"/>
        <v>43417.758240740739</v>
      </c>
      <c r="Y298" s="9">
        <f t="shared" si="52"/>
        <v>1.4444444444961846E-2</v>
      </c>
      <c r="Z298" s="9">
        <f t="shared" si="53"/>
        <v>1.4444444444961846E-2</v>
      </c>
      <c r="AA298" s="30"/>
      <c r="AB298" s="10">
        <f t="shared" si="50"/>
        <v>0</v>
      </c>
      <c r="AC298" s="10">
        <f t="shared" si="54"/>
        <v>2.322916666889796E-2</v>
      </c>
      <c r="AD298" s="30"/>
      <c r="AE298" s="30"/>
      <c r="AF298" s="78">
        <f t="shared" si="47"/>
        <v>43417.757638888892</v>
      </c>
      <c r="AG298" s="78">
        <f t="shared" si="48"/>
        <v>43417.79583333333</v>
      </c>
      <c r="AH298" s="26" t="str">
        <f t="shared" si="49"/>
        <v>43417.757638888943417.7958333333</v>
      </c>
      <c r="AI298" s="26" t="e">
        <f>VLOOKUP(AH298,simple_survey!$P$1800:$Q$2001,2,FALSE)</f>
        <v>#N/A</v>
      </c>
    </row>
    <row r="299" spans="1:37" s="3" customFormat="1" x14ac:dyDescent="0.4">
      <c r="A299" s="16" t="str">
        <f t="shared" si="45"/>
        <v>-</v>
      </c>
      <c r="B299" s="16" t="str">
        <f t="shared" si="46"/>
        <v>-</v>
      </c>
      <c r="C299" s="7">
        <v>18</v>
      </c>
      <c r="D299" s="2">
        <v>43417.760138888887</v>
      </c>
      <c r="E299" s="3" t="s">
        <v>1475</v>
      </c>
      <c r="F299" s="3">
        <v>13580</v>
      </c>
      <c r="G299" s="3" t="s">
        <v>98</v>
      </c>
      <c r="H299" s="3">
        <v>0</v>
      </c>
      <c r="I299" s="3">
        <v>711</v>
      </c>
      <c r="J299" s="3">
        <v>1</v>
      </c>
      <c r="K299" s="3">
        <v>2</v>
      </c>
      <c r="M299" s="2">
        <v>43417.771273148152</v>
      </c>
      <c r="N299" s="2">
        <v>43417.776435185187</v>
      </c>
      <c r="O299" s="3" t="s">
        <v>40</v>
      </c>
      <c r="P299" s="3" t="s">
        <v>41</v>
      </c>
      <c r="Q299" s="3" t="s">
        <v>36</v>
      </c>
      <c r="R299" s="3" t="s">
        <v>37</v>
      </c>
      <c r="S299" s="2">
        <v>43417.779444444444</v>
      </c>
      <c r="T299" s="2">
        <v>43417.779745370368</v>
      </c>
      <c r="U299" s="2">
        <v>43417.791284722225</v>
      </c>
      <c r="V299" s="2">
        <v>43417.791585648149</v>
      </c>
      <c r="X299" s="8">
        <f t="shared" si="51"/>
        <v>43417.760138888887</v>
      </c>
      <c r="Y299" s="9">
        <f t="shared" si="52"/>
        <v>5.1620370359160006E-3</v>
      </c>
      <c r="Z299" s="9">
        <f t="shared" si="53"/>
        <v>1.0324074071832001E-2</v>
      </c>
      <c r="AA299" s="30"/>
      <c r="AB299" s="10">
        <f t="shared" si="50"/>
        <v>0</v>
      </c>
      <c r="AC299" s="10">
        <f t="shared" si="54"/>
        <v>1.1134259264508728E-2</v>
      </c>
      <c r="AD299" s="30"/>
      <c r="AE299" s="30"/>
      <c r="AF299" s="78">
        <f t="shared" si="47"/>
        <v>43417.759722222225</v>
      </c>
      <c r="AG299" s="78">
        <f t="shared" si="48"/>
        <v>43417.776388888888</v>
      </c>
      <c r="AH299" s="26" t="str">
        <f t="shared" si="49"/>
        <v>43417.759722222243417.7763888889</v>
      </c>
      <c r="AI299" s="26" t="e">
        <f>VLOOKUP(AH299,simple_survey!$P$1800:$Q$2001,2,FALSE)</f>
        <v>#N/A</v>
      </c>
    </row>
    <row r="300" spans="1:37" s="3" customFormat="1" x14ac:dyDescent="0.4">
      <c r="A300" s="16" t="str">
        <f t="shared" si="45"/>
        <v>-</v>
      </c>
      <c r="B300" s="16" t="str">
        <f t="shared" si="46"/>
        <v>-</v>
      </c>
      <c r="C300" s="7">
        <v>18</v>
      </c>
      <c r="D300" s="2">
        <v>43417.760451388887</v>
      </c>
      <c r="E300" s="3" t="s">
        <v>1492</v>
      </c>
      <c r="F300" s="3">
        <v>13584</v>
      </c>
      <c r="G300" s="3" t="s">
        <v>98</v>
      </c>
      <c r="H300" s="3">
        <v>0</v>
      </c>
      <c r="I300" s="3">
        <v>982</v>
      </c>
      <c r="J300" s="3">
        <v>1</v>
      </c>
      <c r="K300" s="3">
        <v>1</v>
      </c>
      <c r="M300" s="2">
        <v>43417.776747685188</v>
      </c>
      <c r="N300" s="2">
        <v>43417.782847222225</v>
      </c>
      <c r="O300" s="3" t="s">
        <v>36</v>
      </c>
      <c r="P300" s="3" t="s">
        <v>37</v>
      </c>
      <c r="Q300" s="3" t="s">
        <v>44</v>
      </c>
      <c r="R300" s="3" t="s">
        <v>91</v>
      </c>
      <c r="S300" s="2">
        <v>43417.791585648149</v>
      </c>
      <c r="T300" s="2">
        <v>43417.791585648149</v>
      </c>
      <c r="U300" s="2">
        <v>43417.799722222226</v>
      </c>
      <c r="V300" s="2">
        <v>43417.800763888888</v>
      </c>
      <c r="X300" s="8">
        <f t="shared" si="51"/>
        <v>43417.760451388887</v>
      </c>
      <c r="Y300" s="9">
        <f t="shared" si="52"/>
        <v>6.0995370367891155E-3</v>
      </c>
      <c r="Z300" s="9">
        <f t="shared" si="53"/>
        <v>6.0995370367891155E-3</v>
      </c>
      <c r="AA300" s="30"/>
      <c r="AB300" s="10">
        <f t="shared" si="50"/>
        <v>0</v>
      </c>
      <c r="AC300" s="10">
        <f t="shared" si="54"/>
        <v>1.6296296300424729E-2</v>
      </c>
      <c r="AD300" s="30"/>
      <c r="AE300" s="30"/>
      <c r="AF300" s="78">
        <f t="shared" si="47"/>
        <v>43417.760416666664</v>
      </c>
      <c r="AG300" s="78">
        <f t="shared" si="48"/>
        <v>43417.782638888886</v>
      </c>
      <c r="AH300" s="26" t="str">
        <f t="shared" si="49"/>
        <v>43417.760416666743417.7826388889</v>
      </c>
      <c r="AI300" s="26" t="e">
        <f>VLOOKUP(AH300,simple_survey!$P$1800:$Q$2001,2,FALSE)</f>
        <v>#N/A</v>
      </c>
    </row>
    <row r="301" spans="1:37" s="3" customFormat="1" x14ac:dyDescent="0.4">
      <c r="A301" s="16" t="str">
        <f t="shared" si="45"/>
        <v>-</v>
      </c>
      <c r="B301" s="16" t="str">
        <f t="shared" si="46"/>
        <v>-</v>
      </c>
      <c r="C301" s="7">
        <v>18</v>
      </c>
      <c r="D301" s="2">
        <v>43417.761180555557</v>
      </c>
      <c r="E301" s="3" t="s">
        <v>1493</v>
      </c>
      <c r="F301" s="3">
        <v>13589</v>
      </c>
      <c r="G301" s="3" t="s">
        <v>98</v>
      </c>
      <c r="H301" s="3">
        <v>0</v>
      </c>
      <c r="I301" s="3">
        <v>305</v>
      </c>
      <c r="J301" s="3">
        <v>11</v>
      </c>
      <c r="K301" s="3">
        <v>1</v>
      </c>
      <c r="M301" s="2">
        <v>43417.76966435185</v>
      </c>
      <c r="N301" s="2">
        <v>43417.771956018521</v>
      </c>
      <c r="O301" s="3" t="s">
        <v>71</v>
      </c>
      <c r="P301" s="3" t="s">
        <v>1326</v>
      </c>
      <c r="Q301" s="3" t="s">
        <v>49</v>
      </c>
      <c r="R301" s="3" t="s">
        <v>50</v>
      </c>
      <c r="S301" s="2">
        <v>43417.776018518518</v>
      </c>
      <c r="T301" s="2">
        <v>43417.776018518518</v>
      </c>
      <c r="U301" s="2">
        <v>43417.780358796299</v>
      </c>
      <c r="V301" s="2">
        <v>43417.780358796299</v>
      </c>
      <c r="X301" s="8">
        <f t="shared" si="51"/>
        <v>43417.761180555557</v>
      </c>
      <c r="Y301" s="9">
        <f t="shared" si="52"/>
        <v>2.2916666712262668E-3</v>
      </c>
      <c r="Z301" s="9">
        <f t="shared" si="53"/>
        <v>2.2916666712262668E-3</v>
      </c>
      <c r="AA301" s="30"/>
      <c r="AB301" s="10">
        <f t="shared" si="50"/>
        <v>0</v>
      </c>
      <c r="AC301" s="10">
        <f t="shared" si="54"/>
        <v>8.4837962931487709E-3</v>
      </c>
      <c r="AD301" s="30"/>
      <c r="AE301" s="30"/>
      <c r="AF301" s="78">
        <f t="shared" si="47"/>
        <v>43417.761111111111</v>
      </c>
      <c r="AG301" s="78">
        <f t="shared" si="48"/>
        <v>43417.771527777775</v>
      </c>
      <c r="AH301" s="26" t="str">
        <f t="shared" si="49"/>
        <v>43417.761111111143417.7715277778</v>
      </c>
      <c r="AI301" s="26" t="e">
        <f>VLOOKUP(AH301,simple_survey!$P$1800:$Q$2001,2,FALSE)</f>
        <v>#N/A</v>
      </c>
    </row>
    <row r="302" spans="1:37" s="3" customFormat="1" x14ac:dyDescent="0.4">
      <c r="A302" s="16" t="str">
        <f>IF(W302&gt;0, "★", "-")</f>
        <v>-</v>
      </c>
      <c r="B302" s="16" t="str">
        <f>IF(L302&gt;0, "☆", "-")</f>
        <v>-</v>
      </c>
      <c r="C302" s="7">
        <v>18</v>
      </c>
      <c r="D302" s="2">
        <v>43417.761840277781</v>
      </c>
      <c r="E302" s="3" t="s">
        <v>1236</v>
      </c>
      <c r="F302" s="3">
        <v>13592</v>
      </c>
      <c r="G302" s="3" t="s">
        <v>18</v>
      </c>
      <c r="H302" s="3">
        <v>5476</v>
      </c>
      <c r="I302" s="3">
        <v>53</v>
      </c>
      <c r="J302" s="3">
        <v>3</v>
      </c>
      <c r="K302" s="3">
        <v>3</v>
      </c>
      <c r="M302" s="2">
        <v>43417.764849537038</v>
      </c>
      <c r="N302" s="2">
        <v>43417.773182870369</v>
      </c>
      <c r="O302" s="3" t="s">
        <v>22</v>
      </c>
      <c r="P302" s="3" t="s">
        <v>23</v>
      </c>
      <c r="Q302" s="3" t="s">
        <v>36</v>
      </c>
      <c r="R302" s="3" t="s">
        <v>37</v>
      </c>
      <c r="S302" s="2">
        <v>43417.765590277777</v>
      </c>
      <c r="T302" s="2">
        <v>43417.765590277777</v>
      </c>
      <c r="U302" s="2">
        <v>43417.779918981483</v>
      </c>
      <c r="V302" s="2">
        <v>43417.779918981483</v>
      </c>
      <c r="X302" s="8">
        <f>IF(W302&gt;0,W302,D302)</f>
        <v>43417.761840277781</v>
      </c>
      <c r="Y302" s="9">
        <f>N302-M302</f>
        <v>8.333333331393078E-3</v>
      </c>
      <c r="Z302" s="9">
        <f>Y302*K302</f>
        <v>2.4999999994179234E-2</v>
      </c>
      <c r="AA302" s="30"/>
      <c r="AB302" s="10">
        <f t="shared" si="50"/>
        <v>0</v>
      </c>
      <c r="AC302" s="10">
        <f t="shared" si="54"/>
        <v>3.009259256941732E-3</v>
      </c>
      <c r="AD302" s="30"/>
      <c r="AE302" s="30"/>
      <c r="AF302" s="78">
        <f t="shared" si="47"/>
        <v>43417.761805555558</v>
      </c>
      <c r="AG302" s="78">
        <f t="shared" si="48"/>
        <v>43417.772916666669</v>
      </c>
      <c r="AH302" s="26" t="str">
        <f t="shared" si="49"/>
        <v>43417.761805555643417.7729166667</v>
      </c>
      <c r="AI302" s="26" t="str">
        <f>VLOOKUP(AH302,simple_survey!$P$1800:$Q$2001,2,FALSE)</f>
        <v>肯定的</v>
      </c>
    </row>
    <row r="303" spans="1:37" s="3" customFormat="1" x14ac:dyDescent="0.4">
      <c r="A303" s="16" t="str">
        <f t="shared" ref="A303:A325" si="55">IF(W303&gt;0, "★", "-")</f>
        <v>-</v>
      </c>
      <c r="B303" s="16" t="str">
        <f t="shared" si="46"/>
        <v>-</v>
      </c>
      <c r="C303" s="7">
        <v>18</v>
      </c>
      <c r="D303" s="2">
        <v>43417.763067129628</v>
      </c>
      <c r="E303" s="3" t="s">
        <v>1494</v>
      </c>
      <c r="F303" s="3">
        <v>13596</v>
      </c>
      <c r="G303" s="3" t="s">
        <v>98</v>
      </c>
      <c r="H303" s="3">
        <v>0</v>
      </c>
      <c r="I303" s="3">
        <v>264</v>
      </c>
      <c r="J303" s="3">
        <v>13</v>
      </c>
      <c r="K303" s="3">
        <v>2</v>
      </c>
      <c r="M303" s="2">
        <v>43417.769097222219</v>
      </c>
      <c r="N303" s="2">
        <v>43417.776053240741</v>
      </c>
      <c r="O303" s="3" t="s">
        <v>54</v>
      </c>
      <c r="P303" s="3" t="s">
        <v>55</v>
      </c>
      <c r="Q303" s="3" t="s">
        <v>133</v>
      </c>
      <c r="R303" s="3" t="s">
        <v>19</v>
      </c>
      <c r="S303" s="2">
        <v>43417.771539351852</v>
      </c>
      <c r="T303" s="2">
        <v>43417.771539351852</v>
      </c>
      <c r="U303" s="2">
        <v>43417.780694444446</v>
      </c>
      <c r="V303" s="2">
        <v>43417.780694444446</v>
      </c>
      <c r="X303" s="8">
        <f t="shared" si="51"/>
        <v>43417.763067129628</v>
      </c>
      <c r="Y303" s="9">
        <f t="shared" si="52"/>
        <v>6.9560185220325366E-3</v>
      </c>
      <c r="Z303" s="9">
        <f t="shared" si="53"/>
        <v>1.3912037044065073E-2</v>
      </c>
      <c r="AA303" s="30"/>
      <c r="AB303" s="10">
        <f t="shared" si="50"/>
        <v>0</v>
      </c>
      <c r="AC303" s="10">
        <f t="shared" si="54"/>
        <v>6.0300925906631164E-3</v>
      </c>
      <c r="AD303" s="30"/>
      <c r="AE303" s="30"/>
      <c r="AF303" s="78">
        <f t="shared" si="47"/>
        <v>43417.762499999997</v>
      </c>
      <c r="AG303" s="78">
        <f t="shared" si="48"/>
        <v>43417.775694444441</v>
      </c>
      <c r="AH303" s="26" t="str">
        <f t="shared" si="49"/>
        <v>43417.762543417.7756944444</v>
      </c>
      <c r="AI303" s="26" t="e">
        <f>VLOOKUP(AH303,simple_survey!$P$1800:$Q$2001,2,FALSE)</f>
        <v>#N/A</v>
      </c>
    </row>
    <row r="304" spans="1:37" s="3" customFormat="1" x14ac:dyDescent="0.4">
      <c r="A304" s="16" t="str">
        <f t="shared" si="55"/>
        <v>-</v>
      </c>
      <c r="B304" s="16" t="str">
        <f t="shared" si="46"/>
        <v>-</v>
      </c>
      <c r="C304" s="7">
        <v>18</v>
      </c>
      <c r="D304" s="2">
        <v>43417.770057870373</v>
      </c>
      <c r="E304" s="3" t="s">
        <v>1495</v>
      </c>
      <c r="F304" s="3">
        <v>13607</v>
      </c>
      <c r="G304" s="3" t="s">
        <v>32</v>
      </c>
      <c r="H304" s="3">
        <v>4952</v>
      </c>
      <c r="I304" s="3">
        <v>866</v>
      </c>
      <c r="J304" s="3">
        <v>4</v>
      </c>
      <c r="K304" s="3">
        <v>1</v>
      </c>
      <c r="M304" s="2">
        <v>43417.778032407405</v>
      </c>
      <c r="N304" s="2">
        <v>43417.78087962963</v>
      </c>
      <c r="O304" s="3" t="s">
        <v>133</v>
      </c>
      <c r="P304" s="3" t="s">
        <v>19</v>
      </c>
      <c r="Q304" s="3" t="s">
        <v>24</v>
      </c>
      <c r="R304" s="3" t="s">
        <v>25</v>
      </c>
      <c r="S304" s="2">
        <v>43417.778958333336</v>
      </c>
      <c r="T304" s="2">
        <v>43417.778958333336</v>
      </c>
      <c r="U304" s="2">
        <v>43417.78398148148</v>
      </c>
      <c r="V304" s="2">
        <v>43417.78398148148</v>
      </c>
      <c r="X304" s="8">
        <f t="shared" si="51"/>
        <v>43417.770057870373</v>
      </c>
      <c r="Y304" s="9">
        <f t="shared" si="52"/>
        <v>2.8472222256823443E-3</v>
      </c>
      <c r="Z304" s="9">
        <f t="shared" si="53"/>
        <v>2.8472222256823443E-3</v>
      </c>
      <c r="AA304" s="30"/>
      <c r="AB304" s="10">
        <f t="shared" si="50"/>
        <v>0</v>
      </c>
      <c r="AC304" s="10">
        <f t="shared" si="54"/>
        <v>7.9745370312593877E-3</v>
      </c>
      <c r="AD304" s="30"/>
      <c r="AE304" s="30"/>
      <c r="AF304" s="78">
        <f t="shared" si="47"/>
        <v>43417.769444444442</v>
      </c>
      <c r="AG304" s="78">
        <f t="shared" si="48"/>
        <v>43417.780555555553</v>
      </c>
      <c r="AH304" s="26" t="str">
        <f t="shared" si="49"/>
        <v>43417.769444444443417.7805555556</v>
      </c>
      <c r="AI304" s="26" t="e">
        <f>VLOOKUP(AH304,simple_survey!$P$1800:$Q$2001,2,FALSE)</f>
        <v>#N/A</v>
      </c>
    </row>
    <row r="305" spans="1:37" s="3" customFormat="1" x14ac:dyDescent="0.4">
      <c r="A305" s="16" t="str">
        <f t="shared" si="55"/>
        <v>-</v>
      </c>
      <c r="B305" s="16" t="str">
        <f t="shared" si="46"/>
        <v>-</v>
      </c>
      <c r="C305" s="7">
        <v>18</v>
      </c>
      <c r="D305" s="2">
        <v>43417.770694444444</v>
      </c>
      <c r="E305" s="3" t="s">
        <v>1496</v>
      </c>
      <c r="F305" s="3">
        <v>13608</v>
      </c>
      <c r="G305" s="3" t="s">
        <v>98</v>
      </c>
      <c r="H305" s="3">
        <v>0</v>
      </c>
      <c r="I305" s="3">
        <v>32</v>
      </c>
      <c r="J305" s="3">
        <v>5</v>
      </c>
      <c r="K305" s="3">
        <v>1</v>
      </c>
      <c r="M305" s="2">
        <v>43417.77553240741</v>
      </c>
      <c r="N305" s="2">
        <v>43417.784212962964</v>
      </c>
      <c r="O305" s="3" t="s">
        <v>133</v>
      </c>
      <c r="P305" s="3" t="s">
        <v>19</v>
      </c>
      <c r="Q305" s="3" t="s">
        <v>28</v>
      </c>
      <c r="R305" s="3" t="s">
        <v>29</v>
      </c>
      <c r="S305" s="2">
        <v>43417.776423611111</v>
      </c>
      <c r="T305" s="2">
        <v>43417.776423611111</v>
      </c>
      <c r="U305" s="2">
        <v>43417.782905092594</v>
      </c>
      <c r="V305" s="2">
        <v>43417.786400462966</v>
      </c>
      <c r="X305" s="8">
        <f t="shared" si="51"/>
        <v>43417.770694444444</v>
      </c>
      <c r="Y305" s="9">
        <f t="shared" si="52"/>
        <v>8.6805555547471158E-3</v>
      </c>
      <c r="Z305" s="9">
        <f t="shared" si="53"/>
        <v>8.6805555547471158E-3</v>
      </c>
      <c r="AA305" s="30"/>
      <c r="AB305" s="10">
        <f t="shared" si="50"/>
        <v>0</v>
      </c>
      <c r="AC305" s="10">
        <f t="shared" si="54"/>
        <v>4.8379629661212675E-3</v>
      </c>
      <c r="AD305" s="30"/>
      <c r="AE305" s="30"/>
      <c r="AF305" s="78">
        <f t="shared" si="47"/>
        <v>43417.770138888889</v>
      </c>
      <c r="AG305" s="78">
        <f t="shared" si="48"/>
        <v>43417.78402777778</v>
      </c>
      <c r="AH305" s="26" t="str">
        <f t="shared" si="49"/>
        <v>43417.770138888943417.7840277778</v>
      </c>
      <c r="AI305" s="26" t="e">
        <f>VLOOKUP(AH305,simple_survey!$P$1800:$Q$2001,2,FALSE)</f>
        <v>#N/A</v>
      </c>
    </row>
    <row r="306" spans="1:37" s="3" customFormat="1" x14ac:dyDescent="0.4">
      <c r="A306" s="16" t="str">
        <f t="shared" si="55"/>
        <v>-</v>
      </c>
      <c r="B306" s="16" t="str">
        <f t="shared" si="46"/>
        <v>-</v>
      </c>
      <c r="C306" s="7">
        <v>18</v>
      </c>
      <c r="D306" s="2">
        <v>43417.770729166667</v>
      </c>
      <c r="E306" s="3" t="s">
        <v>1497</v>
      </c>
      <c r="F306" s="3">
        <v>13609</v>
      </c>
      <c r="G306" s="3" t="s">
        <v>98</v>
      </c>
      <c r="H306" s="3">
        <v>0</v>
      </c>
      <c r="I306" s="3">
        <v>846</v>
      </c>
      <c r="J306" s="3">
        <v>3</v>
      </c>
      <c r="K306" s="3">
        <v>2</v>
      </c>
      <c r="M306" s="2">
        <v>43417.782534722224</v>
      </c>
      <c r="N306" s="2">
        <v>43417.791435185187</v>
      </c>
      <c r="O306" s="3" t="s">
        <v>44</v>
      </c>
      <c r="P306" s="3" t="s">
        <v>91</v>
      </c>
      <c r="Q306" s="3" t="s">
        <v>20</v>
      </c>
      <c r="R306" s="3" t="s">
        <v>21</v>
      </c>
      <c r="S306" s="2">
        <v>43417.784097222226</v>
      </c>
      <c r="T306" s="2">
        <v>43417.784097222226</v>
      </c>
      <c r="U306" s="2">
        <v>43417.792326388888</v>
      </c>
      <c r="V306" s="2">
        <v>43417.792673611111</v>
      </c>
      <c r="X306" s="8">
        <f t="shared" si="51"/>
        <v>43417.770729166667</v>
      </c>
      <c r="Y306" s="9">
        <f t="shared" si="52"/>
        <v>8.9004629626288079E-3</v>
      </c>
      <c r="Z306" s="9">
        <f t="shared" si="53"/>
        <v>1.7800925925257616E-2</v>
      </c>
      <c r="AA306" s="30"/>
      <c r="AB306" s="10">
        <f t="shared" si="50"/>
        <v>0</v>
      </c>
      <c r="AC306" s="10">
        <f t="shared" si="54"/>
        <v>1.1805555557657499E-2</v>
      </c>
      <c r="AD306" s="30"/>
      <c r="AE306" s="30"/>
      <c r="AF306" s="78">
        <f t="shared" si="47"/>
        <v>43417.770138888889</v>
      </c>
      <c r="AG306" s="78">
        <f t="shared" si="48"/>
        <v>43417.790972222225</v>
      </c>
      <c r="AH306" s="26" t="str">
        <f t="shared" si="49"/>
        <v>43417.770138888943417.7909722222</v>
      </c>
      <c r="AI306" s="26" t="e">
        <f>VLOOKUP(AH306,simple_survey!$P$1800:$Q$2001,2,FALSE)</f>
        <v>#N/A</v>
      </c>
    </row>
    <row r="307" spans="1:37" s="3" customFormat="1" x14ac:dyDescent="0.4">
      <c r="A307" s="16" t="str">
        <f t="shared" si="55"/>
        <v>-</v>
      </c>
      <c r="B307" s="16" t="str">
        <f t="shared" si="46"/>
        <v>-</v>
      </c>
      <c r="C307" s="7">
        <v>18</v>
      </c>
      <c r="D307" s="2">
        <v>43417.772094907406</v>
      </c>
      <c r="E307" s="3" t="s">
        <v>1498</v>
      </c>
      <c r="F307" s="3">
        <v>13610</v>
      </c>
      <c r="G307" s="3" t="s">
        <v>32</v>
      </c>
      <c r="H307" s="3">
        <v>3445</v>
      </c>
      <c r="I307" s="3">
        <v>937</v>
      </c>
      <c r="J307" s="3">
        <v>11</v>
      </c>
      <c r="K307" s="3">
        <v>1</v>
      </c>
      <c r="M307" s="2">
        <v>43417.772291666668</v>
      </c>
      <c r="N307" s="2">
        <v>43417.774652777778</v>
      </c>
      <c r="O307" s="3" t="s">
        <v>49</v>
      </c>
      <c r="P307" s="3" t="s">
        <v>50</v>
      </c>
      <c r="Q307" s="3" t="s">
        <v>69</v>
      </c>
      <c r="R307" s="3" t="s">
        <v>70</v>
      </c>
      <c r="S307" s="2">
        <v>43417.773125</v>
      </c>
      <c r="T307" s="2">
        <v>43417.773125</v>
      </c>
      <c r="U307" s="2">
        <v>43417.776192129626</v>
      </c>
      <c r="V307" s="2">
        <v>43417.776192129626</v>
      </c>
      <c r="X307" s="8">
        <f t="shared" si="51"/>
        <v>43417.772094907406</v>
      </c>
      <c r="Y307" s="9">
        <f t="shared" si="52"/>
        <v>2.3611111100763083E-3</v>
      </c>
      <c r="Z307" s="9">
        <f t="shared" si="53"/>
        <v>2.3611111100763083E-3</v>
      </c>
      <c r="AA307" s="30"/>
      <c r="AB307" s="10">
        <f t="shared" si="50"/>
        <v>0</v>
      </c>
      <c r="AC307" s="10">
        <f t="shared" si="54"/>
        <v>1.9675926159834489E-4</v>
      </c>
      <c r="AD307" s="30"/>
      <c r="AE307" s="30"/>
      <c r="AF307" s="78">
        <f t="shared" si="47"/>
        <v>43417.771527777775</v>
      </c>
      <c r="AG307" s="78">
        <f t="shared" si="48"/>
        <v>43417.774305555555</v>
      </c>
      <c r="AH307" s="26" t="str">
        <f t="shared" si="49"/>
        <v>43417.771527777843417.7743055556</v>
      </c>
      <c r="AI307" s="26" t="e">
        <f>VLOOKUP(AH307,simple_survey!$P$1800:$Q$2001,2,FALSE)</f>
        <v>#N/A</v>
      </c>
    </row>
    <row r="308" spans="1:37" s="3" customFormat="1" x14ac:dyDescent="0.4">
      <c r="A308" s="16" t="str">
        <f t="shared" si="55"/>
        <v>-</v>
      </c>
      <c r="B308" s="16" t="str">
        <f t="shared" si="46"/>
        <v>-</v>
      </c>
      <c r="C308" s="7">
        <v>18</v>
      </c>
      <c r="D308" s="2">
        <v>43417.772685185184</v>
      </c>
      <c r="E308" s="3" t="s">
        <v>1477</v>
      </c>
      <c r="F308" s="3">
        <v>13611</v>
      </c>
      <c r="G308" s="3" t="s">
        <v>32</v>
      </c>
      <c r="H308" s="3">
        <v>2535</v>
      </c>
      <c r="I308" s="3">
        <v>139</v>
      </c>
      <c r="J308" s="3">
        <v>5</v>
      </c>
      <c r="K308" s="3">
        <v>1</v>
      </c>
      <c r="M308" s="2">
        <v>43417.775011574071</v>
      </c>
      <c r="N308" s="2">
        <v>43417.779386574075</v>
      </c>
      <c r="O308" s="3" t="s">
        <v>133</v>
      </c>
      <c r="P308" s="3" t="s">
        <v>19</v>
      </c>
      <c r="Q308" s="3" t="s">
        <v>64</v>
      </c>
      <c r="R308" s="3" t="s">
        <v>65</v>
      </c>
      <c r="S308" s="2">
        <v>43417.776770833334</v>
      </c>
      <c r="T308" s="2">
        <v>43417.776770833334</v>
      </c>
      <c r="U308" s="2">
        <v>43417.782511574071</v>
      </c>
      <c r="V308" s="2">
        <v>43417.782511574071</v>
      </c>
      <c r="X308" s="8">
        <f t="shared" si="51"/>
        <v>43417.772685185184</v>
      </c>
      <c r="Y308" s="9">
        <f t="shared" si="52"/>
        <v>4.3750000040745363E-3</v>
      </c>
      <c r="Z308" s="9">
        <f t="shared" si="53"/>
        <v>4.3750000040745363E-3</v>
      </c>
      <c r="AA308" s="30"/>
      <c r="AB308" s="10">
        <f t="shared" si="50"/>
        <v>0</v>
      </c>
      <c r="AC308" s="10">
        <f t="shared" si="54"/>
        <v>2.3263888870133087E-3</v>
      </c>
      <c r="AD308" s="30"/>
      <c r="AE308" s="30"/>
      <c r="AF308" s="78">
        <f t="shared" si="47"/>
        <v>43417.772222222222</v>
      </c>
      <c r="AG308" s="78">
        <f t="shared" si="48"/>
        <v>43417.779166666667</v>
      </c>
      <c r="AH308" s="26" t="str">
        <f t="shared" si="49"/>
        <v>43417.772222222243417.7791666667</v>
      </c>
      <c r="AI308" s="26" t="str">
        <f>VLOOKUP(AH308,simple_survey!$P$1800:$Q$2001,2,FALSE)</f>
        <v>肯定的</v>
      </c>
    </row>
    <row r="309" spans="1:37" s="3" customFormat="1" x14ac:dyDescent="0.4">
      <c r="A309" s="16" t="str">
        <f t="shared" si="55"/>
        <v>-</v>
      </c>
      <c r="B309" s="16" t="str">
        <f t="shared" si="46"/>
        <v>-</v>
      </c>
      <c r="C309" s="7">
        <v>18</v>
      </c>
      <c r="D309" s="2">
        <v>43417.772800925923</v>
      </c>
      <c r="E309" s="3" t="s">
        <v>1499</v>
      </c>
      <c r="F309" s="3">
        <v>13612</v>
      </c>
      <c r="G309" s="3" t="s">
        <v>32</v>
      </c>
      <c r="H309" s="3">
        <v>2729</v>
      </c>
      <c r="I309" s="3">
        <v>22</v>
      </c>
      <c r="J309" s="3">
        <v>5</v>
      </c>
      <c r="K309" s="3">
        <v>2</v>
      </c>
      <c r="M309" s="2">
        <v>43417.779641203706</v>
      </c>
      <c r="N309" s="2">
        <v>43417.790011574078</v>
      </c>
      <c r="O309" s="3" t="s">
        <v>64</v>
      </c>
      <c r="P309" s="3" t="s">
        <v>65</v>
      </c>
      <c r="Q309" s="3" t="s">
        <v>26</v>
      </c>
      <c r="R309" s="3" t="s">
        <v>27</v>
      </c>
      <c r="S309" s="2">
        <v>43417.782511574071</v>
      </c>
      <c r="T309" s="2">
        <v>43417.782581018517</v>
      </c>
      <c r="U309" s="2">
        <v>43417.795127314814</v>
      </c>
      <c r="V309" s="2">
        <v>43417.795543981483</v>
      </c>
      <c r="X309" s="8">
        <f t="shared" si="51"/>
        <v>43417.772800925923</v>
      </c>
      <c r="Y309" s="9">
        <f t="shared" si="52"/>
        <v>1.0370370371674653E-2</v>
      </c>
      <c r="Z309" s="9">
        <f t="shared" si="53"/>
        <v>2.0740740743349306E-2</v>
      </c>
      <c r="AA309" s="30"/>
      <c r="AB309" s="10">
        <f t="shared" si="50"/>
        <v>0</v>
      </c>
      <c r="AC309" s="10">
        <f t="shared" si="54"/>
        <v>6.8402777833398432E-3</v>
      </c>
      <c r="AD309" s="30"/>
      <c r="AE309" s="30"/>
      <c r="AF309" s="78">
        <f t="shared" si="47"/>
        <v>43417.772222222222</v>
      </c>
      <c r="AG309" s="78">
        <f t="shared" si="48"/>
        <v>43417.789583333331</v>
      </c>
      <c r="AH309" s="26" t="str">
        <f t="shared" si="49"/>
        <v>43417.772222222243417.7895833333</v>
      </c>
      <c r="AI309" s="26" t="e">
        <f>VLOOKUP(AH309,simple_survey!$P$1800:$Q$2001,2,FALSE)</f>
        <v>#N/A</v>
      </c>
    </row>
    <row r="310" spans="1:37" s="3" customFormat="1" x14ac:dyDescent="0.4">
      <c r="A310" s="16" t="str">
        <f t="shared" si="55"/>
        <v>★</v>
      </c>
      <c r="B310" s="16" t="str">
        <f t="shared" si="46"/>
        <v>-</v>
      </c>
      <c r="C310" s="7">
        <v>18</v>
      </c>
      <c r="D310" s="2">
        <v>43417.773206018515</v>
      </c>
      <c r="E310" s="3" t="s">
        <v>1335</v>
      </c>
      <c r="F310" s="3">
        <v>13613</v>
      </c>
      <c r="G310" s="3" t="s">
        <v>32</v>
      </c>
      <c r="H310" s="3">
        <v>1751</v>
      </c>
      <c r="I310" s="3">
        <v>686</v>
      </c>
      <c r="J310" s="3">
        <v>6</v>
      </c>
      <c r="K310" s="3">
        <v>1</v>
      </c>
      <c r="M310" s="2">
        <v>43417.779062499998</v>
      </c>
      <c r="N310" s="2">
        <v>43417.782453703701</v>
      </c>
      <c r="O310" s="3" t="s">
        <v>40</v>
      </c>
      <c r="P310" s="3" t="s">
        <v>41</v>
      </c>
      <c r="Q310" s="3" t="s">
        <v>56</v>
      </c>
      <c r="R310" s="3" t="s">
        <v>57</v>
      </c>
      <c r="S310" s="2">
        <v>43417.781446759262</v>
      </c>
      <c r="T310" s="2">
        <v>43417.781446759262</v>
      </c>
      <c r="U310" s="2">
        <v>43417.78460648148</v>
      </c>
      <c r="V310" s="2">
        <v>43417.78460648148</v>
      </c>
      <c r="W310" s="2">
        <v>43417.780127314814</v>
      </c>
      <c r="X310" s="8">
        <f t="shared" si="51"/>
        <v>43417.780127314814</v>
      </c>
      <c r="Y310" s="9">
        <f t="shared" si="52"/>
        <v>3.3912037033587694E-3</v>
      </c>
      <c r="Z310" s="9">
        <f t="shared" si="53"/>
        <v>3.3912037033587694E-3</v>
      </c>
      <c r="AA310" s="30"/>
      <c r="AB310" s="10">
        <f t="shared" si="50"/>
        <v>0</v>
      </c>
      <c r="AC310" s="10">
        <f t="shared" si="54"/>
        <v>0</v>
      </c>
      <c r="AD310" s="30"/>
      <c r="AE310" s="30"/>
      <c r="AF310" s="78">
        <f t="shared" si="47"/>
        <v>43417.772916666669</v>
      </c>
      <c r="AG310" s="78">
        <f t="shared" si="48"/>
        <v>43417.781944444447</v>
      </c>
      <c r="AH310" s="26" t="str">
        <f t="shared" si="49"/>
        <v>43417.772916666743417.7819444444</v>
      </c>
      <c r="AI310" s="26" t="str">
        <f>VLOOKUP(AH310,simple_survey!$P$1800:$Q$2001,2,FALSE)</f>
        <v>肯定的</v>
      </c>
    </row>
    <row r="311" spans="1:37" s="3" customFormat="1" x14ac:dyDescent="0.4">
      <c r="A311" s="16" t="str">
        <f t="shared" si="55"/>
        <v>-</v>
      </c>
      <c r="B311" s="16" t="str">
        <f t="shared" si="46"/>
        <v>-</v>
      </c>
      <c r="C311" s="7">
        <v>18</v>
      </c>
      <c r="D311" s="2">
        <v>43417.774074074077</v>
      </c>
      <c r="E311" s="3" t="s">
        <v>1236</v>
      </c>
      <c r="F311" s="3">
        <v>13615</v>
      </c>
      <c r="G311" s="3" t="s">
        <v>18</v>
      </c>
      <c r="H311" s="3">
        <v>5476</v>
      </c>
      <c r="I311" s="3">
        <v>660</v>
      </c>
      <c r="J311" s="3">
        <v>1</v>
      </c>
      <c r="K311" s="3">
        <v>3</v>
      </c>
      <c r="M311" s="2">
        <v>43417.777025462965</v>
      </c>
      <c r="N311" s="2">
        <v>43417.78297453704</v>
      </c>
      <c r="O311" s="3" t="s">
        <v>36</v>
      </c>
      <c r="P311" s="3" t="s">
        <v>37</v>
      </c>
      <c r="Q311" s="3" t="s">
        <v>44</v>
      </c>
      <c r="R311" s="3" t="s">
        <v>91</v>
      </c>
      <c r="S311" s="2">
        <v>43417.791932870372</v>
      </c>
      <c r="T311" s="2">
        <v>43417.791932870372</v>
      </c>
      <c r="U311" s="2">
        <v>43417.801805555559</v>
      </c>
      <c r="V311" s="2">
        <v>43417.801805555559</v>
      </c>
      <c r="X311" s="8">
        <f t="shared" si="51"/>
        <v>43417.774074074077</v>
      </c>
      <c r="Y311" s="9">
        <f t="shared" si="52"/>
        <v>5.9490740750334226E-3</v>
      </c>
      <c r="Z311" s="9">
        <f t="shared" si="53"/>
        <v>1.7847222225100268E-2</v>
      </c>
      <c r="AA311" s="30"/>
      <c r="AB311" s="10">
        <f t="shared" si="50"/>
        <v>0</v>
      </c>
      <c r="AC311" s="10">
        <f t="shared" si="54"/>
        <v>2.9513888875953853E-3</v>
      </c>
      <c r="AD311" s="30"/>
      <c r="AE311" s="30"/>
      <c r="AF311" s="78">
        <f t="shared" si="47"/>
        <v>43417.773611111108</v>
      </c>
      <c r="AG311" s="78">
        <f t="shared" si="48"/>
        <v>43417.782638888886</v>
      </c>
      <c r="AH311" s="26" t="str">
        <f t="shared" si="49"/>
        <v>43417.773611111143417.7826388889</v>
      </c>
      <c r="AI311" s="26" t="e">
        <f>VLOOKUP(AH311,simple_survey!$P$1800:$Q$2001,2,FALSE)</f>
        <v>#N/A</v>
      </c>
    </row>
    <row r="312" spans="1:37" s="3" customFormat="1" x14ac:dyDescent="0.4">
      <c r="A312" s="16" t="str">
        <f t="shared" si="55"/>
        <v>-</v>
      </c>
      <c r="B312" s="16" t="str">
        <f t="shared" si="46"/>
        <v>-</v>
      </c>
      <c r="C312" s="7">
        <v>18</v>
      </c>
      <c r="D312" s="2">
        <v>43417.774872685186</v>
      </c>
      <c r="E312" s="3" t="s">
        <v>1413</v>
      </c>
      <c r="F312" s="3">
        <v>13616</v>
      </c>
      <c r="G312" s="3" t="s">
        <v>99</v>
      </c>
      <c r="H312" s="3">
        <v>0</v>
      </c>
      <c r="I312" s="3">
        <v>887</v>
      </c>
      <c r="J312" s="3">
        <v>6</v>
      </c>
      <c r="K312" s="3">
        <v>1</v>
      </c>
      <c r="M312" s="2">
        <v>43417.788101851853</v>
      </c>
      <c r="N312" s="2">
        <v>43417.790509259263</v>
      </c>
      <c r="O312" s="3" t="s">
        <v>30</v>
      </c>
      <c r="P312" s="3" t="s">
        <v>31</v>
      </c>
      <c r="Q312" s="3" t="s">
        <v>36</v>
      </c>
      <c r="R312" s="3" t="s">
        <v>37</v>
      </c>
      <c r="S312" s="2">
        <v>43417.790532407409</v>
      </c>
      <c r="T312" s="2">
        <v>43417.790532407409</v>
      </c>
      <c r="U312" s="2">
        <v>43417.79891203704</v>
      </c>
      <c r="V312" s="2">
        <v>43417.79891203704</v>
      </c>
      <c r="X312" s="8">
        <f t="shared" si="51"/>
        <v>43417.774872685186</v>
      </c>
      <c r="Y312" s="9">
        <f t="shared" si="52"/>
        <v>2.4074074099189602E-3</v>
      </c>
      <c r="Z312" s="9">
        <f t="shared" si="53"/>
        <v>2.4074074099189602E-3</v>
      </c>
      <c r="AA312" s="30"/>
      <c r="AB312" s="10">
        <f t="shared" si="50"/>
        <v>0</v>
      </c>
      <c r="AC312" s="10">
        <f t="shared" si="54"/>
        <v>1.3229166666860692E-2</v>
      </c>
      <c r="AD312" s="30"/>
      <c r="AE312" s="30"/>
      <c r="AF312" s="78">
        <f t="shared" si="47"/>
        <v>43417.774305555555</v>
      </c>
      <c r="AG312" s="78">
        <f t="shared" si="48"/>
        <v>43417.790277777778</v>
      </c>
      <c r="AH312" s="26" t="str">
        <f t="shared" si="49"/>
        <v>43417.774305555643417.7902777778</v>
      </c>
      <c r="AI312" s="26" t="e">
        <f>VLOOKUP(AH312,simple_survey!$P$1800:$Q$2001,2,FALSE)</f>
        <v>#N/A</v>
      </c>
    </row>
    <row r="313" spans="1:37" s="3" customFormat="1" x14ac:dyDescent="0.4">
      <c r="A313" s="16" t="str">
        <f t="shared" si="55"/>
        <v>★</v>
      </c>
      <c r="B313" s="16" t="str">
        <f t="shared" si="46"/>
        <v>-</v>
      </c>
      <c r="C313" s="7">
        <v>18</v>
      </c>
      <c r="D313" s="2">
        <v>43417.776018518518</v>
      </c>
      <c r="E313" s="3" t="s">
        <v>1500</v>
      </c>
      <c r="F313" s="3">
        <v>13618</v>
      </c>
      <c r="G313" s="3" t="s">
        <v>32</v>
      </c>
      <c r="H313" s="3">
        <v>3102</v>
      </c>
      <c r="I313" s="3">
        <v>806</v>
      </c>
      <c r="J313" s="3">
        <v>2</v>
      </c>
      <c r="K313" s="3">
        <v>1</v>
      </c>
      <c r="M313" s="2">
        <v>43417.777673611112</v>
      </c>
      <c r="N313" s="2">
        <v>43417.790648148148</v>
      </c>
      <c r="O313" s="3" t="s">
        <v>133</v>
      </c>
      <c r="P313" s="3" t="s">
        <v>19</v>
      </c>
      <c r="Q313" s="3" t="s">
        <v>30</v>
      </c>
      <c r="R313" s="3" t="s">
        <v>31</v>
      </c>
      <c r="S313" s="2">
        <v>43417.782951388886</v>
      </c>
      <c r="T313" s="2">
        <v>43417.782951388886</v>
      </c>
      <c r="U313" s="2">
        <v>43417.791076388887</v>
      </c>
      <c r="V313" s="2">
        <v>43417.791076388887</v>
      </c>
      <c r="W313" s="2">
        <v>43417.782951388886</v>
      </c>
      <c r="X313" s="8">
        <f t="shared" si="51"/>
        <v>43417.782951388886</v>
      </c>
      <c r="Y313" s="9">
        <f t="shared" si="52"/>
        <v>1.2974537035916001E-2</v>
      </c>
      <c r="Z313" s="9">
        <f t="shared" si="53"/>
        <v>1.2974537035916001E-2</v>
      </c>
      <c r="AA313" s="30"/>
      <c r="AB313" s="10">
        <f t="shared" si="50"/>
        <v>0</v>
      </c>
      <c r="AC313" s="10">
        <f t="shared" si="54"/>
        <v>0</v>
      </c>
      <c r="AD313" s="30"/>
      <c r="AE313" s="30"/>
      <c r="AF313" s="78">
        <f t="shared" si="47"/>
        <v>43417.775694444441</v>
      </c>
      <c r="AG313" s="78">
        <f t="shared" si="48"/>
        <v>43417.790277777778</v>
      </c>
      <c r="AH313" s="26" t="str">
        <f t="shared" si="49"/>
        <v>43417.775694444443417.7902777778</v>
      </c>
      <c r="AI313" s="26" t="str">
        <f>VLOOKUP(AH313,simple_survey!$P$1800:$Q$2001,2,FALSE)</f>
        <v>肯定的</v>
      </c>
    </row>
    <row r="314" spans="1:37" s="3" customFormat="1" x14ac:dyDescent="0.4">
      <c r="A314" s="16" t="str">
        <f t="shared" si="55"/>
        <v>-</v>
      </c>
      <c r="B314" s="16" t="str">
        <f t="shared" si="46"/>
        <v>-</v>
      </c>
      <c r="C314" s="7">
        <v>18</v>
      </c>
      <c r="D314" s="2">
        <v>43417.776909722219</v>
      </c>
      <c r="E314" s="3" t="s">
        <v>1208</v>
      </c>
      <c r="F314" s="3">
        <v>13619</v>
      </c>
      <c r="G314" s="3" t="s">
        <v>66</v>
      </c>
      <c r="H314" s="3">
        <v>5037</v>
      </c>
      <c r="I314" s="3">
        <v>844</v>
      </c>
      <c r="J314" s="3">
        <v>4</v>
      </c>
      <c r="K314" s="3">
        <v>1</v>
      </c>
      <c r="M314" s="2">
        <v>43417.787546296298</v>
      </c>
      <c r="N314" s="2">
        <v>43417.792534722219</v>
      </c>
      <c r="O314" s="3" t="s">
        <v>33</v>
      </c>
      <c r="P314" s="3" t="s">
        <v>34</v>
      </c>
      <c r="Q314" s="3" t="s">
        <v>26</v>
      </c>
      <c r="R314" s="3" t="s">
        <v>27</v>
      </c>
      <c r="S314" s="2">
        <v>43417.789143518516</v>
      </c>
      <c r="T314" s="2">
        <v>43417.789143518516</v>
      </c>
      <c r="U314" s="2">
        <v>43417.794768518521</v>
      </c>
      <c r="V314" s="2">
        <v>43417.79247685185</v>
      </c>
      <c r="X314" s="8">
        <f t="shared" si="51"/>
        <v>43417.776909722219</v>
      </c>
      <c r="Y314" s="9">
        <f t="shared" si="52"/>
        <v>4.9884259206010029E-3</v>
      </c>
      <c r="Z314" s="9">
        <f t="shared" si="53"/>
        <v>4.9884259206010029E-3</v>
      </c>
      <c r="AA314" s="30"/>
      <c r="AB314" s="10">
        <f t="shared" si="50"/>
        <v>0</v>
      </c>
      <c r="AC314" s="10">
        <f t="shared" si="54"/>
        <v>1.0636574079398997E-2</v>
      </c>
      <c r="AD314" s="30"/>
      <c r="AE314" s="30"/>
      <c r="AF314" s="78">
        <f t="shared" si="47"/>
        <v>43417.776388888888</v>
      </c>
      <c r="AG314" s="78">
        <f t="shared" si="48"/>
        <v>43417.792361111111</v>
      </c>
      <c r="AH314" s="26" t="str">
        <f t="shared" si="49"/>
        <v>43417.776388888943417.7923611111</v>
      </c>
      <c r="AI314" s="26" t="e">
        <f>VLOOKUP(AH314,simple_survey!$P$1800:$Q$2001,2,FALSE)</f>
        <v>#N/A</v>
      </c>
    </row>
    <row r="315" spans="1:37" s="3" customFormat="1" x14ac:dyDescent="0.4">
      <c r="A315" s="16" t="str">
        <f t="shared" si="55"/>
        <v>-</v>
      </c>
      <c r="B315" s="16" t="str">
        <f t="shared" ref="B315:B337" si="56">IF(L315&gt;0, "☆", "-")</f>
        <v>-</v>
      </c>
      <c r="C315" s="7">
        <v>18</v>
      </c>
      <c r="D315" s="2">
        <v>43417.777581018519</v>
      </c>
      <c r="E315" s="3" t="s">
        <v>1501</v>
      </c>
      <c r="F315" s="3">
        <v>13621</v>
      </c>
      <c r="G315" s="3" t="s">
        <v>98</v>
      </c>
      <c r="H315" s="3">
        <v>0</v>
      </c>
      <c r="I315" s="3">
        <v>148</v>
      </c>
      <c r="J315" s="3">
        <v>5</v>
      </c>
      <c r="K315" s="3">
        <v>1</v>
      </c>
      <c r="M315" s="2">
        <v>43417.782199074078</v>
      </c>
      <c r="N315" s="2">
        <v>43417.795601851853</v>
      </c>
      <c r="O315" s="3" t="s">
        <v>64</v>
      </c>
      <c r="P315" s="3" t="s">
        <v>65</v>
      </c>
      <c r="Q315" s="3" t="s">
        <v>44</v>
      </c>
      <c r="R315" s="3" t="s">
        <v>91</v>
      </c>
      <c r="S315" s="2">
        <v>43417.783275462964</v>
      </c>
      <c r="T315" s="2">
        <v>43417.783275462964</v>
      </c>
      <c r="U315" s="2">
        <v>43417.800185185188</v>
      </c>
      <c r="V315" s="2">
        <v>43417.800185185188</v>
      </c>
      <c r="X315" s="8">
        <f t="shared" si="51"/>
        <v>43417.777581018519</v>
      </c>
      <c r="Y315" s="9">
        <f t="shared" si="52"/>
        <v>1.3402777774899732E-2</v>
      </c>
      <c r="Z315" s="9">
        <f t="shared" si="53"/>
        <v>1.3402777774899732E-2</v>
      </c>
      <c r="AA315" s="30"/>
      <c r="AB315" s="10">
        <f t="shared" si="50"/>
        <v>0</v>
      </c>
      <c r="AC315" s="10">
        <f t="shared" si="54"/>
        <v>4.6180555582395755E-3</v>
      </c>
      <c r="AD315" s="30"/>
      <c r="AE315" s="30"/>
      <c r="AF315" s="78">
        <f t="shared" si="47"/>
        <v>43417.777083333334</v>
      </c>
      <c r="AG315" s="78">
        <f t="shared" si="48"/>
        <v>43417.795138888891</v>
      </c>
      <c r="AH315" s="26" t="str">
        <f t="shared" si="49"/>
        <v>43417.777083333343417.7951388889</v>
      </c>
      <c r="AI315" s="26" t="e">
        <f>VLOOKUP(AH315,simple_survey!$P$1800:$Q$2001,2,FALSE)</f>
        <v>#N/A</v>
      </c>
    </row>
    <row r="316" spans="1:37" s="3" customFormat="1" x14ac:dyDescent="0.4">
      <c r="A316" s="16" t="str">
        <f t="shared" si="55"/>
        <v>-</v>
      </c>
      <c r="B316" s="16" t="str">
        <f t="shared" si="56"/>
        <v>-</v>
      </c>
      <c r="C316" s="7">
        <v>18</v>
      </c>
      <c r="D316" s="2">
        <v>43417.77784722222</v>
      </c>
      <c r="E316" s="3" t="s">
        <v>1502</v>
      </c>
      <c r="F316" s="3">
        <v>13622</v>
      </c>
      <c r="G316" s="3" t="s">
        <v>99</v>
      </c>
      <c r="H316" s="3">
        <v>0</v>
      </c>
      <c r="I316" s="3">
        <v>171</v>
      </c>
      <c r="J316" s="3">
        <v>1</v>
      </c>
      <c r="K316" s="3">
        <v>1</v>
      </c>
      <c r="M316" s="2">
        <v>43417.788530092592</v>
      </c>
      <c r="N316" s="2">
        <v>43417.791342592594</v>
      </c>
      <c r="O316" s="3" t="s">
        <v>40</v>
      </c>
      <c r="P316" s="3" t="s">
        <v>41</v>
      </c>
      <c r="Q316" s="3" t="s">
        <v>77</v>
      </c>
      <c r="R316" s="3" t="s">
        <v>78</v>
      </c>
      <c r="S316" s="2">
        <v>43417.789710648147</v>
      </c>
      <c r="T316" s="2">
        <v>43417.789710648147</v>
      </c>
      <c r="U316" s="2">
        <v>43417.79378472222</v>
      </c>
      <c r="V316" s="2">
        <v>43417.79378472222</v>
      </c>
      <c r="X316" s="8">
        <f t="shared" si="51"/>
        <v>43417.77784722222</v>
      </c>
      <c r="Y316" s="9">
        <f t="shared" si="52"/>
        <v>2.8125000026193447E-3</v>
      </c>
      <c r="Z316" s="9">
        <f t="shared" si="53"/>
        <v>2.8125000026193447E-3</v>
      </c>
      <c r="AA316" s="30"/>
      <c r="AB316" s="10">
        <f t="shared" si="50"/>
        <v>0</v>
      </c>
      <c r="AC316" s="10">
        <f t="shared" si="54"/>
        <v>1.0682870371965691E-2</v>
      </c>
      <c r="AD316" s="30"/>
      <c r="AE316" s="30"/>
      <c r="AF316" s="78">
        <f t="shared" si="47"/>
        <v>43417.777777777781</v>
      </c>
      <c r="AG316" s="78">
        <f t="shared" si="48"/>
        <v>43417.790972222225</v>
      </c>
      <c r="AH316" s="26" t="str">
        <f t="shared" si="49"/>
        <v>43417.777777777843417.7909722222</v>
      </c>
      <c r="AI316" s="26" t="e">
        <f>VLOOKUP(AH316,simple_survey!$P$1800:$Q$2001,2,FALSE)</f>
        <v>#N/A</v>
      </c>
    </row>
    <row r="317" spans="1:37" s="3" customFormat="1" x14ac:dyDescent="0.4">
      <c r="A317" s="16" t="str">
        <f t="shared" si="55"/>
        <v>-</v>
      </c>
      <c r="B317" s="16" t="str">
        <f t="shared" si="56"/>
        <v>-</v>
      </c>
      <c r="C317" s="7">
        <v>18</v>
      </c>
      <c r="D317" s="2">
        <v>43417.780023148145</v>
      </c>
      <c r="E317" s="3" t="s">
        <v>1477</v>
      </c>
      <c r="F317" s="3">
        <v>13623</v>
      </c>
      <c r="G317" s="3" t="s">
        <v>32</v>
      </c>
      <c r="H317" s="3">
        <v>2535</v>
      </c>
      <c r="I317" s="3">
        <v>412</v>
      </c>
      <c r="J317" s="3">
        <v>8</v>
      </c>
      <c r="K317" s="3">
        <v>1</v>
      </c>
      <c r="M317" s="2">
        <v>43417.783807870372</v>
      </c>
      <c r="N317" s="2">
        <v>43417.792268518519</v>
      </c>
      <c r="O317" s="3" t="s">
        <v>64</v>
      </c>
      <c r="P317" s="3" t="s">
        <v>65</v>
      </c>
      <c r="Q317" s="3" t="s">
        <v>54</v>
      </c>
      <c r="R317" s="3" t="s">
        <v>55</v>
      </c>
      <c r="S317" s="2">
        <v>43417.785694444443</v>
      </c>
      <c r="T317" s="2">
        <v>43417.785694444443</v>
      </c>
      <c r="U317" s="2">
        <v>43417.796319444446</v>
      </c>
      <c r="V317" s="2">
        <v>43417.796319444446</v>
      </c>
      <c r="X317" s="8">
        <f t="shared" si="51"/>
        <v>43417.780023148145</v>
      </c>
      <c r="Y317" s="9">
        <f t="shared" si="52"/>
        <v>8.4606481468654238E-3</v>
      </c>
      <c r="Z317" s="9">
        <f t="shared" si="53"/>
        <v>8.4606481468654238E-3</v>
      </c>
      <c r="AA317" s="30"/>
      <c r="AB317" s="10">
        <f t="shared" si="50"/>
        <v>0</v>
      </c>
      <c r="AC317" s="10">
        <f t="shared" si="54"/>
        <v>3.7847222265554592E-3</v>
      </c>
      <c r="AD317" s="30"/>
      <c r="AE317" s="30"/>
      <c r="AF317" s="78">
        <f t="shared" si="47"/>
        <v>43417.779861111114</v>
      </c>
      <c r="AG317" s="78">
        <f t="shared" si="48"/>
        <v>43417.791666666664</v>
      </c>
      <c r="AH317" s="26" t="str">
        <f t="shared" si="49"/>
        <v>43417.779861111143417.7916666667</v>
      </c>
      <c r="AI317" s="26" t="str">
        <f>VLOOKUP(AH317,simple_survey!$P$1800:$Q$2001,2,FALSE)</f>
        <v>否定的</v>
      </c>
    </row>
    <row r="318" spans="1:37" s="3" customFormat="1" x14ac:dyDescent="0.4">
      <c r="A318" s="16" t="str">
        <f t="shared" si="55"/>
        <v>-</v>
      </c>
      <c r="B318" s="16" t="str">
        <f t="shared" si="56"/>
        <v>-</v>
      </c>
      <c r="C318" s="7">
        <v>18</v>
      </c>
      <c r="D318" s="2">
        <v>43417.780069444445</v>
      </c>
      <c r="E318" s="3" t="s">
        <v>1503</v>
      </c>
      <c r="F318" s="3">
        <v>13624</v>
      </c>
      <c r="G318" s="3" t="s">
        <v>99</v>
      </c>
      <c r="H318" s="3">
        <v>0</v>
      </c>
      <c r="I318" s="3">
        <v>976</v>
      </c>
      <c r="J318" s="3">
        <v>3</v>
      </c>
      <c r="K318" s="3">
        <v>1</v>
      </c>
      <c r="M318" s="2">
        <v>43417.790775462963</v>
      </c>
      <c r="N318" s="2">
        <v>43417.802812499998</v>
      </c>
      <c r="O318" s="3" t="s">
        <v>45</v>
      </c>
      <c r="P318" s="3" t="s">
        <v>46</v>
      </c>
      <c r="Q318" s="3" t="s">
        <v>33</v>
      </c>
      <c r="R318" s="3" t="s">
        <v>34</v>
      </c>
      <c r="S318" s="2">
        <v>43417.790682870371</v>
      </c>
      <c r="T318" s="2">
        <v>43417.790682870371</v>
      </c>
      <c r="U318" s="2">
        <v>43417.79996527778</v>
      </c>
      <c r="V318" s="2">
        <v>43417.80609953704</v>
      </c>
      <c r="X318" s="8">
        <f t="shared" si="51"/>
        <v>43417.780069444445</v>
      </c>
      <c r="Y318" s="9">
        <f t="shared" si="52"/>
        <v>1.2037037035042886E-2</v>
      </c>
      <c r="Z318" s="9">
        <f t="shared" si="53"/>
        <v>1.2037037035042886E-2</v>
      </c>
      <c r="AA318" s="30"/>
      <c r="AB318" s="10">
        <f t="shared" si="50"/>
        <v>9.2592592409346253E-5</v>
      </c>
      <c r="AC318" s="10">
        <f t="shared" si="54"/>
        <v>1.0706018518249039E-2</v>
      </c>
      <c r="AD318" s="30"/>
      <c r="AE318" s="30"/>
      <c r="AF318" s="78">
        <f t="shared" si="47"/>
        <v>43417.779861111114</v>
      </c>
      <c r="AG318" s="78">
        <f t="shared" si="48"/>
        <v>43417.802777777775</v>
      </c>
      <c r="AH318" s="26" t="str">
        <f t="shared" si="49"/>
        <v>43417.779861111143417.8027777778</v>
      </c>
      <c r="AI318" s="26" t="e">
        <f>VLOOKUP(AH318,simple_survey!$P$1800:$Q$2001,2,FALSE)</f>
        <v>#N/A</v>
      </c>
    </row>
    <row r="319" spans="1:37" s="3" customFormat="1" x14ac:dyDescent="0.4">
      <c r="A319" s="16" t="str">
        <f>IF(W319&gt;0, "★", "-")</f>
        <v>-</v>
      </c>
      <c r="B319" s="16" t="str">
        <f>IF(L319&gt;0, "☆", "-")</f>
        <v>-</v>
      </c>
      <c r="C319" s="7">
        <v>18</v>
      </c>
      <c r="D319" s="2">
        <v>43417.78125</v>
      </c>
      <c r="E319" s="3" t="s">
        <v>1504</v>
      </c>
      <c r="F319" s="3">
        <v>13625</v>
      </c>
      <c r="G319" s="3" t="s">
        <v>32</v>
      </c>
      <c r="H319" s="3">
        <v>3410</v>
      </c>
      <c r="I319" s="3">
        <v>572</v>
      </c>
      <c r="J319" s="3">
        <v>2</v>
      </c>
      <c r="K319" s="3">
        <v>1</v>
      </c>
      <c r="M319" s="2">
        <v>43417.786956018521</v>
      </c>
      <c r="N319" s="2">
        <v>43417.799363425926</v>
      </c>
      <c r="O319" s="3" t="s">
        <v>71</v>
      </c>
      <c r="P319" s="3" t="s">
        <v>1326</v>
      </c>
      <c r="Q319" s="3" t="s">
        <v>62</v>
      </c>
      <c r="R319" s="3" t="s">
        <v>63</v>
      </c>
      <c r="S319" s="2">
        <v>43417.785833333335</v>
      </c>
      <c r="T319" s="2">
        <v>43417.785833333335</v>
      </c>
      <c r="U319" s="2">
        <v>43417.801076388889</v>
      </c>
      <c r="V319" s="2">
        <v>43417.801076388889</v>
      </c>
      <c r="X319" s="8">
        <f>IF(W319&gt;0,W319,D319)</f>
        <v>43417.78125</v>
      </c>
      <c r="Y319" s="9">
        <f>N319-M319</f>
        <v>1.2407407404680271E-2</v>
      </c>
      <c r="Z319" s="9">
        <f>Y319*K319</f>
        <v>1.2407407404680271E-2</v>
      </c>
      <c r="AA319" s="30"/>
      <c r="AB319" s="10">
        <f t="shared" si="50"/>
        <v>1.1226851856918074E-3</v>
      </c>
      <c r="AC319" s="10">
        <f t="shared" si="54"/>
        <v>5.7060185208683833E-3</v>
      </c>
      <c r="AD319" s="30"/>
      <c r="AE319" s="30"/>
      <c r="AF319" s="78">
        <f t="shared" si="47"/>
        <v>43417.78125</v>
      </c>
      <c r="AG319" s="78">
        <f t="shared" si="48"/>
        <v>43417.799305555556</v>
      </c>
      <c r="AH319" s="26" t="str">
        <f t="shared" si="49"/>
        <v>43417.7812543417.7993055556</v>
      </c>
      <c r="AI319" s="26" t="str">
        <f>VLOOKUP(AH319,simple_survey!$P$1800:$Q$2001,2,FALSE)</f>
        <v>肯定的</v>
      </c>
      <c r="AK319" s="7"/>
    </row>
    <row r="320" spans="1:37" s="3" customFormat="1" x14ac:dyDescent="0.4">
      <c r="A320" s="16" t="str">
        <f>IF(W320&gt;0, "★", "-")</f>
        <v>-</v>
      </c>
      <c r="B320" s="16" t="str">
        <f>IF(L320&gt;0, "☆", "-")</f>
        <v>-</v>
      </c>
      <c r="C320" s="7">
        <v>18</v>
      </c>
      <c r="D320" s="2">
        <v>43417.781342592592</v>
      </c>
      <c r="E320" s="3" t="s">
        <v>1505</v>
      </c>
      <c r="F320" s="3">
        <v>13626</v>
      </c>
      <c r="G320" s="3" t="s">
        <v>98</v>
      </c>
      <c r="H320" s="3">
        <v>0</v>
      </c>
      <c r="I320" s="3">
        <v>653</v>
      </c>
      <c r="J320" s="3">
        <v>7</v>
      </c>
      <c r="K320" s="3">
        <v>1</v>
      </c>
      <c r="M320" s="2">
        <v>43417.782407407409</v>
      </c>
      <c r="N320" s="2">
        <v>43417.785277777781</v>
      </c>
      <c r="O320" s="3" t="s">
        <v>45</v>
      </c>
      <c r="P320" s="3" t="s">
        <v>46</v>
      </c>
      <c r="Q320" s="3" t="s">
        <v>133</v>
      </c>
      <c r="R320" s="3" t="s">
        <v>19</v>
      </c>
      <c r="S320" s="2">
        <v>43417.782395833332</v>
      </c>
      <c r="T320" s="2">
        <v>43417.782395833332</v>
      </c>
      <c r="U320" s="2">
        <v>43417.788541666669</v>
      </c>
      <c r="V320" s="2">
        <v>43417.788541666669</v>
      </c>
      <c r="X320" s="8">
        <f>IF(W320&gt;0,W320,D320)</f>
        <v>43417.781342592592</v>
      </c>
      <c r="Y320" s="9">
        <f>N320-M320</f>
        <v>2.8703703719656914E-3</v>
      </c>
      <c r="Z320" s="9">
        <f>Y320*K320</f>
        <v>2.8703703719656914E-3</v>
      </c>
      <c r="AA320" s="30"/>
      <c r="AB320" s="10">
        <f t="shared" si="50"/>
        <v>1.1574076779652387E-5</v>
      </c>
      <c r="AC320" s="10">
        <f t="shared" si="54"/>
        <v>1.0648148163454607E-3</v>
      </c>
      <c r="AD320" s="30"/>
      <c r="AE320" s="30"/>
      <c r="AF320" s="78">
        <f t="shared" si="47"/>
        <v>43417.78125</v>
      </c>
      <c r="AG320" s="78">
        <f t="shared" si="48"/>
        <v>43417.784722222219</v>
      </c>
      <c r="AH320" s="26" t="str">
        <f t="shared" si="49"/>
        <v>43417.7812543417.7847222222</v>
      </c>
      <c r="AI320" s="26" t="e">
        <f>VLOOKUP(AH320,simple_survey!$P$1800:$Q$2001,2,FALSE)</f>
        <v>#N/A</v>
      </c>
      <c r="AK320" s="7"/>
    </row>
    <row r="321" spans="1:37" s="3" customFormat="1" x14ac:dyDescent="0.4">
      <c r="A321" s="16" t="str">
        <f t="shared" ref="A321:A418" si="57">IF(W321&gt;0, "★", "-")</f>
        <v>★</v>
      </c>
      <c r="B321" s="16" t="str">
        <f t="shared" ref="B321:B418" si="58">IF(L321&gt;0, "☆", "-")</f>
        <v>-</v>
      </c>
      <c r="C321" s="7">
        <v>18</v>
      </c>
      <c r="D321" s="2">
        <v>43417.784386574072</v>
      </c>
      <c r="E321" s="3" t="s">
        <v>1335</v>
      </c>
      <c r="F321" s="3">
        <v>13627</v>
      </c>
      <c r="G321" s="3" t="s">
        <v>32</v>
      </c>
      <c r="H321" s="3">
        <v>1751</v>
      </c>
      <c r="I321" s="3">
        <v>224</v>
      </c>
      <c r="J321" s="3">
        <v>7</v>
      </c>
      <c r="K321" s="3">
        <v>1</v>
      </c>
      <c r="M321" s="2">
        <v>43417.789641203701</v>
      </c>
      <c r="N321" s="2">
        <v>43417.793564814812</v>
      </c>
      <c r="O321" s="3" t="s">
        <v>56</v>
      </c>
      <c r="P321" s="3" t="s">
        <v>57</v>
      </c>
      <c r="Q321" s="3" t="s">
        <v>26</v>
      </c>
      <c r="R321" s="3" t="s">
        <v>27</v>
      </c>
      <c r="S321" s="2">
        <v>43417.791307870371</v>
      </c>
      <c r="T321" s="2">
        <v>43417.791307870371</v>
      </c>
      <c r="U321" s="2">
        <v>43417.79546296296</v>
      </c>
      <c r="V321" s="2">
        <v>43417.79546296296</v>
      </c>
      <c r="W321" s="2">
        <v>43417.791307870371</v>
      </c>
      <c r="X321" s="8">
        <f t="shared" ref="X321:X418" si="59">IF(W321&gt;0,W321,D321)</f>
        <v>43417.791307870371</v>
      </c>
      <c r="Y321" s="9">
        <f t="shared" ref="Y321:Y418" si="60">N321-M321</f>
        <v>3.9236111115314998E-3</v>
      </c>
      <c r="Z321" s="9">
        <f t="shared" ref="Z321:Z418" si="61">Y321*K321</f>
        <v>3.9236111115314998E-3</v>
      </c>
      <c r="AA321" s="30"/>
      <c r="AB321" s="10">
        <f t="shared" si="50"/>
        <v>0</v>
      </c>
      <c r="AC321" s="10">
        <f t="shared" si="54"/>
        <v>0</v>
      </c>
      <c r="AD321" s="30"/>
      <c r="AE321" s="30"/>
      <c r="AF321" s="78">
        <f t="shared" si="47"/>
        <v>43417.78402777778</v>
      </c>
      <c r="AG321" s="78">
        <f t="shared" si="48"/>
        <v>43417.793055555558</v>
      </c>
      <c r="AH321" s="26" t="str">
        <f t="shared" si="49"/>
        <v>43417.784027777843417.7930555556</v>
      </c>
      <c r="AI321" s="26" t="str">
        <f>VLOOKUP(AH321,simple_survey!$P$1800:$Q$2001,2,FALSE)</f>
        <v>肯定的</v>
      </c>
    </row>
    <row r="322" spans="1:37" s="3" customFormat="1" x14ac:dyDescent="0.4">
      <c r="A322" s="16" t="str">
        <f t="shared" si="57"/>
        <v>-</v>
      </c>
      <c r="B322" s="16" t="str">
        <f t="shared" si="58"/>
        <v>-</v>
      </c>
      <c r="C322" s="7">
        <v>18</v>
      </c>
      <c r="D322" s="2">
        <v>43417.786111111112</v>
      </c>
      <c r="E322" s="3" t="s">
        <v>1506</v>
      </c>
      <c r="F322" s="3">
        <v>13629</v>
      </c>
      <c r="G322" s="3" t="s">
        <v>98</v>
      </c>
      <c r="H322" s="3">
        <v>0</v>
      </c>
      <c r="I322" s="3">
        <v>75</v>
      </c>
      <c r="J322" s="3">
        <v>3</v>
      </c>
      <c r="K322" s="3">
        <v>1</v>
      </c>
      <c r="M322" s="2">
        <v>43417.791585648149</v>
      </c>
      <c r="N322" s="2">
        <v>43417.801863425928</v>
      </c>
      <c r="O322" s="3" t="s">
        <v>20</v>
      </c>
      <c r="P322" s="3" t="s">
        <v>21</v>
      </c>
      <c r="Q322" s="3" t="s">
        <v>133</v>
      </c>
      <c r="R322" s="3" t="s">
        <v>19</v>
      </c>
      <c r="S322" s="2">
        <v>43417.792673611111</v>
      </c>
      <c r="T322" s="2">
        <v>43417.79351851852</v>
      </c>
      <c r="U322" s="2">
        <v>43417.79965277778</v>
      </c>
      <c r="V322" s="2">
        <v>43417.803912037038</v>
      </c>
      <c r="X322" s="8">
        <f t="shared" si="59"/>
        <v>43417.786111111112</v>
      </c>
      <c r="Y322" s="9">
        <f t="shared" si="60"/>
        <v>1.0277777779265307E-2</v>
      </c>
      <c r="Z322" s="9">
        <f t="shared" si="61"/>
        <v>1.0277777779265307E-2</v>
      </c>
      <c r="AA322" s="30"/>
      <c r="AB322" s="10">
        <f t="shared" si="50"/>
        <v>0</v>
      </c>
      <c r="AC322" s="10">
        <f t="shared" si="54"/>
        <v>5.4745370362070389E-3</v>
      </c>
      <c r="AD322" s="30"/>
      <c r="AE322" s="30"/>
      <c r="AF322" s="78">
        <f t="shared" si="47"/>
        <v>43417.786111111112</v>
      </c>
      <c r="AG322" s="78">
        <f t="shared" si="48"/>
        <v>43417.801388888889</v>
      </c>
      <c r="AH322" s="26" t="str">
        <f t="shared" si="49"/>
        <v>43417.786111111143417.8013888889</v>
      </c>
      <c r="AI322" s="26" t="e">
        <f>VLOOKUP(AH322,simple_survey!$P$1800:$Q$2001,2,FALSE)</f>
        <v>#N/A</v>
      </c>
    </row>
    <row r="323" spans="1:37" s="3" customFormat="1" x14ac:dyDescent="0.4">
      <c r="A323" s="16" t="str">
        <f t="shared" si="57"/>
        <v>-</v>
      </c>
      <c r="B323" s="16" t="str">
        <f t="shared" si="58"/>
        <v>-</v>
      </c>
      <c r="C323" s="7">
        <v>18</v>
      </c>
      <c r="D323" s="2">
        <v>43417.787060185183</v>
      </c>
      <c r="E323" s="3" t="s">
        <v>1507</v>
      </c>
      <c r="F323" s="3">
        <v>13630</v>
      </c>
      <c r="G323" s="3" t="s">
        <v>99</v>
      </c>
      <c r="H323" s="3">
        <v>0</v>
      </c>
      <c r="I323" s="3">
        <v>733</v>
      </c>
      <c r="J323" s="3">
        <v>1</v>
      </c>
      <c r="K323" s="3">
        <v>2</v>
      </c>
      <c r="M323" s="2">
        <v>43417.79415509259</v>
      </c>
      <c r="N323" s="2">
        <v>43417.798379629632</v>
      </c>
      <c r="O323" s="3" t="s">
        <v>52</v>
      </c>
      <c r="P323" s="3" t="s">
        <v>53</v>
      </c>
      <c r="Q323" s="3" t="s">
        <v>26</v>
      </c>
      <c r="R323" s="3" t="s">
        <v>27</v>
      </c>
      <c r="S323" s="2">
        <v>43417.796215277776</v>
      </c>
      <c r="T323" s="2">
        <v>43417.796215277776</v>
      </c>
      <c r="U323" s="2">
        <v>43417.801550925928</v>
      </c>
      <c r="V323" s="2">
        <v>43417.801550925928</v>
      </c>
      <c r="X323" s="8">
        <f t="shared" si="59"/>
        <v>43417.787060185183</v>
      </c>
      <c r="Y323" s="9">
        <f t="shared" si="60"/>
        <v>4.2245370423188433E-3</v>
      </c>
      <c r="Z323" s="9">
        <f t="shared" si="61"/>
        <v>8.4490740846376866E-3</v>
      </c>
      <c r="AA323" s="30"/>
      <c r="AB323" s="10">
        <f t="shared" si="50"/>
        <v>0</v>
      </c>
      <c r="AC323" s="10">
        <f t="shared" si="54"/>
        <v>7.0949074070085771E-3</v>
      </c>
      <c r="AD323" s="30"/>
      <c r="AE323" s="30"/>
      <c r="AF323" s="78">
        <f t="shared" ref="AF323:AF386" si="62">INT(D323*1440)/1440</f>
        <v>43417.786805555559</v>
      </c>
      <c r="AG323" s="78">
        <f t="shared" ref="AG323:AG386" si="63">INT(N323*1440)/1440</f>
        <v>43417.79791666667</v>
      </c>
      <c r="AH323" s="26" t="str">
        <f t="shared" ref="AH323:AH386" si="64">CONCATENATE(AF323,AG323)</f>
        <v>43417.786805555643417.7979166667</v>
      </c>
      <c r="AI323" s="26" t="e">
        <f>VLOOKUP(AH323,simple_survey!$P$1800:$Q$2001,2,FALSE)</f>
        <v>#N/A</v>
      </c>
    </row>
    <row r="324" spans="1:37" s="3" customFormat="1" x14ac:dyDescent="0.4">
      <c r="A324" s="16" t="str">
        <f t="shared" si="57"/>
        <v>-</v>
      </c>
      <c r="B324" s="16" t="str">
        <f t="shared" si="58"/>
        <v>-</v>
      </c>
      <c r="C324" s="7">
        <v>18</v>
      </c>
      <c r="D324" s="2">
        <v>43417.787569444445</v>
      </c>
      <c r="E324" s="3" t="s">
        <v>1508</v>
      </c>
      <c r="F324" s="3">
        <v>13632</v>
      </c>
      <c r="G324" s="3" t="s">
        <v>99</v>
      </c>
      <c r="H324" s="3">
        <v>0</v>
      </c>
      <c r="I324" s="3">
        <v>103</v>
      </c>
      <c r="J324" s="3">
        <v>4</v>
      </c>
      <c r="K324" s="3">
        <v>3</v>
      </c>
      <c r="M324" s="2">
        <v>43417.797824074078</v>
      </c>
      <c r="N324" s="2">
        <v>43417.806076388886</v>
      </c>
      <c r="O324" s="3" t="s">
        <v>45</v>
      </c>
      <c r="P324" s="3" t="s">
        <v>46</v>
      </c>
      <c r="Q324" s="3" t="s">
        <v>44</v>
      </c>
      <c r="R324" s="3" t="s">
        <v>91</v>
      </c>
      <c r="S324" s="2">
        <v>43417.797465277778</v>
      </c>
      <c r="T324" s="2">
        <v>43417.797465277778</v>
      </c>
      <c r="U324" s="2">
        <v>43417.805277777778</v>
      </c>
      <c r="V324" s="2">
        <v>43417.808935185189</v>
      </c>
      <c r="X324" s="8">
        <f t="shared" si="59"/>
        <v>43417.787569444445</v>
      </c>
      <c r="Y324" s="9">
        <f t="shared" si="60"/>
        <v>8.2523148084874265E-3</v>
      </c>
      <c r="Z324" s="9">
        <f t="shared" si="61"/>
        <v>2.4756944425462279E-2</v>
      </c>
      <c r="AA324" s="30"/>
      <c r="AB324" s="10">
        <f t="shared" si="50"/>
        <v>3.5879630013369024E-4</v>
      </c>
      <c r="AC324" s="10">
        <f t="shared" si="54"/>
        <v>1.025462963298196E-2</v>
      </c>
      <c r="AD324" s="30"/>
      <c r="AE324" s="30"/>
      <c r="AF324" s="78">
        <f t="shared" si="62"/>
        <v>43417.787499999999</v>
      </c>
      <c r="AG324" s="78">
        <f t="shared" si="63"/>
        <v>43417.805555555555</v>
      </c>
      <c r="AH324" s="26" t="str">
        <f t="shared" si="64"/>
        <v>43417.787543417.8055555556</v>
      </c>
      <c r="AI324" s="26" t="e">
        <f>VLOOKUP(AH324,simple_survey!$P$1800:$Q$2001,2,FALSE)</f>
        <v>#N/A</v>
      </c>
    </row>
    <row r="325" spans="1:37" s="3" customFormat="1" x14ac:dyDescent="0.4">
      <c r="A325" s="16" t="str">
        <f t="shared" si="57"/>
        <v>-</v>
      </c>
      <c r="B325" s="16" t="str">
        <f t="shared" si="58"/>
        <v>-</v>
      </c>
      <c r="C325" s="7">
        <v>18</v>
      </c>
      <c r="D325" s="2">
        <v>43417.787870370368</v>
      </c>
      <c r="E325" s="3" t="s">
        <v>1509</v>
      </c>
      <c r="F325" s="3">
        <v>13633</v>
      </c>
      <c r="G325" s="3" t="s">
        <v>66</v>
      </c>
      <c r="H325" s="3">
        <v>4053</v>
      </c>
      <c r="I325" s="3">
        <v>124</v>
      </c>
      <c r="J325" s="3">
        <v>6</v>
      </c>
      <c r="K325" s="3">
        <v>1</v>
      </c>
      <c r="M325" s="2">
        <v>43417.794861111113</v>
      </c>
      <c r="N325" s="2">
        <v>43417.798888888887</v>
      </c>
      <c r="O325" s="3" t="s">
        <v>64</v>
      </c>
      <c r="P325" s="3" t="s">
        <v>65</v>
      </c>
      <c r="Q325" s="3" t="s">
        <v>24</v>
      </c>
      <c r="R325" s="3" t="s">
        <v>25</v>
      </c>
      <c r="S325" s="2">
        <v>43417.802430555559</v>
      </c>
      <c r="T325" s="2">
        <v>43417.802430555559</v>
      </c>
      <c r="U325" s="2">
        <v>43417.809259259258</v>
      </c>
      <c r="V325" s="2">
        <v>43417.809259259258</v>
      </c>
      <c r="X325" s="8">
        <f t="shared" si="59"/>
        <v>43417.787870370368</v>
      </c>
      <c r="Y325" s="9">
        <f t="shared" si="60"/>
        <v>4.0277777734445408E-3</v>
      </c>
      <c r="Z325" s="9">
        <f t="shared" si="61"/>
        <v>4.0277777734445408E-3</v>
      </c>
      <c r="AA325" s="30"/>
      <c r="AB325" s="10">
        <f t="shared" si="50"/>
        <v>0</v>
      </c>
      <c r="AC325" s="10">
        <f t="shared" si="54"/>
        <v>6.9907407450955361E-3</v>
      </c>
      <c r="AD325" s="30"/>
      <c r="AE325" s="30"/>
      <c r="AF325" s="78">
        <f t="shared" si="62"/>
        <v>43417.787499999999</v>
      </c>
      <c r="AG325" s="78">
        <f t="shared" si="63"/>
        <v>43417.798611111109</v>
      </c>
      <c r="AH325" s="26" t="str">
        <f t="shared" si="64"/>
        <v>43417.787543417.7986111111</v>
      </c>
      <c r="AI325" s="26" t="str">
        <f>VLOOKUP(AH325,simple_survey!$P$1800:$Q$2001,2,FALSE)</f>
        <v>肯定的</v>
      </c>
    </row>
    <row r="326" spans="1:37" s="3" customFormat="1" x14ac:dyDescent="0.4">
      <c r="A326" s="16" t="str">
        <f t="shared" si="57"/>
        <v>-</v>
      </c>
      <c r="B326" s="16" t="str">
        <f t="shared" si="58"/>
        <v>-</v>
      </c>
      <c r="C326" s="7">
        <v>18</v>
      </c>
      <c r="D326" s="2">
        <v>43417.789664351854</v>
      </c>
      <c r="E326" s="3" t="s">
        <v>1510</v>
      </c>
      <c r="F326" s="3">
        <v>13634</v>
      </c>
      <c r="G326" s="3" t="s">
        <v>18</v>
      </c>
      <c r="H326" s="3">
        <v>5564</v>
      </c>
      <c r="I326" s="3">
        <v>245</v>
      </c>
      <c r="J326" s="3">
        <v>8</v>
      </c>
      <c r="K326" s="3">
        <v>1</v>
      </c>
      <c r="M326" s="2">
        <v>43417.796493055554</v>
      </c>
      <c r="N326" s="2">
        <v>43417.809166666666</v>
      </c>
      <c r="O326" s="3" t="s">
        <v>42</v>
      </c>
      <c r="P326" s="3" t="s">
        <v>43</v>
      </c>
      <c r="Q326" s="3" t="s">
        <v>133</v>
      </c>
      <c r="R326" s="3" t="s">
        <v>19</v>
      </c>
      <c r="S326" s="2">
        <v>43417.795983796299</v>
      </c>
      <c r="T326" s="2">
        <v>43417.795983796299</v>
      </c>
      <c r="U326" s="2">
        <v>43417.804490740738</v>
      </c>
      <c r="V326" s="2">
        <v>43417.804490740738</v>
      </c>
      <c r="X326" s="8">
        <f t="shared" si="59"/>
        <v>43417.789664351854</v>
      </c>
      <c r="Y326" s="9">
        <f t="shared" si="60"/>
        <v>1.2673611112404615E-2</v>
      </c>
      <c r="Z326" s="9">
        <f t="shared" si="61"/>
        <v>1.2673611112404615E-2</v>
      </c>
      <c r="AA326" s="30"/>
      <c r="AB326" s="10">
        <f t="shared" si="50"/>
        <v>5.0925925461342558E-4</v>
      </c>
      <c r="AC326" s="10">
        <f t="shared" si="54"/>
        <v>6.8287036992842332E-3</v>
      </c>
      <c r="AD326" s="30"/>
      <c r="AE326" s="30"/>
      <c r="AF326" s="78">
        <f t="shared" si="62"/>
        <v>43417.789583333331</v>
      </c>
      <c r="AG326" s="78">
        <f t="shared" si="63"/>
        <v>43417.809027777781</v>
      </c>
      <c r="AH326" s="26" t="str">
        <f t="shared" si="64"/>
        <v>43417.789583333343417.8090277778</v>
      </c>
      <c r="AI326" s="26" t="str">
        <f>VLOOKUP(AH326,simple_survey!$P$1800:$Q$2001,2,FALSE)</f>
        <v>肯定的</v>
      </c>
    </row>
    <row r="327" spans="1:37" s="3" customFormat="1" x14ac:dyDescent="0.4">
      <c r="A327" s="16" t="str">
        <f t="shared" si="57"/>
        <v>★</v>
      </c>
      <c r="B327" s="16" t="str">
        <f t="shared" si="58"/>
        <v>☆</v>
      </c>
      <c r="C327" s="7">
        <v>18</v>
      </c>
      <c r="D327" s="2">
        <v>43417.713807870372</v>
      </c>
      <c r="E327" s="3" t="s">
        <v>1511</v>
      </c>
      <c r="F327" s="3">
        <v>13525</v>
      </c>
      <c r="G327" s="3" t="s">
        <v>32</v>
      </c>
      <c r="H327" s="3">
        <v>3537</v>
      </c>
      <c r="I327" s="3">
        <v>793</v>
      </c>
      <c r="J327" s="3">
        <v>10</v>
      </c>
      <c r="K327" s="3">
        <v>1</v>
      </c>
      <c r="L327" s="2">
        <v>43417.756932870368</v>
      </c>
      <c r="O327" s="3" t="s">
        <v>20</v>
      </c>
      <c r="P327" s="3" t="s">
        <v>21</v>
      </c>
      <c r="Q327" s="3" t="s">
        <v>36</v>
      </c>
      <c r="R327" s="3" t="s">
        <v>37</v>
      </c>
      <c r="S327" s="2">
        <v>43417.755462962959</v>
      </c>
      <c r="U327" s="2">
        <v>43417.765763888892</v>
      </c>
      <c r="W327" s="2">
        <v>43417.755462962959</v>
      </c>
      <c r="X327" s="8">
        <f t="shared" si="59"/>
        <v>43417.755462962959</v>
      </c>
      <c r="Y327" s="9">
        <f t="shared" si="60"/>
        <v>0</v>
      </c>
      <c r="Z327" s="9">
        <f t="shared" si="61"/>
        <v>0</v>
      </c>
      <c r="AA327" s="10"/>
      <c r="AB327" s="10">
        <f t="shared" ref="AB327:AB390" si="65">IF(IF(A327="☆",L327-S327,M327-S327)&lt;0,0,IF(A327="☆",L327-S327,M327-S327))</f>
        <v>0</v>
      </c>
      <c r="AC327" s="10">
        <f>IF(IF(B327="☆",(IF(L327&gt;S327,L327-X327,S327-X327)),M327-X327)&lt;0,0,IF(B327="☆",(IF(L327&gt;S327,L327-X327,S327-X327)),M327-X327))</f>
        <v>1.4699074090458453E-3</v>
      </c>
      <c r="AD327" s="30"/>
      <c r="AE327" s="30"/>
      <c r="AF327" s="78">
        <f t="shared" si="62"/>
        <v>43417.713194444441</v>
      </c>
      <c r="AG327" s="78">
        <f t="shared" si="63"/>
        <v>0</v>
      </c>
      <c r="AH327" s="26" t="str">
        <f t="shared" si="64"/>
        <v>43417.71319444440</v>
      </c>
      <c r="AI327" s="26" t="e">
        <f>VLOOKUP(AH327,simple_survey!$P$1800:$Q$2001,2,FALSE)</f>
        <v>#N/A</v>
      </c>
    </row>
    <row r="328" spans="1:37" s="3" customFormat="1" x14ac:dyDescent="0.4">
      <c r="A328" s="16" t="str">
        <f t="shared" si="57"/>
        <v>★</v>
      </c>
      <c r="B328" s="16" t="str">
        <f t="shared" si="58"/>
        <v>☆</v>
      </c>
      <c r="C328" s="7">
        <v>18</v>
      </c>
      <c r="D328" s="2">
        <v>43417.724398148152</v>
      </c>
      <c r="E328" s="3" t="s">
        <v>1478</v>
      </c>
      <c r="F328" s="3">
        <v>13539</v>
      </c>
      <c r="G328" s="3" t="s">
        <v>32</v>
      </c>
      <c r="H328" s="3">
        <v>2650</v>
      </c>
      <c r="I328" s="3">
        <v>701</v>
      </c>
      <c r="J328" s="3">
        <v>13</v>
      </c>
      <c r="K328" s="3">
        <v>1</v>
      </c>
      <c r="L328" s="2">
        <v>43417.729004629633</v>
      </c>
      <c r="O328" s="3" t="s">
        <v>60</v>
      </c>
      <c r="P328" s="3" t="s">
        <v>61</v>
      </c>
      <c r="Q328" s="3" t="s">
        <v>26</v>
      </c>
      <c r="R328" s="3" t="s">
        <v>27</v>
      </c>
      <c r="S328" s="2">
        <v>43417.766053240739</v>
      </c>
      <c r="U328" s="2">
        <v>43417.773923611108</v>
      </c>
      <c r="W328" s="2">
        <v>43417.766053240739</v>
      </c>
      <c r="X328" s="8">
        <f t="shared" si="59"/>
        <v>43417.766053240739</v>
      </c>
      <c r="Y328" s="9">
        <f t="shared" si="60"/>
        <v>0</v>
      </c>
      <c r="Z328" s="9">
        <f t="shared" si="61"/>
        <v>0</v>
      </c>
      <c r="AA328" s="10"/>
      <c r="AB328" s="10">
        <f t="shared" si="65"/>
        <v>0</v>
      </c>
      <c r="AC328" s="10">
        <f>IF(IF(B328="☆",(IF(L328&gt;S328,L328-X328,S328-X328)),M328-X328)&lt;0,0,IF(B328="☆",(IF(L328&gt;S328,L328-X328,S328-X328)),M328-X328))</f>
        <v>0</v>
      </c>
      <c r="AD328" s="30"/>
      <c r="AE328" s="30"/>
      <c r="AF328" s="78">
        <f t="shared" si="62"/>
        <v>43417.724305555559</v>
      </c>
      <c r="AG328" s="78">
        <f t="shared" si="63"/>
        <v>0</v>
      </c>
      <c r="AH328" s="26" t="str">
        <f t="shared" si="64"/>
        <v>43417.72430555560</v>
      </c>
      <c r="AI328" s="26" t="e">
        <f>VLOOKUP(AH328,simple_survey!$P$1800:$Q$2001,2,FALSE)</f>
        <v>#N/A</v>
      </c>
    </row>
    <row r="329" spans="1:37" s="3" customFormat="1" x14ac:dyDescent="0.4">
      <c r="A329" s="16" t="str">
        <f t="shared" si="57"/>
        <v>-</v>
      </c>
      <c r="B329" s="16" t="str">
        <f t="shared" si="58"/>
        <v>☆</v>
      </c>
      <c r="C329" s="7">
        <v>18</v>
      </c>
      <c r="D329" s="2">
        <v>43417.7502662037</v>
      </c>
      <c r="E329" s="3" t="s">
        <v>1477</v>
      </c>
      <c r="F329" s="3">
        <v>13562</v>
      </c>
      <c r="G329" s="3" t="s">
        <v>32</v>
      </c>
      <c r="H329" s="3">
        <v>2535</v>
      </c>
      <c r="I329" s="3">
        <v>136</v>
      </c>
      <c r="J329" s="3">
        <v>11</v>
      </c>
      <c r="K329" s="3">
        <v>1</v>
      </c>
      <c r="L329" s="2">
        <v>43417.750335648147</v>
      </c>
      <c r="O329" s="3" t="s">
        <v>54</v>
      </c>
      <c r="P329" s="3" t="s">
        <v>55</v>
      </c>
      <c r="Q329" s="3" t="s">
        <v>44</v>
      </c>
      <c r="R329" s="3" t="s">
        <v>91</v>
      </c>
      <c r="S329" s="2">
        <v>43417.753321759257</v>
      </c>
      <c r="U329" s="2">
        <v>43417.756736111114</v>
      </c>
      <c r="X329" s="8">
        <f t="shared" si="59"/>
        <v>43417.7502662037</v>
      </c>
      <c r="Y329" s="9">
        <f t="shared" si="60"/>
        <v>0</v>
      </c>
      <c r="Z329" s="9">
        <f t="shared" si="61"/>
        <v>0</v>
      </c>
      <c r="AA329" s="10"/>
      <c r="AB329" s="10">
        <f t="shared" si="65"/>
        <v>0</v>
      </c>
      <c r="AC329" s="10"/>
      <c r="AD329" s="30"/>
      <c r="AE329" s="30"/>
      <c r="AF329" s="78">
        <f t="shared" si="62"/>
        <v>43417.75</v>
      </c>
      <c r="AG329" s="78">
        <f t="shared" si="63"/>
        <v>0</v>
      </c>
      <c r="AH329" s="26" t="str">
        <f t="shared" si="64"/>
        <v>43417.750</v>
      </c>
      <c r="AI329" s="26" t="e">
        <f>VLOOKUP(AH329,simple_survey!$P$1800:$Q$2001,2,FALSE)</f>
        <v>#N/A</v>
      </c>
      <c r="AK329" s="3" t="s">
        <v>1070</v>
      </c>
    </row>
    <row r="330" spans="1:37" s="7" customFormat="1" x14ac:dyDescent="0.4">
      <c r="A330" s="16" t="str">
        <f t="shared" si="57"/>
        <v>★</v>
      </c>
      <c r="B330" s="16" t="str">
        <f t="shared" si="58"/>
        <v>☆</v>
      </c>
      <c r="C330" s="7">
        <v>18</v>
      </c>
      <c r="D330" s="2">
        <v>43417.75068287037</v>
      </c>
      <c r="E330" s="3" t="s">
        <v>1477</v>
      </c>
      <c r="F330" s="3">
        <v>13564</v>
      </c>
      <c r="G330" s="3" t="s">
        <v>32</v>
      </c>
      <c r="H330" s="3">
        <v>2535</v>
      </c>
      <c r="I330" s="3">
        <v>751</v>
      </c>
      <c r="J330" s="3">
        <v>11</v>
      </c>
      <c r="K330" s="3">
        <v>1</v>
      </c>
      <c r="L330" s="2">
        <v>43417.750775462962</v>
      </c>
      <c r="M330" s="3"/>
      <c r="N330" s="3"/>
      <c r="O330" s="3" t="s">
        <v>54</v>
      </c>
      <c r="P330" s="3" t="s">
        <v>55</v>
      </c>
      <c r="Q330" s="3" t="s">
        <v>52</v>
      </c>
      <c r="R330" s="3" t="s">
        <v>53</v>
      </c>
      <c r="S330" s="2">
        <v>43417.757604166669</v>
      </c>
      <c r="T330" s="3"/>
      <c r="U330" s="2">
        <v>43417.769247685188</v>
      </c>
      <c r="V330" s="3"/>
      <c r="W330" s="2">
        <v>43417.757604166669</v>
      </c>
      <c r="X330" s="8">
        <f t="shared" si="59"/>
        <v>43417.757604166669</v>
      </c>
      <c r="Y330" s="9">
        <f t="shared" si="60"/>
        <v>0</v>
      </c>
      <c r="Z330" s="9">
        <f t="shared" si="61"/>
        <v>0</v>
      </c>
      <c r="AA330" s="10"/>
      <c r="AB330" s="10">
        <f t="shared" si="65"/>
        <v>0</v>
      </c>
      <c r="AC330" s="10">
        <f t="shared" ref="AC330:AC335" si="66">IF(IF(B330="☆",(IF(L330&gt;S330,L330-X330,S330-X330)),M330-X330)&lt;0,0,IF(B330="☆",(IF(L330&gt;S330,L330-X330,S330-X330)),M330-X330))</f>
        <v>0</v>
      </c>
      <c r="AD330" s="10"/>
      <c r="AE330" s="10"/>
      <c r="AF330" s="78">
        <f t="shared" si="62"/>
        <v>43417.75</v>
      </c>
      <c r="AG330" s="78">
        <f t="shared" si="63"/>
        <v>0</v>
      </c>
      <c r="AH330" s="26" t="str">
        <f t="shared" si="64"/>
        <v>43417.750</v>
      </c>
      <c r="AI330" s="26" t="e">
        <f>VLOOKUP(AH330,simple_survey!$P$1800:$Q$2001,2,FALSE)</f>
        <v>#N/A</v>
      </c>
      <c r="AK330" s="7" t="s">
        <v>1512</v>
      </c>
    </row>
    <row r="331" spans="1:37" s="3" customFormat="1" x14ac:dyDescent="0.4">
      <c r="A331" s="16" t="str">
        <f t="shared" si="57"/>
        <v>-</v>
      </c>
      <c r="B331" s="16" t="str">
        <f t="shared" si="58"/>
        <v>☆</v>
      </c>
      <c r="C331" s="7">
        <v>18</v>
      </c>
      <c r="D331" s="2">
        <v>43417.752013888887</v>
      </c>
      <c r="E331" s="3" t="s">
        <v>1513</v>
      </c>
      <c r="F331" s="3">
        <v>13567</v>
      </c>
      <c r="G331" s="3" t="s">
        <v>99</v>
      </c>
      <c r="H331" s="3">
        <v>0</v>
      </c>
      <c r="I331" s="3">
        <v>182</v>
      </c>
      <c r="J331" s="3">
        <v>9</v>
      </c>
      <c r="K331" s="3">
        <v>1</v>
      </c>
      <c r="L331" s="2">
        <v>43417.752337962964</v>
      </c>
      <c r="O331" s="3" t="s">
        <v>52</v>
      </c>
      <c r="P331" s="3" t="s">
        <v>53</v>
      </c>
      <c r="Q331" s="3" t="s">
        <v>133</v>
      </c>
      <c r="R331" s="3" t="s">
        <v>19</v>
      </c>
      <c r="S331" s="2">
        <v>43417.759652777779</v>
      </c>
      <c r="U331" s="2">
        <v>43417.766064814816</v>
      </c>
      <c r="X331" s="8">
        <f t="shared" si="59"/>
        <v>43417.752013888887</v>
      </c>
      <c r="Y331" s="9">
        <f t="shared" si="60"/>
        <v>0</v>
      </c>
      <c r="Z331" s="9">
        <f t="shared" si="61"/>
        <v>0</v>
      </c>
      <c r="AA331" s="10"/>
      <c r="AB331" s="10">
        <f t="shared" si="65"/>
        <v>0</v>
      </c>
      <c r="AC331" s="10">
        <f t="shared" si="66"/>
        <v>7.6388888919609599E-3</v>
      </c>
      <c r="AD331" s="30"/>
      <c r="AE331" s="30"/>
      <c r="AF331" s="78">
        <f t="shared" si="62"/>
        <v>43417.751388888886</v>
      </c>
      <c r="AG331" s="78">
        <f t="shared" si="63"/>
        <v>0</v>
      </c>
      <c r="AH331" s="26" t="str">
        <f t="shared" si="64"/>
        <v>43417.75138888890</v>
      </c>
      <c r="AI331" s="26" t="e">
        <f>VLOOKUP(AH331,simple_survey!$P$1800:$Q$2001,2,FALSE)</f>
        <v>#N/A</v>
      </c>
    </row>
    <row r="332" spans="1:37" s="3" customFormat="1" x14ac:dyDescent="0.4">
      <c r="A332" s="16" t="str">
        <f t="shared" si="57"/>
        <v>-</v>
      </c>
      <c r="B332" s="16" t="str">
        <f t="shared" si="58"/>
        <v>☆</v>
      </c>
      <c r="C332" s="7">
        <v>18</v>
      </c>
      <c r="D332" s="2">
        <v>43417.752858796295</v>
      </c>
      <c r="E332" s="3" t="s">
        <v>1514</v>
      </c>
      <c r="F332" s="3">
        <v>13568</v>
      </c>
      <c r="G332" s="3" t="s">
        <v>32</v>
      </c>
      <c r="H332" s="3">
        <v>3445</v>
      </c>
      <c r="I332" s="3">
        <v>503</v>
      </c>
      <c r="J332" s="3">
        <v>2</v>
      </c>
      <c r="K332" s="3">
        <v>4</v>
      </c>
      <c r="L332" s="2">
        <v>43417.753009259257</v>
      </c>
      <c r="O332" s="3" t="s">
        <v>71</v>
      </c>
      <c r="P332" s="3" t="s">
        <v>1326</v>
      </c>
      <c r="Q332" s="3" t="s">
        <v>69</v>
      </c>
      <c r="R332" s="3" t="s">
        <v>70</v>
      </c>
      <c r="S332" s="2">
        <v>43417.768449074072</v>
      </c>
      <c r="U332" s="2">
        <v>43417.776319444441</v>
      </c>
      <c r="X332" s="8">
        <f t="shared" si="59"/>
        <v>43417.752858796295</v>
      </c>
      <c r="Y332" s="9">
        <f t="shared" si="60"/>
        <v>0</v>
      </c>
      <c r="Z332" s="9">
        <f t="shared" si="61"/>
        <v>0</v>
      </c>
      <c r="AA332" s="10"/>
      <c r="AB332" s="10">
        <f t="shared" si="65"/>
        <v>0</v>
      </c>
      <c r="AC332" s="10">
        <f t="shared" si="66"/>
        <v>1.5590277776937E-2</v>
      </c>
      <c r="AD332" s="30"/>
      <c r="AE332" s="30"/>
      <c r="AF332" s="78">
        <f t="shared" si="62"/>
        <v>43417.75277777778</v>
      </c>
      <c r="AG332" s="78">
        <f t="shared" si="63"/>
        <v>0</v>
      </c>
      <c r="AH332" s="26" t="str">
        <f t="shared" si="64"/>
        <v>43417.75277777780</v>
      </c>
      <c r="AI332" s="26" t="e">
        <f>VLOOKUP(AH332,simple_survey!$P$1800:$Q$2001,2,FALSE)</f>
        <v>#N/A</v>
      </c>
      <c r="AK332" s="7"/>
    </row>
    <row r="333" spans="1:37" s="3" customFormat="1" x14ac:dyDescent="0.4">
      <c r="A333" s="16" t="str">
        <f t="shared" si="57"/>
        <v>-</v>
      </c>
      <c r="B333" s="16" t="str">
        <f t="shared" si="58"/>
        <v>☆</v>
      </c>
      <c r="C333" s="7">
        <v>18</v>
      </c>
      <c r="D333" s="2">
        <v>43417.755891203706</v>
      </c>
      <c r="E333" s="3" t="s">
        <v>1515</v>
      </c>
      <c r="F333" s="3">
        <v>13572</v>
      </c>
      <c r="G333" s="3" t="s">
        <v>98</v>
      </c>
      <c r="H333" s="3">
        <v>0</v>
      </c>
      <c r="I333" s="3">
        <v>319</v>
      </c>
      <c r="J333" s="3">
        <v>13</v>
      </c>
      <c r="K333" s="3">
        <v>4</v>
      </c>
      <c r="L333" s="2">
        <v>43417.756261574075</v>
      </c>
      <c r="O333" s="3" t="s">
        <v>45</v>
      </c>
      <c r="P333" s="3" t="s">
        <v>46</v>
      </c>
      <c r="Q333" s="3" t="s">
        <v>133</v>
      </c>
      <c r="R333" s="3" t="s">
        <v>19</v>
      </c>
      <c r="S333" s="2">
        <v>43417.764618055553</v>
      </c>
      <c r="U333" s="2">
        <v>43417.772847222222</v>
      </c>
      <c r="X333" s="8">
        <f t="shared" si="59"/>
        <v>43417.755891203706</v>
      </c>
      <c r="Y333" s="9">
        <f t="shared" si="60"/>
        <v>0</v>
      </c>
      <c r="Z333" s="9">
        <f t="shared" si="61"/>
        <v>0</v>
      </c>
      <c r="AA333" s="30"/>
      <c r="AB333" s="10">
        <f t="shared" si="65"/>
        <v>0</v>
      </c>
      <c r="AC333" s="10">
        <f t="shared" si="66"/>
        <v>8.7268518473138101E-3</v>
      </c>
      <c r="AD333" s="30"/>
      <c r="AE333" s="30"/>
      <c r="AF333" s="78">
        <f t="shared" si="62"/>
        <v>43417.755555555559</v>
      </c>
      <c r="AG333" s="78">
        <f t="shared" si="63"/>
        <v>0</v>
      </c>
      <c r="AH333" s="26" t="str">
        <f t="shared" si="64"/>
        <v>43417.75555555560</v>
      </c>
      <c r="AI333" s="26" t="e">
        <f>VLOOKUP(AH333,simple_survey!$P$1800:$Q$2001,2,FALSE)</f>
        <v>#N/A</v>
      </c>
    </row>
    <row r="334" spans="1:37" s="3" customFormat="1" x14ac:dyDescent="0.4">
      <c r="A334" s="16" t="str">
        <f t="shared" si="57"/>
        <v>-</v>
      </c>
      <c r="B334" s="16" t="str">
        <f t="shared" si="58"/>
        <v>☆</v>
      </c>
      <c r="C334" s="7">
        <v>18</v>
      </c>
      <c r="D334" s="2">
        <v>43417.756180555552</v>
      </c>
      <c r="E334" s="3" t="s">
        <v>1516</v>
      </c>
      <c r="F334" s="3">
        <v>13573</v>
      </c>
      <c r="G334" s="3" t="s">
        <v>32</v>
      </c>
      <c r="H334" s="3">
        <v>3175</v>
      </c>
      <c r="I334" s="3">
        <v>644</v>
      </c>
      <c r="J334" s="3">
        <v>1</v>
      </c>
      <c r="K334" s="3">
        <v>1</v>
      </c>
      <c r="L334" s="2">
        <v>43417.758275462962</v>
      </c>
      <c r="O334" s="3" t="s">
        <v>33</v>
      </c>
      <c r="P334" s="3" t="s">
        <v>34</v>
      </c>
      <c r="Q334" s="3" t="s">
        <v>22</v>
      </c>
      <c r="R334" s="3" t="s">
        <v>23</v>
      </c>
      <c r="S334" s="2">
        <v>43417.778819444444</v>
      </c>
      <c r="U334" s="2">
        <v>43417.785590277781</v>
      </c>
      <c r="X334" s="8">
        <f t="shared" si="59"/>
        <v>43417.756180555552</v>
      </c>
      <c r="Y334" s="9">
        <f t="shared" si="60"/>
        <v>0</v>
      </c>
      <c r="Z334" s="9">
        <f t="shared" si="61"/>
        <v>0</v>
      </c>
      <c r="AA334" s="30"/>
      <c r="AB334" s="10">
        <f t="shared" si="65"/>
        <v>0</v>
      </c>
      <c r="AC334" s="10">
        <f t="shared" si="66"/>
        <v>2.2638888891378883E-2</v>
      </c>
      <c r="AD334" s="30"/>
      <c r="AE334" s="30"/>
      <c r="AF334" s="78">
        <f t="shared" si="62"/>
        <v>43417.755555555559</v>
      </c>
      <c r="AG334" s="78">
        <f t="shared" si="63"/>
        <v>0</v>
      </c>
      <c r="AH334" s="26" t="str">
        <f t="shared" si="64"/>
        <v>43417.75555555560</v>
      </c>
      <c r="AI334" s="26" t="e">
        <f>VLOOKUP(AH334,simple_survey!$P$1800:$Q$2001,2,FALSE)</f>
        <v>#N/A</v>
      </c>
    </row>
    <row r="335" spans="1:37" s="3" customFormat="1" x14ac:dyDescent="0.4">
      <c r="A335" s="16" t="str">
        <f t="shared" si="57"/>
        <v>-</v>
      </c>
      <c r="B335" s="16" t="str">
        <f t="shared" si="58"/>
        <v>☆</v>
      </c>
      <c r="C335" s="7">
        <v>18</v>
      </c>
      <c r="D335" s="2">
        <v>43417.757372685184</v>
      </c>
      <c r="E335" s="3" t="s">
        <v>1477</v>
      </c>
      <c r="F335" s="3">
        <v>13575</v>
      </c>
      <c r="G335" s="3" t="s">
        <v>32</v>
      </c>
      <c r="H335" s="3">
        <v>2535</v>
      </c>
      <c r="I335" s="3">
        <v>279</v>
      </c>
      <c r="J335" s="3">
        <v>2</v>
      </c>
      <c r="K335" s="3">
        <v>1</v>
      </c>
      <c r="L335" s="2">
        <v>43417.757905092592</v>
      </c>
      <c r="O335" s="3" t="s">
        <v>44</v>
      </c>
      <c r="P335" s="3" t="s">
        <v>91</v>
      </c>
      <c r="Q335" s="3" t="s">
        <v>62</v>
      </c>
      <c r="R335" s="3" t="s">
        <v>63</v>
      </c>
      <c r="S335" s="2">
        <v>43417.774375000001</v>
      </c>
      <c r="U335" s="2">
        <v>43417.787418981483</v>
      </c>
      <c r="X335" s="8">
        <f t="shared" si="59"/>
        <v>43417.757372685184</v>
      </c>
      <c r="Y335" s="9">
        <f t="shared" si="60"/>
        <v>0</v>
      </c>
      <c r="Z335" s="9">
        <f t="shared" si="61"/>
        <v>0</v>
      </c>
      <c r="AA335" s="30"/>
      <c r="AB335" s="10">
        <f t="shared" si="65"/>
        <v>0</v>
      </c>
      <c r="AC335" s="10">
        <f t="shared" si="66"/>
        <v>1.7002314816636499E-2</v>
      </c>
      <c r="AD335" s="30"/>
      <c r="AE335" s="30"/>
      <c r="AF335" s="78">
        <f t="shared" si="62"/>
        <v>43417.756944444445</v>
      </c>
      <c r="AG335" s="78">
        <f t="shared" si="63"/>
        <v>0</v>
      </c>
      <c r="AH335" s="26" t="str">
        <f t="shared" si="64"/>
        <v>43417.75694444440</v>
      </c>
      <c r="AI335" s="26" t="e">
        <f>VLOOKUP(AH335,simple_survey!$P$1800:$Q$2001,2,FALSE)</f>
        <v>#N/A</v>
      </c>
    </row>
    <row r="336" spans="1:37" s="3" customFormat="1" x14ac:dyDescent="0.4">
      <c r="A336" s="16" t="str">
        <f t="shared" si="57"/>
        <v>-</v>
      </c>
      <c r="B336" s="16" t="str">
        <f t="shared" si="58"/>
        <v>☆</v>
      </c>
      <c r="C336" s="7">
        <v>18</v>
      </c>
      <c r="D336" s="2">
        <v>43417.75818287037</v>
      </c>
      <c r="E336" s="3" t="s">
        <v>1236</v>
      </c>
      <c r="F336" s="3">
        <v>13577</v>
      </c>
      <c r="G336" s="3" t="s">
        <v>18</v>
      </c>
      <c r="H336" s="3">
        <v>5476</v>
      </c>
      <c r="I336" s="3">
        <v>860</v>
      </c>
      <c r="J336" s="3">
        <v>1</v>
      </c>
      <c r="K336" s="3">
        <v>3</v>
      </c>
      <c r="L336" s="2">
        <v>43417.759293981479</v>
      </c>
      <c r="O336" s="3" t="s">
        <v>22</v>
      </c>
      <c r="P336" s="3" t="s">
        <v>23</v>
      </c>
      <c r="Q336" s="3" t="s">
        <v>44</v>
      </c>
      <c r="R336" s="3" t="s">
        <v>91</v>
      </c>
      <c r="S336" s="2">
        <v>43417.785590277781</v>
      </c>
      <c r="U336" s="2">
        <v>43417.797083333331</v>
      </c>
      <c r="X336" s="8">
        <f t="shared" si="59"/>
        <v>43417.75818287037</v>
      </c>
      <c r="Y336" s="9">
        <f t="shared" si="60"/>
        <v>0</v>
      </c>
      <c r="Z336" s="9">
        <f t="shared" si="61"/>
        <v>0</v>
      </c>
      <c r="AA336" s="30"/>
      <c r="AB336" s="10">
        <f t="shared" si="65"/>
        <v>0</v>
      </c>
      <c r="AC336" s="10"/>
      <c r="AD336" s="30"/>
      <c r="AE336" s="30"/>
      <c r="AF336" s="78">
        <f t="shared" si="62"/>
        <v>43417.757638888892</v>
      </c>
      <c r="AG336" s="78">
        <f t="shared" si="63"/>
        <v>0</v>
      </c>
      <c r="AH336" s="26" t="str">
        <f t="shared" si="64"/>
        <v>43417.75763888890</v>
      </c>
      <c r="AI336" s="26" t="e">
        <f>VLOOKUP(AH336,simple_survey!$P$1800:$Q$2001,2,FALSE)</f>
        <v>#N/A</v>
      </c>
      <c r="AK336" s="7" t="s">
        <v>1517</v>
      </c>
    </row>
    <row r="337" spans="1:37" s="3" customFormat="1" x14ac:dyDescent="0.4">
      <c r="A337" s="16" t="str">
        <f t="shared" si="57"/>
        <v>-</v>
      </c>
      <c r="B337" s="16" t="str">
        <f t="shared" si="58"/>
        <v>☆</v>
      </c>
      <c r="C337" s="7">
        <v>18</v>
      </c>
      <c r="D337" s="2">
        <v>43417.759606481479</v>
      </c>
      <c r="E337" s="3" t="s">
        <v>1518</v>
      </c>
      <c r="F337" s="3">
        <v>13579</v>
      </c>
      <c r="G337" s="3" t="s">
        <v>18</v>
      </c>
      <c r="H337" s="3">
        <v>5476</v>
      </c>
      <c r="I337" s="3">
        <v>427</v>
      </c>
      <c r="J337" s="3">
        <v>1</v>
      </c>
      <c r="K337" s="3">
        <v>1</v>
      </c>
      <c r="L337" s="2">
        <v>43417.759872685187</v>
      </c>
      <c r="O337" s="3" t="s">
        <v>22</v>
      </c>
      <c r="P337" s="3" t="s">
        <v>23</v>
      </c>
      <c r="Q337" s="3" t="s">
        <v>44</v>
      </c>
      <c r="R337" s="3" t="s">
        <v>91</v>
      </c>
      <c r="S337" s="2">
        <v>43417.775312500002</v>
      </c>
      <c r="U337" s="2">
        <v>43417.785416666666</v>
      </c>
      <c r="X337" s="8">
        <f t="shared" si="59"/>
        <v>43417.759606481479</v>
      </c>
      <c r="Y337" s="9">
        <f t="shared" si="60"/>
        <v>0</v>
      </c>
      <c r="Z337" s="9">
        <f t="shared" si="61"/>
        <v>0</v>
      </c>
      <c r="AA337" s="30"/>
      <c r="AB337" s="10">
        <f t="shared" si="65"/>
        <v>0</v>
      </c>
      <c r="AC337" s="10">
        <f>IF(IF(B337="☆",(IF(L337&gt;S337,L337-X337,S337-X337)),M337-X337)&lt;0,0,IF(B337="☆",(IF(L337&gt;S337,L337-X337,S337-X337)),M337-X337))</f>
        <v>1.5706018522905651E-2</v>
      </c>
      <c r="AD337" s="30"/>
      <c r="AE337" s="30"/>
      <c r="AF337" s="78">
        <f t="shared" si="62"/>
        <v>43417.759027777778</v>
      </c>
      <c r="AG337" s="78">
        <f t="shared" si="63"/>
        <v>0</v>
      </c>
      <c r="AH337" s="26" t="str">
        <f t="shared" si="64"/>
        <v>43417.75902777780</v>
      </c>
      <c r="AI337" s="26" t="e">
        <f>VLOOKUP(AH337,simple_survey!$P$1800:$Q$2001,2,FALSE)</f>
        <v>#N/A</v>
      </c>
      <c r="AK337" s="7" t="s">
        <v>1519</v>
      </c>
    </row>
    <row r="338" spans="1:37" s="3" customFormat="1" x14ac:dyDescent="0.4">
      <c r="A338" s="16" t="str">
        <f t="shared" si="57"/>
        <v>-</v>
      </c>
      <c r="B338" s="16" t="str">
        <f t="shared" si="58"/>
        <v>☆</v>
      </c>
      <c r="C338" s="7">
        <v>18</v>
      </c>
      <c r="D338" s="2">
        <v>43417.760266203702</v>
      </c>
      <c r="E338" s="3" t="s">
        <v>1516</v>
      </c>
      <c r="F338" s="3">
        <v>13581</v>
      </c>
      <c r="G338" s="3" t="s">
        <v>32</v>
      </c>
      <c r="H338" s="3">
        <v>3175</v>
      </c>
      <c r="I338" s="3">
        <v>477</v>
      </c>
      <c r="J338" s="3">
        <v>8</v>
      </c>
      <c r="K338" s="3">
        <v>1</v>
      </c>
      <c r="L338" s="2">
        <v>43417.760497685187</v>
      </c>
      <c r="O338" s="3" t="s">
        <v>33</v>
      </c>
      <c r="P338" s="3" t="s">
        <v>34</v>
      </c>
      <c r="Q338" s="3" t="s">
        <v>22</v>
      </c>
      <c r="R338" s="3" t="s">
        <v>23</v>
      </c>
      <c r="S338" s="2">
        <v>43417.783645833333</v>
      </c>
      <c r="U338" s="2">
        <v>43417.790416666663</v>
      </c>
      <c r="X338" s="8">
        <f t="shared" si="59"/>
        <v>43417.760266203702</v>
      </c>
      <c r="Y338" s="9">
        <f t="shared" si="60"/>
        <v>0</v>
      </c>
      <c r="Z338" s="9">
        <f t="shared" si="61"/>
        <v>0</v>
      </c>
      <c r="AA338" s="30"/>
      <c r="AB338" s="10">
        <f t="shared" si="65"/>
        <v>0</v>
      </c>
      <c r="AC338" s="10">
        <f>IF(IF(B338="☆",(IF(L338&gt;S338,L338-X338,S338-X338)),M338-X338)&lt;0,0,IF(B338="☆",(IF(L338&gt;S338,L338-X338,S338-X338)),M338-X338))</f>
        <v>2.3379629630653653E-2</v>
      </c>
      <c r="AD338" s="30"/>
      <c r="AE338" s="30"/>
      <c r="AF338" s="78">
        <f t="shared" si="62"/>
        <v>43417.759722222225</v>
      </c>
      <c r="AG338" s="78">
        <f t="shared" si="63"/>
        <v>0</v>
      </c>
      <c r="AH338" s="26" t="str">
        <f t="shared" si="64"/>
        <v>43417.75972222220</v>
      </c>
      <c r="AI338" s="26" t="e">
        <f>VLOOKUP(AH338,simple_survey!$P$1800:$Q$2001,2,FALSE)</f>
        <v>#N/A</v>
      </c>
    </row>
    <row r="339" spans="1:37" s="3" customFormat="1" x14ac:dyDescent="0.4">
      <c r="A339" s="16" t="str">
        <f t="shared" si="57"/>
        <v>-</v>
      </c>
      <c r="B339" s="16" t="str">
        <f t="shared" si="58"/>
        <v>☆</v>
      </c>
      <c r="C339" s="7">
        <v>18</v>
      </c>
      <c r="D339" s="2">
        <v>43417.760277777779</v>
      </c>
      <c r="E339" s="3" t="s">
        <v>1518</v>
      </c>
      <c r="F339" s="3">
        <v>13582</v>
      </c>
      <c r="G339" s="3" t="s">
        <v>32</v>
      </c>
      <c r="H339" s="3">
        <v>5476</v>
      </c>
      <c r="I339" s="3">
        <v>364</v>
      </c>
      <c r="J339" s="3">
        <v>7</v>
      </c>
      <c r="K339" s="3">
        <v>1</v>
      </c>
      <c r="L339" s="2">
        <v>43417.760405092595</v>
      </c>
      <c r="O339" s="3" t="s">
        <v>22</v>
      </c>
      <c r="P339" s="3" t="s">
        <v>23</v>
      </c>
      <c r="Q339" s="3" t="s">
        <v>49</v>
      </c>
      <c r="R339" s="3" t="s">
        <v>50</v>
      </c>
      <c r="S339" s="2">
        <v>43417.785405092596</v>
      </c>
      <c r="U339" s="2">
        <v>43417.795011574075</v>
      </c>
      <c r="X339" s="8">
        <f t="shared" si="59"/>
        <v>43417.760277777779</v>
      </c>
      <c r="Y339" s="9">
        <f t="shared" si="60"/>
        <v>0</v>
      </c>
      <c r="Z339" s="9">
        <f t="shared" si="61"/>
        <v>0</v>
      </c>
      <c r="AA339" s="30"/>
      <c r="AB339" s="10">
        <f t="shared" si="65"/>
        <v>0</v>
      </c>
      <c r="AC339" s="10"/>
      <c r="AD339" s="30"/>
      <c r="AE339" s="30"/>
      <c r="AF339" s="78">
        <f t="shared" si="62"/>
        <v>43417.759722222225</v>
      </c>
      <c r="AG339" s="78">
        <f t="shared" si="63"/>
        <v>0</v>
      </c>
      <c r="AH339" s="26" t="str">
        <f t="shared" si="64"/>
        <v>43417.75972222220</v>
      </c>
      <c r="AI339" s="26" t="e">
        <f>VLOOKUP(AH339,simple_survey!$P$1800:$Q$2001,2,FALSE)</f>
        <v>#N/A</v>
      </c>
      <c r="AK339" s="7" t="s">
        <v>1520</v>
      </c>
    </row>
    <row r="340" spans="1:37" s="3" customFormat="1" x14ac:dyDescent="0.4">
      <c r="A340" s="16" t="str">
        <f t="shared" si="57"/>
        <v>★</v>
      </c>
      <c r="B340" s="16" t="str">
        <f t="shared" si="58"/>
        <v>☆</v>
      </c>
      <c r="C340" s="7">
        <v>18</v>
      </c>
      <c r="D340" s="2">
        <v>43417.760335648149</v>
      </c>
      <c r="E340" s="3" t="s">
        <v>1521</v>
      </c>
      <c r="F340" s="3">
        <v>13583</v>
      </c>
      <c r="G340" s="3" t="s">
        <v>18</v>
      </c>
      <c r="H340" s="3">
        <v>4743</v>
      </c>
      <c r="I340" s="3">
        <v>40</v>
      </c>
      <c r="J340" s="3">
        <v>7</v>
      </c>
      <c r="K340" s="3">
        <v>4</v>
      </c>
      <c r="L340" s="2">
        <v>43417.760462962964</v>
      </c>
      <c r="O340" s="3" t="s">
        <v>44</v>
      </c>
      <c r="P340" s="3" t="s">
        <v>91</v>
      </c>
      <c r="Q340" s="3" t="s">
        <v>64</v>
      </c>
      <c r="R340" s="3" t="s">
        <v>65</v>
      </c>
      <c r="S340" s="2">
        <v>43417.797199074077</v>
      </c>
      <c r="U340" s="2">
        <v>43417.809189814812</v>
      </c>
      <c r="W340" s="2">
        <v>43417.767071759263</v>
      </c>
      <c r="X340" s="8">
        <f t="shared" si="59"/>
        <v>43417.767071759263</v>
      </c>
      <c r="Y340" s="9">
        <f t="shared" si="60"/>
        <v>0</v>
      </c>
      <c r="Z340" s="9">
        <f t="shared" si="61"/>
        <v>0</v>
      </c>
      <c r="AA340" s="30"/>
      <c r="AB340" s="10">
        <f t="shared" si="65"/>
        <v>0</v>
      </c>
      <c r="AC340" s="10"/>
      <c r="AD340" s="30"/>
      <c r="AE340" s="30"/>
      <c r="AF340" s="78">
        <f t="shared" si="62"/>
        <v>43417.759722222225</v>
      </c>
      <c r="AG340" s="78">
        <f t="shared" si="63"/>
        <v>0</v>
      </c>
      <c r="AH340" s="26" t="str">
        <f t="shared" si="64"/>
        <v>43417.75972222220</v>
      </c>
      <c r="AI340" s="26" t="e">
        <f>VLOOKUP(AH340,simple_survey!$P$1800:$Q$2001,2,FALSE)</f>
        <v>#N/A</v>
      </c>
      <c r="AK340" s="7" t="s">
        <v>94</v>
      </c>
    </row>
    <row r="341" spans="1:37" s="3" customFormat="1" x14ac:dyDescent="0.4">
      <c r="A341" s="16" t="str">
        <f t="shared" si="57"/>
        <v>-</v>
      </c>
      <c r="B341" s="16" t="str">
        <f t="shared" si="58"/>
        <v>☆</v>
      </c>
      <c r="C341" s="7">
        <v>18</v>
      </c>
      <c r="D341" s="2">
        <v>43417.760648148149</v>
      </c>
      <c r="E341" s="3" t="s">
        <v>1504</v>
      </c>
      <c r="F341" s="3">
        <v>13585</v>
      </c>
      <c r="G341" s="3" t="s">
        <v>98</v>
      </c>
      <c r="H341" s="3">
        <v>0</v>
      </c>
      <c r="I341" s="3">
        <v>124</v>
      </c>
      <c r="J341" s="3">
        <v>8</v>
      </c>
      <c r="K341" s="3">
        <v>1</v>
      </c>
      <c r="L341" s="2">
        <v>43417.762013888889</v>
      </c>
      <c r="O341" s="3" t="s">
        <v>71</v>
      </c>
      <c r="P341" s="3" t="s">
        <v>1326</v>
      </c>
      <c r="Q341" s="3" t="s">
        <v>69</v>
      </c>
      <c r="R341" s="3" t="s">
        <v>70</v>
      </c>
      <c r="S341" s="2">
        <v>43417.783703703702</v>
      </c>
      <c r="U341" s="2">
        <v>43417.789490740739</v>
      </c>
      <c r="X341" s="8">
        <f t="shared" si="59"/>
        <v>43417.760648148149</v>
      </c>
      <c r="Y341" s="9">
        <f t="shared" si="60"/>
        <v>0</v>
      </c>
      <c r="Z341" s="9">
        <f t="shared" si="61"/>
        <v>0</v>
      </c>
      <c r="AA341" s="30"/>
      <c r="AB341" s="10">
        <f t="shared" si="65"/>
        <v>0</v>
      </c>
      <c r="AC341" s="10">
        <f>IF(IF(B341="☆",(IF(L341&gt;S341,L341-X341,S341-X341)),M341-X341)&lt;0,0,IF(B341="☆",(IF(L341&gt;S341,L341-X341,S341-X341)),M341-X341))</f>
        <v>2.3055555553582963E-2</v>
      </c>
      <c r="AD341" s="30"/>
      <c r="AE341" s="30"/>
      <c r="AF341" s="78">
        <f t="shared" si="62"/>
        <v>43417.760416666664</v>
      </c>
      <c r="AG341" s="78">
        <f t="shared" si="63"/>
        <v>0</v>
      </c>
      <c r="AH341" s="26" t="str">
        <f t="shared" si="64"/>
        <v>43417.76041666670</v>
      </c>
      <c r="AI341" s="26" t="e">
        <f>VLOOKUP(AH341,simple_survey!$P$1800:$Q$2001,2,FALSE)</f>
        <v>#N/A</v>
      </c>
    </row>
    <row r="342" spans="1:37" s="3" customFormat="1" x14ac:dyDescent="0.4">
      <c r="A342" s="16" t="str">
        <f t="shared" si="57"/>
        <v>-</v>
      </c>
      <c r="B342" s="16" t="str">
        <f t="shared" si="58"/>
        <v>☆</v>
      </c>
      <c r="C342" s="7">
        <v>18</v>
      </c>
      <c r="D342" s="2">
        <v>43417.760740740741</v>
      </c>
      <c r="E342" s="3" t="s">
        <v>1236</v>
      </c>
      <c r="F342" s="3">
        <v>13586</v>
      </c>
      <c r="G342" s="3" t="s">
        <v>18</v>
      </c>
      <c r="H342" s="3">
        <v>5476</v>
      </c>
      <c r="I342" s="3">
        <v>629</v>
      </c>
      <c r="J342" s="3">
        <v>2</v>
      </c>
      <c r="K342" s="3">
        <v>3</v>
      </c>
      <c r="L342" s="2">
        <v>43417.760995370372</v>
      </c>
      <c r="O342" s="3" t="s">
        <v>22</v>
      </c>
      <c r="P342" s="3" t="s">
        <v>23</v>
      </c>
      <c r="Q342" s="3" t="s">
        <v>44</v>
      </c>
      <c r="R342" s="3" t="s">
        <v>91</v>
      </c>
      <c r="S342" s="2">
        <v>43417.789733796293</v>
      </c>
      <c r="U342" s="2">
        <v>43417.801226851851</v>
      </c>
      <c r="X342" s="8">
        <f t="shared" si="59"/>
        <v>43417.760740740741</v>
      </c>
      <c r="Y342" s="9">
        <f t="shared" si="60"/>
        <v>0</v>
      </c>
      <c r="Z342" s="9">
        <f t="shared" si="61"/>
        <v>0</v>
      </c>
      <c r="AA342" s="30"/>
      <c r="AB342" s="10">
        <f t="shared" si="65"/>
        <v>0</v>
      </c>
      <c r="AC342" s="10"/>
      <c r="AD342" s="30"/>
      <c r="AE342" s="30"/>
      <c r="AF342" s="78">
        <f t="shared" si="62"/>
        <v>43417.760416666664</v>
      </c>
      <c r="AG342" s="78">
        <f t="shared" si="63"/>
        <v>0</v>
      </c>
      <c r="AH342" s="26" t="str">
        <f t="shared" si="64"/>
        <v>43417.76041666670</v>
      </c>
      <c r="AI342" s="26" t="e">
        <f>VLOOKUP(AH342,simple_survey!$P$1800:$Q$2001,2,FALSE)</f>
        <v>#N/A</v>
      </c>
      <c r="AK342" s="7" t="s">
        <v>1522</v>
      </c>
    </row>
    <row r="343" spans="1:37" s="3" customFormat="1" x14ac:dyDescent="0.4">
      <c r="A343" s="16" t="str">
        <f t="shared" si="57"/>
        <v>★</v>
      </c>
      <c r="B343" s="16" t="str">
        <f t="shared" si="58"/>
        <v>☆</v>
      </c>
      <c r="C343" s="7">
        <v>18</v>
      </c>
      <c r="D343" s="2">
        <v>43417.760752314818</v>
      </c>
      <c r="E343" s="3" t="s">
        <v>1521</v>
      </c>
      <c r="F343" s="3">
        <v>13587</v>
      </c>
      <c r="G343" s="3" t="s">
        <v>18</v>
      </c>
      <c r="H343" s="3">
        <v>4743</v>
      </c>
      <c r="I343" s="3">
        <v>367</v>
      </c>
      <c r="J343" s="3">
        <v>8</v>
      </c>
      <c r="K343" s="3">
        <v>4</v>
      </c>
      <c r="L343" s="2">
        <v>43417.760879629626</v>
      </c>
      <c r="O343" s="3" t="s">
        <v>44</v>
      </c>
      <c r="P343" s="3" t="s">
        <v>91</v>
      </c>
      <c r="Q343" s="3" t="s">
        <v>64</v>
      </c>
      <c r="R343" s="3" t="s">
        <v>65</v>
      </c>
      <c r="S343" s="2">
        <v>43417.792303240742</v>
      </c>
      <c r="U343" s="2">
        <v>43417.804293981484</v>
      </c>
      <c r="W343" s="2">
        <v>43417.767476851855</v>
      </c>
      <c r="X343" s="8">
        <f t="shared" si="59"/>
        <v>43417.767476851855</v>
      </c>
      <c r="Y343" s="9">
        <f t="shared" si="60"/>
        <v>0</v>
      </c>
      <c r="Z343" s="9">
        <f t="shared" si="61"/>
        <v>0</v>
      </c>
      <c r="AA343" s="30"/>
      <c r="AB343" s="10">
        <f t="shared" si="65"/>
        <v>0</v>
      </c>
      <c r="AC343" s="10"/>
      <c r="AD343" s="30"/>
      <c r="AE343" s="30"/>
      <c r="AF343" s="78">
        <f t="shared" si="62"/>
        <v>43417.760416666664</v>
      </c>
      <c r="AG343" s="78">
        <f t="shared" si="63"/>
        <v>0</v>
      </c>
      <c r="AH343" s="26" t="str">
        <f t="shared" si="64"/>
        <v>43417.76041666670</v>
      </c>
      <c r="AI343" s="26" t="e">
        <f>VLOOKUP(AH343,simple_survey!$P$1800:$Q$2001,2,FALSE)</f>
        <v>#N/A</v>
      </c>
      <c r="AK343" s="7" t="s">
        <v>94</v>
      </c>
    </row>
    <row r="344" spans="1:37" s="3" customFormat="1" x14ac:dyDescent="0.4">
      <c r="A344" s="16" t="str">
        <f t="shared" si="57"/>
        <v>★</v>
      </c>
      <c r="B344" s="16" t="str">
        <f t="shared" si="58"/>
        <v>☆</v>
      </c>
      <c r="C344" s="7">
        <v>18</v>
      </c>
      <c r="D344" s="2">
        <v>43417.76116898148</v>
      </c>
      <c r="E344" s="3" t="s">
        <v>1521</v>
      </c>
      <c r="F344" s="3">
        <v>13588</v>
      </c>
      <c r="G344" s="3" t="s">
        <v>18</v>
      </c>
      <c r="H344" s="3">
        <v>4743</v>
      </c>
      <c r="I344" s="3">
        <v>27</v>
      </c>
      <c r="J344" s="3">
        <v>9</v>
      </c>
      <c r="K344" s="3">
        <v>4</v>
      </c>
      <c r="L344" s="2">
        <v>43417.761273148149</v>
      </c>
      <c r="O344" s="3" t="s">
        <v>44</v>
      </c>
      <c r="P344" s="3" t="s">
        <v>91</v>
      </c>
      <c r="Q344" s="3" t="s">
        <v>64</v>
      </c>
      <c r="R344" s="3" t="s">
        <v>65</v>
      </c>
      <c r="S344" s="2">
        <v>43417.797361111108</v>
      </c>
      <c r="U344" s="2">
        <v>43417.809351851851</v>
      </c>
      <c r="W344" s="2">
        <v>43417.767893518518</v>
      </c>
      <c r="X344" s="8">
        <f t="shared" si="59"/>
        <v>43417.767893518518</v>
      </c>
      <c r="Y344" s="9">
        <f t="shared" si="60"/>
        <v>0</v>
      </c>
      <c r="Z344" s="9">
        <f t="shared" si="61"/>
        <v>0</v>
      </c>
      <c r="AA344" s="30"/>
      <c r="AB344" s="10">
        <f t="shared" si="65"/>
        <v>0</v>
      </c>
      <c r="AC344" s="10"/>
      <c r="AD344" s="30"/>
      <c r="AE344" s="30"/>
      <c r="AF344" s="78">
        <f t="shared" si="62"/>
        <v>43417.761111111111</v>
      </c>
      <c r="AG344" s="78">
        <f t="shared" si="63"/>
        <v>0</v>
      </c>
      <c r="AH344" s="26" t="str">
        <f t="shared" si="64"/>
        <v>43417.76111111110</v>
      </c>
      <c r="AI344" s="26" t="e">
        <f>VLOOKUP(AH344,simple_survey!$P$1800:$Q$2001,2,FALSE)</f>
        <v>#N/A</v>
      </c>
      <c r="AK344" s="7" t="s">
        <v>94</v>
      </c>
    </row>
    <row r="345" spans="1:37" s="3" customFormat="1" x14ac:dyDescent="0.4">
      <c r="A345" s="16" t="str">
        <f t="shared" si="57"/>
        <v>-</v>
      </c>
      <c r="B345" s="16" t="str">
        <f t="shared" si="58"/>
        <v>☆</v>
      </c>
      <c r="C345" s="7">
        <v>18</v>
      </c>
      <c r="D345" s="2">
        <v>43417.761493055557</v>
      </c>
      <c r="E345" s="3" t="s">
        <v>1523</v>
      </c>
      <c r="F345" s="3">
        <v>13590</v>
      </c>
      <c r="G345" s="3" t="s">
        <v>18</v>
      </c>
      <c r="H345" s="3">
        <v>4743</v>
      </c>
      <c r="I345" s="3">
        <v>67</v>
      </c>
      <c r="J345" s="3">
        <v>3</v>
      </c>
      <c r="K345" s="3">
        <v>1</v>
      </c>
      <c r="L345" s="2">
        <v>43417.761597222219</v>
      </c>
      <c r="O345" s="3" t="s">
        <v>44</v>
      </c>
      <c r="P345" s="3" t="s">
        <v>91</v>
      </c>
      <c r="Q345" s="3" t="s">
        <v>64</v>
      </c>
      <c r="R345" s="3" t="s">
        <v>65</v>
      </c>
      <c r="S345" s="2">
        <v>43417.784062500003</v>
      </c>
      <c r="U345" s="2">
        <v>43417.793969907405</v>
      </c>
      <c r="X345" s="8">
        <f t="shared" si="59"/>
        <v>43417.761493055557</v>
      </c>
      <c r="Y345" s="9">
        <f t="shared" si="60"/>
        <v>0</v>
      </c>
      <c r="Z345" s="9">
        <f t="shared" si="61"/>
        <v>0</v>
      </c>
      <c r="AA345" s="30"/>
      <c r="AB345" s="10">
        <f t="shared" si="65"/>
        <v>0</v>
      </c>
      <c r="AC345" s="10"/>
      <c r="AD345" s="30"/>
      <c r="AE345" s="30"/>
      <c r="AF345" s="78">
        <f t="shared" si="62"/>
        <v>43417.761111111111</v>
      </c>
      <c r="AG345" s="78">
        <f t="shared" si="63"/>
        <v>0</v>
      </c>
      <c r="AH345" s="26" t="str">
        <f t="shared" si="64"/>
        <v>43417.76111111110</v>
      </c>
      <c r="AI345" s="26" t="e">
        <f>VLOOKUP(AH345,simple_survey!$P$1800:$Q$2001,2,FALSE)</f>
        <v>#N/A</v>
      </c>
      <c r="AK345" s="7" t="s">
        <v>94</v>
      </c>
    </row>
    <row r="346" spans="1:37" s="3" customFormat="1" x14ac:dyDescent="0.4">
      <c r="A346" s="16" t="str">
        <f t="shared" si="57"/>
        <v>-</v>
      </c>
      <c r="B346" s="16" t="str">
        <f t="shared" si="58"/>
        <v>☆</v>
      </c>
      <c r="C346" s="7">
        <v>18</v>
      </c>
      <c r="D346" s="2">
        <v>43417.761562500003</v>
      </c>
      <c r="E346" s="3" t="s">
        <v>1524</v>
      </c>
      <c r="F346" s="3">
        <v>13591</v>
      </c>
      <c r="G346" s="3" t="s">
        <v>98</v>
      </c>
      <c r="H346" s="3">
        <v>0</v>
      </c>
      <c r="I346" s="3">
        <v>742</v>
      </c>
      <c r="J346" s="3">
        <v>9</v>
      </c>
      <c r="K346" s="3">
        <v>1</v>
      </c>
      <c r="L346" s="2">
        <v>43417.761828703704</v>
      </c>
      <c r="O346" s="3" t="s">
        <v>71</v>
      </c>
      <c r="P346" s="3" t="s">
        <v>1326</v>
      </c>
      <c r="Q346" s="3" t="s">
        <v>69</v>
      </c>
      <c r="R346" s="3" t="s">
        <v>70</v>
      </c>
      <c r="S346" s="2">
        <v>43417.794699074075</v>
      </c>
      <c r="U346" s="2">
        <v>43417.800486111111</v>
      </c>
      <c r="X346" s="8">
        <f t="shared" si="59"/>
        <v>43417.761562500003</v>
      </c>
      <c r="Y346" s="9">
        <f t="shared" si="60"/>
        <v>0</v>
      </c>
      <c r="Z346" s="9">
        <f t="shared" si="61"/>
        <v>0</v>
      </c>
      <c r="AA346" s="30"/>
      <c r="AB346" s="10">
        <f t="shared" si="65"/>
        <v>0</v>
      </c>
      <c r="AC346" s="10">
        <f>IF(IF(B346="☆",(IF(L346&gt;S346,L346-X346,S346-X346)),M346-X346)&lt;0,0,IF(B346="☆",(IF(L346&gt;S346,L346-X346,S346-X346)),M346-X346))</f>
        <v>3.3136574071249925E-2</v>
      </c>
      <c r="AD346" s="30"/>
      <c r="AE346" s="30"/>
      <c r="AF346" s="78">
        <f t="shared" si="62"/>
        <v>43417.761111111111</v>
      </c>
      <c r="AG346" s="78">
        <f t="shared" si="63"/>
        <v>0</v>
      </c>
      <c r="AH346" s="26" t="str">
        <f t="shared" si="64"/>
        <v>43417.76111111110</v>
      </c>
      <c r="AI346" s="26" t="e">
        <f>VLOOKUP(AH346,simple_survey!$P$1800:$Q$2001,2,FALSE)</f>
        <v>#N/A</v>
      </c>
    </row>
    <row r="347" spans="1:37" s="3" customFormat="1" x14ac:dyDescent="0.4">
      <c r="A347" s="16" t="str">
        <f t="shared" si="57"/>
        <v>-</v>
      </c>
      <c r="B347" s="16" t="str">
        <f t="shared" si="58"/>
        <v>☆</v>
      </c>
      <c r="C347" s="7">
        <v>18</v>
      </c>
      <c r="D347" s="2">
        <v>43417.761921296296</v>
      </c>
      <c r="E347" s="3" t="s">
        <v>1521</v>
      </c>
      <c r="F347" s="3">
        <v>13593</v>
      </c>
      <c r="G347" s="3" t="s">
        <v>18</v>
      </c>
      <c r="H347" s="3">
        <v>4743</v>
      </c>
      <c r="I347" s="3">
        <v>639</v>
      </c>
      <c r="J347" s="3">
        <v>3</v>
      </c>
      <c r="K347" s="3">
        <v>4</v>
      </c>
      <c r="L347" s="2">
        <v>43417.762071759258</v>
      </c>
      <c r="O347" s="3" t="s">
        <v>44</v>
      </c>
      <c r="P347" s="3" t="s">
        <v>91</v>
      </c>
      <c r="Q347" s="3" t="s">
        <v>64</v>
      </c>
      <c r="R347" s="3" t="s">
        <v>65</v>
      </c>
      <c r="S347" s="2">
        <v>43417.788842592592</v>
      </c>
      <c r="U347" s="2">
        <v>43417.800833333335</v>
      </c>
      <c r="X347" s="8">
        <f t="shared" si="59"/>
        <v>43417.761921296296</v>
      </c>
      <c r="Y347" s="9">
        <f t="shared" si="60"/>
        <v>0</v>
      </c>
      <c r="Z347" s="9">
        <f t="shared" si="61"/>
        <v>0</v>
      </c>
      <c r="AA347" s="30"/>
      <c r="AB347" s="10">
        <f t="shared" si="65"/>
        <v>0</v>
      </c>
      <c r="AC347" s="10"/>
      <c r="AD347" s="30"/>
      <c r="AE347" s="30"/>
      <c r="AF347" s="78">
        <f t="shared" si="62"/>
        <v>43417.761805555558</v>
      </c>
      <c r="AG347" s="78">
        <f t="shared" si="63"/>
        <v>0</v>
      </c>
      <c r="AH347" s="26" t="str">
        <f t="shared" si="64"/>
        <v>43417.76180555560</v>
      </c>
      <c r="AI347" s="26" t="e">
        <f>VLOOKUP(AH347,simple_survey!$P$1800:$Q$2001,2,FALSE)</f>
        <v>#N/A</v>
      </c>
      <c r="AK347" s="7" t="s">
        <v>94</v>
      </c>
    </row>
    <row r="348" spans="1:37" s="3" customFormat="1" x14ac:dyDescent="0.4">
      <c r="A348" s="16" t="str">
        <f t="shared" si="57"/>
        <v>-</v>
      </c>
      <c r="B348" s="16" t="str">
        <f t="shared" si="58"/>
        <v>☆</v>
      </c>
      <c r="C348" s="7">
        <v>18</v>
      </c>
      <c r="D348" s="2">
        <v>43417.762361111112</v>
      </c>
      <c r="E348" s="3" t="s">
        <v>1521</v>
      </c>
      <c r="F348" s="3">
        <v>13594</v>
      </c>
      <c r="G348" s="3" t="s">
        <v>18</v>
      </c>
      <c r="H348" s="3">
        <v>4743</v>
      </c>
      <c r="I348" s="3">
        <v>141</v>
      </c>
      <c r="J348" s="3">
        <v>3</v>
      </c>
      <c r="K348" s="3">
        <v>4</v>
      </c>
      <c r="L348" s="2">
        <v>43417.762546296297</v>
      </c>
      <c r="O348" s="3" t="s">
        <v>44</v>
      </c>
      <c r="P348" s="3" t="s">
        <v>91</v>
      </c>
      <c r="Q348" s="3" t="s">
        <v>64</v>
      </c>
      <c r="R348" s="3" t="s">
        <v>65</v>
      </c>
      <c r="S348" s="2">
        <v>43417.788842592592</v>
      </c>
      <c r="U348" s="2">
        <v>43417.800833333335</v>
      </c>
      <c r="X348" s="8">
        <f t="shared" si="59"/>
        <v>43417.762361111112</v>
      </c>
      <c r="Y348" s="9">
        <f t="shared" si="60"/>
        <v>0</v>
      </c>
      <c r="Z348" s="9">
        <f t="shared" si="61"/>
        <v>0</v>
      </c>
      <c r="AA348" s="30"/>
      <c r="AB348" s="10">
        <f t="shared" si="65"/>
        <v>0</v>
      </c>
      <c r="AC348" s="10"/>
      <c r="AD348" s="30"/>
      <c r="AE348" s="30"/>
      <c r="AF348" s="78">
        <f t="shared" si="62"/>
        <v>43417.761805555558</v>
      </c>
      <c r="AG348" s="78">
        <f t="shared" si="63"/>
        <v>0</v>
      </c>
      <c r="AH348" s="26" t="str">
        <f t="shared" si="64"/>
        <v>43417.76180555560</v>
      </c>
      <c r="AI348" s="26" t="e">
        <f>VLOOKUP(AH348,simple_survey!$P$1800:$Q$2001,2,FALSE)</f>
        <v>#N/A</v>
      </c>
      <c r="AK348" s="7" t="s">
        <v>94</v>
      </c>
    </row>
    <row r="349" spans="1:37" s="3" customFormat="1" x14ac:dyDescent="0.4">
      <c r="A349" s="16" t="str">
        <f t="shared" si="57"/>
        <v>-</v>
      </c>
      <c r="B349" s="16" t="str">
        <f t="shared" si="58"/>
        <v>☆</v>
      </c>
      <c r="C349" s="7">
        <v>18</v>
      </c>
      <c r="D349" s="2">
        <v>43417.762870370374</v>
      </c>
      <c r="E349" s="3" t="s">
        <v>1521</v>
      </c>
      <c r="F349" s="3">
        <v>13595</v>
      </c>
      <c r="G349" s="3" t="s">
        <v>18</v>
      </c>
      <c r="H349" s="3">
        <v>4743</v>
      </c>
      <c r="I349" s="3">
        <v>399</v>
      </c>
      <c r="J349" s="3">
        <v>3</v>
      </c>
      <c r="K349" s="3">
        <v>4</v>
      </c>
      <c r="L349" s="2">
        <v>43417.762997685182</v>
      </c>
      <c r="O349" s="3" t="s">
        <v>44</v>
      </c>
      <c r="P349" s="3" t="s">
        <v>91</v>
      </c>
      <c r="Q349" s="3" t="s">
        <v>64</v>
      </c>
      <c r="R349" s="3" t="s">
        <v>65</v>
      </c>
      <c r="S349" s="2">
        <v>43417.788842592592</v>
      </c>
      <c r="U349" s="2">
        <v>43417.800833333335</v>
      </c>
      <c r="X349" s="8">
        <f t="shared" si="59"/>
        <v>43417.762870370374</v>
      </c>
      <c r="Y349" s="9">
        <f t="shared" si="60"/>
        <v>0</v>
      </c>
      <c r="Z349" s="9">
        <f t="shared" si="61"/>
        <v>0</v>
      </c>
      <c r="AA349" s="30"/>
      <c r="AB349" s="10">
        <f t="shared" si="65"/>
        <v>0</v>
      </c>
      <c r="AC349" s="10"/>
      <c r="AD349" s="30"/>
      <c r="AE349" s="30"/>
      <c r="AF349" s="78">
        <f t="shared" si="62"/>
        <v>43417.762499999997</v>
      </c>
      <c r="AG349" s="78">
        <f t="shared" si="63"/>
        <v>0</v>
      </c>
      <c r="AH349" s="26" t="str">
        <f t="shared" si="64"/>
        <v>43417.76250</v>
      </c>
      <c r="AI349" s="26" t="e">
        <f>VLOOKUP(AH349,simple_survey!$P$1800:$Q$2001,2,FALSE)</f>
        <v>#N/A</v>
      </c>
      <c r="AK349" s="7" t="s">
        <v>94</v>
      </c>
    </row>
    <row r="350" spans="1:37" s="3" customFormat="1" x14ac:dyDescent="0.4">
      <c r="A350" s="16" t="str">
        <f t="shared" si="57"/>
        <v>-</v>
      </c>
      <c r="B350" s="16" t="str">
        <f t="shared" si="58"/>
        <v>☆</v>
      </c>
      <c r="C350" s="7">
        <v>18</v>
      </c>
      <c r="D350" s="2">
        <v>43417.763472222221</v>
      </c>
      <c r="E350" s="3" t="s">
        <v>1498</v>
      </c>
      <c r="F350" s="3">
        <v>13597</v>
      </c>
      <c r="G350" s="3" t="s">
        <v>32</v>
      </c>
      <c r="H350" s="3">
        <v>3445</v>
      </c>
      <c r="I350" s="3">
        <v>888</v>
      </c>
      <c r="J350" s="3">
        <v>3</v>
      </c>
      <c r="K350" s="3">
        <v>1</v>
      </c>
      <c r="L350" s="2">
        <v>43417.763622685183</v>
      </c>
      <c r="O350" s="3" t="s">
        <v>71</v>
      </c>
      <c r="P350" s="3" t="s">
        <v>1326</v>
      </c>
      <c r="Q350" s="3" t="s">
        <v>69</v>
      </c>
      <c r="R350" s="3" t="s">
        <v>70</v>
      </c>
      <c r="S350" s="2">
        <v>43417.785682870373</v>
      </c>
      <c r="U350" s="2">
        <v>43417.792314814818</v>
      </c>
      <c r="X350" s="8">
        <f t="shared" si="59"/>
        <v>43417.763472222221</v>
      </c>
      <c r="Y350" s="9">
        <f t="shared" si="60"/>
        <v>0</v>
      </c>
      <c r="Z350" s="9">
        <f t="shared" si="61"/>
        <v>0</v>
      </c>
      <c r="AA350" s="30"/>
      <c r="AB350" s="10">
        <f t="shared" si="65"/>
        <v>0</v>
      </c>
      <c r="AC350" s="10"/>
      <c r="AD350" s="30"/>
      <c r="AE350" s="30"/>
      <c r="AF350" s="78">
        <f t="shared" si="62"/>
        <v>43417.763194444444</v>
      </c>
      <c r="AG350" s="78">
        <f t="shared" si="63"/>
        <v>0</v>
      </c>
      <c r="AH350" s="26" t="str">
        <f t="shared" si="64"/>
        <v>43417.76319444440</v>
      </c>
      <c r="AI350" s="26" t="e">
        <f>VLOOKUP(AH350,simple_survey!$P$1800:$Q$2001,2,FALSE)</f>
        <v>#N/A</v>
      </c>
      <c r="AK350" s="7" t="s">
        <v>1525</v>
      </c>
    </row>
    <row r="351" spans="1:37" s="3" customFormat="1" x14ac:dyDescent="0.4">
      <c r="A351" s="16" t="str">
        <f t="shared" si="57"/>
        <v>★</v>
      </c>
      <c r="B351" s="16" t="str">
        <f t="shared" si="58"/>
        <v>☆</v>
      </c>
      <c r="C351" s="7">
        <v>18</v>
      </c>
      <c r="D351" s="2">
        <v>43417.763738425929</v>
      </c>
      <c r="E351" s="3" t="s">
        <v>1521</v>
      </c>
      <c r="F351" s="3">
        <v>13598</v>
      </c>
      <c r="G351" s="3" t="s">
        <v>18</v>
      </c>
      <c r="H351" s="3">
        <v>4743</v>
      </c>
      <c r="I351" s="3">
        <v>879</v>
      </c>
      <c r="J351" s="3">
        <v>3</v>
      </c>
      <c r="K351" s="3">
        <v>4</v>
      </c>
      <c r="L351" s="2">
        <v>43417.767291666663</v>
      </c>
      <c r="O351" s="3" t="s">
        <v>69</v>
      </c>
      <c r="P351" s="3" t="s">
        <v>70</v>
      </c>
      <c r="Q351" s="3" t="s">
        <v>64</v>
      </c>
      <c r="R351" s="3" t="s">
        <v>65</v>
      </c>
      <c r="S351" s="2">
        <v>43417.789826388886</v>
      </c>
      <c r="U351" s="2">
        <v>43417.802766203706</v>
      </c>
      <c r="W351" s="2">
        <v>43417.770462962966</v>
      </c>
      <c r="X351" s="8">
        <f t="shared" si="59"/>
        <v>43417.770462962966</v>
      </c>
      <c r="Y351" s="9">
        <f t="shared" si="60"/>
        <v>0</v>
      </c>
      <c r="Z351" s="9">
        <f t="shared" si="61"/>
        <v>0</v>
      </c>
      <c r="AA351" s="30"/>
      <c r="AB351" s="10">
        <f t="shared" si="65"/>
        <v>0</v>
      </c>
      <c r="AC351" s="10">
        <f>IF(IF(B351="☆",(IF(L351&gt;S351,L351-X351,S351-X351)),M351-X351)&lt;0,0,IF(B351="☆",(IF(L351&gt;S351,L351-X351,S351-X351)),M351-X351))</f>
        <v>1.936342591943685E-2</v>
      </c>
      <c r="AD351" s="30"/>
      <c r="AE351" s="30"/>
      <c r="AF351" s="78">
        <f t="shared" si="62"/>
        <v>43417.763194444444</v>
      </c>
      <c r="AG351" s="78">
        <f t="shared" si="63"/>
        <v>0</v>
      </c>
      <c r="AH351" s="26" t="str">
        <f t="shared" si="64"/>
        <v>43417.76319444440</v>
      </c>
      <c r="AI351" s="26" t="e">
        <f>VLOOKUP(AH351,simple_survey!$P$1800:$Q$2001,2,FALSE)</f>
        <v>#N/A</v>
      </c>
      <c r="AK351" s="7" t="s">
        <v>94</v>
      </c>
    </row>
    <row r="352" spans="1:37" s="3" customFormat="1" x14ac:dyDescent="0.4">
      <c r="A352" s="16" t="str">
        <f t="shared" si="57"/>
        <v>-</v>
      </c>
      <c r="B352" s="16" t="str">
        <f t="shared" si="58"/>
        <v>☆</v>
      </c>
      <c r="C352" s="7">
        <v>18</v>
      </c>
      <c r="D352" s="2">
        <v>43417.764293981483</v>
      </c>
      <c r="E352" s="3" t="s">
        <v>1498</v>
      </c>
      <c r="F352" s="3">
        <v>13599</v>
      </c>
      <c r="G352" s="3" t="s">
        <v>32</v>
      </c>
      <c r="H352" s="3">
        <v>3445</v>
      </c>
      <c r="I352" s="3">
        <v>787</v>
      </c>
      <c r="J352" s="3">
        <v>4</v>
      </c>
      <c r="K352" s="3">
        <v>1</v>
      </c>
      <c r="L352" s="2">
        <v>43417.764502314814</v>
      </c>
      <c r="O352" s="3" t="s">
        <v>73</v>
      </c>
      <c r="P352" s="3" t="s">
        <v>74</v>
      </c>
      <c r="Q352" s="3" t="s">
        <v>69</v>
      </c>
      <c r="R352" s="3" t="s">
        <v>70</v>
      </c>
      <c r="S352" s="2">
        <v>43417.779490740744</v>
      </c>
      <c r="U352" s="2">
        <v>43417.785092592596</v>
      </c>
      <c r="X352" s="8">
        <f t="shared" si="59"/>
        <v>43417.764293981483</v>
      </c>
      <c r="Y352" s="9">
        <f t="shared" si="60"/>
        <v>0</v>
      </c>
      <c r="Z352" s="9">
        <f t="shared" si="61"/>
        <v>0</v>
      </c>
      <c r="AA352" s="30"/>
      <c r="AB352" s="10">
        <f t="shared" si="65"/>
        <v>0</v>
      </c>
      <c r="AC352" s="10">
        <f>IF(IF(B352="☆",(IF(L352&gt;S352,L352-X352,S352-X352)),M352-X352)&lt;0,0,IF(B352="☆",(IF(L352&gt;S352,L352-X352,S352-X352)),M352-X352))</f>
        <v>1.5196759261016268E-2</v>
      </c>
      <c r="AD352" s="30"/>
      <c r="AE352" s="30"/>
      <c r="AF352" s="78">
        <f t="shared" si="62"/>
        <v>43417.763888888891</v>
      </c>
      <c r="AG352" s="78">
        <f t="shared" si="63"/>
        <v>0</v>
      </c>
      <c r="AH352" s="26" t="str">
        <f t="shared" si="64"/>
        <v>43417.76388888890</v>
      </c>
      <c r="AI352" s="26" t="e">
        <f>VLOOKUP(AH352,simple_survey!$P$1800:$Q$2001,2,FALSE)</f>
        <v>#N/A</v>
      </c>
      <c r="AK352" s="7" t="s">
        <v>1525</v>
      </c>
    </row>
    <row r="353" spans="1:37" s="3" customFormat="1" x14ac:dyDescent="0.4">
      <c r="A353" s="16" t="str">
        <f t="shared" si="57"/>
        <v>-</v>
      </c>
      <c r="B353" s="16" t="str">
        <f t="shared" si="58"/>
        <v>☆</v>
      </c>
      <c r="C353" s="7">
        <v>18</v>
      </c>
      <c r="D353" s="2">
        <v>43417.765092592592</v>
      </c>
      <c r="E353" s="3" t="s">
        <v>1488</v>
      </c>
      <c r="F353" s="3">
        <v>13600</v>
      </c>
      <c r="G353" s="3" t="s">
        <v>32</v>
      </c>
      <c r="H353" s="3">
        <v>3445</v>
      </c>
      <c r="I353" s="3">
        <v>247</v>
      </c>
      <c r="J353" s="3">
        <v>4</v>
      </c>
      <c r="K353" s="3">
        <v>2</v>
      </c>
      <c r="L353" s="2">
        <v>43417.765243055554</v>
      </c>
      <c r="O353" s="3" t="s">
        <v>71</v>
      </c>
      <c r="P353" s="3" t="s">
        <v>1326</v>
      </c>
      <c r="Q353" s="3" t="s">
        <v>69</v>
      </c>
      <c r="R353" s="3" t="s">
        <v>70</v>
      </c>
      <c r="S353" s="2">
        <v>43417.782500000001</v>
      </c>
      <c r="U353" s="2">
        <v>43417.788981481484</v>
      </c>
      <c r="X353" s="8">
        <f t="shared" si="59"/>
        <v>43417.765092592592</v>
      </c>
      <c r="Y353" s="9">
        <f t="shared" si="60"/>
        <v>0</v>
      </c>
      <c r="Z353" s="9">
        <f t="shared" si="61"/>
        <v>0</v>
      </c>
      <c r="AA353" s="30"/>
      <c r="AB353" s="10">
        <f t="shared" si="65"/>
        <v>0</v>
      </c>
      <c r="AC353" s="10"/>
      <c r="AD353" s="30"/>
      <c r="AE353" s="30"/>
      <c r="AF353" s="78">
        <f t="shared" si="62"/>
        <v>43417.76458333333</v>
      </c>
      <c r="AG353" s="78">
        <f t="shared" si="63"/>
        <v>0</v>
      </c>
      <c r="AH353" s="26" t="str">
        <f t="shared" si="64"/>
        <v>43417.76458333330</v>
      </c>
      <c r="AI353" s="26" t="e">
        <f>VLOOKUP(AH353,simple_survey!$P$1800:$Q$2001,2,FALSE)</f>
        <v>#N/A</v>
      </c>
      <c r="AK353" s="7" t="s">
        <v>1525</v>
      </c>
    </row>
    <row r="354" spans="1:37" s="3" customFormat="1" x14ac:dyDescent="0.4">
      <c r="A354" s="16" t="str">
        <f t="shared" si="57"/>
        <v>-</v>
      </c>
      <c r="B354" s="16" t="str">
        <f t="shared" si="58"/>
        <v>☆</v>
      </c>
      <c r="C354" s="7">
        <v>18</v>
      </c>
      <c r="D354" s="2">
        <v>43417.765775462962</v>
      </c>
      <c r="E354" s="3" t="s">
        <v>1498</v>
      </c>
      <c r="F354" s="3">
        <v>13601</v>
      </c>
      <c r="G354" s="3" t="s">
        <v>32</v>
      </c>
      <c r="H354" s="3">
        <v>3445</v>
      </c>
      <c r="I354" s="3">
        <v>766</v>
      </c>
      <c r="J354" s="3">
        <v>4</v>
      </c>
      <c r="K354" s="3">
        <v>1</v>
      </c>
      <c r="L354" s="2">
        <v>43417.765925925924</v>
      </c>
      <c r="O354" s="3" t="s">
        <v>71</v>
      </c>
      <c r="P354" s="3" t="s">
        <v>1326</v>
      </c>
      <c r="Q354" s="3" t="s">
        <v>69</v>
      </c>
      <c r="R354" s="3" t="s">
        <v>70</v>
      </c>
      <c r="S354" s="2">
        <v>43417.782500000001</v>
      </c>
      <c r="U354" s="2">
        <v>43417.788287037038</v>
      </c>
      <c r="X354" s="8">
        <f t="shared" si="59"/>
        <v>43417.765775462962</v>
      </c>
      <c r="Y354" s="9">
        <f t="shared" si="60"/>
        <v>0</v>
      </c>
      <c r="Z354" s="9">
        <f t="shared" si="61"/>
        <v>0</v>
      </c>
      <c r="AA354" s="30"/>
      <c r="AB354" s="10">
        <f t="shared" si="65"/>
        <v>0</v>
      </c>
      <c r="AC354" s="10"/>
      <c r="AD354" s="30"/>
      <c r="AE354" s="30"/>
      <c r="AF354" s="78">
        <f t="shared" si="62"/>
        <v>43417.765277777777</v>
      </c>
      <c r="AG354" s="78">
        <f t="shared" si="63"/>
        <v>0</v>
      </c>
      <c r="AH354" s="26" t="str">
        <f t="shared" si="64"/>
        <v>43417.76527777780</v>
      </c>
      <c r="AI354" s="26" t="e">
        <f>VLOOKUP(AH354,simple_survey!$P$1800:$Q$2001,2,FALSE)</f>
        <v>#N/A</v>
      </c>
      <c r="AK354" s="7" t="s">
        <v>1525</v>
      </c>
    </row>
    <row r="355" spans="1:37" s="3" customFormat="1" x14ac:dyDescent="0.4">
      <c r="A355" s="16" t="str">
        <f t="shared" si="57"/>
        <v>-</v>
      </c>
      <c r="B355" s="16" t="str">
        <f t="shared" si="58"/>
        <v>☆</v>
      </c>
      <c r="C355" s="7">
        <v>18</v>
      </c>
      <c r="D355" s="2">
        <v>43417.766226851854</v>
      </c>
      <c r="E355" s="3" t="s">
        <v>1477</v>
      </c>
      <c r="F355" s="3">
        <v>13602</v>
      </c>
      <c r="G355" s="3" t="s">
        <v>32</v>
      </c>
      <c r="H355" s="3">
        <v>2535</v>
      </c>
      <c r="I355" s="3">
        <v>315</v>
      </c>
      <c r="J355" s="3">
        <v>4</v>
      </c>
      <c r="K355" s="3">
        <v>1</v>
      </c>
      <c r="L355" s="2">
        <v>43417.766539351855</v>
      </c>
      <c r="O355" s="3" t="s">
        <v>133</v>
      </c>
      <c r="P355" s="3" t="s">
        <v>19</v>
      </c>
      <c r="Q355" s="3" t="s">
        <v>28</v>
      </c>
      <c r="R355" s="3" t="s">
        <v>29</v>
      </c>
      <c r="S355" s="2">
        <v>43417.780960648146</v>
      </c>
      <c r="U355" s="2">
        <v>43417.787442129629</v>
      </c>
      <c r="X355" s="8">
        <f t="shared" si="59"/>
        <v>43417.766226851854</v>
      </c>
      <c r="Y355" s="9">
        <f t="shared" si="60"/>
        <v>0</v>
      </c>
      <c r="Z355" s="9">
        <f t="shared" si="61"/>
        <v>0</v>
      </c>
      <c r="AA355" s="30"/>
      <c r="AB355" s="10">
        <f t="shared" si="65"/>
        <v>0</v>
      </c>
      <c r="AC355" s="10"/>
      <c r="AD355" s="30"/>
      <c r="AE355" s="30"/>
      <c r="AF355" s="78">
        <f t="shared" si="62"/>
        <v>43417.765972222223</v>
      </c>
      <c r="AG355" s="78">
        <f t="shared" si="63"/>
        <v>0</v>
      </c>
      <c r="AH355" s="26" t="str">
        <f t="shared" si="64"/>
        <v>43417.76597222220</v>
      </c>
      <c r="AI355" s="26" t="e">
        <f>VLOOKUP(AH355,simple_survey!$P$1800:$Q$2001,2,FALSE)</f>
        <v>#N/A</v>
      </c>
      <c r="AK355" s="7" t="s">
        <v>1526</v>
      </c>
    </row>
    <row r="356" spans="1:37" s="3" customFormat="1" x14ac:dyDescent="0.4">
      <c r="A356" s="16" t="str">
        <f t="shared" si="57"/>
        <v>-</v>
      </c>
      <c r="B356" s="16" t="str">
        <f t="shared" si="58"/>
        <v>☆</v>
      </c>
      <c r="C356" s="7">
        <v>18</v>
      </c>
      <c r="D356" s="2">
        <v>43417.766296296293</v>
      </c>
      <c r="E356" s="3" t="s">
        <v>1498</v>
      </c>
      <c r="F356" s="3">
        <v>13603</v>
      </c>
      <c r="G356" s="3" t="s">
        <v>32</v>
      </c>
      <c r="H356" s="3">
        <v>3445</v>
      </c>
      <c r="I356" s="3">
        <v>983</v>
      </c>
      <c r="J356" s="3">
        <v>4</v>
      </c>
      <c r="K356" s="3">
        <v>1</v>
      </c>
      <c r="L356" s="2">
        <v>43417.766458333332</v>
      </c>
      <c r="O356" s="3" t="s">
        <v>67</v>
      </c>
      <c r="P356" s="3" t="s">
        <v>68</v>
      </c>
      <c r="Q356" s="3" t="s">
        <v>44</v>
      </c>
      <c r="R356" s="3" t="s">
        <v>91</v>
      </c>
      <c r="S356" s="2">
        <v>43417.79314814815</v>
      </c>
      <c r="U356" s="2">
        <v>43417.797418981485</v>
      </c>
      <c r="X356" s="8">
        <f t="shared" si="59"/>
        <v>43417.766296296293</v>
      </c>
      <c r="Y356" s="9">
        <f t="shared" si="60"/>
        <v>0</v>
      </c>
      <c r="Z356" s="9">
        <f t="shared" si="61"/>
        <v>0</v>
      </c>
      <c r="AA356" s="30"/>
      <c r="AB356" s="10">
        <f t="shared" si="65"/>
        <v>0</v>
      </c>
      <c r="AC356" s="10"/>
      <c r="AD356" s="30"/>
      <c r="AE356" s="30"/>
      <c r="AF356" s="78">
        <f t="shared" si="62"/>
        <v>43417.765972222223</v>
      </c>
      <c r="AG356" s="78">
        <f t="shared" si="63"/>
        <v>0</v>
      </c>
      <c r="AH356" s="26" t="str">
        <f t="shared" si="64"/>
        <v>43417.76597222220</v>
      </c>
      <c r="AI356" s="26" t="e">
        <f>VLOOKUP(AH356,simple_survey!$P$1800:$Q$2001,2,FALSE)</f>
        <v>#N/A</v>
      </c>
      <c r="AK356" s="7" t="s">
        <v>1525</v>
      </c>
    </row>
    <row r="357" spans="1:37" s="3" customFormat="1" x14ac:dyDescent="0.4">
      <c r="A357" s="16" t="str">
        <f t="shared" si="57"/>
        <v>-</v>
      </c>
      <c r="B357" s="16" t="str">
        <f t="shared" si="58"/>
        <v>☆</v>
      </c>
      <c r="C357" s="7">
        <v>18</v>
      </c>
      <c r="D357" s="2">
        <v>43417.766400462962</v>
      </c>
      <c r="E357" s="3" t="s">
        <v>1254</v>
      </c>
      <c r="F357" s="3">
        <v>13604</v>
      </c>
      <c r="G357" s="3" t="s">
        <v>18</v>
      </c>
      <c r="H357" s="3">
        <v>1291</v>
      </c>
      <c r="I357" s="3">
        <v>293</v>
      </c>
      <c r="J357" s="3">
        <v>10</v>
      </c>
      <c r="K357" s="3">
        <v>1</v>
      </c>
      <c r="L357" s="2">
        <v>43417.766782407409</v>
      </c>
      <c r="O357" s="3" t="s">
        <v>20</v>
      </c>
      <c r="P357" s="3" t="s">
        <v>21</v>
      </c>
      <c r="Q357" s="3" t="s">
        <v>33</v>
      </c>
      <c r="R357" s="3" t="s">
        <v>34</v>
      </c>
      <c r="S357" s="2">
        <v>43417.79314814815</v>
      </c>
      <c r="U357" s="2">
        <v>43417.800787037035</v>
      </c>
      <c r="X357" s="8">
        <f t="shared" si="59"/>
        <v>43417.766400462962</v>
      </c>
      <c r="Y357" s="9">
        <f t="shared" si="60"/>
        <v>0</v>
      </c>
      <c r="Z357" s="9">
        <f t="shared" si="61"/>
        <v>0</v>
      </c>
      <c r="AA357" s="30"/>
      <c r="AB357" s="10">
        <f t="shared" si="65"/>
        <v>0</v>
      </c>
      <c r="AC357" s="10">
        <f>IF(IF(B357="☆",(IF(L357&gt;S357,L357-X357,S357-X357)),M357-X357)&lt;0,0,IF(B357="☆",(IF(L357&gt;S357,L357-X357,S357-X357)),M357-X357))</f>
        <v>2.6747685187729076E-2</v>
      </c>
      <c r="AD357" s="30"/>
      <c r="AE357" s="30"/>
      <c r="AF357" s="78">
        <f t="shared" si="62"/>
        <v>43417.765972222223</v>
      </c>
      <c r="AG357" s="78">
        <f t="shared" si="63"/>
        <v>0</v>
      </c>
      <c r="AH357" s="26" t="str">
        <f t="shared" si="64"/>
        <v>43417.76597222220</v>
      </c>
      <c r="AI357" s="26" t="e">
        <f>VLOOKUP(AH357,simple_survey!$P$1800:$Q$2001,2,FALSE)</f>
        <v>#N/A</v>
      </c>
    </row>
    <row r="358" spans="1:37" s="3" customFormat="1" x14ac:dyDescent="0.4">
      <c r="A358" s="16" t="str">
        <f t="shared" si="57"/>
        <v>-</v>
      </c>
      <c r="B358" s="16" t="str">
        <f t="shared" si="58"/>
        <v>☆</v>
      </c>
      <c r="C358" s="7">
        <v>18</v>
      </c>
      <c r="D358" s="2">
        <v>43417.766712962963</v>
      </c>
      <c r="E358" s="3" t="s">
        <v>1477</v>
      </c>
      <c r="F358" s="3">
        <v>13605</v>
      </c>
      <c r="G358" s="3" t="s">
        <v>32</v>
      </c>
      <c r="H358" s="3">
        <v>2535</v>
      </c>
      <c r="I358" s="3">
        <v>637</v>
      </c>
      <c r="J358" s="3">
        <v>4</v>
      </c>
      <c r="K358" s="3">
        <v>1</v>
      </c>
      <c r="L358" s="2">
        <v>43417.768078703702</v>
      </c>
      <c r="O358" s="3" t="s">
        <v>133</v>
      </c>
      <c r="P358" s="3" t="s">
        <v>19</v>
      </c>
      <c r="Q358" s="3" t="s">
        <v>64</v>
      </c>
      <c r="R358" s="3" t="s">
        <v>65</v>
      </c>
      <c r="S358" s="2">
        <v>43417.780960648146</v>
      </c>
      <c r="U358" s="2">
        <v>43417.78670138889</v>
      </c>
      <c r="X358" s="8">
        <f t="shared" si="59"/>
        <v>43417.766712962963</v>
      </c>
      <c r="Y358" s="9">
        <f t="shared" si="60"/>
        <v>0</v>
      </c>
      <c r="Z358" s="9">
        <f t="shared" si="61"/>
        <v>0</v>
      </c>
      <c r="AA358" s="30"/>
      <c r="AB358" s="10">
        <f t="shared" si="65"/>
        <v>0</v>
      </c>
      <c r="AC358" s="10"/>
      <c r="AD358" s="30"/>
      <c r="AE358" s="30"/>
      <c r="AF358" s="78">
        <f t="shared" si="62"/>
        <v>43417.76666666667</v>
      </c>
      <c r="AG358" s="78">
        <f t="shared" si="63"/>
        <v>0</v>
      </c>
      <c r="AH358" s="26" t="str">
        <f t="shared" si="64"/>
        <v>43417.76666666670</v>
      </c>
      <c r="AI358" s="26" t="e">
        <f>VLOOKUP(AH358,simple_survey!$P$1800:$Q$2001,2,FALSE)</f>
        <v>#N/A</v>
      </c>
      <c r="AK358" s="7" t="s">
        <v>1527</v>
      </c>
    </row>
    <row r="359" spans="1:37" s="3" customFormat="1" x14ac:dyDescent="0.4">
      <c r="A359" s="16" t="str">
        <f t="shared" si="57"/>
        <v>-</v>
      </c>
      <c r="B359" s="16" t="str">
        <f t="shared" si="58"/>
        <v>☆</v>
      </c>
      <c r="C359" s="7">
        <v>18</v>
      </c>
      <c r="D359" s="2">
        <v>43417.768287037034</v>
      </c>
      <c r="E359" s="3" t="s">
        <v>1477</v>
      </c>
      <c r="F359" s="3">
        <v>13606</v>
      </c>
      <c r="G359" s="3" t="s">
        <v>32</v>
      </c>
      <c r="H359" s="3">
        <v>2535</v>
      </c>
      <c r="I359" s="3">
        <v>195</v>
      </c>
      <c r="J359" s="3">
        <v>4</v>
      </c>
      <c r="K359" s="3">
        <v>1</v>
      </c>
      <c r="L359" s="2">
        <v>43417.772511574076</v>
      </c>
      <c r="O359" s="3" t="s">
        <v>133</v>
      </c>
      <c r="P359" s="3" t="s">
        <v>19</v>
      </c>
      <c r="Q359" s="3" t="s">
        <v>20</v>
      </c>
      <c r="R359" s="3" t="s">
        <v>21</v>
      </c>
      <c r="S359" s="2">
        <v>43417.778611111113</v>
      </c>
      <c r="U359" s="2">
        <v>43417.78466435185</v>
      </c>
      <c r="X359" s="8">
        <f t="shared" si="59"/>
        <v>43417.768287037034</v>
      </c>
      <c r="Y359" s="9">
        <f t="shared" si="60"/>
        <v>0</v>
      </c>
      <c r="Z359" s="9">
        <f t="shared" si="61"/>
        <v>0</v>
      </c>
      <c r="AA359" s="30"/>
      <c r="AB359" s="10">
        <f t="shared" si="65"/>
        <v>0</v>
      </c>
      <c r="AC359" s="10">
        <f>IF(IF(B359="☆",(IF(L359&gt;S359,L359-X359,S359-X359)),M359-X359)&lt;0,0,IF(B359="☆",(IF(L359&gt;S359,L359-X359,S359-X359)),M359-X359))</f>
        <v>1.0324074079107959E-2</v>
      </c>
      <c r="AD359" s="30"/>
      <c r="AE359" s="30"/>
      <c r="AF359" s="78">
        <f t="shared" si="62"/>
        <v>43417.768055555556</v>
      </c>
      <c r="AG359" s="78">
        <f t="shared" si="63"/>
        <v>0</v>
      </c>
      <c r="AH359" s="26" t="str">
        <f t="shared" si="64"/>
        <v>43417.76805555560</v>
      </c>
      <c r="AI359" s="26" t="e">
        <f>VLOOKUP(AH359,simple_survey!$P$1800:$Q$2001,2,FALSE)</f>
        <v>#N/A</v>
      </c>
      <c r="AK359" s="7" t="s">
        <v>1528</v>
      </c>
    </row>
    <row r="360" spans="1:37" s="3" customFormat="1" x14ac:dyDescent="0.4">
      <c r="A360" s="16" t="str">
        <f t="shared" si="57"/>
        <v>★</v>
      </c>
      <c r="B360" s="16" t="str">
        <f t="shared" si="58"/>
        <v>☆</v>
      </c>
      <c r="C360" s="7">
        <v>18</v>
      </c>
      <c r="D360" s="2">
        <v>43417.773993055554</v>
      </c>
      <c r="E360" s="3" t="s">
        <v>1208</v>
      </c>
      <c r="F360" s="3">
        <v>13614</v>
      </c>
      <c r="G360" s="3" t="s">
        <v>18</v>
      </c>
      <c r="H360" s="3">
        <v>5037</v>
      </c>
      <c r="I360" s="3">
        <v>763</v>
      </c>
      <c r="J360" s="3">
        <v>4</v>
      </c>
      <c r="K360" s="3">
        <v>1</v>
      </c>
      <c r="L360" s="2">
        <v>43417.77616898148</v>
      </c>
      <c r="O360" s="3" t="s">
        <v>33</v>
      </c>
      <c r="P360" s="3" t="s">
        <v>34</v>
      </c>
      <c r="Q360" s="3" t="s">
        <v>26</v>
      </c>
      <c r="R360" s="3" t="s">
        <v>27</v>
      </c>
      <c r="S360" s="2">
        <v>43417.789143518516</v>
      </c>
      <c r="U360" s="2">
        <v>43417.794768518521</v>
      </c>
      <c r="W360" s="2">
        <v>43417.780925925923</v>
      </c>
      <c r="X360" s="8">
        <f t="shared" si="59"/>
        <v>43417.780925925923</v>
      </c>
      <c r="Y360" s="9">
        <f t="shared" si="60"/>
        <v>0</v>
      </c>
      <c r="Z360" s="9">
        <f t="shared" si="61"/>
        <v>0</v>
      </c>
      <c r="AA360" s="30"/>
      <c r="AB360" s="10">
        <f t="shared" si="65"/>
        <v>0</v>
      </c>
      <c r="AC360" s="10">
        <f>IF(IF(B360="☆",(IF(L360&gt;S360,L360-X360,S360-X360)),M360-X360)&lt;0,0,IF(B360="☆",(IF(L360&gt;S360,L360-X360,S360-X360)),M360-X360))</f>
        <v>8.2175925927003846E-3</v>
      </c>
      <c r="AD360" s="30"/>
      <c r="AE360" s="30"/>
      <c r="AF360" s="78">
        <f t="shared" si="62"/>
        <v>43417.773611111108</v>
      </c>
      <c r="AG360" s="78">
        <f t="shared" si="63"/>
        <v>0</v>
      </c>
      <c r="AH360" s="26" t="str">
        <f t="shared" si="64"/>
        <v>43417.77361111110</v>
      </c>
      <c r="AI360" s="26" t="e">
        <f>VLOOKUP(AH360,simple_survey!$P$1800:$Q$2001,2,FALSE)</f>
        <v>#N/A</v>
      </c>
    </row>
    <row r="361" spans="1:37" s="3" customFormat="1" x14ac:dyDescent="0.4">
      <c r="A361" s="16" t="str">
        <f t="shared" si="57"/>
        <v>-</v>
      </c>
      <c r="B361" s="16" t="str">
        <f t="shared" si="58"/>
        <v>☆</v>
      </c>
      <c r="C361" s="7">
        <v>18</v>
      </c>
      <c r="D361" s="2">
        <v>43417.774942129632</v>
      </c>
      <c r="E361" s="3" t="s">
        <v>1504</v>
      </c>
      <c r="F361" s="3">
        <v>13617</v>
      </c>
      <c r="G361" s="3" t="s">
        <v>32</v>
      </c>
      <c r="H361" s="3">
        <v>3410</v>
      </c>
      <c r="I361" s="3">
        <v>323</v>
      </c>
      <c r="J361" s="3">
        <v>2</v>
      </c>
      <c r="K361" s="3">
        <v>1</v>
      </c>
      <c r="L361" s="2">
        <v>43417.776828703703</v>
      </c>
      <c r="O361" s="3" t="s">
        <v>71</v>
      </c>
      <c r="P361" s="3" t="s">
        <v>1326</v>
      </c>
      <c r="Q361" s="3" t="s">
        <v>62</v>
      </c>
      <c r="R361" s="3" t="s">
        <v>63</v>
      </c>
      <c r="S361" s="2">
        <v>43417.785833333335</v>
      </c>
      <c r="U361" s="2">
        <v>43417.793668981481</v>
      </c>
      <c r="X361" s="8">
        <f t="shared" si="59"/>
        <v>43417.774942129632</v>
      </c>
      <c r="Y361" s="9">
        <f t="shared" si="60"/>
        <v>0</v>
      </c>
      <c r="Z361" s="9">
        <f t="shared" si="61"/>
        <v>0</v>
      </c>
      <c r="AA361" s="30"/>
      <c r="AB361" s="10">
        <f t="shared" si="65"/>
        <v>0</v>
      </c>
      <c r="AC361" s="10">
        <f>IF(IF(B361="☆",(IF(L361&gt;S361,L361-X361,S361-X361)),M361-X361)&lt;0,0,IF(B361="☆",(IF(L361&gt;S361,L361-X361,S361-X361)),M361-X361))</f>
        <v>1.0891203703067731E-2</v>
      </c>
      <c r="AD361" s="30"/>
      <c r="AE361" s="30"/>
      <c r="AF361" s="78">
        <f t="shared" si="62"/>
        <v>43417.774305555555</v>
      </c>
      <c r="AG361" s="78">
        <f t="shared" si="63"/>
        <v>0</v>
      </c>
      <c r="AH361" s="26" t="str">
        <f t="shared" si="64"/>
        <v>43417.77430555560</v>
      </c>
      <c r="AI361" s="26" t="e">
        <f>VLOOKUP(AH361,simple_survey!$P$1800:$Q$2001,2,FALSE)</f>
        <v>#N/A</v>
      </c>
      <c r="AK361" s="3" t="s">
        <v>1529</v>
      </c>
    </row>
    <row r="362" spans="1:37" s="3" customFormat="1" x14ac:dyDescent="0.4">
      <c r="A362" s="16" t="str">
        <f t="shared" si="57"/>
        <v>-</v>
      </c>
      <c r="B362" s="16" t="str">
        <f t="shared" si="58"/>
        <v>☆</v>
      </c>
      <c r="C362" s="7">
        <v>18</v>
      </c>
      <c r="D362" s="2">
        <v>43417.776990740742</v>
      </c>
      <c r="E362" s="3" t="s">
        <v>1504</v>
      </c>
      <c r="F362" s="3">
        <v>13620</v>
      </c>
      <c r="G362" s="3" t="s">
        <v>32</v>
      </c>
      <c r="H362" s="3">
        <v>3410</v>
      </c>
      <c r="I362" s="3">
        <v>535</v>
      </c>
      <c r="J362" s="3">
        <v>3</v>
      </c>
      <c r="K362" s="3">
        <v>1</v>
      </c>
      <c r="L362" s="2">
        <v>43417.777511574073</v>
      </c>
      <c r="O362" s="3" t="s">
        <v>71</v>
      </c>
      <c r="P362" s="3" t="s">
        <v>1326</v>
      </c>
      <c r="Q362" s="3" t="s">
        <v>62</v>
      </c>
      <c r="R362" s="3" t="s">
        <v>63</v>
      </c>
      <c r="S362" s="2">
        <v>43417.797465277778</v>
      </c>
      <c r="U362" s="2">
        <v>43417.805300925924</v>
      </c>
      <c r="X362" s="8">
        <f t="shared" si="59"/>
        <v>43417.776990740742</v>
      </c>
      <c r="Y362" s="9">
        <f t="shared" si="60"/>
        <v>0</v>
      </c>
      <c r="Z362" s="9">
        <f t="shared" si="61"/>
        <v>0</v>
      </c>
      <c r="AA362" s="30"/>
      <c r="AB362" s="10">
        <f t="shared" si="65"/>
        <v>0</v>
      </c>
      <c r="AC362" s="10"/>
      <c r="AD362" s="30"/>
      <c r="AE362" s="30"/>
      <c r="AF362" s="78">
        <f t="shared" si="62"/>
        <v>43417.776388888888</v>
      </c>
      <c r="AG362" s="78">
        <f t="shared" si="63"/>
        <v>0</v>
      </c>
      <c r="AH362" s="26" t="str">
        <f t="shared" si="64"/>
        <v>43417.77638888890</v>
      </c>
      <c r="AI362" s="26" t="e">
        <f>VLOOKUP(AH362,simple_survey!$P$1800:$Q$2001,2,FALSE)</f>
        <v>#N/A</v>
      </c>
      <c r="AK362" s="7" t="s">
        <v>1530</v>
      </c>
    </row>
    <row r="363" spans="1:37" s="3" customFormat="1" x14ac:dyDescent="0.4">
      <c r="A363" s="16" t="str">
        <f t="shared" si="57"/>
        <v>-</v>
      </c>
      <c r="B363" s="16" t="str">
        <f t="shared" si="58"/>
        <v>☆</v>
      </c>
      <c r="C363" s="7">
        <v>18</v>
      </c>
      <c r="D363" s="2">
        <v>43417.784687500003</v>
      </c>
      <c r="E363" s="3" t="s">
        <v>1531</v>
      </c>
      <c r="F363" s="3">
        <v>13628</v>
      </c>
      <c r="G363" s="3" t="s">
        <v>99</v>
      </c>
      <c r="H363" s="3">
        <v>0</v>
      </c>
      <c r="I363" s="3">
        <v>320</v>
      </c>
      <c r="J363" s="3">
        <v>3</v>
      </c>
      <c r="K363" s="3">
        <v>1</v>
      </c>
      <c r="L363" s="2">
        <v>43417.785127314812</v>
      </c>
      <c r="O363" s="3" t="s">
        <v>24</v>
      </c>
      <c r="P363" s="3" t="s">
        <v>25</v>
      </c>
      <c r="Q363" s="3" t="s">
        <v>33</v>
      </c>
      <c r="R363" s="3" t="s">
        <v>34</v>
      </c>
      <c r="S363" s="2">
        <v>43417.795428240737</v>
      </c>
      <c r="U363" s="2">
        <v>43417.80128472222</v>
      </c>
      <c r="X363" s="8">
        <f t="shared" si="59"/>
        <v>43417.784687500003</v>
      </c>
      <c r="Y363" s="9">
        <f t="shared" si="60"/>
        <v>0</v>
      </c>
      <c r="Z363" s="9">
        <f t="shared" si="61"/>
        <v>0</v>
      </c>
      <c r="AA363" s="30"/>
      <c r="AB363" s="10">
        <f t="shared" si="65"/>
        <v>0</v>
      </c>
      <c r="AC363" s="10">
        <f>IF(IF(B363="☆",(IF(L363&gt;S363,L363-X363,S363-X363)),M363-X363)&lt;0,0,IF(B363="☆",(IF(L363&gt;S363,L363-X363,S363-X363)),M363-X363))</f>
        <v>1.0740740734036081E-2</v>
      </c>
      <c r="AD363" s="30"/>
      <c r="AE363" s="30"/>
      <c r="AF363" s="78">
        <f t="shared" si="62"/>
        <v>43417.78402777778</v>
      </c>
      <c r="AG363" s="78">
        <f t="shared" si="63"/>
        <v>0</v>
      </c>
      <c r="AH363" s="26" t="str">
        <f t="shared" si="64"/>
        <v>43417.78402777780</v>
      </c>
      <c r="AI363" s="26" t="e">
        <f>VLOOKUP(AH363,simple_survey!$P$1800:$Q$2001,2,FALSE)</f>
        <v>#N/A</v>
      </c>
    </row>
    <row r="364" spans="1:37" s="5" customFormat="1" x14ac:dyDescent="0.4">
      <c r="A364" s="17" t="str">
        <f t="shared" si="57"/>
        <v>-</v>
      </c>
      <c r="B364" s="17" t="str">
        <f t="shared" si="58"/>
        <v>☆</v>
      </c>
      <c r="C364" s="12">
        <v>18</v>
      </c>
      <c r="D364" s="4">
        <v>43417.791574074072</v>
      </c>
      <c r="E364" s="5" t="s">
        <v>1532</v>
      </c>
      <c r="F364" s="5">
        <v>13636</v>
      </c>
      <c r="G364" s="5" t="s">
        <v>32</v>
      </c>
      <c r="H364" s="5">
        <v>6139</v>
      </c>
      <c r="I364" s="5">
        <v>573</v>
      </c>
      <c r="J364" s="5">
        <v>9</v>
      </c>
      <c r="K364" s="5">
        <v>1</v>
      </c>
      <c r="L364" s="4">
        <v>43417.800775462965</v>
      </c>
      <c r="O364" s="5" t="s">
        <v>79</v>
      </c>
      <c r="P364" s="5" t="s">
        <v>80</v>
      </c>
      <c r="Q364" s="5" t="s">
        <v>62</v>
      </c>
      <c r="R364" s="5" t="s">
        <v>63</v>
      </c>
      <c r="S364" s="4">
        <v>43417.797037037039</v>
      </c>
      <c r="U364" s="4">
        <v>43417.807824074072</v>
      </c>
      <c r="X364" s="13">
        <f t="shared" si="59"/>
        <v>43417.791574074072</v>
      </c>
      <c r="Y364" s="18">
        <f t="shared" si="60"/>
        <v>0</v>
      </c>
      <c r="Z364" s="18">
        <f t="shared" si="61"/>
        <v>0</v>
      </c>
      <c r="AA364" s="31"/>
      <c r="AB364" s="19">
        <f t="shared" si="65"/>
        <v>0</v>
      </c>
      <c r="AC364" s="19">
        <f>IF(IF(B364="☆",(IF(L364&gt;S364,L364-X364,S364-X364)),M364-X364)&lt;0,0,IF(B364="☆",(IF(L364&gt;S364,L364-X364,S364-X364)),M364-X364))</f>
        <v>9.2013888934161514E-3</v>
      </c>
      <c r="AD364" s="31"/>
      <c r="AE364" s="31"/>
      <c r="AF364" s="78">
        <f t="shared" si="62"/>
        <v>43417.790972222225</v>
      </c>
      <c r="AG364" s="78">
        <f t="shared" si="63"/>
        <v>0</v>
      </c>
      <c r="AH364" s="26" t="str">
        <f t="shared" si="64"/>
        <v>43417.79097222220</v>
      </c>
      <c r="AI364" s="26" t="e">
        <f>VLOOKUP(AH364,simple_survey!$P$1800:$Q$2001,2,FALSE)</f>
        <v>#N/A</v>
      </c>
    </row>
    <row r="365" spans="1:37" s="21" customFormat="1" x14ac:dyDescent="0.4">
      <c r="A365" s="20" t="str">
        <f t="shared" si="57"/>
        <v>★</v>
      </c>
      <c r="B365" s="20" t="str">
        <f t="shared" si="58"/>
        <v>-</v>
      </c>
      <c r="C365" s="23">
        <v>20</v>
      </c>
      <c r="D365" s="22">
        <v>43417.790486111109</v>
      </c>
      <c r="E365" s="21" t="s">
        <v>1533</v>
      </c>
      <c r="F365" s="21">
        <v>13635</v>
      </c>
      <c r="G365" s="21" t="s">
        <v>32</v>
      </c>
      <c r="H365" s="21">
        <v>1218</v>
      </c>
      <c r="I365" s="21">
        <v>714</v>
      </c>
      <c r="J365" s="21">
        <v>3</v>
      </c>
      <c r="K365" s="21">
        <v>1</v>
      </c>
      <c r="M365" s="22">
        <v>43417.798090277778</v>
      </c>
      <c r="N365" s="22">
        <v>43417.801828703705</v>
      </c>
      <c r="O365" s="21" t="s">
        <v>45</v>
      </c>
      <c r="P365" s="21" t="s">
        <v>46</v>
      </c>
      <c r="Q365" s="21" t="s">
        <v>133</v>
      </c>
      <c r="R365" s="21" t="s">
        <v>19</v>
      </c>
      <c r="S365" s="22">
        <v>43417.797418981485</v>
      </c>
      <c r="T365" s="22">
        <v>43417.797418981485</v>
      </c>
      <c r="U365" s="22">
        <v>43417.803564814814</v>
      </c>
      <c r="V365" s="22">
        <v>43417.803564814814</v>
      </c>
      <c r="W365" s="22">
        <v>43417.797418981485</v>
      </c>
      <c r="X365" s="24">
        <f t="shared" si="59"/>
        <v>43417.797418981485</v>
      </c>
      <c r="Y365" s="25">
        <f t="shared" si="60"/>
        <v>3.7384259267128073E-3</v>
      </c>
      <c r="Z365" s="25">
        <f t="shared" si="61"/>
        <v>3.7384259267128073E-3</v>
      </c>
      <c r="AA365" s="32">
        <f>SUM(Z365:Z406)</f>
        <v>0.21828703707433306</v>
      </c>
      <c r="AB365" s="26">
        <f t="shared" si="65"/>
        <v>6.7129629314877093E-4</v>
      </c>
      <c r="AC365" s="26">
        <f>IF(IF(B365="☆",(IF(L365&gt;S365,L365-X365,S365-X365)),M365-X365)&lt;0,0,IF(B365="☆",(IF(L365&gt;S365,L365-X365,S365-X365)),M365-X365))</f>
        <v>6.7129629314877093E-4</v>
      </c>
      <c r="AD365" s="32">
        <f>AVERAGE(AC365:AC406)</f>
        <v>2.6942567561196186E-3</v>
      </c>
      <c r="AE365" s="32">
        <f>MEDIAN(AC365:AC406)</f>
        <v>2.5115740718320012E-3</v>
      </c>
      <c r="AF365" s="78">
        <f t="shared" si="62"/>
        <v>43417.790277777778</v>
      </c>
      <c r="AG365" s="78">
        <f t="shared" si="63"/>
        <v>43417.801388888889</v>
      </c>
      <c r="AH365" s="26" t="str">
        <f t="shared" si="64"/>
        <v>43417.790277777843417.8013888889</v>
      </c>
      <c r="AI365" s="26" t="e">
        <f>VLOOKUP(AH365,simple_survey!$P$1800:$Q$2001,2,FALSE)</f>
        <v>#N/A</v>
      </c>
    </row>
    <row r="366" spans="1:37" s="3" customFormat="1" x14ac:dyDescent="0.4">
      <c r="A366" s="16" t="str">
        <f t="shared" si="57"/>
        <v>★</v>
      </c>
      <c r="B366" s="16" t="str">
        <f t="shared" si="58"/>
        <v>-</v>
      </c>
      <c r="C366" s="7">
        <v>20</v>
      </c>
      <c r="D366" s="2">
        <v>43417.793993055559</v>
      </c>
      <c r="E366" s="3" t="s">
        <v>1500</v>
      </c>
      <c r="F366" s="3">
        <v>13639</v>
      </c>
      <c r="G366" s="3" t="s">
        <v>32</v>
      </c>
      <c r="H366" s="3">
        <v>3102</v>
      </c>
      <c r="I366" s="3">
        <v>160</v>
      </c>
      <c r="J366" s="3">
        <v>7</v>
      </c>
      <c r="K366" s="3">
        <v>1</v>
      </c>
      <c r="M366" s="2">
        <v>43417.799467592595</v>
      </c>
      <c r="N366" s="2">
        <v>43417.80300925926</v>
      </c>
      <c r="O366" s="3" t="s">
        <v>30</v>
      </c>
      <c r="P366" s="3" t="s">
        <v>31</v>
      </c>
      <c r="Q366" s="3" t="s">
        <v>133</v>
      </c>
      <c r="R366" s="3" t="s">
        <v>19</v>
      </c>
      <c r="S366" s="2">
        <v>43417.800925925927</v>
      </c>
      <c r="T366" s="2">
        <v>43417.800925925927</v>
      </c>
      <c r="U366" s="2">
        <v>43417.807789351849</v>
      </c>
      <c r="V366" s="2">
        <v>43417.81045138889</v>
      </c>
      <c r="W366" s="2">
        <v>43417.800925925927</v>
      </c>
      <c r="X366" s="8">
        <f t="shared" si="59"/>
        <v>43417.800925925927</v>
      </c>
      <c r="Y366" s="9">
        <f t="shared" si="60"/>
        <v>3.5416666651144624E-3</v>
      </c>
      <c r="Z366" s="9">
        <f t="shared" si="61"/>
        <v>3.5416666651144624E-3</v>
      </c>
      <c r="AA366" s="30"/>
      <c r="AB366" s="10">
        <f t="shared" si="65"/>
        <v>0</v>
      </c>
      <c r="AC366" s="10">
        <f t="shared" ref="AC366:AC464" si="67">IF(IF(B366="☆",(IF(L366&gt;S366,L366-X366,S366-X366)),M366-X366)&lt;0,0,IF(B366="☆",(IF(L366&gt;S366,L366-X366,S366-X366)),M366-X366))</f>
        <v>0</v>
      </c>
      <c r="AD366" s="30"/>
      <c r="AE366" s="30"/>
      <c r="AF366" s="78">
        <f t="shared" si="62"/>
        <v>43417.793749999997</v>
      </c>
      <c r="AG366" s="78">
        <f t="shared" si="63"/>
        <v>43417.802777777775</v>
      </c>
      <c r="AH366" s="26" t="str">
        <f t="shared" si="64"/>
        <v>43417.7937543417.8027777778</v>
      </c>
      <c r="AI366" s="26" t="e">
        <f>VLOOKUP(AH366,simple_survey!$P$1800:$Q$2001,2,FALSE)</f>
        <v>#N/A</v>
      </c>
    </row>
    <row r="367" spans="1:37" s="3" customFormat="1" x14ac:dyDescent="0.4">
      <c r="A367" s="16" t="str">
        <f t="shared" si="57"/>
        <v>-</v>
      </c>
      <c r="B367" s="16" t="str">
        <f t="shared" si="58"/>
        <v>-</v>
      </c>
      <c r="C367" s="7">
        <v>20</v>
      </c>
      <c r="D367" s="2">
        <v>43417.794722222221</v>
      </c>
      <c r="E367" s="3" t="s">
        <v>1335</v>
      </c>
      <c r="F367" s="3">
        <v>13641</v>
      </c>
      <c r="G367" s="3" t="s">
        <v>32</v>
      </c>
      <c r="H367" s="3">
        <v>1751</v>
      </c>
      <c r="I367" s="3">
        <v>665</v>
      </c>
      <c r="J367" s="3">
        <v>1</v>
      </c>
      <c r="K367" s="3">
        <v>1</v>
      </c>
      <c r="M367" s="2">
        <v>43417.798495370371</v>
      </c>
      <c r="N367" s="2">
        <v>43417.804328703707</v>
      </c>
      <c r="O367" s="3" t="s">
        <v>26</v>
      </c>
      <c r="P367" s="3" t="s">
        <v>27</v>
      </c>
      <c r="Q367" s="3" t="s">
        <v>36</v>
      </c>
      <c r="R367" s="3" t="s">
        <v>37</v>
      </c>
      <c r="S367" s="2">
        <v>43417.79928240741</v>
      </c>
      <c r="T367" s="2">
        <v>43417.79928240741</v>
      </c>
      <c r="U367" s="2">
        <v>43417.806608796294</v>
      </c>
      <c r="V367" s="2">
        <v>43417.806608796294</v>
      </c>
      <c r="X367" s="8">
        <f t="shared" si="59"/>
        <v>43417.794722222221</v>
      </c>
      <c r="Y367" s="9">
        <f t="shared" si="60"/>
        <v>5.8333333363407291E-3</v>
      </c>
      <c r="Z367" s="9">
        <f t="shared" si="61"/>
        <v>5.8333333363407291E-3</v>
      </c>
      <c r="AA367" s="30"/>
      <c r="AB367" s="10">
        <f t="shared" si="65"/>
        <v>0</v>
      </c>
      <c r="AC367" s="10">
        <f t="shared" si="67"/>
        <v>3.7731481497758068E-3</v>
      </c>
      <c r="AD367" s="30"/>
      <c r="AE367" s="30"/>
      <c r="AF367" s="78">
        <f t="shared" si="62"/>
        <v>43417.794444444444</v>
      </c>
      <c r="AG367" s="78">
        <f t="shared" si="63"/>
        <v>43417.804166666669</v>
      </c>
      <c r="AH367" s="26" t="str">
        <f t="shared" si="64"/>
        <v>43417.794444444443417.8041666667</v>
      </c>
      <c r="AI367" s="26" t="e">
        <f>VLOOKUP(AH367,simple_survey!$P$1800:$Q$2001,2,FALSE)</f>
        <v>#N/A</v>
      </c>
    </row>
    <row r="368" spans="1:37" s="3" customFormat="1" x14ac:dyDescent="0.4">
      <c r="A368" s="16" t="str">
        <f t="shared" si="57"/>
        <v>-</v>
      </c>
      <c r="B368" s="16" t="str">
        <f t="shared" si="58"/>
        <v>-</v>
      </c>
      <c r="C368" s="7">
        <v>20</v>
      </c>
      <c r="D368" s="2">
        <v>43417.796446759261</v>
      </c>
      <c r="E368" s="3" t="s">
        <v>1534</v>
      </c>
      <c r="F368" s="3">
        <v>13643</v>
      </c>
      <c r="G368" s="3" t="s">
        <v>98</v>
      </c>
      <c r="H368" s="3">
        <v>0</v>
      </c>
      <c r="I368" s="3">
        <v>523</v>
      </c>
      <c r="J368" s="3">
        <v>5</v>
      </c>
      <c r="K368" s="3">
        <v>2</v>
      </c>
      <c r="M368" s="2">
        <v>43417.799780092595</v>
      </c>
      <c r="N368" s="2">
        <v>43417.804270833331</v>
      </c>
      <c r="O368" s="3" t="s">
        <v>54</v>
      </c>
      <c r="P368" s="3" t="s">
        <v>55</v>
      </c>
      <c r="Q368" s="3" t="s">
        <v>133</v>
      </c>
      <c r="R368" s="3" t="s">
        <v>19</v>
      </c>
      <c r="S368" s="2">
        <v>43417.799155092594</v>
      </c>
      <c r="T368" s="2">
        <v>43417.799155092594</v>
      </c>
      <c r="U368" s="2">
        <v>43417.808310185188</v>
      </c>
      <c r="V368" s="2">
        <v>43417.808310185188</v>
      </c>
      <c r="X368" s="8">
        <f t="shared" si="59"/>
        <v>43417.796446759261</v>
      </c>
      <c r="Y368" s="9">
        <f t="shared" si="60"/>
        <v>4.4907407354912721E-3</v>
      </c>
      <c r="Z368" s="9">
        <f t="shared" si="61"/>
        <v>8.9814814709825441E-3</v>
      </c>
      <c r="AA368" s="30"/>
      <c r="AB368" s="10">
        <f t="shared" si="65"/>
        <v>6.2500000058207661E-4</v>
      </c>
      <c r="AC368" s="10">
        <f t="shared" si="67"/>
        <v>3.3333333340124227E-3</v>
      </c>
      <c r="AD368" s="30"/>
      <c r="AE368" s="30"/>
      <c r="AF368" s="78">
        <f t="shared" si="62"/>
        <v>43417.79583333333</v>
      </c>
      <c r="AG368" s="78">
        <f t="shared" si="63"/>
        <v>43417.804166666669</v>
      </c>
      <c r="AH368" s="26" t="str">
        <f t="shared" si="64"/>
        <v>43417.795833333343417.8041666667</v>
      </c>
      <c r="AI368" s="26" t="e">
        <f>VLOOKUP(AH368,simple_survey!$P$1800:$Q$2001,2,FALSE)</f>
        <v>#N/A</v>
      </c>
    </row>
    <row r="369" spans="1:35" s="3" customFormat="1" x14ac:dyDescent="0.4">
      <c r="A369" s="16" t="str">
        <f t="shared" si="57"/>
        <v>-</v>
      </c>
      <c r="B369" s="16" t="str">
        <f t="shared" si="58"/>
        <v>-</v>
      </c>
      <c r="C369" s="7">
        <v>20</v>
      </c>
      <c r="D369" s="2">
        <v>43417.7971875</v>
      </c>
      <c r="E369" s="3" t="s">
        <v>1535</v>
      </c>
      <c r="F369" s="3">
        <v>13644</v>
      </c>
      <c r="G369" s="3" t="s">
        <v>32</v>
      </c>
      <c r="H369" s="3">
        <v>3598</v>
      </c>
      <c r="I369" s="3">
        <v>430</v>
      </c>
      <c r="J369" s="3">
        <v>10</v>
      </c>
      <c r="K369" s="3">
        <v>1</v>
      </c>
      <c r="M369" s="2">
        <v>43417.801400462966</v>
      </c>
      <c r="N369" s="2">
        <v>43417.813414351855</v>
      </c>
      <c r="O369" s="3" t="s">
        <v>79</v>
      </c>
      <c r="P369" s="3" t="s">
        <v>80</v>
      </c>
      <c r="Q369" s="3" t="s">
        <v>22</v>
      </c>
      <c r="R369" s="3" t="s">
        <v>23</v>
      </c>
      <c r="S369" s="2">
        <v>43417.801423611112</v>
      </c>
      <c r="T369" s="2">
        <v>43417.801423611112</v>
      </c>
      <c r="U369" s="2">
        <v>43417.812268518515</v>
      </c>
      <c r="V369" s="2">
        <v>43417.816574074073</v>
      </c>
      <c r="X369" s="8">
        <f t="shared" si="59"/>
        <v>43417.7971875</v>
      </c>
      <c r="Y369" s="9">
        <f t="shared" si="60"/>
        <v>1.2013888888759539E-2</v>
      </c>
      <c r="Z369" s="9">
        <f t="shared" si="61"/>
        <v>1.2013888888759539E-2</v>
      </c>
      <c r="AA369" s="30"/>
      <c r="AB369" s="10">
        <f t="shared" si="65"/>
        <v>0</v>
      </c>
      <c r="AC369" s="10">
        <f t="shared" si="67"/>
        <v>4.2129629655391909E-3</v>
      </c>
      <c r="AD369" s="30"/>
      <c r="AE369" s="30"/>
      <c r="AF369" s="78">
        <f t="shared" si="62"/>
        <v>43417.796527777777</v>
      </c>
      <c r="AG369" s="78">
        <f t="shared" si="63"/>
        <v>43417.813194444447</v>
      </c>
      <c r="AH369" s="26" t="str">
        <f t="shared" si="64"/>
        <v>43417.796527777843417.8131944444</v>
      </c>
      <c r="AI369" s="26" t="e">
        <f>VLOOKUP(AH369,simple_survey!$P$1800:$Q$2001,2,FALSE)</f>
        <v>#N/A</v>
      </c>
    </row>
    <row r="370" spans="1:35" s="3" customFormat="1" x14ac:dyDescent="0.4">
      <c r="A370" s="16" t="str">
        <f t="shared" si="57"/>
        <v>-</v>
      </c>
      <c r="B370" s="16" t="str">
        <f t="shared" si="58"/>
        <v>-</v>
      </c>
      <c r="C370" s="7">
        <v>20</v>
      </c>
      <c r="D370" s="2">
        <v>43417.797465277778</v>
      </c>
      <c r="E370" s="3" t="s">
        <v>1536</v>
      </c>
      <c r="F370" s="3">
        <v>13645</v>
      </c>
      <c r="G370" s="3" t="s">
        <v>98</v>
      </c>
      <c r="H370" s="3">
        <v>0</v>
      </c>
      <c r="I370" s="3">
        <v>100</v>
      </c>
      <c r="J370" s="3">
        <v>4</v>
      </c>
      <c r="K370" s="3">
        <v>1</v>
      </c>
      <c r="M370" s="2">
        <v>43417.799097222225</v>
      </c>
      <c r="N370" s="2">
        <v>43417.802048611113</v>
      </c>
      <c r="O370" s="3" t="s">
        <v>20</v>
      </c>
      <c r="P370" s="3" t="s">
        <v>21</v>
      </c>
      <c r="Q370" s="3" t="s">
        <v>67</v>
      </c>
      <c r="R370" s="3" t="s">
        <v>68</v>
      </c>
      <c r="S370" s="2">
        <v>43417.799479166664</v>
      </c>
      <c r="T370" s="2">
        <v>43417.799479166664</v>
      </c>
      <c r="U370" s="2">
        <v>43417.80431712963</v>
      </c>
      <c r="V370" s="2">
        <v>43417.80431712963</v>
      </c>
      <c r="X370" s="8">
        <f t="shared" si="59"/>
        <v>43417.797465277778</v>
      </c>
      <c r="Y370" s="9">
        <f t="shared" si="60"/>
        <v>2.9513888875953853E-3</v>
      </c>
      <c r="Z370" s="9">
        <f t="shared" si="61"/>
        <v>2.9513888875953853E-3</v>
      </c>
      <c r="AA370" s="30"/>
      <c r="AB370" s="10">
        <f t="shared" si="65"/>
        <v>0</v>
      </c>
      <c r="AC370" s="10">
        <f t="shared" si="67"/>
        <v>1.6319444475811906E-3</v>
      </c>
      <c r="AD370" s="30"/>
      <c r="AE370" s="30"/>
      <c r="AF370" s="78">
        <f t="shared" si="62"/>
        <v>43417.797222222223</v>
      </c>
      <c r="AG370" s="78">
        <f t="shared" si="63"/>
        <v>43417.801388888889</v>
      </c>
      <c r="AH370" s="26" t="str">
        <f t="shared" si="64"/>
        <v>43417.797222222243417.8013888889</v>
      </c>
      <c r="AI370" s="26" t="e">
        <f>VLOOKUP(AH370,simple_survey!$P$1800:$Q$2001,2,FALSE)</f>
        <v>#N/A</v>
      </c>
    </row>
    <row r="371" spans="1:35" s="3" customFormat="1" x14ac:dyDescent="0.4">
      <c r="A371" s="16" t="str">
        <f t="shared" si="57"/>
        <v>★</v>
      </c>
      <c r="B371" s="16" t="str">
        <f t="shared" si="58"/>
        <v>-</v>
      </c>
      <c r="C371" s="7">
        <v>20</v>
      </c>
      <c r="D371" s="2">
        <v>43417.798425925925</v>
      </c>
      <c r="E371" s="3" t="s">
        <v>1537</v>
      </c>
      <c r="F371" s="3">
        <v>13647</v>
      </c>
      <c r="G371" s="3" t="s">
        <v>66</v>
      </c>
      <c r="H371" s="3">
        <v>2380</v>
      </c>
      <c r="I371" s="3">
        <v>653</v>
      </c>
      <c r="J371" s="3">
        <v>8</v>
      </c>
      <c r="K371" s="3">
        <v>1</v>
      </c>
      <c r="M371" s="2">
        <v>43417.804340277777</v>
      </c>
      <c r="N371" s="2">
        <v>43417.808912037035</v>
      </c>
      <c r="O371" s="3" t="s">
        <v>60</v>
      </c>
      <c r="P371" s="3" t="s">
        <v>61</v>
      </c>
      <c r="Q371" s="3" t="s">
        <v>133</v>
      </c>
      <c r="R371" s="3" t="s">
        <v>19</v>
      </c>
      <c r="S371" s="2">
        <v>43417.805358796293</v>
      </c>
      <c r="T371" s="2">
        <v>43417.805358796293</v>
      </c>
      <c r="U371" s="2">
        <v>43417.813275462962</v>
      </c>
      <c r="V371" s="2">
        <v>43417.813275462962</v>
      </c>
      <c r="W371" s="2">
        <v>43417.805358796293</v>
      </c>
      <c r="X371" s="8">
        <f t="shared" si="59"/>
        <v>43417.805358796293</v>
      </c>
      <c r="Y371" s="9">
        <f t="shared" si="60"/>
        <v>4.5717592583969235E-3</v>
      </c>
      <c r="Z371" s="9">
        <f t="shared" si="61"/>
        <v>4.5717592583969235E-3</v>
      </c>
      <c r="AA371" s="30"/>
      <c r="AB371" s="10">
        <f t="shared" si="65"/>
        <v>0</v>
      </c>
      <c r="AC371" s="10">
        <f t="shared" si="67"/>
        <v>0</v>
      </c>
      <c r="AD371" s="30"/>
      <c r="AE371" s="30"/>
      <c r="AF371" s="78">
        <f t="shared" si="62"/>
        <v>43417.79791666667</v>
      </c>
      <c r="AG371" s="78">
        <f t="shared" si="63"/>
        <v>43417.808333333334</v>
      </c>
      <c r="AH371" s="26" t="str">
        <f t="shared" si="64"/>
        <v>43417.797916666743417.8083333333</v>
      </c>
      <c r="AI371" s="26" t="e">
        <f>VLOOKUP(AH371,simple_survey!$P$1800:$Q$2001,2,FALSE)</f>
        <v>#N/A</v>
      </c>
    </row>
    <row r="372" spans="1:35" s="3" customFormat="1" x14ac:dyDescent="0.4">
      <c r="A372" s="16" t="str">
        <f t="shared" si="57"/>
        <v>-</v>
      </c>
      <c r="B372" s="16" t="str">
        <f t="shared" si="58"/>
        <v>-</v>
      </c>
      <c r="C372" s="7">
        <v>20</v>
      </c>
      <c r="D372" s="2">
        <v>43417.798495370371</v>
      </c>
      <c r="E372" s="3" t="s">
        <v>1538</v>
      </c>
      <c r="F372" s="3">
        <v>13648</v>
      </c>
      <c r="G372" s="3" t="s">
        <v>32</v>
      </c>
      <c r="H372" s="3">
        <v>1756</v>
      </c>
      <c r="I372" s="3">
        <v>949</v>
      </c>
      <c r="J372" s="3">
        <v>6</v>
      </c>
      <c r="K372" s="3">
        <v>1</v>
      </c>
      <c r="M372" s="2">
        <v>43417.802187499998</v>
      </c>
      <c r="N372" s="2">
        <v>43417.804895833331</v>
      </c>
      <c r="O372" s="3" t="s">
        <v>56</v>
      </c>
      <c r="P372" s="3" t="s">
        <v>57</v>
      </c>
      <c r="Q372" s="3" t="s">
        <v>54</v>
      </c>
      <c r="R372" s="3" t="s">
        <v>55</v>
      </c>
      <c r="S372" s="2">
        <v>43417.805532407408</v>
      </c>
      <c r="T372" s="2">
        <v>43417.805532407408</v>
      </c>
      <c r="U372" s="2">
        <v>43417.80945601852</v>
      </c>
      <c r="V372" s="2">
        <v>43417.80945601852</v>
      </c>
      <c r="X372" s="8">
        <f t="shared" si="59"/>
        <v>43417.798495370371</v>
      </c>
      <c r="Y372" s="9">
        <f t="shared" si="60"/>
        <v>2.7083333334303461E-3</v>
      </c>
      <c r="Z372" s="9">
        <f t="shared" si="61"/>
        <v>2.7083333334303461E-3</v>
      </c>
      <c r="AA372" s="30"/>
      <c r="AB372" s="10">
        <f t="shared" si="65"/>
        <v>0</v>
      </c>
      <c r="AC372" s="10">
        <f t="shared" si="67"/>
        <v>3.6921296268701553E-3</v>
      </c>
      <c r="AD372" s="30"/>
      <c r="AE372" s="30"/>
      <c r="AF372" s="78">
        <f t="shared" si="62"/>
        <v>43417.79791666667</v>
      </c>
      <c r="AG372" s="78">
        <f t="shared" si="63"/>
        <v>43417.804861111108</v>
      </c>
      <c r="AH372" s="26" t="str">
        <f t="shared" si="64"/>
        <v>43417.797916666743417.8048611111</v>
      </c>
      <c r="AI372" s="26" t="e">
        <f>VLOOKUP(AH372,simple_survey!$P$1800:$Q$2001,2,FALSE)</f>
        <v>#N/A</v>
      </c>
    </row>
    <row r="373" spans="1:35" s="3" customFormat="1" x14ac:dyDescent="0.4">
      <c r="A373" s="16" t="str">
        <f t="shared" si="57"/>
        <v>-</v>
      </c>
      <c r="B373" s="16" t="str">
        <f t="shared" si="58"/>
        <v>-</v>
      </c>
      <c r="C373" s="7">
        <v>20</v>
      </c>
      <c r="D373" s="2">
        <v>43417.798726851855</v>
      </c>
      <c r="E373" s="3" t="s">
        <v>1477</v>
      </c>
      <c r="F373" s="3">
        <v>13649</v>
      </c>
      <c r="G373" s="3" t="s">
        <v>32</v>
      </c>
      <c r="H373" s="3">
        <v>2535</v>
      </c>
      <c r="I373" s="3">
        <v>642</v>
      </c>
      <c r="J373" s="3">
        <v>10</v>
      </c>
      <c r="K373" s="3">
        <v>1</v>
      </c>
      <c r="M373" s="2">
        <v>43417.802905092591</v>
      </c>
      <c r="N373" s="2">
        <v>43417.808819444443</v>
      </c>
      <c r="O373" s="3" t="s">
        <v>44</v>
      </c>
      <c r="P373" s="3" t="s">
        <v>91</v>
      </c>
      <c r="Q373" s="3" t="s">
        <v>75</v>
      </c>
      <c r="R373" s="3" t="s">
        <v>76</v>
      </c>
      <c r="S373" s="2">
        <v>43417.80269675926</v>
      </c>
      <c r="T373" s="2">
        <v>43417.80269675926</v>
      </c>
      <c r="U373" s="2">
        <v>43417.812094907407</v>
      </c>
      <c r="V373" s="2">
        <v>43417.812094907407</v>
      </c>
      <c r="X373" s="8">
        <f t="shared" si="59"/>
        <v>43417.798726851855</v>
      </c>
      <c r="Y373" s="9">
        <f t="shared" si="60"/>
        <v>5.914351851970423E-3</v>
      </c>
      <c r="Z373" s="9">
        <f t="shared" si="61"/>
        <v>5.914351851970423E-3</v>
      </c>
      <c r="AA373" s="30"/>
      <c r="AB373" s="10">
        <f t="shared" si="65"/>
        <v>2.0833333110203966E-4</v>
      </c>
      <c r="AC373" s="10">
        <f t="shared" si="67"/>
        <v>4.1782407352002338E-3</v>
      </c>
      <c r="AD373" s="30"/>
      <c r="AE373" s="30"/>
      <c r="AF373" s="78">
        <f t="shared" si="62"/>
        <v>43417.798611111109</v>
      </c>
      <c r="AG373" s="78">
        <f t="shared" si="63"/>
        <v>43417.808333333334</v>
      </c>
      <c r="AH373" s="26" t="str">
        <f t="shared" si="64"/>
        <v>43417.798611111143417.8083333333</v>
      </c>
      <c r="AI373" s="26" t="str">
        <f>VLOOKUP(AH373,simple_survey!$P$1800:$Q$2001,2,FALSE)</f>
        <v>否定的</v>
      </c>
    </row>
    <row r="374" spans="1:35" s="3" customFormat="1" x14ac:dyDescent="0.4">
      <c r="A374" s="16" t="str">
        <f t="shared" si="57"/>
        <v>-</v>
      </c>
      <c r="B374" s="16" t="str">
        <f t="shared" si="58"/>
        <v>-</v>
      </c>
      <c r="C374" s="7">
        <v>20</v>
      </c>
      <c r="D374" s="2">
        <v>43417.799988425926</v>
      </c>
      <c r="E374" s="3" t="s">
        <v>1539</v>
      </c>
      <c r="F374" s="3">
        <v>13650</v>
      </c>
      <c r="G374" s="3" t="s">
        <v>99</v>
      </c>
      <c r="H374" s="3">
        <v>0</v>
      </c>
      <c r="I374" s="3">
        <v>70</v>
      </c>
      <c r="J374" s="3">
        <v>2</v>
      </c>
      <c r="K374" s="3">
        <v>2</v>
      </c>
      <c r="M374" s="2">
        <v>43417.804305555554</v>
      </c>
      <c r="N374" s="2">
        <v>43417.808495370373</v>
      </c>
      <c r="O374" s="3" t="s">
        <v>45</v>
      </c>
      <c r="P374" s="3" t="s">
        <v>46</v>
      </c>
      <c r="Q374" s="3" t="s">
        <v>133</v>
      </c>
      <c r="R374" s="3" t="s">
        <v>19</v>
      </c>
      <c r="S374" s="2">
        <v>43417.806979166664</v>
      </c>
      <c r="T374" s="2">
        <v>43417.806979166664</v>
      </c>
      <c r="U374" s="2">
        <v>43417.813819444447</v>
      </c>
      <c r="V374" s="2">
        <v>43417.816296296296</v>
      </c>
      <c r="X374" s="8">
        <f t="shared" si="59"/>
        <v>43417.799988425926</v>
      </c>
      <c r="Y374" s="9">
        <f t="shared" si="60"/>
        <v>4.1898148192558438E-3</v>
      </c>
      <c r="Z374" s="9">
        <f t="shared" si="61"/>
        <v>8.3796296385116875E-3</v>
      </c>
      <c r="AA374" s="30"/>
      <c r="AB374" s="10">
        <f t="shared" si="65"/>
        <v>0</v>
      </c>
      <c r="AC374" s="10">
        <f t="shared" si="67"/>
        <v>4.3171296274522319E-3</v>
      </c>
      <c r="AD374" s="30"/>
      <c r="AE374" s="30"/>
      <c r="AF374" s="78">
        <f t="shared" si="62"/>
        <v>43417.799305555556</v>
      </c>
      <c r="AG374" s="78">
        <f t="shared" si="63"/>
        <v>43417.808333333334</v>
      </c>
      <c r="AH374" s="26" t="str">
        <f t="shared" si="64"/>
        <v>43417.799305555643417.8083333333</v>
      </c>
      <c r="AI374" s="26" t="e">
        <f>VLOOKUP(AH374,simple_survey!$P$1800:$Q$2001,2,FALSE)</f>
        <v>#N/A</v>
      </c>
    </row>
    <row r="375" spans="1:35" s="3" customFormat="1" x14ac:dyDescent="0.4">
      <c r="A375" s="16" t="str">
        <f t="shared" si="57"/>
        <v>★</v>
      </c>
      <c r="B375" s="16" t="str">
        <f t="shared" si="58"/>
        <v>-</v>
      </c>
      <c r="C375" s="7">
        <v>20</v>
      </c>
      <c r="D375" s="2">
        <v>43417.800011574072</v>
      </c>
      <c r="E375" s="3" t="s">
        <v>1164</v>
      </c>
      <c r="F375" s="3">
        <v>13651</v>
      </c>
      <c r="G375" s="3" t="s">
        <v>51</v>
      </c>
      <c r="H375" s="3">
        <v>6018</v>
      </c>
      <c r="I375" s="3">
        <v>406</v>
      </c>
      <c r="J375" s="3">
        <v>7</v>
      </c>
      <c r="K375" s="3">
        <v>1</v>
      </c>
      <c r="M375" s="2">
        <v>43417.805173611108</v>
      </c>
      <c r="N375" s="2">
        <v>43417.80840277778</v>
      </c>
      <c r="O375" s="3" t="s">
        <v>71</v>
      </c>
      <c r="P375" s="3" t="s">
        <v>1326</v>
      </c>
      <c r="Q375" s="3" t="s">
        <v>133</v>
      </c>
      <c r="R375" s="3" t="s">
        <v>19</v>
      </c>
      <c r="S375" s="2">
        <v>43417.806250000001</v>
      </c>
      <c r="T375" s="2">
        <v>43417.806250000001</v>
      </c>
      <c r="U375" s="2">
        <v>43417.810104166667</v>
      </c>
      <c r="V375" s="2">
        <v>43417.810104166667</v>
      </c>
      <c r="W375" s="2">
        <v>43417.806250000001</v>
      </c>
      <c r="X375" s="8">
        <f t="shared" si="59"/>
        <v>43417.806250000001</v>
      </c>
      <c r="Y375" s="9">
        <f t="shared" si="60"/>
        <v>3.2291666720993817E-3</v>
      </c>
      <c r="Z375" s="9">
        <f t="shared" si="61"/>
        <v>3.2291666720993817E-3</v>
      </c>
      <c r="AA375" s="30"/>
      <c r="AB375" s="10">
        <f t="shared" si="65"/>
        <v>0</v>
      </c>
      <c r="AC375" s="10">
        <f t="shared" si="67"/>
        <v>0</v>
      </c>
      <c r="AD375" s="30"/>
      <c r="AE375" s="30"/>
      <c r="AF375" s="78">
        <f t="shared" si="62"/>
        <v>43417.8</v>
      </c>
      <c r="AG375" s="78">
        <f t="shared" si="63"/>
        <v>43417.808333333334</v>
      </c>
      <c r="AH375" s="26" t="str">
        <f t="shared" si="64"/>
        <v>43417.843417.8083333333</v>
      </c>
      <c r="AI375" s="26" t="str">
        <f>VLOOKUP(AH375,simple_survey!$P$1800:$Q$2001,2,FALSE)</f>
        <v>肯定的</v>
      </c>
    </row>
    <row r="376" spans="1:35" s="3" customFormat="1" x14ac:dyDescent="0.4">
      <c r="A376" s="16" t="str">
        <f t="shared" si="57"/>
        <v>-</v>
      </c>
      <c r="B376" s="16" t="str">
        <f t="shared" si="58"/>
        <v>-</v>
      </c>
      <c r="C376" s="7">
        <v>20</v>
      </c>
      <c r="D376" s="2">
        <v>43417.802037037036</v>
      </c>
      <c r="E376" s="3" t="s">
        <v>1540</v>
      </c>
      <c r="F376" s="3">
        <v>13654</v>
      </c>
      <c r="G376" s="3" t="s">
        <v>32</v>
      </c>
      <c r="H376" s="3">
        <v>6063</v>
      </c>
      <c r="I376" s="3">
        <v>620</v>
      </c>
      <c r="J376" s="3">
        <v>3</v>
      </c>
      <c r="K376" s="3">
        <v>4</v>
      </c>
      <c r="M376" s="2">
        <v>43417.808298611111</v>
      </c>
      <c r="N376" s="2">
        <v>43417.815439814818</v>
      </c>
      <c r="O376" s="3" t="s">
        <v>64</v>
      </c>
      <c r="P376" s="3" t="s">
        <v>65</v>
      </c>
      <c r="Q376" s="3" t="s">
        <v>26</v>
      </c>
      <c r="R376" s="3" t="s">
        <v>27</v>
      </c>
      <c r="S376" s="2">
        <v>43417.808703703704</v>
      </c>
      <c r="T376" s="2">
        <v>43417.808703703704</v>
      </c>
      <c r="U376" s="2">
        <v>43417.818576388891</v>
      </c>
      <c r="V376" s="2">
        <v>43417.818576388891</v>
      </c>
      <c r="X376" s="8">
        <f t="shared" si="59"/>
        <v>43417.802037037036</v>
      </c>
      <c r="Y376" s="9">
        <f t="shared" si="60"/>
        <v>7.1412037068512291E-3</v>
      </c>
      <c r="Z376" s="9">
        <f t="shared" si="61"/>
        <v>2.8564814827404916E-2</v>
      </c>
      <c r="AA376" s="30"/>
      <c r="AB376" s="10">
        <f t="shared" si="65"/>
        <v>0</v>
      </c>
      <c r="AC376" s="10">
        <f t="shared" si="67"/>
        <v>6.2615740753244609E-3</v>
      </c>
      <c r="AD376" s="30"/>
      <c r="AE376" s="30"/>
      <c r="AF376" s="78">
        <f t="shared" si="62"/>
        <v>43417.801388888889</v>
      </c>
      <c r="AG376" s="78">
        <f t="shared" si="63"/>
        <v>43417.81527777778</v>
      </c>
      <c r="AH376" s="26" t="str">
        <f t="shared" si="64"/>
        <v>43417.801388888943417.8152777778</v>
      </c>
      <c r="AI376" s="26" t="e">
        <f>VLOOKUP(AH376,simple_survey!$P$1800:$Q$2001,2,FALSE)</f>
        <v>#N/A</v>
      </c>
    </row>
    <row r="377" spans="1:35" s="3" customFormat="1" x14ac:dyDescent="0.4">
      <c r="A377" s="16" t="str">
        <f t="shared" si="57"/>
        <v>-</v>
      </c>
      <c r="B377" s="16" t="str">
        <f t="shared" si="58"/>
        <v>-</v>
      </c>
      <c r="C377" s="7">
        <v>20</v>
      </c>
      <c r="D377" s="2">
        <v>43417.805879629632</v>
      </c>
      <c r="E377" s="3" t="s">
        <v>1532</v>
      </c>
      <c r="F377" s="3">
        <v>13657</v>
      </c>
      <c r="G377" s="3" t="s">
        <v>32</v>
      </c>
      <c r="H377" s="3">
        <v>6139</v>
      </c>
      <c r="I377" s="3">
        <v>570</v>
      </c>
      <c r="J377" s="3">
        <v>11</v>
      </c>
      <c r="K377" s="3">
        <v>1</v>
      </c>
      <c r="M377" s="2">
        <v>43417.809131944443</v>
      </c>
      <c r="N377" s="2">
        <v>43417.817974537036</v>
      </c>
      <c r="O377" s="3" t="s">
        <v>62</v>
      </c>
      <c r="P377" s="3" t="s">
        <v>63</v>
      </c>
      <c r="Q377" s="3" t="s">
        <v>79</v>
      </c>
      <c r="R377" s="3" t="s">
        <v>80</v>
      </c>
      <c r="S377" s="2">
        <v>43417.809236111112</v>
      </c>
      <c r="T377" s="2">
        <v>43417.809259259258</v>
      </c>
      <c r="U377" s="2">
        <v>43417.819236111114</v>
      </c>
      <c r="V377" s="2">
        <v>43417.822500000002</v>
      </c>
      <c r="X377" s="8">
        <f t="shared" si="59"/>
        <v>43417.805879629632</v>
      </c>
      <c r="Y377" s="9">
        <f t="shared" si="60"/>
        <v>8.8425925932824612E-3</v>
      </c>
      <c r="Z377" s="9">
        <f t="shared" si="61"/>
        <v>8.8425925932824612E-3</v>
      </c>
      <c r="AA377" s="30"/>
      <c r="AB377" s="10">
        <f t="shared" si="65"/>
        <v>0</v>
      </c>
      <c r="AC377" s="10">
        <f t="shared" si="67"/>
        <v>3.2523148111067712E-3</v>
      </c>
      <c r="AD377" s="30"/>
      <c r="AE377" s="30"/>
      <c r="AF377" s="78">
        <f t="shared" si="62"/>
        <v>43417.805555555555</v>
      </c>
      <c r="AG377" s="78">
        <f t="shared" si="63"/>
        <v>43417.817361111112</v>
      </c>
      <c r="AH377" s="26" t="str">
        <f t="shared" si="64"/>
        <v>43417.805555555643417.8173611111</v>
      </c>
      <c r="AI377" s="26" t="e">
        <f>VLOOKUP(AH377,simple_survey!$P$1800:$Q$2001,2,FALSE)</f>
        <v>#N/A</v>
      </c>
    </row>
    <row r="378" spans="1:35" s="3" customFormat="1" x14ac:dyDescent="0.4">
      <c r="A378" s="16" t="str">
        <f t="shared" si="57"/>
        <v>★</v>
      </c>
      <c r="B378" s="16" t="str">
        <f t="shared" si="58"/>
        <v>-</v>
      </c>
      <c r="C378" s="7">
        <v>20</v>
      </c>
      <c r="D378" s="2">
        <v>43417.805914351855</v>
      </c>
      <c r="E378" s="3" t="s">
        <v>1541</v>
      </c>
      <c r="F378" s="3">
        <v>13658</v>
      </c>
      <c r="G378" s="3" t="s">
        <v>18</v>
      </c>
      <c r="H378" s="3">
        <v>6086</v>
      </c>
      <c r="I378" s="3">
        <v>929</v>
      </c>
      <c r="J378" s="3">
        <v>11</v>
      </c>
      <c r="K378" s="3">
        <v>2</v>
      </c>
      <c r="M378" s="2">
        <v>43417.811956018515</v>
      </c>
      <c r="N378" s="2">
        <v>43417.821712962963</v>
      </c>
      <c r="O378" s="3" t="s">
        <v>22</v>
      </c>
      <c r="P378" s="3" t="s">
        <v>23</v>
      </c>
      <c r="Q378" s="3" t="s">
        <v>26</v>
      </c>
      <c r="R378" s="3" t="s">
        <v>27</v>
      </c>
      <c r="S378" s="2">
        <v>43417.812847222223</v>
      </c>
      <c r="T378" s="2">
        <v>43417.812847222223</v>
      </c>
      <c r="U378" s="2">
        <v>43417.827916666669</v>
      </c>
      <c r="V378" s="2">
        <v>43417.827916666669</v>
      </c>
      <c r="W378" s="2">
        <v>43417.812847222223</v>
      </c>
      <c r="X378" s="8">
        <f t="shared" si="59"/>
        <v>43417.812847222223</v>
      </c>
      <c r="Y378" s="9">
        <f t="shared" si="60"/>
        <v>9.7569444478722289E-3</v>
      </c>
      <c r="Z378" s="9">
        <f t="shared" si="61"/>
        <v>1.9513888895744458E-2</v>
      </c>
      <c r="AA378" s="30"/>
      <c r="AB378" s="10">
        <f t="shared" si="65"/>
        <v>0</v>
      </c>
      <c r="AC378" s="10">
        <f t="shared" si="67"/>
        <v>0</v>
      </c>
      <c r="AD378" s="30"/>
      <c r="AE378" s="30"/>
      <c r="AF378" s="78">
        <f t="shared" si="62"/>
        <v>43417.805555555555</v>
      </c>
      <c r="AG378" s="78">
        <f t="shared" si="63"/>
        <v>43417.821527777778</v>
      </c>
      <c r="AH378" s="26" t="str">
        <f t="shared" si="64"/>
        <v>43417.805555555643417.8215277778</v>
      </c>
      <c r="AI378" s="26" t="str">
        <f>VLOOKUP(AH378,simple_survey!$P$1800:$Q$2001,2,FALSE)</f>
        <v>肯定的</v>
      </c>
    </row>
    <row r="379" spans="1:35" s="3" customFormat="1" x14ac:dyDescent="0.4">
      <c r="A379" s="16" t="str">
        <f t="shared" si="57"/>
        <v>-</v>
      </c>
      <c r="B379" s="16" t="str">
        <f t="shared" si="58"/>
        <v>-</v>
      </c>
      <c r="C379" s="7">
        <v>20</v>
      </c>
      <c r="D379" s="2">
        <v>43417.806157407409</v>
      </c>
      <c r="E379" s="3" t="s">
        <v>1263</v>
      </c>
      <c r="F379" s="3">
        <v>13659</v>
      </c>
      <c r="G379" s="3" t="s">
        <v>32</v>
      </c>
      <c r="H379" s="3">
        <v>1771</v>
      </c>
      <c r="I379" s="3">
        <v>901</v>
      </c>
      <c r="J379" s="3">
        <v>1</v>
      </c>
      <c r="K379" s="3">
        <v>1</v>
      </c>
      <c r="M379" s="2">
        <v>43417.808831018519</v>
      </c>
      <c r="N379" s="2">
        <v>43417.814525462964</v>
      </c>
      <c r="O379" s="3" t="s">
        <v>24</v>
      </c>
      <c r="P379" s="3" t="s">
        <v>25</v>
      </c>
      <c r="Q379" s="3" t="s">
        <v>33</v>
      </c>
      <c r="R379" s="3" t="s">
        <v>34</v>
      </c>
      <c r="S379" s="2">
        <v>43417.809340277781</v>
      </c>
      <c r="T379" s="2">
        <v>43417.809340277781</v>
      </c>
      <c r="U379" s="2">
        <v>43417.815196759257</v>
      </c>
      <c r="V379" s="2">
        <v>43417.815196759257</v>
      </c>
      <c r="X379" s="8">
        <f t="shared" si="59"/>
        <v>43417.806157407409</v>
      </c>
      <c r="Y379" s="9">
        <f t="shared" si="60"/>
        <v>5.694444444088731E-3</v>
      </c>
      <c r="Z379" s="9">
        <f t="shared" si="61"/>
        <v>5.694444444088731E-3</v>
      </c>
      <c r="AA379" s="30"/>
      <c r="AB379" s="10">
        <f t="shared" si="65"/>
        <v>0</v>
      </c>
      <c r="AC379" s="10">
        <f t="shared" si="67"/>
        <v>2.6736111103673466E-3</v>
      </c>
      <c r="AD379" s="30"/>
      <c r="AE379" s="30"/>
      <c r="AF379" s="78">
        <f t="shared" si="62"/>
        <v>43417.805555555555</v>
      </c>
      <c r="AG379" s="78">
        <f t="shared" si="63"/>
        <v>43417.813888888886</v>
      </c>
      <c r="AH379" s="26" t="str">
        <f t="shared" si="64"/>
        <v>43417.805555555643417.8138888889</v>
      </c>
      <c r="AI379" s="26" t="e">
        <f>VLOOKUP(AH379,simple_survey!$P$1800:$Q$2001,2,FALSE)</f>
        <v>#N/A</v>
      </c>
    </row>
    <row r="380" spans="1:35" s="3" customFormat="1" x14ac:dyDescent="0.4">
      <c r="A380" s="16" t="str">
        <f t="shared" si="57"/>
        <v>-</v>
      </c>
      <c r="B380" s="16" t="str">
        <f t="shared" si="58"/>
        <v>-</v>
      </c>
      <c r="C380" s="7">
        <v>20</v>
      </c>
      <c r="D380" s="2">
        <v>43417.811122685183</v>
      </c>
      <c r="E380" s="3" t="s">
        <v>1477</v>
      </c>
      <c r="F380" s="3">
        <v>13662</v>
      </c>
      <c r="G380" s="3" t="s">
        <v>32</v>
      </c>
      <c r="H380" s="3">
        <v>2535</v>
      </c>
      <c r="I380" s="3">
        <v>785</v>
      </c>
      <c r="J380" s="3">
        <v>6</v>
      </c>
      <c r="K380" s="3">
        <v>1</v>
      </c>
      <c r="M380" s="2">
        <v>43417.812384259261</v>
      </c>
      <c r="N380" s="2">
        <v>43417.815729166665</v>
      </c>
      <c r="O380" s="3" t="s">
        <v>75</v>
      </c>
      <c r="P380" s="3" t="s">
        <v>76</v>
      </c>
      <c r="Q380" s="3" t="s">
        <v>77</v>
      </c>
      <c r="R380" s="3" t="s">
        <v>78</v>
      </c>
      <c r="S380" s="2">
        <v>43417.8125</v>
      </c>
      <c r="T380" s="2">
        <v>43417.8125</v>
      </c>
      <c r="U380" s="2">
        <v>43417.819791666669</v>
      </c>
      <c r="V380" s="2">
        <v>43417.819791666669</v>
      </c>
      <c r="X380" s="8">
        <f t="shared" si="59"/>
        <v>43417.811122685183</v>
      </c>
      <c r="Y380" s="9">
        <f t="shared" si="60"/>
        <v>3.3449074035161175E-3</v>
      </c>
      <c r="Z380" s="9">
        <f t="shared" si="61"/>
        <v>3.3449074035161175E-3</v>
      </c>
      <c r="AA380" s="30"/>
      <c r="AB380" s="10">
        <f t="shared" si="65"/>
        <v>0</v>
      </c>
      <c r="AC380" s="10">
        <f t="shared" si="67"/>
        <v>1.2615740779438056E-3</v>
      </c>
      <c r="AD380" s="30"/>
      <c r="AE380" s="30"/>
      <c r="AF380" s="78">
        <f t="shared" si="62"/>
        <v>43417.811111111114</v>
      </c>
      <c r="AG380" s="78">
        <f t="shared" si="63"/>
        <v>43417.81527777778</v>
      </c>
      <c r="AH380" s="26" t="str">
        <f t="shared" si="64"/>
        <v>43417.811111111143417.8152777778</v>
      </c>
      <c r="AI380" s="26" t="str">
        <f>VLOOKUP(AH380,simple_survey!$P$1800:$Q$2001,2,FALSE)</f>
        <v>肯定的</v>
      </c>
    </row>
    <row r="381" spans="1:35" s="3" customFormat="1" x14ac:dyDescent="0.4">
      <c r="A381" s="16" t="str">
        <f t="shared" si="57"/>
        <v>-</v>
      </c>
      <c r="B381" s="16" t="str">
        <f t="shared" si="58"/>
        <v>-</v>
      </c>
      <c r="C381" s="7">
        <v>20</v>
      </c>
      <c r="D381" s="2">
        <v>43417.811782407407</v>
      </c>
      <c r="E381" s="3" t="s">
        <v>1509</v>
      </c>
      <c r="F381" s="3">
        <v>13663</v>
      </c>
      <c r="G381" s="3" t="s">
        <v>32</v>
      </c>
      <c r="H381" s="3">
        <v>4053</v>
      </c>
      <c r="I381" s="3">
        <v>941</v>
      </c>
      <c r="J381" s="3">
        <v>2</v>
      </c>
      <c r="K381" s="3">
        <v>1</v>
      </c>
      <c r="M381" s="2">
        <v>43417.815381944441</v>
      </c>
      <c r="N381" s="2">
        <v>43417.821689814817</v>
      </c>
      <c r="O381" s="3" t="s">
        <v>24</v>
      </c>
      <c r="P381" s="3" t="s">
        <v>25</v>
      </c>
      <c r="Q381" s="3" t="s">
        <v>42</v>
      </c>
      <c r="R381" s="3" t="s">
        <v>43</v>
      </c>
      <c r="S381" s="2">
        <v>43417.813391203701</v>
      </c>
      <c r="T381" s="2">
        <v>43417.813391203701</v>
      </c>
      <c r="U381" s="2">
        <v>43417.821863425925</v>
      </c>
      <c r="V381" s="2">
        <v>43417.821863425925</v>
      </c>
      <c r="X381" s="8">
        <f t="shared" si="59"/>
        <v>43417.811782407407</v>
      </c>
      <c r="Y381" s="9">
        <f t="shared" si="60"/>
        <v>6.3078703751671128E-3</v>
      </c>
      <c r="Z381" s="9">
        <f t="shared" si="61"/>
        <v>6.3078703751671128E-3</v>
      </c>
      <c r="AA381" s="30"/>
      <c r="AB381" s="10">
        <f t="shared" si="65"/>
        <v>1.9907407404389232E-3</v>
      </c>
      <c r="AC381" s="10">
        <f t="shared" si="67"/>
        <v>3.5995370344608091E-3</v>
      </c>
      <c r="AD381" s="30"/>
      <c r="AE381" s="30"/>
      <c r="AF381" s="78">
        <f t="shared" si="62"/>
        <v>43417.811111111114</v>
      </c>
      <c r="AG381" s="78">
        <f t="shared" si="63"/>
        <v>43417.821527777778</v>
      </c>
      <c r="AH381" s="26" t="str">
        <f t="shared" si="64"/>
        <v>43417.811111111143417.8215277778</v>
      </c>
      <c r="AI381" s="26" t="str">
        <f>VLOOKUP(AH381,simple_survey!$P$1800:$Q$2001,2,FALSE)</f>
        <v>肯定的</v>
      </c>
    </row>
    <row r="382" spans="1:35" s="3" customFormat="1" x14ac:dyDescent="0.4">
      <c r="A382" s="16" t="str">
        <f t="shared" si="57"/>
        <v>-</v>
      </c>
      <c r="B382" s="16" t="str">
        <f t="shared" si="58"/>
        <v>-</v>
      </c>
      <c r="C382" s="7">
        <v>20</v>
      </c>
      <c r="D382" s="2">
        <v>43417.814513888887</v>
      </c>
      <c r="E382" s="3" t="s">
        <v>1542</v>
      </c>
      <c r="F382" s="3">
        <v>13665</v>
      </c>
      <c r="G382" s="3" t="s">
        <v>99</v>
      </c>
      <c r="H382" s="3">
        <v>0</v>
      </c>
      <c r="I382" s="3">
        <v>569</v>
      </c>
      <c r="J382" s="3">
        <v>13</v>
      </c>
      <c r="K382" s="3">
        <v>1</v>
      </c>
      <c r="M382" s="2">
        <v>43417.817986111113</v>
      </c>
      <c r="N382" s="2">
        <v>43417.820520833331</v>
      </c>
      <c r="O382" s="3" t="s">
        <v>38</v>
      </c>
      <c r="P382" s="3" t="s">
        <v>1368</v>
      </c>
      <c r="Q382" s="3" t="s">
        <v>40</v>
      </c>
      <c r="R382" s="3" t="s">
        <v>41</v>
      </c>
      <c r="S382" s="2">
        <v>43417.818379629629</v>
      </c>
      <c r="T382" s="2">
        <v>43417.818379629629</v>
      </c>
      <c r="U382" s="2">
        <v>43417.822627314818</v>
      </c>
      <c r="V382" s="2">
        <v>43417.822627314818</v>
      </c>
      <c r="X382" s="8">
        <f t="shared" si="59"/>
        <v>43417.814513888887</v>
      </c>
      <c r="Y382" s="9">
        <f t="shared" si="60"/>
        <v>2.5347222181153484E-3</v>
      </c>
      <c r="Z382" s="9">
        <f t="shared" si="61"/>
        <v>2.5347222181153484E-3</v>
      </c>
      <c r="AA382" s="30"/>
      <c r="AB382" s="10">
        <f t="shared" si="65"/>
        <v>0</v>
      </c>
      <c r="AC382" s="10">
        <f t="shared" si="67"/>
        <v>3.4722222262644209E-3</v>
      </c>
      <c r="AD382" s="30"/>
      <c r="AE382" s="30"/>
      <c r="AF382" s="78">
        <f t="shared" si="62"/>
        <v>43417.813888888886</v>
      </c>
      <c r="AG382" s="78">
        <f t="shared" si="63"/>
        <v>43417.820138888892</v>
      </c>
      <c r="AH382" s="26" t="str">
        <f t="shared" si="64"/>
        <v>43417.813888888943417.8201388889</v>
      </c>
      <c r="AI382" s="26" t="e">
        <f>VLOOKUP(AH382,simple_survey!$P$1800:$Q$2001,2,FALSE)</f>
        <v>#N/A</v>
      </c>
    </row>
    <row r="383" spans="1:35" s="3" customFormat="1" x14ac:dyDescent="0.4">
      <c r="A383" s="16" t="str">
        <f t="shared" si="57"/>
        <v>-</v>
      </c>
      <c r="B383" s="16" t="str">
        <f t="shared" si="58"/>
        <v>-</v>
      </c>
      <c r="C383" s="7">
        <v>20</v>
      </c>
      <c r="D383" s="2">
        <v>43417.817048611112</v>
      </c>
      <c r="E383" s="3" t="s">
        <v>1477</v>
      </c>
      <c r="F383" s="3">
        <v>13666</v>
      </c>
      <c r="G383" s="3" t="s">
        <v>32</v>
      </c>
      <c r="H383" s="3">
        <v>2535</v>
      </c>
      <c r="I383" s="3">
        <v>710</v>
      </c>
      <c r="J383" s="3">
        <v>6</v>
      </c>
      <c r="K383" s="3">
        <v>1</v>
      </c>
      <c r="M383" s="2">
        <v>43417.81958333333</v>
      </c>
      <c r="N383" s="2">
        <v>43417.832291666666</v>
      </c>
      <c r="O383" s="3" t="s">
        <v>60</v>
      </c>
      <c r="P383" s="3" t="s">
        <v>61</v>
      </c>
      <c r="Q383" s="3" t="s">
        <v>133</v>
      </c>
      <c r="R383" s="3" t="s">
        <v>19</v>
      </c>
      <c r="S383" s="2">
        <v>43417.820011574076</v>
      </c>
      <c r="T383" s="2">
        <v>43417.820011574076</v>
      </c>
      <c r="U383" s="2">
        <v>43417.827928240738</v>
      </c>
      <c r="V383" s="2">
        <v>43417.827928240738</v>
      </c>
      <c r="X383" s="8">
        <f t="shared" si="59"/>
        <v>43417.817048611112</v>
      </c>
      <c r="Y383" s="9">
        <f t="shared" si="60"/>
        <v>1.2708333335467614E-2</v>
      </c>
      <c r="Z383" s="9">
        <f t="shared" si="61"/>
        <v>1.2708333335467614E-2</v>
      </c>
      <c r="AA383" s="30"/>
      <c r="AB383" s="10">
        <f t="shared" si="65"/>
        <v>0</v>
      </c>
      <c r="AC383" s="10">
        <f t="shared" si="67"/>
        <v>2.5347222181153484E-3</v>
      </c>
      <c r="AD383" s="30"/>
      <c r="AE383" s="30"/>
      <c r="AF383" s="78">
        <f t="shared" si="62"/>
        <v>43417.816666666666</v>
      </c>
      <c r="AG383" s="78">
        <f t="shared" si="63"/>
        <v>43417.831944444442</v>
      </c>
      <c r="AH383" s="26" t="str">
        <f t="shared" si="64"/>
        <v>43417.816666666743417.8319444444</v>
      </c>
      <c r="AI383" s="26" t="str">
        <f>VLOOKUP(AH383,simple_survey!$P$1800:$Q$2001,2,FALSE)</f>
        <v>肯定的</v>
      </c>
    </row>
    <row r="384" spans="1:35" s="3" customFormat="1" x14ac:dyDescent="0.4">
      <c r="A384" s="16" t="str">
        <f t="shared" si="57"/>
        <v>-</v>
      </c>
      <c r="B384" s="16" t="str">
        <f t="shared" si="58"/>
        <v>-</v>
      </c>
      <c r="C384" s="7">
        <v>20</v>
      </c>
      <c r="D384" s="2">
        <v>43417.817743055559</v>
      </c>
      <c r="E384" s="3" t="s">
        <v>1543</v>
      </c>
      <c r="F384" s="3">
        <v>13667</v>
      </c>
      <c r="G384" s="3" t="s">
        <v>98</v>
      </c>
      <c r="H384" s="3">
        <v>0</v>
      </c>
      <c r="I384" s="3">
        <v>457</v>
      </c>
      <c r="J384" s="3">
        <v>9</v>
      </c>
      <c r="K384" s="3">
        <v>1</v>
      </c>
      <c r="M384" s="2">
        <v>43417.819374999999</v>
      </c>
      <c r="N384" s="2">
        <v>43417.823842592596</v>
      </c>
      <c r="O384" s="3" t="s">
        <v>38</v>
      </c>
      <c r="P384" s="3" t="s">
        <v>1368</v>
      </c>
      <c r="Q384" s="3" t="s">
        <v>133</v>
      </c>
      <c r="R384" s="3" t="s">
        <v>19</v>
      </c>
      <c r="S384" s="2">
        <v>43417.820416666669</v>
      </c>
      <c r="T384" s="2">
        <v>43417.820416666669</v>
      </c>
      <c r="U384" s="2">
        <v>43417.827916666669</v>
      </c>
      <c r="V384" s="2">
        <v>43417.827916666669</v>
      </c>
      <c r="X384" s="8">
        <f t="shared" si="59"/>
        <v>43417.817743055559</v>
      </c>
      <c r="Y384" s="9">
        <f t="shared" si="60"/>
        <v>4.4675925964838825E-3</v>
      </c>
      <c r="Z384" s="9">
        <f t="shared" si="61"/>
        <v>4.4675925964838825E-3</v>
      </c>
      <c r="AA384" s="30"/>
      <c r="AB384" s="10">
        <f t="shared" si="65"/>
        <v>0</v>
      </c>
      <c r="AC384" s="10">
        <f t="shared" si="67"/>
        <v>1.631944440305233E-3</v>
      </c>
      <c r="AD384" s="30"/>
      <c r="AE384" s="30"/>
      <c r="AF384" s="78">
        <f t="shared" si="62"/>
        <v>43417.817361111112</v>
      </c>
      <c r="AG384" s="78">
        <f t="shared" si="63"/>
        <v>43417.823611111111</v>
      </c>
      <c r="AH384" s="26" t="str">
        <f t="shared" si="64"/>
        <v>43417.817361111143417.8236111111</v>
      </c>
      <c r="AI384" s="26" t="e">
        <f>VLOOKUP(AH384,simple_survey!$P$1800:$Q$2001,2,FALSE)</f>
        <v>#N/A</v>
      </c>
    </row>
    <row r="385" spans="1:37" s="3" customFormat="1" x14ac:dyDescent="0.4">
      <c r="A385" s="16" t="str">
        <f t="shared" si="57"/>
        <v>-</v>
      </c>
      <c r="B385" s="16" t="str">
        <f t="shared" si="58"/>
        <v>-</v>
      </c>
      <c r="C385" s="7">
        <v>20</v>
      </c>
      <c r="D385" s="2">
        <v>43417.819953703707</v>
      </c>
      <c r="E385" s="3" t="s">
        <v>1455</v>
      </c>
      <c r="F385" s="3">
        <v>13669</v>
      </c>
      <c r="G385" s="3" t="s">
        <v>18</v>
      </c>
      <c r="H385" s="3">
        <v>6132</v>
      </c>
      <c r="I385" s="3">
        <v>976</v>
      </c>
      <c r="J385" s="3">
        <v>3</v>
      </c>
      <c r="K385" s="3">
        <v>2</v>
      </c>
      <c r="M385" s="2">
        <v>43417.821805555555</v>
      </c>
      <c r="N385" s="2">
        <v>43417.829236111109</v>
      </c>
      <c r="O385" s="3" t="s">
        <v>24</v>
      </c>
      <c r="P385" s="3" t="s">
        <v>25</v>
      </c>
      <c r="Q385" s="3" t="s">
        <v>77</v>
      </c>
      <c r="R385" s="3" t="s">
        <v>78</v>
      </c>
      <c r="S385" s="2">
        <v>43417.82130787037</v>
      </c>
      <c r="T385" s="2">
        <v>43417.82130787037</v>
      </c>
      <c r="U385" s="2">
        <v>43417.830150462964</v>
      </c>
      <c r="V385" s="2">
        <v>43417.830150462964</v>
      </c>
      <c r="X385" s="8">
        <f t="shared" si="59"/>
        <v>43417.819953703707</v>
      </c>
      <c r="Y385" s="9">
        <f t="shared" si="60"/>
        <v>7.4305555535829626E-3</v>
      </c>
      <c r="Z385" s="9">
        <f t="shared" si="61"/>
        <v>1.4861111107165925E-2</v>
      </c>
      <c r="AA385" s="30"/>
      <c r="AB385" s="10">
        <f t="shared" si="65"/>
        <v>4.9768518510973081E-4</v>
      </c>
      <c r="AC385" s="10">
        <f t="shared" si="67"/>
        <v>1.8518518481869251E-3</v>
      </c>
      <c r="AD385" s="30"/>
      <c r="AE385" s="30"/>
      <c r="AF385" s="78">
        <f t="shared" si="62"/>
        <v>43417.819444444445</v>
      </c>
      <c r="AG385" s="78">
        <f t="shared" si="63"/>
        <v>43417.82916666667</v>
      </c>
      <c r="AH385" s="26" t="str">
        <f t="shared" si="64"/>
        <v>43417.819444444443417.8291666667</v>
      </c>
      <c r="AI385" s="26" t="str">
        <f>VLOOKUP(AH385,simple_survey!$P$1800:$Q$2001,2,FALSE)</f>
        <v>肯定的</v>
      </c>
    </row>
    <row r="386" spans="1:37" s="3" customFormat="1" x14ac:dyDescent="0.4">
      <c r="A386" s="16" t="str">
        <f t="shared" si="57"/>
        <v>★</v>
      </c>
      <c r="B386" s="16" t="str">
        <f t="shared" si="58"/>
        <v>-</v>
      </c>
      <c r="C386" s="7">
        <v>20</v>
      </c>
      <c r="D386" s="2">
        <v>43417.820254629631</v>
      </c>
      <c r="E386" s="3" t="s">
        <v>1544</v>
      </c>
      <c r="F386" s="3">
        <v>13670</v>
      </c>
      <c r="G386" s="3" t="s">
        <v>66</v>
      </c>
      <c r="H386" s="3">
        <v>4460</v>
      </c>
      <c r="I386" s="3">
        <v>735</v>
      </c>
      <c r="J386" s="3">
        <v>6</v>
      </c>
      <c r="K386" s="3">
        <v>3</v>
      </c>
      <c r="M386" s="2">
        <v>43417.828865740739</v>
      </c>
      <c r="N386" s="2">
        <v>43417.832372685189</v>
      </c>
      <c r="O386" s="3" t="s">
        <v>26</v>
      </c>
      <c r="P386" s="3" t="s">
        <v>27</v>
      </c>
      <c r="Q386" s="3" t="s">
        <v>133</v>
      </c>
      <c r="R386" s="3" t="s">
        <v>19</v>
      </c>
      <c r="S386" s="2">
        <v>43417.827187499999</v>
      </c>
      <c r="T386" s="2">
        <v>43417.827187499999</v>
      </c>
      <c r="U386" s="2">
        <v>43417.833101851851</v>
      </c>
      <c r="V386" s="2">
        <v>43417.833101851851</v>
      </c>
      <c r="W386" s="2">
        <v>43417.827187499999</v>
      </c>
      <c r="X386" s="8">
        <f t="shared" si="59"/>
        <v>43417.827187499999</v>
      </c>
      <c r="Y386" s="9">
        <f t="shared" si="60"/>
        <v>3.5069444493274204E-3</v>
      </c>
      <c r="Z386" s="9">
        <f t="shared" si="61"/>
        <v>1.0520833347982261E-2</v>
      </c>
      <c r="AA386" s="30"/>
      <c r="AB386" s="10">
        <f t="shared" si="65"/>
        <v>1.6782407401478849E-3</v>
      </c>
      <c r="AC386" s="10">
        <f t="shared" si="67"/>
        <v>1.6782407401478849E-3</v>
      </c>
      <c r="AD386" s="30"/>
      <c r="AE386" s="30"/>
      <c r="AF386" s="78">
        <f t="shared" si="62"/>
        <v>43417.820138888892</v>
      </c>
      <c r="AG386" s="78">
        <f t="shared" si="63"/>
        <v>43417.831944444442</v>
      </c>
      <c r="AH386" s="26" t="str">
        <f t="shared" si="64"/>
        <v>43417.820138888943417.8319444444</v>
      </c>
      <c r="AI386" s="26" t="e">
        <f>VLOOKUP(AH386,simple_survey!$P$1800:$Q$2001,2,FALSE)</f>
        <v>#N/A</v>
      </c>
    </row>
    <row r="387" spans="1:37" s="3" customFormat="1" x14ac:dyDescent="0.4">
      <c r="A387" s="16" t="str">
        <f t="shared" si="57"/>
        <v>-</v>
      </c>
      <c r="B387" s="16" t="str">
        <f t="shared" si="58"/>
        <v>-</v>
      </c>
      <c r="C387" s="7">
        <v>20</v>
      </c>
      <c r="D387" s="2">
        <v>43417.822685185187</v>
      </c>
      <c r="E387" s="3" t="s">
        <v>1545</v>
      </c>
      <c r="F387" s="3">
        <v>13671</v>
      </c>
      <c r="G387" s="3" t="s">
        <v>18</v>
      </c>
      <c r="H387" s="3">
        <v>6086</v>
      </c>
      <c r="I387" s="3">
        <v>786</v>
      </c>
      <c r="J387" s="3">
        <v>11</v>
      </c>
      <c r="K387" s="3">
        <v>1</v>
      </c>
      <c r="M387" s="2">
        <v>43417.825636574074</v>
      </c>
      <c r="N387" s="2">
        <v>43417.831296296295</v>
      </c>
      <c r="O387" s="3" t="s">
        <v>26</v>
      </c>
      <c r="P387" s="3" t="s">
        <v>27</v>
      </c>
      <c r="Q387" s="3" t="s">
        <v>22</v>
      </c>
      <c r="R387" s="3" t="s">
        <v>23</v>
      </c>
      <c r="S387" s="2">
        <v>43417.82371527778</v>
      </c>
      <c r="T387" s="2">
        <v>43417.82371527778</v>
      </c>
      <c r="U387" s="2">
        <v>43417.833182870374</v>
      </c>
      <c r="V387" s="2">
        <v>43417.833182870374</v>
      </c>
      <c r="X387" s="8">
        <f t="shared" si="59"/>
        <v>43417.822685185187</v>
      </c>
      <c r="Y387" s="9">
        <f t="shared" si="60"/>
        <v>5.6597222210257314E-3</v>
      </c>
      <c r="Z387" s="9">
        <f t="shared" si="61"/>
        <v>5.6597222210257314E-3</v>
      </c>
      <c r="AA387" s="30"/>
      <c r="AB387" s="10">
        <f t="shared" si="65"/>
        <v>1.9212962943129241E-3</v>
      </c>
      <c r="AC387" s="10">
        <f t="shared" si="67"/>
        <v>2.9513888875953853E-3</v>
      </c>
      <c r="AD387" s="30"/>
      <c r="AE387" s="30"/>
      <c r="AF387" s="78">
        <f t="shared" ref="AF387:AF443" si="68">INT(D387*1440)/1440</f>
        <v>43417.822222222225</v>
      </c>
      <c r="AG387" s="78">
        <f t="shared" ref="AG387:AG443" si="69">INT(N387*1440)/1440</f>
        <v>43417.831250000003</v>
      </c>
      <c r="AH387" s="26" t="str">
        <f t="shared" ref="AH387:AH443" si="70">CONCATENATE(AF387,AG387)</f>
        <v>43417.822222222243417.83125</v>
      </c>
      <c r="AI387" s="26" t="e">
        <f>VLOOKUP(AH387,simple_survey!$P$1800:$Q$2001,2,FALSE)</f>
        <v>#N/A</v>
      </c>
    </row>
    <row r="388" spans="1:37" s="3" customFormat="1" x14ac:dyDescent="0.4">
      <c r="A388" s="16" t="str">
        <f t="shared" si="57"/>
        <v>-</v>
      </c>
      <c r="B388" s="16" t="str">
        <f t="shared" si="58"/>
        <v>-</v>
      </c>
      <c r="C388" s="7">
        <v>20</v>
      </c>
      <c r="D388" s="2">
        <v>43417.825243055559</v>
      </c>
      <c r="E388" s="3" t="s">
        <v>1495</v>
      </c>
      <c r="F388" s="3">
        <v>13672</v>
      </c>
      <c r="G388" s="3" t="s">
        <v>32</v>
      </c>
      <c r="H388" s="3">
        <v>4952</v>
      </c>
      <c r="I388" s="3">
        <v>266</v>
      </c>
      <c r="J388" s="3">
        <v>4</v>
      </c>
      <c r="K388" s="3">
        <v>1</v>
      </c>
      <c r="M388" s="2">
        <v>43417.82644675926</v>
      </c>
      <c r="N388" s="2">
        <v>43417.830740740741</v>
      </c>
      <c r="O388" s="3" t="s">
        <v>24</v>
      </c>
      <c r="P388" s="3" t="s">
        <v>25</v>
      </c>
      <c r="Q388" s="3" t="s">
        <v>133</v>
      </c>
      <c r="R388" s="3" t="s">
        <v>19</v>
      </c>
      <c r="S388" s="2">
        <v>43417.826284722221</v>
      </c>
      <c r="T388" s="2">
        <v>43417.826284722221</v>
      </c>
      <c r="U388" s="2">
        <v>43417.832719907405</v>
      </c>
      <c r="V388" s="2">
        <v>43417.832719907405</v>
      </c>
      <c r="X388" s="8">
        <f t="shared" si="59"/>
        <v>43417.825243055559</v>
      </c>
      <c r="Y388" s="9">
        <f t="shared" si="60"/>
        <v>4.2939814811688848E-3</v>
      </c>
      <c r="Z388" s="9">
        <f t="shared" si="61"/>
        <v>4.2939814811688848E-3</v>
      </c>
      <c r="AA388" s="30"/>
      <c r="AB388" s="10">
        <f t="shared" si="65"/>
        <v>1.6203703853534535E-4</v>
      </c>
      <c r="AC388" s="10">
        <f t="shared" si="67"/>
        <v>1.2037037013215013E-3</v>
      </c>
      <c r="AD388" s="30"/>
      <c r="AE388" s="30"/>
      <c r="AF388" s="78">
        <f t="shared" si="68"/>
        <v>43417.824999999997</v>
      </c>
      <c r="AG388" s="78">
        <f t="shared" si="69"/>
        <v>43417.830555555556</v>
      </c>
      <c r="AH388" s="26" t="str">
        <f t="shared" si="70"/>
        <v>43417.82543417.8305555556</v>
      </c>
      <c r="AI388" s="26" t="e">
        <f>VLOOKUP(AH388,simple_survey!$P$1800:$Q$2001,2,FALSE)</f>
        <v>#N/A</v>
      </c>
    </row>
    <row r="389" spans="1:37" s="3" customFormat="1" x14ac:dyDescent="0.4">
      <c r="A389" s="16" t="str">
        <f t="shared" si="57"/>
        <v>-</v>
      </c>
      <c r="B389" s="16" t="str">
        <f t="shared" si="58"/>
        <v>-</v>
      </c>
      <c r="C389" s="7">
        <v>20</v>
      </c>
      <c r="D389" s="2">
        <v>43417.826539351852</v>
      </c>
      <c r="E389" s="3" t="s">
        <v>1267</v>
      </c>
      <c r="F389" s="3">
        <v>13673</v>
      </c>
      <c r="G389" s="3" t="s">
        <v>18</v>
      </c>
      <c r="H389" s="3">
        <v>3144</v>
      </c>
      <c r="I389" s="3">
        <v>242</v>
      </c>
      <c r="J389" s="3">
        <v>8</v>
      </c>
      <c r="K389" s="3">
        <v>1</v>
      </c>
      <c r="M389" s="2">
        <v>43417.829872685186</v>
      </c>
      <c r="N389" s="2">
        <v>43417.842511574076</v>
      </c>
      <c r="O389" s="3" t="s">
        <v>36</v>
      </c>
      <c r="P389" s="3" t="s">
        <v>37</v>
      </c>
      <c r="Q389" s="3" t="s">
        <v>49</v>
      </c>
      <c r="R389" s="3" t="s">
        <v>50</v>
      </c>
      <c r="S389" s="2">
        <v>43417.831145833334</v>
      </c>
      <c r="T389" s="2">
        <v>43417.831145833334</v>
      </c>
      <c r="U389" s="2">
        <v>43417.838784722226</v>
      </c>
      <c r="V389" s="2">
        <v>43417.838784722226</v>
      </c>
      <c r="X389" s="8">
        <f t="shared" si="59"/>
        <v>43417.826539351852</v>
      </c>
      <c r="Y389" s="9">
        <f t="shared" si="60"/>
        <v>1.2638888889341615E-2</v>
      </c>
      <c r="Z389" s="9">
        <f t="shared" si="61"/>
        <v>1.2638888889341615E-2</v>
      </c>
      <c r="AA389" s="30"/>
      <c r="AB389" s="10">
        <f t="shared" si="65"/>
        <v>0</v>
      </c>
      <c r="AC389" s="10">
        <f t="shared" si="67"/>
        <v>3.3333333340124227E-3</v>
      </c>
      <c r="AD389" s="30"/>
      <c r="AE389" s="30"/>
      <c r="AF389" s="78">
        <f t="shared" si="68"/>
        <v>43417.826388888891</v>
      </c>
      <c r="AG389" s="78">
        <f t="shared" si="69"/>
        <v>43417.842361111114</v>
      </c>
      <c r="AH389" s="26" t="str">
        <f t="shared" si="70"/>
        <v>43417.826388888943417.8423611111</v>
      </c>
      <c r="AI389" s="26" t="e">
        <f>VLOOKUP(AH389,simple_survey!$P$1800:$Q$2001,2,FALSE)</f>
        <v>#N/A</v>
      </c>
    </row>
    <row r="390" spans="1:37" s="3" customFormat="1" x14ac:dyDescent="0.4">
      <c r="A390" s="16" t="str">
        <f t="shared" si="57"/>
        <v>-</v>
      </c>
      <c r="B390" s="16" t="str">
        <f t="shared" si="58"/>
        <v>-</v>
      </c>
      <c r="C390" s="7">
        <v>20</v>
      </c>
      <c r="D390" s="2">
        <v>43417.831030092595</v>
      </c>
      <c r="E390" s="3" t="s">
        <v>1535</v>
      </c>
      <c r="F390" s="3">
        <v>13675</v>
      </c>
      <c r="G390" s="3" t="s">
        <v>32</v>
      </c>
      <c r="H390" s="3">
        <v>3598</v>
      </c>
      <c r="I390" s="3">
        <v>920</v>
      </c>
      <c r="J390" s="3">
        <v>10</v>
      </c>
      <c r="K390" s="3">
        <v>1</v>
      </c>
      <c r="M390" s="2">
        <v>43417.832650462966</v>
      </c>
      <c r="N390" s="2">
        <v>43417.843078703707</v>
      </c>
      <c r="O390" s="3" t="s">
        <v>22</v>
      </c>
      <c r="P390" s="3" t="s">
        <v>23</v>
      </c>
      <c r="Q390" s="3" t="s">
        <v>79</v>
      </c>
      <c r="R390" s="3" t="s">
        <v>80</v>
      </c>
      <c r="S390" s="2">
        <v>43417.832743055558</v>
      </c>
      <c r="T390" s="2">
        <v>43417.833333333336</v>
      </c>
      <c r="U390" s="2">
        <v>43417.842048611114</v>
      </c>
      <c r="V390" s="2">
        <v>43417.84883101852</v>
      </c>
      <c r="X390" s="8">
        <f t="shared" si="59"/>
        <v>43417.831030092595</v>
      </c>
      <c r="Y390" s="9">
        <f t="shared" si="60"/>
        <v>1.0428240741021E-2</v>
      </c>
      <c r="Z390" s="9">
        <f t="shared" si="61"/>
        <v>1.0428240741021E-2</v>
      </c>
      <c r="AA390" s="30"/>
      <c r="AB390" s="10">
        <f t="shared" si="65"/>
        <v>0</v>
      </c>
      <c r="AC390" s="10">
        <f t="shared" si="67"/>
        <v>1.6203703708015382E-3</v>
      </c>
      <c r="AD390" s="30"/>
      <c r="AE390" s="30"/>
      <c r="AF390" s="78">
        <f t="shared" si="68"/>
        <v>43417.830555555556</v>
      </c>
      <c r="AG390" s="78">
        <f t="shared" si="69"/>
        <v>43417.843055555553</v>
      </c>
      <c r="AH390" s="26" t="str">
        <f t="shared" si="70"/>
        <v>43417.830555555643417.8430555556</v>
      </c>
      <c r="AI390" s="26" t="e">
        <f>VLOOKUP(AH390,simple_survey!$P$1800:$Q$2001,2,FALSE)</f>
        <v>#N/A</v>
      </c>
    </row>
    <row r="391" spans="1:37" s="3" customFormat="1" x14ac:dyDescent="0.4">
      <c r="A391" s="16" t="str">
        <f t="shared" si="57"/>
        <v>-</v>
      </c>
      <c r="B391" s="16" t="str">
        <f t="shared" si="58"/>
        <v>-</v>
      </c>
      <c r="C391" s="7">
        <v>20</v>
      </c>
      <c r="D391" s="2">
        <v>43417.833182870374</v>
      </c>
      <c r="E391" s="3" t="s">
        <v>1546</v>
      </c>
      <c r="F391" s="3">
        <v>13679</v>
      </c>
      <c r="G391" s="3" t="s">
        <v>32</v>
      </c>
      <c r="H391" s="3">
        <v>6135</v>
      </c>
      <c r="I391" s="3">
        <v>403</v>
      </c>
      <c r="J391" s="3">
        <v>11</v>
      </c>
      <c r="K391" s="3">
        <v>2</v>
      </c>
      <c r="M391" s="2">
        <v>43417.835694444446</v>
      </c>
      <c r="N391" s="2">
        <v>43417.83871527778</v>
      </c>
      <c r="O391" s="3" t="s">
        <v>62</v>
      </c>
      <c r="P391" s="3" t="s">
        <v>63</v>
      </c>
      <c r="Q391" s="3" t="s">
        <v>133</v>
      </c>
      <c r="R391" s="3" t="s">
        <v>19</v>
      </c>
      <c r="S391" s="2">
        <v>43417.837175925924</v>
      </c>
      <c r="T391" s="2">
        <v>43417.837175925924</v>
      </c>
      <c r="U391" s="2">
        <v>43417.843032407407</v>
      </c>
      <c r="V391" s="2">
        <v>43417.843032407407</v>
      </c>
      <c r="X391" s="8">
        <f t="shared" si="59"/>
        <v>43417.833182870374</v>
      </c>
      <c r="Y391" s="9">
        <f t="shared" si="60"/>
        <v>3.0208333337213844E-3</v>
      </c>
      <c r="Z391" s="9">
        <f t="shared" si="61"/>
        <v>6.0416666674427688E-3</v>
      </c>
      <c r="AA391" s="30"/>
      <c r="AB391" s="10">
        <f t="shared" ref="AB391:AB489" si="71">IF(IF(A391="☆",L391-S391,M391-S391)&lt;0,0,IF(A391="☆",L391-S391,M391-S391))</f>
        <v>0</v>
      </c>
      <c r="AC391" s="10">
        <f t="shared" si="67"/>
        <v>2.5115740718320012E-3</v>
      </c>
      <c r="AD391" s="30"/>
      <c r="AE391" s="30"/>
      <c r="AF391" s="78">
        <f t="shared" si="68"/>
        <v>43417.832638888889</v>
      </c>
      <c r="AG391" s="78">
        <f t="shared" si="69"/>
        <v>43417.838194444441</v>
      </c>
      <c r="AH391" s="26" t="str">
        <f t="shared" si="70"/>
        <v>43417.832638888943417.8381944444</v>
      </c>
      <c r="AI391" s="26" t="e">
        <f>VLOOKUP(AH391,simple_survey!$P$1800:$Q$2001,2,FALSE)</f>
        <v>#N/A</v>
      </c>
    </row>
    <row r="392" spans="1:37" s="3" customFormat="1" x14ac:dyDescent="0.4">
      <c r="A392" s="16" t="str">
        <f t="shared" si="57"/>
        <v>★</v>
      </c>
      <c r="B392" s="16" t="str">
        <f t="shared" si="58"/>
        <v>☆</v>
      </c>
      <c r="C392" s="7">
        <v>20</v>
      </c>
      <c r="D392" s="2">
        <v>43417.787118055552</v>
      </c>
      <c r="E392" s="3" t="s">
        <v>1547</v>
      </c>
      <c r="F392" s="3">
        <v>13631</v>
      </c>
      <c r="G392" s="3" t="s">
        <v>32</v>
      </c>
      <c r="H392" s="3">
        <v>5528</v>
      </c>
      <c r="I392" s="3">
        <v>47</v>
      </c>
      <c r="J392" s="3">
        <v>5</v>
      </c>
      <c r="K392" s="3">
        <v>1</v>
      </c>
      <c r="L392" s="2">
        <v>43417.787719907406</v>
      </c>
      <c r="O392" s="3" t="s">
        <v>49</v>
      </c>
      <c r="P392" s="3" t="s">
        <v>50</v>
      </c>
      <c r="Q392" s="3" t="s">
        <v>22</v>
      </c>
      <c r="R392" s="3" t="s">
        <v>23</v>
      </c>
      <c r="S392" s="2">
        <v>43417.828773148147</v>
      </c>
      <c r="U392" s="2">
        <v>43417.840092592596</v>
      </c>
      <c r="W392" s="2">
        <v>43417.828773148147</v>
      </c>
      <c r="X392" s="8">
        <f t="shared" si="59"/>
        <v>43417.828773148147</v>
      </c>
      <c r="Y392" s="9">
        <f t="shared" si="60"/>
        <v>0</v>
      </c>
      <c r="Z392" s="9">
        <f t="shared" si="61"/>
        <v>0</v>
      </c>
      <c r="AA392" s="30"/>
      <c r="AB392" s="10">
        <f t="shared" si="71"/>
        <v>0</v>
      </c>
      <c r="AC392" s="10">
        <f>IF(IF(B392="☆",(IF(L392&gt;S392,L392-X392,S392-X392)),M392-X392)&lt;0,0,IF(B392="☆",(IF(L392&gt;S392,L392-X392,S392-X392)),M392-X392))</f>
        <v>0</v>
      </c>
      <c r="AD392" s="30"/>
      <c r="AE392" s="30"/>
      <c r="AF392" s="78">
        <f t="shared" si="68"/>
        <v>43417.786805555559</v>
      </c>
      <c r="AG392" s="78">
        <f t="shared" si="69"/>
        <v>0</v>
      </c>
      <c r="AH392" s="26" t="str">
        <f t="shared" si="70"/>
        <v>43417.78680555560</v>
      </c>
      <c r="AI392" s="26" t="e">
        <f>VLOOKUP(AH392,simple_survey!$P$1800:$Q$2001,2,FALSE)</f>
        <v>#N/A</v>
      </c>
    </row>
    <row r="393" spans="1:37" s="3" customFormat="1" x14ac:dyDescent="0.4">
      <c r="A393" s="16" t="str">
        <f t="shared" si="57"/>
        <v>-</v>
      </c>
      <c r="B393" s="16" t="str">
        <f t="shared" si="58"/>
        <v>☆</v>
      </c>
      <c r="C393" s="7">
        <v>20</v>
      </c>
      <c r="D393" s="2">
        <v>43417.792731481481</v>
      </c>
      <c r="E393" s="3" t="s">
        <v>1477</v>
      </c>
      <c r="F393" s="3">
        <v>13637</v>
      </c>
      <c r="G393" s="3" t="s">
        <v>32</v>
      </c>
      <c r="H393" s="3">
        <v>2535</v>
      </c>
      <c r="I393" s="3">
        <v>991</v>
      </c>
      <c r="J393" s="3">
        <v>5</v>
      </c>
      <c r="K393" s="3">
        <v>1</v>
      </c>
      <c r="L393" s="2">
        <v>43417.792847222219</v>
      </c>
      <c r="O393" s="3" t="s">
        <v>69</v>
      </c>
      <c r="P393" s="3" t="s">
        <v>70</v>
      </c>
      <c r="Q393" s="3" t="s">
        <v>62</v>
      </c>
      <c r="R393" s="3" t="s">
        <v>63</v>
      </c>
      <c r="S393" s="2">
        <v>43417.797280092593</v>
      </c>
      <c r="U393" s="2">
        <v>43417.808993055558</v>
      </c>
      <c r="X393" s="8">
        <f t="shared" si="59"/>
        <v>43417.792731481481</v>
      </c>
      <c r="Y393" s="9">
        <f t="shared" si="60"/>
        <v>0</v>
      </c>
      <c r="Z393" s="9">
        <f t="shared" si="61"/>
        <v>0</v>
      </c>
      <c r="AA393" s="30"/>
      <c r="AB393" s="10">
        <f t="shared" si="71"/>
        <v>0</v>
      </c>
      <c r="AC393" s="10"/>
      <c r="AD393" s="30"/>
      <c r="AE393" s="30"/>
      <c r="AF393" s="78">
        <f t="shared" si="68"/>
        <v>43417.792361111111</v>
      </c>
      <c r="AG393" s="78">
        <f t="shared" si="69"/>
        <v>0</v>
      </c>
      <c r="AH393" s="26" t="str">
        <f t="shared" si="70"/>
        <v>43417.79236111110</v>
      </c>
      <c r="AI393" s="26" t="e">
        <f>VLOOKUP(AH393,simple_survey!$P$1800:$Q$2001,2,FALSE)</f>
        <v>#N/A</v>
      </c>
      <c r="AK393" s="7" t="s">
        <v>94</v>
      </c>
    </row>
    <row r="394" spans="1:37" s="3" customFormat="1" x14ac:dyDescent="0.4">
      <c r="A394" s="16" t="str">
        <f t="shared" si="57"/>
        <v>-</v>
      </c>
      <c r="B394" s="16" t="str">
        <f t="shared" si="58"/>
        <v>☆</v>
      </c>
      <c r="C394" s="7">
        <v>20</v>
      </c>
      <c r="D394" s="2">
        <v>43417.793692129628</v>
      </c>
      <c r="E394" s="3" t="s">
        <v>1477</v>
      </c>
      <c r="F394" s="3">
        <v>13638</v>
      </c>
      <c r="G394" s="3" t="s">
        <v>32</v>
      </c>
      <c r="H394" s="3">
        <v>2535</v>
      </c>
      <c r="I394" s="3">
        <v>561</v>
      </c>
      <c r="J394" s="3">
        <v>5</v>
      </c>
      <c r="K394" s="3">
        <v>1</v>
      </c>
      <c r="L394" s="2">
        <v>43417.79378472222</v>
      </c>
      <c r="O394" s="3" t="s">
        <v>69</v>
      </c>
      <c r="P394" s="3" t="s">
        <v>70</v>
      </c>
      <c r="Q394" s="3" t="s">
        <v>62</v>
      </c>
      <c r="R394" s="3" t="s">
        <v>63</v>
      </c>
      <c r="S394" s="2">
        <v>43417.797280092593</v>
      </c>
      <c r="U394" s="2">
        <v>43417.808993055558</v>
      </c>
      <c r="X394" s="8">
        <f t="shared" si="59"/>
        <v>43417.793692129628</v>
      </c>
      <c r="Y394" s="9">
        <f t="shared" si="60"/>
        <v>0</v>
      </c>
      <c r="Z394" s="9">
        <f t="shared" si="61"/>
        <v>0</v>
      </c>
      <c r="AA394" s="30"/>
      <c r="AB394" s="10">
        <f t="shared" si="71"/>
        <v>0</v>
      </c>
      <c r="AC394" s="10"/>
      <c r="AD394" s="30"/>
      <c r="AE394" s="30"/>
      <c r="AF394" s="78">
        <f t="shared" si="68"/>
        <v>43417.793055555558</v>
      </c>
      <c r="AG394" s="78">
        <f t="shared" si="69"/>
        <v>0</v>
      </c>
      <c r="AH394" s="26" t="str">
        <f t="shared" si="70"/>
        <v>43417.79305555560</v>
      </c>
      <c r="AI394" s="26" t="e">
        <f>VLOOKUP(AH394,simple_survey!$P$1800:$Q$2001,2,FALSE)</f>
        <v>#N/A</v>
      </c>
      <c r="AK394" s="7" t="s">
        <v>94</v>
      </c>
    </row>
    <row r="395" spans="1:37" s="3" customFormat="1" x14ac:dyDescent="0.4">
      <c r="A395" s="16" t="str">
        <f t="shared" si="57"/>
        <v>-</v>
      </c>
      <c r="B395" s="16" t="str">
        <f t="shared" si="58"/>
        <v>☆</v>
      </c>
      <c r="C395" s="7">
        <v>20</v>
      </c>
      <c r="D395" s="2">
        <v>43417.794594907406</v>
      </c>
      <c r="E395" s="3" t="s">
        <v>1477</v>
      </c>
      <c r="F395" s="3">
        <v>13640</v>
      </c>
      <c r="G395" s="3" t="s">
        <v>18</v>
      </c>
      <c r="H395" s="3">
        <v>2535</v>
      </c>
      <c r="I395" s="3">
        <v>365</v>
      </c>
      <c r="J395" s="3">
        <v>5</v>
      </c>
      <c r="K395" s="3">
        <v>1</v>
      </c>
      <c r="L395" s="2">
        <v>43417.794733796298</v>
      </c>
      <c r="O395" s="3" t="s">
        <v>54</v>
      </c>
      <c r="P395" s="3" t="s">
        <v>55</v>
      </c>
      <c r="Q395" s="3" t="s">
        <v>75</v>
      </c>
      <c r="R395" s="3" t="s">
        <v>76</v>
      </c>
      <c r="S395" s="2">
        <v>43417.797673611109</v>
      </c>
      <c r="U395" s="2">
        <v>43417.808622685188</v>
      </c>
      <c r="X395" s="8">
        <f t="shared" si="59"/>
        <v>43417.794594907406</v>
      </c>
      <c r="Y395" s="9">
        <f t="shared" si="60"/>
        <v>0</v>
      </c>
      <c r="Z395" s="9">
        <f t="shared" si="61"/>
        <v>0</v>
      </c>
      <c r="AA395" s="30"/>
      <c r="AB395" s="10">
        <f t="shared" si="71"/>
        <v>0</v>
      </c>
      <c r="AC395" s="10"/>
      <c r="AD395" s="30"/>
      <c r="AE395" s="30"/>
      <c r="AF395" s="78">
        <f t="shared" si="68"/>
        <v>43417.794444444444</v>
      </c>
      <c r="AG395" s="78">
        <f t="shared" si="69"/>
        <v>0</v>
      </c>
      <c r="AH395" s="26" t="str">
        <f t="shared" si="70"/>
        <v>43417.79444444440</v>
      </c>
      <c r="AI395" s="26" t="e">
        <f>VLOOKUP(AH395,simple_survey!$P$1800:$Q$2001,2,FALSE)</f>
        <v>#N/A</v>
      </c>
      <c r="AK395" s="7" t="s">
        <v>94</v>
      </c>
    </row>
    <row r="396" spans="1:37" s="3" customFormat="1" x14ac:dyDescent="0.4">
      <c r="A396" s="16" t="str">
        <f t="shared" si="57"/>
        <v>-</v>
      </c>
      <c r="B396" s="16" t="str">
        <f t="shared" si="58"/>
        <v>☆</v>
      </c>
      <c r="C396" s="7">
        <v>20</v>
      </c>
      <c r="D396" s="2">
        <v>43417.795613425929</v>
      </c>
      <c r="E396" s="3" t="s">
        <v>1477</v>
      </c>
      <c r="F396" s="3">
        <v>13642</v>
      </c>
      <c r="G396" s="3" t="s">
        <v>32</v>
      </c>
      <c r="H396" s="3">
        <v>2535</v>
      </c>
      <c r="I396" s="3">
        <v>14</v>
      </c>
      <c r="J396" s="3">
        <v>5</v>
      </c>
      <c r="K396" s="3">
        <v>1</v>
      </c>
      <c r="L396" s="2">
        <v>43417.795763888891</v>
      </c>
      <c r="O396" s="3" t="s">
        <v>69</v>
      </c>
      <c r="P396" s="3" t="s">
        <v>70</v>
      </c>
      <c r="Q396" s="3" t="s">
        <v>75</v>
      </c>
      <c r="R396" s="3" t="s">
        <v>76</v>
      </c>
      <c r="S396" s="2">
        <v>43417.796712962961</v>
      </c>
      <c r="U396" s="2">
        <v>43417.806793981479</v>
      </c>
      <c r="X396" s="8">
        <f t="shared" si="59"/>
        <v>43417.795613425929</v>
      </c>
      <c r="Y396" s="9">
        <f t="shared" si="60"/>
        <v>0</v>
      </c>
      <c r="Z396" s="9">
        <f t="shared" si="61"/>
        <v>0</v>
      </c>
      <c r="AA396" s="30"/>
      <c r="AB396" s="10">
        <f t="shared" si="71"/>
        <v>0</v>
      </c>
      <c r="AC396" s="10">
        <f>IF(IF(B396="☆",(IF(L396&gt;S396,L396-X396,S396-X396)),M396-X396)&lt;0,0,IF(B396="☆",(IF(L396&gt;S396,L396-X396,S396-X396)),M396-X396))</f>
        <v>1.0995370321325026E-3</v>
      </c>
      <c r="AD396" s="30"/>
      <c r="AE396" s="30"/>
      <c r="AF396" s="78">
        <f t="shared" si="68"/>
        <v>43417.795138888891</v>
      </c>
      <c r="AG396" s="78">
        <f t="shared" si="69"/>
        <v>0</v>
      </c>
      <c r="AH396" s="26" t="str">
        <f t="shared" si="70"/>
        <v>43417.79513888890</v>
      </c>
      <c r="AI396" s="26" t="e">
        <f>VLOOKUP(AH396,simple_survey!$P$1800:$Q$2001,2,FALSE)</f>
        <v>#N/A</v>
      </c>
      <c r="AK396" s="7" t="s">
        <v>94</v>
      </c>
    </row>
    <row r="397" spans="1:37" s="3" customFormat="1" x14ac:dyDescent="0.4">
      <c r="A397" s="16" t="str">
        <f t="shared" si="57"/>
        <v>-</v>
      </c>
      <c r="B397" s="16" t="str">
        <f t="shared" si="58"/>
        <v>☆</v>
      </c>
      <c r="C397" s="7">
        <v>20</v>
      </c>
      <c r="D397" s="2">
        <v>43417.797951388886</v>
      </c>
      <c r="E397" s="3" t="s">
        <v>1477</v>
      </c>
      <c r="F397" s="3">
        <v>13646</v>
      </c>
      <c r="G397" s="3" t="s">
        <v>32</v>
      </c>
      <c r="H397" s="3">
        <v>2535</v>
      </c>
      <c r="I397" s="3">
        <v>224</v>
      </c>
      <c r="J397" s="3">
        <v>8</v>
      </c>
      <c r="K397" s="3">
        <v>1</v>
      </c>
      <c r="L397" s="2">
        <v>43417.798043981478</v>
      </c>
      <c r="O397" s="3" t="s">
        <v>44</v>
      </c>
      <c r="P397" s="3" t="s">
        <v>91</v>
      </c>
      <c r="Q397" s="3" t="s">
        <v>75</v>
      </c>
      <c r="R397" s="3" t="s">
        <v>76</v>
      </c>
      <c r="S397" s="2">
        <v>43417.800254629627</v>
      </c>
      <c r="U397" s="2">
        <v>43417.813807870371</v>
      </c>
      <c r="X397" s="8">
        <f t="shared" si="59"/>
        <v>43417.797951388886</v>
      </c>
      <c r="Y397" s="9">
        <f t="shared" si="60"/>
        <v>0</v>
      </c>
      <c r="Z397" s="9">
        <f t="shared" si="61"/>
        <v>0</v>
      </c>
      <c r="AA397" s="30"/>
      <c r="AB397" s="10">
        <f t="shared" si="71"/>
        <v>0</v>
      </c>
      <c r="AC397" s="10"/>
      <c r="AD397" s="30"/>
      <c r="AE397" s="30"/>
      <c r="AF397" s="78">
        <f t="shared" si="68"/>
        <v>43417.79791666667</v>
      </c>
      <c r="AG397" s="78">
        <f t="shared" si="69"/>
        <v>0</v>
      </c>
      <c r="AH397" s="26" t="str">
        <f t="shared" si="70"/>
        <v>43417.79791666670</v>
      </c>
      <c r="AI397" s="26" t="e">
        <f>VLOOKUP(AH397,simple_survey!$P$1800:$Q$2001,2,FALSE)</f>
        <v>#N/A</v>
      </c>
      <c r="AK397" s="7" t="s">
        <v>94</v>
      </c>
    </row>
    <row r="398" spans="1:37" s="3" customFormat="1" x14ac:dyDescent="0.4">
      <c r="A398" s="16" t="str">
        <f t="shared" si="57"/>
        <v>-</v>
      </c>
      <c r="B398" s="16" t="str">
        <f t="shared" si="58"/>
        <v>☆</v>
      </c>
      <c r="C398" s="7">
        <v>20</v>
      </c>
      <c r="D398" s="2">
        <v>43417.801493055558</v>
      </c>
      <c r="E398" s="3" t="s">
        <v>1540</v>
      </c>
      <c r="F398" s="3">
        <v>13652</v>
      </c>
      <c r="G398" s="3" t="s">
        <v>32</v>
      </c>
      <c r="H398" s="3">
        <v>6063</v>
      </c>
      <c r="I398" s="3">
        <v>377</v>
      </c>
      <c r="J398" s="3">
        <v>9</v>
      </c>
      <c r="K398" s="3">
        <v>4</v>
      </c>
      <c r="L398" s="2">
        <v>43417.801689814813</v>
      </c>
      <c r="O398" s="3" t="s">
        <v>26</v>
      </c>
      <c r="P398" s="3" t="s">
        <v>27</v>
      </c>
      <c r="Q398" s="3" t="s">
        <v>64</v>
      </c>
      <c r="R398" s="3" t="s">
        <v>65</v>
      </c>
      <c r="S398" s="2">
        <v>43417.80636574074</v>
      </c>
      <c r="U398" s="2">
        <v>43417.816377314812</v>
      </c>
      <c r="X398" s="8">
        <f t="shared" si="59"/>
        <v>43417.801493055558</v>
      </c>
      <c r="Y398" s="9">
        <f t="shared" si="60"/>
        <v>0</v>
      </c>
      <c r="Z398" s="9">
        <f t="shared" si="61"/>
        <v>0</v>
      </c>
      <c r="AA398" s="30"/>
      <c r="AB398" s="10">
        <f t="shared" si="71"/>
        <v>0</v>
      </c>
      <c r="AC398" s="10">
        <f>IF(IF(B398="☆",(IF(L398&gt;S398,L398-X398,S398-X398)),M398-X398)&lt;0,0,IF(B398="☆",(IF(L398&gt;S398,L398-X398,S398-X398)),M398-X398))</f>
        <v>4.8726851819083095E-3</v>
      </c>
      <c r="AD398" s="30"/>
      <c r="AE398" s="30"/>
      <c r="AF398" s="78">
        <f t="shared" si="68"/>
        <v>43417.801388888889</v>
      </c>
      <c r="AG398" s="78">
        <f t="shared" si="69"/>
        <v>0</v>
      </c>
      <c r="AH398" s="26" t="str">
        <f t="shared" si="70"/>
        <v>43417.80138888890</v>
      </c>
      <c r="AI398" s="26" t="e">
        <f>VLOOKUP(AH398,simple_survey!$P$1800:$Q$2001,2,FALSE)</f>
        <v>#N/A</v>
      </c>
    </row>
    <row r="399" spans="1:37" s="3" customFormat="1" x14ac:dyDescent="0.4">
      <c r="A399" s="16" t="str">
        <f t="shared" si="57"/>
        <v>-</v>
      </c>
      <c r="B399" s="16" t="str">
        <f t="shared" si="58"/>
        <v>☆</v>
      </c>
      <c r="C399" s="7">
        <v>20</v>
      </c>
      <c r="D399" s="2">
        <v>43417.801759259259</v>
      </c>
      <c r="E399" s="3" t="s">
        <v>1532</v>
      </c>
      <c r="F399" s="3">
        <v>13653</v>
      </c>
      <c r="G399" s="3" t="s">
        <v>32</v>
      </c>
      <c r="H399" s="3">
        <v>6139</v>
      </c>
      <c r="I399" s="3">
        <v>813</v>
      </c>
      <c r="J399" s="3">
        <v>9</v>
      </c>
      <c r="K399" s="3">
        <v>1</v>
      </c>
      <c r="L399" s="2">
        <v>43417.805590277778</v>
      </c>
      <c r="O399" s="3" t="s">
        <v>79</v>
      </c>
      <c r="P399" s="3" t="s">
        <v>80</v>
      </c>
      <c r="Q399" s="3" t="s">
        <v>62</v>
      </c>
      <c r="R399" s="3" t="s">
        <v>63</v>
      </c>
      <c r="S399" s="2">
        <v>43417.803379629629</v>
      </c>
      <c r="U399" s="2">
        <v>43417.814166666663</v>
      </c>
      <c r="X399" s="8">
        <f t="shared" si="59"/>
        <v>43417.801759259259</v>
      </c>
      <c r="Y399" s="9">
        <f t="shared" si="60"/>
        <v>0</v>
      </c>
      <c r="Z399" s="9">
        <f t="shared" si="61"/>
        <v>0</v>
      </c>
      <c r="AA399" s="30"/>
      <c r="AB399" s="10">
        <f t="shared" si="71"/>
        <v>0</v>
      </c>
      <c r="AC399" s="10">
        <f>IF(IF(B399="☆",(IF(L399&gt;S399,L399-X399,S399-X399)),M399-X399)&lt;0,0,IF(B399="☆",(IF(L399&gt;S399,L399-X399,S399-X399)),M399-X399))</f>
        <v>3.8310185191221535E-3</v>
      </c>
      <c r="AD399" s="30"/>
      <c r="AE399" s="30"/>
      <c r="AF399" s="78">
        <f t="shared" si="68"/>
        <v>43417.801388888889</v>
      </c>
      <c r="AG399" s="78">
        <f t="shared" si="69"/>
        <v>0</v>
      </c>
      <c r="AH399" s="26" t="str">
        <f t="shared" si="70"/>
        <v>43417.80138888890</v>
      </c>
      <c r="AI399" s="26" t="e">
        <f>VLOOKUP(AH399,simple_survey!$P$1800:$Q$2001,2,FALSE)</f>
        <v>#N/A</v>
      </c>
    </row>
    <row r="400" spans="1:37" s="3" customFormat="1" x14ac:dyDescent="0.4">
      <c r="A400" s="16" t="str">
        <f t="shared" si="57"/>
        <v>-</v>
      </c>
      <c r="B400" s="16" t="str">
        <f t="shared" si="58"/>
        <v>☆</v>
      </c>
      <c r="C400" s="7">
        <v>20</v>
      </c>
      <c r="D400" s="2">
        <v>43417.802511574075</v>
      </c>
      <c r="E400" s="3" t="s">
        <v>1511</v>
      </c>
      <c r="F400" s="3">
        <v>13656</v>
      </c>
      <c r="G400" s="3" t="s">
        <v>32</v>
      </c>
      <c r="H400" s="3">
        <v>3537</v>
      </c>
      <c r="I400" s="3">
        <v>697</v>
      </c>
      <c r="J400" s="3">
        <v>2</v>
      </c>
      <c r="K400" s="3">
        <v>1</v>
      </c>
      <c r="L400" s="2">
        <v>43417.802986111114</v>
      </c>
      <c r="O400" s="3" t="s">
        <v>20</v>
      </c>
      <c r="P400" s="3" t="s">
        <v>21</v>
      </c>
      <c r="Q400" s="3" t="s">
        <v>133</v>
      </c>
      <c r="R400" s="3" t="s">
        <v>19</v>
      </c>
      <c r="S400" s="2">
        <v>43417.808622685188</v>
      </c>
      <c r="U400" s="2">
        <v>43417.815601851849</v>
      </c>
      <c r="X400" s="8">
        <f t="shared" si="59"/>
        <v>43417.802511574075</v>
      </c>
      <c r="Y400" s="9">
        <f t="shared" si="60"/>
        <v>0</v>
      </c>
      <c r="Z400" s="9">
        <f t="shared" si="61"/>
        <v>0</v>
      </c>
      <c r="AA400" s="30"/>
      <c r="AB400" s="10">
        <f t="shared" si="71"/>
        <v>0</v>
      </c>
      <c r="AC400" s="10">
        <f>IF(IF(B400="☆",(IF(L400&gt;S400,L400-X400,S400-X400)),M400-X400)&lt;0,0,IF(B400="☆",(IF(L400&gt;S400,L400-X400,S400-X400)),M400-X400))</f>
        <v>6.1111111135687679E-3</v>
      </c>
      <c r="AD400" s="30"/>
      <c r="AE400" s="30"/>
      <c r="AF400" s="78">
        <f t="shared" si="68"/>
        <v>43417.802083333336</v>
      </c>
      <c r="AG400" s="78">
        <f t="shared" si="69"/>
        <v>0</v>
      </c>
      <c r="AH400" s="26" t="str">
        <f t="shared" si="70"/>
        <v>43417.80208333330</v>
      </c>
      <c r="AI400" s="26" t="e">
        <f>VLOOKUP(AH400,simple_survey!$P$1800:$Q$2001,2,FALSE)</f>
        <v>#N/A</v>
      </c>
    </row>
    <row r="401" spans="1:37" s="3" customFormat="1" x14ac:dyDescent="0.4">
      <c r="A401" s="16" t="str">
        <f t="shared" si="57"/>
        <v>-</v>
      </c>
      <c r="B401" s="16" t="str">
        <f t="shared" si="58"/>
        <v>☆</v>
      </c>
      <c r="C401" s="7">
        <v>20</v>
      </c>
      <c r="D401" s="2">
        <v>43417.807025462964</v>
      </c>
      <c r="E401" s="3" t="s">
        <v>1548</v>
      </c>
      <c r="F401" s="3">
        <v>13660</v>
      </c>
      <c r="G401" s="3" t="s">
        <v>98</v>
      </c>
      <c r="H401" s="3">
        <v>0</v>
      </c>
      <c r="I401" s="3">
        <v>322</v>
      </c>
      <c r="J401" s="3">
        <v>9</v>
      </c>
      <c r="K401" s="3">
        <v>1</v>
      </c>
      <c r="L401" s="2">
        <v>43417.819189814814</v>
      </c>
      <c r="O401" s="3" t="s">
        <v>38</v>
      </c>
      <c r="P401" s="3" t="s">
        <v>1368</v>
      </c>
      <c r="Q401" s="3" t="s">
        <v>133</v>
      </c>
      <c r="R401" s="3" t="s">
        <v>19</v>
      </c>
      <c r="S401" s="2">
        <v>43417.808564814812</v>
      </c>
      <c r="U401" s="2">
        <v>43417.816064814811</v>
      </c>
      <c r="X401" s="8">
        <f t="shared" si="59"/>
        <v>43417.807025462964</v>
      </c>
      <c r="Y401" s="9">
        <f t="shared" si="60"/>
        <v>0</v>
      </c>
      <c r="Z401" s="9">
        <f t="shared" si="61"/>
        <v>0</v>
      </c>
      <c r="AA401" s="30"/>
      <c r="AB401" s="10">
        <f t="shared" si="71"/>
        <v>0</v>
      </c>
      <c r="AC401" s="10">
        <f>IF(IF(B401="☆",(IF(L401&gt;S401,L401-X401,S401-X401)),M401-X401)&lt;0,0,IF(B401="☆",(IF(L401&gt;S401,L401-X401,S401-X401)),M401-X401))</f>
        <v>1.2164351850515231E-2</v>
      </c>
      <c r="AD401" s="30"/>
      <c r="AE401" s="30"/>
      <c r="AF401" s="78">
        <f t="shared" si="68"/>
        <v>43417.806944444441</v>
      </c>
      <c r="AG401" s="78">
        <f t="shared" si="69"/>
        <v>0</v>
      </c>
      <c r="AH401" s="26" t="str">
        <f t="shared" si="70"/>
        <v>43417.80694444440</v>
      </c>
      <c r="AI401" s="26" t="e">
        <f>VLOOKUP(AH401,simple_survey!$P$1800:$Q$2001,2,FALSE)</f>
        <v>#N/A</v>
      </c>
    </row>
    <row r="402" spans="1:37" s="3" customFormat="1" x14ac:dyDescent="0.4">
      <c r="A402" s="16" t="str">
        <f t="shared" si="57"/>
        <v>-</v>
      </c>
      <c r="B402" s="16" t="str">
        <f t="shared" si="58"/>
        <v>☆</v>
      </c>
      <c r="C402" s="7">
        <v>20</v>
      </c>
      <c r="D402" s="2">
        <v>43417.809351851851</v>
      </c>
      <c r="E402" s="3" t="s">
        <v>1477</v>
      </c>
      <c r="F402" s="3">
        <v>13661</v>
      </c>
      <c r="G402" s="3" t="s">
        <v>32</v>
      </c>
      <c r="H402" s="3">
        <v>2535</v>
      </c>
      <c r="I402" s="3">
        <v>962</v>
      </c>
      <c r="J402" s="3">
        <v>6</v>
      </c>
      <c r="K402" s="3">
        <v>1</v>
      </c>
      <c r="L402" s="2">
        <v>43417.810914351852</v>
      </c>
      <c r="O402" s="3" t="s">
        <v>75</v>
      </c>
      <c r="P402" s="3" t="s">
        <v>76</v>
      </c>
      <c r="Q402" s="3" t="s">
        <v>33</v>
      </c>
      <c r="R402" s="3" t="s">
        <v>34</v>
      </c>
      <c r="S402" s="2">
        <v>43417.81150462963</v>
      </c>
      <c r="U402" s="2">
        <v>43417.816886574074</v>
      </c>
      <c r="X402" s="8">
        <f t="shared" si="59"/>
        <v>43417.809351851851</v>
      </c>
      <c r="Y402" s="9">
        <f t="shared" si="60"/>
        <v>0</v>
      </c>
      <c r="Z402" s="9">
        <f t="shared" si="61"/>
        <v>0</v>
      </c>
      <c r="AA402" s="30"/>
      <c r="AB402" s="10">
        <f t="shared" si="71"/>
        <v>0</v>
      </c>
      <c r="AC402" s="10">
        <f>IF(IF(B402="☆",(IF(L402&gt;S402,L402-X402,S402-X402)),M402-X402)&lt;0,0,IF(B402="☆",(IF(L402&gt;S402,L402-X402,S402-X402)),M402-X402))</f>
        <v>2.1527777789742686E-3</v>
      </c>
      <c r="AD402" s="30"/>
      <c r="AE402" s="30"/>
      <c r="AF402" s="78">
        <f t="shared" si="68"/>
        <v>43417.809027777781</v>
      </c>
      <c r="AG402" s="78">
        <f t="shared" si="69"/>
        <v>0</v>
      </c>
      <c r="AH402" s="26" t="str">
        <f t="shared" si="70"/>
        <v>43417.80902777780</v>
      </c>
      <c r="AI402" s="26" t="e">
        <f>VLOOKUP(AH402,simple_survey!$P$1800:$Q$2001,2,FALSE)</f>
        <v>#N/A</v>
      </c>
    </row>
    <row r="403" spans="1:37" s="3" customFormat="1" x14ac:dyDescent="0.4">
      <c r="A403" s="16" t="str">
        <f t="shared" si="57"/>
        <v>-</v>
      </c>
      <c r="B403" s="16" t="str">
        <f t="shared" si="58"/>
        <v>☆</v>
      </c>
      <c r="C403" s="7">
        <v>20</v>
      </c>
      <c r="D403" s="2">
        <v>43417.813136574077</v>
      </c>
      <c r="E403" s="3" t="s">
        <v>1455</v>
      </c>
      <c r="F403" s="3">
        <v>13664</v>
      </c>
      <c r="G403" s="3" t="s">
        <v>18</v>
      </c>
      <c r="H403" s="3">
        <v>6132</v>
      </c>
      <c r="I403" s="3">
        <v>235</v>
      </c>
      <c r="J403" s="3">
        <v>7</v>
      </c>
      <c r="K403" s="3">
        <v>2</v>
      </c>
      <c r="L403" s="2">
        <v>43417.817118055558</v>
      </c>
      <c r="O403" s="3" t="s">
        <v>24</v>
      </c>
      <c r="P403" s="3" t="s">
        <v>25</v>
      </c>
      <c r="Q403" s="3" t="s">
        <v>77</v>
      </c>
      <c r="R403" s="3" t="s">
        <v>78</v>
      </c>
      <c r="S403" s="2">
        <v>43417.814930555556</v>
      </c>
      <c r="U403" s="2">
        <v>43417.823773148149</v>
      </c>
      <c r="X403" s="8">
        <f t="shared" si="59"/>
        <v>43417.813136574077</v>
      </c>
      <c r="Y403" s="9">
        <f t="shared" si="60"/>
        <v>0</v>
      </c>
      <c r="Z403" s="9">
        <f t="shared" si="61"/>
        <v>0</v>
      </c>
      <c r="AA403" s="30"/>
      <c r="AB403" s="10">
        <f t="shared" si="71"/>
        <v>0</v>
      </c>
      <c r="AC403" s="10"/>
      <c r="AD403" s="30"/>
      <c r="AE403" s="30"/>
      <c r="AF403" s="78">
        <f t="shared" si="68"/>
        <v>43417.8125</v>
      </c>
      <c r="AG403" s="78">
        <f t="shared" si="69"/>
        <v>0</v>
      </c>
      <c r="AH403" s="26" t="str">
        <f t="shared" si="70"/>
        <v>43417.81250</v>
      </c>
      <c r="AI403" s="26" t="e">
        <f>VLOOKUP(AH403,simple_survey!$P$1800:$Q$2001,2,FALSE)</f>
        <v>#N/A</v>
      </c>
      <c r="AK403" s="7" t="s">
        <v>1549</v>
      </c>
    </row>
    <row r="404" spans="1:37" s="3" customFormat="1" x14ac:dyDescent="0.4">
      <c r="A404" s="16" t="str">
        <f t="shared" si="57"/>
        <v>-</v>
      </c>
      <c r="B404" s="16" t="str">
        <f t="shared" si="58"/>
        <v>☆</v>
      </c>
      <c r="C404" s="7">
        <v>20</v>
      </c>
      <c r="D404" s="2">
        <v>43417.819363425922</v>
      </c>
      <c r="E404" s="3" t="s">
        <v>1455</v>
      </c>
      <c r="F404" s="3">
        <v>13668</v>
      </c>
      <c r="G404" s="3" t="s">
        <v>18</v>
      </c>
      <c r="H404" s="3">
        <v>6132</v>
      </c>
      <c r="I404" s="3">
        <v>353</v>
      </c>
      <c r="J404" s="3">
        <v>7</v>
      </c>
      <c r="K404" s="3">
        <v>1</v>
      </c>
      <c r="L404" s="2">
        <v>43417.819502314815</v>
      </c>
      <c r="O404" s="3" t="s">
        <v>24</v>
      </c>
      <c r="P404" s="3" t="s">
        <v>25</v>
      </c>
      <c r="Q404" s="3" t="s">
        <v>77</v>
      </c>
      <c r="R404" s="3" t="s">
        <v>78</v>
      </c>
      <c r="S404" s="2">
        <v>43417.820868055554</v>
      </c>
      <c r="U404" s="2">
        <v>43417.829016203701</v>
      </c>
      <c r="X404" s="8">
        <f t="shared" si="59"/>
        <v>43417.819363425922</v>
      </c>
      <c r="Y404" s="9">
        <f t="shared" si="60"/>
        <v>0</v>
      </c>
      <c r="Z404" s="9">
        <f t="shared" si="61"/>
        <v>0</v>
      </c>
      <c r="AA404" s="30"/>
      <c r="AB404" s="10">
        <f t="shared" si="71"/>
        <v>0</v>
      </c>
      <c r="AC404" s="10">
        <f t="shared" ref="AC404:AC409" si="72">IF(IF(B404="☆",(IF(L404&gt;S404,L404-X404,S404-X404)),M404-X404)&lt;0,0,IF(B404="☆",(IF(L404&gt;S404,L404-X404,S404-X404)),M404-X404))</f>
        <v>1.5046296321088448E-3</v>
      </c>
      <c r="AD404" s="30"/>
      <c r="AE404" s="30"/>
      <c r="AF404" s="78">
        <f t="shared" si="68"/>
        <v>43417.818749999999</v>
      </c>
      <c r="AG404" s="78">
        <f t="shared" si="69"/>
        <v>0</v>
      </c>
      <c r="AH404" s="26" t="str">
        <f t="shared" si="70"/>
        <v>43417.818750</v>
      </c>
      <c r="AI404" s="26" t="e">
        <f>VLOOKUP(AH404,simple_survey!$P$1800:$Q$2001,2,FALSE)</f>
        <v>#N/A</v>
      </c>
      <c r="AK404" s="7" t="s">
        <v>1550</v>
      </c>
    </row>
    <row r="405" spans="1:37" s="3" customFormat="1" x14ac:dyDescent="0.4">
      <c r="A405" s="16" t="str">
        <f t="shared" si="57"/>
        <v>-</v>
      </c>
      <c r="B405" s="16" t="str">
        <f t="shared" si="58"/>
        <v>☆</v>
      </c>
      <c r="C405" s="7">
        <v>20</v>
      </c>
      <c r="D405" s="2">
        <v>43417.832962962966</v>
      </c>
      <c r="E405" s="3" t="s">
        <v>1498</v>
      </c>
      <c r="F405" s="3">
        <v>13677</v>
      </c>
      <c r="G405" s="3" t="s">
        <v>32</v>
      </c>
      <c r="H405" s="3">
        <v>3445</v>
      </c>
      <c r="I405" s="3">
        <v>103</v>
      </c>
      <c r="J405" s="3">
        <v>9</v>
      </c>
      <c r="K405" s="3">
        <v>1</v>
      </c>
      <c r="L405" s="2">
        <v>43417.833368055559</v>
      </c>
      <c r="O405" s="3" t="s">
        <v>69</v>
      </c>
      <c r="P405" s="3" t="s">
        <v>70</v>
      </c>
      <c r="Q405" s="3" t="s">
        <v>22</v>
      </c>
      <c r="R405" s="3" t="s">
        <v>23</v>
      </c>
      <c r="S405" s="2">
        <v>43417.834224537037</v>
      </c>
      <c r="U405" s="2">
        <v>43417.846053240741</v>
      </c>
      <c r="X405" s="8">
        <f t="shared" si="59"/>
        <v>43417.832962962966</v>
      </c>
      <c r="Y405" s="9">
        <f t="shared" si="60"/>
        <v>0</v>
      </c>
      <c r="Z405" s="9">
        <f t="shared" si="61"/>
        <v>0</v>
      </c>
      <c r="AA405" s="30"/>
      <c r="AB405" s="10">
        <f t="shared" si="71"/>
        <v>0</v>
      </c>
      <c r="AC405" s="10">
        <f t="shared" si="72"/>
        <v>1.261574070667848E-3</v>
      </c>
      <c r="AD405" s="30"/>
      <c r="AE405" s="30"/>
      <c r="AF405" s="78">
        <f t="shared" si="68"/>
        <v>43417.832638888889</v>
      </c>
      <c r="AG405" s="78">
        <f t="shared" si="69"/>
        <v>0</v>
      </c>
      <c r="AH405" s="26" t="str">
        <f t="shared" si="70"/>
        <v>43417.83263888890</v>
      </c>
      <c r="AI405" s="26" t="e">
        <f>VLOOKUP(AH405,simple_survey!$P$1800:$Q$2001,2,FALSE)</f>
        <v>#N/A</v>
      </c>
    </row>
    <row r="406" spans="1:37" s="5" customFormat="1" x14ac:dyDescent="0.4">
      <c r="A406" s="17" t="str">
        <f t="shared" si="57"/>
        <v>-</v>
      </c>
      <c r="B406" s="17" t="str">
        <f t="shared" si="58"/>
        <v>☆</v>
      </c>
      <c r="C406" s="12">
        <v>20</v>
      </c>
      <c r="D406" s="4">
        <v>43417.832974537036</v>
      </c>
      <c r="E406" s="5" t="s">
        <v>1477</v>
      </c>
      <c r="F406" s="5">
        <v>13678</v>
      </c>
      <c r="G406" s="5" t="s">
        <v>32</v>
      </c>
      <c r="H406" s="5">
        <v>2535</v>
      </c>
      <c r="I406" s="5">
        <v>840</v>
      </c>
      <c r="J406" s="5">
        <v>6</v>
      </c>
      <c r="K406" s="5">
        <v>1</v>
      </c>
      <c r="L406" s="4">
        <v>43417.833055555559</v>
      </c>
      <c r="O406" s="5" t="s">
        <v>133</v>
      </c>
      <c r="P406" s="5" t="s">
        <v>19</v>
      </c>
      <c r="Q406" s="5" t="s">
        <v>22</v>
      </c>
      <c r="R406" s="5" t="s">
        <v>23</v>
      </c>
      <c r="S406" s="4">
        <v>43417.834016203706</v>
      </c>
      <c r="U406" s="4">
        <v>43417.841296296298</v>
      </c>
      <c r="X406" s="13">
        <f t="shared" si="59"/>
        <v>43417.832974537036</v>
      </c>
      <c r="Y406" s="18">
        <f t="shared" si="60"/>
        <v>0</v>
      </c>
      <c r="Z406" s="18">
        <f t="shared" si="61"/>
        <v>0</v>
      </c>
      <c r="AA406" s="31"/>
      <c r="AB406" s="19">
        <f t="shared" si="71"/>
        <v>0</v>
      </c>
      <c r="AC406" s="19">
        <f t="shared" si="72"/>
        <v>1.0416666700621136E-3</v>
      </c>
      <c r="AD406" s="31"/>
      <c r="AE406" s="31"/>
      <c r="AF406" s="78">
        <f t="shared" si="68"/>
        <v>43417.832638888889</v>
      </c>
      <c r="AG406" s="78">
        <f t="shared" si="69"/>
        <v>0</v>
      </c>
      <c r="AH406" s="26" t="str">
        <f t="shared" si="70"/>
        <v>43417.83263888890</v>
      </c>
      <c r="AI406" s="26" t="e">
        <f>VLOOKUP(AH406,simple_survey!$P$1800:$Q$2001,2,FALSE)</f>
        <v>#N/A</v>
      </c>
    </row>
    <row r="407" spans="1:37" s="21" customFormat="1" x14ac:dyDescent="0.4">
      <c r="A407" s="20" t="str">
        <f t="shared" si="57"/>
        <v>★</v>
      </c>
      <c r="B407" s="20" t="str">
        <f t="shared" si="58"/>
        <v>-</v>
      </c>
      <c r="C407" s="23">
        <v>20</v>
      </c>
      <c r="D407" s="22">
        <v>43417.802094907405</v>
      </c>
      <c r="E407" s="21" t="s">
        <v>1345</v>
      </c>
      <c r="F407" s="21">
        <v>13655</v>
      </c>
      <c r="G407" s="21" t="s">
        <v>32</v>
      </c>
      <c r="H407" s="21">
        <v>3025</v>
      </c>
      <c r="I407" s="21">
        <v>169</v>
      </c>
      <c r="J407" s="21">
        <v>1</v>
      </c>
      <c r="K407" s="21">
        <v>1</v>
      </c>
      <c r="M407" s="22">
        <v>43417.839988425927</v>
      </c>
      <c r="N407" s="22">
        <v>43417.845034722224</v>
      </c>
      <c r="O407" s="21" t="s">
        <v>20</v>
      </c>
      <c r="P407" s="21" t="s">
        <v>21</v>
      </c>
      <c r="Q407" s="21" t="s">
        <v>69</v>
      </c>
      <c r="R407" s="21" t="s">
        <v>70</v>
      </c>
      <c r="S407" s="22">
        <v>43417.84375</v>
      </c>
      <c r="T407" s="22">
        <v>43417.84375</v>
      </c>
      <c r="U407" s="22">
        <v>43417.850891203707</v>
      </c>
      <c r="V407" s="22">
        <v>43417.850891203707</v>
      </c>
      <c r="W407" s="22">
        <v>43417.84375</v>
      </c>
      <c r="X407" s="24">
        <f t="shared" si="59"/>
        <v>43417.84375</v>
      </c>
      <c r="Y407" s="25">
        <f t="shared" si="60"/>
        <v>5.0462962972233072E-3</v>
      </c>
      <c r="Z407" s="25">
        <f t="shared" si="61"/>
        <v>5.0462962972233072E-3</v>
      </c>
      <c r="AA407" s="32">
        <f>SUM(Z407:Z443)</f>
        <v>0.24130787039757706</v>
      </c>
      <c r="AB407" s="26">
        <f t="shared" si="71"/>
        <v>0</v>
      </c>
      <c r="AC407" s="26">
        <f t="shared" si="72"/>
        <v>0</v>
      </c>
      <c r="AD407" s="32">
        <f>AVERAGE(AC407:AC443)</f>
        <v>1.7466001161210443E-3</v>
      </c>
      <c r="AE407" s="32">
        <f>MEDIAN(AC407:AC443)</f>
        <v>1.4814814821875188E-3</v>
      </c>
      <c r="AF407" s="78">
        <f t="shared" si="68"/>
        <v>43417.802083333336</v>
      </c>
      <c r="AG407" s="78">
        <f t="shared" si="69"/>
        <v>43417.844444444447</v>
      </c>
      <c r="AH407" s="26" t="str">
        <f t="shared" si="70"/>
        <v>43417.802083333343417.8444444444</v>
      </c>
      <c r="AI407" s="26" t="e">
        <f>VLOOKUP(AH407,simple_survey!$P$1800:$Q$2001,2,FALSE)</f>
        <v>#N/A</v>
      </c>
    </row>
    <row r="408" spans="1:37" s="3" customFormat="1" x14ac:dyDescent="0.4">
      <c r="A408" s="16" t="str">
        <f t="shared" si="57"/>
        <v>★</v>
      </c>
      <c r="B408" s="16" t="str">
        <f t="shared" si="58"/>
        <v>-</v>
      </c>
      <c r="C408" s="7">
        <v>20</v>
      </c>
      <c r="D408" s="2">
        <v>43417.830185185187</v>
      </c>
      <c r="E408" s="3" t="s">
        <v>1551</v>
      </c>
      <c r="F408" s="3">
        <v>13674</v>
      </c>
      <c r="G408" s="3" t="s">
        <v>98</v>
      </c>
      <c r="H408" s="3">
        <v>0</v>
      </c>
      <c r="I408" s="3">
        <v>913</v>
      </c>
      <c r="J408" s="3">
        <v>8</v>
      </c>
      <c r="K408" s="3">
        <v>1</v>
      </c>
      <c r="M408" s="2">
        <v>43417.836655092593</v>
      </c>
      <c r="N408" s="2">
        <v>43417.840509259258</v>
      </c>
      <c r="O408" s="3" t="s">
        <v>20</v>
      </c>
      <c r="P408" s="3" t="s">
        <v>21</v>
      </c>
      <c r="Q408" s="3" t="s">
        <v>71</v>
      </c>
      <c r="R408" s="3" t="s">
        <v>1326</v>
      </c>
      <c r="S408" s="2">
        <v>43417.836956018517</v>
      </c>
      <c r="T408" s="2">
        <v>43417.836956018517</v>
      </c>
      <c r="U408" s="2">
        <v>43417.842789351853</v>
      </c>
      <c r="V408" s="2">
        <v>43417.842789351853</v>
      </c>
      <c r="W408" s="2">
        <v>43417.836956018517</v>
      </c>
      <c r="X408" s="8">
        <f t="shared" si="59"/>
        <v>43417.836956018517</v>
      </c>
      <c r="Y408" s="9">
        <f t="shared" si="60"/>
        <v>3.8541666654055007E-3</v>
      </c>
      <c r="Z408" s="9">
        <f t="shared" si="61"/>
        <v>3.8541666654055007E-3</v>
      </c>
      <c r="AA408" s="30"/>
      <c r="AB408" s="10">
        <f t="shared" si="71"/>
        <v>0</v>
      </c>
      <c r="AC408" s="10">
        <f t="shared" si="72"/>
        <v>0</v>
      </c>
      <c r="AD408" s="30"/>
      <c r="AE408" s="30"/>
      <c r="AF408" s="78">
        <f t="shared" si="68"/>
        <v>43417.829861111109</v>
      </c>
      <c r="AG408" s="78">
        <f t="shared" si="69"/>
        <v>43417.840277777781</v>
      </c>
      <c r="AH408" s="26" t="str">
        <f t="shared" si="70"/>
        <v>43417.829861111143417.8402777778</v>
      </c>
      <c r="AI408" s="26" t="e">
        <f>VLOOKUP(AH408,simple_survey!$P$1800:$Q$2001,2,FALSE)</f>
        <v>#N/A</v>
      </c>
    </row>
    <row r="409" spans="1:37" s="3" customFormat="1" x14ac:dyDescent="0.4">
      <c r="A409" s="16" t="str">
        <f t="shared" si="57"/>
        <v>★</v>
      </c>
      <c r="B409" s="16" t="str">
        <f t="shared" si="58"/>
        <v>-</v>
      </c>
      <c r="C409" s="7">
        <v>20</v>
      </c>
      <c r="D409" s="2">
        <v>43417.83153935185</v>
      </c>
      <c r="E409" s="3" t="s">
        <v>1552</v>
      </c>
      <c r="F409" s="3">
        <v>13676</v>
      </c>
      <c r="G409" s="3" t="s">
        <v>66</v>
      </c>
      <c r="H409" s="3">
        <v>6152</v>
      </c>
      <c r="I409" s="3">
        <v>697</v>
      </c>
      <c r="J409" s="3">
        <v>10</v>
      </c>
      <c r="K409" s="3">
        <v>2</v>
      </c>
      <c r="M409" s="2">
        <v>43417.836875000001</v>
      </c>
      <c r="N409" s="2">
        <v>43417.843136574076</v>
      </c>
      <c r="O409" s="3" t="s">
        <v>62</v>
      </c>
      <c r="P409" s="3" t="s">
        <v>63</v>
      </c>
      <c r="Q409" s="3" t="s">
        <v>79</v>
      </c>
      <c r="R409" s="3" t="s">
        <v>80</v>
      </c>
      <c r="S409" s="2">
        <v>43417.838483796295</v>
      </c>
      <c r="T409" s="2">
        <v>43417.838483796295</v>
      </c>
      <c r="U409" s="2">
        <v>43417.84952546296</v>
      </c>
      <c r="V409" s="2">
        <v>43417.84952546296</v>
      </c>
      <c r="W409" s="2">
        <v>43417.838483796295</v>
      </c>
      <c r="X409" s="8">
        <f t="shared" si="59"/>
        <v>43417.838483796295</v>
      </c>
      <c r="Y409" s="9">
        <f t="shared" si="60"/>
        <v>6.2615740753244609E-3</v>
      </c>
      <c r="Z409" s="9">
        <f t="shared" si="61"/>
        <v>1.2523148150648922E-2</v>
      </c>
      <c r="AA409" s="30"/>
      <c r="AB409" s="10">
        <f t="shared" si="71"/>
        <v>0</v>
      </c>
      <c r="AC409" s="10">
        <f t="shared" si="72"/>
        <v>0</v>
      </c>
      <c r="AD409" s="30"/>
      <c r="AE409" s="30"/>
      <c r="AF409" s="78">
        <f t="shared" si="68"/>
        <v>43417.831250000003</v>
      </c>
      <c r="AG409" s="78">
        <f t="shared" si="69"/>
        <v>43417.843055555553</v>
      </c>
      <c r="AH409" s="26" t="str">
        <f t="shared" si="70"/>
        <v>43417.8312543417.8430555556</v>
      </c>
      <c r="AI409" s="26" t="e">
        <f>VLOOKUP(AH409,simple_survey!$P$1800:$Q$2001,2,FALSE)</f>
        <v>#N/A</v>
      </c>
    </row>
    <row r="410" spans="1:37" s="3" customFormat="1" x14ac:dyDescent="0.4">
      <c r="A410" s="16" t="str">
        <f t="shared" si="57"/>
        <v>★</v>
      </c>
      <c r="B410" s="16" t="str">
        <f t="shared" si="58"/>
        <v>-</v>
      </c>
      <c r="C410" s="7">
        <v>20</v>
      </c>
      <c r="D410" s="2">
        <v>43417.833425925928</v>
      </c>
      <c r="E410" s="3" t="s">
        <v>1553</v>
      </c>
      <c r="F410" s="3">
        <v>13680</v>
      </c>
      <c r="G410" s="3" t="s">
        <v>18</v>
      </c>
      <c r="H410" s="3">
        <v>5906</v>
      </c>
      <c r="I410" s="3">
        <v>467</v>
      </c>
      <c r="J410" s="3">
        <v>6</v>
      </c>
      <c r="K410" s="3">
        <v>2</v>
      </c>
      <c r="M410" s="2">
        <v>43417.838912037034</v>
      </c>
      <c r="N410" s="2">
        <v>43417.842824074076</v>
      </c>
      <c r="O410" s="3" t="s">
        <v>33</v>
      </c>
      <c r="P410" s="3" t="s">
        <v>34</v>
      </c>
      <c r="Q410" s="3" t="s">
        <v>64</v>
      </c>
      <c r="R410" s="3" t="s">
        <v>65</v>
      </c>
      <c r="S410" s="2">
        <v>43417.840358796297</v>
      </c>
      <c r="T410" s="2">
        <v>43417.840358796297</v>
      </c>
      <c r="U410" s="2">
        <v>43417.846284722225</v>
      </c>
      <c r="V410" s="2">
        <v>43417.846284722225</v>
      </c>
      <c r="W410" s="2">
        <v>43417.840358796297</v>
      </c>
      <c r="X410" s="8">
        <f t="shared" si="59"/>
        <v>43417.840358796297</v>
      </c>
      <c r="Y410" s="9">
        <f t="shared" si="60"/>
        <v>3.912037042027805E-3</v>
      </c>
      <c r="Z410" s="9">
        <f t="shared" si="61"/>
        <v>7.82407408405561E-3</v>
      </c>
      <c r="AA410" s="30"/>
      <c r="AB410" s="10">
        <f t="shared" si="71"/>
        <v>0</v>
      </c>
      <c r="AC410" s="10">
        <f t="shared" si="67"/>
        <v>0</v>
      </c>
      <c r="AD410" s="30"/>
      <c r="AE410" s="30"/>
      <c r="AF410" s="78">
        <f t="shared" si="68"/>
        <v>43417.833333333336</v>
      </c>
      <c r="AG410" s="78">
        <f t="shared" si="69"/>
        <v>43417.842361111114</v>
      </c>
      <c r="AH410" s="26" t="str">
        <f t="shared" si="70"/>
        <v>43417.833333333343417.8423611111</v>
      </c>
      <c r="AI410" s="26" t="str">
        <f>VLOOKUP(AH410,simple_survey!$P$1800:$Q$2001,2,FALSE)</f>
        <v>肯定的</v>
      </c>
    </row>
    <row r="411" spans="1:37" s="3" customFormat="1" x14ac:dyDescent="0.4">
      <c r="A411" s="16" t="str">
        <f t="shared" si="57"/>
        <v>-</v>
      </c>
      <c r="B411" s="16" t="str">
        <f t="shared" si="58"/>
        <v>-</v>
      </c>
      <c r="C411" s="7">
        <v>20</v>
      </c>
      <c r="D411" s="2">
        <v>43417.834421296298</v>
      </c>
      <c r="E411" s="3" t="s">
        <v>1554</v>
      </c>
      <c r="F411" s="3">
        <v>13681</v>
      </c>
      <c r="G411" s="3" t="s">
        <v>32</v>
      </c>
      <c r="H411" s="3">
        <v>3445</v>
      </c>
      <c r="I411" s="3">
        <v>814</v>
      </c>
      <c r="J411" s="3">
        <v>5</v>
      </c>
      <c r="K411" s="3">
        <v>3</v>
      </c>
      <c r="M411" s="2">
        <v>43417.83866898148</v>
      </c>
      <c r="N411" s="2">
        <v>43417.846666666665</v>
      </c>
      <c r="O411" s="3" t="s">
        <v>69</v>
      </c>
      <c r="P411" s="3" t="s">
        <v>70</v>
      </c>
      <c r="Q411" s="3" t="s">
        <v>22</v>
      </c>
      <c r="R411" s="3" t="s">
        <v>23</v>
      </c>
      <c r="S411" s="2">
        <v>43417.83625</v>
      </c>
      <c r="T411" s="2">
        <v>43417.83625</v>
      </c>
      <c r="U411" s="2">
        <v>43417.84946759259</v>
      </c>
      <c r="V411" s="2">
        <v>43417.84946759259</v>
      </c>
      <c r="X411" s="8">
        <f t="shared" si="59"/>
        <v>43417.834421296298</v>
      </c>
      <c r="Y411" s="9">
        <f t="shared" si="60"/>
        <v>7.9976851848186925E-3</v>
      </c>
      <c r="Z411" s="9">
        <f t="shared" si="61"/>
        <v>2.3993055554456078E-2</v>
      </c>
      <c r="AA411" s="30"/>
      <c r="AB411" s="10">
        <f t="shared" si="71"/>
        <v>2.418981479422655E-3</v>
      </c>
      <c r="AC411" s="10">
        <f t="shared" si="67"/>
        <v>4.2476851813262329E-3</v>
      </c>
      <c r="AD411" s="30"/>
      <c r="AE411" s="30"/>
      <c r="AF411" s="78">
        <f t="shared" si="68"/>
        <v>43417.834027777775</v>
      </c>
      <c r="AG411" s="78">
        <f t="shared" si="69"/>
        <v>43417.84652777778</v>
      </c>
      <c r="AH411" s="26" t="str">
        <f t="shared" si="70"/>
        <v>43417.834027777843417.8465277778</v>
      </c>
      <c r="AI411" s="26" t="e">
        <f>VLOOKUP(AH411,simple_survey!$P$1800:$Q$2001,2,FALSE)</f>
        <v>#N/A</v>
      </c>
    </row>
    <row r="412" spans="1:37" s="3" customFormat="1" x14ac:dyDescent="0.4">
      <c r="A412" s="16" t="str">
        <f t="shared" si="57"/>
        <v>-</v>
      </c>
      <c r="B412" s="16" t="str">
        <f t="shared" si="58"/>
        <v>-</v>
      </c>
      <c r="C412" s="7">
        <v>20</v>
      </c>
      <c r="D412" s="2">
        <v>43417.834502314814</v>
      </c>
      <c r="E412" s="3" t="s">
        <v>1477</v>
      </c>
      <c r="F412" s="3">
        <v>13682</v>
      </c>
      <c r="G412" s="3" t="s">
        <v>32</v>
      </c>
      <c r="H412" s="3">
        <v>2535</v>
      </c>
      <c r="I412" s="3">
        <v>872</v>
      </c>
      <c r="J412" s="3">
        <v>4</v>
      </c>
      <c r="K412" s="3">
        <v>1</v>
      </c>
      <c r="M412" s="2">
        <v>43417.838101851848</v>
      </c>
      <c r="N412" s="2">
        <v>43417.842534722222</v>
      </c>
      <c r="O412" s="3" t="s">
        <v>33</v>
      </c>
      <c r="P412" s="3" t="s">
        <v>34</v>
      </c>
      <c r="Q412" s="3" t="s">
        <v>20</v>
      </c>
      <c r="R412" s="3" t="s">
        <v>21</v>
      </c>
      <c r="S412" s="2">
        <v>43417.839930555558</v>
      </c>
      <c r="T412" s="2">
        <v>43417.839930555558</v>
      </c>
      <c r="U412" s="2">
        <v>43417.847858796296</v>
      </c>
      <c r="V412" s="2">
        <v>43417.847858796296</v>
      </c>
      <c r="X412" s="8">
        <f t="shared" si="59"/>
        <v>43417.834502314814</v>
      </c>
      <c r="Y412" s="9">
        <f t="shared" si="60"/>
        <v>4.432870373420883E-3</v>
      </c>
      <c r="Z412" s="9">
        <f t="shared" si="61"/>
        <v>4.432870373420883E-3</v>
      </c>
      <c r="AA412" s="30"/>
      <c r="AB412" s="10">
        <f t="shared" si="71"/>
        <v>0</v>
      </c>
      <c r="AC412" s="10">
        <f t="shared" si="67"/>
        <v>3.5995370344608091E-3</v>
      </c>
      <c r="AD412" s="30"/>
      <c r="AE412" s="30"/>
      <c r="AF412" s="78">
        <f t="shared" si="68"/>
        <v>43417.834027777775</v>
      </c>
      <c r="AG412" s="78">
        <f t="shared" si="69"/>
        <v>43417.842361111114</v>
      </c>
      <c r="AH412" s="26" t="str">
        <f t="shared" si="70"/>
        <v>43417.834027777843417.8423611111</v>
      </c>
      <c r="AI412" s="26" t="str">
        <f>VLOOKUP(AH412,simple_survey!$P$1800:$Q$2001,2,FALSE)</f>
        <v>肯定的</v>
      </c>
    </row>
    <row r="413" spans="1:37" s="3" customFormat="1" x14ac:dyDescent="0.4">
      <c r="A413" s="16" t="str">
        <f t="shared" si="57"/>
        <v>-</v>
      </c>
      <c r="B413" s="16" t="str">
        <f t="shared" si="58"/>
        <v>-</v>
      </c>
      <c r="C413" s="7">
        <v>20</v>
      </c>
      <c r="D413" s="2">
        <v>43417.836562500001</v>
      </c>
      <c r="E413" s="3" t="s">
        <v>1555</v>
      </c>
      <c r="F413" s="3">
        <v>13683</v>
      </c>
      <c r="G413" s="3" t="s">
        <v>98</v>
      </c>
      <c r="H413" s="3">
        <v>0</v>
      </c>
      <c r="I413" s="3">
        <v>550</v>
      </c>
      <c r="J413" s="3">
        <v>2</v>
      </c>
      <c r="K413" s="3">
        <v>4</v>
      </c>
      <c r="M413" s="2">
        <v>43417.838518518518</v>
      </c>
      <c r="N413" s="2">
        <v>43417.843657407408</v>
      </c>
      <c r="O413" s="3" t="s">
        <v>36</v>
      </c>
      <c r="P413" s="3" t="s">
        <v>37</v>
      </c>
      <c r="Q413" s="3" t="s">
        <v>62</v>
      </c>
      <c r="R413" s="3" t="s">
        <v>63</v>
      </c>
      <c r="S413" s="2">
        <v>43417.842905092592</v>
      </c>
      <c r="T413" s="2">
        <v>43417.842905092592</v>
      </c>
      <c r="U413" s="2">
        <v>43417.850046296298</v>
      </c>
      <c r="V413" s="2">
        <v>43417.850046296298</v>
      </c>
      <c r="X413" s="8">
        <f t="shared" si="59"/>
        <v>43417.836562500001</v>
      </c>
      <c r="Y413" s="9">
        <f t="shared" si="60"/>
        <v>5.1388888896326534E-3</v>
      </c>
      <c r="Z413" s="9">
        <f t="shared" si="61"/>
        <v>2.0555555558530614E-2</v>
      </c>
      <c r="AA413" s="30"/>
      <c r="AB413" s="10">
        <f t="shared" si="71"/>
        <v>0</v>
      </c>
      <c r="AC413" s="10">
        <f t="shared" si="67"/>
        <v>1.9560185173759237E-3</v>
      </c>
      <c r="AD413" s="30"/>
      <c r="AE413" s="30"/>
      <c r="AF413" s="78">
        <f t="shared" si="68"/>
        <v>43417.836111111108</v>
      </c>
      <c r="AG413" s="78">
        <f t="shared" si="69"/>
        <v>43417.843055555553</v>
      </c>
      <c r="AH413" s="26" t="str">
        <f t="shared" si="70"/>
        <v>43417.836111111143417.8430555556</v>
      </c>
      <c r="AI413" s="26" t="e">
        <f>VLOOKUP(AH413,simple_survey!$P$1800:$Q$2001,2,FALSE)</f>
        <v>#N/A</v>
      </c>
    </row>
    <row r="414" spans="1:37" s="3" customFormat="1" x14ac:dyDescent="0.4">
      <c r="A414" s="16" t="str">
        <f t="shared" si="57"/>
        <v>★</v>
      </c>
      <c r="B414" s="16" t="str">
        <f t="shared" si="58"/>
        <v>-</v>
      </c>
      <c r="C414" s="7">
        <v>20</v>
      </c>
      <c r="D414" s="2">
        <v>43417.837245370371</v>
      </c>
      <c r="E414" s="3" t="s">
        <v>1437</v>
      </c>
      <c r="F414" s="3">
        <v>13684</v>
      </c>
      <c r="G414" s="3" t="s">
        <v>18</v>
      </c>
      <c r="H414" s="3">
        <v>2643</v>
      </c>
      <c r="I414" s="3">
        <v>234</v>
      </c>
      <c r="J414" s="3">
        <v>11</v>
      </c>
      <c r="K414" s="3">
        <v>1</v>
      </c>
      <c r="M414" s="2">
        <v>43417.844351851854</v>
      </c>
      <c r="N414" s="2">
        <v>43417.852164351854</v>
      </c>
      <c r="O414" s="3" t="s">
        <v>26</v>
      </c>
      <c r="P414" s="3" t="s">
        <v>27</v>
      </c>
      <c r="Q414" s="3" t="s">
        <v>22</v>
      </c>
      <c r="R414" s="3" t="s">
        <v>23</v>
      </c>
      <c r="S414" s="2">
        <v>43417.844178240739</v>
      </c>
      <c r="T414" s="2">
        <v>43417.844178240739</v>
      </c>
      <c r="U414" s="2">
        <v>43417.855636574073</v>
      </c>
      <c r="V414" s="2">
        <v>43417.855636574073</v>
      </c>
      <c r="W414" s="2">
        <v>43417.844178240739</v>
      </c>
      <c r="X414" s="8">
        <f t="shared" si="59"/>
        <v>43417.844178240739</v>
      </c>
      <c r="Y414" s="9">
        <f t="shared" si="60"/>
        <v>7.8125E-3</v>
      </c>
      <c r="Z414" s="9">
        <f t="shared" si="61"/>
        <v>7.8125E-3</v>
      </c>
      <c r="AA414" s="30"/>
      <c r="AB414" s="10">
        <f t="shared" si="71"/>
        <v>1.7361111531499773E-4</v>
      </c>
      <c r="AC414" s="10">
        <f t="shared" si="67"/>
        <v>1.7361111531499773E-4</v>
      </c>
      <c r="AD414" s="30"/>
      <c r="AE414" s="30"/>
      <c r="AF414" s="78">
        <f t="shared" si="68"/>
        <v>43417.836805555555</v>
      </c>
      <c r="AG414" s="78">
        <f t="shared" si="69"/>
        <v>43417.852083333331</v>
      </c>
      <c r="AH414" s="26" t="str">
        <f t="shared" si="70"/>
        <v>43417.836805555643417.8520833333</v>
      </c>
      <c r="AI414" s="26" t="e">
        <f>VLOOKUP(AH414,simple_survey!$P$1800:$Q$2001,2,FALSE)</f>
        <v>#N/A</v>
      </c>
    </row>
    <row r="415" spans="1:37" s="3" customFormat="1" x14ac:dyDescent="0.4">
      <c r="A415" s="16" t="str">
        <f t="shared" si="57"/>
        <v>-</v>
      </c>
      <c r="B415" s="16" t="str">
        <f t="shared" si="58"/>
        <v>-</v>
      </c>
      <c r="C415" s="7">
        <v>20</v>
      </c>
      <c r="D415" s="2">
        <v>43417.837789351855</v>
      </c>
      <c r="E415" s="3" t="s">
        <v>1556</v>
      </c>
      <c r="F415" s="3">
        <v>13685</v>
      </c>
      <c r="G415" s="3" t="s">
        <v>32</v>
      </c>
      <c r="H415" s="3">
        <v>1352</v>
      </c>
      <c r="I415" s="3">
        <v>470</v>
      </c>
      <c r="J415" s="3">
        <v>7</v>
      </c>
      <c r="K415" s="3">
        <v>1</v>
      </c>
      <c r="M415" s="2">
        <v>43417.839189814818</v>
      </c>
      <c r="N415" s="2">
        <v>43417.841828703706</v>
      </c>
      <c r="O415" s="3" t="s">
        <v>30</v>
      </c>
      <c r="P415" s="3" t="s">
        <v>31</v>
      </c>
      <c r="Q415" s="3" t="s">
        <v>133</v>
      </c>
      <c r="R415" s="3" t="s">
        <v>19</v>
      </c>
      <c r="S415" s="2">
        <v>43417.839155092595</v>
      </c>
      <c r="T415" s="2">
        <v>43417.839155092595</v>
      </c>
      <c r="U415" s="2">
        <v>43417.846018518518</v>
      </c>
      <c r="V415" s="2">
        <v>43417.846018518518</v>
      </c>
      <c r="X415" s="8">
        <f t="shared" si="59"/>
        <v>43417.837789351855</v>
      </c>
      <c r="Y415" s="9">
        <f t="shared" si="60"/>
        <v>2.638888887304347E-3</v>
      </c>
      <c r="Z415" s="9">
        <f t="shared" si="61"/>
        <v>2.638888887304347E-3</v>
      </c>
      <c r="AA415" s="30"/>
      <c r="AB415" s="10">
        <f t="shared" si="71"/>
        <v>3.4722223062999547E-5</v>
      </c>
      <c r="AC415" s="10">
        <f t="shared" si="67"/>
        <v>1.4004629629198462E-3</v>
      </c>
      <c r="AD415" s="30"/>
      <c r="AE415" s="30"/>
      <c r="AF415" s="78">
        <f t="shared" si="68"/>
        <v>43417.837500000001</v>
      </c>
      <c r="AG415" s="78">
        <f t="shared" si="69"/>
        <v>43417.841666666667</v>
      </c>
      <c r="AH415" s="26" t="str">
        <f t="shared" si="70"/>
        <v>43417.837543417.8416666667</v>
      </c>
      <c r="AI415" s="26" t="e">
        <f>VLOOKUP(AH415,simple_survey!$P$1800:$Q$2001,2,FALSE)</f>
        <v>#N/A</v>
      </c>
    </row>
    <row r="416" spans="1:37" s="3" customFormat="1" x14ac:dyDescent="0.4">
      <c r="A416" s="16" t="str">
        <f t="shared" si="57"/>
        <v>★</v>
      </c>
      <c r="B416" s="16" t="str">
        <f t="shared" si="58"/>
        <v>-</v>
      </c>
      <c r="C416" s="7">
        <v>20</v>
      </c>
      <c r="D416" s="2">
        <v>43417.843888888892</v>
      </c>
      <c r="E416" s="3" t="s">
        <v>1557</v>
      </c>
      <c r="F416" s="3">
        <v>13687</v>
      </c>
      <c r="G416" s="3" t="s">
        <v>98</v>
      </c>
      <c r="H416" s="3">
        <v>0</v>
      </c>
      <c r="I416" s="3">
        <v>125</v>
      </c>
      <c r="J416" s="3">
        <v>13</v>
      </c>
      <c r="K416" s="3">
        <v>3</v>
      </c>
      <c r="M416" s="2">
        <v>43417.846631944441</v>
      </c>
      <c r="N416" s="2">
        <v>43417.852893518517</v>
      </c>
      <c r="O416" s="3" t="s">
        <v>44</v>
      </c>
      <c r="P416" s="3" t="s">
        <v>91</v>
      </c>
      <c r="Q416" s="3" t="s">
        <v>20</v>
      </c>
      <c r="R416" s="3" t="s">
        <v>21</v>
      </c>
      <c r="S416" s="2">
        <v>43417.850405092591</v>
      </c>
      <c r="T416" s="2">
        <v>43417.850405092591</v>
      </c>
      <c r="U416" s="2">
        <v>43417.8593287037</v>
      </c>
      <c r="V416" s="2">
        <v>43417.8593287037</v>
      </c>
      <c r="W416" s="2">
        <v>43417.850405092591</v>
      </c>
      <c r="X416" s="8">
        <f t="shared" si="59"/>
        <v>43417.850405092591</v>
      </c>
      <c r="Y416" s="9">
        <f t="shared" si="60"/>
        <v>6.2615740753244609E-3</v>
      </c>
      <c r="Z416" s="9">
        <f t="shared" si="61"/>
        <v>1.8784722225973383E-2</v>
      </c>
      <c r="AA416" s="30"/>
      <c r="AB416" s="10">
        <f t="shared" si="71"/>
        <v>0</v>
      </c>
      <c r="AC416" s="10">
        <f t="shared" si="67"/>
        <v>0</v>
      </c>
      <c r="AD416" s="30"/>
      <c r="AE416" s="30"/>
      <c r="AF416" s="78">
        <f t="shared" si="68"/>
        <v>43417.84375</v>
      </c>
      <c r="AG416" s="78">
        <f t="shared" si="69"/>
        <v>43417.852777777778</v>
      </c>
      <c r="AH416" s="26" t="str">
        <f t="shared" si="70"/>
        <v>43417.8437543417.8527777778</v>
      </c>
      <c r="AI416" s="26" t="e">
        <f>VLOOKUP(AH416,simple_survey!$P$1800:$Q$2001,2,FALSE)</f>
        <v>#N/A</v>
      </c>
    </row>
    <row r="417" spans="1:35" s="3" customFormat="1" x14ac:dyDescent="0.4">
      <c r="A417" s="16" t="str">
        <f t="shared" si="57"/>
        <v>-</v>
      </c>
      <c r="B417" s="16" t="str">
        <f t="shared" si="58"/>
        <v>-</v>
      </c>
      <c r="C417" s="7">
        <v>20</v>
      </c>
      <c r="D417" s="2">
        <v>43417.844641203701</v>
      </c>
      <c r="E417" s="3" t="s">
        <v>1558</v>
      </c>
      <c r="F417" s="3">
        <v>13689</v>
      </c>
      <c r="G417" s="3" t="s">
        <v>18</v>
      </c>
      <c r="H417" s="3">
        <v>4652</v>
      </c>
      <c r="I417" s="3">
        <v>440</v>
      </c>
      <c r="J417" s="3">
        <v>7</v>
      </c>
      <c r="K417" s="3">
        <v>1</v>
      </c>
      <c r="M417" s="2">
        <v>43417.848240740743</v>
      </c>
      <c r="N417" s="2">
        <v>43417.854826388888</v>
      </c>
      <c r="O417" s="3" t="s">
        <v>20</v>
      </c>
      <c r="P417" s="3" t="s">
        <v>21</v>
      </c>
      <c r="Q417" s="3" t="s">
        <v>133</v>
      </c>
      <c r="R417" s="3" t="s">
        <v>19</v>
      </c>
      <c r="S417" s="2">
        <v>43417.845671296294</v>
      </c>
      <c r="T417" s="2">
        <v>43417.846365740741</v>
      </c>
      <c r="U417" s="2">
        <v>43417.852650462963</v>
      </c>
      <c r="V417" s="2">
        <v>43417.86010416667</v>
      </c>
      <c r="X417" s="8">
        <f t="shared" si="59"/>
        <v>43417.844641203701</v>
      </c>
      <c r="Y417" s="9">
        <f t="shared" si="60"/>
        <v>6.5856481451191939E-3</v>
      </c>
      <c r="Z417" s="9">
        <f t="shared" si="61"/>
        <v>6.5856481451191939E-3</v>
      </c>
      <c r="AA417" s="30"/>
      <c r="AB417" s="10">
        <f t="shared" si="71"/>
        <v>2.5694444484543055E-3</v>
      </c>
      <c r="AC417" s="10">
        <f t="shared" si="67"/>
        <v>3.5995370417367667E-3</v>
      </c>
      <c r="AD417" s="30"/>
      <c r="AE417" s="30"/>
      <c r="AF417" s="78">
        <f t="shared" si="68"/>
        <v>43417.844444444447</v>
      </c>
      <c r="AG417" s="78">
        <f t="shared" si="69"/>
        <v>43417.854166666664</v>
      </c>
      <c r="AH417" s="26" t="str">
        <f t="shared" si="70"/>
        <v>43417.844444444443417.8541666667</v>
      </c>
      <c r="AI417" s="26" t="e">
        <f>VLOOKUP(AH417,simple_survey!$P$1800:$Q$2001,2,FALSE)</f>
        <v>#N/A</v>
      </c>
    </row>
    <row r="418" spans="1:35" s="3" customFormat="1" x14ac:dyDescent="0.4">
      <c r="A418" s="16" t="str">
        <f t="shared" si="57"/>
        <v>★</v>
      </c>
      <c r="B418" s="16" t="str">
        <f t="shared" si="58"/>
        <v>-</v>
      </c>
      <c r="C418" s="7">
        <v>20</v>
      </c>
      <c r="D418" s="2">
        <v>43417.844768518517</v>
      </c>
      <c r="E418" s="3" t="s">
        <v>1408</v>
      </c>
      <c r="F418" s="3">
        <v>13690</v>
      </c>
      <c r="G418" s="3" t="s">
        <v>18</v>
      </c>
      <c r="H418" s="3">
        <v>5169</v>
      </c>
      <c r="I418" s="3">
        <v>205</v>
      </c>
      <c r="J418" s="3">
        <v>1</v>
      </c>
      <c r="K418" s="3">
        <v>1</v>
      </c>
      <c r="M418" s="2">
        <v>43417.846226851849</v>
      </c>
      <c r="N418" s="2">
        <v>43417.855879629627</v>
      </c>
      <c r="O418" s="3" t="s">
        <v>69</v>
      </c>
      <c r="P418" s="3" t="s">
        <v>70</v>
      </c>
      <c r="Q418" s="3" t="s">
        <v>64</v>
      </c>
      <c r="R418" s="3" t="s">
        <v>65</v>
      </c>
      <c r="S418" s="2">
        <v>43417.851701388892</v>
      </c>
      <c r="T418" s="2">
        <v>43417.851701388892</v>
      </c>
      <c r="U418" s="2">
        <v>43417.862557870372</v>
      </c>
      <c r="V418" s="2">
        <v>43417.862557870372</v>
      </c>
      <c r="W418" s="2">
        <v>43417.851701388892</v>
      </c>
      <c r="X418" s="8">
        <f t="shared" si="59"/>
        <v>43417.851701388892</v>
      </c>
      <c r="Y418" s="9">
        <f t="shared" si="60"/>
        <v>9.6527777786832303E-3</v>
      </c>
      <c r="Z418" s="9">
        <f t="shared" si="61"/>
        <v>9.6527777786832303E-3</v>
      </c>
      <c r="AA418" s="30"/>
      <c r="AB418" s="10">
        <f t="shared" si="71"/>
        <v>0</v>
      </c>
      <c r="AC418" s="10">
        <f t="shared" si="67"/>
        <v>0</v>
      </c>
      <c r="AD418" s="30"/>
      <c r="AE418" s="30"/>
      <c r="AF418" s="78">
        <f t="shared" si="68"/>
        <v>43417.844444444447</v>
      </c>
      <c r="AG418" s="78">
        <f t="shared" si="69"/>
        <v>43417.855555555558</v>
      </c>
      <c r="AH418" s="26" t="str">
        <f t="shared" si="70"/>
        <v>43417.844444444443417.8555555556</v>
      </c>
      <c r="AI418" s="26" t="e">
        <f>VLOOKUP(AH418,simple_survey!$P$1800:$Q$2001,2,FALSE)</f>
        <v>#N/A</v>
      </c>
    </row>
    <row r="419" spans="1:35" s="3" customFormat="1" x14ac:dyDescent="0.4">
      <c r="A419" s="16" t="str">
        <f t="shared" ref="A419:A443" si="73">IF(W419&gt;0, "★", "-")</f>
        <v>-</v>
      </c>
      <c r="B419" s="16" t="str">
        <f t="shared" ref="B419:B443" si="74">IF(L419&gt;0, "☆", "-")</f>
        <v>-</v>
      </c>
      <c r="C419" s="7">
        <v>20</v>
      </c>
      <c r="D419" s="2">
        <v>43417.846226851849</v>
      </c>
      <c r="E419" s="3" t="s">
        <v>1559</v>
      </c>
      <c r="F419" s="3">
        <v>13694</v>
      </c>
      <c r="G419" s="3" t="s">
        <v>18</v>
      </c>
      <c r="H419" s="3">
        <v>4655</v>
      </c>
      <c r="I419" s="3">
        <v>452</v>
      </c>
      <c r="J419" s="3">
        <v>6</v>
      </c>
      <c r="K419" s="3">
        <v>2</v>
      </c>
      <c r="M419" s="2">
        <v>43417.850358796299</v>
      </c>
      <c r="N419" s="2">
        <v>43417.856273148151</v>
      </c>
      <c r="O419" s="3" t="s">
        <v>20</v>
      </c>
      <c r="P419" s="3" t="s">
        <v>21</v>
      </c>
      <c r="Q419" s="3" t="s">
        <v>71</v>
      </c>
      <c r="R419" s="3" t="s">
        <v>1326</v>
      </c>
      <c r="S419" s="2">
        <v>43417.850752314815</v>
      </c>
      <c r="T419" s="2">
        <v>43417.850752314815</v>
      </c>
      <c r="U419" s="2">
        <v>43417.85728009259</v>
      </c>
      <c r="V419" s="2">
        <v>43417.85728009259</v>
      </c>
      <c r="X419" s="8">
        <f t="shared" ref="X419:X443" si="75">IF(W419&gt;0,W419,D419)</f>
        <v>43417.846226851849</v>
      </c>
      <c r="Y419" s="9">
        <f t="shared" ref="Y419:Y443" si="76">N419-M419</f>
        <v>5.914351851970423E-3</v>
      </c>
      <c r="Z419" s="9">
        <f t="shared" ref="Z419:Z443" si="77">Y419*K419</f>
        <v>1.1828703703940846E-2</v>
      </c>
      <c r="AA419" s="30"/>
      <c r="AB419" s="10">
        <f t="shared" si="71"/>
        <v>0</v>
      </c>
      <c r="AC419" s="10">
        <f t="shared" si="67"/>
        <v>4.1319444499094971E-3</v>
      </c>
      <c r="AD419" s="30"/>
      <c r="AE419" s="30"/>
      <c r="AF419" s="78">
        <f t="shared" si="68"/>
        <v>43417.845833333333</v>
      </c>
      <c r="AG419" s="78">
        <f t="shared" si="69"/>
        <v>43417.856249999997</v>
      </c>
      <c r="AH419" s="26" t="str">
        <f t="shared" si="70"/>
        <v>43417.845833333343417.85625</v>
      </c>
      <c r="AI419" s="26" t="e">
        <f>VLOOKUP(AH419,simple_survey!$P$1800:$Q$2001,2,FALSE)</f>
        <v>#N/A</v>
      </c>
    </row>
    <row r="420" spans="1:35" s="3" customFormat="1" x14ac:dyDescent="0.4">
      <c r="A420" s="16" t="str">
        <f t="shared" si="73"/>
        <v>★</v>
      </c>
      <c r="B420" s="16" t="str">
        <f t="shared" si="74"/>
        <v>-</v>
      </c>
      <c r="C420" s="7">
        <v>20</v>
      </c>
      <c r="D420" s="2">
        <v>43417.846319444441</v>
      </c>
      <c r="E420" s="3" t="s">
        <v>1477</v>
      </c>
      <c r="F420" s="3">
        <v>13695</v>
      </c>
      <c r="G420" s="3" t="s">
        <v>32</v>
      </c>
      <c r="H420" s="3">
        <v>2535</v>
      </c>
      <c r="I420" s="3">
        <v>485</v>
      </c>
      <c r="J420" s="3">
        <v>7</v>
      </c>
      <c r="K420" s="3">
        <v>1</v>
      </c>
      <c r="M420" s="2">
        <v>43417.850925925923</v>
      </c>
      <c r="N420" s="2">
        <v>43417.856087962966</v>
      </c>
      <c r="O420" s="3" t="s">
        <v>30</v>
      </c>
      <c r="P420" s="3" t="s">
        <v>31</v>
      </c>
      <c r="Q420" s="3" t="s">
        <v>33</v>
      </c>
      <c r="R420" s="3" t="s">
        <v>34</v>
      </c>
      <c r="S420" s="2">
        <v>43417.85324074074</v>
      </c>
      <c r="T420" s="2">
        <v>43417.85324074074</v>
      </c>
      <c r="U420" s="2">
        <v>43417.862291666665</v>
      </c>
      <c r="V420" s="2">
        <v>43417.862291666665</v>
      </c>
      <c r="W420" s="2">
        <v>43417.85324074074</v>
      </c>
      <c r="X420" s="8">
        <f t="shared" si="75"/>
        <v>43417.85324074074</v>
      </c>
      <c r="Y420" s="9">
        <f t="shared" si="76"/>
        <v>5.1620370431919582E-3</v>
      </c>
      <c r="Z420" s="9">
        <f t="shared" si="77"/>
        <v>5.1620370431919582E-3</v>
      </c>
      <c r="AA420" s="30"/>
      <c r="AB420" s="10">
        <f t="shared" si="71"/>
        <v>0</v>
      </c>
      <c r="AC420" s="10">
        <f t="shared" si="67"/>
        <v>0</v>
      </c>
      <c r="AD420" s="30"/>
      <c r="AE420" s="30"/>
      <c r="AF420" s="78">
        <f t="shared" si="68"/>
        <v>43417.845833333333</v>
      </c>
      <c r="AG420" s="78">
        <f t="shared" si="69"/>
        <v>43417.855555555558</v>
      </c>
      <c r="AH420" s="26" t="str">
        <f t="shared" si="70"/>
        <v>43417.845833333343417.8555555556</v>
      </c>
      <c r="AI420" s="26" t="str">
        <f>VLOOKUP(AH420,simple_survey!$P$1800:$Q$2001,2,FALSE)</f>
        <v>肯定的</v>
      </c>
    </row>
    <row r="421" spans="1:35" s="3" customFormat="1" x14ac:dyDescent="0.4">
      <c r="A421" s="16" t="str">
        <f t="shared" si="73"/>
        <v>★</v>
      </c>
      <c r="B421" s="16" t="str">
        <f t="shared" si="74"/>
        <v>-</v>
      </c>
      <c r="C421" s="7">
        <v>20</v>
      </c>
      <c r="D421" s="2">
        <v>43417.846631944441</v>
      </c>
      <c r="E421" s="3" t="s">
        <v>1560</v>
      </c>
      <c r="F421" s="3">
        <v>13696</v>
      </c>
      <c r="G421" s="3" t="s">
        <v>99</v>
      </c>
      <c r="H421" s="3">
        <v>0</v>
      </c>
      <c r="I421" s="3">
        <v>534</v>
      </c>
      <c r="J421" s="3">
        <v>1</v>
      </c>
      <c r="K421" s="3">
        <v>1</v>
      </c>
      <c r="M421" s="2">
        <v>43417.850775462961</v>
      </c>
      <c r="N421" s="2">
        <v>43417.8590625</v>
      </c>
      <c r="O421" s="3" t="s">
        <v>40</v>
      </c>
      <c r="P421" s="3" t="s">
        <v>41</v>
      </c>
      <c r="Q421" s="3" t="s">
        <v>22</v>
      </c>
      <c r="R421" s="3" t="s">
        <v>23</v>
      </c>
      <c r="S421" s="2">
        <v>43417.853391203702</v>
      </c>
      <c r="T421" s="2">
        <v>43417.853391203702</v>
      </c>
      <c r="U421" s="2">
        <v>43417.866620370369</v>
      </c>
      <c r="V421" s="2">
        <v>43417.866620370369</v>
      </c>
      <c r="W421" s="2">
        <v>43417.853391203702</v>
      </c>
      <c r="X421" s="8">
        <f t="shared" si="75"/>
        <v>43417.853391203702</v>
      </c>
      <c r="Y421" s="9">
        <f t="shared" si="76"/>
        <v>8.2870370388263837E-3</v>
      </c>
      <c r="Z421" s="9">
        <f t="shared" si="77"/>
        <v>8.2870370388263837E-3</v>
      </c>
      <c r="AA421" s="30"/>
      <c r="AB421" s="10">
        <f t="shared" si="71"/>
        <v>0</v>
      </c>
      <c r="AC421" s="10">
        <f t="shared" si="67"/>
        <v>0</v>
      </c>
      <c r="AD421" s="30"/>
      <c r="AE421" s="30"/>
      <c r="AF421" s="78">
        <f t="shared" si="68"/>
        <v>43417.84652777778</v>
      </c>
      <c r="AG421" s="78">
        <f t="shared" si="69"/>
        <v>43417.859027777777</v>
      </c>
      <c r="AH421" s="26" t="str">
        <f t="shared" si="70"/>
        <v>43417.846527777843417.8590277778</v>
      </c>
      <c r="AI421" s="26" t="e">
        <f>VLOOKUP(AH421,simple_survey!$P$1800:$Q$2001,2,FALSE)</f>
        <v>#N/A</v>
      </c>
    </row>
    <row r="422" spans="1:35" s="3" customFormat="1" x14ac:dyDescent="0.4">
      <c r="A422" s="16" t="str">
        <f t="shared" si="73"/>
        <v>★</v>
      </c>
      <c r="B422" s="16" t="str">
        <f t="shared" si="74"/>
        <v>-</v>
      </c>
      <c r="C422" s="7">
        <v>20</v>
      </c>
      <c r="D422" s="2">
        <v>43417.847777777781</v>
      </c>
      <c r="E422" s="3" t="s">
        <v>1410</v>
      </c>
      <c r="F422" s="3">
        <v>13697</v>
      </c>
      <c r="G422" s="3" t="s">
        <v>32</v>
      </c>
      <c r="H422" s="3">
        <v>1333</v>
      </c>
      <c r="I422" s="3">
        <v>769</v>
      </c>
      <c r="J422" s="3">
        <v>11</v>
      </c>
      <c r="K422" s="3">
        <v>1</v>
      </c>
      <c r="M422" s="2">
        <v>43417.859699074077</v>
      </c>
      <c r="N422" s="2">
        <v>43417.866284722222</v>
      </c>
      <c r="O422" s="3" t="s">
        <v>26</v>
      </c>
      <c r="P422" s="3" t="s">
        <v>27</v>
      </c>
      <c r="Q422" s="3" t="s">
        <v>64</v>
      </c>
      <c r="R422" s="3" t="s">
        <v>65</v>
      </c>
      <c r="S422" s="2">
        <v>43417.854722222219</v>
      </c>
      <c r="T422" s="2">
        <v>43417.854722222219</v>
      </c>
      <c r="U422" s="2">
        <v>43417.862650462965</v>
      </c>
      <c r="V422" s="2">
        <v>43417.862650462965</v>
      </c>
      <c r="W422" s="2">
        <v>43417.854722222219</v>
      </c>
      <c r="X422" s="8">
        <f t="shared" si="75"/>
        <v>43417.854722222219</v>
      </c>
      <c r="Y422" s="9">
        <f t="shared" si="76"/>
        <v>6.5856481451191939E-3</v>
      </c>
      <c r="Z422" s="9">
        <f t="shared" si="77"/>
        <v>6.5856481451191939E-3</v>
      </c>
      <c r="AA422" s="30"/>
      <c r="AB422" s="10">
        <f t="shared" si="71"/>
        <v>4.9768518583732657E-3</v>
      </c>
      <c r="AC422" s="10">
        <f t="shared" si="67"/>
        <v>4.9768518583732657E-3</v>
      </c>
      <c r="AD422" s="30"/>
      <c r="AE422" s="30"/>
      <c r="AF422" s="78">
        <f t="shared" si="68"/>
        <v>43417.847222222219</v>
      </c>
      <c r="AG422" s="78">
        <f t="shared" si="69"/>
        <v>43417.865972222222</v>
      </c>
      <c r="AH422" s="26" t="str">
        <f t="shared" si="70"/>
        <v>43417.847222222243417.8659722222</v>
      </c>
      <c r="AI422" s="26" t="e">
        <f>VLOOKUP(AH422,simple_survey!$P$1800:$Q$2001,2,FALSE)</f>
        <v>#N/A</v>
      </c>
    </row>
    <row r="423" spans="1:35" s="3" customFormat="1" x14ac:dyDescent="0.4">
      <c r="A423" s="16" t="str">
        <f t="shared" si="73"/>
        <v>-</v>
      </c>
      <c r="B423" s="16" t="str">
        <f t="shared" si="74"/>
        <v>-</v>
      </c>
      <c r="C423" s="7">
        <v>20</v>
      </c>
      <c r="D423" s="2">
        <v>43417.847870370373</v>
      </c>
      <c r="E423" s="3" t="s">
        <v>1279</v>
      </c>
      <c r="F423" s="3">
        <v>13698</v>
      </c>
      <c r="G423" s="3" t="s">
        <v>18</v>
      </c>
      <c r="H423" s="3">
        <v>1312</v>
      </c>
      <c r="I423" s="3">
        <v>229</v>
      </c>
      <c r="J423" s="3">
        <v>2</v>
      </c>
      <c r="K423" s="3">
        <v>1</v>
      </c>
      <c r="M423" s="2">
        <v>43417.849629629629</v>
      </c>
      <c r="N423" s="2">
        <v>43417.85497685185</v>
      </c>
      <c r="O423" s="3" t="s">
        <v>45</v>
      </c>
      <c r="P423" s="3" t="s">
        <v>46</v>
      </c>
      <c r="Q423" s="3" t="s">
        <v>133</v>
      </c>
      <c r="R423" s="3" t="s">
        <v>19</v>
      </c>
      <c r="S423" s="2">
        <v>43417.849398148152</v>
      </c>
      <c r="T423" s="2">
        <v>43417.849398148152</v>
      </c>
      <c r="U423" s="2">
        <v>43417.855543981481</v>
      </c>
      <c r="V423" s="2">
        <v>43417.855543981481</v>
      </c>
      <c r="X423" s="8">
        <f t="shared" si="75"/>
        <v>43417.847870370373</v>
      </c>
      <c r="Y423" s="9">
        <f t="shared" si="76"/>
        <v>5.3472222207346931E-3</v>
      </c>
      <c r="Z423" s="9">
        <f t="shared" si="77"/>
        <v>5.3472222207346931E-3</v>
      </c>
      <c r="AA423" s="30"/>
      <c r="AB423" s="10">
        <f t="shared" si="71"/>
        <v>2.3148147738538682E-4</v>
      </c>
      <c r="AC423" s="10">
        <f t="shared" si="67"/>
        <v>1.7592592557775788E-3</v>
      </c>
      <c r="AD423" s="30"/>
      <c r="AE423" s="30"/>
      <c r="AF423" s="78">
        <f t="shared" si="68"/>
        <v>43417.847222222219</v>
      </c>
      <c r="AG423" s="78">
        <f t="shared" si="69"/>
        <v>43417.854861111111</v>
      </c>
      <c r="AH423" s="26" t="str">
        <f t="shared" si="70"/>
        <v>43417.847222222243417.8548611111</v>
      </c>
      <c r="AI423" s="26" t="e">
        <f>VLOOKUP(AH423,simple_survey!$P$1800:$Q$2001,2,FALSE)</f>
        <v>#N/A</v>
      </c>
    </row>
    <row r="424" spans="1:35" s="3" customFormat="1" x14ac:dyDescent="0.4">
      <c r="A424" s="16" t="str">
        <f t="shared" si="73"/>
        <v>-</v>
      </c>
      <c r="B424" s="16" t="str">
        <f t="shared" si="74"/>
        <v>-</v>
      </c>
      <c r="C424" s="7">
        <v>20</v>
      </c>
      <c r="D424" s="2">
        <v>43417.848101851851</v>
      </c>
      <c r="E424" s="3" t="s">
        <v>1281</v>
      </c>
      <c r="F424" s="3">
        <v>13699</v>
      </c>
      <c r="G424" s="3" t="s">
        <v>18</v>
      </c>
      <c r="H424" s="3">
        <v>5702</v>
      </c>
      <c r="I424" s="3">
        <v>896</v>
      </c>
      <c r="J424" s="3">
        <v>4</v>
      </c>
      <c r="K424" s="3">
        <v>1</v>
      </c>
      <c r="M424" s="2">
        <v>43417.850219907406</v>
      </c>
      <c r="N424" s="2">
        <v>43417.852997685186</v>
      </c>
      <c r="O424" s="3" t="s">
        <v>20</v>
      </c>
      <c r="P424" s="3" t="s">
        <v>21</v>
      </c>
      <c r="Q424" s="3" t="s">
        <v>36</v>
      </c>
      <c r="R424" s="3" t="s">
        <v>37</v>
      </c>
      <c r="S424" s="2">
        <v>43417.850115740737</v>
      </c>
      <c r="T424" s="2">
        <v>43417.850115740737</v>
      </c>
      <c r="U424" s="2">
        <v>43417.858495370368</v>
      </c>
      <c r="V424" s="2">
        <v>43417.858495370368</v>
      </c>
      <c r="X424" s="8">
        <f t="shared" si="75"/>
        <v>43417.848101851851</v>
      </c>
      <c r="Y424" s="9">
        <f t="shared" si="76"/>
        <v>2.7777777795563452E-3</v>
      </c>
      <c r="Z424" s="9">
        <f t="shared" si="77"/>
        <v>2.7777777795563452E-3</v>
      </c>
      <c r="AA424" s="30"/>
      <c r="AB424" s="10">
        <f t="shared" si="71"/>
        <v>1.0416666918899864E-4</v>
      </c>
      <c r="AC424" s="10">
        <f t="shared" si="67"/>
        <v>2.118055555911269E-3</v>
      </c>
      <c r="AD424" s="30"/>
      <c r="AE424" s="30"/>
      <c r="AF424" s="78">
        <f t="shared" si="68"/>
        <v>43417.847916666666</v>
      </c>
      <c r="AG424" s="78">
        <f t="shared" si="69"/>
        <v>43417.852777777778</v>
      </c>
      <c r="AH424" s="26" t="str">
        <f t="shared" si="70"/>
        <v>43417.847916666743417.8527777778</v>
      </c>
      <c r="AI424" s="26" t="e">
        <f>VLOOKUP(AH424,simple_survey!$P$1800:$Q$2001,2,FALSE)</f>
        <v>#N/A</v>
      </c>
    </row>
    <row r="425" spans="1:35" s="3" customFormat="1" x14ac:dyDescent="0.4">
      <c r="A425" s="16" t="str">
        <f t="shared" si="73"/>
        <v>-</v>
      </c>
      <c r="B425" s="16" t="str">
        <f t="shared" si="74"/>
        <v>-</v>
      </c>
      <c r="C425" s="7">
        <v>20</v>
      </c>
      <c r="D425" s="2">
        <v>43417.85292824074</v>
      </c>
      <c r="E425" s="3" t="s">
        <v>1561</v>
      </c>
      <c r="F425" s="3">
        <v>13701</v>
      </c>
      <c r="G425" s="3" t="s">
        <v>32</v>
      </c>
      <c r="H425" s="3">
        <v>5672</v>
      </c>
      <c r="I425" s="3">
        <v>472</v>
      </c>
      <c r="J425" s="3">
        <v>13</v>
      </c>
      <c r="K425" s="3">
        <v>1</v>
      </c>
      <c r="M425" s="2">
        <v>43417.854490740741</v>
      </c>
      <c r="N425" s="2">
        <v>43417.858229166668</v>
      </c>
      <c r="O425" s="3" t="s">
        <v>30</v>
      </c>
      <c r="P425" s="3" t="s">
        <v>31</v>
      </c>
      <c r="Q425" s="3" t="s">
        <v>33</v>
      </c>
      <c r="R425" s="3" t="s">
        <v>34</v>
      </c>
      <c r="S425" s="2">
        <v>43417.85396990741</v>
      </c>
      <c r="T425" s="2">
        <v>43417.85396990741</v>
      </c>
      <c r="U425" s="2">
        <v>43417.861493055556</v>
      </c>
      <c r="V425" s="2">
        <v>43417.861493055556</v>
      </c>
      <c r="X425" s="8">
        <f t="shared" si="75"/>
        <v>43417.85292824074</v>
      </c>
      <c r="Y425" s="9">
        <f t="shared" si="76"/>
        <v>3.7384259267128073E-3</v>
      </c>
      <c r="Z425" s="9">
        <f t="shared" si="77"/>
        <v>3.7384259267128073E-3</v>
      </c>
      <c r="AA425" s="30"/>
      <c r="AB425" s="10">
        <f t="shared" si="71"/>
        <v>5.2083333139307797E-4</v>
      </c>
      <c r="AC425" s="10">
        <f t="shared" si="67"/>
        <v>1.5625000014551915E-3</v>
      </c>
      <c r="AD425" s="30"/>
      <c r="AE425" s="30"/>
      <c r="AF425" s="78">
        <f t="shared" si="68"/>
        <v>43417.852777777778</v>
      </c>
      <c r="AG425" s="78">
        <f t="shared" si="69"/>
        <v>43417.857638888891</v>
      </c>
      <c r="AH425" s="26" t="str">
        <f t="shared" si="70"/>
        <v>43417.852777777843417.8576388889</v>
      </c>
      <c r="AI425" s="26" t="e">
        <f>VLOOKUP(AH425,simple_survey!$P$1800:$Q$2001,2,FALSE)</f>
        <v>#N/A</v>
      </c>
    </row>
    <row r="426" spans="1:35" s="3" customFormat="1" x14ac:dyDescent="0.4">
      <c r="A426" s="16" t="str">
        <f t="shared" si="73"/>
        <v>-</v>
      </c>
      <c r="B426" s="16" t="str">
        <f t="shared" si="74"/>
        <v>-</v>
      </c>
      <c r="C426" s="7">
        <v>20</v>
      </c>
      <c r="D426" s="2">
        <v>43417.85423611111</v>
      </c>
      <c r="E426" s="3" t="s">
        <v>1562</v>
      </c>
      <c r="F426" s="3">
        <v>13702</v>
      </c>
      <c r="G426" s="3" t="s">
        <v>98</v>
      </c>
      <c r="H426" s="3">
        <v>0</v>
      </c>
      <c r="I426" s="3">
        <v>192</v>
      </c>
      <c r="J426" s="3">
        <v>5</v>
      </c>
      <c r="K426" s="3">
        <v>1</v>
      </c>
      <c r="M426" s="2">
        <v>43417.85665509259</v>
      </c>
      <c r="N426" s="2">
        <v>43417.864895833336</v>
      </c>
      <c r="O426" s="3" t="s">
        <v>40</v>
      </c>
      <c r="P426" s="3" t="s">
        <v>41</v>
      </c>
      <c r="Q426" s="3" t="s">
        <v>62</v>
      </c>
      <c r="R426" s="3" t="s">
        <v>63</v>
      </c>
      <c r="S426" s="2">
        <v>43417.856793981482</v>
      </c>
      <c r="T426" s="2">
        <v>43417.856793981482</v>
      </c>
      <c r="U426" s="2">
        <v>43417.867893518516</v>
      </c>
      <c r="V426" s="2">
        <v>43417.867893518516</v>
      </c>
      <c r="X426" s="8">
        <f t="shared" si="75"/>
        <v>43417.85423611111</v>
      </c>
      <c r="Y426" s="9">
        <f t="shared" si="76"/>
        <v>8.2407407462596893E-3</v>
      </c>
      <c r="Z426" s="9">
        <f t="shared" si="77"/>
        <v>8.2407407462596893E-3</v>
      </c>
      <c r="AA426" s="30"/>
      <c r="AB426" s="10">
        <f t="shared" si="71"/>
        <v>0</v>
      </c>
      <c r="AC426" s="10">
        <f t="shared" si="67"/>
        <v>2.418981479422655E-3</v>
      </c>
      <c r="AD426" s="30"/>
      <c r="AE426" s="30"/>
      <c r="AF426" s="78">
        <f t="shared" si="68"/>
        <v>43417.854166666664</v>
      </c>
      <c r="AG426" s="78">
        <f t="shared" si="69"/>
        <v>43417.864583333336</v>
      </c>
      <c r="AH426" s="26" t="str">
        <f t="shared" si="70"/>
        <v>43417.854166666743417.8645833333</v>
      </c>
      <c r="AI426" s="26" t="e">
        <f>VLOOKUP(AH426,simple_survey!$P$1800:$Q$2001,2,FALSE)</f>
        <v>#N/A</v>
      </c>
    </row>
    <row r="427" spans="1:35" s="3" customFormat="1" x14ac:dyDescent="0.4">
      <c r="A427" s="16" t="str">
        <f t="shared" si="73"/>
        <v>-</v>
      </c>
      <c r="B427" s="16" t="str">
        <f t="shared" si="74"/>
        <v>-</v>
      </c>
      <c r="C427" s="7">
        <v>20</v>
      </c>
      <c r="D427" s="2">
        <v>43417.855474537035</v>
      </c>
      <c r="E427" s="3" t="s">
        <v>1455</v>
      </c>
      <c r="F427" s="3">
        <v>13703</v>
      </c>
      <c r="G427" s="3" t="s">
        <v>18</v>
      </c>
      <c r="H427" s="3">
        <v>6132</v>
      </c>
      <c r="I427" s="3">
        <v>497</v>
      </c>
      <c r="J427" s="3">
        <v>9</v>
      </c>
      <c r="K427" s="3">
        <v>2</v>
      </c>
      <c r="M427" s="2">
        <v>43417.856354166666</v>
      </c>
      <c r="N427" s="2">
        <v>43417.859409722223</v>
      </c>
      <c r="O427" s="3" t="s">
        <v>77</v>
      </c>
      <c r="P427" s="3" t="s">
        <v>78</v>
      </c>
      <c r="Q427" s="3" t="s">
        <v>44</v>
      </c>
      <c r="R427" s="3" t="s">
        <v>91</v>
      </c>
      <c r="S427" s="2">
        <v>43417.856516203705</v>
      </c>
      <c r="T427" s="2">
        <v>43417.856516203705</v>
      </c>
      <c r="U427" s="2">
        <v>43417.860243055555</v>
      </c>
      <c r="V427" s="2">
        <v>43417.860243055555</v>
      </c>
      <c r="X427" s="8">
        <f t="shared" si="75"/>
        <v>43417.855474537035</v>
      </c>
      <c r="Y427" s="9">
        <f t="shared" si="76"/>
        <v>3.055555556784384E-3</v>
      </c>
      <c r="Z427" s="9">
        <f t="shared" si="77"/>
        <v>6.1111111135687679E-3</v>
      </c>
      <c r="AA427" s="30"/>
      <c r="AB427" s="10">
        <f t="shared" si="71"/>
        <v>0</v>
      </c>
      <c r="AC427" s="10">
        <f t="shared" si="67"/>
        <v>8.7962963152676821E-4</v>
      </c>
      <c r="AD427" s="30"/>
      <c r="AE427" s="30"/>
      <c r="AF427" s="78">
        <f t="shared" si="68"/>
        <v>43417.854861111111</v>
      </c>
      <c r="AG427" s="78">
        <f t="shared" si="69"/>
        <v>43417.859027777777</v>
      </c>
      <c r="AH427" s="26" t="str">
        <f t="shared" si="70"/>
        <v>43417.854861111143417.8590277778</v>
      </c>
      <c r="AI427" s="26" t="e">
        <f>VLOOKUP(AH427,simple_survey!$P$1800:$Q$2001,2,FALSE)</f>
        <v>#N/A</v>
      </c>
    </row>
    <row r="428" spans="1:35" s="3" customFormat="1" x14ac:dyDescent="0.4">
      <c r="A428" s="16" t="str">
        <f t="shared" si="73"/>
        <v>-</v>
      </c>
      <c r="B428" s="16" t="str">
        <f t="shared" si="74"/>
        <v>-</v>
      </c>
      <c r="C428" s="7">
        <v>20</v>
      </c>
      <c r="D428" s="2">
        <v>43417.859953703701</v>
      </c>
      <c r="E428" s="3" t="s">
        <v>1098</v>
      </c>
      <c r="F428" s="3">
        <v>13706</v>
      </c>
      <c r="G428" s="3" t="s">
        <v>32</v>
      </c>
      <c r="H428" s="3">
        <v>5936</v>
      </c>
      <c r="I428" s="3">
        <v>209</v>
      </c>
      <c r="J428" s="3">
        <v>10</v>
      </c>
      <c r="K428" s="3">
        <v>2</v>
      </c>
      <c r="M428" s="2">
        <v>43417.862488425926</v>
      </c>
      <c r="N428" s="2">
        <v>43417.876469907409</v>
      </c>
      <c r="O428" s="3" t="s">
        <v>64</v>
      </c>
      <c r="P428" s="3" t="s">
        <v>65</v>
      </c>
      <c r="Q428" s="3" t="s">
        <v>44</v>
      </c>
      <c r="R428" s="3" t="s">
        <v>91</v>
      </c>
      <c r="S428" s="2">
        <v>43417.860995370371</v>
      </c>
      <c r="T428" s="2">
        <v>43417.860995370371</v>
      </c>
      <c r="U428" s="2">
        <v>43417.871006944442</v>
      </c>
      <c r="V428" s="2">
        <v>43417.883923611109</v>
      </c>
      <c r="X428" s="8">
        <f t="shared" si="75"/>
        <v>43417.859953703701</v>
      </c>
      <c r="Y428" s="9">
        <f t="shared" si="76"/>
        <v>1.3981481482915115E-2</v>
      </c>
      <c r="Z428" s="9">
        <f t="shared" si="77"/>
        <v>2.7962962965830229E-2</v>
      </c>
      <c r="AA428" s="30"/>
      <c r="AB428" s="10">
        <f t="shared" si="71"/>
        <v>1.4930555553291924E-3</v>
      </c>
      <c r="AC428" s="10">
        <f t="shared" si="67"/>
        <v>2.534722225391306E-3</v>
      </c>
      <c r="AD428" s="30"/>
      <c r="AE428" s="30"/>
      <c r="AF428" s="78">
        <f t="shared" si="68"/>
        <v>43417.859722222223</v>
      </c>
      <c r="AG428" s="78">
        <f t="shared" si="69"/>
        <v>43417.876388888886</v>
      </c>
      <c r="AH428" s="26" t="str">
        <f t="shared" si="70"/>
        <v>43417.859722222243417.8763888889</v>
      </c>
      <c r="AI428" s="26" t="e">
        <f>VLOOKUP(AH428,simple_survey!$P$1800:$Q$2001,2,FALSE)</f>
        <v>#N/A</v>
      </c>
    </row>
    <row r="429" spans="1:35" s="3" customFormat="1" x14ac:dyDescent="0.4">
      <c r="A429" s="16" t="str">
        <f t="shared" si="73"/>
        <v>-</v>
      </c>
      <c r="B429" s="16" t="str">
        <f t="shared" si="74"/>
        <v>-</v>
      </c>
      <c r="C429" s="7">
        <v>20</v>
      </c>
      <c r="D429" s="2">
        <v>43417.861122685186</v>
      </c>
      <c r="E429" s="3" t="s">
        <v>1563</v>
      </c>
      <c r="F429" s="3">
        <v>13707</v>
      </c>
      <c r="G429" s="3" t="s">
        <v>98</v>
      </c>
      <c r="H429" s="3">
        <v>0</v>
      </c>
      <c r="I429" s="3">
        <v>659</v>
      </c>
      <c r="J429" s="3">
        <v>7</v>
      </c>
      <c r="K429" s="3">
        <v>1</v>
      </c>
      <c r="M429" s="2">
        <v>43417.862233796295</v>
      </c>
      <c r="N429" s="2">
        <v>43417.867731481485</v>
      </c>
      <c r="O429" s="3" t="s">
        <v>45</v>
      </c>
      <c r="P429" s="3" t="s">
        <v>46</v>
      </c>
      <c r="Q429" s="3" t="s">
        <v>133</v>
      </c>
      <c r="R429" s="3" t="s">
        <v>19</v>
      </c>
      <c r="S429" s="2">
        <v>43417.862164351849</v>
      </c>
      <c r="T429" s="2">
        <v>43417.862164351849</v>
      </c>
      <c r="U429" s="2">
        <v>43417.868310185186</v>
      </c>
      <c r="V429" s="2">
        <v>43417.868310185186</v>
      </c>
      <c r="X429" s="8">
        <f t="shared" si="75"/>
        <v>43417.861122685186</v>
      </c>
      <c r="Y429" s="9">
        <f t="shared" si="76"/>
        <v>5.4976851897663437E-3</v>
      </c>
      <c r="Z429" s="9">
        <f t="shared" si="77"/>
        <v>5.4976851897663437E-3</v>
      </c>
      <c r="AA429" s="30"/>
      <c r="AB429" s="10">
        <f t="shared" si="71"/>
        <v>6.9444446125999093E-5</v>
      </c>
      <c r="AC429" s="10">
        <f t="shared" si="67"/>
        <v>1.111111108912155E-3</v>
      </c>
      <c r="AD429" s="30"/>
      <c r="AE429" s="30"/>
      <c r="AF429" s="78">
        <f t="shared" si="68"/>
        <v>43417.861111111109</v>
      </c>
      <c r="AG429" s="78">
        <f t="shared" si="69"/>
        <v>43417.867361111108</v>
      </c>
      <c r="AH429" s="26" t="str">
        <f t="shared" si="70"/>
        <v>43417.861111111143417.8673611111</v>
      </c>
      <c r="AI429" s="26" t="e">
        <f>VLOOKUP(AH429,simple_survey!$P$1800:$Q$2001,2,FALSE)</f>
        <v>#N/A</v>
      </c>
    </row>
    <row r="430" spans="1:35" s="3" customFormat="1" x14ac:dyDescent="0.4">
      <c r="A430" s="16" t="str">
        <f t="shared" si="73"/>
        <v>-</v>
      </c>
      <c r="B430" s="16" t="str">
        <f t="shared" si="74"/>
        <v>-</v>
      </c>
      <c r="C430" s="7">
        <v>20</v>
      </c>
      <c r="D430" s="2">
        <v>43417.861296296294</v>
      </c>
      <c r="E430" s="3" t="s">
        <v>1564</v>
      </c>
      <c r="F430" s="3">
        <v>13708</v>
      </c>
      <c r="G430" s="3" t="s">
        <v>18</v>
      </c>
      <c r="H430" s="3">
        <v>3435</v>
      </c>
      <c r="I430" s="3">
        <v>337</v>
      </c>
      <c r="J430" s="3">
        <v>6</v>
      </c>
      <c r="K430" s="3">
        <v>1</v>
      </c>
      <c r="M430" s="2">
        <v>43417.865891203706</v>
      </c>
      <c r="N430" s="2">
        <v>43417.869722222225</v>
      </c>
      <c r="O430" s="3" t="s">
        <v>45</v>
      </c>
      <c r="P430" s="3" t="s">
        <v>46</v>
      </c>
      <c r="Q430" s="3" t="s">
        <v>71</v>
      </c>
      <c r="R430" s="3" t="s">
        <v>1326</v>
      </c>
      <c r="S430" s="2">
        <v>43417.863819444443</v>
      </c>
      <c r="T430" s="2">
        <v>43417.863819444443</v>
      </c>
      <c r="U430" s="2">
        <v>43417.868831018517</v>
      </c>
      <c r="V430" s="2">
        <v>43417.868831018517</v>
      </c>
      <c r="X430" s="8">
        <f t="shared" si="75"/>
        <v>43417.861296296294</v>
      </c>
      <c r="Y430" s="9">
        <f t="shared" si="76"/>
        <v>3.8310185191221535E-3</v>
      </c>
      <c r="Z430" s="9">
        <f t="shared" si="77"/>
        <v>3.8310185191221535E-3</v>
      </c>
      <c r="AA430" s="30"/>
      <c r="AB430" s="10">
        <f t="shared" si="71"/>
        <v>2.0717592633445747E-3</v>
      </c>
      <c r="AC430" s="10">
        <f t="shared" si="67"/>
        <v>4.5949074119562283E-3</v>
      </c>
      <c r="AD430" s="30"/>
      <c r="AE430" s="30"/>
      <c r="AF430" s="78">
        <f t="shared" si="68"/>
        <v>43417.861111111109</v>
      </c>
      <c r="AG430" s="78">
        <f t="shared" si="69"/>
        <v>43417.869444444441</v>
      </c>
      <c r="AH430" s="26" t="str">
        <f t="shared" si="70"/>
        <v>43417.861111111143417.8694444444</v>
      </c>
      <c r="AI430" s="26" t="e">
        <f>VLOOKUP(AH430,simple_survey!$P$1800:$Q$2001,2,FALSE)</f>
        <v>#N/A</v>
      </c>
    </row>
    <row r="431" spans="1:35" s="3" customFormat="1" x14ac:dyDescent="0.4">
      <c r="A431" s="16" t="str">
        <f t="shared" si="73"/>
        <v>-</v>
      </c>
      <c r="B431" s="16" t="str">
        <f t="shared" si="74"/>
        <v>-</v>
      </c>
      <c r="C431" s="7">
        <v>20</v>
      </c>
      <c r="D431" s="2">
        <v>43417.866331018522</v>
      </c>
      <c r="E431" s="3" t="s">
        <v>1498</v>
      </c>
      <c r="F431" s="3">
        <v>13710</v>
      </c>
      <c r="G431" s="3" t="s">
        <v>32</v>
      </c>
      <c r="H431" s="3">
        <v>3445</v>
      </c>
      <c r="I431" s="3">
        <v>440</v>
      </c>
      <c r="J431" s="3">
        <v>5</v>
      </c>
      <c r="K431" s="3">
        <v>1</v>
      </c>
      <c r="M431" s="2">
        <v>43417.868136574078</v>
      </c>
      <c r="N431" s="2">
        <v>43417.875300925924</v>
      </c>
      <c r="O431" s="3" t="s">
        <v>22</v>
      </c>
      <c r="P431" s="3" t="s">
        <v>23</v>
      </c>
      <c r="Q431" s="3" t="s">
        <v>26</v>
      </c>
      <c r="R431" s="3" t="s">
        <v>27</v>
      </c>
      <c r="S431" s="2">
        <v>43417.867546296293</v>
      </c>
      <c r="T431" s="2">
        <v>43417.867546296293</v>
      </c>
      <c r="U431" s="2">
        <v>43417.877511574072</v>
      </c>
      <c r="V431" s="2">
        <v>43417.877511574072</v>
      </c>
      <c r="X431" s="8">
        <f t="shared" si="75"/>
        <v>43417.866331018522</v>
      </c>
      <c r="Y431" s="9">
        <f t="shared" si="76"/>
        <v>7.1643518458586186E-3</v>
      </c>
      <c r="Z431" s="9">
        <f t="shared" si="77"/>
        <v>7.1643518458586186E-3</v>
      </c>
      <c r="AA431" s="30"/>
      <c r="AB431" s="10">
        <f t="shared" si="71"/>
        <v>5.9027778479503468E-4</v>
      </c>
      <c r="AC431" s="10">
        <f t="shared" si="67"/>
        <v>1.8055555556202307E-3</v>
      </c>
      <c r="AD431" s="30"/>
      <c r="AE431" s="30"/>
      <c r="AF431" s="78">
        <f t="shared" si="68"/>
        <v>43417.865972222222</v>
      </c>
      <c r="AG431" s="78">
        <f t="shared" si="69"/>
        <v>43417.875</v>
      </c>
      <c r="AH431" s="26" t="str">
        <f t="shared" si="70"/>
        <v>43417.865972222243417.875</v>
      </c>
      <c r="AI431" s="26" t="e">
        <f>VLOOKUP(AH431,simple_survey!$P$1800:$Q$2001,2,FALSE)</f>
        <v>#N/A</v>
      </c>
    </row>
    <row r="432" spans="1:35" s="3" customFormat="1" x14ac:dyDescent="0.4">
      <c r="A432" s="16" t="str">
        <f t="shared" si="73"/>
        <v>★</v>
      </c>
      <c r="B432" s="16" t="str">
        <f t="shared" si="74"/>
        <v>-</v>
      </c>
      <c r="C432" s="7">
        <v>20</v>
      </c>
      <c r="D432" s="2">
        <v>43417.866782407407</v>
      </c>
      <c r="E432" s="3" t="s">
        <v>1242</v>
      </c>
      <c r="F432" s="3">
        <v>13711</v>
      </c>
      <c r="G432" s="3" t="s">
        <v>98</v>
      </c>
      <c r="H432" s="3">
        <v>0</v>
      </c>
      <c r="I432" s="3">
        <v>911</v>
      </c>
      <c r="J432" s="3">
        <v>10</v>
      </c>
      <c r="K432" s="3">
        <v>1</v>
      </c>
      <c r="M432" s="2">
        <v>43417.871249999997</v>
      </c>
      <c r="N432" s="2">
        <v>43417.876354166663</v>
      </c>
      <c r="O432" s="3" t="s">
        <v>45</v>
      </c>
      <c r="P432" s="3" t="s">
        <v>46</v>
      </c>
      <c r="Q432" s="3" t="s">
        <v>44</v>
      </c>
      <c r="R432" s="3" t="s">
        <v>91</v>
      </c>
      <c r="S432" s="2">
        <v>43417.873576388891</v>
      </c>
      <c r="T432" s="2">
        <v>43417.873576388891</v>
      </c>
      <c r="U432" s="2">
        <v>43417.88</v>
      </c>
      <c r="V432" s="2">
        <v>43417.88</v>
      </c>
      <c r="W432" s="2">
        <v>43417.873576388891</v>
      </c>
      <c r="X432" s="8">
        <f t="shared" si="75"/>
        <v>43417.873576388891</v>
      </c>
      <c r="Y432" s="9">
        <f t="shared" si="76"/>
        <v>5.1041666665696539E-3</v>
      </c>
      <c r="Z432" s="9">
        <f t="shared" si="77"/>
        <v>5.1041666665696539E-3</v>
      </c>
      <c r="AA432" s="30"/>
      <c r="AB432" s="10">
        <f t="shared" si="71"/>
        <v>0</v>
      </c>
      <c r="AC432" s="10">
        <f t="shared" si="67"/>
        <v>0</v>
      </c>
      <c r="AD432" s="30"/>
      <c r="AE432" s="30"/>
      <c r="AF432" s="78">
        <f t="shared" si="68"/>
        <v>43417.866666666669</v>
      </c>
      <c r="AG432" s="78">
        <f t="shared" si="69"/>
        <v>43417.875694444447</v>
      </c>
      <c r="AH432" s="26" t="str">
        <f t="shared" si="70"/>
        <v>43417.866666666743417.8756944444</v>
      </c>
      <c r="AI432" s="26" t="e">
        <f>VLOOKUP(AH432,simple_survey!$P$1800:$Q$2001,2,FALSE)</f>
        <v>#N/A</v>
      </c>
    </row>
    <row r="433" spans="1:37" s="3" customFormat="1" x14ac:dyDescent="0.4">
      <c r="A433" s="16" t="str">
        <f t="shared" si="73"/>
        <v>-</v>
      </c>
      <c r="B433" s="16" t="str">
        <f t="shared" si="74"/>
        <v>-</v>
      </c>
      <c r="C433" s="7">
        <v>20</v>
      </c>
      <c r="D433" s="2">
        <v>43417.874074074076</v>
      </c>
      <c r="E433" s="3" t="s">
        <v>1565</v>
      </c>
      <c r="F433" s="3">
        <v>13713</v>
      </c>
      <c r="G433" s="3" t="s">
        <v>98</v>
      </c>
      <c r="H433" s="3">
        <v>0</v>
      </c>
      <c r="I433" s="3">
        <v>113</v>
      </c>
      <c r="J433" s="3">
        <v>3</v>
      </c>
      <c r="K433" s="3">
        <v>3</v>
      </c>
      <c r="M433" s="2">
        <v>43417.875335648147</v>
      </c>
      <c r="N433" s="2">
        <v>43417.878657407404</v>
      </c>
      <c r="O433" s="3" t="s">
        <v>45</v>
      </c>
      <c r="P433" s="3" t="s">
        <v>46</v>
      </c>
      <c r="Q433" s="3" t="s">
        <v>133</v>
      </c>
      <c r="R433" s="3" t="s">
        <v>19</v>
      </c>
      <c r="S433" s="2">
        <v>43417.875115740739</v>
      </c>
      <c r="T433" s="2">
        <v>43417.875115740739</v>
      </c>
      <c r="U433" s="2">
        <v>43417.882650462961</v>
      </c>
      <c r="V433" s="2">
        <v>43417.882650462961</v>
      </c>
      <c r="X433" s="8">
        <f t="shared" si="75"/>
        <v>43417.874074074076</v>
      </c>
      <c r="Y433" s="9">
        <f t="shared" si="76"/>
        <v>3.3217592572327703E-3</v>
      </c>
      <c r="Z433" s="9">
        <f t="shared" si="77"/>
        <v>9.965277771698311E-3</v>
      </c>
      <c r="AA433" s="30"/>
      <c r="AB433" s="10">
        <f t="shared" si="71"/>
        <v>2.1990740788169205E-4</v>
      </c>
      <c r="AC433" s="10">
        <f t="shared" si="67"/>
        <v>1.261574070667848E-3</v>
      </c>
      <c r="AD433" s="30"/>
      <c r="AE433" s="30"/>
      <c r="AF433" s="78">
        <f t="shared" si="68"/>
        <v>43417.873611111114</v>
      </c>
      <c r="AG433" s="78">
        <f t="shared" si="69"/>
        <v>43417.878472222219</v>
      </c>
      <c r="AH433" s="26" t="str">
        <f t="shared" si="70"/>
        <v>43417.873611111143417.8784722222</v>
      </c>
      <c r="AI433" s="26" t="e">
        <f>VLOOKUP(AH433,simple_survey!$P$1800:$Q$2001,2,FALSE)</f>
        <v>#N/A</v>
      </c>
    </row>
    <row r="434" spans="1:37" s="3" customFormat="1" x14ac:dyDescent="0.4">
      <c r="A434" s="16" t="str">
        <f t="shared" si="73"/>
        <v>-</v>
      </c>
      <c r="B434" s="16" t="str">
        <f t="shared" si="74"/>
        <v>☆</v>
      </c>
      <c r="C434" s="7">
        <v>20</v>
      </c>
      <c r="D434" s="2">
        <v>43417.838287037041</v>
      </c>
      <c r="E434" s="3" t="s">
        <v>1566</v>
      </c>
      <c r="F434" s="3">
        <v>13686</v>
      </c>
      <c r="G434" s="3" t="s">
        <v>18</v>
      </c>
      <c r="H434" s="3">
        <v>1747</v>
      </c>
      <c r="I434" s="3">
        <v>585</v>
      </c>
      <c r="J434" s="3">
        <v>3</v>
      </c>
      <c r="K434" s="3">
        <v>3</v>
      </c>
      <c r="L434" s="2">
        <v>43417.838553240741</v>
      </c>
      <c r="O434" s="3" t="s">
        <v>30</v>
      </c>
      <c r="P434" s="3" t="s">
        <v>31</v>
      </c>
      <c r="Q434" s="3" t="s">
        <v>71</v>
      </c>
      <c r="R434" s="3" t="s">
        <v>1326</v>
      </c>
      <c r="S434" s="2">
        <v>43417.843877314815</v>
      </c>
      <c r="U434" s="2">
        <v>43417.850995370369</v>
      </c>
      <c r="X434" s="8">
        <f t="shared" si="75"/>
        <v>43417.838287037041</v>
      </c>
      <c r="Y434" s="9">
        <f t="shared" si="76"/>
        <v>0</v>
      </c>
      <c r="Z434" s="9">
        <f t="shared" si="77"/>
        <v>0</v>
      </c>
      <c r="AA434" s="30"/>
      <c r="AB434" s="10">
        <f t="shared" si="71"/>
        <v>0</v>
      </c>
      <c r="AC434" s="10">
        <f>IF(IF(B434="☆",(IF(L434&gt;S434,L434-X434,S434-X434)),M434-X434)&lt;0,0,IF(B434="☆",(IF(L434&gt;S434,L434-X434,S434-X434)),M434-X434))</f>
        <v>5.5902777748997323E-3</v>
      </c>
      <c r="AD434" s="30"/>
      <c r="AE434" s="30"/>
      <c r="AF434" s="78">
        <f t="shared" si="68"/>
        <v>43417.838194444441</v>
      </c>
      <c r="AG434" s="78">
        <f t="shared" si="69"/>
        <v>0</v>
      </c>
      <c r="AH434" s="26" t="str">
        <f t="shared" si="70"/>
        <v>43417.83819444440</v>
      </c>
      <c r="AI434" s="26" t="e">
        <f>VLOOKUP(AH434,simple_survey!$P$1800:$Q$2001,2,FALSE)</f>
        <v>#N/A</v>
      </c>
    </row>
    <row r="435" spans="1:37" s="3" customFormat="1" x14ac:dyDescent="0.4">
      <c r="A435" s="16" t="str">
        <f t="shared" si="73"/>
        <v>-</v>
      </c>
      <c r="B435" s="16" t="str">
        <f t="shared" si="74"/>
        <v>☆</v>
      </c>
      <c r="C435" s="7">
        <v>20</v>
      </c>
      <c r="D435" s="2">
        <v>43417.8440625</v>
      </c>
      <c r="E435" s="3" t="s">
        <v>1477</v>
      </c>
      <c r="F435" s="3">
        <v>13688</v>
      </c>
      <c r="G435" s="3" t="s">
        <v>32</v>
      </c>
      <c r="H435" s="3">
        <v>2535</v>
      </c>
      <c r="I435" s="3">
        <v>199</v>
      </c>
      <c r="J435" s="3">
        <v>4</v>
      </c>
      <c r="K435" s="3">
        <v>1</v>
      </c>
      <c r="L435" s="2">
        <v>43417.844143518516</v>
      </c>
      <c r="O435" s="3" t="s">
        <v>20</v>
      </c>
      <c r="P435" s="3" t="s">
        <v>21</v>
      </c>
      <c r="Q435" s="3" t="s">
        <v>62</v>
      </c>
      <c r="R435" s="3" t="s">
        <v>63</v>
      </c>
      <c r="S435" s="2">
        <v>43417.845381944448</v>
      </c>
      <c r="U435" s="2">
        <v>43417.853854166664</v>
      </c>
      <c r="X435" s="8">
        <f t="shared" si="75"/>
        <v>43417.8440625</v>
      </c>
      <c r="Y435" s="9">
        <f t="shared" si="76"/>
        <v>0</v>
      </c>
      <c r="Z435" s="9">
        <f t="shared" si="77"/>
        <v>0</v>
      </c>
      <c r="AA435" s="30"/>
      <c r="AB435" s="10">
        <f t="shared" si="71"/>
        <v>0</v>
      </c>
      <c r="AC435" s="10"/>
      <c r="AD435" s="30"/>
      <c r="AE435" s="30"/>
      <c r="AF435" s="78">
        <f t="shared" si="68"/>
        <v>43417.84375</v>
      </c>
      <c r="AG435" s="78">
        <f t="shared" si="69"/>
        <v>0</v>
      </c>
      <c r="AH435" s="26" t="str">
        <f t="shared" si="70"/>
        <v>43417.843750</v>
      </c>
      <c r="AI435" s="26" t="e">
        <f>VLOOKUP(AH435,simple_survey!$P$1800:$Q$2001,2,FALSE)</f>
        <v>#N/A</v>
      </c>
      <c r="AK435" s="7" t="s">
        <v>94</v>
      </c>
    </row>
    <row r="436" spans="1:37" s="3" customFormat="1" x14ac:dyDescent="0.4">
      <c r="A436" s="16" t="str">
        <f t="shared" si="73"/>
        <v>★</v>
      </c>
      <c r="B436" s="16" t="str">
        <f t="shared" si="74"/>
        <v>☆</v>
      </c>
      <c r="C436" s="7">
        <v>20</v>
      </c>
      <c r="D436" s="2">
        <v>43417.844930555555</v>
      </c>
      <c r="E436" s="3" t="s">
        <v>1477</v>
      </c>
      <c r="F436" s="3">
        <v>13691</v>
      </c>
      <c r="G436" s="3" t="s">
        <v>32</v>
      </c>
      <c r="H436" s="3">
        <v>2535</v>
      </c>
      <c r="I436" s="3">
        <v>337</v>
      </c>
      <c r="J436" s="3">
        <v>7</v>
      </c>
      <c r="K436" s="3">
        <v>1</v>
      </c>
      <c r="L436" s="2">
        <v>43417.845069444447</v>
      </c>
      <c r="O436" s="3" t="s">
        <v>30</v>
      </c>
      <c r="P436" s="3" t="s">
        <v>31</v>
      </c>
      <c r="Q436" s="3" t="s">
        <v>33</v>
      </c>
      <c r="R436" s="3" t="s">
        <v>34</v>
      </c>
      <c r="S436" s="2">
        <v>43417.851851851854</v>
      </c>
      <c r="U436" s="2">
        <v>43417.860902777778</v>
      </c>
      <c r="W436" s="2">
        <v>43417.851851851854</v>
      </c>
      <c r="X436" s="8">
        <f t="shared" si="75"/>
        <v>43417.851851851854</v>
      </c>
      <c r="Y436" s="9">
        <f t="shared" si="76"/>
        <v>0</v>
      </c>
      <c r="Z436" s="9">
        <f t="shared" si="77"/>
        <v>0</v>
      </c>
      <c r="AA436" s="30"/>
      <c r="AB436" s="10">
        <f t="shared" si="71"/>
        <v>0</v>
      </c>
      <c r="AC436" s="10">
        <f>IF(IF(B436="☆",(IF(L436&gt;S436,L436-X436,S436-X436)),M436-X436)&lt;0,0,IF(B436="☆",(IF(L436&gt;S436,L436-X436,S436-X436)),M436-X436))</f>
        <v>0</v>
      </c>
      <c r="AD436" s="30"/>
      <c r="AE436" s="30"/>
      <c r="AF436" s="78">
        <f t="shared" si="68"/>
        <v>43417.844444444447</v>
      </c>
      <c r="AG436" s="78">
        <f t="shared" si="69"/>
        <v>0</v>
      </c>
      <c r="AH436" s="26" t="str">
        <f t="shared" si="70"/>
        <v>43417.84444444440</v>
      </c>
      <c r="AI436" s="26" t="e">
        <f>VLOOKUP(AH436,simple_survey!$P$1800:$Q$2001,2,FALSE)</f>
        <v>#N/A</v>
      </c>
      <c r="AK436" s="7" t="s">
        <v>94</v>
      </c>
    </row>
    <row r="437" spans="1:37" s="3" customFormat="1" x14ac:dyDescent="0.4">
      <c r="A437" s="16" t="str">
        <f t="shared" si="73"/>
        <v>-</v>
      </c>
      <c r="B437" s="16" t="str">
        <f t="shared" si="74"/>
        <v>☆</v>
      </c>
      <c r="C437" s="7">
        <v>20</v>
      </c>
      <c r="D437" s="2">
        <v>43417.845289351855</v>
      </c>
      <c r="E437" s="3" t="s">
        <v>1477</v>
      </c>
      <c r="F437" s="3">
        <v>13692</v>
      </c>
      <c r="G437" s="3" t="s">
        <v>32</v>
      </c>
      <c r="H437" s="3">
        <v>2535</v>
      </c>
      <c r="I437" s="3">
        <v>449</v>
      </c>
      <c r="J437" s="3">
        <v>4</v>
      </c>
      <c r="K437" s="3">
        <v>1</v>
      </c>
      <c r="L437" s="2">
        <v>43417.845370370371</v>
      </c>
      <c r="O437" s="3" t="s">
        <v>20</v>
      </c>
      <c r="P437" s="3" t="s">
        <v>21</v>
      </c>
      <c r="Q437" s="3" t="s">
        <v>33</v>
      </c>
      <c r="R437" s="3" t="s">
        <v>34</v>
      </c>
      <c r="S437" s="2">
        <v>43417.847662037035</v>
      </c>
      <c r="U437" s="2">
        <v>43417.855300925927</v>
      </c>
      <c r="X437" s="8">
        <f t="shared" si="75"/>
        <v>43417.845289351855</v>
      </c>
      <c r="Y437" s="9">
        <f t="shared" si="76"/>
        <v>0</v>
      </c>
      <c r="Z437" s="9">
        <f t="shared" si="77"/>
        <v>0</v>
      </c>
      <c r="AA437" s="30"/>
      <c r="AB437" s="10">
        <f t="shared" si="71"/>
        <v>0</v>
      </c>
      <c r="AC437" s="10"/>
      <c r="AD437" s="30"/>
      <c r="AE437" s="30"/>
      <c r="AF437" s="78">
        <f t="shared" si="68"/>
        <v>43417.845138888886</v>
      </c>
      <c r="AG437" s="78">
        <f t="shared" si="69"/>
        <v>0</v>
      </c>
      <c r="AH437" s="26" t="str">
        <f t="shared" si="70"/>
        <v>43417.84513888890</v>
      </c>
      <c r="AI437" s="26" t="e">
        <f>VLOOKUP(AH437,simple_survey!$P$1800:$Q$2001,2,FALSE)</f>
        <v>#N/A</v>
      </c>
      <c r="AK437" s="7" t="s">
        <v>94</v>
      </c>
    </row>
    <row r="438" spans="1:37" s="3" customFormat="1" x14ac:dyDescent="0.4">
      <c r="A438" s="16" t="str">
        <f t="shared" si="73"/>
        <v>-</v>
      </c>
      <c r="B438" s="16" t="str">
        <f t="shared" si="74"/>
        <v>☆</v>
      </c>
      <c r="C438" s="7">
        <v>20</v>
      </c>
      <c r="D438" s="2">
        <v>43417.845983796295</v>
      </c>
      <c r="E438" s="3" t="s">
        <v>1477</v>
      </c>
      <c r="F438" s="3">
        <v>13693</v>
      </c>
      <c r="G438" s="3" t="s">
        <v>32</v>
      </c>
      <c r="H438" s="3">
        <v>2535</v>
      </c>
      <c r="I438" s="3">
        <v>718</v>
      </c>
      <c r="J438" s="3">
        <v>6</v>
      </c>
      <c r="K438" s="3">
        <v>1</v>
      </c>
      <c r="L438" s="2">
        <v>43417.846064814818</v>
      </c>
      <c r="O438" s="3" t="s">
        <v>30</v>
      </c>
      <c r="P438" s="3" t="s">
        <v>31</v>
      </c>
      <c r="Q438" s="3" t="s">
        <v>26</v>
      </c>
      <c r="R438" s="3" t="s">
        <v>27</v>
      </c>
      <c r="S438" s="2">
        <v>43417.850173611114</v>
      </c>
      <c r="U438" s="2">
        <v>43417.856689814813</v>
      </c>
      <c r="X438" s="8">
        <f t="shared" si="75"/>
        <v>43417.845983796295</v>
      </c>
      <c r="Y438" s="9">
        <f t="shared" si="76"/>
        <v>0</v>
      </c>
      <c r="Z438" s="9">
        <f t="shared" si="77"/>
        <v>0</v>
      </c>
      <c r="AA438" s="30"/>
      <c r="AB438" s="10">
        <f t="shared" si="71"/>
        <v>0</v>
      </c>
      <c r="AC438" s="10"/>
      <c r="AD438" s="30"/>
      <c r="AE438" s="30"/>
      <c r="AF438" s="78">
        <f t="shared" si="68"/>
        <v>43417.845833333333</v>
      </c>
      <c r="AG438" s="78">
        <f t="shared" si="69"/>
        <v>0</v>
      </c>
      <c r="AH438" s="26" t="str">
        <f t="shared" si="70"/>
        <v>43417.84583333330</v>
      </c>
      <c r="AI438" s="26" t="e">
        <f>VLOOKUP(AH438,simple_survey!$P$1800:$Q$2001,2,FALSE)</f>
        <v>#N/A</v>
      </c>
      <c r="AK438" s="7" t="s">
        <v>94</v>
      </c>
    </row>
    <row r="439" spans="1:37" s="3" customFormat="1" x14ac:dyDescent="0.4">
      <c r="A439" s="16" t="str">
        <f t="shared" si="73"/>
        <v>-</v>
      </c>
      <c r="B439" s="16" t="str">
        <f t="shared" si="74"/>
        <v>☆</v>
      </c>
      <c r="C439" s="7">
        <v>20</v>
      </c>
      <c r="D439" s="2">
        <v>43417.851435185185</v>
      </c>
      <c r="E439" s="3" t="s">
        <v>1098</v>
      </c>
      <c r="F439" s="3">
        <v>13700</v>
      </c>
      <c r="G439" s="3" t="s">
        <v>32</v>
      </c>
      <c r="H439" s="3">
        <v>5936</v>
      </c>
      <c r="I439" s="3">
        <v>612</v>
      </c>
      <c r="J439" s="3">
        <v>3</v>
      </c>
      <c r="K439" s="3">
        <v>2</v>
      </c>
      <c r="L439" s="2">
        <v>43417.8515625</v>
      </c>
      <c r="O439" s="3" t="s">
        <v>64</v>
      </c>
      <c r="P439" s="3" t="s">
        <v>65</v>
      </c>
      <c r="Q439" s="3" t="s">
        <v>44</v>
      </c>
      <c r="R439" s="3" t="s">
        <v>91</v>
      </c>
      <c r="S439" s="2">
        <v>43417.854004629633</v>
      </c>
      <c r="U439" s="2">
        <v>43417.864016203705</v>
      </c>
      <c r="X439" s="8">
        <f t="shared" si="75"/>
        <v>43417.851435185185</v>
      </c>
      <c r="Y439" s="9">
        <f t="shared" si="76"/>
        <v>0</v>
      </c>
      <c r="Z439" s="9">
        <f t="shared" si="77"/>
        <v>0</v>
      </c>
      <c r="AA439" s="30"/>
      <c r="AB439" s="10">
        <f t="shared" si="71"/>
        <v>0</v>
      </c>
      <c r="AC439" s="10">
        <f>IF(IF(B439="☆",(IF(L439&gt;S439,L439-X439,S439-X439)),M439-X439)&lt;0,0,IF(B439="☆",(IF(L439&gt;S439,L439-X439,S439-X439)),M439-X439))</f>
        <v>2.5694444484543055E-3</v>
      </c>
      <c r="AD439" s="30"/>
      <c r="AE439" s="30"/>
      <c r="AF439" s="78">
        <f t="shared" si="68"/>
        <v>43417.851388888892</v>
      </c>
      <c r="AG439" s="78">
        <f t="shared" si="69"/>
        <v>0</v>
      </c>
      <c r="AH439" s="26" t="str">
        <f t="shared" si="70"/>
        <v>43417.85138888890</v>
      </c>
      <c r="AI439" s="26" t="e">
        <f>VLOOKUP(AH439,simple_survey!$P$1800:$Q$2001,2,FALSE)</f>
        <v>#N/A</v>
      </c>
    </row>
    <row r="440" spans="1:37" s="3" customFormat="1" x14ac:dyDescent="0.4">
      <c r="A440" s="16" t="str">
        <f t="shared" si="73"/>
        <v>★</v>
      </c>
      <c r="B440" s="16" t="str">
        <f t="shared" si="74"/>
        <v>☆</v>
      </c>
      <c r="C440" s="7">
        <v>20</v>
      </c>
      <c r="D440" s="2">
        <v>43417.855543981481</v>
      </c>
      <c r="E440" s="3" t="s">
        <v>1498</v>
      </c>
      <c r="F440" s="3">
        <v>13704</v>
      </c>
      <c r="G440" s="3" t="s">
        <v>32</v>
      </c>
      <c r="H440" s="3">
        <v>3445</v>
      </c>
      <c r="I440" s="3">
        <v>591</v>
      </c>
      <c r="J440" s="3">
        <v>1</v>
      </c>
      <c r="K440" s="3">
        <v>1</v>
      </c>
      <c r="L440" s="2">
        <v>43417.85633101852</v>
      </c>
      <c r="O440" s="3" t="s">
        <v>22</v>
      </c>
      <c r="P440" s="3" t="s">
        <v>23</v>
      </c>
      <c r="Q440" s="3" t="s">
        <v>26</v>
      </c>
      <c r="R440" s="3" t="s">
        <v>27</v>
      </c>
      <c r="S440" s="2">
        <v>43417.862476851849</v>
      </c>
      <c r="U440" s="2">
        <v>43417.872442129628</v>
      </c>
      <c r="W440" s="2">
        <v>43417.862476851849</v>
      </c>
      <c r="X440" s="8">
        <f t="shared" si="75"/>
        <v>43417.862476851849</v>
      </c>
      <c r="Y440" s="9">
        <f t="shared" si="76"/>
        <v>0</v>
      </c>
      <c r="Z440" s="9">
        <f t="shared" si="77"/>
        <v>0</v>
      </c>
      <c r="AA440" s="30"/>
      <c r="AB440" s="10">
        <f t="shared" si="71"/>
        <v>0</v>
      </c>
      <c r="AC440" s="10">
        <f>IF(IF(B440="☆",(IF(L440&gt;S440,L440-X440,S440-X440)),M440-X440)&lt;0,0,IF(B440="☆",(IF(L440&gt;S440,L440-X440,S440-X440)),M440-X440))</f>
        <v>0</v>
      </c>
      <c r="AD440" s="30"/>
      <c r="AE440" s="30"/>
      <c r="AF440" s="78">
        <f t="shared" si="68"/>
        <v>43417.854861111111</v>
      </c>
      <c r="AG440" s="78">
        <f t="shared" si="69"/>
        <v>0</v>
      </c>
      <c r="AH440" s="26" t="str">
        <f t="shared" si="70"/>
        <v>43417.85486111110</v>
      </c>
      <c r="AI440" s="26" t="e">
        <f>VLOOKUP(AH440,simple_survey!$P$1800:$Q$2001,2,FALSE)</f>
        <v>#N/A</v>
      </c>
      <c r="AK440" s="7" t="s">
        <v>1567</v>
      </c>
    </row>
    <row r="441" spans="1:37" s="3" customFormat="1" x14ac:dyDescent="0.4">
      <c r="A441" s="16" t="str">
        <f t="shared" si="73"/>
        <v>-</v>
      </c>
      <c r="B441" s="16" t="str">
        <f t="shared" si="74"/>
        <v>☆</v>
      </c>
      <c r="C441" s="7">
        <v>20</v>
      </c>
      <c r="D441" s="2">
        <v>43417.856851851851</v>
      </c>
      <c r="E441" s="3" t="s">
        <v>1477</v>
      </c>
      <c r="F441" s="3">
        <v>13705</v>
      </c>
      <c r="G441" s="3" t="s">
        <v>32</v>
      </c>
      <c r="H441" s="3">
        <v>2535</v>
      </c>
      <c r="I441" s="3">
        <v>799</v>
      </c>
      <c r="J441" s="3">
        <v>7</v>
      </c>
      <c r="K441" s="3">
        <v>1</v>
      </c>
      <c r="L441" s="2">
        <v>43417.856921296298</v>
      </c>
      <c r="O441" s="3" t="s">
        <v>33</v>
      </c>
      <c r="P441" s="3" t="s">
        <v>34</v>
      </c>
      <c r="Q441" s="3" t="s">
        <v>62</v>
      </c>
      <c r="R441" s="3" t="s">
        <v>63</v>
      </c>
      <c r="S441" s="2">
        <v>43417.858263888891</v>
      </c>
      <c r="U441" s="2">
        <v>43417.864351851851</v>
      </c>
      <c r="X441" s="8">
        <f t="shared" si="75"/>
        <v>43417.856851851851</v>
      </c>
      <c r="Y441" s="9">
        <f t="shared" si="76"/>
        <v>0</v>
      </c>
      <c r="Z441" s="9">
        <f t="shared" si="77"/>
        <v>0</v>
      </c>
      <c r="AA441" s="30"/>
      <c r="AB441" s="10">
        <f t="shared" si="71"/>
        <v>0</v>
      </c>
      <c r="AC441" s="10"/>
      <c r="AD441" s="30"/>
      <c r="AE441" s="30"/>
      <c r="AF441" s="78">
        <f t="shared" si="68"/>
        <v>43417.856249999997</v>
      </c>
      <c r="AG441" s="78">
        <f t="shared" si="69"/>
        <v>0</v>
      </c>
      <c r="AH441" s="26" t="str">
        <f t="shared" si="70"/>
        <v>43417.856250</v>
      </c>
      <c r="AI441" s="26" t="e">
        <f>VLOOKUP(AH441,simple_survey!$P$1800:$Q$2001,2,FALSE)</f>
        <v>#N/A</v>
      </c>
      <c r="AK441" s="7" t="s">
        <v>94</v>
      </c>
    </row>
    <row r="442" spans="1:37" s="3" customFormat="1" x14ac:dyDescent="0.4">
      <c r="A442" s="16" t="str">
        <f t="shared" si="73"/>
        <v>★</v>
      </c>
      <c r="B442" s="16" t="str">
        <f t="shared" si="74"/>
        <v>☆</v>
      </c>
      <c r="C442" s="7">
        <v>20</v>
      </c>
      <c r="D442" s="2">
        <v>43417.862037037034</v>
      </c>
      <c r="E442" s="3" t="s">
        <v>1498</v>
      </c>
      <c r="F442" s="3">
        <v>13709</v>
      </c>
      <c r="G442" s="3" t="s">
        <v>32</v>
      </c>
      <c r="H442" s="3">
        <v>3445</v>
      </c>
      <c r="I442" s="3">
        <v>407</v>
      </c>
      <c r="J442" s="3">
        <v>10</v>
      </c>
      <c r="K442" s="3">
        <v>1</v>
      </c>
      <c r="L442" s="2">
        <v>43417.866122685184</v>
      </c>
      <c r="O442" s="3" t="s">
        <v>22</v>
      </c>
      <c r="P442" s="3" t="s">
        <v>23</v>
      </c>
      <c r="Q442" s="3" t="s">
        <v>26</v>
      </c>
      <c r="R442" s="3" t="s">
        <v>27</v>
      </c>
      <c r="S442" s="2">
        <v>43417.868969907409</v>
      </c>
      <c r="U442" s="2">
        <v>43417.878935185188</v>
      </c>
      <c r="W442" s="2">
        <v>43417.868969907409</v>
      </c>
      <c r="X442" s="8">
        <f t="shared" si="75"/>
        <v>43417.868969907409</v>
      </c>
      <c r="Y442" s="9">
        <f t="shared" si="76"/>
        <v>0</v>
      </c>
      <c r="Z442" s="9">
        <f t="shared" si="77"/>
        <v>0</v>
      </c>
      <c r="AA442" s="30"/>
      <c r="AB442" s="10">
        <f t="shared" si="71"/>
        <v>0</v>
      </c>
      <c r="AC442" s="10"/>
      <c r="AD442" s="30"/>
      <c r="AE442" s="30"/>
      <c r="AF442" s="78">
        <f t="shared" si="68"/>
        <v>43417.861805555556</v>
      </c>
      <c r="AG442" s="78">
        <f t="shared" si="69"/>
        <v>0</v>
      </c>
      <c r="AH442" s="26" t="str">
        <f t="shared" si="70"/>
        <v>43417.86180555560</v>
      </c>
      <c r="AI442" s="26" t="e">
        <f>VLOOKUP(AH442,simple_survey!$P$1800:$Q$2001,2,FALSE)</f>
        <v>#N/A</v>
      </c>
      <c r="AK442" s="7" t="s">
        <v>1568</v>
      </c>
    </row>
    <row r="443" spans="1:37" s="5" customFormat="1" x14ac:dyDescent="0.4">
      <c r="A443" s="17" t="str">
        <f t="shared" si="73"/>
        <v>-</v>
      </c>
      <c r="B443" s="17" t="str">
        <f t="shared" si="74"/>
        <v>☆</v>
      </c>
      <c r="C443" s="12">
        <v>20</v>
      </c>
      <c r="D443" s="4">
        <v>43417.870555555557</v>
      </c>
      <c r="E443" s="5" t="s">
        <v>1569</v>
      </c>
      <c r="F443" s="5">
        <v>13712</v>
      </c>
      <c r="G443" s="5" t="s">
        <v>98</v>
      </c>
      <c r="H443" s="5">
        <v>0</v>
      </c>
      <c r="I443" s="5">
        <v>595</v>
      </c>
      <c r="J443" s="5">
        <v>8</v>
      </c>
      <c r="K443" s="5">
        <v>2</v>
      </c>
      <c r="L443" s="4">
        <v>43417.874155092592</v>
      </c>
      <c r="O443" s="5" t="s">
        <v>64</v>
      </c>
      <c r="P443" s="5" t="s">
        <v>65</v>
      </c>
      <c r="Q443" s="5" t="s">
        <v>33</v>
      </c>
      <c r="R443" s="5" t="s">
        <v>34</v>
      </c>
      <c r="S443" s="4">
        <v>43417.871944444443</v>
      </c>
      <c r="U443" s="4">
        <v>43417.876562500001</v>
      </c>
      <c r="X443" s="13">
        <f t="shared" si="75"/>
        <v>43417.870555555557</v>
      </c>
      <c r="Y443" s="18">
        <f t="shared" si="76"/>
        <v>0</v>
      </c>
      <c r="Z443" s="18">
        <f t="shared" si="77"/>
        <v>0</v>
      </c>
      <c r="AA443" s="31"/>
      <c r="AB443" s="19">
        <f t="shared" si="71"/>
        <v>0</v>
      </c>
      <c r="AC443" s="19">
        <f>IF(IF(B443="☆",(IF(L443&gt;S443,L443-X443,S443-X443)),M443-X443)&lt;0,0,IF(B443="☆",(IF(L443&gt;S443,L443-X443,S443-X443)),M443-X443))</f>
        <v>3.5995370344608091E-3</v>
      </c>
      <c r="AD443" s="31"/>
      <c r="AE443" s="31"/>
      <c r="AF443" s="78">
        <f t="shared" si="68"/>
        <v>43417.870138888888</v>
      </c>
      <c r="AG443" s="78">
        <f t="shared" si="69"/>
        <v>0</v>
      </c>
      <c r="AH443" s="26" t="str">
        <f t="shared" si="70"/>
        <v>43417.87013888890</v>
      </c>
      <c r="AI443" s="26" t="e">
        <f>VLOOKUP(AH443,simple_survey!$P$1800:$Q$2001,2,FALSE)</f>
        <v>#N/A</v>
      </c>
    </row>
    <row r="445" spans="1:37" x14ac:dyDescent="0.4">
      <c r="H445">
        <f>SUMPRODUCT(1/COUNTIF(H2:H443,H2:H443))-1</f>
        <v>143.99999999999986</v>
      </c>
      <c r="AI445" s="79">
        <f>SUBTOTAL(3,AI2:AI443)</f>
        <v>442</v>
      </c>
    </row>
  </sheetData>
  <autoFilter ref="A1:AL443"/>
  <phoneticPr fontId="18"/>
  <conditionalFormatting sqref="A2:AE443">
    <cfRule type="expression" dxfId="5" priority="2">
      <formula>$B2="☆"</formula>
    </cfRule>
  </conditionalFormatting>
  <conditionalFormatting sqref="AF2:AI443">
    <cfRule type="expression" dxfId="4" priority="1">
      <formula>$B2="☆"</formula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L452"/>
  <sheetViews>
    <sheetView topLeftCell="AD1" zoomScale="80" zoomScaleNormal="80" workbookViewId="0">
      <pane ySplit="1" topLeftCell="A285" activePane="bottomLeft" state="frozen"/>
      <selection activeCell="O1" sqref="O1"/>
      <selection pane="bottomLeft" activeCell="AI452" sqref="AI452"/>
    </sheetView>
  </sheetViews>
  <sheetFormatPr defaultColWidth="16" defaultRowHeight="18.75" x14ac:dyDescent="0.4"/>
  <cols>
    <col min="1" max="2" width="7.125" style="37" customWidth="1"/>
    <col min="3" max="3" width="6.125" customWidth="1"/>
    <col min="4" max="4" width="18.625" bestFit="1" customWidth="1"/>
    <col min="5" max="5" width="18.625" customWidth="1"/>
    <col min="6" max="6" width="13.875" bestFit="1" customWidth="1"/>
    <col min="12" max="14" width="18.625" bestFit="1" customWidth="1"/>
    <col min="19" max="22" width="24.375" bestFit="1" customWidth="1"/>
    <col min="23" max="23" width="18.625" bestFit="1" customWidth="1"/>
    <col min="24" max="24" width="19.625" bestFit="1" customWidth="1"/>
    <col min="25" max="25" width="9.375" bestFit="1" customWidth="1"/>
    <col min="26" max="26" width="13.375" bestFit="1" customWidth="1"/>
    <col min="27" max="27" width="16" style="6"/>
    <col min="28" max="29" width="9.375" bestFit="1" customWidth="1"/>
    <col min="30" max="30" width="17.625" style="6" bestFit="1" customWidth="1"/>
    <col min="31" max="31" width="19.625" style="6" bestFit="1" customWidth="1"/>
    <col min="32" max="35" width="19.625" style="6" customWidth="1"/>
    <col min="37" max="37" width="18.625" bestFit="1" customWidth="1"/>
  </cols>
  <sheetData>
    <row r="1" spans="1:38" x14ac:dyDescent="0.4">
      <c r="A1" s="36"/>
      <c r="B1" s="36"/>
      <c r="C1" s="27"/>
      <c r="D1" t="s">
        <v>0</v>
      </c>
      <c r="E1" t="s">
        <v>117</v>
      </c>
      <c r="F1" t="s">
        <v>1</v>
      </c>
      <c r="G1" t="s">
        <v>2</v>
      </c>
      <c r="H1" t="s">
        <v>3</v>
      </c>
      <c r="I1" t="s">
        <v>86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s="27" t="s">
        <v>88</v>
      </c>
      <c r="Y1" s="14" t="s">
        <v>81</v>
      </c>
      <c r="Z1" s="15" t="s">
        <v>82</v>
      </c>
      <c r="AA1" s="15" t="s">
        <v>84</v>
      </c>
      <c r="AB1" s="15" t="s">
        <v>87</v>
      </c>
      <c r="AC1" s="15" t="s">
        <v>83</v>
      </c>
      <c r="AD1" s="15" t="s">
        <v>85</v>
      </c>
      <c r="AE1" s="15" t="s">
        <v>89</v>
      </c>
      <c r="AF1" s="15" t="s">
        <v>1316</v>
      </c>
      <c r="AG1" s="15" t="s">
        <v>1317</v>
      </c>
      <c r="AH1" s="15" t="s">
        <v>1318</v>
      </c>
      <c r="AI1" s="15" t="s">
        <v>1319</v>
      </c>
      <c r="AJ1" s="15"/>
    </row>
    <row r="2" spans="1:38" s="23" customFormat="1" hidden="1" x14ac:dyDescent="0.4">
      <c r="A2" s="20" t="str">
        <f t="shared" ref="A2:A56" si="0">IF(W2&gt;0, "★", "-")</f>
        <v>★</v>
      </c>
      <c r="B2" s="20" t="str">
        <f t="shared" ref="B2:B65" si="1">IF(L2&gt;0, "☆", "-")</f>
        <v>-</v>
      </c>
      <c r="C2" s="23">
        <v>10</v>
      </c>
      <c r="D2" s="22">
        <v>43418.406458333331</v>
      </c>
      <c r="E2" s="21" t="s">
        <v>1570</v>
      </c>
      <c r="F2" s="21">
        <v>13720</v>
      </c>
      <c r="G2" s="21" t="s">
        <v>32</v>
      </c>
      <c r="H2" s="21">
        <v>4904</v>
      </c>
      <c r="I2" s="21">
        <v>498</v>
      </c>
      <c r="J2" s="21">
        <v>8</v>
      </c>
      <c r="K2" s="21">
        <v>1</v>
      </c>
      <c r="L2" s="21"/>
      <c r="M2" s="22">
        <v>43418.444398148145</v>
      </c>
      <c r="N2" s="22">
        <v>43418.452673611115</v>
      </c>
      <c r="O2" s="21" t="s">
        <v>22</v>
      </c>
      <c r="P2" s="21" t="s">
        <v>23</v>
      </c>
      <c r="Q2" s="21" t="s">
        <v>44</v>
      </c>
      <c r="R2" s="21" t="s">
        <v>91</v>
      </c>
      <c r="S2" s="22">
        <v>43418.448101851849</v>
      </c>
      <c r="T2" s="22">
        <v>43418.448101851849</v>
      </c>
      <c r="U2" s="22">
        <v>43418.45820601852</v>
      </c>
      <c r="V2" s="22">
        <v>43418.468217592592</v>
      </c>
      <c r="W2" s="22">
        <v>43418.448101851849</v>
      </c>
      <c r="X2" s="24">
        <f t="shared" ref="X2:X65" si="2">IF(W2&gt;0,W2,D2)</f>
        <v>43418.448101851849</v>
      </c>
      <c r="Y2" s="25">
        <f t="shared" ref="Y2:Y65" si="3">N2-M2</f>
        <v>8.2754629693226889E-3</v>
      </c>
      <c r="Z2" s="25">
        <f t="shared" ref="Z2:Z65" si="4">Y2*K2</f>
        <v>8.2754629693226889E-3</v>
      </c>
      <c r="AA2" s="26">
        <f>SUM(Z2:Z36)</f>
        <v>0.25862268524360843</v>
      </c>
      <c r="AB2" s="26">
        <f t="shared" ref="AB2:AB65" si="5">IF(IF(A2="☆",L2-S2,M2-S2)&lt;0,0,IF(A2="☆",L2-S2,M2-S2))</f>
        <v>0</v>
      </c>
      <c r="AC2" s="26">
        <f t="shared" ref="AC2:AC65" si="6">IF(IF(B2="☆",(IF(L2&gt;S2,L2-X2,S2-X2)),M2-X2)&lt;0,0,IF(B2="☆",(IF(L2&gt;S2,L2-X2,S2-X2)),M2-X2))</f>
        <v>0</v>
      </c>
      <c r="AD2" s="26">
        <f>AVERAGE(AC2:AC36)</f>
        <v>4.1491402121859467E-3</v>
      </c>
      <c r="AE2" s="26">
        <f>MEDIAN(AC2:AC36)</f>
        <v>2.9861111106583849E-3</v>
      </c>
      <c r="AF2" s="78">
        <f>INT(D2*1440)/1440</f>
        <v>43418.40625</v>
      </c>
      <c r="AG2" s="78">
        <f>INT(N2*1440)/1440</f>
        <v>43418.45208333333</v>
      </c>
      <c r="AH2" s="26" t="str">
        <f>CONCATENATE(AF2,AG2)</f>
        <v>43418.4062543418.4520833333</v>
      </c>
      <c r="AI2" s="26" t="e">
        <f>VLOOKUP(AH2,simple_survey!$P$1800:$Q$2001,2,FALSE)</f>
        <v>#N/A</v>
      </c>
      <c r="AK2" s="8"/>
      <c r="AL2" s="7"/>
    </row>
    <row r="3" spans="1:38" s="7" customFormat="1" hidden="1" x14ac:dyDescent="0.4">
      <c r="A3" s="16" t="str">
        <f t="shared" si="0"/>
        <v>-</v>
      </c>
      <c r="B3" s="16" t="str">
        <f t="shared" si="1"/>
        <v>-</v>
      </c>
      <c r="C3" s="7">
        <v>10</v>
      </c>
      <c r="D3" s="2">
        <v>43418.410208333335</v>
      </c>
      <c r="E3" s="3" t="s">
        <v>1571</v>
      </c>
      <c r="F3" s="3">
        <v>13721</v>
      </c>
      <c r="G3" s="3" t="s">
        <v>98</v>
      </c>
      <c r="H3" s="3">
        <v>0</v>
      </c>
      <c r="I3" s="3">
        <v>971</v>
      </c>
      <c r="J3" s="3">
        <v>2</v>
      </c>
      <c r="K3" s="3">
        <v>4</v>
      </c>
      <c r="L3" s="3"/>
      <c r="M3" s="2">
        <v>43418.418067129627</v>
      </c>
      <c r="N3" s="2">
        <v>43418.425659722219</v>
      </c>
      <c r="O3" s="3" t="s">
        <v>133</v>
      </c>
      <c r="P3" s="3" t="s">
        <v>19</v>
      </c>
      <c r="Q3" s="3" t="s">
        <v>44</v>
      </c>
      <c r="R3" s="3" t="s">
        <v>91</v>
      </c>
      <c r="S3" s="2">
        <v>43418.420624999999</v>
      </c>
      <c r="T3" s="2">
        <v>43418.420624999999</v>
      </c>
      <c r="U3" s="2">
        <v>43418.429097222222</v>
      </c>
      <c r="V3" s="2">
        <v>43418.429097222222</v>
      </c>
      <c r="W3" s="3"/>
      <c r="X3" s="8">
        <f t="shared" si="2"/>
        <v>43418.410208333335</v>
      </c>
      <c r="Y3" s="9">
        <f t="shared" si="3"/>
        <v>7.5925925921183079E-3</v>
      </c>
      <c r="Z3" s="9">
        <f t="shared" si="4"/>
        <v>3.0370370368473232E-2</v>
      </c>
      <c r="AA3" s="10"/>
      <c r="AB3" s="10">
        <f t="shared" si="5"/>
        <v>0</v>
      </c>
      <c r="AC3" s="10">
        <f>M3-AK3</f>
        <v>1.4004629629198462E-3</v>
      </c>
      <c r="AD3" s="10"/>
      <c r="AE3" s="10"/>
      <c r="AF3" s="78">
        <f t="shared" ref="AF3:AF66" si="7">INT(D3*1440)/1440</f>
        <v>43418.409722222219</v>
      </c>
      <c r="AG3" s="78">
        <f t="shared" ref="AG3:AG66" si="8">INT(N3*1440)/1440</f>
        <v>43418.425000000003</v>
      </c>
      <c r="AH3" s="26" t="str">
        <f t="shared" ref="AH3:AH66" si="9">CONCATENATE(AF3,AG3)</f>
        <v>43418.409722222243418.425</v>
      </c>
      <c r="AI3" s="26" t="e">
        <f>VLOOKUP(AH3,simple_survey!$P$1800:$Q$2001,2,FALSE)</f>
        <v>#N/A</v>
      </c>
      <c r="AK3" s="8">
        <v>43418.416666666664</v>
      </c>
      <c r="AL3" s="7" t="s">
        <v>95</v>
      </c>
    </row>
    <row r="4" spans="1:38" s="7" customFormat="1" hidden="1" x14ac:dyDescent="0.4">
      <c r="A4" s="16" t="str">
        <f t="shared" si="0"/>
        <v>★</v>
      </c>
      <c r="B4" s="16" t="str">
        <f t="shared" si="1"/>
        <v>-</v>
      </c>
      <c r="C4" s="7">
        <v>10</v>
      </c>
      <c r="D4" s="2">
        <v>43418.410428240742</v>
      </c>
      <c r="E4" s="3" t="s">
        <v>1572</v>
      </c>
      <c r="F4" s="3">
        <v>13722</v>
      </c>
      <c r="G4" s="3" t="s">
        <v>98</v>
      </c>
      <c r="H4" s="3">
        <v>0</v>
      </c>
      <c r="I4" s="3">
        <v>781</v>
      </c>
      <c r="J4" s="3">
        <v>8</v>
      </c>
      <c r="K4" s="3">
        <v>2</v>
      </c>
      <c r="L4" s="3"/>
      <c r="M4" s="2">
        <v>43418.423888888887</v>
      </c>
      <c r="N4" s="2">
        <v>43418.429131944446</v>
      </c>
      <c r="O4" s="3" t="s">
        <v>60</v>
      </c>
      <c r="P4" s="3" t="s">
        <v>61</v>
      </c>
      <c r="Q4" s="3" t="s">
        <v>133</v>
      </c>
      <c r="R4" s="3" t="s">
        <v>19</v>
      </c>
      <c r="S4" s="2">
        <v>43418.426423611112</v>
      </c>
      <c r="T4" s="2">
        <v>43418.426423611112</v>
      </c>
      <c r="U4" s="2">
        <v>43418.435034722221</v>
      </c>
      <c r="V4" s="2">
        <v>43418.435034722221</v>
      </c>
      <c r="W4" s="2">
        <v>43418.416944444441</v>
      </c>
      <c r="X4" s="8">
        <f t="shared" si="2"/>
        <v>43418.416944444441</v>
      </c>
      <c r="Y4" s="9">
        <f t="shared" si="3"/>
        <v>5.2430555588216521E-3</v>
      </c>
      <c r="Z4" s="9">
        <f t="shared" si="4"/>
        <v>1.0486111117643304E-2</v>
      </c>
      <c r="AA4" s="10"/>
      <c r="AB4" s="10">
        <f t="shared" si="5"/>
        <v>0</v>
      </c>
      <c r="AC4" s="10">
        <f t="shared" si="6"/>
        <v>6.9444444452528842E-3</v>
      </c>
      <c r="AD4" s="10"/>
      <c r="AE4" s="10"/>
      <c r="AF4" s="78">
        <f t="shared" si="7"/>
        <v>43418.410416666666</v>
      </c>
      <c r="AG4" s="78">
        <f t="shared" si="8"/>
        <v>43418.428472222222</v>
      </c>
      <c r="AH4" s="26" t="str">
        <f t="shared" si="9"/>
        <v>43418.410416666743418.4284722222</v>
      </c>
      <c r="AI4" s="26" t="e">
        <f>VLOOKUP(AH4,simple_survey!$P$1800:$Q$2001,2,FALSE)</f>
        <v>#N/A</v>
      </c>
      <c r="AK4" s="8"/>
    </row>
    <row r="5" spans="1:38" s="7" customFormat="1" hidden="1" x14ac:dyDescent="0.4">
      <c r="A5" s="16" t="str">
        <f t="shared" si="0"/>
        <v>-</v>
      </c>
      <c r="B5" s="16" t="str">
        <f t="shared" si="1"/>
        <v>-</v>
      </c>
      <c r="C5" s="7">
        <v>10</v>
      </c>
      <c r="D5" s="2">
        <v>43418.417129629626</v>
      </c>
      <c r="E5" s="3" t="s">
        <v>1573</v>
      </c>
      <c r="F5" s="3">
        <v>13723</v>
      </c>
      <c r="G5" s="3" t="s">
        <v>18</v>
      </c>
      <c r="H5" s="3">
        <v>5055</v>
      </c>
      <c r="I5" s="3">
        <v>640</v>
      </c>
      <c r="J5" s="3">
        <v>11</v>
      </c>
      <c r="K5" s="3">
        <v>4</v>
      </c>
      <c r="L5" s="3"/>
      <c r="M5" s="2">
        <v>43418.422731481478</v>
      </c>
      <c r="N5" s="2">
        <v>43418.427083333336</v>
      </c>
      <c r="O5" s="3" t="s">
        <v>133</v>
      </c>
      <c r="P5" s="3" t="s">
        <v>19</v>
      </c>
      <c r="Q5" s="3" t="s">
        <v>40</v>
      </c>
      <c r="R5" s="3" t="s">
        <v>41</v>
      </c>
      <c r="S5" s="2">
        <v>43418.420775462961</v>
      </c>
      <c r="T5" s="2">
        <v>43418.420775462961</v>
      </c>
      <c r="U5" s="2">
        <v>43418.429351851853</v>
      </c>
      <c r="V5" s="2">
        <v>43418.429351851853</v>
      </c>
      <c r="W5" s="3"/>
      <c r="X5" s="8">
        <f t="shared" si="2"/>
        <v>43418.417129629626</v>
      </c>
      <c r="Y5" s="9">
        <f t="shared" si="3"/>
        <v>4.3518518577911891E-3</v>
      </c>
      <c r="Z5" s="9">
        <f t="shared" si="4"/>
        <v>1.7407407431164756E-2</v>
      </c>
      <c r="AA5" s="10"/>
      <c r="AB5" s="10">
        <f t="shared" si="5"/>
        <v>1.9560185173759237E-3</v>
      </c>
      <c r="AC5" s="10">
        <f t="shared" si="6"/>
        <v>5.6018518516793847E-3</v>
      </c>
      <c r="AD5" s="10"/>
      <c r="AE5" s="10"/>
      <c r="AF5" s="78">
        <f t="shared" si="7"/>
        <v>43418.416666666664</v>
      </c>
      <c r="AG5" s="78">
        <f t="shared" si="8"/>
        <v>43418.427083333336</v>
      </c>
      <c r="AH5" s="26" t="str">
        <f t="shared" si="9"/>
        <v>43418.416666666743418.4270833333</v>
      </c>
      <c r="AI5" s="26" t="e">
        <f>VLOOKUP(AH5,simple_survey!$P$1800:$Q$2001,2,FALSE)</f>
        <v>#N/A</v>
      </c>
    </row>
    <row r="6" spans="1:38" s="7" customFormat="1" hidden="1" x14ac:dyDescent="0.4">
      <c r="A6" s="16" t="str">
        <f t="shared" si="0"/>
        <v>-</v>
      </c>
      <c r="B6" s="16" t="str">
        <f t="shared" si="1"/>
        <v>-</v>
      </c>
      <c r="C6" s="7">
        <v>10</v>
      </c>
      <c r="D6" s="2">
        <v>43418.417129629626</v>
      </c>
      <c r="E6" s="3" t="s">
        <v>1422</v>
      </c>
      <c r="F6" s="3">
        <v>13724</v>
      </c>
      <c r="G6" s="3" t="s">
        <v>32</v>
      </c>
      <c r="H6" s="3">
        <v>1075</v>
      </c>
      <c r="I6" s="3">
        <v>174</v>
      </c>
      <c r="J6" s="3">
        <v>7</v>
      </c>
      <c r="K6" s="3">
        <v>1</v>
      </c>
      <c r="L6" s="3"/>
      <c r="M6" s="2">
        <v>43418.420752314814</v>
      </c>
      <c r="N6" s="2">
        <v>43418.425729166665</v>
      </c>
      <c r="O6" s="3" t="s">
        <v>62</v>
      </c>
      <c r="P6" s="3" t="s">
        <v>63</v>
      </c>
      <c r="Q6" s="3" t="s">
        <v>133</v>
      </c>
      <c r="R6" s="3" t="s">
        <v>19</v>
      </c>
      <c r="S6" s="2">
        <v>43418.418773148151</v>
      </c>
      <c r="T6" s="2">
        <v>43418.418773148151</v>
      </c>
      <c r="U6" s="2">
        <v>43418.423935185187</v>
      </c>
      <c r="V6" s="2">
        <v>43418.423935185187</v>
      </c>
      <c r="W6" s="3"/>
      <c r="X6" s="8">
        <f t="shared" si="2"/>
        <v>43418.417129629626</v>
      </c>
      <c r="Y6" s="9">
        <f t="shared" si="3"/>
        <v>4.9768518510973081E-3</v>
      </c>
      <c r="Z6" s="9">
        <f t="shared" si="4"/>
        <v>4.9768518510973081E-3</v>
      </c>
      <c r="AA6" s="10"/>
      <c r="AB6" s="10">
        <f t="shared" si="5"/>
        <v>1.9791666636592709E-3</v>
      </c>
      <c r="AC6" s="10">
        <f t="shared" si="6"/>
        <v>3.6226851880201139E-3</v>
      </c>
      <c r="AD6" s="10"/>
      <c r="AE6" s="10"/>
      <c r="AF6" s="78">
        <f t="shared" si="7"/>
        <v>43418.416666666664</v>
      </c>
      <c r="AG6" s="78">
        <f t="shared" si="8"/>
        <v>43418.425694444442</v>
      </c>
      <c r="AH6" s="26" t="str">
        <f t="shared" si="9"/>
        <v>43418.416666666743418.4256944444</v>
      </c>
      <c r="AI6" s="26" t="e">
        <f>VLOOKUP(AH6,simple_survey!$P$1800:$Q$2001,2,FALSE)</f>
        <v>#N/A</v>
      </c>
    </row>
    <row r="7" spans="1:38" s="7" customFormat="1" hidden="1" x14ac:dyDescent="0.4">
      <c r="A7" s="16" t="str">
        <f t="shared" si="0"/>
        <v>-</v>
      </c>
      <c r="B7" s="16" t="str">
        <f t="shared" si="1"/>
        <v>-</v>
      </c>
      <c r="C7" s="7">
        <v>10</v>
      </c>
      <c r="D7" s="2">
        <v>43418.419456018521</v>
      </c>
      <c r="E7" s="3" t="s">
        <v>1574</v>
      </c>
      <c r="F7" s="3">
        <v>13725</v>
      </c>
      <c r="G7" s="3" t="s">
        <v>32</v>
      </c>
      <c r="H7" s="3">
        <v>2171</v>
      </c>
      <c r="I7" s="3">
        <v>231</v>
      </c>
      <c r="J7" s="3">
        <v>3</v>
      </c>
      <c r="K7" s="3">
        <v>1</v>
      </c>
      <c r="L7" s="3"/>
      <c r="M7" s="2">
        <v>43418.420972222222</v>
      </c>
      <c r="N7" s="2">
        <v>43418.428078703706</v>
      </c>
      <c r="O7" s="3" t="s">
        <v>64</v>
      </c>
      <c r="P7" s="3" t="s">
        <v>65</v>
      </c>
      <c r="Q7" s="3" t="s">
        <v>69</v>
      </c>
      <c r="R7" s="3" t="s">
        <v>70</v>
      </c>
      <c r="S7" s="2">
        <v>43418.420486111114</v>
      </c>
      <c r="T7" s="2">
        <v>43418.420486111114</v>
      </c>
      <c r="U7" s="2">
        <v>43418.430648148147</v>
      </c>
      <c r="V7" s="2">
        <v>43418.430648148147</v>
      </c>
      <c r="W7" s="3"/>
      <c r="X7" s="8">
        <f t="shared" si="2"/>
        <v>43418.419456018521</v>
      </c>
      <c r="Y7" s="9">
        <f t="shared" si="3"/>
        <v>7.1064814837882295E-3</v>
      </c>
      <c r="Z7" s="9">
        <f t="shared" si="4"/>
        <v>7.1064814837882295E-3</v>
      </c>
      <c r="AA7" s="10"/>
      <c r="AB7" s="10">
        <f t="shared" si="5"/>
        <v>4.8611110833007842E-4</v>
      </c>
      <c r="AC7" s="10">
        <f t="shared" si="6"/>
        <v>1.5162037016125396E-3</v>
      </c>
      <c r="AD7" s="10"/>
      <c r="AE7" s="10"/>
      <c r="AF7" s="78">
        <f t="shared" si="7"/>
        <v>43418.419444444444</v>
      </c>
      <c r="AG7" s="78">
        <f t="shared" si="8"/>
        <v>43418.427777777775</v>
      </c>
      <c r="AH7" s="26" t="str">
        <f t="shared" si="9"/>
        <v>43418.419444444443418.4277777778</v>
      </c>
      <c r="AI7" s="26" t="e">
        <f>VLOOKUP(AH7,simple_survey!$P$1800:$Q$2001,2,FALSE)</f>
        <v>#N/A</v>
      </c>
    </row>
    <row r="8" spans="1:38" s="7" customFormat="1" hidden="1" x14ac:dyDescent="0.4">
      <c r="A8" s="16" t="str">
        <f t="shared" si="0"/>
        <v>-</v>
      </c>
      <c r="B8" s="16" t="str">
        <f t="shared" si="1"/>
        <v>-</v>
      </c>
      <c r="C8" s="7">
        <v>10</v>
      </c>
      <c r="D8" s="2">
        <v>43418.421724537038</v>
      </c>
      <c r="E8" s="3" t="s">
        <v>1575</v>
      </c>
      <c r="F8" s="3">
        <v>13726</v>
      </c>
      <c r="G8" s="3" t="s">
        <v>99</v>
      </c>
      <c r="H8" s="3">
        <v>0</v>
      </c>
      <c r="I8" s="3">
        <v>106</v>
      </c>
      <c r="J8" s="3">
        <v>9</v>
      </c>
      <c r="K8" s="3">
        <v>1</v>
      </c>
      <c r="L8" s="3"/>
      <c r="M8" s="2">
        <v>43418.423194444447</v>
      </c>
      <c r="N8" s="2">
        <v>43418.428576388891</v>
      </c>
      <c r="O8" s="3" t="s">
        <v>64</v>
      </c>
      <c r="P8" s="3" t="s">
        <v>65</v>
      </c>
      <c r="Q8" s="3" t="s">
        <v>52</v>
      </c>
      <c r="R8" s="3" t="s">
        <v>53</v>
      </c>
      <c r="S8" s="2">
        <v>43418.422766203701</v>
      </c>
      <c r="T8" s="2">
        <v>43418.422766203701</v>
      </c>
      <c r="U8" s="2">
        <v>43418.431076388886</v>
      </c>
      <c r="V8" s="2">
        <v>43418.431076388886</v>
      </c>
      <c r="W8" s="3"/>
      <c r="X8" s="8">
        <f t="shared" si="2"/>
        <v>43418.421724537038</v>
      </c>
      <c r="Y8" s="9">
        <f t="shared" si="3"/>
        <v>5.3819444437976927E-3</v>
      </c>
      <c r="Z8" s="9">
        <f t="shared" si="4"/>
        <v>5.3819444437976927E-3</v>
      </c>
      <c r="AA8" s="10"/>
      <c r="AB8" s="10">
        <f t="shared" si="5"/>
        <v>4.2824074625968933E-4</v>
      </c>
      <c r="AC8" s="10">
        <f t="shared" si="6"/>
        <v>1.4699074090458453E-3</v>
      </c>
      <c r="AD8" s="10"/>
      <c r="AE8" s="10"/>
      <c r="AF8" s="78">
        <f t="shared" si="7"/>
        <v>43418.421527777777</v>
      </c>
      <c r="AG8" s="78">
        <f t="shared" si="8"/>
        <v>43418.428472222222</v>
      </c>
      <c r="AH8" s="26" t="str">
        <f t="shared" si="9"/>
        <v>43418.421527777843418.4284722222</v>
      </c>
      <c r="AI8" s="26" t="e">
        <f>VLOOKUP(AH8,simple_survey!$P$1800:$Q$2001,2,FALSE)</f>
        <v>#N/A</v>
      </c>
    </row>
    <row r="9" spans="1:38" s="7" customFormat="1" hidden="1" x14ac:dyDescent="0.4">
      <c r="A9" s="16" t="str">
        <f t="shared" si="0"/>
        <v>-</v>
      </c>
      <c r="B9" s="16" t="str">
        <f t="shared" si="1"/>
        <v>-</v>
      </c>
      <c r="C9" s="7">
        <v>10</v>
      </c>
      <c r="D9" s="2">
        <v>43418.422546296293</v>
      </c>
      <c r="E9" s="3" t="s">
        <v>1576</v>
      </c>
      <c r="F9" s="3">
        <v>13727</v>
      </c>
      <c r="G9" s="3" t="s">
        <v>18</v>
      </c>
      <c r="H9" s="3">
        <v>5102</v>
      </c>
      <c r="I9" s="3">
        <v>47</v>
      </c>
      <c r="J9" s="3">
        <v>13</v>
      </c>
      <c r="K9" s="3">
        <v>1</v>
      </c>
      <c r="L9" s="3"/>
      <c r="M9" s="2">
        <v>43418.426539351851</v>
      </c>
      <c r="N9" s="2">
        <v>43418.430856481478</v>
      </c>
      <c r="O9" s="3" t="s">
        <v>133</v>
      </c>
      <c r="P9" s="3" t="s">
        <v>19</v>
      </c>
      <c r="Q9" s="3" t="s">
        <v>30</v>
      </c>
      <c r="R9" s="3" t="s">
        <v>31</v>
      </c>
      <c r="S9" s="2">
        <v>43418.425057870372</v>
      </c>
      <c r="T9" s="2">
        <v>43418.427060185182</v>
      </c>
      <c r="U9" s="2">
        <v>43418.431250000001</v>
      </c>
      <c r="V9" s="2">
        <v>43418.433946759258</v>
      </c>
      <c r="W9" s="3"/>
      <c r="X9" s="8">
        <f t="shared" si="2"/>
        <v>43418.422546296293</v>
      </c>
      <c r="Y9" s="9">
        <f t="shared" si="3"/>
        <v>4.3171296274522319E-3</v>
      </c>
      <c r="Z9" s="9">
        <f t="shared" si="4"/>
        <v>4.3171296274522319E-3</v>
      </c>
      <c r="AA9" s="10"/>
      <c r="AB9" s="10">
        <f t="shared" si="5"/>
        <v>1.48148147854954E-3</v>
      </c>
      <c r="AC9" s="10">
        <f t="shared" si="6"/>
        <v>3.9930555576574989E-3</v>
      </c>
      <c r="AD9" s="10"/>
      <c r="AE9" s="10"/>
      <c r="AF9" s="78">
        <f t="shared" si="7"/>
        <v>43418.422222222223</v>
      </c>
      <c r="AG9" s="78">
        <f t="shared" si="8"/>
        <v>43418.430555555555</v>
      </c>
      <c r="AH9" s="26" t="str">
        <f t="shared" si="9"/>
        <v>43418.422222222243418.4305555556</v>
      </c>
      <c r="AI9" s="26" t="e">
        <f>VLOOKUP(AH9,simple_survey!$P$1800:$Q$2001,2,FALSE)</f>
        <v>#N/A</v>
      </c>
    </row>
    <row r="10" spans="1:38" s="7" customFormat="1" hidden="1" x14ac:dyDescent="0.4">
      <c r="A10" s="16" t="str">
        <f t="shared" si="0"/>
        <v>-</v>
      </c>
      <c r="B10" s="16" t="str">
        <f t="shared" si="1"/>
        <v>-</v>
      </c>
      <c r="C10" s="7">
        <v>10</v>
      </c>
      <c r="D10" s="2">
        <v>43418.423159722224</v>
      </c>
      <c r="E10" s="3" t="s">
        <v>1577</v>
      </c>
      <c r="F10" s="3">
        <v>13728</v>
      </c>
      <c r="G10" s="3" t="s">
        <v>32</v>
      </c>
      <c r="H10" s="3">
        <v>4073</v>
      </c>
      <c r="I10" s="3">
        <v>697</v>
      </c>
      <c r="J10" s="3">
        <v>7</v>
      </c>
      <c r="K10" s="3">
        <v>1</v>
      </c>
      <c r="L10" s="3"/>
      <c r="M10" s="2">
        <v>43418.425949074073</v>
      </c>
      <c r="N10" s="2">
        <v>43418.429571759261</v>
      </c>
      <c r="O10" s="3" t="s">
        <v>133</v>
      </c>
      <c r="P10" s="3" t="s">
        <v>19</v>
      </c>
      <c r="Q10" s="3" t="s">
        <v>56</v>
      </c>
      <c r="R10" s="3" t="s">
        <v>57</v>
      </c>
      <c r="S10" s="2">
        <v>43418.42560185185</v>
      </c>
      <c r="T10" s="2">
        <v>43418.42560185185</v>
      </c>
      <c r="U10" s="2">
        <v>43418.430717592593</v>
      </c>
      <c r="V10" s="2">
        <v>43418.430717592593</v>
      </c>
      <c r="W10" s="3"/>
      <c r="X10" s="8">
        <f t="shared" si="2"/>
        <v>43418.423159722224</v>
      </c>
      <c r="Y10" s="9">
        <f t="shared" si="3"/>
        <v>3.6226851880201139E-3</v>
      </c>
      <c r="Z10" s="9">
        <f t="shared" si="4"/>
        <v>3.6226851880201139E-3</v>
      </c>
      <c r="AB10" s="10">
        <f t="shared" si="5"/>
        <v>3.4722222335403785E-4</v>
      </c>
      <c r="AC10" s="10">
        <f t="shared" si="6"/>
        <v>2.78935184906004E-3</v>
      </c>
      <c r="AF10" s="78">
        <f t="shared" si="7"/>
        <v>43418.42291666667</v>
      </c>
      <c r="AG10" s="78">
        <f t="shared" si="8"/>
        <v>43418.429166666669</v>
      </c>
      <c r="AH10" s="26" t="str">
        <f t="shared" si="9"/>
        <v>43418.422916666743418.4291666667</v>
      </c>
      <c r="AI10" s="26" t="e">
        <f>VLOOKUP(AH10,simple_survey!$P$1800:$Q$2001,2,FALSE)</f>
        <v>#N/A</v>
      </c>
    </row>
    <row r="11" spans="1:38" s="7" customFormat="1" hidden="1" x14ac:dyDescent="0.4">
      <c r="A11" s="16" t="str">
        <f t="shared" si="0"/>
        <v>-</v>
      </c>
      <c r="B11" s="16" t="str">
        <f t="shared" si="1"/>
        <v>-</v>
      </c>
      <c r="C11" s="7">
        <v>10</v>
      </c>
      <c r="D11" s="2">
        <v>43418.424074074072</v>
      </c>
      <c r="E11" s="3" t="s">
        <v>1578</v>
      </c>
      <c r="F11" s="3">
        <v>13729</v>
      </c>
      <c r="G11" s="3" t="s">
        <v>32</v>
      </c>
      <c r="H11" s="3">
        <v>2051</v>
      </c>
      <c r="I11" s="3">
        <v>734</v>
      </c>
      <c r="J11" s="3">
        <v>4</v>
      </c>
      <c r="K11" s="3">
        <v>1</v>
      </c>
      <c r="L11" s="3"/>
      <c r="M11" s="2">
        <v>43418.426678240743</v>
      </c>
      <c r="N11" s="2">
        <v>43418.435312499998</v>
      </c>
      <c r="O11" s="3" t="s">
        <v>64</v>
      </c>
      <c r="P11" s="3" t="s">
        <v>65</v>
      </c>
      <c r="Q11" s="3" t="s">
        <v>26</v>
      </c>
      <c r="R11" s="3" t="s">
        <v>27</v>
      </c>
      <c r="S11" s="2">
        <v>43418.42591435185</v>
      </c>
      <c r="T11" s="2">
        <v>43418.42591435185</v>
      </c>
      <c r="U11" s="2">
        <v>43418.433703703704</v>
      </c>
      <c r="V11" s="2">
        <v>43418.433703703704</v>
      </c>
      <c r="W11" s="3"/>
      <c r="X11" s="8">
        <f t="shared" si="2"/>
        <v>43418.424074074072</v>
      </c>
      <c r="Y11" s="9">
        <f t="shared" si="3"/>
        <v>8.6342592549044639E-3</v>
      </c>
      <c r="Z11" s="9">
        <f t="shared" si="4"/>
        <v>8.6342592549044639E-3</v>
      </c>
      <c r="AA11" s="10"/>
      <c r="AB11" s="10">
        <f t="shared" si="5"/>
        <v>7.638888928340748E-4</v>
      </c>
      <c r="AC11" s="10">
        <f t="shared" si="6"/>
        <v>2.6041666715173051E-3</v>
      </c>
      <c r="AD11" s="10"/>
      <c r="AE11" s="10"/>
      <c r="AF11" s="78">
        <f t="shared" si="7"/>
        <v>43418.423611111109</v>
      </c>
      <c r="AG11" s="78">
        <f t="shared" si="8"/>
        <v>43418.43472222222</v>
      </c>
      <c r="AH11" s="26" t="str">
        <f t="shared" si="9"/>
        <v>43418.423611111143418.4347222222</v>
      </c>
      <c r="AI11" s="26" t="e">
        <f>VLOOKUP(AH11,simple_survey!$P$1800:$Q$2001,2,FALSE)</f>
        <v>#N/A</v>
      </c>
    </row>
    <row r="12" spans="1:38" s="7" customFormat="1" hidden="1" x14ac:dyDescent="0.4">
      <c r="A12" s="16" t="str">
        <f t="shared" si="0"/>
        <v>-</v>
      </c>
      <c r="B12" s="16" t="str">
        <f t="shared" si="1"/>
        <v>-</v>
      </c>
      <c r="C12" s="7">
        <v>10</v>
      </c>
      <c r="D12" s="2">
        <v>43418.427754629629</v>
      </c>
      <c r="E12" s="3" t="s">
        <v>1579</v>
      </c>
      <c r="F12" s="3">
        <v>13732</v>
      </c>
      <c r="G12" s="3" t="s">
        <v>18</v>
      </c>
      <c r="H12" s="3">
        <v>1358</v>
      </c>
      <c r="I12" s="3">
        <v>669</v>
      </c>
      <c r="J12" s="3">
        <v>8</v>
      </c>
      <c r="K12" s="3">
        <v>1</v>
      </c>
      <c r="L12" s="3"/>
      <c r="M12" s="2">
        <v>43418.429432870369</v>
      </c>
      <c r="N12" s="2">
        <v>43418.434027777781</v>
      </c>
      <c r="O12" s="3" t="s">
        <v>133</v>
      </c>
      <c r="P12" s="3" t="s">
        <v>19</v>
      </c>
      <c r="Q12" s="3" t="s">
        <v>30</v>
      </c>
      <c r="R12" s="3" t="s">
        <v>31</v>
      </c>
      <c r="S12" s="2">
        <v>43418.430023148147</v>
      </c>
      <c r="T12" s="2">
        <v>43418.430023148147</v>
      </c>
      <c r="U12" s="2">
        <v>43418.436215277776</v>
      </c>
      <c r="V12" s="2">
        <v>43418.436215277776</v>
      </c>
      <c r="W12" s="3"/>
      <c r="X12" s="8">
        <f t="shared" si="2"/>
        <v>43418.427754629629</v>
      </c>
      <c r="Y12" s="9">
        <f t="shared" si="3"/>
        <v>4.5949074119562283E-3</v>
      </c>
      <c r="Z12" s="9">
        <f t="shared" si="4"/>
        <v>4.5949074119562283E-3</v>
      </c>
      <c r="AA12" s="10"/>
      <c r="AB12" s="10">
        <f t="shared" si="5"/>
        <v>0</v>
      </c>
      <c r="AC12" s="10">
        <f t="shared" si="6"/>
        <v>1.6782407401478849E-3</v>
      </c>
      <c r="AD12" s="10"/>
      <c r="AE12" s="10"/>
      <c r="AF12" s="78">
        <f t="shared" si="7"/>
        <v>43418.427083333336</v>
      </c>
      <c r="AG12" s="78">
        <f t="shared" si="8"/>
        <v>43418.434027777781</v>
      </c>
      <c r="AH12" s="26" t="str">
        <f t="shared" si="9"/>
        <v>43418.427083333343418.4340277778</v>
      </c>
      <c r="AI12" s="26" t="e">
        <f>VLOOKUP(AH12,simple_survey!$P$1800:$Q$2001,2,FALSE)</f>
        <v>#N/A</v>
      </c>
    </row>
    <row r="13" spans="1:38" s="7" customFormat="1" hidden="1" x14ac:dyDescent="0.4">
      <c r="A13" s="16" t="str">
        <f t="shared" si="0"/>
        <v>-</v>
      </c>
      <c r="B13" s="16" t="str">
        <f t="shared" si="1"/>
        <v>-</v>
      </c>
      <c r="C13" s="7">
        <v>10</v>
      </c>
      <c r="D13" s="2">
        <v>43418.429675925923</v>
      </c>
      <c r="E13" s="3" t="s">
        <v>1580</v>
      </c>
      <c r="F13" s="3">
        <v>13733</v>
      </c>
      <c r="G13" s="3" t="s">
        <v>100</v>
      </c>
      <c r="H13" s="3">
        <v>6179</v>
      </c>
      <c r="I13" s="3">
        <v>34</v>
      </c>
      <c r="J13" s="3">
        <v>1</v>
      </c>
      <c r="K13" s="3">
        <v>1</v>
      </c>
      <c r="L13" s="3"/>
      <c r="M13" s="2">
        <v>43418.432071759256</v>
      </c>
      <c r="N13" s="2">
        <v>43418.441342592596</v>
      </c>
      <c r="O13" s="3" t="s">
        <v>33</v>
      </c>
      <c r="P13" s="3" t="s">
        <v>34</v>
      </c>
      <c r="Q13" s="3" t="s">
        <v>28</v>
      </c>
      <c r="R13" s="3" t="s">
        <v>29</v>
      </c>
      <c r="S13" s="2">
        <v>43418.431296296294</v>
      </c>
      <c r="T13" s="2">
        <v>43418.431296296294</v>
      </c>
      <c r="U13" s="2">
        <v>43418.437245370369</v>
      </c>
      <c r="V13" s="2">
        <v>43418.437245370369</v>
      </c>
      <c r="W13" s="3"/>
      <c r="X13" s="8">
        <f t="shared" si="2"/>
        <v>43418.429675925923</v>
      </c>
      <c r="Y13" s="9">
        <f t="shared" si="3"/>
        <v>9.2708333395421505E-3</v>
      </c>
      <c r="Z13" s="9">
        <f t="shared" si="4"/>
        <v>9.2708333395421505E-3</v>
      </c>
      <c r="AA13" s="10"/>
      <c r="AB13" s="10">
        <f t="shared" si="5"/>
        <v>7.7546296233776957E-4</v>
      </c>
      <c r="AC13" s="10">
        <f t="shared" si="6"/>
        <v>2.3958333331393078E-3</v>
      </c>
      <c r="AD13" s="10"/>
      <c r="AE13" s="10"/>
      <c r="AF13" s="78">
        <f t="shared" si="7"/>
        <v>43418.429166666669</v>
      </c>
      <c r="AG13" s="78">
        <f t="shared" si="8"/>
        <v>43418.440972222219</v>
      </c>
      <c r="AH13" s="26" t="str">
        <f t="shared" si="9"/>
        <v>43418.429166666743418.4409722222</v>
      </c>
      <c r="AI13" s="26" t="e">
        <f>VLOOKUP(AH13,simple_survey!$P$1800:$Q$2001,2,FALSE)</f>
        <v>#N/A</v>
      </c>
    </row>
    <row r="14" spans="1:38" s="7" customFormat="1" hidden="1" x14ac:dyDescent="0.4">
      <c r="A14" s="16" t="str">
        <f t="shared" si="0"/>
        <v>★</v>
      </c>
      <c r="B14" s="16" t="str">
        <f t="shared" si="1"/>
        <v>-</v>
      </c>
      <c r="C14" s="7">
        <v>10</v>
      </c>
      <c r="D14" s="2">
        <v>43418.432222222225</v>
      </c>
      <c r="E14" s="3" t="s">
        <v>1458</v>
      </c>
      <c r="F14" s="3">
        <v>13734</v>
      </c>
      <c r="G14" s="3" t="s">
        <v>66</v>
      </c>
      <c r="H14" s="3">
        <v>5567</v>
      </c>
      <c r="I14" s="3">
        <v>685</v>
      </c>
      <c r="J14" s="3">
        <v>5</v>
      </c>
      <c r="K14" s="3">
        <v>1</v>
      </c>
      <c r="L14" s="3"/>
      <c r="M14" s="2">
        <v>43418.436215277776</v>
      </c>
      <c r="N14" s="2">
        <v>43418.440324074072</v>
      </c>
      <c r="O14" s="3" t="s">
        <v>133</v>
      </c>
      <c r="P14" s="3" t="s">
        <v>19</v>
      </c>
      <c r="Q14" s="3" t="s">
        <v>20</v>
      </c>
      <c r="R14" s="3" t="s">
        <v>21</v>
      </c>
      <c r="S14" s="2">
        <v>43418.439166666663</v>
      </c>
      <c r="T14" s="2">
        <v>43418.439166666663</v>
      </c>
      <c r="U14" s="2">
        <v>43418.445219907408</v>
      </c>
      <c r="V14" s="2">
        <v>43418.445219907408</v>
      </c>
      <c r="W14" s="2">
        <v>43418.439166666663</v>
      </c>
      <c r="X14" s="8">
        <f t="shared" si="2"/>
        <v>43418.439166666663</v>
      </c>
      <c r="Y14" s="9">
        <f t="shared" si="3"/>
        <v>4.1087962963501923E-3</v>
      </c>
      <c r="Z14" s="9">
        <f t="shared" si="4"/>
        <v>4.1087962963501923E-3</v>
      </c>
      <c r="AA14" s="10"/>
      <c r="AB14" s="10">
        <f t="shared" si="5"/>
        <v>0</v>
      </c>
      <c r="AC14" s="10">
        <f t="shared" si="6"/>
        <v>0</v>
      </c>
      <c r="AD14" s="10"/>
      <c r="AE14" s="10"/>
      <c r="AF14" s="78">
        <f t="shared" si="7"/>
        <v>43418.431944444441</v>
      </c>
      <c r="AG14" s="78">
        <f t="shared" si="8"/>
        <v>43418.44027777778</v>
      </c>
      <c r="AH14" s="26" t="str">
        <f t="shared" si="9"/>
        <v>43418.431944444443418.4402777778</v>
      </c>
      <c r="AI14" s="26" t="e">
        <f>VLOOKUP(AH14,simple_survey!$P$1800:$Q$2001,2,FALSE)</f>
        <v>#N/A</v>
      </c>
    </row>
    <row r="15" spans="1:38" s="7" customFormat="1" x14ac:dyDescent="0.4">
      <c r="A15" s="16" t="str">
        <f t="shared" si="0"/>
        <v>★</v>
      </c>
      <c r="B15" s="16" t="str">
        <f t="shared" si="1"/>
        <v>-</v>
      </c>
      <c r="C15" s="7">
        <v>10</v>
      </c>
      <c r="D15" s="2">
        <v>43418.433530092596</v>
      </c>
      <c r="E15" s="3" t="s">
        <v>1335</v>
      </c>
      <c r="F15" s="3">
        <v>13736</v>
      </c>
      <c r="G15" s="3" t="s">
        <v>32</v>
      </c>
      <c r="H15" s="3">
        <v>1751</v>
      </c>
      <c r="I15" s="3">
        <v>637</v>
      </c>
      <c r="J15" s="3">
        <v>1</v>
      </c>
      <c r="K15" s="3">
        <v>1</v>
      </c>
      <c r="L15" s="3"/>
      <c r="M15" s="2">
        <v>43418.437685185185</v>
      </c>
      <c r="N15" s="2">
        <v>43418.445810185185</v>
      </c>
      <c r="O15" s="3" t="s">
        <v>64</v>
      </c>
      <c r="P15" s="3" t="s">
        <v>65</v>
      </c>
      <c r="Q15" s="3" t="s">
        <v>52</v>
      </c>
      <c r="R15" s="3" t="s">
        <v>53</v>
      </c>
      <c r="S15" s="2">
        <v>43418.440451388888</v>
      </c>
      <c r="T15" s="2">
        <v>43418.440451388888</v>
      </c>
      <c r="U15" s="2">
        <v>43418.450694444444</v>
      </c>
      <c r="V15" s="2">
        <v>43418.450694444444</v>
      </c>
      <c r="W15" s="2">
        <v>43418.440451388888</v>
      </c>
      <c r="X15" s="8">
        <f t="shared" si="2"/>
        <v>43418.440451388888</v>
      </c>
      <c r="Y15" s="9">
        <f t="shared" si="3"/>
        <v>8.1250000002910383E-3</v>
      </c>
      <c r="Z15" s="9">
        <f t="shared" si="4"/>
        <v>8.1250000002910383E-3</v>
      </c>
      <c r="AA15" s="10"/>
      <c r="AB15" s="10">
        <f t="shared" si="5"/>
        <v>0</v>
      </c>
      <c r="AC15" s="10">
        <f t="shared" si="6"/>
        <v>0</v>
      </c>
      <c r="AD15" s="10"/>
      <c r="AE15" s="10"/>
      <c r="AF15" s="78">
        <f t="shared" si="7"/>
        <v>43418.433333333334</v>
      </c>
      <c r="AG15" s="78">
        <f t="shared" si="8"/>
        <v>43418.445138888892</v>
      </c>
      <c r="AH15" s="26" t="str">
        <f t="shared" si="9"/>
        <v>43418.433333333343418.4451388889</v>
      </c>
      <c r="AI15" s="26" t="str">
        <f>VLOOKUP(AH15,simple_survey!$P$1800:$Q$2001,2,FALSE)</f>
        <v>肯定的</v>
      </c>
    </row>
    <row r="16" spans="1:38" s="7" customFormat="1" hidden="1" x14ac:dyDescent="0.4">
      <c r="A16" s="16" t="str">
        <f t="shared" si="0"/>
        <v>-</v>
      </c>
      <c r="B16" s="16" t="str">
        <f t="shared" si="1"/>
        <v>-</v>
      </c>
      <c r="C16" s="7">
        <v>10</v>
      </c>
      <c r="D16" s="2">
        <v>43418.435231481482</v>
      </c>
      <c r="E16" s="3" t="s">
        <v>1581</v>
      </c>
      <c r="F16" s="3">
        <v>13737</v>
      </c>
      <c r="G16" s="3" t="s">
        <v>99</v>
      </c>
      <c r="H16" s="3">
        <v>0</v>
      </c>
      <c r="I16" s="3">
        <v>38</v>
      </c>
      <c r="J16" s="3">
        <v>10</v>
      </c>
      <c r="K16" s="3">
        <v>1</v>
      </c>
      <c r="L16" s="3"/>
      <c r="M16" s="2">
        <v>43418.439837962964</v>
      </c>
      <c r="N16" s="2">
        <v>43418.441516203704</v>
      </c>
      <c r="O16" s="3" t="s">
        <v>71</v>
      </c>
      <c r="P16" s="3" t="s">
        <v>1326</v>
      </c>
      <c r="Q16" s="3" t="s">
        <v>20</v>
      </c>
      <c r="R16" s="3" t="s">
        <v>21</v>
      </c>
      <c r="S16" s="2">
        <v>43418.439039351855</v>
      </c>
      <c r="T16" s="2">
        <v>43418.439039351855</v>
      </c>
      <c r="U16" s="2">
        <v>43418.443645833337</v>
      </c>
      <c r="V16" s="2">
        <v>43418.443645833337</v>
      </c>
      <c r="W16" s="3"/>
      <c r="X16" s="8">
        <f t="shared" si="2"/>
        <v>43418.435231481482</v>
      </c>
      <c r="Y16" s="9">
        <f t="shared" si="3"/>
        <v>1.6782407401478849E-3</v>
      </c>
      <c r="Z16" s="9">
        <f t="shared" si="4"/>
        <v>1.6782407401478849E-3</v>
      </c>
      <c r="AA16" s="10"/>
      <c r="AB16" s="10">
        <f t="shared" si="5"/>
        <v>7.9861110862111673E-4</v>
      </c>
      <c r="AC16" s="10">
        <f t="shared" si="6"/>
        <v>4.6064814814599231E-3</v>
      </c>
      <c r="AD16" s="10"/>
      <c r="AE16" s="10"/>
      <c r="AF16" s="78">
        <f t="shared" si="7"/>
        <v>43418.43472222222</v>
      </c>
      <c r="AG16" s="78">
        <f t="shared" si="8"/>
        <v>43418.440972222219</v>
      </c>
      <c r="AH16" s="26" t="str">
        <f t="shared" si="9"/>
        <v>43418.434722222243418.4409722222</v>
      </c>
      <c r="AI16" s="26" t="e">
        <f>VLOOKUP(AH16,simple_survey!$P$1800:$Q$2001,2,FALSE)</f>
        <v>#N/A</v>
      </c>
    </row>
    <row r="17" spans="1:38" s="7" customFormat="1" hidden="1" x14ac:dyDescent="0.4">
      <c r="A17" s="16" t="str">
        <f t="shared" si="0"/>
        <v>-</v>
      </c>
      <c r="B17" s="16" t="str">
        <f t="shared" si="1"/>
        <v>-</v>
      </c>
      <c r="C17" s="7">
        <v>10</v>
      </c>
      <c r="D17" s="2">
        <v>43418.435983796298</v>
      </c>
      <c r="E17" s="3" t="s">
        <v>1582</v>
      </c>
      <c r="F17" s="3">
        <v>13738</v>
      </c>
      <c r="G17" s="3" t="s">
        <v>98</v>
      </c>
      <c r="H17" s="3">
        <v>0</v>
      </c>
      <c r="I17" s="3">
        <v>745</v>
      </c>
      <c r="J17" s="3">
        <v>9</v>
      </c>
      <c r="K17" s="3">
        <v>1</v>
      </c>
      <c r="L17" s="3"/>
      <c r="M17" s="2">
        <v>43418.437905092593</v>
      </c>
      <c r="N17" s="2">
        <v>43418.44189814815</v>
      </c>
      <c r="O17" s="3" t="s">
        <v>62</v>
      </c>
      <c r="P17" s="3" t="s">
        <v>63</v>
      </c>
      <c r="Q17" s="3" t="s">
        <v>75</v>
      </c>
      <c r="R17" s="3" t="s">
        <v>76</v>
      </c>
      <c r="S17" s="2">
        <v>43418.437835648147</v>
      </c>
      <c r="T17" s="2">
        <v>43418.437835648147</v>
      </c>
      <c r="U17" s="2">
        <v>43418.443391203706</v>
      </c>
      <c r="V17" s="2">
        <v>43418.443391203706</v>
      </c>
      <c r="W17" s="3"/>
      <c r="X17" s="8">
        <f t="shared" si="2"/>
        <v>43418.435983796298</v>
      </c>
      <c r="Y17" s="9">
        <f t="shared" si="3"/>
        <v>3.9930555576574989E-3</v>
      </c>
      <c r="Z17" s="9">
        <f t="shared" si="4"/>
        <v>3.9930555576574989E-3</v>
      </c>
      <c r="AA17" s="10"/>
      <c r="AB17" s="10">
        <f t="shared" si="5"/>
        <v>6.9444446125999093E-5</v>
      </c>
      <c r="AC17" s="10">
        <f t="shared" si="6"/>
        <v>1.9212962943129241E-3</v>
      </c>
      <c r="AD17" s="10"/>
      <c r="AE17" s="10"/>
      <c r="AF17" s="78">
        <f t="shared" si="7"/>
        <v>43418.435416666667</v>
      </c>
      <c r="AG17" s="78">
        <f t="shared" si="8"/>
        <v>43418.441666666666</v>
      </c>
      <c r="AH17" s="26" t="str">
        <f t="shared" si="9"/>
        <v>43418.435416666743418.4416666667</v>
      </c>
      <c r="AI17" s="26" t="e">
        <f>VLOOKUP(AH17,simple_survey!$P$1800:$Q$2001,2,FALSE)</f>
        <v>#N/A</v>
      </c>
      <c r="AK17" s="8"/>
    </row>
    <row r="18" spans="1:38" s="7" customFormat="1" hidden="1" x14ac:dyDescent="0.4">
      <c r="A18" s="16" t="str">
        <f t="shared" si="0"/>
        <v>-</v>
      </c>
      <c r="B18" s="16" t="str">
        <f t="shared" si="1"/>
        <v>-</v>
      </c>
      <c r="C18" s="7">
        <v>10</v>
      </c>
      <c r="D18" s="2">
        <v>43418.437037037038</v>
      </c>
      <c r="E18" s="3" t="s">
        <v>1357</v>
      </c>
      <c r="F18" s="3">
        <v>13739</v>
      </c>
      <c r="G18" s="3" t="s">
        <v>32</v>
      </c>
      <c r="H18" s="3">
        <v>6130</v>
      </c>
      <c r="I18" s="3">
        <v>680</v>
      </c>
      <c r="J18" s="3">
        <v>11</v>
      </c>
      <c r="K18" s="3">
        <v>2</v>
      </c>
      <c r="L18" s="3"/>
      <c r="M18" s="2">
        <v>43418.440625000003</v>
      </c>
      <c r="N18" s="2">
        <v>43418.44258101852</v>
      </c>
      <c r="O18" s="3" t="s">
        <v>67</v>
      </c>
      <c r="P18" s="3" t="s">
        <v>68</v>
      </c>
      <c r="Q18" s="3" t="s">
        <v>133</v>
      </c>
      <c r="R18" s="3" t="s">
        <v>19</v>
      </c>
      <c r="S18" s="2">
        <v>43418.44027777778</v>
      </c>
      <c r="T18" s="2">
        <v>43418.44027777778</v>
      </c>
      <c r="U18" s="2">
        <v>43418.444710648146</v>
      </c>
      <c r="V18" s="2">
        <v>43418.444710648146</v>
      </c>
      <c r="W18" s="3"/>
      <c r="X18" s="8">
        <f t="shared" si="2"/>
        <v>43418.437037037038</v>
      </c>
      <c r="Y18" s="9">
        <f t="shared" si="3"/>
        <v>1.9560185173759237E-3</v>
      </c>
      <c r="Z18" s="9">
        <f t="shared" si="4"/>
        <v>3.9120370347518474E-3</v>
      </c>
      <c r="AA18" s="10"/>
      <c r="AB18" s="10">
        <f t="shared" si="5"/>
        <v>3.4722222335403785E-4</v>
      </c>
      <c r="AC18" s="10">
        <f t="shared" si="6"/>
        <v>3.5879629649571143E-3</v>
      </c>
      <c r="AD18" s="10"/>
      <c r="AE18" s="10"/>
      <c r="AF18" s="78">
        <f t="shared" si="7"/>
        <v>43418.436805555553</v>
      </c>
      <c r="AG18" s="78">
        <f t="shared" si="8"/>
        <v>43418.442361111112</v>
      </c>
      <c r="AH18" s="26" t="str">
        <f t="shared" si="9"/>
        <v>43418.436805555643418.4423611111</v>
      </c>
      <c r="AI18" s="26" t="e">
        <f>VLOOKUP(AH18,simple_survey!$P$1800:$Q$2001,2,FALSE)</f>
        <v>#N/A</v>
      </c>
      <c r="AK18" s="8"/>
    </row>
    <row r="19" spans="1:38" s="7" customFormat="1" hidden="1" x14ac:dyDescent="0.4">
      <c r="A19" s="16" t="str">
        <f t="shared" si="0"/>
        <v>-</v>
      </c>
      <c r="B19" s="16" t="str">
        <f t="shared" si="1"/>
        <v>-</v>
      </c>
      <c r="C19" s="7">
        <v>10</v>
      </c>
      <c r="D19" s="2">
        <v>43418.4375</v>
      </c>
      <c r="E19" s="3" t="s">
        <v>1583</v>
      </c>
      <c r="F19" s="3">
        <v>13740</v>
      </c>
      <c r="G19" s="3" t="s">
        <v>66</v>
      </c>
      <c r="H19" s="3">
        <v>6166</v>
      </c>
      <c r="I19" s="3">
        <v>326</v>
      </c>
      <c r="J19" s="3">
        <v>4</v>
      </c>
      <c r="K19" s="3">
        <v>3</v>
      </c>
      <c r="L19" s="3"/>
      <c r="M19" s="2">
        <v>43418.440752314818</v>
      </c>
      <c r="N19" s="2">
        <v>43418.443831018521</v>
      </c>
      <c r="O19" s="3" t="s">
        <v>67</v>
      </c>
      <c r="P19" s="3" t="s">
        <v>68</v>
      </c>
      <c r="Q19" s="3" t="s">
        <v>20</v>
      </c>
      <c r="R19" s="3" t="s">
        <v>21</v>
      </c>
      <c r="S19" s="2">
        <v>43418.44017361111</v>
      </c>
      <c r="T19" s="2">
        <v>43418.44017361111</v>
      </c>
      <c r="U19" s="2">
        <v>43418.44672453704</v>
      </c>
      <c r="V19" s="2">
        <v>43418.44672453704</v>
      </c>
      <c r="W19" s="3"/>
      <c r="X19" s="8">
        <f t="shared" si="2"/>
        <v>43418.4375</v>
      </c>
      <c r="Y19" s="9">
        <f t="shared" si="3"/>
        <v>3.0787037030677311E-3</v>
      </c>
      <c r="Z19" s="9">
        <f t="shared" si="4"/>
        <v>9.2361111092031933E-3</v>
      </c>
      <c r="AA19" s="29"/>
      <c r="AB19" s="10">
        <f t="shared" si="5"/>
        <v>5.7870370801538229E-4</v>
      </c>
      <c r="AC19" s="10">
        <f t="shared" si="6"/>
        <v>3.2523148183827288E-3</v>
      </c>
      <c r="AD19" s="10"/>
      <c r="AE19" s="10"/>
      <c r="AF19" s="78">
        <f t="shared" si="7"/>
        <v>43418.4375</v>
      </c>
      <c r="AG19" s="78">
        <f t="shared" si="8"/>
        <v>43418.443749999999</v>
      </c>
      <c r="AH19" s="26" t="str">
        <f t="shared" si="9"/>
        <v>43418.437543418.44375</v>
      </c>
      <c r="AI19" s="26" t="e">
        <f>VLOOKUP(AH19,simple_survey!$P$1800:$Q$2001,2,FALSE)</f>
        <v>#N/A</v>
      </c>
      <c r="AK19" s="8"/>
    </row>
    <row r="20" spans="1:38" s="7" customFormat="1" hidden="1" x14ac:dyDescent="0.4">
      <c r="A20" s="16" t="str">
        <f t="shared" si="0"/>
        <v>-</v>
      </c>
      <c r="B20" s="16" t="str">
        <f t="shared" si="1"/>
        <v>-</v>
      </c>
      <c r="C20" s="7">
        <v>10</v>
      </c>
      <c r="D20" s="2">
        <v>43418.444224537037</v>
      </c>
      <c r="E20" s="3" t="s">
        <v>1450</v>
      </c>
      <c r="F20" s="3">
        <v>13741</v>
      </c>
      <c r="G20" s="3" t="s">
        <v>18</v>
      </c>
      <c r="H20" s="3">
        <v>4256</v>
      </c>
      <c r="I20" s="3">
        <v>53</v>
      </c>
      <c r="J20" s="3">
        <v>7</v>
      </c>
      <c r="K20" s="3">
        <v>1</v>
      </c>
      <c r="L20" s="3"/>
      <c r="M20" s="2">
        <v>43418.446666666663</v>
      </c>
      <c r="N20" s="2">
        <v>43418.452025462961</v>
      </c>
      <c r="O20" s="3" t="s">
        <v>38</v>
      </c>
      <c r="P20" s="3" t="s">
        <v>1368</v>
      </c>
      <c r="Q20" s="3" t="s">
        <v>133</v>
      </c>
      <c r="R20" s="3" t="s">
        <v>19</v>
      </c>
      <c r="S20" s="2">
        <v>43418.446377314816</v>
      </c>
      <c r="T20" s="2">
        <v>43418.446377314816</v>
      </c>
      <c r="U20" s="2">
        <v>43418.453877314816</v>
      </c>
      <c r="V20" s="2">
        <v>43418.453877314816</v>
      </c>
      <c r="W20" s="3"/>
      <c r="X20" s="8">
        <f t="shared" si="2"/>
        <v>43418.444224537037</v>
      </c>
      <c r="Y20" s="9">
        <f t="shared" si="3"/>
        <v>5.3587962975143455E-3</v>
      </c>
      <c r="Z20" s="9">
        <f t="shared" si="4"/>
        <v>5.3587962975143455E-3</v>
      </c>
      <c r="AA20" s="29"/>
      <c r="AB20" s="10">
        <f t="shared" si="5"/>
        <v>2.8935184673173353E-4</v>
      </c>
      <c r="AC20" s="10">
        <f t="shared" si="6"/>
        <v>2.4421296257060021E-3</v>
      </c>
      <c r="AD20" s="10"/>
      <c r="AE20" s="10"/>
      <c r="AF20" s="78">
        <f t="shared" si="7"/>
        <v>43418.443749999999</v>
      </c>
      <c r="AG20" s="78">
        <f t="shared" si="8"/>
        <v>43418.451388888891</v>
      </c>
      <c r="AH20" s="26" t="str">
        <f t="shared" si="9"/>
        <v>43418.4437543418.4513888889</v>
      </c>
      <c r="AI20" s="26" t="e">
        <f>VLOOKUP(AH20,simple_survey!$P$1800:$Q$2001,2,FALSE)</f>
        <v>#N/A</v>
      </c>
      <c r="AK20" s="8"/>
    </row>
    <row r="21" spans="1:38" s="7" customFormat="1" hidden="1" x14ac:dyDescent="0.4">
      <c r="A21" s="16" t="str">
        <f t="shared" si="0"/>
        <v>-</v>
      </c>
      <c r="B21" s="16" t="str">
        <f t="shared" si="1"/>
        <v>-</v>
      </c>
      <c r="C21" s="7">
        <v>10</v>
      </c>
      <c r="D21" s="2">
        <v>43418.447129629632</v>
      </c>
      <c r="E21" s="3" t="s">
        <v>1584</v>
      </c>
      <c r="F21" s="3">
        <v>13742</v>
      </c>
      <c r="G21" s="3" t="s">
        <v>32</v>
      </c>
      <c r="H21" s="3">
        <v>1338</v>
      </c>
      <c r="I21" s="3">
        <v>411</v>
      </c>
      <c r="J21" s="3">
        <v>3</v>
      </c>
      <c r="K21" s="3">
        <v>2</v>
      </c>
      <c r="L21" s="3"/>
      <c r="M21" s="2">
        <v>43418.449305555558</v>
      </c>
      <c r="N21" s="2">
        <v>43418.454594907409</v>
      </c>
      <c r="O21" s="3" t="s">
        <v>64</v>
      </c>
      <c r="P21" s="3" t="s">
        <v>65</v>
      </c>
      <c r="Q21" s="3" t="s">
        <v>52</v>
      </c>
      <c r="R21" s="3" t="s">
        <v>53</v>
      </c>
      <c r="S21" s="2">
        <v>43418.448969907404</v>
      </c>
      <c r="T21" s="2">
        <v>43418.448969907404</v>
      </c>
      <c r="U21" s="2">
        <v>43418.457974537036</v>
      </c>
      <c r="V21" s="2">
        <v>43418.457974537036</v>
      </c>
      <c r="W21" s="3"/>
      <c r="X21" s="8">
        <f t="shared" si="2"/>
        <v>43418.447129629632</v>
      </c>
      <c r="Y21" s="9">
        <f t="shared" si="3"/>
        <v>5.2893518513883464E-3</v>
      </c>
      <c r="Z21" s="9">
        <f t="shared" si="4"/>
        <v>1.0578703702776693E-2</v>
      </c>
      <c r="AA21" s="10"/>
      <c r="AB21" s="10">
        <f t="shared" si="5"/>
        <v>3.3564815385034308E-4</v>
      </c>
      <c r="AC21" s="10">
        <f t="shared" si="6"/>
        <v>2.1759259252576157E-3</v>
      </c>
      <c r="AD21" s="10"/>
      <c r="AE21" s="10"/>
      <c r="AF21" s="78">
        <f t="shared" si="7"/>
        <v>43418.446527777778</v>
      </c>
      <c r="AG21" s="78">
        <f t="shared" si="8"/>
        <v>43418.45416666667</v>
      </c>
      <c r="AH21" s="26" t="str">
        <f t="shared" si="9"/>
        <v>43418.446527777843418.4541666667</v>
      </c>
      <c r="AI21" s="26" t="e">
        <f>VLOOKUP(AH21,simple_survey!$P$1800:$Q$2001,2,FALSE)</f>
        <v>#N/A</v>
      </c>
      <c r="AK21" s="8"/>
    </row>
    <row r="22" spans="1:38" s="7" customFormat="1" hidden="1" x14ac:dyDescent="0.4">
      <c r="A22" s="16" t="str">
        <f t="shared" si="0"/>
        <v>-</v>
      </c>
      <c r="B22" s="16" t="str">
        <f t="shared" si="1"/>
        <v>-</v>
      </c>
      <c r="C22" s="7">
        <v>10</v>
      </c>
      <c r="D22" s="2">
        <v>43418.44903935185</v>
      </c>
      <c r="E22" s="3" t="s">
        <v>1585</v>
      </c>
      <c r="F22" s="3">
        <v>13743</v>
      </c>
      <c r="G22" s="3" t="s">
        <v>32</v>
      </c>
      <c r="H22" s="3">
        <v>4860</v>
      </c>
      <c r="I22" s="3">
        <v>309</v>
      </c>
      <c r="J22" s="3">
        <v>11</v>
      </c>
      <c r="K22" s="3">
        <v>2</v>
      </c>
      <c r="L22" s="3"/>
      <c r="M22" s="2">
        <v>43418.452743055554</v>
      </c>
      <c r="N22" s="2">
        <v>43418.456678240742</v>
      </c>
      <c r="O22" s="3" t="s">
        <v>133</v>
      </c>
      <c r="P22" s="3" t="s">
        <v>19</v>
      </c>
      <c r="Q22" s="3" t="s">
        <v>75</v>
      </c>
      <c r="R22" s="3" t="s">
        <v>76</v>
      </c>
      <c r="S22" s="2">
        <v>43418.451238425929</v>
      </c>
      <c r="T22" s="2">
        <v>43418.451238425929</v>
      </c>
      <c r="U22" s="2">
        <v>43418.459201388891</v>
      </c>
      <c r="V22" s="2">
        <v>43418.459201388891</v>
      </c>
      <c r="W22" s="3"/>
      <c r="X22" s="8">
        <f t="shared" si="2"/>
        <v>43418.44903935185</v>
      </c>
      <c r="Y22" s="9">
        <f t="shared" si="3"/>
        <v>3.9351851883111522E-3</v>
      </c>
      <c r="Z22" s="9">
        <f t="shared" si="4"/>
        <v>7.8703703766223043E-3</v>
      </c>
      <c r="AA22" s="10"/>
      <c r="AB22" s="10">
        <f t="shared" si="5"/>
        <v>1.5046296248328872E-3</v>
      </c>
      <c r="AC22" s="10">
        <f t="shared" si="6"/>
        <v>3.7037037036498077E-3</v>
      </c>
      <c r="AD22" s="10"/>
      <c r="AE22" s="10"/>
      <c r="AF22" s="78">
        <f t="shared" si="7"/>
        <v>43418.448611111111</v>
      </c>
      <c r="AG22" s="78">
        <f t="shared" si="8"/>
        <v>43418.456250000003</v>
      </c>
      <c r="AH22" s="26" t="str">
        <f t="shared" si="9"/>
        <v>43418.448611111143418.45625</v>
      </c>
      <c r="AI22" s="26" t="e">
        <f>VLOOKUP(AH22,simple_survey!$P$1800:$Q$2001,2,FALSE)</f>
        <v>#N/A</v>
      </c>
    </row>
    <row r="23" spans="1:38" s="7" customFormat="1" hidden="1" x14ac:dyDescent="0.4">
      <c r="A23" s="16" t="str">
        <f t="shared" si="0"/>
        <v>-</v>
      </c>
      <c r="B23" s="16" t="str">
        <f t="shared" si="1"/>
        <v>-</v>
      </c>
      <c r="C23" s="7">
        <v>10</v>
      </c>
      <c r="D23" s="2">
        <v>43418.450162037036</v>
      </c>
      <c r="E23" s="3" t="s">
        <v>1586</v>
      </c>
      <c r="F23" s="3">
        <v>13745</v>
      </c>
      <c r="G23" s="3" t="s">
        <v>99</v>
      </c>
      <c r="H23" s="3">
        <v>0</v>
      </c>
      <c r="I23" s="3">
        <v>991</v>
      </c>
      <c r="J23" s="3">
        <v>7</v>
      </c>
      <c r="K23" s="3">
        <v>1</v>
      </c>
      <c r="L23" s="3"/>
      <c r="M23" s="2">
        <v>43418.452557870369</v>
      </c>
      <c r="N23" s="2">
        <v>43418.458310185182</v>
      </c>
      <c r="O23" s="3" t="s">
        <v>133</v>
      </c>
      <c r="P23" s="3" t="s">
        <v>19</v>
      </c>
      <c r="Q23" s="3" t="s">
        <v>40</v>
      </c>
      <c r="R23" s="3" t="s">
        <v>41</v>
      </c>
      <c r="S23" s="2">
        <v>43418.4531712963</v>
      </c>
      <c r="T23" s="2">
        <v>43418.45349537037</v>
      </c>
      <c r="U23" s="2">
        <v>43418.459664351853</v>
      </c>
      <c r="V23" s="2">
        <v>43418.459988425922</v>
      </c>
      <c r="W23" s="3"/>
      <c r="X23" s="8">
        <f t="shared" si="2"/>
        <v>43418.450162037036</v>
      </c>
      <c r="Y23" s="9">
        <f t="shared" si="3"/>
        <v>5.7523148134350777E-3</v>
      </c>
      <c r="Z23" s="9">
        <f t="shared" si="4"/>
        <v>5.7523148134350777E-3</v>
      </c>
      <c r="AA23" s="10"/>
      <c r="AB23" s="10">
        <f t="shared" si="5"/>
        <v>0</v>
      </c>
      <c r="AC23" s="10">
        <f t="shared" si="6"/>
        <v>2.3958333331393078E-3</v>
      </c>
      <c r="AD23" s="10"/>
      <c r="AE23" s="10"/>
      <c r="AF23" s="78">
        <f t="shared" si="7"/>
        <v>43418.45</v>
      </c>
      <c r="AG23" s="78">
        <f t="shared" si="8"/>
        <v>43418.457638888889</v>
      </c>
      <c r="AH23" s="26" t="str">
        <f t="shared" si="9"/>
        <v>43418.4543418.4576388889</v>
      </c>
      <c r="AI23" s="26" t="e">
        <f>VLOOKUP(AH23,simple_survey!$P$1800:$Q$2001,2,FALSE)</f>
        <v>#N/A</v>
      </c>
    </row>
    <row r="24" spans="1:38" s="7" customFormat="1" hidden="1" x14ac:dyDescent="0.4">
      <c r="A24" s="16" t="str">
        <f t="shared" si="0"/>
        <v>-</v>
      </c>
      <c r="B24" s="16" t="str">
        <f t="shared" si="1"/>
        <v>-</v>
      </c>
      <c r="C24" s="7">
        <v>10</v>
      </c>
      <c r="D24" s="2">
        <v>43418.451307870368</v>
      </c>
      <c r="E24" s="3" t="s">
        <v>1587</v>
      </c>
      <c r="F24" s="3">
        <v>13747</v>
      </c>
      <c r="G24" s="3" t="s">
        <v>32</v>
      </c>
      <c r="H24" s="3">
        <v>3394</v>
      </c>
      <c r="I24" s="3">
        <v>521</v>
      </c>
      <c r="J24" s="3">
        <v>1</v>
      </c>
      <c r="K24" s="3">
        <v>1</v>
      </c>
      <c r="L24" s="3"/>
      <c r="M24" s="2">
        <v>43418.454293981478</v>
      </c>
      <c r="N24" s="2">
        <v>43418.462465277778</v>
      </c>
      <c r="O24" s="3" t="s">
        <v>54</v>
      </c>
      <c r="P24" s="3" t="s">
        <v>55</v>
      </c>
      <c r="Q24" s="3" t="s">
        <v>24</v>
      </c>
      <c r="R24" s="3" t="s">
        <v>25</v>
      </c>
      <c r="S24" s="2">
        <v>43418.452685185184</v>
      </c>
      <c r="T24" s="2">
        <v>43418.452685185184</v>
      </c>
      <c r="U24" s="2">
        <v>43418.461099537039</v>
      </c>
      <c r="V24" s="2">
        <v>43418.461099537039</v>
      </c>
      <c r="W24" s="3"/>
      <c r="X24" s="8">
        <f t="shared" si="2"/>
        <v>43418.451307870368</v>
      </c>
      <c r="Y24" s="9">
        <f t="shared" si="3"/>
        <v>8.1712963001336902E-3</v>
      </c>
      <c r="Z24" s="9">
        <f t="shared" si="4"/>
        <v>8.1712963001336902E-3</v>
      </c>
      <c r="AA24" s="10"/>
      <c r="AB24" s="10">
        <f t="shared" si="5"/>
        <v>1.6087962940218858E-3</v>
      </c>
      <c r="AC24" s="10">
        <f t="shared" si="6"/>
        <v>2.9861111106583849E-3</v>
      </c>
      <c r="AD24" s="10"/>
      <c r="AE24" s="10"/>
      <c r="AF24" s="78">
        <f t="shared" si="7"/>
        <v>43418.450694444444</v>
      </c>
      <c r="AG24" s="78">
        <f t="shared" si="8"/>
        <v>43418.461805555555</v>
      </c>
      <c r="AH24" s="26" t="str">
        <f t="shared" si="9"/>
        <v>43418.450694444443418.4618055556</v>
      </c>
      <c r="AI24" s="26" t="e">
        <f>VLOOKUP(AH24,simple_survey!$P$1800:$Q$2001,2,FALSE)</f>
        <v>#N/A</v>
      </c>
    </row>
    <row r="25" spans="1:38" s="7" customFormat="1" hidden="1" x14ac:dyDescent="0.4">
      <c r="A25" s="16" t="str">
        <f t="shared" si="0"/>
        <v>-</v>
      </c>
      <c r="B25" s="16" t="str">
        <f t="shared" si="1"/>
        <v>-</v>
      </c>
      <c r="C25" s="7">
        <v>10</v>
      </c>
      <c r="D25" s="2">
        <v>43418.452407407407</v>
      </c>
      <c r="E25" s="3" t="s">
        <v>1588</v>
      </c>
      <c r="F25" s="3">
        <v>13749</v>
      </c>
      <c r="G25" s="3" t="s">
        <v>66</v>
      </c>
      <c r="H25" s="3">
        <v>5085</v>
      </c>
      <c r="I25" s="3">
        <v>799</v>
      </c>
      <c r="J25" s="3">
        <v>6</v>
      </c>
      <c r="K25" s="3">
        <v>5</v>
      </c>
      <c r="L25" s="3"/>
      <c r="M25" s="2">
        <v>43418.459664351853</v>
      </c>
      <c r="N25" s="2">
        <v>43418.469166666669</v>
      </c>
      <c r="O25" s="3" t="s">
        <v>56</v>
      </c>
      <c r="P25" s="3" t="s">
        <v>57</v>
      </c>
      <c r="Q25" s="3" t="s">
        <v>47</v>
      </c>
      <c r="R25" s="3" t="s">
        <v>48</v>
      </c>
      <c r="S25" s="2">
        <v>43418.456018518518</v>
      </c>
      <c r="T25" s="2">
        <v>43418.456018518518</v>
      </c>
      <c r="U25" s="2">
        <v>43418.467870370368</v>
      </c>
      <c r="V25" s="2">
        <v>43418.467870370368</v>
      </c>
      <c r="W25" s="3"/>
      <c r="X25" s="8">
        <f t="shared" si="2"/>
        <v>43418.452407407407</v>
      </c>
      <c r="Y25" s="9">
        <f t="shared" si="3"/>
        <v>9.5023148169275373E-3</v>
      </c>
      <c r="Z25" s="9">
        <f t="shared" si="4"/>
        <v>4.7511574084637687E-2</v>
      </c>
      <c r="AA25" s="10"/>
      <c r="AB25" s="10">
        <f t="shared" si="5"/>
        <v>3.645833334303461E-3</v>
      </c>
      <c r="AC25" s="10">
        <f t="shared" si="6"/>
        <v>7.2569444455439225E-3</v>
      </c>
      <c r="AD25" s="10"/>
      <c r="AE25" s="10"/>
      <c r="AF25" s="78">
        <f t="shared" si="7"/>
        <v>43418.45208333333</v>
      </c>
      <c r="AG25" s="78">
        <f t="shared" si="8"/>
        <v>43418.46875</v>
      </c>
      <c r="AH25" s="26" t="str">
        <f t="shared" si="9"/>
        <v>43418.452083333343418.46875</v>
      </c>
      <c r="AI25" s="26" t="e">
        <f>VLOOKUP(AH25,simple_survey!$P$1800:$Q$2001,2,FALSE)</f>
        <v>#N/A</v>
      </c>
    </row>
    <row r="26" spans="1:38" s="7" customFormat="1" hidden="1" x14ac:dyDescent="0.4">
      <c r="A26" s="16" t="str">
        <f t="shared" si="0"/>
        <v>-</v>
      </c>
      <c r="B26" s="16" t="str">
        <f t="shared" si="1"/>
        <v>-</v>
      </c>
      <c r="C26" s="7">
        <v>10</v>
      </c>
      <c r="D26" s="2">
        <v>43418.453668981485</v>
      </c>
      <c r="E26" s="3" t="s">
        <v>1349</v>
      </c>
      <c r="F26" s="3">
        <v>13750</v>
      </c>
      <c r="G26" s="3" t="s">
        <v>99</v>
      </c>
      <c r="H26" s="3">
        <v>0</v>
      </c>
      <c r="I26" s="3">
        <v>494</v>
      </c>
      <c r="J26" s="3">
        <v>5</v>
      </c>
      <c r="K26" s="3">
        <v>1</v>
      </c>
      <c r="L26" s="3"/>
      <c r="M26" s="2">
        <v>43418.456550925926</v>
      </c>
      <c r="N26" s="2">
        <v>43418.462187500001</v>
      </c>
      <c r="O26" s="3" t="s">
        <v>133</v>
      </c>
      <c r="P26" s="3" t="s">
        <v>19</v>
      </c>
      <c r="Q26" s="3" t="s">
        <v>40</v>
      </c>
      <c r="R26" s="3" t="s">
        <v>41</v>
      </c>
      <c r="S26" s="2">
        <v>43418.456435185188</v>
      </c>
      <c r="T26" s="2">
        <v>43418.456435185188</v>
      </c>
      <c r="U26" s="2">
        <v>43418.46292824074</v>
      </c>
      <c r="V26" s="2">
        <v>43418.46292824074</v>
      </c>
      <c r="W26" s="3"/>
      <c r="X26" s="8">
        <f t="shared" si="2"/>
        <v>43418.453668981485</v>
      </c>
      <c r="Y26" s="9">
        <f t="shared" si="3"/>
        <v>5.6365740747423843E-3</v>
      </c>
      <c r="Z26" s="9">
        <f t="shared" si="4"/>
        <v>5.6365740747423843E-3</v>
      </c>
      <c r="AA26" s="10"/>
      <c r="AB26" s="10">
        <f t="shared" si="5"/>
        <v>1.1574073869269341E-4</v>
      </c>
      <c r="AC26" s="10">
        <f t="shared" si="6"/>
        <v>2.8819444414693862E-3</v>
      </c>
      <c r="AD26" s="10"/>
      <c r="AE26" s="10"/>
      <c r="AF26" s="78">
        <f t="shared" si="7"/>
        <v>43418.453472222223</v>
      </c>
      <c r="AG26" s="78">
        <f t="shared" si="8"/>
        <v>43418.461805555555</v>
      </c>
      <c r="AH26" s="26" t="str">
        <f t="shared" si="9"/>
        <v>43418.453472222243418.4618055556</v>
      </c>
      <c r="AI26" s="26" t="e">
        <f>VLOOKUP(AH26,simple_survey!$P$1800:$Q$2001,2,FALSE)</f>
        <v>#N/A</v>
      </c>
    </row>
    <row r="27" spans="1:38" s="7" customFormat="1" hidden="1" x14ac:dyDescent="0.4">
      <c r="A27" s="16" t="str">
        <f t="shared" si="0"/>
        <v>-</v>
      </c>
      <c r="B27" s="16" t="str">
        <f t="shared" si="1"/>
        <v>-</v>
      </c>
      <c r="C27" s="7">
        <v>10</v>
      </c>
      <c r="D27" s="2">
        <v>43418.454131944447</v>
      </c>
      <c r="E27" s="3" t="s">
        <v>1344</v>
      </c>
      <c r="F27" s="3">
        <v>13751</v>
      </c>
      <c r="G27" s="3" t="s">
        <v>32</v>
      </c>
      <c r="H27" s="3">
        <v>5119</v>
      </c>
      <c r="I27" s="3">
        <v>880</v>
      </c>
      <c r="J27" s="3">
        <v>3</v>
      </c>
      <c r="K27" s="3">
        <v>1</v>
      </c>
      <c r="L27" s="3"/>
      <c r="M27" s="2">
        <v>43418.457766203705</v>
      </c>
      <c r="N27" s="2">
        <v>43418.473923611113</v>
      </c>
      <c r="O27" s="3" t="s">
        <v>69</v>
      </c>
      <c r="P27" s="3" t="s">
        <v>70</v>
      </c>
      <c r="Q27" s="3" t="s">
        <v>47</v>
      </c>
      <c r="R27" s="3" t="s">
        <v>48</v>
      </c>
      <c r="S27" s="2">
        <v>43418.457743055558</v>
      </c>
      <c r="T27" s="2">
        <v>43418.457743055558</v>
      </c>
      <c r="U27" s="2">
        <v>43418.468275462961</v>
      </c>
      <c r="V27" s="2">
        <v>43418.468275462961</v>
      </c>
      <c r="W27" s="3"/>
      <c r="X27" s="8">
        <f t="shared" si="2"/>
        <v>43418.454131944447</v>
      </c>
      <c r="Y27" s="9">
        <f t="shared" si="3"/>
        <v>1.615740740817273E-2</v>
      </c>
      <c r="Z27" s="9">
        <f t="shared" si="4"/>
        <v>1.615740740817273E-2</v>
      </c>
      <c r="AA27" s="10"/>
      <c r="AB27" s="10">
        <f t="shared" si="5"/>
        <v>2.314814628334716E-5</v>
      </c>
      <c r="AC27" s="10">
        <f t="shared" si="6"/>
        <v>3.6342592575238086E-3</v>
      </c>
      <c r="AD27" s="10"/>
      <c r="AE27" s="10"/>
      <c r="AF27" s="78">
        <f t="shared" si="7"/>
        <v>43418.453472222223</v>
      </c>
      <c r="AG27" s="78">
        <f t="shared" si="8"/>
        <v>43418.473611111112</v>
      </c>
      <c r="AH27" s="26" t="str">
        <f t="shared" si="9"/>
        <v>43418.453472222243418.4736111111</v>
      </c>
      <c r="AI27" s="26" t="e">
        <f>VLOOKUP(AH27,simple_survey!$P$1800:$Q$2001,2,FALSE)</f>
        <v>#N/A</v>
      </c>
    </row>
    <row r="28" spans="1:38" s="7" customFormat="1" hidden="1" x14ac:dyDescent="0.4">
      <c r="A28" s="16" t="str">
        <f t="shared" si="0"/>
        <v>-</v>
      </c>
      <c r="B28" s="16" t="str">
        <f t="shared" si="1"/>
        <v>-</v>
      </c>
      <c r="C28" s="7">
        <v>10</v>
      </c>
      <c r="D28" s="2">
        <v>43418.454722222225</v>
      </c>
      <c r="E28" s="3" t="s">
        <v>1589</v>
      </c>
      <c r="F28" s="3">
        <v>13752</v>
      </c>
      <c r="G28" s="3" t="s">
        <v>66</v>
      </c>
      <c r="H28" s="3">
        <v>4380</v>
      </c>
      <c r="I28" s="3">
        <v>65</v>
      </c>
      <c r="J28" s="3">
        <v>13</v>
      </c>
      <c r="K28" s="3">
        <v>1</v>
      </c>
      <c r="L28" s="3"/>
      <c r="M28" s="2">
        <v>43418.458680555559</v>
      </c>
      <c r="N28" s="2">
        <v>43418.464768518519</v>
      </c>
      <c r="O28" s="3" t="s">
        <v>26</v>
      </c>
      <c r="P28" s="3" t="s">
        <v>27</v>
      </c>
      <c r="Q28" s="3" t="s">
        <v>62</v>
      </c>
      <c r="R28" s="3" t="s">
        <v>63</v>
      </c>
      <c r="S28" s="2">
        <v>43418.457361111112</v>
      </c>
      <c r="T28" s="2">
        <v>43418.457361111112</v>
      </c>
      <c r="U28" s="2">
        <v>43418.466145833336</v>
      </c>
      <c r="V28" s="2">
        <v>43418.466145833336</v>
      </c>
      <c r="W28" s="3"/>
      <c r="X28" s="8">
        <f t="shared" si="2"/>
        <v>43418.454722222225</v>
      </c>
      <c r="Y28" s="9">
        <f t="shared" si="3"/>
        <v>6.0879629600094631E-3</v>
      </c>
      <c r="Z28" s="9">
        <f t="shared" si="4"/>
        <v>6.0879629600094631E-3</v>
      </c>
      <c r="AA28" s="10"/>
      <c r="AB28" s="10">
        <f t="shared" si="5"/>
        <v>1.3194444472901523E-3</v>
      </c>
      <c r="AC28" s="10">
        <f t="shared" si="6"/>
        <v>3.9583333345944993E-3</v>
      </c>
      <c r="AD28" s="10"/>
      <c r="AE28" s="10"/>
      <c r="AF28" s="78">
        <f t="shared" si="7"/>
        <v>43418.45416666667</v>
      </c>
      <c r="AG28" s="78">
        <f t="shared" si="8"/>
        <v>43418.464583333334</v>
      </c>
      <c r="AH28" s="26" t="str">
        <f t="shared" si="9"/>
        <v>43418.454166666743418.4645833333</v>
      </c>
      <c r="AI28" s="26" t="e">
        <f>VLOOKUP(AH28,simple_survey!$P$1800:$Q$2001,2,FALSE)</f>
        <v>#N/A</v>
      </c>
    </row>
    <row r="29" spans="1:38" s="7" customFormat="1" hidden="1" x14ac:dyDescent="0.4">
      <c r="A29" s="16" t="str">
        <f t="shared" si="0"/>
        <v>-</v>
      </c>
      <c r="B29" s="16" t="str">
        <f t="shared" si="1"/>
        <v>☆</v>
      </c>
      <c r="C29" s="7">
        <v>10</v>
      </c>
      <c r="D29" s="2">
        <v>43418.393449074072</v>
      </c>
      <c r="E29" s="3" t="s">
        <v>1590</v>
      </c>
      <c r="F29" s="3">
        <v>13714</v>
      </c>
      <c r="G29" s="3" t="s">
        <v>32</v>
      </c>
      <c r="H29" s="3">
        <v>2312</v>
      </c>
      <c r="I29" s="3">
        <v>258</v>
      </c>
      <c r="J29" s="3">
        <v>10</v>
      </c>
      <c r="K29" s="3">
        <v>2</v>
      </c>
      <c r="L29" s="2">
        <v>43418.427523148152</v>
      </c>
      <c r="M29" s="3"/>
      <c r="N29" s="3"/>
      <c r="O29" s="3" t="s">
        <v>67</v>
      </c>
      <c r="P29" s="3" t="s">
        <v>68</v>
      </c>
      <c r="Q29" s="3" t="s">
        <v>28</v>
      </c>
      <c r="R29" s="3" t="s">
        <v>29</v>
      </c>
      <c r="S29" s="2">
        <v>43418.422372685185</v>
      </c>
      <c r="T29" s="3"/>
      <c r="U29" s="2">
        <v>43418.430081018516</v>
      </c>
      <c r="V29" s="3"/>
      <c r="W29" s="3"/>
      <c r="X29" s="8">
        <f t="shared" si="2"/>
        <v>43418.393449074072</v>
      </c>
      <c r="Y29" s="9">
        <f t="shared" si="3"/>
        <v>0</v>
      </c>
      <c r="Z29" s="9">
        <f t="shared" si="4"/>
        <v>0</v>
      </c>
      <c r="AA29" s="10"/>
      <c r="AB29" s="10">
        <f>IF(IF(A29="☆",L29-S29,M29-S29)&lt;0,0,IF(A29="☆",L29-S29,M29-S29))</f>
        <v>0</v>
      </c>
      <c r="AC29" s="10">
        <f>L29-AK29</f>
        <v>1.0856481487280689E-2</v>
      </c>
      <c r="AD29" s="10"/>
      <c r="AE29" s="10"/>
      <c r="AF29" s="78">
        <f t="shared" si="7"/>
        <v>43418.393055555556</v>
      </c>
      <c r="AG29" s="78">
        <f t="shared" si="8"/>
        <v>0</v>
      </c>
      <c r="AH29" s="26" t="str">
        <f t="shared" si="9"/>
        <v>43418.39305555560</v>
      </c>
      <c r="AI29" s="26" t="e">
        <f>VLOOKUP(AH29,simple_survey!$P$1800:$Q$2001,2,FALSE)</f>
        <v>#N/A</v>
      </c>
      <c r="AK29" s="8">
        <v>43418.416666666664</v>
      </c>
      <c r="AL29" s="7" t="s">
        <v>95</v>
      </c>
    </row>
    <row r="30" spans="1:38" s="7" customFormat="1" hidden="1" x14ac:dyDescent="0.4">
      <c r="A30" s="16" t="str">
        <f t="shared" si="0"/>
        <v>-</v>
      </c>
      <c r="B30" s="16" t="str">
        <f t="shared" si="1"/>
        <v>☆</v>
      </c>
      <c r="C30" s="7">
        <v>10</v>
      </c>
      <c r="D30" s="2">
        <v>43418.39640046296</v>
      </c>
      <c r="E30" s="3" t="s">
        <v>1591</v>
      </c>
      <c r="F30" s="3">
        <v>13715</v>
      </c>
      <c r="G30" s="3" t="s">
        <v>98</v>
      </c>
      <c r="H30" s="3">
        <v>0</v>
      </c>
      <c r="I30" s="3">
        <v>354</v>
      </c>
      <c r="J30" s="3">
        <v>8</v>
      </c>
      <c r="K30" s="3">
        <v>5</v>
      </c>
      <c r="L30" s="2">
        <v>43418.397175925929</v>
      </c>
      <c r="M30" s="3"/>
      <c r="N30" s="3"/>
      <c r="O30" s="3" t="s">
        <v>60</v>
      </c>
      <c r="P30" s="3" t="s">
        <v>61</v>
      </c>
      <c r="Q30" s="3" t="s">
        <v>24</v>
      </c>
      <c r="R30" s="3" t="s">
        <v>25</v>
      </c>
      <c r="S30" s="2">
        <v>43418.426481481481</v>
      </c>
      <c r="T30" s="3"/>
      <c r="U30" s="2">
        <v>43418.436493055553</v>
      </c>
      <c r="V30" s="3"/>
      <c r="W30" s="3"/>
      <c r="X30" s="8">
        <f t="shared" si="2"/>
        <v>43418.39640046296</v>
      </c>
      <c r="Y30" s="9">
        <f t="shared" si="3"/>
        <v>0</v>
      </c>
      <c r="Z30" s="9">
        <f t="shared" si="4"/>
        <v>0</v>
      </c>
      <c r="AA30" s="10"/>
      <c r="AB30" s="10">
        <f>IF(IF(A30="☆",L30-S30,M30-S30)&lt;0,0,IF(A30="☆",L30-S30,M30-S30))</f>
        <v>0</v>
      </c>
      <c r="AC30" s="10">
        <f t="shared" ref="AC30:AC32" si="10">S30-AK30</f>
        <v>9.8148148172185756E-3</v>
      </c>
      <c r="AD30" s="10"/>
      <c r="AE30" s="10"/>
      <c r="AF30" s="78">
        <f t="shared" si="7"/>
        <v>43418.395833333336</v>
      </c>
      <c r="AG30" s="78">
        <f t="shared" si="8"/>
        <v>0</v>
      </c>
      <c r="AH30" s="26" t="str">
        <f t="shared" si="9"/>
        <v>43418.39583333330</v>
      </c>
      <c r="AI30" s="26" t="e">
        <f>VLOOKUP(AH30,simple_survey!$P$1800:$Q$2001,2,FALSE)</f>
        <v>#N/A</v>
      </c>
      <c r="AK30" s="8">
        <v>43418.416666666664</v>
      </c>
      <c r="AL30" s="7" t="s">
        <v>95</v>
      </c>
    </row>
    <row r="31" spans="1:38" s="7" customFormat="1" hidden="1" x14ac:dyDescent="0.4">
      <c r="A31" s="16" t="str">
        <f t="shared" si="0"/>
        <v>-</v>
      </c>
      <c r="B31" s="16" t="str">
        <f t="shared" si="1"/>
        <v>☆</v>
      </c>
      <c r="C31" s="7">
        <v>10</v>
      </c>
      <c r="D31" s="2">
        <v>43418.396898148145</v>
      </c>
      <c r="E31" s="3" t="s">
        <v>1552</v>
      </c>
      <c r="F31" s="3">
        <v>13716</v>
      </c>
      <c r="G31" s="3" t="s">
        <v>66</v>
      </c>
      <c r="H31" s="3">
        <v>6152</v>
      </c>
      <c r="I31" s="3">
        <v>137</v>
      </c>
      <c r="J31" s="3">
        <v>10</v>
      </c>
      <c r="K31" s="3">
        <v>2</v>
      </c>
      <c r="L31" s="2">
        <v>43418.398113425923</v>
      </c>
      <c r="M31" s="3"/>
      <c r="N31" s="3"/>
      <c r="O31" s="3" t="s">
        <v>54</v>
      </c>
      <c r="P31" s="3" t="s">
        <v>55</v>
      </c>
      <c r="Q31" s="3" t="s">
        <v>79</v>
      </c>
      <c r="R31" s="3" t="s">
        <v>80</v>
      </c>
      <c r="S31" s="2">
        <v>43418.43953703704</v>
      </c>
      <c r="T31" s="3"/>
      <c r="U31" s="2">
        <v>43418.443981481483</v>
      </c>
      <c r="V31" s="3"/>
      <c r="W31" s="3"/>
      <c r="X31" s="8">
        <f t="shared" si="2"/>
        <v>43418.396898148145</v>
      </c>
      <c r="Y31" s="9">
        <f t="shared" si="3"/>
        <v>0</v>
      </c>
      <c r="Z31" s="9">
        <f t="shared" si="4"/>
        <v>0</v>
      </c>
      <c r="AA31" s="10"/>
      <c r="AB31" s="10">
        <f t="shared" ref="AB31:AB38" si="11">IF(IF(A31="☆",L31-S31,M31-S31)&lt;0,0,IF(A31="☆",L31-S31,M31-S31))</f>
        <v>0</v>
      </c>
      <c r="AC31" s="10">
        <f t="shared" si="10"/>
        <v>2.2870370376040228E-2</v>
      </c>
      <c r="AD31" s="10"/>
      <c r="AE31" s="10"/>
      <c r="AF31" s="78">
        <f t="shared" si="7"/>
        <v>43418.396527777775</v>
      </c>
      <c r="AG31" s="78">
        <f t="shared" si="8"/>
        <v>0</v>
      </c>
      <c r="AH31" s="26" t="str">
        <f t="shared" si="9"/>
        <v>43418.39652777780</v>
      </c>
      <c r="AI31" s="26" t="e">
        <f>VLOOKUP(AH31,simple_survey!$P$1800:$Q$2001,2,FALSE)</f>
        <v>#N/A</v>
      </c>
      <c r="AK31" s="8">
        <v>43418.416666666664</v>
      </c>
      <c r="AL31" s="7" t="s">
        <v>95</v>
      </c>
    </row>
    <row r="32" spans="1:38" s="7" customFormat="1" hidden="1" x14ac:dyDescent="0.4">
      <c r="A32" s="16" t="str">
        <f t="shared" si="0"/>
        <v>-</v>
      </c>
      <c r="B32" s="16" t="str">
        <f t="shared" si="1"/>
        <v>☆</v>
      </c>
      <c r="C32" s="7">
        <v>10</v>
      </c>
      <c r="D32" s="2">
        <v>43418.40185185185</v>
      </c>
      <c r="E32" s="3" t="s">
        <v>1592</v>
      </c>
      <c r="F32" s="3">
        <v>13717</v>
      </c>
      <c r="G32" s="3" t="s">
        <v>32</v>
      </c>
      <c r="H32" s="3">
        <v>6174</v>
      </c>
      <c r="I32" s="3">
        <v>686</v>
      </c>
      <c r="J32" s="3">
        <v>8</v>
      </c>
      <c r="K32" s="3">
        <v>1</v>
      </c>
      <c r="L32" s="2">
        <v>43418.402083333334</v>
      </c>
      <c r="M32" s="3"/>
      <c r="N32" s="3"/>
      <c r="O32" s="3" t="s">
        <v>49</v>
      </c>
      <c r="P32" s="3" t="s">
        <v>50</v>
      </c>
      <c r="Q32" s="3" t="s">
        <v>36</v>
      </c>
      <c r="R32" s="3" t="s">
        <v>37</v>
      </c>
      <c r="S32" s="2">
        <v>43418.424872685187</v>
      </c>
      <c r="T32" s="3"/>
      <c r="U32" s="2">
        <v>43418.434351851851</v>
      </c>
      <c r="V32" s="3"/>
      <c r="W32" s="3"/>
      <c r="X32" s="8">
        <f t="shared" si="2"/>
        <v>43418.40185185185</v>
      </c>
      <c r="Y32" s="9">
        <f t="shared" si="3"/>
        <v>0</v>
      </c>
      <c r="Z32" s="9">
        <f t="shared" si="4"/>
        <v>0</v>
      </c>
      <c r="AA32" s="10"/>
      <c r="AB32" s="10">
        <f t="shared" si="11"/>
        <v>0</v>
      </c>
      <c r="AC32" s="10">
        <f t="shared" si="10"/>
        <v>8.2060185231966898E-3</v>
      </c>
      <c r="AD32" s="10"/>
      <c r="AE32" s="10"/>
      <c r="AF32" s="78">
        <f t="shared" si="7"/>
        <v>43418.401388888888</v>
      </c>
      <c r="AG32" s="78">
        <f t="shared" si="8"/>
        <v>0</v>
      </c>
      <c r="AH32" s="26" t="str">
        <f t="shared" si="9"/>
        <v>43418.40138888890</v>
      </c>
      <c r="AI32" s="26" t="e">
        <f>VLOOKUP(AH32,simple_survey!$P$1800:$Q$2001,2,FALSE)</f>
        <v>#N/A</v>
      </c>
      <c r="AK32" s="8">
        <v>43418.416666666664</v>
      </c>
      <c r="AL32" s="7" t="s">
        <v>95</v>
      </c>
    </row>
    <row r="33" spans="1:38" s="7" customFormat="1" hidden="1" x14ac:dyDescent="0.4">
      <c r="A33" s="16" t="str">
        <f t="shared" si="0"/>
        <v>-</v>
      </c>
      <c r="B33" s="16" t="str">
        <f t="shared" si="1"/>
        <v>☆</v>
      </c>
      <c r="C33" s="7">
        <v>10</v>
      </c>
      <c r="D33" s="2">
        <v>43418.403136574074</v>
      </c>
      <c r="E33" s="3" t="s">
        <v>1593</v>
      </c>
      <c r="F33" s="3">
        <v>13718</v>
      </c>
      <c r="G33" s="3" t="s">
        <v>32</v>
      </c>
      <c r="H33" s="3">
        <v>2162</v>
      </c>
      <c r="I33" s="3">
        <v>536</v>
      </c>
      <c r="J33" s="3">
        <v>8</v>
      </c>
      <c r="K33" s="3">
        <v>1</v>
      </c>
      <c r="L33" s="2">
        <v>43418.403368055559</v>
      </c>
      <c r="M33" s="3"/>
      <c r="N33" s="3"/>
      <c r="O33" s="3" t="s">
        <v>56</v>
      </c>
      <c r="P33" s="3" t="s">
        <v>57</v>
      </c>
      <c r="Q33" s="3" t="s">
        <v>28</v>
      </c>
      <c r="R33" s="3" t="s">
        <v>29</v>
      </c>
      <c r="S33" s="2">
        <v>43418.424224537041</v>
      </c>
      <c r="T33" s="3"/>
      <c r="U33" s="2">
        <v>43418.432615740741</v>
      </c>
      <c r="V33" s="3"/>
      <c r="W33" s="3"/>
      <c r="X33" s="8">
        <f t="shared" si="2"/>
        <v>43418.403136574074</v>
      </c>
      <c r="Y33" s="9">
        <f t="shared" si="3"/>
        <v>0</v>
      </c>
      <c r="Z33" s="9">
        <f t="shared" si="4"/>
        <v>0</v>
      </c>
      <c r="AA33" s="10"/>
      <c r="AB33" s="10">
        <f t="shared" si="11"/>
        <v>0</v>
      </c>
      <c r="AC33" s="10">
        <f>S33-AK33</f>
        <v>7.557870376331266E-3</v>
      </c>
      <c r="AD33" s="10"/>
      <c r="AE33" s="10"/>
      <c r="AF33" s="78">
        <f t="shared" si="7"/>
        <v>43418.402777777781</v>
      </c>
      <c r="AG33" s="78">
        <f t="shared" si="8"/>
        <v>0</v>
      </c>
      <c r="AH33" s="26" t="str">
        <f t="shared" si="9"/>
        <v>43418.40277777780</v>
      </c>
      <c r="AI33" s="26" t="e">
        <f>VLOOKUP(AH33,simple_survey!$P$1800:$Q$2001,2,FALSE)</f>
        <v>#N/A</v>
      </c>
      <c r="AK33" s="8">
        <v>43418.416666666664</v>
      </c>
      <c r="AL33" s="7" t="s">
        <v>95</v>
      </c>
    </row>
    <row r="34" spans="1:38" s="7" customFormat="1" hidden="1" x14ac:dyDescent="0.4">
      <c r="A34" s="16" t="str">
        <f t="shared" si="0"/>
        <v>★</v>
      </c>
      <c r="B34" s="16" t="str">
        <f t="shared" si="1"/>
        <v>☆</v>
      </c>
      <c r="C34" s="7">
        <v>10</v>
      </c>
      <c r="D34" s="2">
        <v>43418.405775462961</v>
      </c>
      <c r="E34" s="3" t="s">
        <v>1570</v>
      </c>
      <c r="F34" s="3">
        <v>13719</v>
      </c>
      <c r="G34" s="3" t="s">
        <v>32</v>
      </c>
      <c r="H34" s="3">
        <v>4904</v>
      </c>
      <c r="I34" s="3">
        <v>964</v>
      </c>
      <c r="J34" s="3">
        <v>8</v>
      </c>
      <c r="K34" s="3">
        <v>1</v>
      </c>
      <c r="L34" s="2">
        <v>43418.406111111108</v>
      </c>
      <c r="M34" s="3"/>
      <c r="N34" s="3"/>
      <c r="O34" s="3" t="s">
        <v>22</v>
      </c>
      <c r="P34" s="3" t="s">
        <v>23</v>
      </c>
      <c r="Q34" s="3" t="s">
        <v>77</v>
      </c>
      <c r="R34" s="3" t="s">
        <v>78</v>
      </c>
      <c r="S34" s="2">
        <v>43418.447430555556</v>
      </c>
      <c r="T34" s="3"/>
      <c r="U34" s="2">
        <v>43418.457800925928</v>
      </c>
      <c r="V34" s="3"/>
      <c r="W34" s="2">
        <v>43418.447430555556</v>
      </c>
      <c r="X34" s="8">
        <f t="shared" si="2"/>
        <v>43418.447430555556</v>
      </c>
      <c r="Y34" s="9">
        <f t="shared" si="3"/>
        <v>0</v>
      </c>
      <c r="Z34" s="9">
        <f t="shared" si="4"/>
        <v>0</v>
      </c>
      <c r="AA34" s="10"/>
      <c r="AB34" s="10">
        <f t="shared" si="11"/>
        <v>0</v>
      </c>
      <c r="AC34" s="10">
        <f>IF(IF(B34="☆",(IF(L34&gt;S34,L34-X34,S34-X34)),M34-X34)&lt;0,0,IF(B34="☆",(IF(L34&gt;S34,L34-X34,S34-X34)),M34-X34))</f>
        <v>0</v>
      </c>
      <c r="AD34" s="10"/>
      <c r="AE34" s="10"/>
      <c r="AF34" s="78">
        <f t="shared" si="7"/>
        <v>43418.405555555553</v>
      </c>
      <c r="AG34" s="78">
        <f t="shared" si="8"/>
        <v>0</v>
      </c>
      <c r="AH34" s="26" t="str">
        <f t="shared" si="9"/>
        <v>43418.40555555560</v>
      </c>
      <c r="AI34" s="26" t="e">
        <f>VLOOKUP(AH34,simple_survey!$P$1800:$Q$2001,2,FALSE)</f>
        <v>#N/A</v>
      </c>
      <c r="AK34" s="8"/>
    </row>
    <row r="35" spans="1:38" s="7" customFormat="1" hidden="1" x14ac:dyDescent="0.4">
      <c r="A35" s="16" t="str">
        <f t="shared" si="0"/>
        <v>-</v>
      </c>
      <c r="B35" s="16" t="str">
        <f t="shared" si="1"/>
        <v>☆</v>
      </c>
      <c r="C35" s="7">
        <v>10</v>
      </c>
      <c r="D35" s="2">
        <v>43418.425902777781</v>
      </c>
      <c r="E35" s="3" t="s">
        <v>1579</v>
      </c>
      <c r="F35" s="3">
        <v>13731</v>
      </c>
      <c r="G35" s="3" t="s">
        <v>18</v>
      </c>
      <c r="H35" s="3">
        <v>1358</v>
      </c>
      <c r="I35" s="3">
        <v>460</v>
      </c>
      <c r="J35" s="3">
        <v>13</v>
      </c>
      <c r="K35" s="3">
        <v>1</v>
      </c>
      <c r="L35" s="2">
        <v>43418.426203703704</v>
      </c>
      <c r="M35" s="3"/>
      <c r="N35" s="3"/>
      <c r="O35" s="3" t="s">
        <v>133</v>
      </c>
      <c r="P35" s="3" t="s">
        <v>19</v>
      </c>
      <c r="Q35" s="3" t="s">
        <v>30</v>
      </c>
      <c r="R35" s="3" t="s">
        <v>31</v>
      </c>
      <c r="S35" s="2">
        <v>43418.427407407406</v>
      </c>
      <c r="T35" s="3"/>
      <c r="U35" s="2">
        <v>43418.433599537035</v>
      </c>
      <c r="V35" s="3"/>
      <c r="W35" s="3"/>
      <c r="X35" s="8">
        <f t="shared" si="2"/>
        <v>43418.425902777781</v>
      </c>
      <c r="Y35" s="9">
        <f t="shared" si="3"/>
        <v>0</v>
      </c>
      <c r="Z35" s="9">
        <f t="shared" si="4"/>
        <v>0</v>
      </c>
      <c r="AA35" s="10"/>
      <c r="AB35" s="10">
        <f t="shared" si="11"/>
        <v>0</v>
      </c>
      <c r="AC35" s="10">
        <f>IF(IF(B35="☆",(IF(L35&gt;S35,L35-X35,S35-X35)),M35-X35)&lt;0,0,IF(B35="☆",(IF(L35&gt;S35,L35-X35,S35-X35)),M35-X35))</f>
        <v>1.5046296248328872E-3</v>
      </c>
      <c r="AD35" s="10"/>
      <c r="AE35" s="10"/>
      <c r="AF35" s="78">
        <f t="shared" si="7"/>
        <v>43418.425694444442</v>
      </c>
      <c r="AG35" s="78">
        <f t="shared" si="8"/>
        <v>0</v>
      </c>
      <c r="AH35" s="26" t="str">
        <f t="shared" si="9"/>
        <v>43418.42569444440</v>
      </c>
      <c r="AI35" s="26" t="e">
        <f>VLOOKUP(AH35,simple_survey!$P$1800:$Q$2001,2,FALSE)</f>
        <v>#N/A</v>
      </c>
    </row>
    <row r="36" spans="1:38" s="12" customFormat="1" hidden="1" x14ac:dyDescent="0.4">
      <c r="A36" s="17" t="str">
        <f t="shared" si="0"/>
        <v>-</v>
      </c>
      <c r="B36" s="17" t="str">
        <f t="shared" si="1"/>
        <v>☆</v>
      </c>
      <c r="C36" s="12">
        <v>10</v>
      </c>
      <c r="D36" s="4">
        <v>43418.452013888891</v>
      </c>
      <c r="E36" s="5" t="s">
        <v>1344</v>
      </c>
      <c r="F36" s="5">
        <v>13748</v>
      </c>
      <c r="G36" s="5" t="s">
        <v>32</v>
      </c>
      <c r="H36" s="5">
        <v>5119</v>
      </c>
      <c r="I36" s="5">
        <v>779</v>
      </c>
      <c r="J36" s="5">
        <v>5</v>
      </c>
      <c r="K36" s="5">
        <v>1</v>
      </c>
      <c r="L36" s="4">
        <v>43418.452349537038</v>
      </c>
      <c r="M36" s="5"/>
      <c r="N36" s="5"/>
      <c r="O36" s="5" t="s">
        <v>69</v>
      </c>
      <c r="P36" s="5" t="s">
        <v>70</v>
      </c>
      <c r="Q36" s="5" t="s">
        <v>47</v>
      </c>
      <c r="R36" s="5" t="s">
        <v>48</v>
      </c>
      <c r="S36" s="4">
        <v>43418.457604166666</v>
      </c>
      <c r="T36" s="5"/>
      <c r="U36" s="4">
        <v>43418.468136574076</v>
      </c>
      <c r="V36" s="5"/>
      <c r="W36" s="5"/>
      <c r="X36" s="13">
        <f t="shared" si="2"/>
        <v>43418.452013888891</v>
      </c>
      <c r="Y36" s="18">
        <f t="shared" si="3"/>
        <v>0</v>
      </c>
      <c r="Z36" s="18">
        <f t="shared" si="4"/>
        <v>0</v>
      </c>
      <c r="AA36" s="19"/>
      <c r="AB36" s="19">
        <f t="shared" si="11"/>
        <v>0</v>
      </c>
      <c r="AC36" s="19">
        <f>IF(IF(B36="☆",(IF(L36&gt;S36,L36-X36,S36-X36)),M36-X36)&lt;0,0,IF(B36="☆",(IF(L36&gt;S36,L36-X36,S36-X36)),M36-X36))</f>
        <v>5.5902777748997323E-3</v>
      </c>
      <c r="AD36" s="19"/>
      <c r="AE36" s="19"/>
      <c r="AF36" s="78">
        <f t="shared" si="7"/>
        <v>43418.451388888891</v>
      </c>
      <c r="AG36" s="78">
        <f t="shared" si="8"/>
        <v>0</v>
      </c>
      <c r="AH36" s="26" t="str">
        <f t="shared" si="9"/>
        <v>43418.45138888890</v>
      </c>
      <c r="AI36" s="26" t="e">
        <f>VLOOKUP(AH36,simple_survey!$P$1800:$Q$2001,2,FALSE)</f>
        <v>#N/A</v>
      </c>
    </row>
    <row r="37" spans="1:38" s="23" customFormat="1" hidden="1" x14ac:dyDescent="0.4">
      <c r="A37" s="20" t="str">
        <f t="shared" si="0"/>
        <v>★</v>
      </c>
      <c r="B37" s="20" t="str">
        <f t="shared" si="1"/>
        <v>-</v>
      </c>
      <c r="C37" s="23">
        <v>11</v>
      </c>
      <c r="D37" s="22">
        <v>43418.42459490741</v>
      </c>
      <c r="E37" s="21" t="s">
        <v>1552</v>
      </c>
      <c r="F37" s="21">
        <v>13730</v>
      </c>
      <c r="G37" s="21" t="s">
        <v>66</v>
      </c>
      <c r="H37" s="21">
        <v>6152</v>
      </c>
      <c r="I37" s="21">
        <v>853</v>
      </c>
      <c r="J37" s="21">
        <v>8</v>
      </c>
      <c r="K37" s="21">
        <v>2</v>
      </c>
      <c r="L37" s="21"/>
      <c r="M37" s="22">
        <v>43418.458807870367</v>
      </c>
      <c r="N37" s="22">
        <v>43418.468148148146</v>
      </c>
      <c r="O37" s="21" t="s">
        <v>79</v>
      </c>
      <c r="P37" s="21" t="s">
        <v>80</v>
      </c>
      <c r="Q37" s="21" t="s">
        <v>28</v>
      </c>
      <c r="R37" s="21" t="s">
        <v>29</v>
      </c>
      <c r="S37" s="22">
        <v>43418.466249999998</v>
      </c>
      <c r="T37" s="22">
        <v>43418.466249999998</v>
      </c>
      <c r="U37" s="22">
        <v>43418.477650462963</v>
      </c>
      <c r="V37" s="22">
        <v>43418.477650462963</v>
      </c>
      <c r="W37" s="22">
        <v>43418.466249999998</v>
      </c>
      <c r="X37" s="24">
        <f t="shared" si="2"/>
        <v>43418.466249999998</v>
      </c>
      <c r="Y37" s="25">
        <f t="shared" si="3"/>
        <v>9.340277778392192E-3</v>
      </c>
      <c r="Z37" s="25">
        <f t="shared" si="4"/>
        <v>1.8680555556784384E-2</v>
      </c>
      <c r="AA37" s="26">
        <f>SUM(Z37:Z74)</f>
        <v>0.35579861113365041</v>
      </c>
      <c r="AB37" s="26">
        <f t="shared" si="11"/>
        <v>0</v>
      </c>
      <c r="AC37" s="26">
        <f>IF(IF(B37="☆",(IF(L37&gt;S37,L37-X37,S37-X37)),M37-X37)&lt;0,0,IF(B37="☆",(IF(L37&gt;S37,L37-X37,S37-X37)),M37-X37))</f>
        <v>0</v>
      </c>
      <c r="AD37" s="26">
        <f>AVERAGE(AC37:AC74)</f>
        <v>3.9605230228295799E-3</v>
      </c>
      <c r="AE37" s="26">
        <f>MEDIAN(AC37:AC74)</f>
        <v>3.3680555570754223E-3</v>
      </c>
      <c r="AF37" s="78">
        <f t="shared" si="7"/>
        <v>43418.424305555556</v>
      </c>
      <c r="AG37" s="78">
        <f t="shared" si="8"/>
        <v>43418.468055555553</v>
      </c>
      <c r="AH37" s="26" t="str">
        <f t="shared" si="9"/>
        <v>43418.424305555643418.4680555556</v>
      </c>
      <c r="AI37" s="26" t="e">
        <f>VLOOKUP(AH37,simple_survey!$P$1800:$Q$2001,2,FALSE)</f>
        <v>#N/A</v>
      </c>
    </row>
    <row r="38" spans="1:38" s="7" customFormat="1" x14ac:dyDescent="0.4">
      <c r="A38" s="16" t="str">
        <f t="shared" si="0"/>
        <v>★</v>
      </c>
      <c r="B38" s="16" t="str">
        <f t="shared" si="1"/>
        <v>-</v>
      </c>
      <c r="C38" s="7">
        <v>11</v>
      </c>
      <c r="D38" s="2">
        <v>43418.433506944442</v>
      </c>
      <c r="E38" s="3" t="s">
        <v>1594</v>
      </c>
      <c r="F38" s="3">
        <v>13735</v>
      </c>
      <c r="G38" s="3" t="s">
        <v>18</v>
      </c>
      <c r="H38" s="3">
        <v>3203</v>
      </c>
      <c r="I38" s="3">
        <v>945</v>
      </c>
      <c r="J38" s="3">
        <v>2</v>
      </c>
      <c r="K38" s="3">
        <v>1</v>
      </c>
      <c r="L38" s="3"/>
      <c r="M38" s="2">
        <v>43418.475289351853</v>
      </c>
      <c r="N38" s="2">
        <v>43418.479675925926</v>
      </c>
      <c r="O38" s="3" t="s">
        <v>64</v>
      </c>
      <c r="P38" s="3" t="s">
        <v>65</v>
      </c>
      <c r="Q38" s="3" t="s">
        <v>22</v>
      </c>
      <c r="R38" s="3" t="s">
        <v>23</v>
      </c>
      <c r="S38" s="2">
        <v>43418.475162037037</v>
      </c>
      <c r="T38" s="2">
        <v>43418.475162037037</v>
      </c>
      <c r="U38" s="2">
        <v>43418.478495370371</v>
      </c>
      <c r="V38" s="2">
        <v>43418.478495370371</v>
      </c>
      <c r="W38" s="2">
        <v>43418.475162037037</v>
      </c>
      <c r="X38" s="8">
        <f t="shared" si="2"/>
        <v>43418.475162037037</v>
      </c>
      <c r="Y38" s="9">
        <f t="shared" si="3"/>
        <v>4.386574073578231E-3</v>
      </c>
      <c r="Z38" s="9">
        <f t="shared" si="4"/>
        <v>4.386574073578231E-3</v>
      </c>
      <c r="AA38" s="10"/>
      <c r="AB38" s="10">
        <f t="shared" si="11"/>
        <v>1.273148154723458E-4</v>
      </c>
      <c r="AC38" s="10">
        <f>IF(IF(B38="☆",(IF(L38&gt;S38,L38-X38,S38-X38)),M38-X38)&lt;0,0,IF(B38="☆",(IF(L38&gt;S38,L38-X38,S38-X38)),M38-X38))</f>
        <v>1.273148154723458E-4</v>
      </c>
      <c r="AD38" s="10"/>
      <c r="AE38" s="10"/>
      <c r="AF38" s="78">
        <f t="shared" si="7"/>
        <v>43418.433333333334</v>
      </c>
      <c r="AG38" s="78">
        <f t="shared" si="8"/>
        <v>43418.479166666664</v>
      </c>
      <c r="AH38" s="26" t="str">
        <f t="shared" si="9"/>
        <v>43418.433333333343418.4791666667</v>
      </c>
      <c r="AI38" s="26" t="str">
        <f>VLOOKUP(AH38,simple_survey!$P$1800:$Q$2001,2,FALSE)</f>
        <v>肯定的</v>
      </c>
    </row>
    <row r="39" spans="1:38" s="7" customFormat="1" hidden="1" x14ac:dyDescent="0.4">
      <c r="A39" s="16" t="str">
        <f t="shared" si="0"/>
        <v>★</v>
      </c>
      <c r="B39" s="16" t="str">
        <f t="shared" si="1"/>
        <v>-</v>
      </c>
      <c r="C39" s="7">
        <v>11</v>
      </c>
      <c r="D39" s="2">
        <v>43418.459780092591</v>
      </c>
      <c r="E39" s="3" t="s">
        <v>1595</v>
      </c>
      <c r="F39" s="3">
        <v>13753</v>
      </c>
      <c r="G39" s="3" t="s">
        <v>100</v>
      </c>
      <c r="H39" s="3">
        <v>6146</v>
      </c>
      <c r="I39" s="3">
        <v>693</v>
      </c>
      <c r="J39" s="3">
        <v>3</v>
      </c>
      <c r="K39" s="3">
        <v>1</v>
      </c>
      <c r="L39" s="3"/>
      <c r="M39" s="2">
        <v>43418.46429398148</v>
      </c>
      <c r="N39" s="2">
        <v>43418.473877314813</v>
      </c>
      <c r="O39" s="3" t="s">
        <v>49</v>
      </c>
      <c r="P39" s="3" t="s">
        <v>50</v>
      </c>
      <c r="Q39" s="3" t="s">
        <v>64</v>
      </c>
      <c r="R39" s="3" t="s">
        <v>65</v>
      </c>
      <c r="S39" s="2">
        <v>43418.46597222222</v>
      </c>
      <c r="T39" s="2">
        <v>43418.46597222222</v>
      </c>
      <c r="U39" s="2">
        <v>43418.475995370369</v>
      </c>
      <c r="V39" s="2">
        <v>43418.475995370369</v>
      </c>
      <c r="W39" s="2">
        <v>43418.46597222222</v>
      </c>
      <c r="X39" s="8">
        <f t="shared" si="2"/>
        <v>43418.46597222222</v>
      </c>
      <c r="Y39" s="9">
        <f t="shared" si="3"/>
        <v>9.5833333325572312E-3</v>
      </c>
      <c r="Z39" s="9">
        <f t="shared" si="4"/>
        <v>9.5833333325572312E-3</v>
      </c>
      <c r="AA39" s="10"/>
      <c r="AB39" s="10">
        <f t="shared" si="5"/>
        <v>0</v>
      </c>
      <c r="AC39" s="10">
        <f t="shared" si="6"/>
        <v>0</v>
      </c>
      <c r="AD39" s="10"/>
      <c r="AE39" s="10"/>
      <c r="AF39" s="78">
        <f t="shared" si="7"/>
        <v>43418.459722222222</v>
      </c>
      <c r="AG39" s="78">
        <f t="shared" si="8"/>
        <v>43418.473611111112</v>
      </c>
      <c r="AH39" s="26" t="str">
        <f t="shared" si="9"/>
        <v>43418.459722222243418.4736111111</v>
      </c>
      <c r="AI39" s="26" t="e">
        <f>VLOOKUP(AH39,simple_survey!$P$1800:$Q$2001,2,FALSE)</f>
        <v>#N/A</v>
      </c>
    </row>
    <row r="40" spans="1:38" s="7" customFormat="1" hidden="1" x14ac:dyDescent="0.4">
      <c r="A40" s="16" t="str">
        <f t="shared" si="0"/>
        <v>-</v>
      </c>
      <c r="B40" s="16" t="str">
        <f t="shared" si="1"/>
        <v>-</v>
      </c>
      <c r="C40" s="7">
        <v>11</v>
      </c>
      <c r="D40" s="2">
        <v>43418.460231481484</v>
      </c>
      <c r="E40" s="3" t="s">
        <v>1596</v>
      </c>
      <c r="F40" s="3">
        <v>13754</v>
      </c>
      <c r="G40" s="3" t="s">
        <v>99</v>
      </c>
      <c r="H40" s="3">
        <v>0</v>
      </c>
      <c r="I40" s="3">
        <v>760</v>
      </c>
      <c r="J40" s="3">
        <v>5</v>
      </c>
      <c r="K40" s="3">
        <v>4</v>
      </c>
      <c r="L40" s="3"/>
      <c r="M40" s="2">
        <v>43418.46298611111</v>
      </c>
      <c r="N40" s="2">
        <v>43418.468344907407</v>
      </c>
      <c r="O40" s="3" t="s">
        <v>40</v>
      </c>
      <c r="P40" s="3" t="s">
        <v>41</v>
      </c>
      <c r="Q40" s="3" t="s">
        <v>79</v>
      </c>
      <c r="R40" s="3" t="s">
        <v>80</v>
      </c>
      <c r="S40" s="2">
        <v>43418.462164351855</v>
      </c>
      <c r="T40" s="2">
        <v>43418.462164351855</v>
      </c>
      <c r="U40" s="2">
        <v>43418.467245370368</v>
      </c>
      <c r="V40" s="2">
        <v>43418.467245370368</v>
      </c>
      <c r="W40" s="3"/>
      <c r="X40" s="8">
        <f t="shared" si="2"/>
        <v>43418.460231481484</v>
      </c>
      <c r="Y40" s="9">
        <f t="shared" si="3"/>
        <v>5.3587962975143455E-3</v>
      </c>
      <c r="Z40" s="9">
        <f t="shared" si="4"/>
        <v>2.1435185190057382E-2</v>
      </c>
      <c r="AA40" s="10"/>
      <c r="AB40" s="10">
        <f t="shared" si="5"/>
        <v>8.2175925490446389E-4</v>
      </c>
      <c r="AC40" s="10">
        <f t="shared" si="6"/>
        <v>2.7546296259970404E-3</v>
      </c>
      <c r="AD40" s="10"/>
      <c r="AE40" s="10"/>
      <c r="AF40" s="78">
        <f t="shared" si="7"/>
        <v>43418.459722222222</v>
      </c>
      <c r="AG40" s="78">
        <f t="shared" si="8"/>
        <v>43418.468055555553</v>
      </c>
      <c r="AH40" s="26" t="str">
        <f t="shared" si="9"/>
        <v>43418.459722222243418.4680555556</v>
      </c>
      <c r="AI40" s="26" t="e">
        <f>VLOOKUP(AH40,simple_survey!$P$1800:$Q$2001,2,FALSE)</f>
        <v>#N/A</v>
      </c>
    </row>
    <row r="41" spans="1:38" s="7" customFormat="1" hidden="1" x14ac:dyDescent="0.4">
      <c r="A41" s="16" t="str">
        <f>IF(W41&gt;0, "★", "-")</f>
        <v>-</v>
      </c>
      <c r="B41" s="16" t="str">
        <f>IF(L41&gt;0, "☆", "-")</f>
        <v>-</v>
      </c>
      <c r="C41" s="7">
        <v>11</v>
      </c>
      <c r="D41" s="2">
        <v>43418.462094907409</v>
      </c>
      <c r="E41" s="3" t="s">
        <v>1597</v>
      </c>
      <c r="F41" s="3">
        <v>13755</v>
      </c>
      <c r="G41" s="3" t="s">
        <v>32</v>
      </c>
      <c r="H41" s="3">
        <v>3965</v>
      </c>
      <c r="I41" s="3">
        <v>362</v>
      </c>
      <c r="J41" s="3">
        <v>11</v>
      </c>
      <c r="K41" s="3">
        <v>2</v>
      </c>
      <c r="L41" s="3"/>
      <c r="M41" s="2">
        <v>43418.46601851852</v>
      </c>
      <c r="N41" s="2">
        <v>43418.470300925925</v>
      </c>
      <c r="O41" s="3" t="s">
        <v>90</v>
      </c>
      <c r="P41" s="3" t="s">
        <v>35</v>
      </c>
      <c r="Q41" s="3" t="s">
        <v>26</v>
      </c>
      <c r="R41" s="3" t="s">
        <v>27</v>
      </c>
      <c r="S41" s="2">
        <v>43418.465717592589</v>
      </c>
      <c r="T41" s="2">
        <v>43418.465717592589</v>
      </c>
      <c r="U41" s="2">
        <v>43418.470567129632</v>
      </c>
      <c r="V41" s="2">
        <v>43418.470567129632</v>
      </c>
      <c r="W41" s="3"/>
      <c r="X41" s="8">
        <f t="shared" si="2"/>
        <v>43418.462094907409</v>
      </c>
      <c r="Y41" s="9">
        <f t="shared" si="3"/>
        <v>4.2824074043892324E-3</v>
      </c>
      <c r="Z41" s="9">
        <f t="shared" si="4"/>
        <v>8.5648148087784648E-3</v>
      </c>
      <c r="AA41" s="10"/>
      <c r="AB41" s="10">
        <f t="shared" si="5"/>
        <v>3.0092593078734353E-4</v>
      </c>
      <c r="AC41" s="10">
        <f t="shared" si="6"/>
        <v>3.9236111115314998E-3</v>
      </c>
      <c r="AD41" s="10"/>
      <c r="AE41" s="10"/>
      <c r="AF41" s="78">
        <f t="shared" si="7"/>
        <v>43418.461805555555</v>
      </c>
      <c r="AG41" s="78">
        <f t="shared" si="8"/>
        <v>43418.470138888886</v>
      </c>
      <c r="AH41" s="26" t="str">
        <f t="shared" si="9"/>
        <v>43418.461805555643418.4701388889</v>
      </c>
      <c r="AI41" s="26" t="e">
        <f>VLOOKUP(AH41,simple_survey!$P$1800:$Q$2001,2,FALSE)</f>
        <v>#N/A</v>
      </c>
    </row>
    <row r="42" spans="1:38" s="7" customFormat="1" hidden="1" x14ac:dyDescent="0.4">
      <c r="A42" s="16" t="str">
        <f>IF(W42&gt;0, "★", "-")</f>
        <v>-</v>
      </c>
      <c r="B42" s="16" t="str">
        <f>IF(L42&gt;0, "☆", "-")</f>
        <v>-</v>
      </c>
      <c r="C42" s="7">
        <v>11</v>
      </c>
      <c r="D42" s="2">
        <v>43418.464699074073</v>
      </c>
      <c r="E42" s="3" t="s">
        <v>1598</v>
      </c>
      <c r="F42" s="3">
        <v>13756</v>
      </c>
      <c r="G42" s="3" t="s">
        <v>18</v>
      </c>
      <c r="H42" s="3">
        <v>6186</v>
      </c>
      <c r="I42" s="3">
        <v>370</v>
      </c>
      <c r="J42" s="3">
        <v>9</v>
      </c>
      <c r="K42" s="3">
        <v>3</v>
      </c>
      <c r="L42" s="3"/>
      <c r="M42" s="2">
        <v>43418.470949074072</v>
      </c>
      <c r="N42" s="2">
        <v>43418.473368055558</v>
      </c>
      <c r="O42" s="3" t="s">
        <v>133</v>
      </c>
      <c r="P42" s="3" t="s">
        <v>19</v>
      </c>
      <c r="Q42" s="3" t="s">
        <v>75</v>
      </c>
      <c r="R42" s="3" t="s">
        <v>76</v>
      </c>
      <c r="S42" s="2">
        <v>43418.469293981485</v>
      </c>
      <c r="T42" s="2">
        <v>43418.469293981485</v>
      </c>
      <c r="U42" s="2">
        <v>43418.477951388886</v>
      </c>
      <c r="V42" s="2">
        <v>43418.477951388886</v>
      </c>
      <c r="W42" s="3"/>
      <c r="X42" s="8">
        <f t="shared" si="2"/>
        <v>43418.464699074073</v>
      </c>
      <c r="Y42" s="9">
        <f t="shared" si="3"/>
        <v>2.4189814866986126E-3</v>
      </c>
      <c r="Z42" s="9">
        <f t="shared" si="4"/>
        <v>7.2569444600958377E-3</v>
      </c>
      <c r="AA42" s="10"/>
      <c r="AB42" s="10">
        <f t="shared" si="5"/>
        <v>1.6550925865885802E-3</v>
      </c>
      <c r="AC42" s="10">
        <f t="shared" si="6"/>
        <v>6.2499999985448085E-3</v>
      </c>
      <c r="AD42" s="10"/>
      <c r="AE42" s="10"/>
      <c r="AF42" s="78">
        <f t="shared" si="7"/>
        <v>43418.464583333334</v>
      </c>
      <c r="AG42" s="78">
        <f t="shared" si="8"/>
        <v>43418.472916666666</v>
      </c>
      <c r="AH42" s="26" t="str">
        <f t="shared" si="9"/>
        <v>43418.464583333343418.4729166667</v>
      </c>
      <c r="AI42" s="26" t="e">
        <f>VLOOKUP(AH42,simple_survey!$P$1800:$Q$2001,2,FALSE)</f>
        <v>#N/A</v>
      </c>
    </row>
    <row r="43" spans="1:38" s="7" customFormat="1" hidden="1" x14ac:dyDescent="0.4">
      <c r="A43" s="16" t="str">
        <f>IF(W43&gt;0, "★", "-")</f>
        <v>-</v>
      </c>
      <c r="B43" s="16" t="str">
        <f>IF(L43&gt;0, "☆", "-")</f>
        <v>-</v>
      </c>
      <c r="C43" s="7">
        <v>11</v>
      </c>
      <c r="D43" s="2">
        <v>43418.465555555558</v>
      </c>
      <c r="E43" s="3" t="s">
        <v>1599</v>
      </c>
      <c r="F43" s="3">
        <v>13757</v>
      </c>
      <c r="G43" s="3" t="s">
        <v>99</v>
      </c>
      <c r="H43" s="3">
        <v>0</v>
      </c>
      <c r="I43" s="3">
        <v>600</v>
      </c>
      <c r="J43" s="3">
        <v>10</v>
      </c>
      <c r="K43" s="3">
        <v>1</v>
      </c>
      <c r="L43" s="3"/>
      <c r="M43" s="2">
        <v>43418.467951388891</v>
      </c>
      <c r="N43" s="2">
        <v>43418.472361111111</v>
      </c>
      <c r="O43" s="3" t="s">
        <v>40</v>
      </c>
      <c r="P43" s="3" t="s">
        <v>41</v>
      </c>
      <c r="Q43" s="3" t="s">
        <v>30</v>
      </c>
      <c r="R43" s="3" t="s">
        <v>31</v>
      </c>
      <c r="S43" s="2">
        <v>43418.468032407407</v>
      </c>
      <c r="T43" s="2">
        <v>43418.468032407407</v>
      </c>
      <c r="U43" s="2">
        <v>43418.475462962961</v>
      </c>
      <c r="V43" s="2">
        <v>43418.475462962961</v>
      </c>
      <c r="W43" s="3"/>
      <c r="X43" s="8">
        <f t="shared" si="2"/>
        <v>43418.465555555558</v>
      </c>
      <c r="Y43" s="9">
        <f t="shared" si="3"/>
        <v>4.4097222198615782E-3</v>
      </c>
      <c r="Z43" s="9">
        <f t="shared" si="4"/>
        <v>4.4097222198615782E-3</v>
      </c>
      <c r="AB43" s="10">
        <f t="shared" si="5"/>
        <v>0</v>
      </c>
      <c r="AC43" s="10">
        <f t="shared" si="6"/>
        <v>2.3958333331393078E-3</v>
      </c>
      <c r="AF43" s="78">
        <f t="shared" si="7"/>
        <v>43418.465277777781</v>
      </c>
      <c r="AG43" s="78">
        <f t="shared" si="8"/>
        <v>43418.472222222219</v>
      </c>
      <c r="AH43" s="26" t="str">
        <f t="shared" si="9"/>
        <v>43418.465277777843418.4722222222</v>
      </c>
      <c r="AI43" s="26" t="e">
        <f>VLOOKUP(AH43,simple_survey!$P$1800:$Q$2001,2,FALSE)</f>
        <v>#N/A</v>
      </c>
    </row>
    <row r="44" spans="1:38" s="7" customFormat="1" x14ac:dyDescent="0.4">
      <c r="A44" s="16" t="str">
        <f t="shared" ref="A44:A49" si="12">IF(W44&gt;0, "★", "-")</f>
        <v>-</v>
      </c>
      <c r="B44" s="16" t="str">
        <f t="shared" ref="B44:B49" si="13">IF(L44&gt;0, "☆", "-")</f>
        <v>-</v>
      </c>
      <c r="C44" s="7">
        <v>11</v>
      </c>
      <c r="D44" s="2">
        <v>43418.468136574076</v>
      </c>
      <c r="E44" s="3" t="s">
        <v>1600</v>
      </c>
      <c r="F44" s="3">
        <v>13758</v>
      </c>
      <c r="G44" s="3" t="s">
        <v>32</v>
      </c>
      <c r="H44" s="3">
        <v>6183</v>
      </c>
      <c r="I44" s="3">
        <v>897</v>
      </c>
      <c r="J44" s="3">
        <v>4</v>
      </c>
      <c r="K44" s="3">
        <v>1</v>
      </c>
      <c r="L44" s="3"/>
      <c r="M44" s="2">
        <v>43418.471354166664</v>
      </c>
      <c r="N44" s="2">
        <v>43418.475370370368</v>
      </c>
      <c r="O44" s="3" t="s">
        <v>133</v>
      </c>
      <c r="P44" s="3" t="s">
        <v>19</v>
      </c>
      <c r="Q44" s="3" t="s">
        <v>30</v>
      </c>
      <c r="R44" s="3" t="s">
        <v>31</v>
      </c>
      <c r="S44" s="2">
        <v>43418.472129629627</v>
      </c>
      <c r="T44" s="2">
        <v>43418.472129629627</v>
      </c>
      <c r="U44" s="2">
        <v>43418.478321759256</v>
      </c>
      <c r="V44" s="2">
        <v>43418.478321759256</v>
      </c>
      <c r="W44" s="3"/>
      <c r="X44" s="8">
        <f t="shared" si="2"/>
        <v>43418.468136574076</v>
      </c>
      <c r="Y44" s="9">
        <f t="shared" si="3"/>
        <v>4.016203703940846E-3</v>
      </c>
      <c r="Z44" s="9">
        <f t="shared" si="4"/>
        <v>4.016203703940846E-3</v>
      </c>
      <c r="AA44" s="10"/>
      <c r="AB44" s="10">
        <f t="shared" si="5"/>
        <v>0</v>
      </c>
      <c r="AC44" s="10">
        <f t="shared" si="6"/>
        <v>3.2175925880437717E-3</v>
      </c>
      <c r="AD44" s="10"/>
      <c r="AE44" s="10"/>
      <c r="AF44" s="78">
        <f t="shared" si="7"/>
        <v>43418.468055555553</v>
      </c>
      <c r="AG44" s="78">
        <f t="shared" si="8"/>
        <v>43418.474999999999</v>
      </c>
      <c r="AH44" s="26" t="str">
        <f t="shared" si="9"/>
        <v>43418.468055555643418.475</v>
      </c>
      <c r="AI44" s="26" t="str">
        <f>VLOOKUP(AH44,simple_survey!$P$1800:$Q$2001,2,FALSE)</f>
        <v>肯定的</v>
      </c>
    </row>
    <row r="45" spans="1:38" s="7" customFormat="1" hidden="1" x14ac:dyDescent="0.4">
      <c r="A45" s="16" t="str">
        <f t="shared" si="12"/>
        <v>-</v>
      </c>
      <c r="B45" s="16" t="str">
        <f t="shared" si="13"/>
        <v>-</v>
      </c>
      <c r="C45" s="7">
        <v>11</v>
      </c>
      <c r="D45" s="2">
        <v>43418.470856481479</v>
      </c>
      <c r="E45" s="3" t="s">
        <v>1421</v>
      </c>
      <c r="F45" s="3">
        <v>13759</v>
      </c>
      <c r="G45" s="3" t="s">
        <v>32</v>
      </c>
      <c r="H45" s="3">
        <v>3118</v>
      </c>
      <c r="I45" s="3">
        <v>753</v>
      </c>
      <c r="J45" s="3">
        <v>5</v>
      </c>
      <c r="K45" s="3">
        <v>1</v>
      </c>
      <c r="L45" s="3"/>
      <c r="M45" s="2">
        <v>43418.474282407406</v>
      </c>
      <c r="N45" s="2">
        <v>43418.478495370371</v>
      </c>
      <c r="O45" s="3" t="s">
        <v>52</v>
      </c>
      <c r="P45" s="3" t="s">
        <v>53</v>
      </c>
      <c r="Q45" s="3" t="s">
        <v>73</v>
      </c>
      <c r="R45" s="3" t="s">
        <v>74</v>
      </c>
      <c r="S45" s="2">
        <v>43418.472129629627</v>
      </c>
      <c r="T45" s="2">
        <v>43418.472129629627</v>
      </c>
      <c r="U45" s="2">
        <v>43418.476493055554</v>
      </c>
      <c r="V45" s="2">
        <v>43418.476493055554</v>
      </c>
      <c r="W45" s="3"/>
      <c r="X45" s="8">
        <f t="shared" si="2"/>
        <v>43418.470856481479</v>
      </c>
      <c r="Y45" s="9">
        <f t="shared" si="3"/>
        <v>4.2129629655391909E-3</v>
      </c>
      <c r="Z45" s="9">
        <f t="shared" si="4"/>
        <v>4.2129629655391909E-3</v>
      </c>
      <c r="AA45" s="10"/>
      <c r="AB45" s="10">
        <f t="shared" si="5"/>
        <v>2.1527777789742686E-3</v>
      </c>
      <c r="AC45" s="10">
        <f t="shared" si="6"/>
        <v>3.425925926421769E-3</v>
      </c>
      <c r="AD45" s="10"/>
      <c r="AE45" s="10"/>
      <c r="AF45" s="78">
        <f t="shared" si="7"/>
        <v>43418.470833333333</v>
      </c>
      <c r="AG45" s="78">
        <f t="shared" si="8"/>
        <v>43418.478472222225</v>
      </c>
      <c r="AH45" s="26" t="str">
        <f t="shared" si="9"/>
        <v>43418.470833333343418.4784722222</v>
      </c>
      <c r="AI45" s="26" t="e">
        <f>VLOOKUP(AH45,simple_survey!$P$1800:$Q$2001,2,FALSE)</f>
        <v>#N/A</v>
      </c>
    </row>
    <row r="46" spans="1:38" s="7" customFormat="1" hidden="1" x14ac:dyDescent="0.4">
      <c r="A46" s="16" t="str">
        <f t="shared" si="12"/>
        <v>-</v>
      </c>
      <c r="B46" s="16" t="str">
        <f t="shared" si="13"/>
        <v>-</v>
      </c>
      <c r="C46" s="7">
        <v>11</v>
      </c>
      <c r="D46" s="2">
        <v>43418.472210648149</v>
      </c>
      <c r="E46" s="3" t="s">
        <v>1601</v>
      </c>
      <c r="F46" s="3">
        <v>13760</v>
      </c>
      <c r="G46" s="3" t="s">
        <v>99</v>
      </c>
      <c r="H46" s="3">
        <v>0</v>
      </c>
      <c r="I46" s="3">
        <v>612</v>
      </c>
      <c r="J46" s="3">
        <v>8</v>
      </c>
      <c r="K46" s="3">
        <v>2</v>
      </c>
      <c r="L46" s="3"/>
      <c r="M46" s="2">
        <v>43418.475104166668</v>
      </c>
      <c r="N46" s="2">
        <v>43418.481921296298</v>
      </c>
      <c r="O46" s="3" t="s">
        <v>64</v>
      </c>
      <c r="P46" s="3" t="s">
        <v>65</v>
      </c>
      <c r="Q46" s="3" t="s">
        <v>54</v>
      </c>
      <c r="R46" s="3" t="s">
        <v>55</v>
      </c>
      <c r="S46" s="2">
        <v>43418.474050925928</v>
      </c>
      <c r="T46" s="2">
        <v>43418.474050925928</v>
      </c>
      <c r="U46" s="2">
        <v>43418.48537037037</v>
      </c>
      <c r="V46" s="2">
        <v>43418.48537037037</v>
      </c>
      <c r="W46" s="3"/>
      <c r="X46" s="8">
        <f t="shared" si="2"/>
        <v>43418.472210648149</v>
      </c>
      <c r="Y46" s="9">
        <f t="shared" si="3"/>
        <v>6.8171296297805384E-3</v>
      </c>
      <c r="Z46" s="9">
        <f t="shared" si="4"/>
        <v>1.3634259259561077E-2</v>
      </c>
      <c r="AA46" s="29"/>
      <c r="AB46" s="10">
        <f t="shared" si="5"/>
        <v>1.0532407395658083E-3</v>
      </c>
      <c r="AC46" s="10">
        <f t="shared" si="6"/>
        <v>2.8935185182490386E-3</v>
      </c>
      <c r="AD46" s="10"/>
      <c r="AE46" s="10"/>
      <c r="AF46" s="78">
        <f t="shared" si="7"/>
        <v>43418.47152777778</v>
      </c>
      <c r="AG46" s="78">
        <f t="shared" si="8"/>
        <v>43418.481249999997</v>
      </c>
      <c r="AH46" s="26" t="str">
        <f t="shared" si="9"/>
        <v>43418.471527777843418.48125</v>
      </c>
      <c r="AI46" s="26" t="e">
        <f>VLOOKUP(AH46,simple_survey!$P$1800:$Q$2001,2,FALSE)</f>
        <v>#N/A</v>
      </c>
    </row>
    <row r="47" spans="1:38" s="7" customFormat="1" hidden="1" x14ac:dyDescent="0.4">
      <c r="A47" s="16" t="str">
        <f t="shared" si="12"/>
        <v>-</v>
      </c>
      <c r="B47" s="16" t="str">
        <f t="shared" si="13"/>
        <v>-</v>
      </c>
      <c r="C47" s="7">
        <v>11</v>
      </c>
      <c r="D47" s="2">
        <v>43418.474976851852</v>
      </c>
      <c r="E47" s="3" t="s">
        <v>1602</v>
      </c>
      <c r="F47" s="3">
        <v>13761</v>
      </c>
      <c r="G47" s="3" t="s">
        <v>98</v>
      </c>
      <c r="H47" s="3">
        <v>0</v>
      </c>
      <c r="I47" s="3">
        <v>152</v>
      </c>
      <c r="J47" s="3">
        <v>13</v>
      </c>
      <c r="K47" s="3">
        <v>4</v>
      </c>
      <c r="L47" s="3"/>
      <c r="M47" s="2">
        <v>43418.478252314817</v>
      </c>
      <c r="N47" s="2">
        <v>43418.481759259259</v>
      </c>
      <c r="O47" s="3" t="s">
        <v>40</v>
      </c>
      <c r="P47" s="3" t="s">
        <v>41</v>
      </c>
      <c r="Q47" s="3" t="s">
        <v>49</v>
      </c>
      <c r="R47" s="3" t="s">
        <v>50</v>
      </c>
      <c r="S47" s="2">
        <v>43418.477268518516</v>
      </c>
      <c r="T47" s="2">
        <v>43418.477268518516</v>
      </c>
      <c r="U47" s="2">
        <v>43418.482777777775</v>
      </c>
      <c r="V47" s="2">
        <v>43418.482777777775</v>
      </c>
      <c r="W47" s="3"/>
      <c r="X47" s="8">
        <f t="shared" si="2"/>
        <v>43418.474976851852</v>
      </c>
      <c r="Y47" s="9">
        <f t="shared" si="3"/>
        <v>3.5069444420514628E-3</v>
      </c>
      <c r="Z47" s="9">
        <f t="shared" si="4"/>
        <v>1.4027777768205851E-2</v>
      </c>
      <c r="AA47" s="10"/>
      <c r="AB47" s="10">
        <f t="shared" si="5"/>
        <v>9.8379630071576685E-4</v>
      </c>
      <c r="AC47" s="10">
        <f t="shared" si="6"/>
        <v>3.275462964666076E-3</v>
      </c>
      <c r="AD47" s="10"/>
      <c r="AE47" s="10"/>
      <c r="AF47" s="78">
        <f t="shared" si="7"/>
        <v>43418.474305555559</v>
      </c>
      <c r="AG47" s="78">
        <f t="shared" si="8"/>
        <v>43418.481249999997</v>
      </c>
      <c r="AH47" s="26" t="str">
        <f t="shared" si="9"/>
        <v>43418.474305555643418.48125</v>
      </c>
      <c r="AI47" s="26" t="e">
        <f>VLOOKUP(AH47,simple_survey!$P$1800:$Q$2001,2,FALSE)</f>
        <v>#N/A</v>
      </c>
    </row>
    <row r="48" spans="1:38" s="7" customFormat="1" x14ac:dyDescent="0.4">
      <c r="A48" s="16" t="str">
        <f t="shared" si="12"/>
        <v>-</v>
      </c>
      <c r="B48" s="16" t="str">
        <f t="shared" si="13"/>
        <v>-</v>
      </c>
      <c r="C48" s="7">
        <v>11</v>
      </c>
      <c r="D48" s="2">
        <v>43418.475185185183</v>
      </c>
      <c r="E48" s="3" t="s">
        <v>1603</v>
      </c>
      <c r="F48" s="3">
        <v>13762</v>
      </c>
      <c r="G48" s="3" t="s">
        <v>32</v>
      </c>
      <c r="H48" s="3">
        <v>4596</v>
      </c>
      <c r="I48" s="3">
        <v>671</v>
      </c>
      <c r="J48" s="3">
        <v>6</v>
      </c>
      <c r="K48" s="3">
        <v>1</v>
      </c>
      <c r="L48" s="3"/>
      <c r="M48" s="2">
        <v>43418.478379629632</v>
      </c>
      <c r="N48" s="2">
        <v>43418.483715277776</v>
      </c>
      <c r="O48" s="3" t="s">
        <v>58</v>
      </c>
      <c r="P48" s="3" t="s">
        <v>59</v>
      </c>
      <c r="Q48" s="3" t="s">
        <v>44</v>
      </c>
      <c r="R48" s="3" t="s">
        <v>91</v>
      </c>
      <c r="S48" s="2">
        <v>43418.477870370371</v>
      </c>
      <c r="T48" s="2">
        <v>43418.477870370371</v>
      </c>
      <c r="U48" s="2">
        <v>43418.485648148147</v>
      </c>
      <c r="V48" s="2">
        <v>43418.485648148147</v>
      </c>
      <c r="W48" s="3"/>
      <c r="X48" s="8">
        <f t="shared" si="2"/>
        <v>43418.475185185183</v>
      </c>
      <c r="Y48" s="9">
        <f t="shared" si="3"/>
        <v>5.3356481439550407E-3</v>
      </c>
      <c r="Z48" s="9">
        <f t="shared" si="4"/>
        <v>5.3356481439550407E-3</v>
      </c>
      <c r="AA48" s="10"/>
      <c r="AB48" s="10">
        <f t="shared" si="5"/>
        <v>5.092592618893832E-4</v>
      </c>
      <c r="AC48" s="10">
        <f t="shared" si="6"/>
        <v>3.1944444490363821E-3</v>
      </c>
      <c r="AD48" s="10"/>
      <c r="AE48" s="10"/>
      <c r="AF48" s="78">
        <f t="shared" si="7"/>
        <v>43418.474999999999</v>
      </c>
      <c r="AG48" s="78">
        <f t="shared" si="8"/>
        <v>43418.48333333333</v>
      </c>
      <c r="AH48" s="26" t="str">
        <f t="shared" si="9"/>
        <v>43418.47543418.4833333333</v>
      </c>
      <c r="AI48" s="26" t="str">
        <f>VLOOKUP(AH48,simple_survey!$P$1800:$Q$2001,2,FALSE)</f>
        <v>肯定的</v>
      </c>
    </row>
    <row r="49" spans="1:35" s="7" customFormat="1" hidden="1" x14ac:dyDescent="0.4">
      <c r="A49" s="16" t="str">
        <f t="shared" si="12"/>
        <v>-</v>
      </c>
      <c r="B49" s="16" t="str">
        <f t="shared" si="13"/>
        <v>-</v>
      </c>
      <c r="C49" s="7">
        <v>11</v>
      </c>
      <c r="D49" s="2">
        <v>43418.475763888891</v>
      </c>
      <c r="E49" s="3" t="s">
        <v>1599</v>
      </c>
      <c r="F49" s="3">
        <v>13763</v>
      </c>
      <c r="G49" s="3" t="s">
        <v>99</v>
      </c>
      <c r="H49" s="3">
        <v>0</v>
      </c>
      <c r="I49" s="3">
        <v>537</v>
      </c>
      <c r="J49" s="3">
        <v>4</v>
      </c>
      <c r="K49" s="3">
        <v>1</v>
      </c>
      <c r="L49" s="3"/>
      <c r="M49" s="2">
        <v>43418.476689814815</v>
      </c>
      <c r="N49" s="2">
        <v>43418.479583333334</v>
      </c>
      <c r="O49" s="3" t="s">
        <v>30</v>
      </c>
      <c r="P49" s="3" t="s">
        <v>31</v>
      </c>
      <c r="Q49" s="3" t="s">
        <v>67</v>
      </c>
      <c r="R49" s="3" t="s">
        <v>68</v>
      </c>
      <c r="S49" s="2">
        <v>43418.476805555554</v>
      </c>
      <c r="T49" s="2">
        <v>43418.476805555554</v>
      </c>
      <c r="U49" s="2">
        <v>43418.481527777774</v>
      </c>
      <c r="V49" s="2">
        <v>43418.481527777774</v>
      </c>
      <c r="W49" s="3"/>
      <c r="X49" s="8">
        <f t="shared" si="2"/>
        <v>43418.475763888891</v>
      </c>
      <c r="Y49" s="9">
        <f t="shared" si="3"/>
        <v>2.8935185182490386E-3</v>
      </c>
      <c r="Z49" s="9">
        <f t="shared" si="4"/>
        <v>2.8935185182490386E-3</v>
      </c>
      <c r="AA49" s="29"/>
      <c r="AB49" s="10">
        <f t="shared" si="5"/>
        <v>0</v>
      </c>
      <c r="AC49" s="10">
        <f t="shared" si="6"/>
        <v>9.2592592409346253E-4</v>
      </c>
      <c r="AD49" s="10"/>
      <c r="AE49" s="10"/>
      <c r="AF49" s="78">
        <f t="shared" si="7"/>
        <v>43418.475694444445</v>
      </c>
      <c r="AG49" s="78">
        <f t="shared" si="8"/>
        <v>43418.479166666664</v>
      </c>
      <c r="AH49" s="26" t="str">
        <f t="shared" si="9"/>
        <v>43418.475694444443418.4791666667</v>
      </c>
      <c r="AI49" s="26" t="e">
        <f>VLOOKUP(AH49,simple_survey!$P$1800:$Q$2001,2,FALSE)</f>
        <v>#N/A</v>
      </c>
    </row>
    <row r="50" spans="1:35" s="7" customFormat="1" hidden="1" x14ac:dyDescent="0.4">
      <c r="A50" s="16" t="str">
        <f t="shared" si="0"/>
        <v>-</v>
      </c>
      <c r="B50" s="16" t="str">
        <f t="shared" si="1"/>
        <v>-</v>
      </c>
      <c r="C50" s="7">
        <v>11</v>
      </c>
      <c r="D50" s="2">
        <v>43418.476331018515</v>
      </c>
      <c r="E50" s="3" t="s">
        <v>1604</v>
      </c>
      <c r="F50" s="3">
        <v>13765</v>
      </c>
      <c r="G50" s="3" t="s">
        <v>32</v>
      </c>
      <c r="H50" s="3">
        <v>6058</v>
      </c>
      <c r="I50" s="3">
        <v>316</v>
      </c>
      <c r="J50" s="3">
        <v>7</v>
      </c>
      <c r="K50" s="3">
        <v>1</v>
      </c>
      <c r="L50" s="3"/>
      <c r="M50" s="2">
        <v>43418.48170138889</v>
      </c>
      <c r="N50" s="2">
        <v>43418.485810185186</v>
      </c>
      <c r="O50" s="3" t="s">
        <v>44</v>
      </c>
      <c r="P50" s="3" t="s">
        <v>91</v>
      </c>
      <c r="Q50" s="3" t="s">
        <v>133</v>
      </c>
      <c r="R50" s="3" t="s">
        <v>19</v>
      </c>
      <c r="S50" s="2">
        <v>43418.481932870367</v>
      </c>
      <c r="T50" s="2">
        <v>43418.481932870367</v>
      </c>
      <c r="U50" s="2">
        <v>43418.488564814812</v>
      </c>
      <c r="V50" s="2">
        <v>43418.488564814812</v>
      </c>
      <c r="W50" s="3"/>
      <c r="X50" s="8">
        <f t="shared" si="2"/>
        <v>43418.476331018515</v>
      </c>
      <c r="Y50" s="9">
        <f t="shared" si="3"/>
        <v>4.1087962963501923E-3</v>
      </c>
      <c r="Z50" s="9">
        <f t="shared" si="4"/>
        <v>4.1087962963501923E-3</v>
      </c>
      <c r="AA50" s="10"/>
      <c r="AB50" s="10">
        <f t="shared" si="5"/>
        <v>0</v>
      </c>
      <c r="AC50" s="10">
        <f t="shared" si="6"/>
        <v>5.3703703742939979E-3</v>
      </c>
      <c r="AD50" s="10"/>
      <c r="AE50" s="10"/>
      <c r="AF50" s="78">
        <f t="shared" si="7"/>
        <v>43418.475694444445</v>
      </c>
      <c r="AG50" s="78">
        <f t="shared" si="8"/>
        <v>43418.48541666667</v>
      </c>
      <c r="AH50" s="26" t="str">
        <f t="shared" si="9"/>
        <v>43418.475694444443418.4854166667</v>
      </c>
      <c r="AI50" s="26" t="e">
        <f>VLOOKUP(AH50,simple_survey!$P$1800:$Q$2001,2,FALSE)</f>
        <v>#N/A</v>
      </c>
    </row>
    <row r="51" spans="1:35" s="7" customFormat="1" hidden="1" x14ac:dyDescent="0.4">
      <c r="A51" s="16" t="str">
        <f t="shared" si="0"/>
        <v>-</v>
      </c>
      <c r="B51" s="16" t="str">
        <f t="shared" si="1"/>
        <v>-</v>
      </c>
      <c r="C51" s="7">
        <v>11</v>
      </c>
      <c r="D51" s="2">
        <v>43418.479467592595</v>
      </c>
      <c r="E51" s="3" t="s">
        <v>1335</v>
      </c>
      <c r="F51" s="3">
        <v>13766</v>
      </c>
      <c r="G51" s="3" t="s">
        <v>32</v>
      </c>
      <c r="H51" s="3">
        <v>1751</v>
      </c>
      <c r="I51" s="3">
        <v>547</v>
      </c>
      <c r="J51" s="3">
        <v>4</v>
      </c>
      <c r="K51" s="3">
        <v>1</v>
      </c>
      <c r="L51" s="3"/>
      <c r="M51" s="2">
        <v>43418.485254629632</v>
      </c>
      <c r="N51" s="2">
        <v>43418.488379629627</v>
      </c>
      <c r="O51" s="3" t="s">
        <v>90</v>
      </c>
      <c r="P51" s="3" t="s">
        <v>35</v>
      </c>
      <c r="Q51" s="3" t="s">
        <v>38</v>
      </c>
      <c r="R51" s="3" t="s">
        <v>1368</v>
      </c>
      <c r="S51" s="2">
        <v>43418.482627314814</v>
      </c>
      <c r="T51" s="2">
        <v>43418.482627314814</v>
      </c>
      <c r="U51" s="2">
        <v>43418.485983796294</v>
      </c>
      <c r="V51" s="2">
        <v>43418.485983796294</v>
      </c>
      <c r="W51" s="3"/>
      <c r="X51" s="8">
        <f t="shared" si="2"/>
        <v>43418.479467592595</v>
      </c>
      <c r="Y51" s="9">
        <f t="shared" si="3"/>
        <v>3.1249999956344254E-3</v>
      </c>
      <c r="Z51" s="9">
        <f t="shared" si="4"/>
        <v>3.1249999956344254E-3</v>
      </c>
      <c r="AA51" s="10"/>
      <c r="AB51" s="10">
        <f t="shared" si="5"/>
        <v>2.6273148178006522E-3</v>
      </c>
      <c r="AC51" s="10">
        <f t="shared" si="6"/>
        <v>5.7870370364980772E-3</v>
      </c>
      <c r="AD51" s="10"/>
      <c r="AE51" s="10"/>
      <c r="AF51" s="78">
        <f t="shared" si="7"/>
        <v>43418.479166666664</v>
      </c>
      <c r="AG51" s="78">
        <f t="shared" si="8"/>
        <v>43418.488194444442</v>
      </c>
      <c r="AH51" s="26" t="str">
        <f t="shared" si="9"/>
        <v>43418.479166666743418.4881944444</v>
      </c>
      <c r="AI51" s="26" t="e">
        <f>VLOOKUP(AH51,simple_survey!$P$1800:$Q$2001,2,FALSE)</f>
        <v>#N/A</v>
      </c>
    </row>
    <row r="52" spans="1:35" s="7" customFormat="1" hidden="1" x14ac:dyDescent="0.4">
      <c r="A52" s="16" t="str">
        <f t="shared" si="0"/>
        <v>-</v>
      </c>
      <c r="B52" s="16" t="str">
        <f t="shared" si="1"/>
        <v>-</v>
      </c>
      <c r="C52" s="7">
        <v>11</v>
      </c>
      <c r="D52" s="2">
        <v>43418.480173611111</v>
      </c>
      <c r="E52" s="3" t="s">
        <v>1605</v>
      </c>
      <c r="F52" s="3">
        <v>13767</v>
      </c>
      <c r="G52" s="3" t="s">
        <v>98</v>
      </c>
      <c r="H52" s="3">
        <v>0</v>
      </c>
      <c r="I52" s="3">
        <v>323</v>
      </c>
      <c r="J52" s="3">
        <v>10</v>
      </c>
      <c r="K52" s="3">
        <v>1</v>
      </c>
      <c r="L52" s="3"/>
      <c r="M52" s="2">
        <v>43418.486817129633</v>
      </c>
      <c r="N52" s="2">
        <v>43418.493692129632</v>
      </c>
      <c r="O52" s="3" t="s">
        <v>30</v>
      </c>
      <c r="P52" s="3" t="s">
        <v>31</v>
      </c>
      <c r="Q52" s="3" t="s">
        <v>44</v>
      </c>
      <c r="R52" s="3" t="s">
        <v>91</v>
      </c>
      <c r="S52" s="2">
        <v>43418.485682870371</v>
      </c>
      <c r="T52" s="2">
        <v>43418.48646990741</v>
      </c>
      <c r="U52" s="2">
        <v>43418.491377314815</v>
      </c>
      <c r="V52" s="2">
        <v>43418.494444444441</v>
      </c>
      <c r="W52" s="3"/>
      <c r="X52" s="8">
        <f t="shared" si="2"/>
        <v>43418.480173611111</v>
      </c>
      <c r="Y52" s="9">
        <f t="shared" si="3"/>
        <v>6.8749999991268851E-3</v>
      </c>
      <c r="Z52" s="9">
        <f t="shared" si="4"/>
        <v>6.8749999991268851E-3</v>
      </c>
      <c r="AA52" s="10"/>
      <c r="AB52" s="10">
        <f t="shared" si="5"/>
        <v>1.1342592624714598E-3</v>
      </c>
      <c r="AC52" s="10">
        <f t="shared" si="6"/>
        <v>6.6435185217414983E-3</v>
      </c>
      <c r="AD52" s="10"/>
      <c r="AE52" s="10"/>
      <c r="AF52" s="78">
        <f t="shared" si="7"/>
        <v>43418.479861111111</v>
      </c>
      <c r="AG52" s="78">
        <f t="shared" si="8"/>
        <v>43418.493055555555</v>
      </c>
      <c r="AH52" s="26" t="str">
        <f t="shared" si="9"/>
        <v>43418.479861111143418.4930555556</v>
      </c>
      <c r="AI52" s="26" t="e">
        <f>VLOOKUP(AH52,simple_survey!$P$1800:$Q$2001,2,FALSE)</f>
        <v>#N/A</v>
      </c>
    </row>
    <row r="53" spans="1:35" s="7" customFormat="1" hidden="1" x14ac:dyDescent="0.4">
      <c r="A53" s="16" t="str">
        <f t="shared" si="0"/>
        <v>-</v>
      </c>
      <c r="B53" s="16" t="str">
        <f t="shared" si="1"/>
        <v>-</v>
      </c>
      <c r="C53" s="7">
        <v>11</v>
      </c>
      <c r="D53" s="2">
        <v>43418.48027777778</v>
      </c>
      <c r="E53" s="3" t="s">
        <v>1606</v>
      </c>
      <c r="F53" s="3">
        <v>13768</v>
      </c>
      <c r="G53" s="3" t="s">
        <v>18</v>
      </c>
      <c r="H53" s="3">
        <v>2823</v>
      </c>
      <c r="I53" s="3">
        <v>153</v>
      </c>
      <c r="J53" s="3">
        <v>9</v>
      </c>
      <c r="K53" s="3">
        <v>1</v>
      </c>
      <c r="L53" s="3"/>
      <c r="M53" s="2">
        <v>43418.485983796294</v>
      </c>
      <c r="N53" s="2">
        <v>43418.488182870373</v>
      </c>
      <c r="O53" s="3" t="s">
        <v>36</v>
      </c>
      <c r="P53" s="3" t="s">
        <v>37</v>
      </c>
      <c r="Q53" s="3" t="s">
        <v>20</v>
      </c>
      <c r="R53" s="3" t="s">
        <v>21</v>
      </c>
      <c r="S53" s="2">
        <v>43418.484490740739</v>
      </c>
      <c r="T53" s="2">
        <v>43418.484594907408</v>
      </c>
      <c r="U53" s="2">
        <v>43418.488483796296</v>
      </c>
      <c r="V53" s="2">
        <v>43418.488935185182</v>
      </c>
      <c r="W53" s="3"/>
      <c r="X53" s="8">
        <f t="shared" si="2"/>
        <v>43418.48027777778</v>
      </c>
      <c r="Y53" s="9">
        <f t="shared" si="3"/>
        <v>2.1990740788169205E-3</v>
      </c>
      <c r="Z53" s="9">
        <f t="shared" si="4"/>
        <v>2.1990740788169205E-3</v>
      </c>
      <c r="AA53" s="10"/>
      <c r="AB53" s="10">
        <f t="shared" si="5"/>
        <v>1.4930555553291924E-3</v>
      </c>
      <c r="AC53" s="10">
        <f t="shared" si="6"/>
        <v>5.7060185135924257E-3</v>
      </c>
      <c r="AD53" s="10"/>
      <c r="AE53" s="10"/>
      <c r="AF53" s="78">
        <f t="shared" si="7"/>
        <v>43418.479861111111</v>
      </c>
      <c r="AG53" s="78">
        <f t="shared" si="8"/>
        <v>43418.487500000003</v>
      </c>
      <c r="AH53" s="26" t="str">
        <f t="shared" si="9"/>
        <v>43418.479861111143418.4875</v>
      </c>
      <c r="AI53" s="26" t="e">
        <f>VLOOKUP(AH53,simple_survey!$P$1800:$Q$2001,2,FALSE)</f>
        <v>#N/A</v>
      </c>
    </row>
    <row r="54" spans="1:35" s="7" customFormat="1" hidden="1" x14ac:dyDescent="0.4">
      <c r="A54" s="16" t="str">
        <f>IF(W54&gt;0, "★", "-")</f>
        <v>-</v>
      </c>
      <c r="B54" s="16" t="str">
        <f>IF(L54&gt;0, "☆", "-")</f>
        <v>-</v>
      </c>
      <c r="C54" s="7">
        <v>11</v>
      </c>
      <c r="D54" s="2">
        <v>43418.482071759259</v>
      </c>
      <c r="E54" s="3" t="s">
        <v>1448</v>
      </c>
      <c r="F54" s="3">
        <v>13769</v>
      </c>
      <c r="G54" s="3" t="s">
        <v>32</v>
      </c>
      <c r="H54" s="3">
        <v>2312</v>
      </c>
      <c r="I54" s="3">
        <v>328</v>
      </c>
      <c r="J54" s="3">
        <v>9</v>
      </c>
      <c r="K54" s="3">
        <v>1</v>
      </c>
      <c r="L54" s="3"/>
      <c r="M54" s="2">
        <v>43418.486030092594</v>
      </c>
      <c r="N54" s="2">
        <v>43418.491620370369</v>
      </c>
      <c r="O54" s="3" t="s">
        <v>36</v>
      </c>
      <c r="P54" s="3" t="s">
        <v>37</v>
      </c>
      <c r="Q54" s="3" t="s">
        <v>67</v>
      </c>
      <c r="R54" s="3" t="s">
        <v>68</v>
      </c>
      <c r="S54" s="2">
        <v>43418.484942129631</v>
      </c>
      <c r="T54" s="2">
        <v>43418.484942129631</v>
      </c>
      <c r="U54" s="2">
        <v>43418.493425925924</v>
      </c>
      <c r="V54" s="2">
        <v>43418.493425925924</v>
      </c>
      <c r="W54" s="3"/>
      <c r="X54" s="8">
        <f t="shared" si="2"/>
        <v>43418.482071759259</v>
      </c>
      <c r="Y54" s="9">
        <f t="shared" si="3"/>
        <v>5.5902777748997323E-3</v>
      </c>
      <c r="Z54" s="9">
        <f t="shared" si="4"/>
        <v>5.5902777748997323E-3</v>
      </c>
      <c r="AA54" s="10"/>
      <c r="AB54" s="10">
        <f t="shared" si="5"/>
        <v>1.0879629626288079E-3</v>
      </c>
      <c r="AC54" s="10">
        <f t="shared" si="6"/>
        <v>3.9583333345944993E-3</v>
      </c>
      <c r="AD54" s="10"/>
      <c r="AE54" s="10"/>
      <c r="AF54" s="78">
        <f t="shared" si="7"/>
        <v>43418.481944444444</v>
      </c>
      <c r="AG54" s="78">
        <f t="shared" si="8"/>
        <v>43418.490972222222</v>
      </c>
      <c r="AH54" s="26" t="str">
        <f t="shared" si="9"/>
        <v>43418.481944444443418.4909722222</v>
      </c>
      <c r="AI54" s="26" t="e">
        <f>VLOOKUP(AH54,simple_survey!$P$1800:$Q$2001,2,FALSE)</f>
        <v>#N/A</v>
      </c>
    </row>
    <row r="55" spans="1:35" s="7" customFormat="1" hidden="1" x14ac:dyDescent="0.4">
      <c r="A55" s="16" t="str">
        <f t="shared" si="0"/>
        <v>-</v>
      </c>
      <c r="B55" s="16" t="str">
        <f t="shared" si="1"/>
        <v>-</v>
      </c>
      <c r="C55" s="7">
        <v>11</v>
      </c>
      <c r="D55" s="2">
        <v>43418.48232638889</v>
      </c>
      <c r="E55" s="3" t="s">
        <v>1607</v>
      </c>
      <c r="F55" s="3">
        <v>13770</v>
      </c>
      <c r="G55" s="3" t="s">
        <v>98</v>
      </c>
      <c r="H55" s="3">
        <v>0</v>
      </c>
      <c r="I55" s="3">
        <v>491</v>
      </c>
      <c r="J55" s="3">
        <v>5</v>
      </c>
      <c r="K55" s="3">
        <v>1</v>
      </c>
      <c r="L55" s="3"/>
      <c r="M55" s="2">
        <v>43418.486342592594</v>
      </c>
      <c r="N55" s="2">
        <v>43418.489918981482</v>
      </c>
      <c r="O55" s="3" t="s">
        <v>45</v>
      </c>
      <c r="P55" s="3" t="s">
        <v>46</v>
      </c>
      <c r="Q55" s="3" t="s">
        <v>133</v>
      </c>
      <c r="R55" s="3" t="s">
        <v>19</v>
      </c>
      <c r="S55" s="2">
        <v>43418.486678240741</v>
      </c>
      <c r="T55" s="2">
        <v>43418.486678240741</v>
      </c>
      <c r="U55" s="2">
        <v>43418.492824074077</v>
      </c>
      <c r="V55" s="2">
        <v>43418.492824074077</v>
      </c>
      <c r="W55" s="3"/>
      <c r="X55" s="8">
        <f t="shared" si="2"/>
        <v>43418.48232638889</v>
      </c>
      <c r="Y55" s="9">
        <f t="shared" si="3"/>
        <v>3.5763888881774619E-3</v>
      </c>
      <c r="Z55" s="9">
        <f t="shared" si="4"/>
        <v>3.5763888881774619E-3</v>
      </c>
      <c r="AA55" s="10"/>
      <c r="AB55" s="10">
        <f t="shared" si="5"/>
        <v>0</v>
      </c>
      <c r="AC55" s="10">
        <f t="shared" si="6"/>
        <v>4.016203703940846E-3</v>
      </c>
      <c r="AD55" s="10"/>
      <c r="AE55" s="10"/>
      <c r="AF55" s="78">
        <f t="shared" si="7"/>
        <v>43418.481944444444</v>
      </c>
      <c r="AG55" s="78">
        <f t="shared" si="8"/>
        <v>43418.489583333336</v>
      </c>
      <c r="AH55" s="26" t="str">
        <f t="shared" si="9"/>
        <v>43418.481944444443418.4895833333</v>
      </c>
      <c r="AI55" s="26" t="e">
        <f>VLOOKUP(AH55,simple_survey!$P$1800:$Q$2001,2,FALSE)</f>
        <v>#N/A</v>
      </c>
    </row>
    <row r="56" spans="1:35" s="7" customFormat="1" hidden="1" x14ac:dyDescent="0.4">
      <c r="A56" s="16" t="str">
        <f t="shared" si="0"/>
        <v>★</v>
      </c>
      <c r="B56" s="16" t="str">
        <f t="shared" si="1"/>
        <v>-</v>
      </c>
      <c r="C56" s="7">
        <v>11</v>
      </c>
      <c r="D56" s="2">
        <v>43418.482777777775</v>
      </c>
      <c r="E56" s="3" t="s">
        <v>1608</v>
      </c>
      <c r="F56" s="3">
        <v>13771</v>
      </c>
      <c r="G56" s="3" t="s">
        <v>32</v>
      </c>
      <c r="H56" s="3">
        <v>4743</v>
      </c>
      <c r="I56" s="3">
        <v>29</v>
      </c>
      <c r="J56" s="3">
        <v>13</v>
      </c>
      <c r="K56" s="3">
        <v>2</v>
      </c>
      <c r="L56" s="3"/>
      <c r="M56" s="2">
        <v>43418.490648148145</v>
      </c>
      <c r="N56" s="2">
        <v>43418.510497685187</v>
      </c>
      <c r="O56" s="3" t="s">
        <v>64</v>
      </c>
      <c r="P56" s="3" t="s">
        <v>65</v>
      </c>
      <c r="Q56" s="3" t="s">
        <v>44</v>
      </c>
      <c r="R56" s="3" t="s">
        <v>91</v>
      </c>
      <c r="S56" s="2">
        <v>43418.491909722223</v>
      </c>
      <c r="T56" s="2">
        <v>43418.491909722223</v>
      </c>
      <c r="U56" s="2">
        <v>43418.501921296294</v>
      </c>
      <c r="V56" s="2">
        <v>43418.501921296294</v>
      </c>
      <c r="W56" s="2">
        <v>43418.489502314813</v>
      </c>
      <c r="X56" s="8">
        <f t="shared" si="2"/>
        <v>43418.489502314813</v>
      </c>
      <c r="Y56" s="9">
        <f t="shared" si="3"/>
        <v>1.9849537042318843E-2</v>
      </c>
      <c r="Z56" s="9">
        <f t="shared" si="4"/>
        <v>3.9699074084637687E-2</v>
      </c>
      <c r="AA56" s="10"/>
      <c r="AB56" s="10">
        <f t="shared" si="5"/>
        <v>0</v>
      </c>
      <c r="AC56" s="10">
        <f t="shared" si="6"/>
        <v>1.1458333319751546E-3</v>
      </c>
      <c r="AD56" s="10"/>
      <c r="AE56" s="10"/>
      <c r="AF56" s="78">
        <f t="shared" si="7"/>
        <v>43418.482638888891</v>
      </c>
      <c r="AG56" s="78">
        <f t="shared" si="8"/>
        <v>43418.510416666664</v>
      </c>
      <c r="AH56" s="26" t="str">
        <f t="shared" si="9"/>
        <v>43418.482638888943418.5104166667</v>
      </c>
      <c r="AI56" s="26" t="e">
        <f>VLOOKUP(AH56,simple_survey!$P$1800:$Q$2001,2,FALSE)</f>
        <v>#N/A</v>
      </c>
    </row>
    <row r="57" spans="1:35" s="7" customFormat="1" hidden="1" x14ac:dyDescent="0.4">
      <c r="A57" s="16" t="str">
        <f>IF(W57&gt;0, "★", "-")</f>
        <v>-</v>
      </c>
      <c r="B57" s="16" t="str">
        <f t="shared" si="1"/>
        <v>-</v>
      </c>
      <c r="C57" s="7">
        <v>11</v>
      </c>
      <c r="D57" s="2">
        <v>43418.484571759262</v>
      </c>
      <c r="E57" s="3" t="s">
        <v>1609</v>
      </c>
      <c r="F57" s="3">
        <v>13773</v>
      </c>
      <c r="G57" s="3" t="s">
        <v>100</v>
      </c>
      <c r="H57" s="3">
        <v>1220</v>
      </c>
      <c r="I57" s="3">
        <v>211</v>
      </c>
      <c r="J57" s="3">
        <v>7</v>
      </c>
      <c r="K57" s="3">
        <v>1</v>
      </c>
      <c r="L57" s="3"/>
      <c r="M57" s="2">
        <v>43418.485960648148</v>
      </c>
      <c r="N57" s="2">
        <v>43418.490405092591</v>
      </c>
      <c r="O57" s="3" t="s">
        <v>133</v>
      </c>
      <c r="P57" s="3" t="s">
        <v>19</v>
      </c>
      <c r="Q57" s="3" t="s">
        <v>44</v>
      </c>
      <c r="R57" s="3" t="s">
        <v>91</v>
      </c>
      <c r="S57" s="2">
        <v>43418.487662037034</v>
      </c>
      <c r="T57" s="2">
        <v>43418.487662037034</v>
      </c>
      <c r="U57" s="2">
        <v>43418.494050925925</v>
      </c>
      <c r="V57" s="2">
        <v>43418.494050925925</v>
      </c>
      <c r="W57" s="3"/>
      <c r="X57" s="8">
        <f t="shared" si="2"/>
        <v>43418.484571759262</v>
      </c>
      <c r="Y57" s="9">
        <f t="shared" si="3"/>
        <v>4.4444444429245777E-3</v>
      </c>
      <c r="Z57" s="9">
        <f t="shared" si="4"/>
        <v>4.4444444429245777E-3</v>
      </c>
      <c r="AA57" s="10"/>
      <c r="AB57" s="10">
        <f t="shared" si="5"/>
        <v>0</v>
      </c>
      <c r="AC57" s="10">
        <f t="shared" si="6"/>
        <v>1.3888888861401938E-3</v>
      </c>
      <c r="AD57" s="10"/>
      <c r="AE57" s="10"/>
      <c r="AF57" s="78">
        <f t="shared" si="7"/>
        <v>43418.484027777777</v>
      </c>
      <c r="AG57" s="78">
        <f t="shared" si="8"/>
        <v>43418.490277777775</v>
      </c>
      <c r="AH57" s="26" t="str">
        <f t="shared" si="9"/>
        <v>43418.484027777843418.4902777778</v>
      </c>
      <c r="AI57" s="26" t="e">
        <f>VLOOKUP(AH57,simple_survey!$P$1800:$Q$2001,2,FALSE)</f>
        <v>#N/A</v>
      </c>
    </row>
    <row r="58" spans="1:35" s="7" customFormat="1" x14ac:dyDescent="0.4">
      <c r="A58" s="16" t="str">
        <f>IF(W58&gt;0, "★", "-")</f>
        <v>-</v>
      </c>
      <c r="B58" s="16" t="str">
        <f t="shared" si="1"/>
        <v>-</v>
      </c>
      <c r="C58" s="7">
        <v>11</v>
      </c>
      <c r="D58" s="2">
        <v>43418.485810185186</v>
      </c>
      <c r="E58" s="3" t="s">
        <v>1583</v>
      </c>
      <c r="F58" s="3">
        <v>13774</v>
      </c>
      <c r="G58" s="3" t="s">
        <v>18</v>
      </c>
      <c r="H58" s="3">
        <v>6166</v>
      </c>
      <c r="I58" s="3">
        <v>492</v>
      </c>
      <c r="J58" s="3">
        <v>10</v>
      </c>
      <c r="K58" s="3">
        <v>3</v>
      </c>
      <c r="L58" s="3"/>
      <c r="M58" s="2">
        <v>43418.487743055557</v>
      </c>
      <c r="N58" s="2">
        <v>43418.493807870371</v>
      </c>
      <c r="O58" s="3" t="s">
        <v>20</v>
      </c>
      <c r="P58" s="3" t="s">
        <v>21</v>
      </c>
      <c r="Q58" s="3" t="s">
        <v>44</v>
      </c>
      <c r="R58" s="3" t="s">
        <v>91</v>
      </c>
      <c r="S58" s="2">
        <v>43418.487453703703</v>
      </c>
      <c r="T58" s="2">
        <v>43418.487453703703</v>
      </c>
      <c r="U58" s="2">
        <v>43418.495486111111</v>
      </c>
      <c r="V58" s="2">
        <v>43418.495486111111</v>
      </c>
      <c r="W58" s="3"/>
      <c r="X58" s="8">
        <f t="shared" si="2"/>
        <v>43418.485810185186</v>
      </c>
      <c r="Y58" s="9">
        <f t="shared" si="3"/>
        <v>6.064814813726116E-3</v>
      </c>
      <c r="Z58" s="9">
        <f t="shared" si="4"/>
        <v>1.8194444441178348E-2</v>
      </c>
      <c r="AA58" s="10"/>
      <c r="AB58" s="10">
        <f t="shared" si="5"/>
        <v>2.8935185400769114E-4</v>
      </c>
      <c r="AC58" s="10">
        <f t="shared" si="6"/>
        <v>1.9328703710925765E-3</v>
      </c>
      <c r="AD58" s="10"/>
      <c r="AE58" s="10"/>
      <c r="AF58" s="78">
        <f t="shared" si="7"/>
        <v>43418.48541666667</v>
      </c>
      <c r="AG58" s="78">
        <f t="shared" si="8"/>
        <v>43418.493750000001</v>
      </c>
      <c r="AH58" s="26" t="str">
        <f t="shared" si="9"/>
        <v>43418.485416666743418.49375</v>
      </c>
      <c r="AI58" s="26" t="str">
        <f>VLOOKUP(AH58,simple_survey!$P$1800:$Q$2001,2,FALSE)</f>
        <v>肯定的</v>
      </c>
    </row>
    <row r="59" spans="1:35" s="7" customFormat="1" x14ac:dyDescent="0.4">
      <c r="A59" s="16" t="str">
        <f t="shared" ref="A59:A92" si="14">IF(W59&gt;0, "★", "-")</f>
        <v>★</v>
      </c>
      <c r="B59" s="16" t="str">
        <f t="shared" si="1"/>
        <v>-</v>
      </c>
      <c r="C59" s="7">
        <v>11</v>
      </c>
      <c r="D59" s="2">
        <v>43418.487361111111</v>
      </c>
      <c r="E59" s="3" t="s">
        <v>1610</v>
      </c>
      <c r="F59" s="3">
        <v>13775</v>
      </c>
      <c r="G59" s="3" t="s">
        <v>32</v>
      </c>
      <c r="H59" s="3">
        <v>4855</v>
      </c>
      <c r="I59" s="3">
        <v>962</v>
      </c>
      <c r="J59" s="3">
        <v>11</v>
      </c>
      <c r="K59" s="3">
        <v>1</v>
      </c>
      <c r="L59" s="3"/>
      <c r="M59" s="2">
        <v>43418.494131944448</v>
      </c>
      <c r="N59" s="2">
        <v>43418.498611111114</v>
      </c>
      <c r="O59" s="3" t="s">
        <v>62</v>
      </c>
      <c r="P59" s="3" t="s">
        <v>63</v>
      </c>
      <c r="Q59" s="3" t="s">
        <v>33</v>
      </c>
      <c r="R59" s="3" t="s">
        <v>34</v>
      </c>
      <c r="S59" s="2">
        <v>43418.496446759258</v>
      </c>
      <c r="T59" s="2">
        <v>43418.496446759258</v>
      </c>
      <c r="U59" s="2">
        <v>43418.50104166667</v>
      </c>
      <c r="V59" s="2">
        <v>43418.50104166667</v>
      </c>
      <c r="W59" s="2">
        <v>43418.494270833333</v>
      </c>
      <c r="X59" s="8">
        <f t="shared" si="2"/>
        <v>43418.494270833333</v>
      </c>
      <c r="Y59" s="9">
        <f t="shared" si="3"/>
        <v>4.4791666659875773E-3</v>
      </c>
      <c r="Z59" s="9">
        <f t="shared" si="4"/>
        <v>4.4791666659875773E-3</v>
      </c>
      <c r="AA59" s="10"/>
      <c r="AB59" s="10">
        <f t="shared" si="5"/>
        <v>0</v>
      </c>
      <c r="AC59" s="10">
        <f t="shared" si="6"/>
        <v>0</v>
      </c>
      <c r="AD59" s="10"/>
      <c r="AE59" s="10"/>
      <c r="AF59" s="78">
        <f t="shared" si="7"/>
        <v>43418.486805555556</v>
      </c>
      <c r="AG59" s="78">
        <f t="shared" si="8"/>
        <v>43418.498611111114</v>
      </c>
      <c r="AH59" s="26" t="str">
        <f t="shared" si="9"/>
        <v>43418.486805555643418.4986111111</v>
      </c>
      <c r="AI59" s="26" t="str">
        <f>VLOOKUP(AH59,simple_survey!$P$1800:$Q$2001,2,FALSE)</f>
        <v>肯定的</v>
      </c>
    </row>
    <row r="60" spans="1:35" s="7" customFormat="1" hidden="1" x14ac:dyDescent="0.4">
      <c r="A60" s="16" t="str">
        <f>IF(W60&gt;0, "★", "-")</f>
        <v>-</v>
      </c>
      <c r="B60" s="16" t="str">
        <f>IF(L60&gt;0, "☆", "-")</f>
        <v>-</v>
      </c>
      <c r="C60" s="7">
        <v>11</v>
      </c>
      <c r="D60" s="2">
        <v>43418.49050925926</v>
      </c>
      <c r="E60" s="3" t="s">
        <v>1328</v>
      </c>
      <c r="F60" s="3">
        <v>13777</v>
      </c>
      <c r="G60" s="3" t="s">
        <v>32</v>
      </c>
      <c r="H60" s="3">
        <v>2137</v>
      </c>
      <c r="I60" s="3">
        <v>41</v>
      </c>
      <c r="J60" s="3">
        <v>9</v>
      </c>
      <c r="K60" s="3">
        <v>1</v>
      </c>
      <c r="L60" s="3"/>
      <c r="M60" s="2">
        <v>43418.497407407405</v>
      </c>
      <c r="N60" s="2">
        <v>43418.503391203703</v>
      </c>
      <c r="O60" s="3" t="s">
        <v>47</v>
      </c>
      <c r="P60" s="3" t="s">
        <v>48</v>
      </c>
      <c r="Q60" s="3" t="s">
        <v>26</v>
      </c>
      <c r="R60" s="3" t="s">
        <v>27</v>
      </c>
      <c r="S60" s="2">
        <v>43418.49832175926</v>
      </c>
      <c r="T60" s="2">
        <v>43418.49832175926</v>
      </c>
      <c r="U60" s="2">
        <v>43418.504791666666</v>
      </c>
      <c r="V60" s="2">
        <v>43418.506203703706</v>
      </c>
      <c r="W60" s="3"/>
      <c r="X60" s="8">
        <f t="shared" si="2"/>
        <v>43418.49050925926</v>
      </c>
      <c r="Y60" s="9">
        <f t="shared" si="3"/>
        <v>5.9837962980964221E-3</v>
      </c>
      <c r="Z60" s="9">
        <f t="shared" si="4"/>
        <v>5.9837962980964221E-3</v>
      </c>
      <c r="AA60" s="10"/>
      <c r="AB60" s="10">
        <f t="shared" si="5"/>
        <v>0</v>
      </c>
      <c r="AC60" s="10">
        <f t="shared" si="6"/>
        <v>6.8981481454102322E-3</v>
      </c>
      <c r="AD60" s="10"/>
      <c r="AE60" s="10"/>
      <c r="AF60" s="78">
        <f t="shared" si="7"/>
        <v>43418.490277777775</v>
      </c>
      <c r="AG60" s="78">
        <f t="shared" si="8"/>
        <v>43418.50277777778</v>
      </c>
      <c r="AH60" s="26" t="str">
        <f t="shared" si="9"/>
        <v>43418.490277777843418.5027777778</v>
      </c>
      <c r="AI60" s="26" t="e">
        <f>VLOOKUP(AH60,simple_survey!$P$1800:$Q$2001,2,FALSE)</f>
        <v>#N/A</v>
      </c>
    </row>
    <row r="61" spans="1:35" s="7" customFormat="1" hidden="1" x14ac:dyDescent="0.4">
      <c r="A61" s="16" t="str">
        <f>IF(W61&gt;0, "★", "-")</f>
        <v>★</v>
      </c>
      <c r="B61" s="16" t="str">
        <f>IF(L61&gt;0, "☆", "-")</f>
        <v>-</v>
      </c>
      <c r="C61" s="7">
        <v>11</v>
      </c>
      <c r="D61" s="2">
        <v>43418.49119212963</v>
      </c>
      <c r="E61" s="3" t="s">
        <v>1611</v>
      </c>
      <c r="F61" s="3">
        <v>13778</v>
      </c>
      <c r="G61" s="3" t="s">
        <v>66</v>
      </c>
      <c r="H61" s="3">
        <v>2550</v>
      </c>
      <c r="I61" s="3">
        <v>60</v>
      </c>
      <c r="J61" s="3">
        <v>13</v>
      </c>
      <c r="K61" s="3">
        <v>1</v>
      </c>
      <c r="L61" s="3"/>
      <c r="M61" s="2">
        <v>43418.496192129627</v>
      </c>
      <c r="N61" s="2">
        <v>43418.511863425927</v>
      </c>
      <c r="O61" s="3" t="s">
        <v>64</v>
      </c>
      <c r="P61" s="3" t="s">
        <v>65</v>
      </c>
      <c r="Q61" s="3" t="s">
        <v>69</v>
      </c>
      <c r="R61" s="3" t="s">
        <v>70</v>
      </c>
      <c r="S61" s="2">
        <v>43418.498124999998</v>
      </c>
      <c r="T61" s="2">
        <v>43418.498124999998</v>
      </c>
      <c r="U61" s="2">
        <v>43418.509120370371</v>
      </c>
      <c r="V61" s="2">
        <v>43418.509120370371</v>
      </c>
      <c r="W61" s="2">
        <v>43418.498124999998</v>
      </c>
      <c r="X61" s="8">
        <f t="shared" si="2"/>
        <v>43418.498124999998</v>
      </c>
      <c r="Y61" s="9">
        <f t="shared" si="3"/>
        <v>1.5671296299842652E-2</v>
      </c>
      <c r="Z61" s="9">
        <f t="shared" si="4"/>
        <v>1.5671296299842652E-2</v>
      </c>
      <c r="AA61" s="10"/>
      <c r="AB61" s="10">
        <f t="shared" si="5"/>
        <v>0</v>
      </c>
      <c r="AC61" s="10">
        <f t="shared" si="6"/>
        <v>0</v>
      </c>
      <c r="AD61" s="10"/>
      <c r="AE61" s="10"/>
      <c r="AF61" s="78">
        <f t="shared" si="7"/>
        <v>43418.490972222222</v>
      </c>
      <c r="AG61" s="78">
        <f t="shared" si="8"/>
        <v>43418.511805555558</v>
      </c>
      <c r="AH61" s="26" t="str">
        <f t="shared" si="9"/>
        <v>43418.490972222243418.5118055556</v>
      </c>
      <c r="AI61" s="26" t="e">
        <f>VLOOKUP(AH61,simple_survey!$P$1800:$Q$2001,2,FALSE)</f>
        <v>#N/A</v>
      </c>
    </row>
    <row r="62" spans="1:35" s="7" customFormat="1" hidden="1" x14ac:dyDescent="0.4">
      <c r="A62" s="16" t="str">
        <f>IF(W62&gt;0, "★", "-")</f>
        <v>-</v>
      </c>
      <c r="B62" s="16" t="str">
        <f>IF(L62&gt;0, "☆", "-")</f>
        <v>-</v>
      </c>
      <c r="C62" s="7">
        <v>11</v>
      </c>
      <c r="D62" s="2">
        <v>43418.491215277776</v>
      </c>
      <c r="E62" s="3" t="s">
        <v>1612</v>
      </c>
      <c r="F62" s="3">
        <v>13779</v>
      </c>
      <c r="G62" s="3" t="s">
        <v>32</v>
      </c>
      <c r="H62" s="3">
        <v>6192</v>
      </c>
      <c r="I62" s="3">
        <v>99</v>
      </c>
      <c r="J62" s="3">
        <v>7</v>
      </c>
      <c r="K62" s="3">
        <v>2</v>
      </c>
      <c r="L62" s="3"/>
      <c r="M62" s="2">
        <v>43418.49827546296</v>
      </c>
      <c r="N62" s="2">
        <v>43418.502916666665</v>
      </c>
      <c r="O62" s="3" t="s">
        <v>133</v>
      </c>
      <c r="P62" s="3" t="s">
        <v>19</v>
      </c>
      <c r="Q62" s="3" t="s">
        <v>30</v>
      </c>
      <c r="R62" s="3" t="s">
        <v>31</v>
      </c>
      <c r="S62" s="2">
        <v>43418.497418981482</v>
      </c>
      <c r="T62" s="2">
        <v>43418.497418981482</v>
      </c>
      <c r="U62" s="2">
        <v>43418.504305555558</v>
      </c>
      <c r="V62" s="2">
        <v>43418.504305555558</v>
      </c>
      <c r="W62" s="3"/>
      <c r="X62" s="8">
        <f t="shared" si="2"/>
        <v>43418.491215277776</v>
      </c>
      <c r="Y62" s="9">
        <f t="shared" si="3"/>
        <v>4.6412037045229226E-3</v>
      </c>
      <c r="Z62" s="9">
        <f t="shared" si="4"/>
        <v>9.2824074090458453E-3</v>
      </c>
      <c r="AA62" s="10"/>
      <c r="AB62" s="10">
        <f t="shared" si="5"/>
        <v>8.5648147796746343E-4</v>
      </c>
      <c r="AC62" s="10">
        <f t="shared" si="6"/>
        <v>7.0601851839455776E-3</v>
      </c>
      <c r="AD62" s="10"/>
      <c r="AE62" s="10"/>
      <c r="AF62" s="78">
        <f t="shared" si="7"/>
        <v>43418.490972222222</v>
      </c>
      <c r="AG62" s="78">
        <f t="shared" si="8"/>
        <v>43418.50277777778</v>
      </c>
      <c r="AH62" s="26" t="str">
        <f t="shared" si="9"/>
        <v>43418.490972222243418.5027777778</v>
      </c>
      <c r="AI62" s="26" t="e">
        <f>VLOOKUP(AH62,simple_survey!$P$1800:$Q$2001,2,FALSE)</f>
        <v>#N/A</v>
      </c>
    </row>
    <row r="63" spans="1:35" s="7" customFormat="1" hidden="1" x14ac:dyDescent="0.4">
      <c r="A63" s="16" t="str">
        <f>IF(W63&gt;0, "★", "-")</f>
        <v>-</v>
      </c>
      <c r="B63" s="16" t="str">
        <f>IF(L63&gt;0, "☆", "-")</f>
        <v>-</v>
      </c>
      <c r="C63" s="7">
        <v>11</v>
      </c>
      <c r="D63" s="2">
        <v>43418.491805555554</v>
      </c>
      <c r="E63" s="3" t="s">
        <v>1597</v>
      </c>
      <c r="F63" s="3">
        <v>13780</v>
      </c>
      <c r="G63" s="3" t="s">
        <v>32</v>
      </c>
      <c r="H63" s="3">
        <v>3965</v>
      </c>
      <c r="I63" s="3">
        <v>150</v>
      </c>
      <c r="J63" s="3">
        <v>8</v>
      </c>
      <c r="K63" s="3">
        <v>2</v>
      </c>
      <c r="L63" s="3"/>
      <c r="M63" s="2">
        <v>43418.499143518522</v>
      </c>
      <c r="N63" s="2">
        <v>43418.50372685185</v>
      </c>
      <c r="O63" s="3" t="s">
        <v>26</v>
      </c>
      <c r="P63" s="3" t="s">
        <v>27</v>
      </c>
      <c r="Q63" s="3" t="s">
        <v>90</v>
      </c>
      <c r="R63" s="3" t="s">
        <v>35</v>
      </c>
      <c r="S63" s="2">
        <v>43418.498136574075</v>
      </c>
      <c r="T63" s="2">
        <v>43418.499212962961</v>
      </c>
      <c r="U63" s="2">
        <v>43418.503321759257</v>
      </c>
      <c r="V63" s="2">
        <v>43418.50439814815</v>
      </c>
      <c r="W63" s="3"/>
      <c r="X63" s="8">
        <f t="shared" si="2"/>
        <v>43418.491805555554</v>
      </c>
      <c r="Y63" s="9">
        <f t="shared" si="3"/>
        <v>4.5833333279006183E-3</v>
      </c>
      <c r="Z63" s="9">
        <f t="shared" si="4"/>
        <v>9.1666666558012366E-3</v>
      </c>
      <c r="AA63" s="10"/>
      <c r="AB63" s="10">
        <f t="shared" si="5"/>
        <v>1.006944446999114E-3</v>
      </c>
      <c r="AC63" s="10">
        <f t="shared" si="6"/>
        <v>7.337962968449574E-3</v>
      </c>
      <c r="AD63" s="10"/>
      <c r="AE63" s="10"/>
      <c r="AF63" s="78">
        <f t="shared" si="7"/>
        <v>43418.491666666669</v>
      </c>
      <c r="AG63" s="78">
        <f t="shared" si="8"/>
        <v>43418.503472222219</v>
      </c>
      <c r="AH63" s="26" t="str">
        <f t="shared" si="9"/>
        <v>43418.491666666743418.5034722222</v>
      </c>
      <c r="AI63" s="26" t="e">
        <f>VLOOKUP(AH63,simple_survey!$P$1800:$Q$2001,2,FALSE)</f>
        <v>#N/A</v>
      </c>
    </row>
    <row r="64" spans="1:35" s="7" customFormat="1" hidden="1" x14ac:dyDescent="0.4">
      <c r="A64" s="16" t="str">
        <f t="shared" si="14"/>
        <v>-</v>
      </c>
      <c r="B64" s="16" t="str">
        <f t="shared" si="1"/>
        <v>-</v>
      </c>
      <c r="C64" s="7">
        <v>11</v>
      </c>
      <c r="D64" s="2">
        <v>43418.492465277777</v>
      </c>
      <c r="E64" s="3" t="s">
        <v>1613</v>
      </c>
      <c r="F64" s="3">
        <v>13781</v>
      </c>
      <c r="G64" s="3" t="s">
        <v>100</v>
      </c>
      <c r="H64" s="3">
        <v>6193</v>
      </c>
      <c r="I64" s="3">
        <v>135</v>
      </c>
      <c r="J64" s="3">
        <v>10</v>
      </c>
      <c r="K64" s="3">
        <v>1</v>
      </c>
      <c r="L64" s="3"/>
      <c r="M64" s="2">
        <v>43418.498749999999</v>
      </c>
      <c r="N64" s="2">
        <v>43418.50503472222</v>
      </c>
      <c r="O64" s="3" t="s">
        <v>133</v>
      </c>
      <c r="P64" s="3" t="s">
        <v>19</v>
      </c>
      <c r="Q64" s="3" t="s">
        <v>28</v>
      </c>
      <c r="R64" s="3" t="s">
        <v>29</v>
      </c>
      <c r="S64" s="2">
        <v>43418.501180555555</v>
      </c>
      <c r="T64" s="2">
        <v>43418.501180555555</v>
      </c>
      <c r="U64" s="2">
        <v>43418.507662037038</v>
      </c>
      <c r="V64" s="2">
        <v>43418.509699074071</v>
      </c>
      <c r="W64" s="3"/>
      <c r="X64" s="8">
        <f t="shared" si="2"/>
        <v>43418.492465277777</v>
      </c>
      <c r="Y64" s="9">
        <f t="shared" si="3"/>
        <v>6.284722221607808E-3</v>
      </c>
      <c r="Z64" s="9">
        <f t="shared" si="4"/>
        <v>6.284722221607808E-3</v>
      </c>
      <c r="AA64" s="10"/>
      <c r="AB64" s="10">
        <f t="shared" si="5"/>
        <v>0</v>
      </c>
      <c r="AC64" s="10">
        <f t="shared" si="6"/>
        <v>6.284722221607808E-3</v>
      </c>
      <c r="AD64" s="10"/>
      <c r="AE64" s="10"/>
      <c r="AF64" s="78">
        <f t="shared" si="7"/>
        <v>43418.492361111108</v>
      </c>
      <c r="AG64" s="78">
        <f t="shared" si="8"/>
        <v>43418.504861111112</v>
      </c>
      <c r="AH64" s="26" t="str">
        <f t="shared" si="9"/>
        <v>43418.492361111143418.5048611111</v>
      </c>
      <c r="AI64" s="26" t="e">
        <f>VLOOKUP(AH64,simple_survey!$P$1800:$Q$2001,2,FALSE)</f>
        <v>#N/A</v>
      </c>
    </row>
    <row r="65" spans="1:37" s="7" customFormat="1" x14ac:dyDescent="0.4">
      <c r="A65" s="16" t="str">
        <f t="shared" si="14"/>
        <v>-</v>
      </c>
      <c r="B65" s="16" t="str">
        <f t="shared" si="1"/>
        <v>-</v>
      </c>
      <c r="C65" s="7">
        <v>11</v>
      </c>
      <c r="D65" s="2">
        <v>43418.493090277778</v>
      </c>
      <c r="E65" s="3" t="s">
        <v>1614</v>
      </c>
      <c r="F65" s="3">
        <v>13782</v>
      </c>
      <c r="G65" s="3" t="s">
        <v>32</v>
      </c>
      <c r="H65" s="3">
        <v>2053</v>
      </c>
      <c r="I65" s="3">
        <v>315</v>
      </c>
      <c r="J65" s="3">
        <v>11</v>
      </c>
      <c r="K65" s="3">
        <v>2</v>
      </c>
      <c r="L65" s="3"/>
      <c r="M65" s="2">
        <v>43418.502708333333</v>
      </c>
      <c r="N65" s="2">
        <v>43418.506377314814</v>
      </c>
      <c r="O65" s="3" t="s">
        <v>36</v>
      </c>
      <c r="P65" s="3" t="s">
        <v>37</v>
      </c>
      <c r="Q65" s="3" t="s">
        <v>62</v>
      </c>
      <c r="R65" s="3" t="s">
        <v>63</v>
      </c>
      <c r="S65" s="2">
        <v>43418.504976851851</v>
      </c>
      <c r="T65" s="2">
        <v>43418.504976851851</v>
      </c>
      <c r="U65" s="2">
        <v>43418.510729166665</v>
      </c>
      <c r="V65" s="2">
        <v>43418.510729166665</v>
      </c>
      <c r="W65" s="3"/>
      <c r="X65" s="8">
        <f t="shared" si="2"/>
        <v>43418.493090277778</v>
      </c>
      <c r="Y65" s="9">
        <f t="shared" si="3"/>
        <v>3.6689814805868082E-3</v>
      </c>
      <c r="Z65" s="9">
        <f t="shared" si="4"/>
        <v>7.3379629611736163E-3</v>
      </c>
      <c r="AA65" s="10"/>
      <c r="AB65" s="10">
        <f t="shared" si="5"/>
        <v>0</v>
      </c>
      <c r="AC65" s="10">
        <f t="shared" si="6"/>
        <v>9.6180555556202307E-3</v>
      </c>
      <c r="AD65" s="10"/>
      <c r="AE65" s="10"/>
      <c r="AF65" s="78">
        <f t="shared" si="7"/>
        <v>43418.493055555555</v>
      </c>
      <c r="AG65" s="78">
        <f t="shared" si="8"/>
        <v>43418.506249999999</v>
      </c>
      <c r="AH65" s="26" t="str">
        <f t="shared" si="9"/>
        <v>43418.493055555643418.50625</v>
      </c>
      <c r="AI65" s="26" t="str">
        <f>VLOOKUP(AH65,simple_survey!$P$1800:$Q$2001,2,FALSE)</f>
        <v>肯定的</v>
      </c>
    </row>
    <row r="66" spans="1:37" s="7" customFormat="1" hidden="1" x14ac:dyDescent="0.4">
      <c r="A66" s="16" t="str">
        <f t="shared" si="14"/>
        <v>-</v>
      </c>
      <c r="B66" s="16" t="str">
        <f>IF(L66&gt;0, "☆", "-")</f>
        <v>-</v>
      </c>
      <c r="C66" s="7">
        <v>11</v>
      </c>
      <c r="D66" s="2">
        <v>43418.494745370372</v>
      </c>
      <c r="E66" s="3" t="s">
        <v>1615</v>
      </c>
      <c r="F66" s="3">
        <v>13783</v>
      </c>
      <c r="G66" s="3" t="s">
        <v>99</v>
      </c>
      <c r="H66" s="3">
        <v>0</v>
      </c>
      <c r="I66" s="3">
        <v>995</v>
      </c>
      <c r="J66" s="3">
        <v>9</v>
      </c>
      <c r="K66" s="3">
        <v>1</v>
      </c>
      <c r="L66" s="3"/>
      <c r="M66" s="2">
        <v>43418.499166666668</v>
      </c>
      <c r="N66" s="2">
        <v>43418.509201388886</v>
      </c>
      <c r="O66" s="3" t="s">
        <v>33</v>
      </c>
      <c r="P66" s="3" t="s">
        <v>34</v>
      </c>
      <c r="Q66" s="3" t="s">
        <v>20</v>
      </c>
      <c r="R66" s="3" t="s">
        <v>21</v>
      </c>
      <c r="S66" s="2">
        <v>43418.500578703701</v>
      </c>
      <c r="T66" s="2">
        <v>43418.500578703701</v>
      </c>
      <c r="U66" s="2">
        <v>43418.512476851851</v>
      </c>
      <c r="V66" s="2">
        <v>43418.512476851851</v>
      </c>
      <c r="W66" s="3"/>
      <c r="X66" s="8">
        <f t="shared" ref="X66:X134" si="15">IF(W66&gt;0,W66,D66)</f>
        <v>43418.494745370372</v>
      </c>
      <c r="Y66" s="9">
        <f t="shared" ref="Y66:Y134" si="16">N66-M66</f>
        <v>1.003472221782431E-2</v>
      </c>
      <c r="Z66" s="9">
        <f t="shared" ref="Z66:Z134" si="17">Y66*K66</f>
        <v>1.003472221782431E-2</v>
      </c>
      <c r="AA66" s="10"/>
      <c r="AB66" s="10">
        <f t="shared" ref="AB66:AB133" si="18">IF(IF(A66="☆",L66-S66,M66-S66)&lt;0,0,IF(A66="☆",L66-S66,M66-S66))</f>
        <v>0</v>
      </c>
      <c r="AC66" s="10">
        <f t="shared" ref="AC66:AC133" si="19">IF(IF(B66="☆",(IF(L66&gt;S66,L66-X66,S66-X66)),M66-X66)&lt;0,0,IF(B66="☆",(IF(L66&gt;S66,L66-X66,S66-X66)),M66-X66))</f>
        <v>4.4212962966412306E-3</v>
      </c>
      <c r="AD66" s="10"/>
      <c r="AE66" s="10"/>
      <c r="AF66" s="78">
        <f t="shared" si="7"/>
        <v>43418.494444444441</v>
      </c>
      <c r="AG66" s="78">
        <f t="shared" si="8"/>
        <v>43418.509027777778</v>
      </c>
      <c r="AH66" s="26" t="str">
        <f t="shared" si="9"/>
        <v>43418.494444444443418.5090277778</v>
      </c>
      <c r="AI66" s="26" t="e">
        <f>VLOOKUP(AH66,simple_survey!$P$1800:$Q$2001,2,FALSE)</f>
        <v>#N/A</v>
      </c>
    </row>
    <row r="67" spans="1:37" s="7" customFormat="1" hidden="1" x14ac:dyDescent="0.4">
      <c r="A67" s="16" t="str">
        <f t="shared" si="14"/>
        <v>-</v>
      </c>
      <c r="B67" s="16" t="str">
        <f>IF(L67&gt;0, "☆", "-")</f>
        <v>-</v>
      </c>
      <c r="C67" s="7">
        <v>11</v>
      </c>
      <c r="D67" s="2">
        <v>43418.496122685188</v>
      </c>
      <c r="E67" s="3" t="s">
        <v>1616</v>
      </c>
      <c r="F67" s="3">
        <v>13784</v>
      </c>
      <c r="G67" s="3" t="s">
        <v>18</v>
      </c>
      <c r="H67" s="3">
        <v>4746</v>
      </c>
      <c r="I67" s="3">
        <v>62</v>
      </c>
      <c r="J67" s="3">
        <v>10</v>
      </c>
      <c r="K67" s="3">
        <v>2</v>
      </c>
      <c r="L67" s="3"/>
      <c r="M67" s="2">
        <v>43418.499282407407</v>
      </c>
      <c r="N67" s="2">
        <v>43418.513333333336</v>
      </c>
      <c r="O67" s="3" t="s">
        <v>133</v>
      </c>
      <c r="P67" s="3" t="s">
        <v>19</v>
      </c>
      <c r="Q67" s="3" t="s">
        <v>44</v>
      </c>
      <c r="R67" s="3" t="s">
        <v>91</v>
      </c>
      <c r="S67" s="2">
        <v>43418.501828703702</v>
      </c>
      <c r="T67" s="2">
        <v>43418.501828703702</v>
      </c>
      <c r="U67" s="2">
        <v>43418.517511574071</v>
      </c>
      <c r="V67" s="2">
        <v>43418.519583333335</v>
      </c>
      <c r="W67" s="3"/>
      <c r="X67" s="8">
        <f t="shared" si="15"/>
        <v>43418.496122685188</v>
      </c>
      <c r="Y67" s="9">
        <f t="shared" si="16"/>
        <v>1.4050925929041114E-2</v>
      </c>
      <c r="Z67" s="9">
        <f t="shared" si="17"/>
        <v>2.8101851858082227E-2</v>
      </c>
      <c r="AB67" s="10">
        <f t="shared" si="18"/>
        <v>0</v>
      </c>
      <c r="AC67" s="10">
        <f t="shared" si="19"/>
        <v>3.159722218697425E-3</v>
      </c>
      <c r="AF67" s="78">
        <f t="shared" ref="AF67:AF130" si="20">INT(D67*1440)/1440</f>
        <v>43418.495833333334</v>
      </c>
      <c r="AG67" s="78">
        <f t="shared" ref="AG67:AG130" si="21">INT(N67*1440)/1440</f>
        <v>43418.513194444444</v>
      </c>
      <c r="AH67" s="26" t="str">
        <f t="shared" ref="AH67:AH130" si="22">CONCATENATE(AF67,AG67)</f>
        <v>43418.495833333343418.5131944444</v>
      </c>
      <c r="AI67" s="26" t="e">
        <f>VLOOKUP(AH67,simple_survey!$P$1800:$Q$2001,2,FALSE)</f>
        <v>#N/A</v>
      </c>
    </row>
    <row r="68" spans="1:37" s="7" customFormat="1" hidden="1" x14ac:dyDescent="0.4">
      <c r="A68" s="16" t="str">
        <f t="shared" si="14"/>
        <v>-</v>
      </c>
      <c r="B68" s="16" t="str">
        <f t="shared" ref="B68:B95" si="23">IF(L68&gt;0, "☆", "-")</f>
        <v>-</v>
      </c>
      <c r="C68" s="7">
        <v>11</v>
      </c>
      <c r="D68" s="2">
        <v>43418.49622685185</v>
      </c>
      <c r="E68" s="3" t="s">
        <v>1617</v>
      </c>
      <c r="F68" s="3">
        <v>13785</v>
      </c>
      <c r="G68" s="3" t="s">
        <v>32</v>
      </c>
      <c r="H68" s="3">
        <v>6199</v>
      </c>
      <c r="I68" s="3">
        <v>48</v>
      </c>
      <c r="J68" s="3">
        <v>10</v>
      </c>
      <c r="K68" s="3">
        <v>3</v>
      </c>
      <c r="L68" s="3"/>
      <c r="M68" s="2">
        <v>43418.499606481484</v>
      </c>
      <c r="N68" s="2">
        <v>43418.507141203707</v>
      </c>
      <c r="O68" s="3" t="s">
        <v>133</v>
      </c>
      <c r="P68" s="3" t="s">
        <v>19</v>
      </c>
      <c r="Q68" s="3" t="s">
        <v>75</v>
      </c>
      <c r="R68" s="3" t="s">
        <v>76</v>
      </c>
      <c r="S68" s="2">
        <v>43418.502523148149</v>
      </c>
      <c r="T68" s="2">
        <v>43418.502523148149</v>
      </c>
      <c r="U68" s="2">
        <v>43418.512569444443</v>
      </c>
      <c r="V68" s="2">
        <v>43418.512569444443</v>
      </c>
      <c r="W68" s="3"/>
      <c r="X68" s="8">
        <f t="shared" si="15"/>
        <v>43418.49622685185</v>
      </c>
      <c r="Y68" s="9">
        <f t="shared" si="16"/>
        <v>7.5347222227719612E-3</v>
      </c>
      <c r="Z68" s="9">
        <f t="shared" si="17"/>
        <v>2.2604166668315884E-2</v>
      </c>
      <c r="AA68" s="10"/>
      <c r="AB68" s="10">
        <f t="shared" si="18"/>
        <v>0</v>
      </c>
      <c r="AC68" s="10">
        <f t="shared" si="19"/>
        <v>3.3796296338550746E-3</v>
      </c>
      <c r="AD68" s="10"/>
      <c r="AE68" s="10"/>
      <c r="AF68" s="78">
        <f t="shared" si="20"/>
        <v>43418.495833333334</v>
      </c>
      <c r="AG68" s="78">
        <f t="shared" si="21"/>
        <v>43418.506944444445</v>
      </c>
      <c r="AH68" s="26" t="str">
        <f t="shared" si="22"/>
        <v>43418.495833333343418.5069444444</v>
      </c>
      <c r="AI68" s="26" t="e">
        <f>VLOOKUP(AH68,simple_survey!$P$1800:$Q$2001,2,FALSE)</f>
        <v>#N/A</v>
      </c>
    </row>
    <row r="69" spans="1:37" s="7" customFormat="1" hidden="1" x14ac:dyDescent="0.4">
      <c r="A69" s="16" t="str">
        <f t="shared" si="14"/>
        <v>-</v>
      </c>
      <c r="B69" s="16" t="str">
        <f t="shared" si="23"/>
        <v>-</v>
      </c>
      <c r="C69" s="7">
        <v>11</v>
      </c>
      <c r="D69" s="2">
        <v>43418.496516203704</v>
      </c>
      <c r="E69" s="3" t="s">
        <v>1618</v>
      </c>
      <c r="F69" s="3">
        <v>13786</v>
      </c>
      <c r="G69" s="3" t="s">
        <v>32</v>
      </c>
      <c r="H69" s="3">
        <v>4261</v>
      </c>
      <c r="I69" s="3">
        <v>733</v>
      </c>
      <c r="J69" s="3">
        <v>11</v>
      </c>
      <c r="K69" s="3">
        <v>3</v>
      </c>
      <c r="L69" s="3"/>
      <c r="M69" s="2">
        <v>43418.509571759256</v>
      </c>
      <c r="N69" s="2">
        <v>43418.514479166668</v>
      </c>
      <c r="O69" s="3" t="s">
        <v>64</v>
      </c>
      <c r="P69" s="3" t="s">
        <v>65</v>
      </c>
      <c r="Q69" s="3" t="s">
        <v>73</v>
      </c>
      <c r="R69" s="3" t="s">
        <v>74</v>
      </c>
      <c r="S69" s="2">
        <v>43418.512002314812</v>
      </c>
      <c r="T69" s="2">
        <v>43418.512002314812</v>
      </c>
      <c r="U69" s="2">
        <v>43418.519965277781</v>
      </c>
      <c r="V69" s="2">
        <v>43418.519965277781</v>
      </c>
      <c r="W69" s="3"/>
      <c r="X69" s="8">
        <f t="shared" si="15"/>
        <v>43418.496516203704</v>
      </c>
      <c r="Y69" s="9">
        <f t="shared" si="16"/>
        <v>4.9074074122472666E-3</v>
      </c>
      <c r="Z69" s="9">
        <f t="shared" si="17"/>
        <v>1.47222222367418E-2</v>
      </c>
      <c r="AA69" s="10"/>
      <c r="AB69" s="10">
        <f t="shared" si="18"/>
        <v>0</v>
      </c>
      <c r="AC69" s="10">
        <f t="shared" si="19"/>
        <v>1.3055555551545694E-2</v>
      </c>
      <c r="AD69" s="10"/>
      <c r="AE69" s="10"/>
      <c r="AF69" s="78">
        <f t="shared" si="20"/>
        <v>43418.495833333334</v>
      </c>
      <c r="AG69" s="78">
        <f t="shared" si="21"/>
        <v>43418.513888888891</v>
      </c>
      <c r="AH69" s="26" t="str">
        <f t="shared" si="22"/>
        <v>43418.495833333343418.5138888889</v>
      </c>
      <c r="AI69" s="26" t="e">
        <f>VLOOKUP(AH69,simple_survey!$P$1800:$Q$2001,2,FALSE)</f>
        <v>#N/A</v>
      </c>
    </row>
    <row r="70" spans="1:37" s="7" customFormat="1" hidden="1" x14ac:dyDescent="0.4">
      <c r="A70" s="16" t="str">
        <f t="shared" si="14"/>
        <v>-</v>
      </c>
      <c r="B70" s="16" t="str">
        <f t="shared" si="23"/>
        <v>-</v>
      </c>
      <c r="C70" s="7">
        <v>11</v>
      </c>
      <c r="D70" s="2">
        <v>43418.497071759259</v>
      </c>
      <c r="E70" s="3" t="s">
        <v>1594</v>
      </c>
      <c r="F70" s="3">
        <v>13787</v>
      </c>
      <c r="G70" s="3" t="s">
        <v>18</v>
      </c>
      <c r="H70" s="3">
        <v>3203</v>
      </c>
      <c r="I70" s="3">
        <v>108</v>
      </c>
      <c r="J70" s="3">
        <v>1</v>
      </c>
      <c r="K70" s="3">
        <v>1</v>
      </c>
      <c r="L70" s="3"/>
      <c r="M70" s="2">
        <v>43418.500439814816</v>
      </c>
      <c r="N70" s="2">
        <v>43418.505648148152</v>
      </c>
      <c r="O70" s="3" t="s">
        <v>22</v>
      </c>
      <c r="P70" s="3" t="s">
        <v>23</v>
      </c>
      <c r="Q70" s="3" t="s">
        <v>64</v>
      </c>
      <c r="R70" s="3" t="s">
        <v>65</v>
      </c>
      <c r="S70" s="2">
        <v>43418.501215277778</v>
      </c>
      <c r="T70" s="2">
        <v>43418.501342592594</v>
      </c>
      <c r="U70" s="2">
        <v>43418.504687499997</v>
      </c>
      <c r="V70" s="2">
        <v>43418.504814814813</v>
      </c>
      <c r="W70" s="3"/>
      <c r="X70" s="8">
        <f t="shared" si="15"/>
        <v>43418.497071759259</v>
      </c>
      <c r="Y70" s="9">
        <f t="shared" si="16"/>
        <v>5.2083333357586525E-3</v>
      </c>
      <c r="Z70" s="9">
        <f t="shared" si="17"/>
        <v>5.2083333357586525E-3</v>
      </c>
      <c r="AA70" s="10"/>
      <c r="AB70" s="10">
        <f t="shared" si="18"/>
        <v>0</v>
      </c>
      <c r="AC70" s="10">
        <f t="shared" si="19"/>
        <v>3.3680555570754223E-3</v>
      </c>
      <c r="AD70" s="10"/>
      <c r="AE70" s="10"/>
      <c r="AF70" s="78">
        <f t="shared" si="20"/>
        <v>43418.496527777781</v>
      </c>
      <c r="AG70" s="78">
        <f t="shared" si="21"/>
        <v>43418.505555555559</v>
      </c>
      <c r="AH70" s="26" t="str">
        <f t="shared" si="22"/>
        <v>43418.496527777843418.5055555556</v>
      </c>
      <c r="AI70" s="26" t="e">
        <f>VLOOKUP(AH70,simple_survey!$P$1800:$Q$2001,2,FALSE)</f>
        <v>#N/A</v>
      </c>
    </row>
    <row r="71" spans="1:37" s="7" customFormat="1" hidden="1" x14ac:dyDescent="0.4">
      <c r="A71" s="16" t="str">
        <f t="shared" si="14"/>
        <v>-</v>
      </c>
      <c r="B71" s="16" t="str">
        <f t="shared" si="23"/>
        <v>-</v>
      </c>
      <c r="C71" s="7">
        <v>11</v>
      </c>
      <c r="D71" s="2">
        <v>43418.499606481484</v>
      </c>
      <c r="E71" s="3" t="s">
        <v>1619</v>
      </c>
      <c r="F71" s="3">
        <v>13792</v>
      </c>
      <c r="G71" s="3" t="s">
        <v>32</v>
      </c>
      <c r="H71" s="3">
        <v>4596</v>
      </c>
      <c r="I71" s="3">
        <v>966</v>
      </c>
      <c r="J71" s="3">
        <v>13</v>
      </c>
      <c r="K71" s="3">
        <v>1</v>
      </c>
      <c r="L71" s="3"/>
      <c r="M71" s="2">
        <v>43418.510694444441</v>
      </c>
      <c r="N71" s="2">
        <v>43418.521365740744</v>
      </c>
      <c r="O71" s="3" t="s">
        <v>44</v>
      </c>
      <c r="P71" s="3" t="s">
        <v>91</v>
      </c>
      <c r="Q71" s="3" t="s">
        <v>58</v>
      </c>
      <c r="R71" s="3" t="s">
        <v>59</v>
      </c>
      <c r="S71" s="2">
        <v>43418.51121527778</v>
      </c>
      <c r="T71" s="2">
        <v>43418.51121527778</v>
      </c>
      <c r="U71" s="2">
        <v>43418.525231481479</v>
      </c>
      <c r="V71" s="2">
        <v>43418.525231481479</v>
      </c>
      <c r="W71" s="3"/>
      <c r="X71" s="8">
        <f t="shared" si="15"/>
        <v>43418.499606481484</v>
      </c>
      <c r="Y71" s="9">
        <f t="shared" si="16"/>
        <v>1.0671296302461997E-2</v>
      </c>
      <c r="Z71" s="9">
        <f t="shared" si="17"/>
        <v>1.0671296302461997E-2</v>
      </c>
      <c r="AA71" s="10"/>
      <c r="AB71" s="10">
        <f t="shared" si="18"/>
        <v>0</v>
      </c>
      <c r="AC71" s="10">
        <f t="shared" si="19"/>
        <v>1.1087962957390118E-2</v>
      </c>
      <c r="AD71" s="10"/>
      <c r="AE71" s="10"/>
      <c r="AF71" s="78">
        <f t="shared" si="20"/>
        <v>43418.499305555553</v>
      </c>
      <c r="AG71" s="78">
        <f t="shared" si="21"/>
        <v>43418.520833333336</v>
      </c>
      <c r="AH71" s="26" t="str">
        <f t="shared" si="22"/>
        <v>43418.499305555643418.5208333333</v>
      </c>
      <c r="AI71" s="26" t="e">
        <f>VLOOKUP(AH71,simple_survey!$P$1800:$Q$2001,2,FALSE)</f>
        <v>#N/A</v>
      </c>
    </row>
    <row r="72" spans="1:37" s="7" customFormat="1" hidden="1" x14ac:dyDescent="0.4">
      <c r="A72" s="16" t="str">
        <f t="shared" si="14"/>
        <v>★</v>
      </c>
      <c r="B72" s="16" t="str">
        <f t="shared" si="23"/>
        <v>☆</v>
      </c>
      <c r="C72" s="7">
        <v>11</v>
      </c>
      <c r="D72" s="2">
        <v>43418.449652777781</v>
      </c>
      <c r="E72" s="3" t="s">
        <v>1620</v>
      </c>
      <c r="F72" s="3">
        <v>13744</v>
      </c>
      <c r="G72" s="3" t="s">
        <v>51</v>
      </c>
      <c r="H72" s="3">
        <v>938</v>
      </c>
      <c r="I72" s="3">
        <v>173</v>
      </c>
      <c r="J72" s="3">
        <v>5</v>
      </c>
      <c r="K72" s="3">
        <v>1</v>
      </c>
      <c r="L72" s="2">
        <v>43418.449942129628</v>
      </c>
      <c r="M72" s="3"/>
      <c r="N72" s="3"/>
      <c r="O72" s="3" t="s">
        <v>26</v>
      </c>
      <c r="P72" s="3" t="s">
        <v>27</v>
      </c>
      <c r="Q72" s="3" t="s">
        <v>40</v>
      </c>
      <c r="R72" s="3" t="s">
        <v>41</v>
      </c>
      <c r="S72" s="2">
        <v>43418.490972222222</v>
      </c>
      <c r="T72" s="3"/>
      <c r="U72" s="2">
        <v>43418.496817129628</v>
      </c>
      <c r="V72" s="3"/>
      <c r="W72" s="2">
        <v>43418.490972222222</v>
      </c>
      <c r="X72" s="8">
        <f t="shared" si="15"/>
        <v>43418.490972222222</v>
      </c>
      <c r="Y72" s="9">
        <f t="shared" si="16"/>
        <v>0</v>
      </c>
      <c r="Z72" s="9">
        <f t="shared" si="17"/>
        <v>0</v>
      </c>
      <c r="AA72" s="10"/>
      <c r="AB72" s="10">
        <f t="shared" si="18"/>
        <v>0</v>
      </c>
      <c r="AC72" s="10">
        <f>IF(IF(B72="☆",(IF(L72&gt;S72,L72-X72,S72-X72)),M72-X72)&lt;0,0,IF(B72="☆",(IF(L72&gt;S72,L72-X72,S72-X72)),M72-X72))</f>
        <v>0</v>
      </c>
      <c r="AD72" s="10"/>
      <c r="AE72" s="10"/>
      <c r="AF72" s="78">
        <f t="shared" si="20"/>
        <v>43418.449305555558</v>
      </c>
      <c r="AG72" s="78">
        <f t="shared" si="21"/>
        <v>0</v>
      </c>
      <c r="AH72" s="26" t="str">
        <f t="shared" si="22"/>
        <v>43418.44930555560</v>
      </c>
      <c r="AI72" s="26" t="e">
        <f>VLOOKUP(AH72,simple_survey!$P$1800:$Q$2001,2,FALSE)</f>
        <v>#N/A</v>
      </c>
      <c r="AK72" s="7" t="s">
        <v>1621</v>
      </c>
    </row>
    <row r="73" spans="1:37" s="7" customFormat="1" hidden="1" x14ac:dyDescent="0.4">
      <c r="A73" s="16" t="str">
        <f t="shared" si="14"/>
        <v>★</v>
      </c>
      <c r="B73" s="16" t="str">
        <f t="shared" si="23"/>
        <v>☆</v>
      </c>
      <c r="C73" s="7">
        <v>11</v>
      </c>
      <c r="D73" s="2">
        <v>43418.45040509259</v>
      </c>
      <c r="E73" s="3" t="s">
        <v>1620</v>
      </c>
      <c r="F73" s="3">
        <v>13746</v>
      </c>
      <c r="G73" s="3" t="s">
        <v>51</v>
      </c>
      <c r="H73" s="3">
        <v>938</v>
      </c>
      <c r="I73" s="3">
        <v>337</v>
      </c>
      <c r="J73" s="3">
        <v>7</v>
      </c>
      <c r="K73" s="3">
        <v>1</v>
      </c>
      <c r="L73" s="2">
        <v>43418.450648148151</v>
      </c>
      <c r="M73" s="3"/>
      <c r="N73" s="3"/>
      <c r="O73" s="3" t="s">
        <v>40</v>
      </c>
      <c r="P73" s="3" t="s">
        <v>41</v>
      </c>
      <c r="Q73" s="3" t="s">
        <v>77</v>
      </c>
      <c r="R73" s="3" t="s">
        <v>78</v>
      </c>
      <c r="S73" s="2">
        <v>43418.491666666669</v>
      </c>
      <c r="T73" s="3"/>
      <c r="U73" s="2">
        <v>43418.495740740742</v>
      </c>
      <c r="V73" s="3"/>
      <c r="W73" s="2">
        <v>43418.491666666669</v>
      </c>
      <c r="X73" s="8">
        <f t="shared" si="15"/>
        <v>43418.491666666669</v>
      </c>
      <c r="Y73" s="9">
        <f t="shared" si="16"/>
        <v>0</v>
      </c>
      <c r="Z73" s="9">
        <f t="shared" si="17"/>
        <v>0</v>
      </c>
      <c r="AA73" s="10"/>
      <c r="AB73" s="10">
        <f t="shared" si="18"/>
        <v>0</v>
      </c>
      <c r="AC73" s="10"/>
      <c r="AD73" s="10"/>
      <c r="AE73" s="10"/>
      <c r="AF73" s="78">
        <f t="shared" si="20"/>
        <v>43418.45</v>
      </c>
      <c r="AG73" s="78">
        <f t="shared" si="21"/>
        <v>0</v>
      </c>
      <c r="AH73" s="26" t="str">
        <f t="shared" si="22"/>
        <v>43418.450</v>
      </c>
      <c r="AI73" s="26" t="e">
        <f>VLOOKUP(AH73,simple_survey!$P$1800:$Q$2001,2,FALSE)</f>
        <v>#N/A</v>
      </c>
      <c r="AK73" s="7" t="s">
        <v>1622</v>
      </c>
    </row>
    <row r="74" spans="1:37" s="12" customFormat="1" hidden="1" x14ac:dyDescent="0.4">
      <c r="A74" s="17" t="str">
        <f t="shared" si="14"/>
        <v>★</v>
      </c>
      <c r="B74" s="17" t="str">
        <f t="shared" si="23"/>
        <v>☆</v>
      </c>
      <c r="C74" s="12">
        <v>11</v>
      </c>
      <c r="D74" s="4">
        <v>43418.475902777776</v>
      </c>
      <c r="E74" s="5" t="s">
        <v>1623</v>
      </c>
      <c r="F74" s="5">
        <v>13764</v>
      </c>
      <c r="G74" s="5" t="s">
        <v>32</v>
      </c>
      <c r="H74" s="5">
        <v>6126</v>
      </c>
      <c r="I74" s="5">
        <v>664</v>
      </c>
      <c r="J74" s="5">
        <v>11</v>
      </c>
      <c r="K74" s="5">
        <v>1</v>
      </c>
      <c r="L74" s="4">
        <v>43418.48537037037</v>
      </c>
      <c r="M74" s="5"/>
      <c r="N74" s="5"/>
      <c r="O74" s="5" t="s">
        <v>38</v>
      </c>
      <c r="P74" s="5" t="s">
        <v>1368</v>
      </c>
      <c r="Q74" s="5" t="s">
        <v>133</v>
      </c>
      <c r="R74" s="5" t="s">
        <v>19</v>
      </c>
      <c r="S74" s="4">
        <v>43418.482835648145</v>
      </c>
      <c r="T74" s="5"/>
      <c r="U74" s="4">
        <v>43418.490335648145</v>
      </c>
      <c r="V74" s="5"/>
      <c r="W74" s="4">
        <v>43418.482835648145</v>
      </c>
      <c r="X74" s="13">
        <f t="shared" si="15"/>
        <v>43418.482835648145</v>
      </c>
      <c r="Y74" s="18">
        <f t="shared" si="16"/>
        <v>0</v>
      </c>
      <c r="Z74" s="18">
        <f t="shared" si="17"/>
        <v>0</v>
      </c>
      <c r="AA74" s="19"/>
      <c r="AB74" s="19">
        <f t="shared" si="18"/>
        <v>0</v>
      </c>
      <c r="AC74" s="19">
        <f>IF(IF(B74="☆",(IF(L74&gt;S74,L74-X74,S74-X74)),M74-X74)&lt;0,0,IF(B74="☆",(IF(L74&gt;S74,L74-X74,S74-X74)),M74-X74))</f>
        <v>2.534722225391306E-3</v>
      </c>
      <c r="AD74" s="19"/>
      <c r="AE74" s="19"/>
      <c r="AF74" s="78">
        <f t="shared" si="20"/>
        <v>43418.475694444445</v>
      </c>
      <c r="AG74" s="78">
        <f t="shared" si="21"/>
        <v>0</v>
      </c>
      <c r="AH74" s="26" t="str">
        <f t="shared" si="22"/>
        <v>43418.47569444440</v>
      </c>
      <c r="AI74" s="26" t="e">
        <f>VLOOKUP(AH74,simple_survey!$P$1800:$Q$2001,2,FALSE)</f>
        <v>#N/A</v>
      </c>
    </row>
    <row r="75" spans="1:37" s="23" customFormat="1" hidden="1" x14ac:dyDescent="0.4">
      <c r="A75" s="20" t="str">
        <f t="shared" si="14"/>
        <v>★</v>
      </c>
      <c r="B75" s="20" t="str">
        <f t="shared" si="23"/>
        <v>-</v>
      </c>
      <c r="C75" s="23">
        <v>12</v>
      </c>
      <c r="D75" s="22">
        <v>43418.48300925926</v>
      </c>
      <c r="E75" s="21" t="s">
        <v>1624</v>
      </c>
      <c r="F75" s="21">
        <v>13772</v>
      </c>
      <c r="G75" s="21" t="s">
        <v>99</v>
      </c>
      <c r="H75" s="21">
        <v>0</v>
      </c>
      <c r="I75" s="21">
        <v>136</v>
      </c>
      <c r="J75" s="21">
        <v>11</v>
      </c>
      <c r="K75" s="21">
        <v>1</v>
      </c>
      <c r="L75" s="21"/>
      <c r="M75" s="22">
        <v>43418.522002314814</v>
      </c>
      <c r="N75" s="22">
        <v>43418.528993055559</v>
      </c>
      <c r="O75" s="21" t="s">
        <v>45</v>
      </c>
      <c r="P75" s="21" t="s">
        <v>46</v>
      </c>
      <c r="Q75" s="21" t="s">
        <v>44</v>
      </c>
      <c r="R75" s="21" t="s">
        <v>91</v>
      </c>
      <c r="S75" s="22">
        <v>43418.524537037039</v>
      </c>
      <c r="T75" s="22">
        <v>43418.524537037039</v>
      </c>
      <c r="U75" s="22">
        <v>43418.530960648146</v>
      </c>
      <c r="V75" s="22">
        <v>43418.530960648146</v>
      </c>
      <c r="W75" s="22">
        <v>43418.524537037039</v>
      </c>
      <c r="X75" s="24">
        <f t="shared" si="15"/>
        <v>43418.524537037039</v>
      </c>
      <c r="Y75" s="25">
        <f t="shared" si="16"/>
        <v>6.9907407450955361E-3</v>
      </c>
      <c r="Z75" s="25">
        <f t="shared" si="17"/>
        <v>6.9907407450955361E-3</v>
      </c>
      <c r="AA75" s="26">
        <f>SUM(Z75:Z118)</f>
        <v>0.31114583329326706</v>
      </c>
      <c r="AB75" s="26">
        <f t="shared" si="18"/>
        <v>0</v>
      </c>
      <c r="AC75" s="26">
        <f>IF(IF(B75="☆",(IF(L75&gt;S75,L75-X75,S75-X75)),M75-X75)&lt;0,0,IF(B75="☆",(IF(L75&gt;S75,L75-X75,S75-X75)),M75-X75))</f>
        <v>0</v>
      </c>
      <c r="AD75" s="26">
        <f>AVERAGE(AC75:AC118)</f>
        <v>1.2264848690836338E-2</v>
      </c>
      <c r="AE75" s="26">
        <f>MEDIAN(AC75:AC118)</f>
        <v>1.0497685187146999E-2</v>
      </c>
      <c r="AF75" s="78">
        <f t="shared" si="20"/>
        <v>43418.482638888891</v>
      </c>
      <c r="AG75" s="78">
        <f t="shared" si="21"/>
        <v>43418.52847222222</v>
      </c>
      <c r="AH75" s="26" t="str">
        <f t="shared" si="22"/>
        <v>43418.482638888943418.5284722222</v>
      </c>
      <c r="AI75" s="26" t="e">
        <f>VLOOKUP(AH75,simple_survey!$P$1800:$Q$2001,2,FALSE)</f>
        <v>#N/A</v>
      </c>
    </row>
    <row r="76" spans="1:37" s="7" customFormat="1" x14ac:dyDescent="0.4">
      <c r="A76" s="16" t="str">
        <f t="shared" si="14"/>
        <v>★</v>
      </c>
      <c r="B76" s="16" t="str">
        <f t="shared" si="23"/>
        <v>-</v>
      </c>
      <c r="C76" s="7">
        <v>12</v>
      </c>
      <c r="D76" s="2">
        <v>43418.49900462963</v>
      </c>
      <c r="E76" s="3" t="s">
        <v>1625</v>
      </c>
      <c r="F76" s="3">
        <v>13789</v>
      </c>
      <c r="G76" s="3" t="s">
        <v>32</v>
      </c>
      <c r="H76" s="3">
        <v>5652</v>
      </c>
      <c r="I76" s="3">
        <v>415</v>
      </c>
      <c r="J76" s="3">
        <v>13</v>
      </c>
      <c r="K76" s="3">
        <v>1</v>
      </c>
      <c r="L76" s="3"/>
      <c r="M76" s="2">
        <v>43418.505613425928</v>
      </c>
      <c r="N76" s="2">
        <v>43418.514108796298</v>
      </c>
      <c r="O76" s="3" t="s">
        <v>26</v>
      </c>
      <c r="P76" s="3" t="s">
        <v>27</v>
      </c>
      <c r="Q76" s="3" t="s">
        <v>54</v>
      </c>
      <c r="R76" s="3" t="s">
        <v>55</v>
      </c>
      <c r="S76" s="2">
        <v>43418.505879629629</v>
      </c>
      <c r="T76" s="2">
        <v>43418.505879629629</v>
      </c>
      <c r="U76" s="2">
        <v>43418.514548611114</v>
      </c>
      <c r="V76" s="2">
        <v>43418.51489583333</v>
      </c>
      <c r="W76" s="2">
        <v>43418.505879629629</v>
      </c>
      <c r="X76" s="8">
        <f t="shared" si="15"/>
        <v>43418.505879629629</v>
      </c>
      <c r="Y76" s="9">
        <f t="shared" si="16"/>
        <v>8.4953703699284233E-3</v>
      </c>
      <c r="Z76" s="9">
        <f t="shared" si="17"/>
        <v>8.4953703699284233E-3</v>
      </c>
      <c r="AA76" s="10"/>
      <c r="AB76" s="10">
        <f t="shared" si="18"/>
        <v>0</v>
      </c>
      <c r="AC76" s="10">
        <f>IF(IF(B76="☆",(IF(L76&gt;S76,L76-X76,S76-X76)),M76-X76)&lt;0,0,IF(B76="☆",(IF(L76&gt;S76,L76-X76,S76-X76)),M76-X76))</f>
        <v>0</v>
      </c>
      <c r="AD76" s="10"/>
      <c r="AE76" s="10"/>
      <c r="AF76" s="78">
        <f t="shared" si="20"/>
        <v>43418.498611111114</v>
      </c>
      <c r="AG76" s="78">
        <f t="shared" si="21"/>
        <v>43418.513888888891</v>
      </c>
      <c r="AH76" s="26" t="str">
        <f t="shared" si="22"/>
        <v>43418.498611111143418.5138888889</v>
      </c>
      <c r="AI76" s="26" t="str">
        <f>VLOOKUP(AH76,simple_survey!$P$1800:$Q$2001,2,FALSE)</f>
        <v>肯定的</v>
      </c>
    </row>
    <row r="77" spans="1:37" s="7" customFormat="1" hidden="1" x14ac:dyDescent="0.4">
      <c r="A77" s="16" t="str">
        <f t="shared" si="14"/>
        <v>★</v>
      </c>
      <c r="B77" s="16" t="str">
        <f t="shared" si="23"/>
        <v>-</v>
      </c>
      <c r="C77" s="7">
        <v>12</v>
      </c>
      <c r="D77" s="2">
        <v>43418.499479166669</v>
      </c>
      <c r="E77" s="3" t="s">
        <v>1327</v>
      </c>
      <c r="F77" s="3">
        <v>13791</v>
      </c>
      <c r="G77" s="3" t="s">
        <v>32</v>
      </c>
      <c r="H77" s="3">
        <v>3016</v>
      </c>
      <c r="I77" s="3">
        <v>295</v>
      </c>
      <c r="J77" s="3">
        <v>1</v>
      </c>
      <c r="K77" s="3">
        <v>1</v>
      </c>
      <c r="L77" s="3"/>
      <c r="M77" s="2">
        <v>43418.540856481479</v>
      </c>
      <c r="N77" s="2">
        <v>43418.548182870371</v>
      </c>
      <c r="O77" s="3" t="s">
        <v>28</v>
      </c>
      <c r="P77" s="3" t="s">
        <v>29</v>
      </c>
      <c r="Q77" s="3" t="s">
        <v>26</v>
      </c>
      <c r="R77" s="3" t="s">
        <v>27</v>
      </c>
      <c r="S77" s="2">
        <v>43418.541134259256</v>
      </c>
      <c r="T77" s="2">
        <v>43418.541134259256</v>
      </c>
      <c r="U77" s="2">
        <v>43418.549861111111</v>
      </c>
      <c r="V77" s="2">
        <v>43418.552210648151</v>
      </c>
      <c r="W77" s="2">
        <v>43418.541134259256</v>
      </c>
      <c r="X77" s="8">
        <f t="shared" si="15"/>
        <v>43418.541134259256</v>
      </c>
      <c r="Y77" s="9">
        <f t="shared" si="16"/>
        <v>7.3263888916699216E-3</v>
      </c>
      <c r="Z77" s="9">
        <f t="shared" si="17"/>
        <v>7.3263888916699216E-3</v>
      </c>
      <c r="AA77" s="10"/>
      <c r="AB77" s="10">
        <f t="shared" si="18"/>
        <v>0</v>
      </c>
      <c r="AC77" s="10">
        <f>IF(IF(B77="☆",(IF(L77&gt;S77,L77-X77,S77-X77)),M77-X77)&lt;0,0,IF(B77="☆",(IF(L77&gt;S77,L77-X77,S77-X77)),M77-X77))</f>
        <v>0</v>
      </c>
      <c r="AD77" s="10"/>
      <c r="AE77" s="10"/>
      <c r="AF77" s="78">
        <f t="shared" si="20"/>
        <v>43418.499305555553</v>
      </c>
      <c r="AG77" s="78">
        <f t="shared" si="21"/>
        <v>43418.54791666667</v>
      </c>
      <c r="AH77" s="26" t="str">
        <f t="shared" si="22"/>
        <v>43418.499305555643418.5479166667</v>
      </c>
      <c r="AI77" s="26" t="e">
        <f>VLOOKUP(AH77,simple_survey!$P$1800:$Q$2001,2,FALSE)</f>
        <v>#N/A</v>
      </c>
    </row>
    <row r="78" spans="1:37" s="7" customFormat="1" ht="18" hidden="1" customHeight="1" x14ac:dyDescent="0.4">
      <c r="A78" s="16" t="str">
        <f t="shared" si="14"/>
        <v>-</v>
      </c>
      <c r="B78" s="16" t="str">
        <f t="shared" si="23"/>
        <v>-</v>
      </c>
      <c r="C78" s="7">
        <v>12</v>
      </c>
      <c r="D78" s="2">
        <v>43418.502615740741</v>
      </c>
      <c r="E78" s="3" t="s">
        <v>1547</v>
      </c>
      <c r="F78" s="3">
        <v>13794</v>
      </c>
      <c r="G78" s="3" t="s">
        <v>32</v>
      </c>
      <c r="H78" s="3">
        <v>5528</v>
      </c>
      <c r="I78" s="3">
        <v>110</v>
      </c>
      <c r="J78" s="3">
        <v>1</v>
      </c>
      <c r="K78" s="3">
        <v>1</v>
      </c>
      <c r="L78" s="3"/>
      <c r="M78" s="2">
        <v>43418.516273148147</v>
      </c>
      <c r="N78" s="2">
        <v>43418.529745370368</v>
      </c>
      <c r="O78" s="3" t="s">
        <v>49</v>
      </c>
      <c r="P78" s="3" t="s">
        <v>50</v>
      </c>
      <c r="Q78" s="3" t="s">
        <v>22</v>
      </c>
      <c r="R78" s="3" t="s">
        <v>23</v>
      </c>
      <c r="S78" s="2">
        <v>43418.515462962961</v>
      </c>
      <c r="T78" s="2">
        <v>43418.515462962961</v>
      </c>
      <c r="U78" s="2">
        <v>43418.529432870368</v>
      </c>
      <c r="V78" s="2">
        <v>43418.529432870368</v>
      </c>
      <c r="W78" s="3"/>
      <c r="X78" s="8">
        <f t="shared" si="15"/>
        <v>43418.502615740741</v>
      </c>
      <c r="Y78" s="9">
        <f t="shared" si="16"/>
        <v>1.3472222221025731E-2</v>
      </c>
      <c r="Z78" s="9">
        <f t="shared" si="17"/>
        <v>1.3472222221025731E-2</v>
      </c>
      <c r="AA78" s="10"/>
      <c r="AB78" s="10">
        <f t="shared" si="18"/>
        <v>8.1018518540076911E-4</v>
      </c>
      <c r="AC78" s="10">
        <f t="shared" si="19"/>
        <v>1.3657407405844424E-2</v>
      </c>
      <c r="AD78" s="10"/>
      <c r="AE78" s="10"/>
      <c r="AF78" s="78">
        <f t="shared" si="20"/>
        <v>43418.502083333333</v>
      </c>
      <c r="AG78" s="78">
        <f t="shared" si="21"/>
        <v>43418.529166666667</v>
      </c>
      <c r="AH78" s="26" t="str">
        <f t="shared" si="22"/>
        <v>43418.502083333343418.5291666667</v>
      </c>
      <c r="AI78" s="26" t="e">
        <f>VLOOKUP(AH78,simple_survey!$P$1800:$Q$2001,2,FALSE)</f>
        <v>#N/A</v>
      </c>
    </row>
    <row r="79" spans="1:37" s="7" customFormat="1" hidden="1" x14ac:dyDescent="0.4">
      <c r="A79" s="16" t="str">
        <f t="shared" si="14"/>
        <v>-</v>
      </c>
      <c r="B79" s="16" t="str">
        <f t="shared" si="23"/>
        <v>-</v>
      </c>
      <c r="C79" s="7">
        <v>12</v>
      </c>
      <c r="D79" s="2">
        <v>43418.503900462965</v>
      </c>
      <c r="E79" s="3" t="s">
        <v>1626</v>
      </c>
      <c r="F79" s="3">
        <v>13796</v>
      </c>
      <c r="G79" s="3" t="s">
        <v>18</v>
      </c>
      <c r="H79" s="3">
        <v>3123</v>
      </c>
      <c r="I79" s="3">
        <v>673</v>
      </c>
      <c r="J79" s="3">
        <v>2</v>
      </c>
      <c r="K79" s="3">
        <v>2</v>
      </c>
      <c r="L79" s="3"/>
      <c r="M79" s="2">
        <v>43418.510844907411</v>
      </c>
      <c r="N79" s="2">
        <v>43418.515694444446</v>
      </c>
      <c r="O79" s="3" t="s">
        <v>22</v>
      </c>
      <c r="P79" s="3" t="s">
        <v>23</v>
      </c>
      <c r="Q79" s="3" t="s">
        <v>133</v>
      </c>
      <c r="R79" s="3" t="s">
        <v>19</v>
      </c>
      <c r="S79" s="2">
        <v>43418.510844907411</v>
      </c>
      <c r="T79" s="2">
        <v>43418.51158564815</v>
      </c>
      <c r="U79" s="2">
        <v>43418.519699074073</v>
      </c>
      <c r="V79" s="2">
        <v>43418.520439814813</v>
      </c>
      <c r="W79" s="3"/>
      <c r="X79" s="8">
        <f t="shared" si="15"/>
        <v>43418.503900462965</v>
      </c>
      <c r="Y79" s="9">
        <f t="shared" si="16"/>
        <v>4.8495370356249623E-3</v>
      </c>
      <c r="Z79" s="9">
        <f t="shared" si="17"/>
        <v>9.6990740712499246E-3</v>
      </c>
      <c r="AA79" s="10"/>
      <c r="AB79" s="10">
        <f t="shared" si="18"/>
        <v>0</v>
      </c>
      <c r="AC79" s="10">
        <f t="shared" si="19"/>
        <v>6.9444444452528842E-3</v>
      </c>
      <c r="AD79" s="10"/>
      <c r="AE79" s="10"/>
      <c r="AF79" s="78">
        <f t="shared" si="20"/>
        <v>43418.503472222219</v>
      </c>
      <c r="AG79" s="78">
        <f t="shared" si="21"/>
        <v>43418.515277777777</v>
      </c>
      <c r="AH79" s="26" t="str">
        <f t="shared" si="22"/>
        <v>43418.503472222243418.5152777778</v>
      </c>
      <c r="AI79" s="26" t="e">
        <f>VLOOKUP(AH79,simple_survey!$P$1800:$Q$2001,2,FALSE)</f>
        <v>#N/A</v>
      </c>
    </row>
    <row r="80" spans="1:37" s="7" customFormat="1" hidden="1" x14ac:dyDescent="0.4">
      <c r="A80" s="16" t="str">
        <f t="shared" si="14"/>
        <v>-</v>
      </c>
      <c r="B80" s="16" t="str">
        <f t="shared" si="23"/>
        <v>-</v>
      </c>
      <c r="C80" s="7">
        <v>12</v>
      </c>
      <c r="D80" s="2">
        <v>43418.505196759259</v>
      </c>
      <c r="E80" s="3" t="s">
        <v>1627</v>
      </c>
      <c r="F80" s="3">
        <v>13799</v>
      </c>
      <c r="G80" s="3" t="s">
        <v>32</v>
      </c>
      <c r="H80" s="3">
        <v>4855</v>
      </c>
      <c r="I80" s="3">
        <v>913</v>
      </c>
      <c r="J80" s="3">
        <v>2</v>
      </c>
      <c r="K80" s="3">
        <v>3</v>
      </c>
      <c r="L80" s="3"/>
      <c r="M80" s="2">
        <v>43418.519953703704</v>
      </c>
      <c r="N80" s="2">
        <v>43418.532858796294</v>
      </c>
      <c r="O80" s="3" t="s">
        <v>33</v>
      </c>
      <c r="P80" s="3" t="s">
        <v>34</v>
      </c>
      <c r="Q80" s="3" t="s">
        <v>20</v>
      </c>
      <c r="R80" s="3" t="s">
        <v>21</v>
      </c>
      <c r="S80" s="2">
        <v>43418.522743055553</v>
      </c>
      <c r="T80" s="2">
        <v>43418.523831018516</v>
      </c>
      <c r="U80" s="2">
        <v>43418.533877314818</v>
      </c>
      <c r="V80" s="2">
        <v>43418.538541666669</v>
      </c>
      <c r="W80" s="3"/>
      <c r="X80" s="8">
        <f t="shared" si="15"/>
        <v>43418.505196759259</v>
      </c>
      <c r="Y80" s="9">
        <f t="shared" si="16"/>
        <v>1.2905092589790002E-2</v>
      </c>
      <c r="Z80" s="9">
        <f t="shared" si="17"/>
        <v>3.8715277769370005E-2</v>
      </c>
      <c r="AA80" s="10"/>
      <c r="AB80" s="10">
        <f t="shared" si="18"/>
        <v>0</v>
      </c>
      <c r="AC80" s="10">
        <f t="shared" si="19"/>
        <v>1.4756944445252884E-2</v>
      </c>
      <c r="AD80" s="10"/>
      <c r="AE80" s="10"/>
      <c r="AF80" s="78">
        <f t="shared" si="20"/>
        <v>43418.504861111112</v>
      </c>
      <c r="AG80" s="78">
        <f t="shared" si="21"/>
        <v>43418.532638888886</v>
      </c>
      <c r="AH80" s="26" t="str">
        <f t="shared" si="22"/>
        <v>43418.504861111143418.5326388889</v>
      </c>
      <c r="AI80" s="26" t="e">
        <f>VLOOKUP(AH80,simple_survey!$P$1800:$Q$2001,2,FALSE)</f>
        <v>#N/A</v>
      </c>
    </row>
    <row r="81" spans="1:35" s="7" customFormat="1" hidden="1" x14ac:dyDescent="0.4">
      <c r="A81" s="16" t="str">
        <f t="shared" si="14"/>
        <v>★</v>
      </c>
      <c r="B81" s="16" t="str">
        <f t="shared" si="23"/>
        <v>-</v>
      </c>
      <c r="C81" s="7">
        <v>12</v>
      </c>
      <c r="D81" s="2">
        <v>43418.511331018519</v>
      </c>
      <c r="E81" s="3" t="s">
        <v>1628</v>
      </c>
      <c r="F81" s="3">
        <v>13801</v>
      </c>
      <c r="G81" s="3" t="s">
        <v>99</v>
      </c>
      <c r="H81" s="3">
        <v>0</v>
      </c>
      <c r="I81" s="3">
        <v>791</v>
      </c>
      <c r="J81" s="3">
        <v>3</v>
      </c>
      <c r="K81" s="3">
        <v>3</v>
      </c>
      <c r="L81" s="3"/>
      <c r="M81" s="2">
        <v>43418.521921296298</v>
      </c>
      <c r="N81" s="2">
        <v>43418.527141203704</v>
      </c>
      <c r="O81" s="3" t="s">
        <v>90</v>
      </c>
      <c r="P81" s="3" t="s">
        <v>35</v>
      </c>
      <c r="Q81" s="3" t="s">
        <v>64</v>
      </c>
      <c r="R81" s="3" t="s">
        <v>65</v>
      </c>
      <c r="S81" s="2">
        <v>43418.520196759258</v>
      </c>
      <c r="T81" s="2">
        <v>43418.520196759258</v>
      </c>
      <c r="U81" s="2">
        <v>43418.532129629632</v>
      </c>
      <c r="V81" s="2">
        <v>43418.532129629632</v>
      </c>
      <c r="W81" s="2">
        <v>43418.517881944441</v>
      </c>
      <c r="X81" s="8">
        <f t="shared" si="15"/>
        <v>43418.517881944441</v>
      </c>
      <c r="Y81" s="9">
        <f t="shared" si="16"/>
        <v>5.2199074052623473E-3</v>
      </c>
      <c r="Z81" s="9">
        <f t="shared" si="17"/>
        <v>1.5659722215787042E-2</v>
      </c>
      <c r="AA81" s="10"/>
      <c r="AB81" s="10">
        <f t="shared" si="18"/>
        <v>1.7245370399905369E-3</v>
      </c>
      <c r="AC81" s="10">
        <f t="shared" si="19"/>
        <v>4.0393518575001508E-3</v>
      </c>
      <c r="AD81" s="10"/>
      <c r="AE81" s="10"/>
      <c r="AF81" s="78">
        <f t="shared" si="20"/>
        <v>43418.511111111111</v>
      </c>
      <c r="AG81" s="78">
        <f t="shared" si="21"/>
        <v>43418.527083333334</v>
      </c>
      <c r="AH81" s="26" t="str">
        <f t="shared" si="22"/>
        <v>43418.511111111143418.5270833333</v>
      </c>
      <c r="AI81" s="26" t="e">
        <f>VLOOKUP(AH81,simple_survey!$P$1800:$Q$2001,2,FALSE)</f>
        <v>#N/A</v>
      </c>
    </row>
    <row r="82" spans="1:35" s="7" customFormat="1" hidden="1" x14ac:dyDescent="0.4">
      <c r="A82" s="16" t="str">
        <f>IF(W82&gt;0, "★", "-")</f>
        <v>★</v>
      </c>
      <c r="B82" s="16" t="str">
        <f>IF(L82&gt;0, "☆", "-")</f>
        <v>-</v>
      </c>
      <c r="C82" s="7">
        <v>12</v>
      </c>
      <c r="D82" s="2">
        <v>43418.514247685183</v>
      </c>
      <c r="E82" s="3" t="s">
        <v>1629</v>
      </c>
      <c r="F82" s="3">
        <v>13803</v>
      </c>
      <c r="G82" s="3" t="s">
        <v>18</v>
      </c>
      <c r="H82" s="3">
        <v>6137</v>
      </c>
      <c r="I82" s="3">
        <v>683</v>
      </c>
      <c r="J82" s="3">
        <v>2</v>
      </c>
      <c r="K82" s="3">
        <v>1</v>
      </c>
      <c r="L82" s="3"/>
      <c r="M82" s="2">
        <v>43418.517835648148</v>
      </c>
      <c r="N82" s="2">
        <v>43418.529467592591</v>
      </c>
      <c r="O82" s="3" t="s">
        <v>133</v>
      </c>
      <c r="P82" s="3" t="s">
        <v>19</v>
      </c>
      <c r="Q82" s="3" t="s">
        <v>28</v>
      </c>
      <c r="R82" s="3" t="s">
        <v>29</v>
      </c>
      <c r="S82" s="2">
        <v>43418.521180555559</v>
      </c>
      <c r="T82" s="2">
        <v>43418.521180555559</v>
      </c>
      <c r="U82" s="2">
        <v>43418.531782407408</v>
      </c>
      <c r="V82" s="2">
        <v>43418.532476851855</v>
      </c>
      <c r="W82" s="2">
        <v>43418.521180555559</v>
      </c>
      <c r="X82" s="8">
        <f t="shared" si="15"/>
        <v>43418.521180555559</v>
      </c>
      <c r="Y82" s="9">
        <f t="shared" si="16"/>
        <v>1.1631944442342501E-2</v>
      </c>
      <c r="Z82" s="9">
        <f t="shared" si="17"/>
        <v>1.1631944442342501E-2</v>
      </c>
      <c r="AA82" s="10"/>
      <c r="AB82" s="10">
        <f t="shared" si="18"/>
        <v>0</v>
      </c>
      <c r="AC82" s="10">
        <f t="shared" si="19"/>
        <v>0</v>
      </c>
      <c r="AD82" s="10"/>
      <c r="AE82" s="10"/>
      <c r="AF82" s="78">
        <f t="shared" si="20"/>
        <v>43418.513888888891</v>
      </c>
      <c r="AG82" s="78">
        <f t="shared" si="21"/>
        <v>43418.529166666667</v>
      </c>
      <c r="AH82" s="26" t="str">
        <f t="shared" si="22"/>
        <v>43418.513888888943418.5291666667</v>
      </c>
      <c r="AI82" s="26" t="e">
        <f>VLOOKUP(AH82,simple_survey!$P$1800:$Q$2001,2,FALSE)</f>
        <v>#N/A</v>
      </c>
    </row>
    <row r="83" spans="1:35" s="7" customFormat="1" hidden="1" x14ac:dyDescent="0.4">
      <c r="A83" s="16" t="str">
        <f>IF(W83&gt;0, "★", "-")</f>
        <v>-</v>
      </c>
      <c r="B83" s="16" t="str">
        <f t="shared" si="23"/>
        <v>-</v>
      </c>
      <c r="C83" s="7">
        <v>12</v>
      </c>
      <c r="D83" s="2">
        <v>43418.514988425923</v>
      </c>
      <c r="E83" s="3" t="s">
        <v>1630</v>
      </c>
      <c r="F83" s="3">
        <v>13805</v>
      </c>
      <c r="G83" s="3" t="s">
        <v>98</v>
      </c>
      <c r="H83" s="3">
        <v>0</v>
      </c>
      <c r="I83" s="3">
        <v>668</v>
      </c>
      <c r="J83" s="3">
        <v>10</v>
      </c>
      <c r="K83" s="3">
        <v>4</v>
      </c>
      <c r="L83" s="3"/>
      <c r="M83" s="2">
        <v>43418.546168981484</v>
      </c>
      <c r="N83" s="2">
        <v>43418.557488425926</v>
      </c>
      <c r="O83" s="3" t="s">
        <v>44</v>
      </c>
      <c r="P83" s="3" t="s">
        <v>91</v>
      </c>
      <c r="Q83" s="3" t="s">
        <v>36</v>
      </c>
      <c r="R83" s="3" t="s">
        <v>37</v>
      </c>
      <c r="S83" s="2">
        <v>43418.544236111113</v>
      </c>
      <c r="T83" s="2">
        <v>43418.544236111113</v>
      </c>
      <c r="U83" s="2">
        <v>43418.559641203705</v>
      </c>
      <c r="V83" s="2">
        <v>43418.559641203705</v>
      </c>
      <c r="W83" s="3"/>
      <c r="X83" s="8">
        <f t="shared" si="15"/>
        <v>43418.514988425923</v>
      </c>
      <c r="Y83" s="9">
        <f t="shared" si="16"/>
        <v>1.1319444442051463E-2</v>
      </c>
      <c r="Z83" s="9">
        <f t="shared" si="17"/>
        <v>4.5277777768205851E-2</v>
      </c>
      <c r="AA83" s="10"/>
      <c r="AB83" s="10">
        <f t="shared" si="18"/>
        <v>1.9328703710925765E-3</v>
      </c>
      <c r="AC83" s="10">
        <f t="shared" si="19"/>
        <v>3.1180555561149959E-2</v>
      </c>
      <c r="AD83" s="10"/>
      <c r="AE83" s="10"/>
      <c r="AF83" s="78">
        <f t="shared" si="20"/>
        <v>43418.51458333333</v>
      </c>
      <c r="AG83" s="78">
        <f t="shared" si="21"/>
        <v>43418.556944444441</v>
      </c>
      <c r="AH83" s="26" t="str">
        <f t="shared" si="22"/>
        <v>43418.514583333343418.5569444444</v>
      </c>
      <c r="AI83" s="26" t="e">
        <f>VLOOKUP(AH83,simple_survey!$P$1800:$Q$2001,2,FALSE)</f>
        <v>#N/A</v>
      </c>
    </row>
    <row r="84" spans="1:35" s="7" customFormat="1" hidden="1" x14ac:dyDescent="0.4">
      <c r="A84" s="16" t="str">
        <f t="shared" si="14"/>
        <v>-</v>
      </c>
      <c r="B84" s="16" t="str">
        <f t="shared" si="23"/>
        <v>-</v>
      </c>
      <c r="C84" s="7">
        <v>12</v>
      </c>
      <c r="D84" s="2">
        <v>43418.516585648147</v>
      </c>
      <c r="E84" s="3" t="s">
        <v>1631</v>
      </c>
      <c r="F84" s="3">
        <v>13807</v>
      </c>
      <c r="G84" s="3" t="s">
        <v>99</v>
      </c>
      <c r="H84" s="3">
        <v>0</v>
      </c>
      <c r="I84" s="3">
        <v>793</v>
      </c>
      <c r="J84" s="3">
        <v>2</v>
      </c>
      <c r="K84" s="3">
        <v>2</v>
      </c>
      <c r="L84" s="3"/>
      <c r="M84" s="2">
        <v>43418.526805555557</v>
      </c>
      <c r="N84" s="2">
        <v>43418.540821759256</v>
      </c>
      <c r="O84" s="3" t="s">
        <v>36</v>
      </c>
      <c r="P84" s="3" t="s">
        <v>37</v>
      </c>
      <c r="Q84" s="3" t="s">
        <v>42</v>
      </c>
      <c r="R84" s="3" t="s">
        <v>43</v>
      </c>
      <c r="S84" s="2">
        <v>43418.529791666668</v>
      </c>
      <c r="T84" s="2">
        <v>43418.529791666668</v>
      </c>
      <c r="U84" s="2">
        <v>43418.546990740739</v>
      </c>
      <c r="V84" s="2">
        <v>43418.546990740739</v>
      </c>
      <c r="W84" s="3"/>
      <c r="X84" s="8">
        <f t="shared" si="15"/>
        <v>43418.516585648147</v>
      </c>
      <c r="Y84" s="9">
        <f t="shared" si="16"/>
        <v>1.4016203698702157E-2</v>
      </c>
      <c r="Z84" s="9">
        <f t="shared" si="17"/>
        <v>2.8032407397404313E-2</v>
      </c>
      <c r="AA84" s="10"/>
      <c r="AB84" s="10">
        <f t="shared" si="18"/>
        <v>0</v>
      </c>
      <c r="AC84" s="10">
        <f t="shared" si="19"/>
        <v>1.021990740991896E-2</v>
      </c>
      <c r="AD84" s="10"/>
      <c r="AE84" s="10"/>
      <c r="AF84" s="78">
        <f t="shared" si="20"/>
        <v>43418.515972222223</v>
      </c>
      <c r="AG84" s="78">
        <f t="shared" si="21"/>
        <v>43418.540277777778</v>
      </c>
      <c r="AH84" s="26" t="str">
        <f t="shared" si="22"/>
        <v>43418.515972222243418.5402777778</v>
      </c>
      <c r="AI84" s="26" t="e">
        <f>VLOOKUP(AH84,simple_survey!$P$1800:$Q$2001,2,FALSE)</f>
        <v>#N/A</v>
      </c>
    </row>
    <row r="85" spans="1:35" s="7" customFormat="1" x14ac:dyDescent="0.4">
      <c r="A85" s="16" t="str">
        <f t="shared" si="14"/>
        <v>-</v>
      </c>
      <c r="B85" s="16" t="str">
        <f t="shared" si="23"/>
        <v>-</v>
      </c>
      <c r="C85" s="7">
        <v>12</v>
      </c>
      <c r="D85" s="2">
        <v>43418.517488425925</v>
      </c>
      <c r="E85" s="3" t="s">
        <v>1632</v>
      </c>
      <c r="F85" s="3">
        <v>13808</v>
      </c>
      <c r="G85" s="3" t="s">
        <v>99</v>
      </c>
      <c r="H85" s="3">
        <v>0</v>
      </c>
      <c r="I85" s="3">
        <v>128</v>
      </c>
      <c r="J85" s="3">
        <v>3</v>
      </c>
      <c r="K85" s="3">
        <v>2</v>
      </c>
      <c r="L85" s="3"/>
      <c r="M85" s="2">
        <v>43418.53833333333</v>
      </c>
      <c r="N85" s="2">
        <v>43418.545717592591</v>
      </c>
      <c r="O85" s="3" t="s">
        <v>44</v>
      </c>
      <c r="P85" s="3" t="s">
        <v>91</v>
      </c>
      <c r="Q85" s="3" t="s">
        <v>62</v>
      </c>
      <c r="R85" s="3" t="s">
        <v>63</v>
      </c>
      <c r="S85" s="2">
        <v>43418.542916666665</v>
      </c>
      <c r="T85" s="2">
        <v>43418.542916666665</v>
      </c>
      <c r="U85" s="2">
        <v>43418.556886574072</v>
      </c>
      <c r="V85" s="2">
        <v>43418.556886574072</v>
      </c>
      <c r="W85" s="3"/>
      <c r="X85" s="8">
        <f t="shared" si="15"/>
        <v>43418.517488425925</v>
      </c>
      <c r="Y85" s="9">
        <f t="shared" si="16"/>
        <v>7.3842592610162683E-3</v>
      </c>
      <c r="Z85" s="9">
        <f t="shared" si="17"/>
        <v>1.4768518522032537E-2</v>
      </c>
      <c r="AA85" s="10"/>
      <c r="AB85" s="10">
        <f t="shared" si="18"/>
        <v>0</v>
      </c>
      <c r="AC85" s="10">
        <f t="shared" si="19"/>
        <v>2.0844907405262347E-2</v>
      </c>
      <c r="AD85" s="10"/>
      <c r="AE85" s="10"/>
      <c r="AF85" s="78">
        <f t="shared" si="20"/>
        <v>43418.517361111109</v>
      </c>
      <c r="AG85" s="78">
        <f t="shared" si="21"/>
        <v>43418.545138888891</v>
      </c>
      <c r="AH85" s="26" t="str">
        <f t="shared" si="22"/>
        <v>43418.517361111143418.5451388889</v>
      </c>
      <c r="AI85" s="26" t="str">
        <f>VLOOKUP(AH85,simple_survey!$P$1800:$Q$2001,2,FALSE)</f>
        <v>肯定的</v>
      </c>
    </row>
    <row r="86" spans="1:35" s="7" customFormat="1" hidden="1" x14ac:dyDescent="0.4">
      <c r="A86" s="16" t="str">
        <f t="shared" si="14"/>
        <v>-</v>
      </c>
      <c r="B86" s="16" t="str">
        <f t="shared" si="23"/>
        <v>-</v>
      </c>
      <c r="C86" s="7">
        <v>12</v>
      </c>
      <c r="D86" s="2">
        <v>43418.524178240739</v>
      </c>
      <c r="E86" s="3" t="s">
        <v>1633</v>
      </c>
      <c r="F86" s="3">
        <v>13811</v>
      </c>
      <c r="G86" s="3" t="s">
        <v>98</v>
      </c>
      <c r="H86" s="3">
        <v>0</v>
      </c>
      <c r="I86" s="3">
        <v>470</v>
      </c>
      <c r="J86" s="3">
        <v>4</v>
      </c>
      <c r="K86" s="3">
        <v>2</v>
      </c>
      <c r="L86" s="3"/>
      <c r="M86" s="2">
        <v>43418.527118055557</v>
      </c>
      <c r="N86" s="2">
        <v>43418.541087962964</v>
      </c>
      <c r="O86" s="3" t="s">
        <v>56</v>
      </c>
      <c r="P86" s="3" t="s">
        <v>57</v>
      </c>
      <c r="Q86" s="3" t="s">
        <v>64</v>
      </c>
      <c r="R86" s="3" t="s">
        <v>65</v>
      </c>
      <c r="S86" s="2">
        <v>43418.526030092595</v>
      </c>
      <c r="T86" s="2">
        <v>43418.528009259258</v>
      </c>
      <c r="U86" s="2">
        <v>43418.538287037038</v>
      </c>
      <c r="V86" s="2">
        <v>43418.547060185185</v>
      </c>
      <c r="W86" s="3"/>
      <c r="X86" s="8">
        <f t="shared" si="15"/>
        <v>43418.524178240739</v>
      </c>
      <c r="Y86" s="9">
        <f t="shared" si="16"/>
        <v>1.3969907406135462E-2</v>
      </c>
      <c r="Z86" s="9">
        <f t="shared" si="17"/>
        <v>2.7939814812270924E-2</v>
      </c>
      <c r="AA86" s="10"/>
      <c r="AB86" s="10">
        <f t="shared" si="18"/>
        <v>1.0879629626288079E-3</v>
      </c>
      <c r="AC86" s="10">
        <f t="shared" si="19"/>
        <v>2.9398148180916905E-3</v>
      </c>
      <c r="AD86" s="10"/>
      <c r="AE86" s="10"/>
      <c r="AF86" s="78">
        <f t="shared" si="20"/>
        <v>43418.523611111108</v>
      </c>
      <c r="AG86" s="78">
        <f t="shared" si="21"/>
        <v>43418.540972222225</v>
      </c>
      <c r="AH86" s="26" t="str">
        <f t="shared" si="22"/>
        <v>43418.523611111143418.5409722222</v>
      </c>
      <c r="AI86" s="26" t="e">
        <f>VLOOKUP(AH86,simple_survey!$P$1800:$Q$2001,2,FALSE)</f>
        <v>#N/A</v>
      </c>
    </row>
    <row r="87" spans="1:35" s="7" customFormat="1" hidden="1" x14ac:dyDescent="0.4">
      <c r="A87" s="16" t="str">
        <f t="shared" si="14"/>
        <v>-</v>
      </c>
      <c r="B87" s="16" t="str">
        <f t="shared" si="23"/>
        <v>-</v>
      </c>
      <c r="C87" s="7">
        <v>12</v>
      </c>
      <c r="D87" s="2">
        <v>43418.525011574071</v>
      </c>
      <c r="E87" s="3" t="s">
        <v>1634</v>
      </c>
      <c r="F87" s="3">
        <v>13812</v>
      </c>
      <c r="G87" s="3" t="s">
        <v>32</v>
      </c>
      <c r="H87" s="3">
        <v>2219</v>
      </c>
      <c r="I87" s="3">
        <v>368</v>
      </c>
      <c r="J87" s="3">
        <v>5</v>
      </c>
      <c r="K87" s="3">
        <v>1</v>
      </c>
      <c r="L87" s="3"/>
      <c r="M87" s="2">
        <v>43418.527777777781</v>
      </c>
      <c r="N87" s="2">
        <v>43418.534386574072</v>
      </c>
      <c r="O87" s="3" t="s">
        <v>33</v>
      </c>
      <c r="P87" s="3" t="s">
        <v>34</v>
      </c>
      <c r="Q87" s="3" t="s">
        <v>28</v>
      </c>
      <c r="R87" s="3" t="s">
        <v>29</v>
      </c>
      <c r="S87" s="2">
        <v>43418.529178240744</v>
      </c>
      <c r="T87" s="2">
        <v>43418.529756944445</v>
      </c>
      <c r="U87" s="2">
        <v>43418.536435185182</v>
      </c>
      <c r="V87" s="2">
        <v>43418.53701388889</v>
      </c>
      <c r="W87" s="3"/>
      <c r="X87" s="8">
        <f t="shared" si="15"/>
        <v>43418.525011574071</v>
      </c>
      <c r="Y87" s="9">
        <f t="shared" si="16"/>
        <v>6.6087962914025411E-3</v>
      </c>
      <c r="Z87" s="9">
        <f t="shared" si="17"/>
        <v>6.6087962914025411E-3</v>
      </c>
      <c r="AA87" s="10"/>
      <c r="AB87" s="10">
        <f t="shared" si="18"/>
        <v>0</v>
      </c>
      <c r="AC87" s="10">
        <f t="shared" si="19"/>
        <v>2.7662037100526504E-3</v>
      </c>
      <c r="AD87" s="10"/>
      <c r="AE87" s="10"/>
      <c r="AF87" s="78">
        <f t="shared" si="20"/>
        <v>43418.525000000001</v>
      </c>
      <c r="AG87" s="78">
        <f t="shared" si="21"/>
        <v>43418.53402777778</v>
      </c>
      <c r="AH87" s="26" t="str">
        <f t="shared" si="22"/>
        <v>43418.52543418.5340277778</v>
      </c>
      <c r="AI87" s="26" t="e">
        <f>VLOOKUP(AH87,simple_survey!$P$1800:$Q$2001,2,FALSE)</f>
        <v>#N/A</v>
      </c>
    </row>
    <row r="88" spans="1:35" s="7" customFormat="1" hidden="1" x14ac:dyDescent="0.4">
      <c r="A88" s="16" t="str">
        <f>IF(W88&gt;0, "★", "-")</f>
        <v>-</v>
      </c>
      <c r="B88" s="16" t="str">
        <f>IF(L88&gt;0, "☆", "-")</f>
        <v>-</v>
      </c>
      <c r="C88" s="7">
        <v>12</v>
      </c>
      <c r="D88" s="2">
        <v>43418.525937500002</v>
      </c>
      <c r="E88" s="3" t="s">
        <v>1513</v>
      </c>
      <c r="F88" s="3">
        <v>13814</v>
      </c>
      <c r="G88" s="3" t="s">
        <v>98</v>
      </c>
      <c r="H88" s="3">
        <v>0</v>
      </c>
      <c r="I88" s="3">
        <v>658</v>
      </c>
      <c r="J88" s="3">
        <v>4</v>
      </c>
      <c r="K88" s="3">
        <v>1</v>
      </c>
      <c r="L88" s="3"/>
      <c r="M88" s="2">
        <v>43418.531724537039</v>
      </c>
      <c r="N88" s="2">
        <v>43418.538460648146</v>
      </c>
      <c r="O88" s="3" t="s">
        <v>52</v>
      </c>
      <c r="P88" s="3" t="s">
        <v>53</v>
      </c>
      <c r="Q88" s="3" t="s">
        <v>28</v>
      </c>
      <c r="R88" s="3" t="s">
        <v>29</v>
      </c>
      <c r="S88" s="2">
        <v>43418.531122685185</v>
      </c>
      <c r="T88" s="2">
        <v>43418.531122685185</v>
      </c>
      <c r="U88" s="2">
        <v>43418.542048611111</v>
      </c>
      <c r="V88" s="2">
        <v>43418.542048611111</v>
      </c>
      <c r="W88" s="3"/>
      <c r="X88" s="8">
        <f t="shared" si="15"/>
        <v>43418.525937500002</v>
      </c>
      <c r="Y88" s="9">
        <f t="shared" si="16"/>
        <v>6.7361111068748869E-3</v>
      </c>
      <c r="Z88" s="9">
        <f t="shared" si="17"/>
        <v>6.7361111068748869E-3</v>
      </c>
      <c r="AA88" s="10"/>
      <c r="AB88" s="10">
        <f t="shared" si="18"/>
        <v>6.0185185429872945E-4</v>
      </c>
      <c r="AC88" s="10">
        <f t="shared" si="19"/>
        <v>5.7870370364980772E-3</v>
      </c>
      <c r="AD88" s="10"/>
      <c r="AE88" s="10"/>
      <c r="AF88" s="78">
        <f t="shared" si="20"/>
        <v>43418.525694444441</v>
      </c>
      <c r="AG88" s="78">
        <f t="shared" si="21"/>
        <v>43418.538194444445</v>
      </c>
      <c r="AH88" s="26" t="str">
        <f t="shared" si="22"/>
        <v>43418.525694444443418.5381944444</v>
      </c>
      <c r="AI88" s="26" t="e">
        <f>VLOOKUP(AH88,simple_survey!$P$1800:$Q$2001,2,FALSE)</f>
        <v>#N/A</v>
      </c>
    </row>
    <row r="89" spans="1:35" s="7" customFormat="1" hidden="1" x14ac:dyDescent="0.4">
      <c r="A89" s="16" t="str">
        <f>IF(W89&gt;0, "★", "-")</f>
        <v>★</v>
      </c>
      <c r="B89" s="16" t="str">
        <f>IF(L89&gt;0, "☆", "-")</f>
        <v>-</v>
      </c>
      <c r="C89" s="7">
        <v>12</v>
      </c>
      <c r="D89" s="2">
        <v>43418.526250000003</v>
      </c>
      <c r="E89" s="3" t="s">
        <v>1449</v>
      </c>
      <c r="F89" s="3">
        <v>13815</v>
      </c>
      <c r="G89" s="3" t="s">
        <v>66</v>
      </c>
      <c r="H89" s="3">
        <v>3620</v>
      </c>
      <c r="I89" s="3">
        <v>804</v>
      </c>
      <c r="J89" s="3">
        <v>5</v>
      </c>
      <c r="K89" s="3">
        <v>3</v>
      </c>
      <c r="L89" s="3"/>
      <c r="M89" s="2">
        <v>43418.537685185183</v>
      </c>
      <c r="N89" s="2">
        <v>43418.546400462961</v>
      </c>
      <c r="O89" s="3" t="s">
        <v>28</v>
      </c>
      <c r="P89" s="3" t="s">
        <v>29</v>
      </c>
      <c r="Q89" s="3" t="s">
        <v>62</v>
      </c>
      <c r="R89" s="3" t="s">
        <v>63</v>
      </c>
      <c r="S89" s="2">
        <v>43418.53701388889</v>
      </c>
      <c r="T89" s="2">
        <v>43418.53701388889</v>
      </c>
      <c r="U89" s="2">
        <v>43418.54446759259</v>
      </c>
      <c r="V89" s="2">
        <v>43418.547696759262</v>
      </c>
      <c r="W89" s="2">
        <v>43418.533182870371</v>
      </c>
      <c r="X89" s="8">
        <f t="shared" si="15"/>
        <v>43418.533182870371</v>
      </c>
      <c r="Y89" s="9">
        <f t="shared" si="16"/>
        <v>8.7152777778101154E-3</v>
      </c>
      <c r="Z89" s="9">
        <f t="shared" si="17"/>
        <v>2.6145833333430346E-2</v>
      </c>
      <c r="AA89" s="10"/>
      <c r="AB89" s="10">
        <f t="shared" si="18"/>
        <v>6.7129629314877093E-4</v>
      </c>
      <c r="AC89" s="10">
        <f t="shared" si="19"/>
        <v>4.5023148122709244E-3</v>
      </c>
      <c r="AD89" s="10"/>
      <c r="AE89" s="10"/>
      <c r="AF89" s="78">
        <f t="shared" si="20"/>
        <v>43418.525694444441</v>
      </c>
      <c r="AG89" s="78">
        <f t="shared" si="21"/>
        <v>43418.54583333333</v>
      </c>
      <c r="AH89" s="26" t="str">
        <f t="shared" si="22"/>
        <v>43418.525694444443418.5458333333</v>
      </c>
      <c r="AI89" s="26" t="e">
        <f>VLOOKUP(AH89,simple_survey!$P$1800:$Q$2001,2,FALSE)</f>
        <v>#N/A</v>
      </c>
    </row>
    <row r="90" spans="1:35" s="7" customFormat="1" x14ac:dyDescent="0.4">
      <c r="A90" s="16" t="str">
        <f>IF(W90&gt;0, "★", "-")</f>
        <v>★</v>
      </c>
      <c r="B90" s="16" t="str">
        <f>IF(L90&gt;0, "☆", "-")</f>
        <v>-</v>
      </c>
      <c r="C90" s="7">
        <v>12</v>
      </c>
      <c r="D90" s="2">
        <v>43418.527222222219</v>
      </c>
      <c r="E90" s="3" t="s">
        <v>1335</v>
      </c>
      <c r="F90" s="3">
        <v>13816</v>
      </c>
      <c r="G90" s="3" t="s">
        <v>32</v>
      </c>
      <c r="H90" s="3">
        <v>1751</v>
      </c>
      <c r="I90" s="3">
        <v>595</v>
      </c>
      <c r="J90" s="3">
        <v>2</v>
      </c>
      <c r="K90" s="3">
        <v>1</v>
      </c>
      <c r="L90" s="3"/>
      <c r="M90" s="2">
        <v>43418.544641203705</v>
      </c>
      <c r="N90" s="2">
        <v>43418.549988425926</v>
      </c>
      <c r="O90" s="3" t="s">
        <v>79</v>
      </c>
      <c r="P90" s="3" t="s">
        <v>80</v>
      </c>
      <c r="Q90" s="3" t="s">
        <v>71</v>
      </c>
      <c r="R90" s="3" t="s">
        <v>1326</v>
      </c>
      <c r="S90" s="2">
        <v>43418.546180555553</v>
      </c>
      <c r="T90" s="2">
        <v>43418.546180555553</v>
      </c>
      <c r="U90" s="2">
        <v>43418.553969907407</v>
      </c>
      <c r="V90" s="2">
        <v>43418.553969907407</v>
      </c>
      <c r="W90" s="2">
        <v>43418.534143518518</v>
      </c>
      <c r="X90" s="8">
        <f t="shared" si="15"/>
        <v>43418.534143518518</v>
      </c>
      <c r="Y90" s="9">
        <f t="shared" si="16"/>
        <v>5.3472222207346931E-3</v>
      </c>
      <c r="Z90" s="9">
        <f t="shared" si="17"/>
        <v>5.3472222207346931E-3</v>
      </c>
      <c r="AA90" s="10"/>
      <c r="AB90" s="10">
        <f t="shared" si="18"/>
        <v>0</v>
      </c>
      <c r="AC90" s="10">
        <f t="shared" si="19"/>
        <v>1.0497685187146999E-2</v>
      </c>
      <c r="AD90" s="10"/>
      <c r="AE90" s="10"/>
      <c r="AF90" s="78">
        <f t="shared" si="20"/>
        <v>43418.527083333334</v>
      </c>
      <c r="AG90" s="78">
        <f t="shared" si="21"/>
        <v>43418.549305555556</v>
      </c>
      <c r="AH90" s="26" t="str">
        <f t="shared" si="22"/>
        <v>43418.527083333343418.5493055556</v>
      </c>
      <c r="AI90" s="26" t="str">
        <f>VLOOKUP(AH90,simple_survey!$P$1800:$Q$2001,2,FALSE)</f>
        <v>肯定的</v>
      </c>
    </row>
    <row r="91" spans="1:35" s="7" customFormat="1" hidden="1" x14ac:dyDescent="0.4">
      <c r="A91" s="16" t="str">
        <f t="shared" si="14"/>
        <v>-</v>
      </c>
      <c r="B91" s="16" t="str">
        <f t="shared" si="23"/>
        <v>-</v>
      </c>
      <c r="C91" s="7">
        <v>12</v>
      </c>
      <c r="D91" s="2">
        <v>43418.531990740739</v>
      </c>
      <c r="E91" s="3" t="s">
        <v>1479</v>
      </c>
      <c r="F91" s="3">
        <v>13821</v>
      </c>
      <c r="G91" s="3" t="s">
        <v>18</v>
      </c>
      <c r="H91" s="3">
        <v>2215</v>
      </c>
      <c r="I91" s="3">
        <v>198</v>
      </c>
      <c r="J91" s="3">
        <v>8</v>
      </c>
      <c r="K91" s="3">
        <v>1</v>
      </c>
      <c r="L91" s="3"/>
      <c r="M91" s="2">
        <v>43418.535694444443</v>
      </c>
      <c r="N91" s="2">
        <v>43418.541620370372</v>
      </c>
      <c r="O91" s="3" t="s">
        <v>33</v>
      </c>
      <c r="P91" s="3" t="s">
        <v>34</v>
      </c>
      <c r="Q91" s="3" t="s">
        <v>24</v>
      </c>
      <c r="R91" s="3" t="s">
        <v>25</v>
      </c>
      <c r="S91" s="2">
        <v>43418.535763888889</v>
      </c>
      <c r="T91" s="2">
        <v>43418.535763888889</v>
      </c>
      <c r="U91" s="2">
        <v>43418.544965277775</v>
      </c>
      <c r="V91" s="2">
        <v>43418.544965277775</v>
      </c>
      <c r="W91" s="3"/>
      <c r="X91" s="8">
        <f t="shared" si="15"/>
        <v>43418.531990740739</v>
      </c>
      <c r="Y91" s="9">
        <f t="shared" si="16"/>
        <v>5.9259259287500754E-3</v>
      </c>
      <c r="Z91" s="9">
        <f t="shared" si="17"/>
        <v>5.9259259287500754E-3</v>
      </c>
      <c r="AA91" s="10"/>
      <c r="AB91" s="10">
        <f t="shared" si="18"/>
        <v>0</v>
      </c>
      <c r="AC91" s="10">
        <f t="shared" si="19"/>
        <v>3.7037037036498077E-3</v>
      </c>
      <c r="AD91" s="10"/>
      <c r="AE91" s="10"/>
      <c r="AF91" s="78">
        <f t="shared" si="20"/>
        <v>43418.531944444447</v>
      </c>
      <c r="AG91" s="78">
        <f t="shared" si="21"/>
        <v>43418.540972222225</v>
      </c>
      <c r="AH91" s="26" t="str">
        <f t="shared" si="22"/>
        <v>43418.531944444443418.5409722222</v>
      </c>
      <c r="AI91" s="26" t="e">
        <f>VLOOKUP(AH91,simple_survey!$P$1800:$Q$2001,2,FALSE)</f>
        <v>#N/A</v>
      </c>
    </row>
    <row r="92" spans="1:35" s="7" customFormat="1" hidden="1" x14ac:dyDescent="0.4">
      <c r="A92" s="16" t="str">
        <f t="shared" si="14"/>
        <v>-</v>
      </c>
      <c r="B92" s="16" t="str">
        <f t="shared" si="23"/>
        <v>-</v>
      </c>
      <c r="C92" s="7">
        <v>12</v>
      </c>
      <c r="D92" s="2">
        <v>43418.532881944448</v>
      </c>
      <c r="E92" s="3" t="s">
        <v>1582</v>
      </c>
      <c r="F92" s="3">
        <v>13822</v>
      </c>
      <c r="G92" s="3" t="s">
        <v>99</v>
      </c>
      <c r="H92" s="3">
        <v>0</v>
      </c>
      <c r="I92" s="3">
        <v>680</v>
      </c>
      <c r="J92" s="3">
        <v>5</v>
      </c>
      <c r="K92" s="3">
        <v>1</v>
      </c>
      <c r="L92" s="3"/>
      <c r="M92" s="2">
        <v>43418.540983796294</v>
      </c>
      <c r="N92" s="2">
        <v>43418.54515046296</v>
      </c>
      <c r="O92" s="3" t="s">
        <v>28</v>
      </c>
      <c r="P92" s="3" t="s">
        <v>29</v>
      </c>
      <c r="Q92" s="3" t="s">
        <v>22</v>
      </c>
      <c r="R92" s="3" t="s">
        <v>23</v>
      </c>
      <c r="S92" s="2">
        <v>43418.538055555553</v>
      </c>
      <c r="T92" s="2">
        <v>43418.538055555553</v>
      </c>
      <c r="U92" s="2">
        <v>43418.54246527778</v>
      </c>
      <c r="V92" s="2">
        <v>43418.54246527778</v>
      </c>
      <c r="W92" s="3"/>
      <c r="X92" s="8">
        <f t="shared" si="15"/>
        <v>43418.532881944448</v>
      </c>
      <c r="Y92" s="9">
        <f t="shared" si="16"/>
        <v>4.166666665696539E-3</v>
      </c>
      <c r="Z92" s="9">
        <f t="shared" si="17"/>
        <v>4.166666665696539E-3</v>
      </c>
      <c r="AA92" s="10"/>
      <c r="AB92" s="10">
        <f t="shared" si="18"/>
        <v>2.9282407413120382E-3</v>
      </c>
      <c r="AC92" s="10">
        <f t="shared" si="19"/>
        <v>8.1018518467317335E-3</v>
      </c>
      <c r="AD92" s="10"/>
      <c r="AE92" s="10"/>
      <c r="AF92" s="78">
        <f t="shared" si="20"/>
        <v>43418.532638888886</v>
      </c>
      <c r="AG92" s="78">
        <f t="shared" si="21"/>
        <v>43418.545138888891</v>
      </c>
      <c r="AH92" s="26" t="str">
        <f t="shared" si="22"/>
        <v>43418.532638888943418.5451388889</v>
      </c>
      <c r="AI92" s="26" t="e">
        <f>VLOOKUP(AH92,simple_survey!$P$1800:$Q$2001,2,FALSE)</f>
        <v>#N/A</v>
      </c>
    </row>
    <row r="93" spans="1:35" s="7" customFormat="1" hidden="1" x14ac:dyDescent="0.4">
      <c r="A93" s="16" t="str">
        <f>IF(W93&gt;0, "★", "-")</f>
        <v>-</v>
      </c>
      <c r="B93" s="16" t="str">
        <f>IF(L93&gt;0, "☆", "-")</f>
        <v>-</v>
      </c>
      <c r="C93" s="7">
        <v>12</v>
      </c>
      <c r="D93" s="2">
        <v>43418.533275462964</v>
      </c>
      <c r="E93" s="3" t="s">
        <v>1609</v>
      </c>
      <c r="F93" s="3">
        <v>13823</v>
      </c>
      <c r="G93" s="3" t="s">
        <v>100</v>
      </c>
      <c r="H93" s="3">
        <v>1220</v>
      </c>
      <c r="I93" s="3">
        <v>370</v>
      </c>
      <c r="J93" s="3">
        <v>7</v>
      </c>
      <c r="K93" s="3">
        <v>1</v>
      </c>
      <c r="L93" s="3"/>
      <c r="M93" s="2">
        <v>43418.539074074077</v>
      </c>
      <c r="N93" s="2">
        <v>43418.543946759259</v>
      </c>
      <c r="O93" s="3" t="s">
        <v>20</v>
      </c>
      <c r="P93" s="3" t="s">
        <v>21</v>
      </c>
      <c r="Q93" s="3" t="s">
        <v>133</v>
      </c>
      <c r="R93" s="3" t="s">
        <v>19</v>
      </c>
      <c r="S93" s="2">
        <v>43418.539953703701</v>
      </c>
      <c r="T93" s="2">
        <v>43418.539953703701</v>
      </c>
      <c r="U93" s="2">
        <v>43418.548495370371</v>
      </c>
      <c r="V93" s="2">
        <v>43418.548495370371</v>
      </c>
      <c r="W93" s="3"/>
      <c r="X93" s="8">
        <f t="shared" si="15"/>
        <v>43418.533275462964</v>
      </c>
      <c r="Y93" s="9">
        <f t="shared" si="16"/>
        <v>4.8726851819083095E-3</v>
      </c>
      <c r="Z93" s="9">
        <f t="shared" si="17"/>
        <v>4.8726851819083095E-3</v>
      </c>
      <c r="AA93" s="10"/>
      <c r="AB93" s="10">
        <f t="shared" si="18"/>
        <v>0</v>
      </c>
      <c r="AC93" s="10">
        <f t="shared" si="19"/>
        <v>5.7986111132777296E-3</v>
      </c>
      <c r="AD93" s="10"/>
      <c r="AE93" s="10"/>
      <c r="AF93" s="78">
        <f t="shared" si="20"/>
        <v>43418.532638888886</v>
      </c>
      <c r="AG93" s="78">
        <f t="shared" si="21"/>
        <v>43418.543749999997</v>
      </c>
      <c r="AH93" s="26" t="str">
        <f t="shared" si="22"/>
        <v>43418.532638888943418.54375</v>
      </c>
      <c r="AI93" s="26" t="e">
        <f>VLOOKUP(AH93,simple_survey!$P$1800:$Q$2001,2,FALSE)</f>
        <v>#N/A</v>
      </c>
    </row>
    <row r="94" spans="1:35" s="7" customFormat="1" x14ac:dyDescent="0.4">
      <c r="A94" s="16" t="str">
        <f>IF(W94&gt;0, "★", "-")</f>
        <v>-</v>
      </c>
      <c r="B94" s="16" t="str">
        <f>IF(L94&gt;0, "☆", "-")</f>
        <v>-</v>
      </c>
      <c r="C94" s="7">
        <v>12</v>
      </c>
      <c r="D94" s="2">
        <v>43418.536006944443</v>
      </c>
      <c r="E94" s="3" t="s">
        <v>1635</v>
      </c>
      <c r="F94" s="3">
        <v>13824</v>
      </c>
      <c r="G94" s="3" t="s">
        <v>32</v>
      </c>
      <c r="H94" s="3">
        <v>1029</v>
      </c>
      <c r="I94" s="3">
        <v>570</v>
      </c>
      <c r="J94" s="3">
        <v>1</v>
      </c>
      <c r="K94" s="3">
        <v>1</v>
      </c>
      <c r="L94" s="3"/>
      <c r="M94" s="2">
        <v>43418.540960648148</v>
      </c>
      <c r="N94" s="2">
        <v>43418.548009259262</v>
      </c>
      <c r="O94" s="3" t="s">
        <v>28</v>
      </c>
      <c r="P94" s="3" t="s">
        <v>29</v>
      </c>
      <c r="Q94" s="3" t="s">
        <v>26</v>
      </c>
      <c r="R94" s="3" t="s">
        <v>27</v>
      </c>
      <c r="S94" s="2">
        <v>43418.537766203706</v>
      </c>
      <c r="T94" s="2">
        <v>43418.537766203706</v>
      </c>
      <c r="U94" s="2">
        <v>43418.551863425928</v>
      </c>
      <c r="V94" s="2">
        <v>43418.551863425928</v>
      </c>
      <c r="W94" s="3"/>
      <c r="X94" s="8">
        <f t="shared" si="15"/>
        <v>43418.536006944443</v>
      </c>
      <c r="Y94" s="9">
        <f t="shared" si="16"/>
        <v>7.0486111144418828E-3</v>
      </c>
      <c r="Z94" s="9">
        <f t="shared" si="17"/>
        <v>7.0486111144418828E-3</v>
      </c>
      <c r="AA94" s="10"/>
      <c r="AB94" s="10">
        <f t="shared" si="18"/>
        <v>3.1944444417604245E-3</v>
      </c>
      <c r="AC94" s="10">
        <f t="shared" si="19"/>
        <v>4.9537037048139609E-3</v>
      </c>
      <c r="AD94" s="10"/>
      <c r="AE94" s="10"/>
      <c r="AF94" s="78">
        <f t="shared" si="20"/>
        <v>43418.535416666666</v>
      </c>
      <c r="AG94" s="78">
        <f t="shared" si="21"/>
        <v>43418.54791666667</v>
      </c>
      <c r="AH94" s="26" t="str">
        <f t="shared" si="22"/>
        <v>43418.535416666743418.5479166667</v>
      </c>
      <c r="AI94" s="26" t="str">
        <f>VLOOKUP(AH94,simple_survey!$P$1800:$Q$2001,2,FALSE)</f>
        <v>肯定的</v>
      </c>
    </row>
    <row r="95" spans="1:35" s="7" customFormat="1" hidden="1" x14ac:dyDescent="0.4">
      <c r="A95" s="16" t="str">
        <f t="shared" ref="A95:A158" si="24">IF(W95&gt;0, "★", "-")</f>
        <v>-</v>
      </c>
      <c r="B95" s="16" t="str">
        <f t="shared" ref="B95:B158" si="25">IF(L95&gt;0, "☆", "-")</f>
        <v>-</v>
      </c>
      <c r="C95" s="7">
        <v>12</v>
      </c>
      <c r="D95" s="2">
        <v>43418.53765046296</v>
      </c>
      <c r="E95" s="3" t="s">
        <v>1636</v>
      </c>
      <c r="F95" s="3">
        <v>13826</v>
      </c>
      <c r="G95" s="3" t="s">
        <v>18</v>
      </c>
      <c r="H95" s="3">
        <v>4795</v>
      </c>
      <c r="I95" s="3">
        <v>858</v>
      </c>
      <c r="J95" s="3">
        <v>8</v>
      </c>
      <c r="K95" s="3">
        <v>1</v>
      </c>
      <c r="L95" s="3"/>
      <c r="M95" s="2">
        <v>43418.543344907404</v>
      </c>
      <c r="N95" s="2">
        <v>43418.548391203702</v>
      </c>
      <c r="O95" s="3" t="s">
        <v>30</v>
      </c>
      <c r="P95" s="3" t="s">
        <v>31</v>
      </c>
      <c r="Q95" s="3" t="s">
        <v>49</v>
      </c>
      <c r="R95" s="3" t="s">
        <v>50</v>
      </c>
      <c r="S95" s="2">
        <v>43418.548356481479</v>
      </c>
      <c r="T95" s="2">
        <v>43418.548356481479</v>
      </c>
      <c r="U95" s="2">
        <v>43418.554675925923</v>
      </c>
      <c r="V95" s="2">
        <v>43418.554675925923</v>
      </c>
      <c r="W95" s="3"/>
      <c r="X95" s="8">
        <f t="shared" si="15"/>
        <v>43418.53765046296</v>
      </c>
      <c r="Y95" s="9">
        <f t="shared" si="16"/>
        <v>5.0462962972233072E-3</v>
      </c>
      <c r="Z95" s="9">
        <f t="shared" si="17"/>
        <v>5.0462962972233072E-3</v>
      </c>
      <c r="AA95" s="10"/>
      <c r="AB95" s="10">
        <f t="shared" si="18"/>
        <v>0</v>
      </c>
      <c r="AC95" s="10">
        <f t="shared" si="19"/>
        <v>5.694444444088731E-3</v>
      </c>
      <c r="AD95" s="10"/>
      <c r="AE95" s="10"/>
      <c r="AF95" s="78">
        <f t="shared" si="20"/>
        <v>43418.537499999999</v>
      </c>
      <c r="AG95" s="78">
        <f t="shared" si="21"/>
        <v>43418.54791666667</v>
      </c>
      <c r="AH95" s="26" t="str">
        <f t="shared" si="22"/>
        <v>43418.537543418.5479166667</v>
      </c>
      <c r="AI95" s="26" t="e">
        <f>VLOOKUP(AH95,simple_survey!$P$1800:$Q$2001,2,FALSE)</f>
        <v>#N/A</v>
      </c>
    </row>
    <row r="96" spans="1:35" s="7" customFormat="1" hidden="1" x14ac:dyDescent="0.4">
      <c r="A96" s="16" t="str">
        <f t="shared" si="24"/>
        <v>-</v>
      </c>
      <c r="B96" s="16" t="str">
        <f t="shared" si="25"/>
        <v>-</v>
      </c>
      <c r="C96" s="7">
        <v>12</v>
      </c>
      <c r="D96" s="2">
        <v>43418.53837962963</v>
      </c>
      <c r="E96" s="3" t="s">
        <v>1593</v>
      </c>
      <c r="F96" s="3">
        <v>13827</v>
      </c>
      <c r="G96" s="3" t="s">
        <v>32</v>
      </c>
      <c r="H96" s="3">
        <v>2162</v>
      </c>
      <c r="I96" s="3">
        <v>14</v>
      </c>
      <c r="J96" s="3">
        <v>4</v>
      </c>
      <c r="K96" s="3">
        <v>1</v>
      </c>
      <c r="L96" s="3"/>
      <c r="M96" s="2">
        <v>43418.544444444444</v>
      </c>
      <c r="N96" s="2">
        <v>43418.549583333333</v>
      </c>
      <c r="O96" s="3" t="s">
        <v>28</v>
      </c>
      <c r="P96" s="3" t="s">
        <v>29</v>
      </c>
      <c r="Q96" s="3" t="s">
        <v>56</v>
      </c>
      <c r="R96" s="3" t="s">
        <v>57</v>
      </c>
      <c r="S96" s="2">
        <v>43418.540844907409</v>
      </c>
      <c r="T96" s="2">
        <v>43418.543530092589</v>
      </c>
      <c r="U96" s="2">
        <v>43418.55574074074</v>
      </c>
      <c r="V96" s="2">
        <v>43418.56113425926</v>
      </c>
      <c r="W96" s="3"/>
      <c r="X96" s="8">
        <f t="shared" si="15"/>
        <v>43418.53837962963</v>
      </c>
      <c r="Y96" s="9">
        <f t="shared" si="16"/>
        <v>5.1388888896326534E-3</v>
      </c>
      <c r="Z96" s="9">
        <f t="shared" si="17"/>
        <v>5.1388888896326534E-3</v>
      </c>
      <c r="AA96" s="10"/>
      <c r="AB96" s="10">
        <f t="shared" si="18"/>
        <v>3.5995370344608091E-3</v>
      </c>
      <c r="AC96" s="10">
        <f t="shared" si="19"/>
        <v>6.064814813726116E-3</v>
      </c>
      <c r="AD96" s="10"/>
      <c r="AE96" s="10"/>
      <c r="AF96" s="78">
        <f t="shared" si="20"/>
        <v>43418.538194444445</v>
      </c>
      <c r="AG96" s="78">
        <f t="shared" si="21"/>
        <v>43418.549305555556</v>
      </c>
      <c r="AH96" s="26" t="str">
        <f t="shared" si="22"/>
        <v>43418.538194444443418.5493055556</v>
      </c>
      <c r="AI96" s="26" t="e">
        <f>VLOOKUP(AH96,simple_survey!$P$1800:$Q$2001,2,FALSE)</f>
        <v>#N/A</v>
      </c>
    </row>
    <row r="97" spans="1:37" s="7" customFormat="1" hidden="1" x14ac:dyDescent="0.4">
      <c r="A97" s="16" t="str">
        <f t="shared" si="24"/>
        <v>-</v>
      </c>
      <c r="B97" s="16" t="str">
        <f t="shared" si="25"/>
        <v>-</v>
      </c>
      <c r="C97" s="7">
        <v>12</v>
      </c>
      <c r="D97" s="2">
        <v>43418.538888888892</v>
      </c>
      <c r="E97" s="3" t="s">
        <v>1623</v>
      </c>
      <c r="F97" s="3">
        <v>13828</v>
      </c>
      <c r="G97" s="3" t="s">
        <v>32</v>
      </c>
      <c r="H97" s="3">
        <v>6126</v>
      </c>
      <c r="I97" s="3">
        <v>958</v>
      </c>
      <c r="J97" s="3">
        <v>7</v>
      </c>
      <c r="K97" s="3">
        <v>1</v>
      </c>
      <c r="L97" s="3"/>
      <c r="M97" s="2">
        <v>43418.55027777778</v>
      </c>
      <c r="N97" s="2">
        <v>43418.556377314817</v>
      </c>
      <c r="O97" s="3" t="s">
        <v>133</v>
      </c>
      <c r="P97" s="3" t="s">
        <v>19</v>
      </c>
      <c r="Q97" s="3" t="s">
        <v>38</v>
      </c>
      <c r="R97" s="3" t="s">
        <v>1368</v>
      </c>
      <c r="S97" s="2">
        <v>43418.548495370371</v>
      </c>
      <c r="T97" s="2">
        <v>43418.548495370371</v>
      </c>
      <c r="U97" s="2">
        <v>43418.557060185187</v>
      </c>
      <c r="V97" s="2">
        <v>43418.557060185187</v>
      </c>
      <c r="W97" s="3"/>
      <c r="X97" s="8">
        <f t="shared" si="15"/>
        <v>43418.538888888892</v>
      </c>
      <c r="Y97" s="9">
        <f t="shared" si="16"/>
        <v>6.0995370367891155E-3</v>
      </c>
      <c r="Z97" s="9">
        <f t="shared" si="17"/>
        <v>6.0995370367891155E-3</v>
      </c>
      <c r="AA97" s="10"/>
      <c r="AB97" s="10">
        <f t="shared" si="18"/>
        <v>1.7824074093368836E-3</v>
      </c>
      <c r="AC97" s="10">
        <f t="shared" si="19"/>
        <v>1.1388888888177462E-2</v>
      </c>
      <c r="AD97" s="10"/>
      <c r="AE97" s="10"/>
      <c r="AF97" s="78">
        <f t="shared" si="20"/>
        <v>43418.538888888892</v>
      </c>
      <c r="AG97" s="78">
        <f t="shared" si="21"/>
        <v>43418.556250000001</v>
      </c>
      <c r="AH97" s="26" t="str">
        <f t="shared" si="22"/>
        <v>43418.538888888943418.55625</v>
      </c>
      <c r="AI97" s="26" t="e">
        <f>VLOOKUP(AH97,simple_survey!$P$1800:$Q$2001,2,FALSE)</f>
        <v>#N/A</v>
      </c>
    </row>
    <row r="98" spans="1:37" s="7" customFormat="1" hidden="1" x14ac:dyDescent="0.4">
      <c r="A98" s="16" t="str">
        <f t="shared" si="24"/>
        <v>★</v>
      </c>
      <c r="B98" s="16" t="str">
        <f t="shared" si="25"/>
        <v>☆</v>
      </c>
      <c r="C98" s="7">
        <v>12</v>
      </c>
      <c r="D98" s="2">
        <v>43418.490358796298</v>
      </c>
      <c r="E98" s="3" t="s">
        <v>1620</v>
      </c>
      <c r="F98" s="3">
        <v>13776</v>
      </c>
      <c r="G98" s="3" t="s">
        <v>18</v>
      </c>
      <c r="H98" s="3">
        <v>938</v>
      </c>
      <c r="I98" s="3">
        <v>416</v>
      </c>
      <c r="J98" s="3">
        <v>6</v>
      </c>
      <c r="K98" s="3">
        <v>1</v>
      </c>
      <c r="L98" s="2">
        <v>43418.490613425929</v>
      </c>
      <c r="M98" s="3"/>
      <c r="N98" s="3"/>
      <c r="O98" s="3" t="s">
        <v>40</v>
      </c>
      <c r="P98" s="3" t="s">
        <v>41</v>
      </c>
      <c r="Q98" s="3" t="s">
        <v>77</v>
      </c>
      <c r="R98" s="3" t="s">
        <v>78</v>
      </c>
      <c r="S98" s="2">
        <v>43418.532013888886</v>
      </c>
      <c r="T98" s="3"/>
      <c r="U98" s="2">
        <v>43418.536087962966</v>
      </c>
      <c r="V98" s="3"/>
      <c r="W98" s="2">
        <v>43418.532013888886</v>
      </c>
      <c r="X98" s="8">
        <f t="shared" si="15"/>
        <v>43418.532013888886</v>
      </c>
      <c r="Y98" s="9">
        <f t="shared" si="16"/>
        <v>0</v>
      </c>
      <c r="Z98" s="9">
        <f t="shared" si="17"/>
        <v>0</v>
      </c>
      <c r="AA98" s="10"/>
      <c r="AB98" s="10">
        <f t="shared" si="18"/>
        <v>0</v>
      </c>
      <c r="AC98" s="10">
        <f>IF(IF(B98="☆",(IF(L98&gt;S98,L98-X98,S98-X98)),M98-X98)&lt;0,0,IF(B98="☆",(IF(L98&gt;S98,L98-X98,S98-X98)),M98-X98))</f>
        <v>0</v>
      </c>
      <c r="AD98" s="10"/>
      <c r="AE98" s="10"/>
      <c r="AF98" s="78">
        <f t="shared" si="20"/>
        <v>43418.490277777775</v>
      </c>
      <c r="AG98" s="78">
        <f t="shared" si="21"/>
        <v>0</v>
      </c>
      <c r="AH98" s="26" t="str">
        <f t="shared" si="22"/>
        <v>43418.49027777780</v>
      </c>
      <c r="AI98" s="26" t="e">
        <f>VLOOKUP(AH98,simple_survey!$P$1800:$Q$2001,2,FALSE)</f>
        <v>#N/A</v>
      </c>
      <c r="AK98" s="7" t="s">
        <v>1637</v>
      </c>
    </row>
    <row r="99" spans="1:37" s="7" customFormat="1" hidden="1" x14ac:dyDescent="0.4">
      <c r="A99" s="16" t="str">
        <f t="shared" si="24"/>
        <v>★</v>
      </c>
      <c r="B99" s="16" t="str">
        <f t="shared" si="25"/>
        <v>☆</v>
      </c>
      <c r="C99" s="7">
        <v>12</v>
      </c>
      <c r="D99" s="2">
        <v>43418.498020833336</v>
      </c>
      <c r="E99" s="3" t="s">
        <v>1620</v>
      </c>
      <c r="F99" s="3">
        <v>13788</v>
      </c>
      <c r="G99" s="3" t="s">
        <v>51</v>
      </c>
      <c r="H99" s="3">
        <v>938</v>
      </c>
      <c r="I99" s="3">
        <v>189</v>
      </c>
      <c r="J99" s="3">
        <v>8</v>
      </c>
      <c r="K99" s="3">
        <v>1</v>
      </c>
      <c r="L99" s="2">
        <v>43418.498344907406</v>
      </c>
      <c r="M99" s="3"/>
      <c r="N99" s="3"/>
      <c r="O99" s="3" t="s">
        <v>40</v>
      </c>
      <c r="P99" s="3" t="s">
        <v>41</v>
      </c>
      <c r="Q99" s="3" t="s">
        <v>28</v>
      </c>
      <c r="R99" s="3" t="s">
        <v>29</v>
      </c>
      <c r="S99" s="2">
        <v>43418.538888888892</v>
      </c>
      <c r="T99" s="3"/>
      <c r="U99" s="2">
        <v>43418.548043981478</v>
      </c>
      <c r="V99" s="3"/>
      <c r="W99" s="2">
        <v>43418.538888888892</v>
      </c>
      <c r="X99" s="8">
        <f t="shared" si="15"/>
        <v>43418.538888888892</v>
      </c>
      <c r="Y99" s="9">
        <f t="shared" si="16"/>
        <v>0</v>
      </c>
      <c r="Z99" s="9">
        <f t="shared" si="17"/>
        <v>0</v>
      </c>
      <c r="AA99" s="10"/>
      <c r="AB99" s="10">
        <f t="shared" si="18"/>
        <v>0</v>
      </c>
      <c r="AC99" s="10"/>
      <c r="AD99" s="10"/>
      <c r="AE99" s="10"/>
      <c r="AF99" s="78">
        <f t="shared" si="20"/>
        <v>43418.497916666667</v>
      </c>
      <c r="AG99" s="78">
        <f t="shared" si="21"/>
        <v>0</v>
      </c>
      <c r="AH99" s="26" t="str">
        <f t="shared" si="22"/>
        <v>43418.49791666670</v>
      </c>
      <c r="AI99" s="26" t="e">
        <f>VLOOKUP(AH99,simple_survey!$P$1800:$Q$2001,2,FALSE)</f>
        <v>#N/A</v>
      </c>
      <c r="AK99" s="7" t="s">
        <v>1638</v>
      </c>
    </row>
    <row r="100" spans="1:37" s="7" customFormat="1" hidden="1" x14ac:dyDescent="0.4">
      <c r="A100" s="16" t="str">
        <f t="shared" si="24"/>
        <v>★</v>
      </c>
      <c r="B100" s="16" t="str">
        <f t="shared" si="25"/>
        <v>☆</v>
      </c>
      <c r="C100" s="7">
        <v>12</v>
      </c>
      <c r="D100" s="2">
        <v>43418.499398148146</v>
      </c>
      <c r="E100" s="3" t="s">
        <v>1547</v>
      </c>
      <c r="F100" s="3">
        <v>13790</v>
      </c>
      <c r="G100" s="3" t="s">
        <v>32</v>
      </c>
      <c r="H100" s="3">
        <v>5528</v>
      </c>
      <c r="I100" s="3">
        <v>981</v>
      </c>
      <c r="J100" s="3">
        <v>1</v>
      </c>
      <c r="K100" s="3">
        <v>1</v>
      </c>
      <c r="L100" s="2">
        <v>43418.501898148148</v>
      </c>
      <c r="M100" s="3"/>
      <c r="N100" s="3"/>
      <c r="O100" s="3" t="s">
        <v>49</v>
      </c>
      <c r="P100" s="3" t="s">
        <v>50</v>
      </c>
      <c r="Q100" s="3" t="s">
        <v>22</v>
      </c>
      <c r="R100" s="3" t="s">
        <v>23</v>
      </c>
      <c r="S100" s="2">
        <v>43418.513009259259</v>
      </c>
      <c r="T100" s="3"/>
      <c r="U100" s="2">
        <v>43418.524328703701</v>
      </c>
      <c r="V100" s="3"/>
      <c r="W100" s="2">
        <v>43418.506319444445</v>
      </c>
      <c r="X100" s="8">
        <f t="shared" si="15"/>
        <v>43418.506319444445</v>
      </c>
      <c r="Y100" s="9">
        <f t="shared" si="16"/>
        <v>0</v>
      </c>
      <c r="Z100" s="9">
        <f t="shared" si="17"/>
        <v>0</v>
      </c>
      <c r="AA100" s="10"/>
      <c r="AB100" s="10">
        <f t="shared" si="18"/>
        <v>0</v>
      </c>
      <c r="AC100" s="10">
        <f>IF(IF(B100="☆",(IF(L100&gt;S100,L100-X100,S100-X100)),M100-X100)&lt;0,0,IF(B100="☆",(IF(L100&gt;S100,L100-X100,S100-X100)),M100-X100))</f>
        <v>6.6898148143081926E-3</v>
      </c>
      <c r="AD100" s="10"/>
      <c r="AE100" s="10"/>
      <c r="AF100" s="78">
        <f t="shared" si="20"/>
        <v>43418.499305555553</v>
      </c>
      <c r="AG100" s="78">
        <f t="shared" si="21"/>
        <v>0</v>
      </c>
      <c r="AH100" s="26" t="str">
        <f t="shared" si="22"/>
        <v>43418.49930555560</v>
      </c>
      <c r="AI100" s="26" t="e">
        <f>VLOOKUP(AH100,simple_survey!$P$1800:$Q$2001,2,FALSE)</f>
        <v>#N/A</v>
      </c>
    </row>
    <row r="101" spans="1:37" s="7" customFormat="1" hidden="1" x14ac:dyDescent="0.4">
      <c r="A101" s="16" t="str">
        <f t="shared" si="24"/>
        <v>-</v>
      </c>
      <c r="B101" s="16" t="str">
        <f t="shared" si="25"/>
        <v>☆</v>
      </c>
      <c r="C101" s="7">
        <v>12</v>
      </c>
      <c r="D101" s="2">
        <v>43418.501296296294</v>
      </c>
      <c r="E101" s="3" t="s">
        <v>1635</v>
      </c>
      <c r="F101" s="3">
        <v>13793</v>
      </c>
      <c r="G101" s="3" t="s">
        <v>32</v>
      </c>
      <c r="H101" s="3">
        <v>1029</v>
      </c>
      <c r="I101" s="3">
        <v>307</v>
      </c>
      <c r="J101" s="3">
        <v>6</v>
      </c>
      <c r="K101" s="3">
        <v>1</v>
      </c>
      <c r="L101" s="2">
        <v>43418.534745370373</v>
      </c>
      <c r="M101" s="3"/>
      <c r="N101" s="3"/>
      <c r="O101" s="3" t="s">
        <v>62</v>
      </c>
      <c r="P101" s="3" t="s">
        <v>63</v>
      </c>
      <c r="Q101" s="3" t="s">
        <v>28</v>
      </c>
      <c r="R101" s="3" t="s">
        <v>29</v>
      </c>
      <c r="S101" s="2">
        <v>43418.529398148145</v>
      </c>
      <c r="T101" s="3"/>
      <c r="U101" s="2">
        <v>43418.535185185188</v>
      </c>
      <c r="V101" s="3"/>
      <c r="W101" s="3"/>
      <c r="X101" s="8">
        <f t="shared" si="15"/>
        <v>43418.501296296294</v>
      </c>
      <c r="Y101" s="9">
        <f t="shared" si="16"/>
        <v>0</v>
      </c>
      <c r="Z101" s="9">
        <f t="shared" si="17"/>
        <v>0</v>
      </c>
      <c r="AA101" s="10"/>
      <c r="AB101" s="10">
        <f t="shared" si="18"/>
        <v>0</v>
      </c>
      <c r="AC101" s="10">
        <f>IF(IF(B101="☆",(IF(L101&gt;S101,L101-X101,S101-X101)),M101-X101)&lt;0,0,IF(B101="☆",(IF(L101&gt;S101,L101-X101,S101-X101)),M101-X101))</f>
        <v>3.3449074078816921E-2</v>
      </c>
      <c r="AD101" s="10"/>
      <c r="AE101" s="10"/>
      <c r="AF101" s="78">
        <f t="shared" si="20"/>
        <v>43418.500694444447</v>
      </c>
      <c r="AG101" s="78">
        <f t="shared" si="21"/>
        <v>0</v>
      </c>
      <c r="AH101" s="26" t="str">
        <f t="shared" si="22"/>
        <v>43418.50069444440</v>
      </c>
      <c r="AI101" s="26" t="e">
        <f>VLOOKUP(AH101,simple_survey!$P$1800:$Q$2001,2,FALSE)</f>
        <v>#N/A</v>
      </c>
    </row>
    <row r="102" spans="1:37" s="7" customFormat="1" hidden="1" x14ac:dyDescent="0.4">
      <c r="A102" s="16" t="str">
        <f t="shared" si="24"/>
        <v>-</v>
      </c>
      <c r="B102" s="16" t="str">
        <f t="shared" si="25"/>
        <v>☆</v>
      </c>
      <c r="C102" s="7">
        <v>12</v>
      </c>
      <c r="D102" s="2">
        <v>43418.503148148149</v>
      </c>
      <c r="E102" s="3" t="s">
        <v>1626</v>
      </c>
      <c r="F102" s="3">
        <v>13795</v>
      </c>
      <c r="G102" s="3" t="s">
        <v>18</v>
      </c>
      <c r="H102" s="3">
        <v>3123</v>
      </c>
      <c r="I102" s="3">
        <v>284</v>
      </c>
      <c r="J102" s="3">
        <v>6</v>
      </c>
      <c r="K102" s="3">
        <v>2</v>
      </c>
      <c r="L102" s="2">
        <v>43418.503530092596</v>
      </c>
      <c r="M102" s="3"/>
      <c r="N102" s="3"/>
      <c r="O102" s="3" t="s">
        <v>22</v>
      </c>
      <c r="P102" s="3" t="s">
        <v>23</v>
      </c>
      <c r="Q102" s="3" t="s">
        <v>133</v>
      </c>
      <c r="R102" s="3" t="s">
        <v>19</v>
      </c>
      <c r="S102" s="2">
        <v>43418.533483796295</v>
      </c>
      <c r="T102" s="3"/>
      <c r="U102" s="2">
        <v>43418.544270833336</v>
      </c>
      <c r="V102" s="3"/>
      <c r="W102" s="3"/>
      <c r="X102" s="8">
        <f t="shared" si="15"/>
        <v>43418.503148148149</v>
      </c>
      <c r="Y102" s="9">
        <f t="shared" si="16"/>
        <v>0</v>
      </c>
      <c r="Z102" s="9">
        <f t="shared" si="17"/>
        <v>0</v>
      </c>
      <c r="AA102" s="10"/>
      <c r="AB102" s="10">
        <f t="shared" si="18"/>
        <v>0</v>
      </c>
      <c r="AC102" s="10">
        <f>IF(IF(B102="☆",(IF(L102&gt;S102,L102-X102,S102-X102)),M102-X102)&lt;0,0,IF(B102="☆",(IF(L102&gt;S102,L102-X102,S102-X102)),M102-X102))</f>
        <v>3.0335648145410232E-2</v>
      </c>
      <c r="AD102" s="10"/>
      <c r="AE102" s="10"/>
      <c r="AF102" s="78">
        <f t="shared" si="20"/>
        <v>43418.50277777778</v>
      </c>
      <c r="AG102" s="78">
        <f t="shared" si="21"/>
        <v>0</v>
      </c>
      <c r="AH102" s="26" t="str">
        <f t="shared" si="22"/>
        <v>43418.50277777780</v>
      </c>
      <c r="AI102" s="26" t="e">
        <f>VLOOKUP(AH102,simple_survey!$P$1800:$Q$2001,2,FALSE)</f>
        <v>#N/A</v>
      </c>
    </row>
    <row r="103" spans="1:37" s="7" customFormat="1" hidden="1" x14ac:dyDescent="0.4">
      <c r="A103" s="16" t="str">
        <f t="shared" si="24"/>
        <v>-</v>
      </c>
      <c r="B103" s="16" t="str">
        <f t="shared" si="25"/>
        <v>☆</v>
      </c>
      <c r="C103" s="7">
        <v>12</v>
      </c>
      <c r="D103" s="2">
        <v>43418.504120370373</v>
      </c>
      <c r="E103" s="3" t="s">
        <v>1628</v>
      </c>
      <c r="F103" s="3">
        <v>13797</v>
      </c>
      <c r="G103" s="3" t="s">
        <v>99</v>
      </c>
      <c r="H103" s="3">
        <v>0</v>
      </c>
      <c r="I103" s="3">
        <v>36</v>
      </c>
      <c r="J103" s="3">
        <v>2</v>
      </c>
      <c r="K103" s="3">
        <v>3</v>
      </c>
      <c r="L103" s="2">
        <v>43418.505185185182</v>
      </c>
      <c r="M103" s="3"/>
      <c r="N103" s="3"/>
      <c r="O103" s="3" t="s">
        <v>52</v>
      </c>
      <c r="P103" s="3" t="s">
        <v>53</v>
      </c>
      <c r="Q103" s="3" t="s">
        <v>64</v>
      </c>
      <c r="R103" s="3" t="s">
        <v>65</v>
      </c>
      <c r="S103" s="2">
        <v>43418.525775462964</v>
      </c>
      <c r="T103" s="3"/>
      <c r="U103" s="2">
        <v>43418.539340277777</v>
      </c>
      <c r="V103" s="3"/>
      <c r="W103" s="3"/>
      <c r="X103" s="8">
        <f t="shared" si="15"/>
        <v>43418.504120370373</v>
      </c>
      <c r="Y103" s="9">
        <f t="shared" si="16"/>
        <v>0</v>
      </c>
      <c r="Z103" s="9">
        <f t="shared" si="17"/>
        <v>0</v>
      </c>
      <c r="AA103" s="10"/>
      <c r="AB103" s="10">
        <f t="shared" si="18"/>
        <v>0</v>
      </c>
      <c r="AC103" s="10">
        <f>IF(IF(B103="☆",(IF(L103&gt;S103,L103-X103,S103-X103)),M103-X103)&lt;0,0,IF(B103="☆",(IF(L103&gt;S103,L103-X103,S103-X103)),M103-X103))</f>
        <v>2.1655092590663116E-2</v>
      </c>
      <c r="AD103" s="10"/>
      <c r="AE103" s="10"/>
      <c r="AF103" s="78">
        <f t="shared" si="20"/>
        <v>43418.503472222219</v>
      </c>
      <c r="AG103" s="78">
        <f t="shared" si="21"/>
        <v>0</v>
      </c>
      <c r="AH103" s="26" t="str">
        <f t="shared" si="22"/>
        <v>43418.50347222220</v>
      </c>
      <c r="AI103" s="26" t="e">
        <f>VLOOKUP(AH103,simple_survey!$P$1800:$Q$2001,2,FALSE)</f>
        <v>#N/A</v>
      </c>
    </row>
    <row r="104" spans="1:37" s="7" customFormat="1" hidden="1" x14ac:dyDescent="0.4">
      <c r="A104" s="16" t="str">
        <f t="shared" si="24"/>
        <v>-</v>
      </c>
      <c r="B104" s="16" t="str">
        <f t="shared" si="25"/>
        <v>☆</v>
      </c>
      <c r="C104" s="7">
        <v>12</v>
      </c>
      <c r="D104" s="2">
        <v>43418.504965277774</v>
      </c>
      <c r="E104" s="3" t="s">
        <v>1609</v>
      </c>
      <c r="F104" s="3">
        <v>13798</v>
      </c>
      <c r="G104" s="3" t="s">
        <v>100</v>
      </c>
      <c r="H104" s="3">
        <v>1220</v>
      </c>
      <c r="I104" s="3">
        <v>517</v>
      </c>
      <c r="J104" s="3">
        <v>8</v>
      </c>
      <c r="K104" s="3">
        <v>1</v>
      </c>
      <c r="L104" s="2">
        <v>43418.505185185182</v>
      </c>
      <c r="M104" s="3"/>
      <c r="N104" s="3"/>
      <c r="O104" s="3" t="s">
        <v>77</v>
      </c>
      <c r="P104" s="3" t="s">
        <v>78</v>
      </c>
      <c r="Q104" s="3" t="s">
        <v>20</v>
      </c>
      <c r="R104" s="3" t="s">
        <v>21</v>
      </c>
      <c r="S104" s="2">
        <v>43418.536770833336</v>
      </c>
      <c r="T104" s="3"/>
      <c r="U104" s="2">
        <v>43418.547129629631</v>
      </c>
      <c r="V104" s="3"/>
      <c r="W104" s="3"/>
      <c r="X104" s="8">
        <f t="shared" si="15"/>
        <v>43418.504965277774</v>
      </c>
      <c r="Y104" s="9">
        <f t="shared" si="16"/>
        <v>0</v>
      </c>
      <c r="Z104" s="9">
        <f t="shared" si="17"/>
        <v>0</v>
      </c>
      <c r="AA104" s="10"/>
      <c r="AB104" s="10">
        <f t="shared" si="18"/>
        <v>0</v>
      </c>
      <c r="AC104" s="10"/>
      <c r="AD104" s="10"/>
      <c r="AE104" s="10"/>
      <c r="AF104" s="78">
        <f t="shared" si="20"/>
        <v>43418.504861111112</v>
      </c>
      <c r="AG104" s="78">
        <f t="shared" si="21"/>
        <v>0</v>
      </c>
      <c r="AH104" s="26" t="str">
        <f t="shared" si="22"/>
        <v>43418.50486111110</v>
      </c>
      <c r="AI104" s="26" t="e">
        <f>VLOOKUP(AH104,simple_survey!$P$1800:$Q$2001,2,FALSE)</f>
        <v>#N/A</v>
      </c>
      <c r="AK104" s="7" t="s">
        <v>1639</v>
      </c>
    </row>
    <row r="105" spans="1:37" s="7" customFormat="1" hidden="1" x14ac:dyDescent="0.4">
      <c r="A105" s="16" t="str">
        <f t="shared" si="24"/>
        <v>-</v>
      </c>
      <c r="B105" s="16" t="str">
        <f t="shared" si="25"/>
        <v>☆</v>
      </c>
      <c r="C105" s="7">
        <v>12</v>
      </c>
      <c r="D105" s="2">
        <v>43418.505810185183</v>
      </c>
      <c r="E105" s="3" t="s">
        <v>1609</v>
      </c>
      <c r="F105" s="3">
        <v>13800</v>
      </c>
      <c r="G105" s="3" t="s">
        <v>100</v>
      </c>
      <c r="H105" s="3">
        <v>1220</v>
      </c>
      <c r="I105" s="3">
        <v>55</v>
      </c>
      <c r="J105" s="3">
        <v>8</v>
      </c>
      <c r="K105" s="3">
        <v>1</v>
      </c>
      <c r="L105" s="2">
        <v>43418.506006944444</v>
      </c>
      <c r="M105" s="3"/>
      <c r="N105" s="3"/>
      <c r="O105" s="3" t="s">
        <v>77</v>
      </c>
      <c r="P105" s="3" t="s">
        <v>78</v>
      </c>
      <c r="Q105" s="3" t="s">
        <v>20</v>
      </c>
      <c r="R105" s="3" t="s">
        <v>21</v>
      </c>
      <c r="S105" s="2">
        <v>43418.536608796298</v>
      </c>
      <c r="T105" s="3"/>
      <c r="U105" s="2">
        <v>43418.546967592592</v>
      </c>
      <c r="V105" s="3"/>
      <c r="W105" s="3"/>
      <c r="X105" s="8">
        <f t="shared" si="15"/>
        <v>43418.505810185183</v>
      </c>
      <c r="Y105" s="9">
        <f t="shared" si="16"/>
        <v>0</v>
      </c>
      <c r="Z105" s="9">
        <f t="shared" si="17"/>
        <v>0</v>
      </c>
      <c r="AA105" s="10"/>
      <c r="AB105" s="10">
        <f t="shared" si="18"/>
        <v>0</v>
      </c>
      <c r="AC105" s="10">
        <f>IF(IF(B105="☆",(IF(L105&gt;S105,L105-X105,S105-X105)),M105-X105)&lt;0,0,IF(B105="☆",(IF(L105&gt;S105,L105-X105,S105-X105)),M105-X105))</f>
        <v>3.0798611114732921E-2</v>
      </c>
      <c r="AD105" s="10"/>
      <c r="AE105" s="10"/>
      <c r="AF105" s="78">
        <f t="shared" si="20"/>
        <v>43418.505555555559</v>
      </c>
      <c r="AG105" s="78">
        <f t="shared" si="21"/>
        <v>0</v>
      </c>
      <c r="AH105" s="26" t="str">
        <f t="shared" si="22"/>
        <v>43418.50555555560</v>
      </c>
      <c r="AI105" s="26" t="e">
        <f>VLOOKUP(AH105,simple_survey!$P$1800:$Q$2001,2,FALSE)</f>
        <v>#N/A</v>
      </c>
      <c r="AK105" s="7" t="s">
        <v>398</v>
      </c>
    </row>
    <row r="106" spans="1:37" s="7" customFormat="1" hidden="1" x14ac:dyDescent="0.4">
      <c r="A106" s="16" t="str">
        <f t="shared" si="24"/>
        <v>★</v>
      </c>
      <c r="B106" s="16" t="str">
        <f t="shared" si="25"/>
        <v>☆</v>
      </c>
      <c r="C106" s="7">
        <v>12</v>
      </c>
      <c r="D106" s="2">
        <v>43418.513842592591</v>
      </c>
      <c r="E106" s="3" t="s">
        <v>1560</v>
      </c>
      <c r="F106" s="3">
        <v>13802</v>
      </c>
      <c r="G106" s="3" t="s">
        <v>99</v>
      </c>
      <c r="H106" s="3">
        <v>0</v>
      </c>
      <c r="I106" s="3">
        <v>134</v>
      </c>
      <c r="J106" s="3">
        <v>2</v>
      </c>
      <c r="K106" s="3">
        <v>1</v>
      </c>
      <c r="L106" s="2">
        <v>43418.514166666668</v>
      </c>
      <c r="M106" s="3"/>
      <c r="N106" s="3"/>
      <c r="O106" s="3" t="s">
        <v>45</v>
      </c>
      <c r="P106" s="3" t="s">
        <v>46</v>
      </c>
      <c r="Q106" s="3" t="s">
        <v>44</v>
      </c>
      <c r="R106" s="3" t="s">
        <v>91</v>
      </c>
      <c r="S106" s="2">
        <v>43418.533553240741</v>
      </c>
      <c r="T106" s="3"/>
      <c r="U106" s="2">
        <v>43418.54347222222</v>
      </c>
      <c r="V106" s="3"/>
      <c r="W106" s="2">
        <v>43418.520624999997</v>
      </c>
      <c r="X106" s="8">
        <f t="shared" si="15"/>
        <v>43418.520624999997</v>
      </c>
      <c r="Y106" s="9">
        <f t="shared" si="16"/>
        <v>0</v>
      </c>
      <c r="Z106" s="9">
        <f t="shared" si="17"/>
        <v>0</v>
      </c>
      <c r="AA106" s="10"/>
      <c r="AB106" s="10">
        <f t="shared" si="18"/>
        <v>0</v>
      </c>
      <c r="AC106" s="10">
        <f>IF(IF(B106="☆",(IF(L106&gt;S106,L106-X106,S106-X106)),M106-X106)&lt;0,0,IF(B106="☆",(IF(L106&gt;S106,L106-X106,S106-X106)),M106-X106))</f>
        <v>1.2928240743349306E-2</v>
      </c>
      <c r="AD106" s="10"/>
      <c r="AE106" s="10"/>
      <c r="AF106" s="78">
        <f t="shared" si="20"/>
        <v>43418.513194444444</v>
      </c>
      <c r="AG106" s="78">
        <f t="shared" si="21"/>
        <v>0</v>
      </c>
      <c r="AH106" s="26" t="str">
        <f t="shared" si="22"/>
        <v>43418.51319444440</v>
      </c>
      <c r="AI106" s="26" t="e">
        <f>VLOOKUP(AH106,simple_survey!$P$1800:$Q$2001,2,FALSE)</f>
        <v>#N/A</v>
      </c>
    </row>
    <row r="107" spans="1:37" s="7" customFormat="1" hidden="1" x14ac:dyDescent="0.4">
      <c r="A107" s="16" t="str">
        <f t="shared" si="24"/>
        <v>★</v>
      </c>
      <c r="B107" s="16" t="str">
        <f t="shared" si="25"/>
        <v>☆</v>
      </c>
      <c r="C107" s="7">
        <v>12</v>
      </c>
      <c r="D107" s="2">
        <v>43418.514780092592</v>
      </c>
      <c r="E107" s="3" t="s">
        <v>1640</v>
      </c>
      <c r="F107" s="3">
        <v>13804</v>
      </c>
      <c r="G107" s="3" t="s">
        <v>99</v>
      </c>
      <c r="H107" s="3">
        <v>0</v>
      </c>
      <c r="I107" s="3">
        <v>687</v>
      </c>
      <c r="J107" s="3">
        <v>3</v>
      </c>
      <c r="K107" s="3">
        <v>3</v>
      </c>
      <c r="L107" s="2">
        <v>43418.515034722222</v>
      </c>
      <c r="M107" s="3"/>
      <c r="N107" s="3"/>
      <c r="O107" s="3" t="s">
        <v>45</v>
      </c>
      <c r="P107" s="3" t="s">
        <v>46</v>
      </c>
      <c r="Q107" s="3" t="s">
        <v>67</v>
      </c>
      <c r="R107" s="3" t="s">
        <v>68</v>
      </c>
      <c r="S107" s="2">
        <v>43418.538310185184</v>
      </c>
      <c r="T107" s="3"/>
      <c r="U107" s="2">
        <v>43418.544537037036</v>
      </c>
      <c r="V107" s="3"/>
      <c r="W107" s="2">
        <v>43418.521481481483</v>
      </c>
      <c r="X107" s="8">
        <f t="shared" si="15"/>
        <v>43418.521481481483</v>
      </c>
      <c r="Y107" s="9">
        <f t="shared" si="16"/>
        <v>0</v>
      </c>
      <c r="Z107" s="9">
        <f t="shared" si="17"/>
        <v>0</v>
      </c>
      <c r="AA107" s="10"/>
      <c r="AB107" s="10">
        <f t="shared" si="18"/>
        <v>0</v>
      </c>
      <c r="AC107" s="10">
        <f>IF(IF(B107="☆",(IF(L107&gt;S107,L107-X107,S107-X107)),M107-X107)&lt;0,0,IF(B107="☆",(IF(L107&gt;S107,L107-X107,S107-X107)),M107-X107))</f>
        <v>1.6828703701321501E-2</v>
      </c>
      <c r="AD107" s="10"/>
      <c r="AE107" s="10"/>
      <c r="AF107" s="78">
        <f t="shared" si="20"/>
        <v>43418.51458333333</v>
      </c>
      <c r="AG107" s="78">
        <f t="shared" si="21"/>
        <v>0</v>
      </c>
      <c r="AH107" s="26" t="str">
        <f t="shared" si="22"/>
        <v>43418.51458333330</v>
      </c>
      <c r="AI107" s="26" t="e">
        <f>VLOOKUP(AH107,simple_survey!$P$1800:$Q$2001,2,FALSE)</f>
        <v>#N/A</v>
      </c>
      <c r="AK107" s="7" t="s">
        <v>400</v>
      </c>
    </row>
    <row r="108" spans="1:37" s="7" customFormat="1" hidden="1" x14ac:dyDescent="0.4">
      <c r="A108" s="16" t="str">
        <f t="shared" si="24"/>
        <v>-</v>
      </c>
      <c r="B108" s="16" t="str">
        <f t="shared" si="25"/>
        <v>☆</v>
      </c>
      <c r="C108" s="7">
        <v>12</v>
      </c>
      <c r="D108" s="2">
        <v>43418.515902777777</v>
      </c>
      <c r="E108" s="3" t="s">
        <v>1640</v>
      </c>
      <c r="F108" s="3">
        <v>13806</v>
      </c>
      <c r="G108" s="3" t="s">
        <v>99</v>
      </c>
      <c r="H108" s="3">
        <v>0</v>
      </c>
      <c r="I108" s="3">
        <v>414</v>
      </c>
      <c r="J108" s="3">
        <v>3</v>
      </c>
      <c r="K108" s="3">
        <v>3</v>
      </c>
      <c r="L108" s="2">
        <v>43418.516087962962</v>
      </c>
      <c r="M108" s="3"/>
      <c r="N108" s="3"/>
      <c r="O108" s="3" t="s">
        <v>45</v>
      </c>
      <c r="P108" s="3" t="s">
        <v>46</v>
      </c>
      <c r="Q108" s="3" t="s">
        <v>67</v>
      </c>
      <c r="R108" s="3" t="s">
        <v>68</v>
      </c>
      <c r="S108" s="2">
        <v>43418.538310185184</v>
      </c>
      <c r="T108" s="3"/>
      <c r="U108" s="2">
        <v>43418.544537037036</v>
      </c>
      <c r="V108" s="3"/>
      <c r="W108" s="3"/>
      <c r="X108" s="8">
        <f t="shared" si="15"/>
        <v>43418.515902777777</v>
      </c>
      <c r="Y108" s="9">
        <f t="shared" si="16"/>
        <v>0</v>
      </c>
      <c r="Z108" s="9">
        <f t="shared" si="17"/>
        <v>0</v>
      </c>
      <c r="AA108" s="10"/>
      <c r="AB108" s="10">
        <f t="shared" si="18"/>
        <v>0</v>
      </c>
      <c r="AC108" s="10"/>
      <c r="AD108" s="10"/>
      <c r="AE108" s="10"/>
      <c r="AF108" s="78">
        <f t="shared" si="20"/>
        <v>43418.515277777777</v>
      </c>
      <c r="AG108" s="78">
        <f t="shared" si="21"/>
        <v>0</v>
      </c>
      <c r="AH108" s="26" t="str">
        <f t="shared" si="22"/>
        <v>43418.51527777780</v>
      </c>
      <c r="AI108" s="26" t="e">
        <f>VLOOKUP(AH108,simple_survey!$P$1800:$Q$2001,2,FALSE)</f>
        <v>#N/A</v>
      </c>
      <c r="AK108" s="7" t="s">
        <v>401</v>
      </c>
    </row>
    <row r="109" spans="1:37" s="7" customFormat="1" hidden="1" x14ac:dyDescent="0.4">
      <c r="A109" s="16" t="str">
        <f t="shared" si="24"/>
        <v>-</v>
      </c>
      <c r="B109" s="16" t="str">
        <f t="shared" si="25"/>
        <v>☆</v>
      </c>
      <c r="C109" s="7">
        <v>12</v>
      </c>
      <c r="D109" s="2">
        <v>43418.521215277775</v>
      </c>
      <c r="E109" s="3" t="s">
        <v>1328</v>
      </c>
      <c r="F109" s="3">
        <v>13809</v>
      </c>
      <c r="G109" s="3" t="s">
        <v>32</v>
      </c>
      <c r="H109" s="3">
        <v>2137</v>
      </c>
      <c r="I109" s="3">
        <v>138</v>
      </c>
      <c r="J109" s="3">
        <v>1</v>
      </c>
      <c r="K109" s="3">
        <v>1</v>
      </c>
      <c r="L109" s="2">
        <v>43418.52138888889</v>
      </c>
      <c r="M109" s="3"/>
      <c r="N109" s="3"/>
      <c r="O109" s="3" t="s">
        <v>26</v>
      </c>
      <c r="P109" s="3" t="s">
        <v>27</v>
      </c>
      <c r="Q109" s="3" t="s">
        <v>69</v>
      </c>
      <c r="R109" s="3" t="s">
        <v>70</v>
      </c>
      <c r="S109" s="2">
        <v>43418.551863425928</v>
      </c>
      <c r="T109" s="3"/>
      <c r="U109" s="2">
        <v>43418.558611111112</v>
      </c>
      <c r="V109" s="3"/>
      <c r="W109" s="3"/>
      <c r="X109" s="8">
        <f t="shared" si="15"/>
        <v>43418.521215277775</v>
      </c>
      <c r="Y109" s="9">
        <f t="shared" si="16"/>
        <v>0</v>
      </c>
      <c r="Z109" s="9">
        <f t="shared" si="17"/>
        <v>0</v>
      </c>
      <c r="AA109" s="10"/>
      <c r="AB109" s="10">
        <f t="shared" si="18"/>
        <v>0</v>
      </c>
      <c r="AC109" s="10">
        <f t="shared" ref="AC109:AC118" si="26">IF(IF(B109="☆",(IF(L109&gt;S109,L109-X109,S109-X109)),M109-X109)&lt;0,0,IF(B109="☆",(IF(L109&gt;S109,L109-X109,S109-X109)),M109-X109))</f>
        <v>3.0648148152977228E-2</v>
      </c>
      <c r="AD109" s="10"/>
      <c r="AE109" s="10"/>
      <c r="AF109" s="78">
        <f t="shared" si="20"/>
        <v>43418.520833333336</v>
      </c>
      <c r="AG109" s="78">
        <f t="shared" si="21"/>
        <v>0</v>
      </c>
      <c r="AH109" s="26" t="str">
        <f t="shared" si="22"/>
        <v>43418.52083333330</v>
      </c>
      <c r="AI109" s="26" t="e">
        <f>VLOOKUP(AH109,simple_survey!$P$1800:$Q$2001,2,FALSE)</f>
        <v>#N/A</v>
      </c>
    </row>
    <row r="110" spans="1:37" s="7" customFormat="1" hidden="1" x14ac:dyDescent="0.4">
      <c r="A110" s="16" t="str">
        <f t="shared" si="24"/>
        <v>★</v>
      </c>
      <c r="B110" s="16" t="str">
        <f t="shared" si="25"/>
        <v>☆</v>
      </c>
      <c r="C110" s="7">
        <v>12</v>
      </c>
      <c r="D110" s="2">
        <v>43418.522407407407</v>
      </c>
      <c r="E110" s="3" t="s">
        <v>1641</v>
      </c>
      <c r="F110" s="3">
        <v>13810</v>
      </c>
      <c r="G110" s="3" t="s">
        <v>100</v>
      </c>
      <c r="H110" s="3">
        <v>6203</v>
      </c>
      <c r="I110" s="3">
        <v>630</v>
      </c>
      <c r="J110" s="3">
        <v>5</v>
      </c>
      <c r="K110" s="3">
        <v>1</v>
      </c>
      <c r="L110" s="2">
        <v>43418.523159722223</v>
      </c>
      <c r="M110" s="3"/>
      <c r="N110" s="3"/>
      <c r="O110" s="3" t="s">
        <v>133</v>
      </c>
      <c r="P110" s="3" t="s">
        <v>19</v>
      </c>
      <c r="Q110" s="3" t="s">
        <v>44</v>
      </c>
      <c r="R110" s="3" t="s">
        <v>91</v>
      </c>
      <c r="S110" s="2">
        <v>43418.529791666668</v>
      </c>
      <c r="T110" s="3"/>
      <c r="U110" s="2">
        <v>43418.537615740737</v>
      </c>
      <c r="V110" s="3"/>
      <c r="W110" s="2">
        <v>43418.52847222222</v>
      </c>
      <c r="X110" s="8">
        <f t="shared" si="15"/>
        <v>43418.52847222222</v>
      </c>
      <c r="Y110" s="9">
        <f t="shared" si="16"/>
        <v>0</v>
      </c>
      <c r="Z110" s="9">
        <f t="shared" si="17"/>
        <v>0</v>
      </c>
      <c r="AA110" s="10"/>
      <c r="AB110" s="10">
        <f t="shared" si="18"/>
        <v>0</v>
      </c>
      <c r="AC110" s="10">
        <f t="shared" si="26"/>
        <v>1.3194444472901523E-3</v>
      </c>
      <c r="AD110" s="10"/>
      <c r="AE110" s="10"/>
      <c r="AF110" s="78">
        <f t="shared" si="20"/>
        <v>43418.522222222222</v>
      </c>
      <c r="AG110" s="78">
        <f t="shared" si="21"/>
        <v>0</v>
      </c>
      <c r="AH110" s="26" t="str">
        <f t="shared" si="22"/>
        <v>43418.52222222220</v>
      </c>
      <c r="AI110" s="26" t="e">
        <f>VLOOKUP(AH110,simple_survey!$P$1800:$Q$2001,2,FALSE)</f>
        <v>#N/A</v>
      </c>
    </row>
    <row r="111" spans="1:37" s="7" customFormat="1" hidden="1" x14ac:dyDescent="0.4">
      <c r="A111" s="16" t="str">
        <f t="shared" si="24"/>
        <v>-</v>
      </c>
      <c r="B111" s="16" t="str">
        <f t="shared" si="25"/>
        <v>☆</v>
      </c>
      <c r="C111" s="7">
        <v>12</v>
      </c>
      <c r="D111" s="2">
        <v>43418.525381944448</v>
      </c>
      <c r="E111" s="3" t="s">
        <v>1449</v>
      </c>
      <c r="F111" s="3">
        <v>13813</v>
      </c>
      <c r="G111" s="3" t="s">
        <v>66</v>
      </c>
      <c r="H111" s="3">
        <v>3620</v>
      </c>
      <c r="I111" s="3">
        <v>93</v>
      </c>
      <c r="J111" s="3">
        <v>5</v>
      </c>
      <c r="K111" s="3">
        <v>3</v>
      </c>
      <c r="L111" s="2">
        <v>43418.525694444441</v>
      </c>
      <c r="M111" s="3"/>
      <c r="N111" s="3"/>
      <c r="O111" s="3" t="s">
        <v>28</v>
      </c>
      <c r="P111" s="3" t="s">
        <v>29</v>
      </c>
      <c r="Q111" s="3" t="s">
        <v>62</v>
      </c>
      <c r="R111" s="3" t="s">
        <v>63</v>
      </c>
      <c r="S111" s="2">
        <v>43418.536805555559</v>
      </c>
      <c r="T111" s="3"/>
      <c r="U111" s="2">
        <v>43418.544259259259</v>
      </c>
      <c r="V111" s="3"/>
      <c r="W111" s="3"/>
      <c r="X111" s="8">
        <f t="shared" si="15"/>
        <v>43418.525381944448</v>
      </c>
      <c r="Y111" s="9">
        <f t="shared" si="16"/>
        <v>0</v>
      </c>
      <c r="Z111" s="9">
        <f t="shared" si="17"/>
        <v>0</v>
      </c>
      <c r="AA111" s="10"/>
      <c r="AB111" s="10">
        <f t="shared" si="18"/>
        <v>0</v>
      </c>
      <c r="AC111" s="10">
        <f t="shared" si="26"/>
        <v>1.1423611111240461E-2</v>
      </c>
      <c r="AD111" s="10"/>
      <c r="AE111" s="10"/>
      <c r="AF111" s="78">
        <f t="shared" si="20"/>
        <v>43418.525000000001</v>
      </c>
      <c r="AG111" s="78">
        <f t="shared" si="21"/>
        <v>0</v>
      </c>
      <c r="AH111" s="26" t="str">
        <f t="shared" si="22"/>
        <v>43418.5250</v>
      </c>
      <c r="AI111" s="26" t="e">
        <f>VLOOKUP(AH111,simple_survey!$P$1800:$Q$2001,2,FALSE)</f>
        <v>#N/A</v>
      </c>
    </row>
    <row r="112" spans="1:37" s="7" customFormat="1" hidden="1" x14ac:dyDescent="0.4">
      <c r="A112" s="16" t="str">
        <f t="shared" si="24"/>
        <v>-</v>
      </c>
      <c r="B112" s="16" t="str">
        <f t="shared" si="25"/>
        <v>☆</v>
      </c>
      <c r="C112" s="7">
        <v>12</v>
      </c>
      <c r="D112" s="2">
        <v>43418.528622685182</v>
      </c>
      <c r="E112" s="3" t="s">
        <v>1642</v>
      </c>
      <c r="F112" s="3">
        <v>13817</v>
      </c>
      <c r="G112" s="3" t="s">
        <v>18</v>
      </c>
      <c r="H112" s="3">
        <v>6173</v>
      </c>
      <c r="I112" s="3">
        <v>65</v>
      </c>
      <c r="J112" s="3">
        <v>11</v>
      </c>
      <c r="K112" s="3">
        <v>1</v>
      </c>
      <c r="L112" s="2">
        <v>43418.559976851851</v>
      </c>
      <c r="M112" s="3"/>
      <c r="N112" s="3"/>
      <c r="O112" s="3" t="s">
        <v>54</v>
      </c>
      <c r="P112" s="3" t="s">
        <v>55</v>
      </c>
      <c r="Q112" s="3" t="s">
        <v>40</v>
      </c>
      <c r="R112" s="3" t="s">
        <v>41</v>
      </c>
      <c r="S112" s="2">
        <v>43418.554328703707</v>
      </c>
      <c r="T112" s="3"/>
      <c r="U112" s="2">
        <v>43418.56113425926</v>
      </c>
      <c r="V112" s="3"/>
      <c r="W112" s="3"/>
      <c r="X112" s="8">
        <f t="shared" si="15"/>
        <v>43418.528622685182</v>
      </c>
      <c r="Y112" s="9">
        <f t="shared" si="16"/>
        <v>0</v>
      </c>
      <c r="Z112" s="9">
        <f t="shared" si="17"/>
        <v>0</v>
      </c>
      <c r="AA112" s="10"/>
      <c r="AB112" s="10">
        <f t="shared" si="18"/>
        <v>0</v>
      </c>
      <c r="AC112" s="10">
        <f t="shared" si="26"/>
        <v>3.1354166669188999E-2</v>
      </c>
      <c r="AD112" s="10"/>
      <c r="AE112" s="10"/>
      <c r="AF112" s="78">
        <f t="shared" si="20"/>
        <v>43418.52847222222</v>
      </c>
      <c r="AG112" s="78">
        <f t="shared" si="21"/>
        <v>0</v>
      </c>
      <c r="AH112" s="26" t="str">
        <f t="shared" si="22"/>
        <v>43418.52847222220</v>
      </c>
      <c r="AI112" s="26" t="e">
        <f>VLOOKUP(AH112,simple_survey!$P$1800:$Q$2001,2,FALSE)</f>
        <v>#N/A</v>
      </c>
    </row>
    <row r="113" spans="1:35" s="7" customFormat="1" hidden="1" x14ac:dyDescent="0.4">
      <c r="A113" s="16" t="str">
        <f t="shared" si="24"/>
        <v>-</v>
      </c>
      <c r="B113" s="16" t="str">
        <f t="shared" si="25"/>
        <v>☆</v>
      </c>
      <c r="C113" s="7">
        <v>12</v>
      </c>
      <c r="D113" s="2">
        <v>43418.530173611114</v>
      </c>
      <c r="E113" s="3" t="s">
        <v>1573</v>
      </c>
      <c r="F113" s="3">
        <v>13818</v>
      </c>
      <c r="G113" s="3" t="s">
        <v>32</v>
      </c>
      <c r="H113" s="3">
        <v>5055</v>
      </c>
      <c r="I113" s="3">
        <v>156</v>
      </c>
      <c r="J113" s="3">
        <v>6</v>
      </c>
      <c r="K113" s="3">
        <v>4</v>
      </c>
      <c r="L113" s="2">
        <v>43418.552708333336</v>
      </c>
      <c r="M113" s="3"/>
      <c r="N113" s="3"/>
      <c r="O113" s="3" t="s">
        <v>38</v>
      </c>
      <c r="P113" s="3" t="s">
        <v>1368</v>
      </c>
      <c r="Q113" s="3" t="s">
        <v>71</v>
      </c>
      <c r="R113" s="3" t="s">
        <v>1326</v>
      </c>
      <c r="S113" s="2">
        <v>43418.546932870369</v>
      </c>
      <c r="T113" s="3"/>
      <c r="U113" s="2">
        <v>43418.558275462965</v>
      </c>
      <c r="V113" s="3"/>
      <c r="W113" s="3"/>
      <c r="X113" s="8">
        <f t="shared" si="15"/>
        <v>43418.530173611114</v>
      </c>
      <c r="Y113" s="9">
        <f t="shared" si="16"/>
        <v>0</v>
      </c>
      <c r="Z113" s="9">
        <f t="shared" si="17"/>
        <v>0</v>
      </c>
      <c r="AA113" s="10"/>
      <c r="AB113" s="10">
        <f t="shared" si="18"/>
        <v>0</v>
      </c>
      <c r="AC113" s="10">
        <f t="shared" si="26"/>
        <v>2.2534722222189885E-2</v>
      </c>
      <c r="AD113" s="10"/>
      <c r="AE113" s="10"/>
      <c r="AF113" s="78">
        <f t="shared" si="20"/>
        <v>43418.529861111114</v>
      </c>
      <c r="AG113" s="78">
        <f t="shared" si="21"/>
        <v>0</v>
      </c>
      <c r="AH113" s="26" t="str">
        <f t="shared" si="22"/>
        <v>43418.52986111110</v>
      </c>
      <c r="AI113" s="26" t="e">
        <f>VLOOKUP(AH113,simple_survey!$P$1800:$Q$2001,2,FALSE)</f>
        <v>#N/A</v>
      </c>
    </row>
    <row r="114" spans="1:35" s="7" customFormat="1" hidden="1" x14ac:dyDescent="0.4">
      <c r="A114" s="16" t="str">
        <f t="shared" si="24"/>
        <v>-</v>
      </c>
      <c r="B114" s="16" t="str">
        <f t="shared" si="25"/>
        <v>☆</v>
      </c>
      <c r="C114" s="7">
        <v>12</v>
      </c>
      <c r="D114" s="2">
        <v>43418.53125</v>
      </c>
      <c r="E114" s="3" t="s">
        <v>1479</v>
      </c>
      <c r="F114" s="3">
        <v>13819</v>
      </c>
      <c r="G114" s="3" t="s">
        <v>18</v>
      </c>
      <c r="H114" s="3">
        <v>2215</v>
      </c>
      <c r="I114" s="3">
        <v>6</v>
      </c>
      <c r="J114" s="3">
        <v>5</v>
      </c>
      <c r="K114" s="3">
        <v>1</v>
      </c>
      <c r="L114" s="2">
        <v>43418.531458333331</v>
      </c>
      <c r="M114" s="3"/>
      <c r="N114" s="3"/>
      <c r="O114" s="3" t="s">
        <v>33</v>
      </c>
      <c r="P114" s="3" t="s">
        <v>34</v>
      </c>
      <c r="Q114" s="3" t="s">
        <v>24</v>
      </c>
      <c r="R114" s="3" t="s">
        <v>25</v>
      </c>
      <c r="S114" s="2">
        <v>43418.549351851849</v>
      </c>
      <c r="T114" s="3"/>
      <c r="U114" s="2">
        <v>43418.558553240742</v>
      </c>
      <c r="V114" s="3"/>
      <c r="W114" s="3"/>
      <c r="X114" s="8">
        <f t="shared" si="15"/>
        <v>43418.53125</v>
      </c>
      <c r="Y114" s="9">
        <f t="shared" si="16"/>
        <v>0</v>
      </c>
      <c r="Z114" s="9">
        <f t="shared" si="17"/>
        <v>0</v>
      </c>
      <c r="AA114" s="10"/>
      <c r="AB114" s="10">
        <f t="shared" si="18"/>
        <v>0</v>
      </c>
      <c r="AC114" s="10">
        <f t="shared" si="26"/>
        <v>1.8101851848769002E-2</v>
      </c>
      <c r="AD114" s="10"/>
      <c r="AE114" s="10"/>
      <c r="AF114" s="78">
        <f t="shared" si="20"/>
        <v>43418.53125</v>
      </c>
      <c r="AG114" s="78">
        <f t="shared" si="21"/>
        <v>0</v>
      </c>
      <c r="AH114" s="26" t="str">
        <f t="shared" si="22"/>
        <v>43418.531250</v>
      </c>
      <c r="AI114" s="26" t="e">
        <f>VLOOKUP(AH114,simple_survey!$P$1800:$Q$2001,2,FALSE)</f>
        <v>#N/A</v>
      </c>
    </row>
    <row r="115" spans="1:35" s="7" customFormat="1" hidden="1" x14ac:dyDescent="0.4">
      <c r="A115" s="16" t="str">
        <f t="shared" si="24"/>
        <v>-</v>
      </c>
      <c r="B115" s="16" t="str">
        <f t="shared" si="25"/>
        <v>☆</v>
      </c>
      <c r="C115" s="7">
        <v>12</v>
      </c>
      <c r="D115" s="2">
        <v>43418.531388888892</v>
      </c>
      <c r="E115" s="3" t="s">
        <v>1609</v>
      </c>
      <c r="F115" s="3">
        <v>13820</v>
      </c>
      <c r="G115" s="3" t="s">
        <v>100</v>
      </c>
      <c r="H115" s="3">
        <v>1220</v>
      </c>
      <c r="I115" s="3">
        <v>278</v>
      </c>
      <c r="J115" s="3">
        <v>1</v>
      </c>
      <c r="K115" s="3">
        <v>1</v>
      </c>
      <c r="L115" s="2">
        <v>43418.532858796294</v>
      </c>
      <c r="M115" s="3"/>
      <c r="N115" s="3"/>
      <c r="O115" s="3" t="s">
        <v>20</v>
      </c>
      <c r="P115" s="3" t="s">
        <v>21</v>
      </c>
      <c r="Q115" s="3" t="s">
        <v>133</v>
      </c>
      <c r="R115" s="3" t="s">
        <v>19</v>
      </c>
      <c r="S115" s="2">
        <v>43418.54650462963</v>
      </c>
      <c r="T115" s="3"/>
      <c r="U115" s="2">
        <v>43418.559942129628</v>
      </c>
      <c r="V115" s="3"/>
      <c r="W115" s="3"/>
      <c r="X115" s="8">
        <f t="shared" si="15"/>
        <v>43418.531388888892</v>
      </c>
      <c r="Y115" s="9">
        <f t="shared" si="16"/>
        <v>0</v>
      </c>
      <c r="Z115" s="9">
        <f t="shared" si="17"/>
        <v>0</v>
      </c>
      <c r="AA115" s="10"/>
      <c r="AB115" s="10">
        <f t="shared" si="18"/>
        <v>0</v>
      </c>
      <c r="AC115" s="10">
        <f t="shared" si="26"/>
        <v>1.5115740738110617E-2</v>
      </c>
      <c r="AD115" s="10"/>
      <c r="AE115" s="10"/>
      <c r="AF115" s="78">
        <f t="shared" si="20"/>
        <v>43418.53125</v>
      </c>
      <c r="AG115" s="78">
        <f t="shared" si="21"/>
        <v>0</v>
      </c>
      <c r="AH115" s="26" t="str">
        <f t="shared" si="22"/>
        <v>43418.531250</v>
      </c>
      <c r="AI115" s="26" t="e">
        <f>VLOOKUP(AH115,simple_survey!$P$1800:$Q$2001,2,FALSE)</f>
        <v>#N/A</v>
      </c>
    </row>
    <row r="116" spans="1:35" s="7" customFormat="1" hidden="1" x14ac:dyDescent="0.4">
      <c r="A116" s="16" t="str">
        <f t="shared" si="24"/>
        <v>-</v>
      </c>
      <c r="B116" s="16" t="str">
        <f t="shared" si="25"/>
        <v>☆</v>
      </c>
      <c r="C116" s="7">
        <v>12</v>
      </c>
      <c r="D116" s="2">
        <v>43418.53696759259</v>
      </c>
      <c r="E116" s="3" t="s">
        <v>1636</v>
      </c>
      <c r="F116" s="3">
        <v>13825</v>
      </c>
      <c r="G116" s="3" t="s">
        <v>66</v>
      </c>
      <c r="H116" s="3">
        <v>4795</v>
      </c>
      <c r="I116" s="3">
        <v>236</v>
      </c>
      <c r="J116" s="3">
        <v>8</v>
      </c>
      <c r="K116" s="3">
        <v>1</v>
      </c>
      <c r="L116" s="2">
        <v>43418.537407407406</v>
      </c>
      <c r="M116" s="3"/>
      <c r="N116" s="3"/>
      <c r="O116" s="3" t="s">
        <v>30</v>
      </c>
      <c r="P116" s="3" t="s">
        <v>31</v>
      </c>
      <c r="Q116" s="3" t="s">
        <v>49</v>
      </c>
      <c r="R116" s="3" t="s">
        <v>50</v>
      </c>
      <c r="S116" s="2">
        <v>43418.549201388887</v>
      </c>
      <c r="T116" s="3"/>
      <c r="U116" s="2">
        <v>43418.555520833332</v>
      </c>
      <c r="V116" s="3"/>
      <c r="W116" s="3"/>
      <c r="X116" s="8">
        <f t="shared" si="15"/>
        <v>43418.53696759259</v>
      </c>
      <c r="Y116" s="9">
        <f t="shared" si="16"/>
        <v>0</v>
      </c>
      <c r="Z116" s="9">
        <f t="shared" si="17"/>
        <v>0</v>
      </c>
      <c r="AA116" s="10"/>
      <c r="AB116" s="10">
        <f t="shared" si="18"/>
        <v>0</v>
      </c>
      <c r="AC116" s="10">
        <f t="shared" si="26"/>
        <v>1.2233796296641231E-2</v>
      </c>
      <c r="AD116" s="10"/>
      <c r="AE116" s="10"/>
      <c r="AF116" s="78">
        <f t="shared" si="20"/>
        <v>43418.536805555559</v>
      </c>
      <c r="AG116" s="78">
        <f t="shared" si="21"/>
        <v>0</v>
      </c>
      <c r="AH116" s="26" t="str">
        <f t="shared" si="22"/>
        <v>43418.53680555560</v>
      </c>
      <c r="AI116" s="26" t="e">
        <f>VLOOKUP(AH116,simple_survey!$P$1800:$Q$2001,2,FALSE)</f>
        <v>#N/A</v>
      </c>
    </row>
    <row r="117" spans="1:35" s="7" customFormat="1" hidden="1" x14ac:dyDescent="0.4">
      <c r="A117" s="16" t="str">
        <f t="shared" si="24"/>
        <v>-</v>
      </c>
      <c r="B117" s="16" t="str">
        <f t="shared" si="25"/>
        <v>☆</v>
      </c>
      <c r="C117" s="7">
        <v>12</v>
      </c>
      <c r="D117" s="2">
        <v>43418.539907407408</v>
      </c>
      <c r="E117" s="3" t="s">
        <v>1598</v>
      </c>
      <c r="F117" s="3">
        <v>13829</v>
      </c>
      <c r="G117" s="3" t="s">
        <v>18</v>
      </c>
      <c r="H117" s="3">
        <v>6186</v>
      </c>
      <c r="I117" s="3">
        <v>200</v>
      </c>
      <c r="J117" s="3">
        <v>4</v>
      </c>
      <c r="K117" s="3">
        <v>3</v>
      </c>
      <c r="L117" s="2">
        <v>43418.540173611109</v>
      </c>
      <c r="M117" s="3"/>
      <c r="N117" s="3"/>
      <c r="O117" s="3" t="s">
        <v>75</v>
      </c>
      <c r="P117" s="3" t="s">
        <v>76</v>
      </c>
      <c r="Q117" s="3" t="s">
        <v>79</v>
      </c>
      <c r="R117" s="3" t="s">
        <v>80</v>
      </c>
      <c r="S117" s="2">
        <v>43418.553437499999</v>
      </c>
      <c r="T117" s="3"/>
      <c r="U117" s="2">
        <v>43418.56453703704</v>
      </c>
      <c r="V117" s="3"/>
      <c r="W117" s="3"/>
      <c r="X117" s="8">
        <f t="shared" si="15"/>
        <v>43418.539907407408</v>
      </c>
      <c r="Y117" s="9">
        <f t="shared" si="16"/>
        <v>0</v>
      </c>
      <c r="Z117" s="9">
        <f t="shared" si="17"/>
        <v>0</v>
      </c>
      <c r="AA117" s="10"/>
      <c r="AB117" s="10">
        <f t="shared" si="18"/>
        <v>0</v>
      </c>
      <c r="AC117" s="10">
        <f t="shared" si="26"/>
        <v>1.3530092590372078E-2</v>
      </c>
      <c r="AD117" s="10"/>
      <c r="AE117" s="10"/>
      <c r="AF117" s="78">
        <f t="shared" si="20"/>
        <v>43418.539583333331</v>
      </c>
      <c r="AG117" s="78">
        <f t="shared" si="21"/>
        <v>0</v>
      </c>
      <c r="AH117" s="26" t="str">
        <f t="shared" si="22"/>
        <v>43418.53958333330</v>
      </c>
      <c r="AI117" s="26" t="e">
        <f>VLOOKUP(AH117,simple_survey!$P$1800:$Q$2001,2,FALSE)</f>
        <v>#N/A</v>
      </c>
    </row>
    <row r="118" spans="1:35" s="12" customFormat="1" hidden="1" x14ac:dyDescent="0.4">
      <c r="A118" s="17" t="str">
        <f t="shared" si="24"/>
        <v>-</v>
      </c>
      <c r="B118" s="17" t="str">
        <f t="shared" si="25"/>
        <v>☆</v>
      </c>
      <c r="C118" s="12">
        <v>12</v>
      </c>
      <c r="D118" s="4">
        <v>43418.541354166664</v>
      </c>
      <c r="E118" s="5" t="s">
        <v>1643</v>
      </c>
      <c r="F118" s="5">
        <v>13830</v>
      </c>
      <c r="G118" s="5" t="s">
        <v>66</v>
      </c>
      <c r="H118" s="5">
        <v>5085</v>
      </c>
      <c r="I118" s="5">
        <v>275</v>
      </c>
      <c r="J118" s="5">
        <v>2</v>
      </c>
      <c r="K118" s="5">
        <v>5</v>
      </c>
      <c r="L118" s="4">
        <v>43418.542905092596</v>
      </c>
      <c r="M118" s="5"/>
      <c r="N118" s="5"/>
      <c r="O118" s="5" t="s">
        <v>47</v>
      </c>
      <c r="P118" s="5" t="s">
        <v>48</v>
      </c>
      <c r="Q118" s="5" t="s">
        <v>62</v>
      </c>
      <c r="R118" s="5" t="s">
        <v>63</v>
      </c>
      <c r="S118" s="4">
        <v>43418.561423611114</v>
      </c>
      <c r="T118" s="5"/>
      <c r="U118" s="4">
        <v>43418.570543981485</v>
      </c>
      <c r="V118" s="5"/>
      <c r="W118" s="5"/>
      <c r="X118" s="13">
        <f t="shared" si="15"/>
        <v>43418.541354166664</v>
      </c>
      <c r="Y118" s="18">
        <f t="shared" si="16"/>
        <v>0</v>
      </c>
      <c r="Z118" s="18">
        <f t="shared" si="17"/>
        <v>0</v>
      </c>
      <c r="AA118" s="19"/>
      <c r="AB118" s="19">
        <f t="shared" si="18"/>
        <v>0</v>
      </c>
      <c r="AC118" s="19">
        <f t="shared" si="26"/>
        <v>2.0069444450200535E-2</v>
      </c>
      <c r="AD118" s="19"/>
      <c r="AE118" s="19"/>
      <c r="AF118" s="78">
        <f t="shared" si="20"/>
        <v>43418.540972222225</v>
      </c>
      <c r="AG118" s="78">
        <f t="shared" si="21"/>
        <v>0</v>
      </c>
      <c r="AH118" s="26" t="str">
        <f t="shared" si="22"/>
        <v>43418.54097222220</v>
      </c>
      <c r="AI118" s="26" t="e">
        <f>VLOOKUP(AH118,simple_survey!$P$1800:$Q$2001,2,FALSE)</f>
        <v>#N/A</v>
      </c>
    </row>
    <row r="119" spans="1:35" s="23" customFormat="1" hidden="1" x14ac:dyDescent="0.4">
      <c r="A119" s="20" t="str">
        <f t="shared" si="24"/>
        <v>-</v>
      </c>
      <c r="B119" s="20" t="str">
        <f t="shared" si="25"/>
        <v>-</v>
      </c>
      <c r="C119" s="23">
        <v>13</v>
      </c>
      <c r="D119" s="22">
        <v>43418.546319444446</v>
      </c>
      <c r="E119" s="21" t="s">
        <v>1644</v>
      </c>
      <c r="F119" s="21">
        <v>13831</v>
      </c>
      <c r="G119" s="21" t="s">
        <v>51</v>
      </c>
      <c r="H119" s="21">
        <v>6209</v>
      </c>
      <c r="I119" s="21">
        <v>85</v>
      </c>
      <c r="J119" s="21">
        <v>1</v>
      </c>
      <c r="K119" s="21">
        <v>1</v>
      </c>
      <c r="L119" s="21"/>
      <c r="M119" s="22">
        <v>43418.549861111111</v>
      </c>
      <c r="N119" s="22">
        <v>43418.556006944447</v>
      </c>
      <c r="O119" s="21" t="s">
        <v>26</v>
      </c>
      <c r="P119" s="21" t="s">
        <v>27</v>
      </c>
      <c r="Q119" s="21" t="s">
        <v>69</v>
      </c>
      <c r="R119" s="21" t="s">
        <v>70</v>
      </c>
      <c r="S119" s="22">
        <v>43418.548391203702</v>
      </c>
      <c r="T119" s="22">
        <v>43418.548391203702</v>
      </c>
      <c r="U119" s="22">
        <v>43418.555138888885</v>
      </c>
      <c r="V119" s="22">
        <v>43418.555138888885</v>
      </c>
      <c r="W119" s="21"/>
      <c r="X119" s="24">
        <f t="shared" si="15"/>
        <v>43418.546319444446</v>
      </c>
      <c r="Y119" s="25">
        <f t="shared" si="16"/>
        <v>6.1458333366317675E-3</v>
      </c>
      <c r="Z119" s="25">
        <f t="shared" si="17"/>
        <v>6.1458333366317675E-3</v>
      </c>
      <c r="AA119" s="26">
        <f>SUM(Z119:Z142)</f>
        <v>0.17297453703940846</v>
      </c>
      <c r="AB119" s="26">
        <f t="shared" si="18"/>
        <v>1.4699074090458453E-3</v>
      </c>
      <c r="AC119" s="26">
        <f t="shared" si="19"/>
        <v>3.5416666651144624E-3</v>
      </c>
      <c r="AD119" s="26">
        <f>AVERAGE(AC119:AC142)</f>
        <v>2.8965378413609551E-3</v>
      </c>
      <c r="AE119" s="26">
        <f>MEDIAN(AC119:AC142)</f>
        <v>2.9861111106583849E-3</v>
      </c>
      <c r="AF119" s="78">
        <f t="shared" si="20"/>
        <v>43418.54583333333</v>
      </c>
      <c r="AG119" s="78">
        <f t="shared" si="21"/>
        <v>43418.555555555555</v>
      </c>
      <c r="AH119" s="26" t="str">
        <f t="shared" si="22"/>
        <v>43418.545833333343418.5555555556</v>
      </c>
      <c r="AI119" s="26" t="e">
        <f>VLOOKUP(AH119,simple_survey!$P$1800:$Q$2001,2,FALSE)</f>
        <v>#N/A</v>
      </c>
    </row>
    <row r="120" spans="1:35" s="7" customFormat="1" hidden="1" x14ac:dyDescent="0.4">
      <c r="A120" s="16" t="str">
        <f>IF(W120&gt;0, "★", "-")</f>
        <v>-</v>
      </c>
      <c r="B120" s="16" t="str">
        <f>IF(L120&gt;0, "☆", "-")</f>
        <v>-</v>
      </c>
      <c r="C120" s="7">
        <v>13</v>
      </c>
      <c r="D120" s="2">
        <v>43418.547418981485</v>
      </c>
      <c r="E120" s="3" t="s">
        <v>1611</v>
      </c>
      <c r="F120" s="3">
        <v>13832</v>
      </c>
      <c r="G120" s="3" t="s">
        <v>32</v>
      </c>
      <c r="H120" s="3">
        <v>2550</v>
      </c>
      <c r="I120" s="3">
        <v>868</v>
      </c>
      <c r="J120" s="3">
        <v>8</v>
      </c>
      <c r="K120" s="3">
        <v>1</v>
      </c>
      <c r="L120" s="3"/>
      <c r="M120" s="2">
        <v>43418.550393518519</v>
      </c>
      <c r="N120" s="2">
        <v>43418.556446759256</v>
      </c>
      <c r="O120" s="3" t="s">
        <v>44</v>
      </c>
      <c r="P120" s="3" t="s">
        <v>91</v>
      </c>
      <c r="Q120" s="3" t="s">
        <v>64</v>
      </c>
      <c r="R120" s="3" t="s">
        <v>65</v>
      </c>
      <c r="S120" s="2">
        <v>43418.551689814813</v>
      </c>
      <c r="T120" s="2">
        <v>43418.551689814813</v>
      </c>
      <c r="U120" s="2">
        <v>43418.563900462963</v>
      </c>
      <c r="V120" s="2">
        <v>43418.563900462963</v>
      </c>
      <c r="W120" s="3"/>
      <c r="X120" s="8">
        <f t="shared" si="15"/>
        <v>43418.547418981485</v>
      </c>
      <c r="Y120" s="9">
        <f t="shared" si="16"/>
        <v>6.0532407369464636E-3</v>
      </c>
      <c r="Z120" s="9">
        <f t="shared" si="17"/>
        <v>6.0532407369464636E-3</v>
      </c>
      <c r="AA120" s="10"/>
      <c r="AB120" s="10">
        <f t="shared" si="18"/>
        <v>0</v>
      </c>
      <c r="AC120" s="10">
        <f t="shared" si="19"/>
        <v>2.9745370338787325E-3</v>
      </c>
      <c r="AD120" s="10"/>
      <c r="AE120" s="10"/>
      <c r="AF120" s="78">
        <f t="shared" si="20"/>
        <v>43418.547222222223</v>
      </c>
      <c r="AG120" s="78">
        <f t="shared" si="21"/>
        <v>43418.556250000001</v>
      </c>
      <c r="AH120" s="26" t="str">
        <f t="shared" si="22"/>
        <v>43418.547222222243418.55625</v>
      </c>
      <c r="AI120" s="26" t="e">
        <f>VLOOKUP(AH120,simple_survey!$P$1800:$Q$2001,2,FALSE)</f>
        <v>#N/A</v>
      </c>
    </row>
    <row r="121" spans="1:35" s="7" customFormat="1" x14ac:dyDescent="0.4">
      <c r="A121" s="16" t="str">
        <f>IF(W121&gt;0, "★", "-")</f>
        <v>-</v>
      </c>
      <c r="B121" s="16" t="str">
        <f>IF(L121&gt;0, "☆", "-")</f>
        <v>-</v>
      </c>
      <c r="C121" s="7">
        <v>13</v>
      </c>
      <c r="D121" s="2">
        <v>43418.54791666667</v>
      </c>
      <c r="E121" s="3" t="s">
        <v>1600</v>
      </c>
      <c r="F121" s="3">
        <v>13833</v>
      </c>
      <c r="G121" s="3" t="s">
        <v>32</v>
      </c>
      <c r="H121" s="3">
        <v>6183</v>
      </c>
      <c r="I121" s="3">
        <v>917</v>
      </c>
      <c r="J121" s="3">
        <v>4</v>
      </c>
      <c r="K121" s="3">
        <v>1</v>
      </c>
      <c r="L121" s="3"/>
      <c r="M121" s="2">
        <v>43418.552337962959</v>
      </c>
      <c r="N121" s="2">
        <v>43418.55641203704</v>
      </c>
      <c r="O121" s="3" t="s">
        <v>44</v>
      </c>
      <c r="P121" s="3" t="s">
        <v>91</v>
      </c>
      <c r="Q121" s="3" t="s">
        <v>54</v>
      </c>
      <c r="R121" s="3" t="s">
        <v>55</v>
      </c>
      <c r="S121" s="2">
        <v>43418.551203703704</v>
      </c>
      <c r="T121" s="2">
        <v>43418.551203703704</v>
      </c>
      <c r="U121" s="2">
        <v>43418.554143518515</v>
      </c>
      <c r="V121" s="2">
        <v>43418.554143518515</v>
      </c>
      <c r="W121" s="3"/>
      <c r="X121" s="8">
        <f t="shared" si="15"/>
        <v>43418.54791666667</v>
      </c>
      <c r="Y121" s="9">
        <f t="shared" si="16"/>
        <v>4.0740740805631503E-3</v>
      </c>
      <c r="Z121" s="9">
        <f t="shared" si="17"/>
        <v>4.0740740805631503E-3</v>
      </c>
      <c r="AA121" s="10"/>
      <c r="AB121" s="10">
        <f t="shared" si="18"/>
        <v>1.1342592551955022E-3</v>
      </c>
      <c r="AC121" s="10">
        <f t="shared" si="19"/>
        <v>4.421296289365273E-3</v>
      </c>
      <c r="AD121" s="10"/>
      <c r="AE121" s="10"/>
      <c r="AF121" s="78">
        <f t="shared" si="20"/>
        <v>43418.54791666667</v>
      </c>
      <c r="AG121" s="78">
        <f t="shared" si="21"/>
        <v>43418.556250000001</v>
      </c>
      <c r="AH121" s="26" t="str">
        <f t="shared" si="22"/>
        <v>43418.547916666743418.55625</v>
      </c>
      <c r="AI121" s="26" t="str">
        <f>VLOOKUP(AH121,simple_survey!$P$1800:$Q$2001,2,FALSE)</f>
        <v>肯定的</v>
      </c>
    </row>
    <row r="122" spans="1:35" s="7" customFormat="1" hidden="1" x14ac:dyDescent="0.4">
      <c r="A122" s="16" t="str">
        <f>IF(W122&gt;0, "★", "-")</f>
        <v>-</v>
      </c>
      <c r="B122" s="16" t="str">
        <f>IF(L122&gt;0, "☆", "-")</f>
        <v>-</v>
      </c>
      <c r="C122" s="7">
        <v>13</v>
      </c>
      <c r="D122" s="2">
        <v>43418.547951388886</v>
      </c>
      <c r="E122" s="3" t="s">
        <v>1645</v>
      </c>
      <c r="F122" s="3">
        <v>13834</v>
      </c>
      <c r="G122" s="3" t="s">
        <v>98</v>
      </c>
      <c r="H122" s="3">
        <v>0</v>
      </c>
      <c r="I122" s="3">
        <v>924</v>
      </c>
      <c r="J122" s="3">
        <v>3</v>
      </c>
      <c r="K122" s="3">
        <v>1</v>
      </c>
      <c r="L122" s="3"/>
      <c r="M122" s="2">
        <v>43418.552546296298</v>
      </c>
      <c r="N122" s="2">
        <v>43418.557893518519</v>
      </c>
      <c r="O122" s="3" t="s">
        <v>36</v>
      </c>
      <c r="P122" s="3" t="s">
        <v>37</v>
      </c>
      <c r="Q122" s="3" t="s">
        <v>20</v>
      </c>
      <c r="R122" s="3" t="s">
        <v>21</v>
      </c>
      <c r="S122" s="2">
        <v>43418.554155092592</v>
      </c>
      <c r="T122" s="2">
        <v>43418.554155092592</v>
      </c>
      <c r="U122" s="2">
        <v>43418.558981481481</v>
      </c>
      <c r="V122" s="2">
        <v>43418.560763888891</v>
      </c>
      <c r="W122" s="3"/>
      <c r="X122" s="8">
        <f t="shared" si="15"/>
        <v>43418.547951388886</v>
      </c>
      <c r="Y122" s="9">
        <f t="shared" si="16"/>
        <v>5.3472222207346931E-3</v>
      </c>
      <c r="Z122" s="9">
        <f t="shared" si="17"/>
        <v>5.3472222207346931E-3</v>
      </c>
      <c r="AA122" s="10"/>
      <c r="AB122" s="10">
        <f t="shared" si="18"/>
        <v>0</v>
      </c>
      <c r="AC122" s="10">
        <f t="shared" si="19"/>
        <v>4.5949074119562283E-3</v>
      </c>
      <c r="AD122" s="10"/>
      <c r="AE122" s="10"/>
      <c r="AF122" s="78">
        <f t="shared" si="20"/>
        <v>43418.54791666667</v>
      </c>
      <c r="AG122" s="78">
        <f t="shared" si="21"/>
        <v>43418.557638888888</v>
      </c>
      <c r="AH122" s="26" t="str">
        <f t="shared" si="22"/>
        <v>43418.547916666743418.5576388889</v>
      </c>
      <c r="AI122" s="26" t="e">
        <f>VLOOKUP(AH122,simple_survey!$P$1800:$Q$2001,2,FALSE)</f>
        <v>#N/A</v>
      </c>
    </row>
    <row r="123" spans="1:35" s="7" customFormat="1" hidden="1" x14ac:dyDescent="0.4">
      <c r="A123" s="16" t="str">
        <f>IF(W123&gt;0, "★", "-")</f>
        <v>★</v>
      </c>
      <c r="B123" s="16" t="str">
        <f>IF(L123&gt;0, "☆", "-")</f>
        <v>-</v>
      </c>
      <c r="C123" s="7">
        <v>13</v>
      </c>
      <c r="D123" s="2">
        <v>43418.549004629633</v>
      </c>
      <c r="E123" s="3" t="s">
        <v>1646</v>
      </c>
      <c r="F123" s="3">
        <v>13835</v>
      </c>
      <c r="G123" s="3" t="s">
        <v>32</v>
      </c>
      <c r="H123" s="3">
        <v>2176</v>
      </c>
      <c r="I123" s="3">
        <v>919</v>
      </c>
      <c r="J123" s="3">
        <v>3</v>
      </c>
      <c r="K123" s="3">
        <v>1</v>
      </c>
      <c r="L123" s="3"/>
      <c r="M123" s="2">
        <v>43418.55537037037</v>
      </c>
      <c r="N123" s="2">
        <v>43418.561273148145</v>
      </c>
      <c r="O123" s="3" t="s">
        <v>36</v>
      </c>
      <c r="P123" s="3" t="s">
        <v>37</v>
      </c>
      <c r="Q123" s="3" t="s">
        <v>64</v>
      </c>
      <c r="R123" s="3" t="s">
        <v>65</v>
      </c>
      <c r="S123" s="2">
        <v>43418.555937500001</v>
      </c>
      <c r="T123" s="2">
        <v>43418.555937500001</v>
      </c>
      <c r="U123" s="2">
        <v>43418.569780092592</v>
      </c>
      <c r="V123" s="2">
        <v>43418.569780092592</v>
      </c>
      <c r="W123" s="2">
        <v>43418.555937500001</v>
      </c>
      <c r="X123" s="8">
        <f t="shared" si="15"/>
        <v>43418.555937500001</v>
      </c>
      <c r="Y123" s="9">
        <f t="shared" si="16"/>
        <v>5.9027777751907706E-3</v>
      </c>
      <c r="Z123" s="9">
        <f t="shared" si="17"/>
        <v>5.9027777751907706E-3</v>
      </c>
      <c r="AA123" s="10"/>
      <c r="AB123" s="10">
        <f t="shared" si="18"/>
        <v>0</v>
      </c>
      <c r="AC123" s="10">
        <f t="shared" si="19"/>
        <v>0</v>
      </c>
      <c r="AD123" s="10"/>
      <c r="AE123" s="10"/>
      <c r="AF123" s="78">
        <f t="shared" si="20"/>
        <v>43418.548611111109</v>
      </c>
      <c r="AG123" s="78">
        <f t="shared" si="21"/>
        <v>43418.561111111114</v>
      </c>
      <c r="AH123" s="26" t="str">
        <f t="shared" si="22"/>
        <v>43418.548611111143418.5611111111</v>
      </c>
      <c r="AI123" s="26" t="e">
        <f>VLOOKUP(AH123,simple_survey!$P$1800:$Q$2001,2,FALSE)</f>
        <v>#N/A</v>
      </c>
    </row>
    <row r="124" spans="1:35" s="7" customFormat="1" hidden="1" x14ac:dyDescent="0.4">
      <c r="A124" s="16" t="str">
        <f>IF(W124&gt;0, "★", "-")</f>
        <v>★</v>
      </c>
      <c r="B124" s="16" t="str">
        <f>IF(L124&gt;0, "☆", "-")</f>
        <v>-</v>
      </c>
      <c r="C124" s="7">
        <v>13</v>
      </c>
      <c r="D124" s="2">
        <v>43418.549722222226</v>
      </c>
      <c r="E124" s="3" t="s">
        <v>1363</v>
      </c>
      <c r="F124" s="3">
        <v>13836</v>
      </c>
      <c r="G124" s="3" t="s">
        <v>66</v>
      </c>
      <c r="H124" s="3">
        <v>4026</v>
      </c>
      <c r="I124" s="3">
        <v>435</v>
      </c>
      <c r="J124" s="3">
        <v>10</v>
      </c>
      <c r="K124" s="3">
        <v>1</v>
      </c>
      <c r="L124" s="3"/>
      <c r="M124" s="2">
        <v>43418.55537037037</v>
      </c>
      <c r="N124" s="2">
        <v>43418.560486111113</v>
      </c>
      <c r="O124" s="3" t="s">
        <v>47</v>
      </c>
      <c r="P124" s="3" t="s">
        <v>48</v>
      </c>
      <c r="Q124" s="3" t="s">
        <v>30</v>
      </c>
      <c r="R124" s="3" t="s">
        <v>31</v>
      </c>
      <c r="S124" s="2">
        <v>43418.556655092594</v>
      </c>
      <c r="T124" s="2">
        <v>43418.556655092594</v>
      </c>
      <c r="U124" s="2">
        <v>43418.566643518519</v>
      </c>
      <c r="V124" s="2">
        <v>43418.566643518519</v>
      </c>
      <c r="W124" s="2">
        <v>43418.556655092594</v>
      </c>
      <c r="X124" s="8">
        <f t="shared" si="15"/>
        <v>43418.556655092594</v>
      </c>
      <c r="Y124" s="9">
        <f t="shared" si="16"/>
        <v>5.1157407433493063E-3</v>
      </c>
      <c r="Z124" s="9">
        <f t="shared" si="17"/>
        <v>5.1157407433493063E-3</v>
      </c>
      <c r="AA124" s="10"/>
      <c r="AB124" s="10">
        <f t="shared" si="18"/>
        <v>0</v>
      </c>
      <c r="AC124" s="10">
        <f t="shared" si="19"/>
        <v>0</v>
      </c>
      <c r="AD124" s="10"/>
      <c r="AE124" s="10"/>
      <c r="AF124" s="78">
        <f t="shared" si="20"/>
        <v>43418.549305555556</v>
      </c>
      <c r="AG124" s="78">
        <f t="shared" si="21"/>
        <v>43418.560416666667</v>
      </c>
      <c r="AH124" s="26" t="str">
        <f t="shared" si="22"/>
        <v>43418.549305555643418.5604166667</v>
      </c>
      <c r="AI124" s="26" t="e">
        <f>VLOOKUP(AH124,simple_survey!$P$1800:$Q$2001,2,FALSE)</f>
        <v>#N/A</v>
      </c>
    </row>
    <row r="125" spans="1:35" s="7" customFormat="1" hidden="1" x14ac:dyDescent="0.4">
      <c r="A125" s="16" t="str">
        <f t="shared" si="24"/>
        <v>-</v>
      </c>
      <c r="B125" s="16" t="str">
        <f t="shared" si="25"/>
        <v>-</v>
      </c>
      <c r="C125" s="7">
        <v>13</v>
      </c>
      <c r="D125" s="2">
        <v>43418.552766203706</v>
      </c>
      <c r="E125" s="3" t="s">
        <v>1647</v>
      </c>
      <c r="F125" s="3">
        <v>13837</v>
      </c>
      <c r="G125" s="3" t="s">
        <v>99</v>
      </c>
      <c r="H125" s="3">
        <v>0</v>
      </c>
      <c r="I125" s="3">
        <v>521</v>
      </c>
      <c r="J125" s="3">
        <v>6</v>
      </c>
      <c r="K125" s="3">
        <v>1</v>
      </c>
      <c r="L125" s="3"/>
      <c r="M125" s="2">
        <v>43418.555752314816</v>
      </c>
      <c r="N125" s="2">
        <v>43418.557280092595</v>
      </c>
      <c r="O125" s="3" t="s">
        <v>40</v>
      </c>
      <c r="P125" s="3" t="s">
        <v>41</v>
      </c>
      <c r="Q125" s="3" t="s">
        <v>52</v>
      </c>
      <c r="R125" s="3" t="s">
        <v>53</v>
      </c>
      <c r="S125" s="2">
        <v>43418.557175925926</v>
      </c>
      <c r="T125" s="2">
        <v>43418.557175925926</v>
      </c>
      <c r="U125" s="2">
        <v>43418.559490740743</v>
      </c>
      <c r="V125" s="2">
        <v>43418.559490740743</v>
      </c>
      <c r="W125" s="3"/>
      <c r="X125" s="8">
        <f t="shared" si="15"/>
        <v>43418.552766203706</v>
      </c>
      <c r="Y125" s="9">
        <f t="shared" si="16"/>
        <v>1.527777778392192E-3</v>
      </c>
      <c r="Z125" s="9">
        <f t="shared" si="17"/>
        <v>1.527777778392192E-3</v>
      </c>
      <c r="AA125" s="10"/>
      <c r="AB125" s="10">
        <f t="shared" si="18"/>
        <v>0</v>
      </c>
      <c r="AC125" s="10">
        <f t="shared" si="19"/>
        <v>2.9861111106583849E-3</v>
      </c>
      <c r="AD125" s="10"/>
      <c r="AE125" s="10"/>
      <c r="AF125" s="78">
        <f t="shared" si="20"/>
        <v>43418.552083333336</v>
      </c>
      <c r="AG125" s="78">
        <f t="shared" si="21"/>
        <v>43418.556944444441</v>
      </c>
      <c r="AH125" s="26" t="str">
        <f t="shared" si="22"/>
        <v>43418.552083333343418.5569444444</v>
      </c>
      <c r="AI125" s="26" t="e">
        <f>VLOOKUP(AH125,simple_survey!$P$1800:$Q$2001,2,FALSE)</f>
        <v>#N/A</v>
      </c>
    </row>
    <row r="126" spans="1:35" s="7" customFormat="1" x14ac:dyDescent="0.4">
      <c r="A126" s="16" t="str">
        <f>IF(W126&gt;0, "★", "-")</f>
        <v>-</v>
      </c>
      <c r="B126" s="16" t="str">
        <f>IF(L126&gt;0, "☆", "-")</f>
        <v>-</v>
      </c>
      <c r="C126" s="7">
        <v>13</v>
      </c>
      <c r="D126" s="2">
        <v>43418.557523148149</v>
      </c>
      <c r="E126" s="3" t="s">
        <v>1648</v>
      </c>
      <c r="F126" s="3">
        <v>13838</v>
      </c>
      <c r="G126" s="3" t="s">
        <v>18</v>
      </c>
      <c r="H126" s="3">
        <v>3162</v>
      </c>
      <c r="I126" s="3">
        <v>709</v>
      </c>
      <c r="J126" s="3">
        <v>9</v>
      </c>
      <c r="K126" s="3">
        <v>1</v>
      </c>
      <c r="L126" s="3"/>
      <c r="M126" s="2">
        <v>43418.559525462966</v>
      </c>
      <c r="N126" s="2">
        <v>43418.562523148146</v>
      </c>
      <c r="O126" s="3" t="s">
        <v>22</v>
      </c>
      <c r="P126" s="3" t="s">
        <v>23</v>
      </c>
      <c r="Q126" s="3" t="s">
        <v>62</v>
      </c>
      <c r="R126" s="3" t="s">
        <v>63</v>
      </c>
      <c r="S126" s="2">
        <v>43418.558587962965</v>
      </c>
      <c r="T126" s="2">
        <v>43418.558587962965</v>
      </c>
      <c r="U126" s="2">
        <v>43418.563472222224</v>
      </c>
      <c r="V126" s="2">
        <v>43418.563472222224</v>
      </c>
      <c r="W126" s="3"/>
      <c r="X126" s="8">
        <f t="shared" si="15"/>
        <v>43418.557523148149</v>
      </c>
      <c r="Y126" s="9">
        <f t="shared" si="16"/>
        <v>2.9976851801620796E-3</v>
      </c>
      <c r="Z126" s="9">
        <f t="shared" si="17"/>
        <v>2.9976851801620796E-3</v>
      </c>
      <c r="AA126" s="10"/>
      <c r="AB126" s="10">
        <f t="shared" si="18"/>
        <v>9.3750000087311491E-4</v>
      </c>
      <c r="AC126" s="10">
        <f t="shared" si="19"/>
        <v>2.0023148172185756E-3</v>
      </c>
      <c r="AD126" s="10"/>
      <c r="AE126" s="10"/>
      <c r="AF126" s="78">
        <f t="shared" si="20"/>
        <v>43418.556944444441</v>
      </c>
      <c r="AG126" s="78">
        <f t="shared" si="21"/>
        <v>43418.5625</v>
      </c>
      <c r="AH126" s="26" t="str">
        <f t="shared" si="22"/>
        <v>43418.556944444443418.5625</v>
      </c>
      <c r="AI126" s="26" t="str">
        <f>VLOOKUP(AH126,simple_survey!$P$1800:$Q$2001,2,FALSE)</f>
        <v>肯定的</v>
      </c>
    </row>
    <row r="127" spans="1:35" s="7" customFormat="1" x14ac:dyDescent="0.4">
      <c r="A127" s="16" t="str">
        <f t="shared" si="24"/>
        <v>-</v>
      </c>
      <c r="B127" s="16" t="str">
        <f t="shared" si="25"/>
        <v>-</v>
      </c>
      <c r="C127" s="7">
        <v>13</v>
      </c>
      <c r="D127" s="2">
        <v>43418.55877314815</v>
      </c>
      <c r="E127" s="3" t="s">
        <v>1573</v>
      </c>
      <c r="F127" s="3">
        <v>13839</v>
      </c>
      <c r="G127" s="3" t="s">
        <v>18</v>
      </c>
      <c r="H127" s="3">
        <v>5055</v>
      </c>
      <c r="I127" s="3">
        <v>725</v>
      </c>
      <c r="J127" s="3">
        <v>4</v>
      </c>
      <c r="K127" s="3">
        <v>4</v>
      </c>
      <c r="L127" s="3"/>
      <c r="M127" s="2">
        <v>43418.56108796296</v>
      </c>
      <c r="N127" s="2">
        <v>43418.563055555554</v>
      </c>
      <c r="O127" s="3" t="s">
        <v>79</v>
      </c>
      <c r="P127" s="3" t="s">
        <v>80</v>
      </c>
      <c r="Q127" s="3" t="s">
        <v>44</v>
      </c>
      <c r="R127" s="3" t="s">
        <v>91</v>
      </c>
      <c r="S127" s="2">
        <v>43418.560520833336</v>
      </c>
      <c r="T127" s="2">
        <v>43418.560520833336</v>
      </c>
      <c r="U127" s="2">
        <v>43418.564456018517</v>
      </c>
      <c r="V127" s="2">
        <v>43418.564456018517</v>
      </c>
      <c r="W127" s="3"/>
      <c r="X127" s="8">
        <f t="shared" si="15"/>
        <v>43418.55877314815</v>
      </c>
      <c r="Y127" s="9">
        <f t="shared" si="16"/>
        <v>1.9675925941555761E-3</v>
      </c>
      <c r="Z127" s="9">
        <f t="shared" si="17"/>
        <v>7.8703703766223043E-3</v>
      </c>
      <c r="AA127" s="10"/>
      <c r="AB127" s="10">
        <f t="shared" si="18"/>
        <v>5.6712962395977229E-4</v>
      </c>
      <c r="AC127" s="10">
        <f t="shared" si="19"/>
        <v>2.3148148102336563E-3</v>
      </c>
      <c r="AD127" s="10"/>
      <c r="AE127" s="10"/>
      <c r="AF127" s="78">
        <f t="shared" si="20"/>
        <v>43418.558333333334</v>
      </c>
      <c r="AG127" s="78">
        <f t="shared" si="21"/>
        <v>43418.5625</v>
      </c>
      <c r="AH127" s="26" t="str">
        <f t="shared" si="22"/>
        <v>43418.558333333343418.5625</v>
      </c>
      <c r="AI127" s="26" t="str">
        <f>VLOOKUP(AH127,simple_survey!$P$1800:$Q$2001,2,FALSE)</f>
        <v>肯定的</v>
      </c>
    </row>
    <row r="128" spans="1:35" s="7" customFormat="1" hidden="1" x14ac:dyDescent="0.4">
      <c r="A128" s="16" t="str">
        <f t="shared" si="24"/>
        <v>★</v>
      </c>
      <c r="B128" s="16" t="str">
        <f t="shared" si="25"/>
        <v>-</v>
      </c>
      <c r="C128" s="7">
        <v>13</v>
      </c>
      <c r="D128" s="2">
        <v>43418.559884259259</v>
      </c>
      <c r="E128" s="3" t="s">
        <v>1649</v>
      </c>
      <c r="F128" s="3">
        <v>13840</v>
      </c>
      <c r="G128" s="3" t="s">
        <v>98</v>
      </c>
      <c r="H128" s="3">
        <v>0</v>
      </c>
      <c r="I128" s="3">
        <v>333</v>
      </c>
      <c r="J128" s="3">
        <v>9</v>
      </c>
      <c r="K128" s="3">
        <v>3</v>
      </c>
      <c r="L128" s="3"/>
      <c r="M128" s="2">
        <v>43418.564120370371</v>
      </c>
      <c r="N128" s="2">
        <v>43418.569988425923</v>
      </c>
      <c r="O128" s="3" t="s">
        <v>62</v>
      </c>
      <c r="P128" s="3" t="s">
        <v>63</v>
      </c>
      <c r="Q128" s="3" t="s">
        <v>133</v>
      </c>
      <c r="R128" s="3" t="s">
        <v>19</v>
      </c>
      <c r="S128" s="2">
        <v>43418.566516203704</v>
      </c>
      <c r="T128" s="2">
        <v>43418.566516203704</v>
      </c>
      <c r="U128" s="2">
        <v>43418.574189814812</v>
      </c>
      <c r="V128" s="2">
        <v>43418.574189814812</v>
      </c>
      <c r="W128" s="2">
        <v>43418.566516203704</v>
      </c>
      <c r="X128" s="8">
        <f t="shared" si="15"/>
        <v>43418.566516203704</v>
      </c>
      <c r="Y128" s="9">
        <f t="shared" si="16"/>
        <v>5.8680555521277711E-3</v>
      </c>
      <c r="Z128" s="9">
        <f t="shared" si="17"/>
        <v>1.7604166656383313E-2</v>
      </c>
      <c r="AA128" s="10"/>
      <c r="AB128" s="10">
        <f t="shared" si="18"/>
        <v>0</v>
      </c>
      <c r="AC128" s="10">
        <f t="shared" si="19"/>
        <v>0</v>
      </c>
      <c r="AD128" s="10"/>
      <c r="AE128" s="10"/>
      <c r="AF128" s="78">
        <f t="shared" si="20"/>
        <v>43418.55972222222</v>
      </c>
      <c r="AG128" s="78">
        <f t="shared" si="21"/>
        <v>43418.569444444445</v>
      </c>
      <c r="AH128" s="26" t="str">
        <f t="shared" si="22"/>
        <v>43418.559722222243418.5694444444</v>
      </c>
      <c r="AI128" s="26" t="e">
        <f>VLOOKUP(AH128,simple_survey!$P$1800:$Q$2001,2,FALSE)</f>
        <v>#N/A</v>
      </c>
    </row>
    <row r="129" spans="1:37" s="7" customFormat="1" hidden="1" x14ac:dyDescent="0.4">
      <c r="A129" s="16" t="str">
        <f t="shared" si="24"/>
        <v>-</v>
      </c>
      <c r="B129" s="16" t="str">
        <f t="shared" si="25"/>
        <v>-</v>
      </c>
      <c r="C129" s="7">
        <v>13</v>
      </c>
      <c r="D129" s="2">
        <v>43418.560474537036</v>
      </c>
      <c r="E129" s="3" t="s">
        <v>1650</v>
      </c>
      <c r="F129" s="3">
        <v>13841</v>
      </c>
      <c r="G129" s="3" t="s">
        <v>18</v>
      </c>
      <c r="H129" s="3">
        <v>6173</v>
      </c>
      <c r="I129" s="3">
        <v>488</v>
      </c>
      <c r="J129" s="3">
        <v>11</v>
      </c>
      <c r="K129" s="3">
        <v>2</v>
      </c>
      <c r="L129" s="3"/>
      <c r="M129" s="2">
        <v>43418.561053240737</v>
      </c>
      <c r="N129" s="2">
        <v>43418.565995370373</v>
      </c>
      <c r="O129" s="3" t="s">
        <v>54</v>
      </c>
      <c r="P129" s="3" t="s">
        <v>55</v>
      </c>
      <c r="Q129" s="3" t="s">
        <v>40</v>
      </c>
      <c r="R129" s="3" t="s">
        <v>41</v>
      </c>
      <c r="S129" s="2">
        <v>43418.561516203707</v>
      </c>
      <c r="T129" s="2">
        <v>43418.561516203707</v>
      </c>
      <c r="U129" s="2">
        <v>43418.569016203706</v>
      </c>
      <c r="V129" s="2">
        <v>43418.569016203706</v>
      </c>
      <c r="W129" s="3"/>
      <c r="X129" s="8">
        <f t="shared" si="15"/>
        <v>43418.560474537036</v>
      </c>
      <c r="Y129" s="9">
        <f t="shared" si="16"/>
        <v>4.9421296353102662E-3</v>
      </c>
      <c r="Z129" s="9">
        <f t="shared" si="17"/>
        <v>9.8842592706205323E-3</v>
      </c>
      <c r="AA129" s="10"/>
      <c r="AB129" s="10">
        <f t="shared" si="18"/>
        <v>0</v>
      </c>
      <c r="AC129" s="10">
        <f t="shared" si="19"/>
        <v>5.7870370073942468E-4</v>
      </c>
      <c r="AD129" s="10"/>
      <c r="AE129" s="10"/>
      <c r="AF129" s="78">
        <f t="shared" si="20"/>
        <v>43418.560416666667</v>
      </c>
      <c r="AG129" s="78">
        <f t="shared" si="21"/>
        <v>43418.565972222219</v>
      </c>
      <c r="AH129" s="26" t="str">
        <f t="shared" si="22"/>
        <v>43418.560416666743418.5659722222</v>
      </c>
      <c r="AI129" s="26" t="e">
        <f>VLOOKUP(AH129,simple_survey!$P$1800:$Q$2001,2,FALSE)</f>
        <v>#N/A</v>
      </c>
    </row>
    <row r="130" spans="1:37" s="7" customFormat="1" hidden="1" x14ac:dyDescent="0.4">
      <c r="A130" s="16" t="str">
        <f t="shared" si="24"/>
        <v>-</v>
      </c>
      <c r="B130" s="16" t="str">
        <f t="shared" si="25"/>
        <v>-</v>
      </c>
      <c r="C130" s="7">
        <v>13</v>
      </c>
      <c r="D130" s="2">
        <v>43418.561203703706</v>
      </c>
      <c r="E130" s="3" t="s">
        <v>1601</v>
      </c>
      <c r="F130" s="3">
        <v>13842</v>
      </c>
      <c r="G130" s="3" t="s">
        <v>99</v>
      </c>
      <c r="H130" s="3">
        <v>0</v>
      </c>
      <c r="I130" s="3">
        <v>140</v>
      </c>
      <c r="J130" s="3">
        <v>7</v>
      </c>
      <c r="K130" s="3">
        <v>2</v>
      </c>
      <c r="L130" s="3"/>
      <c r="M130" s="2">
        <v>43418.565509259257</v>
      </c>
      <c r="N130" s="2">
        <v>43418.58457175926</v>
      </c>
      <c r="O130" s="3" t="s">
        <v>42</v>
      </c>
      <c r="P130" s="3" t="s">
        <v>43</v>
      </c>
      <c r="Q130" s="3" t="s">
        <v>62</v>
      </c>
      <c r="R130" s="3" t="s">
        <v>63</v>
      </c>
      <c r="S130" s="2">
        <v>43418.562245370369</v>
      </c>
      <c r="T130" s="2">
        <v>43418.562245370369</v>
      </c>
      <c r="U130" s="2">
        <v>43418.578564814816</v>
      </c>
      <c r="V130" s="2">
        <v>43418.578564814816</v>
      </c>
      <c r="W130" s="3"/>
      <c r="X130" s="8">
        <f t="shared" si="15"/>
        <v>43418.561203703706</v>
      </c>
      <c r="Y130" s="9">
        <f t="shared" si="16"/>
        <v>1.9062500003201421E-2</v>
      </c>
      <c r="Z130" s="9">
        <f t="shared" si="17"/>
        <v>3.8125000006402843E-2</v>
      </c>
      <c r="AA130" s="10"/>
      <c r="AB130" s="10">
        <f t="shared" si="18"/>
        <v>3.2638888878864236E-3</v>
      </c>
      <c r="AC130" s="10">
        <f t="shared" si="19"/>
        <v>4.3055555506725796E-3</v>
      </c>
      <c r="AD130" s="10"/>
      <c r="AE130" s="10"/>
      <c r="AF130" s="78">
        <f t="shared" si="20"/>
        <v>43418.561111111114</v>
      </c>
      <c r="AG130" s="78">
        <f t="shared" si="21"/>
        <v>43418.584027777775</v>
      </c>
      <c r="AH130" s="26" t="str">
        <f t="shared" si="22"/>
        <v>43418.561111111143418.5840277778</v>
      </c>
      <c r="AI130" s="26" t="e">
        <f>VLOOKUP(AH130,simple_survey!$P$1800:$Q$2001,2,FALSE)</f>
        <v>#N/A</v>
      </c>
    </row>
    <row r="131" spans="1:37" s="7" customFormat="1" hidden="1" x14ac:dyDescent="0.4">
      <c r="A131" s="16" t="str">
        <f t="shared" si="24"/>
        <v>-</v>
      </c>
      <c r="B131" s="16" t="str">
        <f t="shared" si="25"/>
        <v>-</v>
      </c>
      <c r="C131" s="7">
        <v>13</v>
      </c>
      <c r="D131" s="2">
        <v>43418.562627314815</v>
      </c>
      <c r="E131" s="3" t="s">
        <v>1328</v>
      </c>
      <c r="F131" s="3">
        <v>13843</v>
      </c>
      <c r="G131" s="3" t="s">
        <v>32</v>
      </c>
      <c r="H131" s="3">
        <v>2137</v>
      </c>
      <c r="I131" s="3">
        <v>771</v>
      </c>
      <c r="J131" s="3">
        <v>2</v>
      </c>
      <c r="K131" s="3">
        <v>1</v>
      </c>
      <c r="L131" s="3"/>
      <c r="M131" s="2">
        <v>43418.566701388889</v>
      </c>
      <c r="N131" s="2">
        <v>43418.571793981479</v>
      </c>
      <c r="O131" s="3" t="s">
        <v>26</v>
      </c>
      <c r="P131" s="3" t="s">
        <v>27</v>
      </c>
      <c r="Q131" s="3" t="s">
        <v>69</v>
      </c>
      <c r="R131" s="3" t="s">
        <v>70</v>
      </c>
      <c r="S131" s="2">
        <v>43418.566527777781</v>
      </c>
      <c r="T131" s="2">
        <v>43418.566527777781</v>
      </c>
      <c r="U131" s="2">
        <v>43418.573275462964</v>
      </c>
      <c r="V131" s="2">
        <v>43418.573275462964</v>
      </c>
      <c r="W131" s="3"/>
      <c r="X131" s="8">
        <f t="shared" si="15"/>
        <v>43418.562627314815</v>
      </c>
      <c r="Y131" s="9">
        <f t="shared" si="16"/>
        <v>5.0925925897900015E-3</v>
      </c>
      <c r="Z131" s="9">
        <f t="shared" si="17"/>
        <v>5.0925925897900015E-3</v>
      </c>
      <c r="AA131" s="10"/>
      <c r="AB131" s="10">
        <f t="shared" si="18"/>
        <v>1.7361110803904012E-4</v>
      </c>
      <c r="AC131" s="10">
        <f t="shared" si="19"/>
        <v>4.0740740732871927E-3</v>
      </c>
      <c r="AD131" s="10"/>
      <c r="AE131" s="10"/>
      <c r="AF131" s="78">
        <f t="shared" ref="AF131:AF194" si="27">INT(D131*1440)/1440</f>
        <v>43418.5625</v>
      </c>
      <c r="AG131" s="78">
        <f t="shared" ref="AG131:AG194" si="28">INT(N131*1440)/1440</f>
        <v>43418.571527777778</v>
      </c>
      <c r="AH131" s="26" t="str">
        <f t="shared" ref="AH131:AH194" si="29">CONCATENATE(AF131,AG131)</f>
        <v>43418.562543418.5715277778</v>
      </c>
      <c r="AI131" s="26" t="e">
        <f>VLOOKUP(AH131,simple_survey!$P$1800:$Q$2001,2,FALSE)</f>
        <v>#N/A</v>
      </c>
    </row>
    <row r="132" spans="1:37" s="7" customFormat="1" x14ac:dyDescent="0.4">
      <c r="A132" s="16" t="str">
        <f t="shared" si="24"/>
        <v>-</v>
      </c>
      <c r="B132" s="16" t="str">
        <f t="shared" si="25"/>
        <v>-</v>
      </c>
      <c r="C132" s="7">
        <v>13</v>
      </c>
      <c r="D132" s="2">
        <v>43418.564386574071</v>
      </c>
      <c r="E132" s="3" t="s">
        <v>1600</v>
      </c>
      <c r="F132" s="3">
        <v>13847</v>
      </c>
      <c r="G132" s="3" t="s">
        <v>32</v>
      </c>
      <c r="H132" s="3">
        <v>6183</v>
      </c>
      <c r="I132" s="3">
        <v>480</v>
      </c>
      <c r="J132" s="3">
        <v>4</v>
      </c>
      <c r="K132" s="3">
        <v>1</v>
      </c>
      <c r="L132" s="3"/>
      <c r="M132" s="2">
        <v>43418.567002314812</v>
      </c>
      <c r="N132" s="2">
        <v>43418.578298611108</v>
      </c>
      <c r="O132" s="3" t="s">
        <v>54</v>
      </c>
      <c r="P132" s="3" t="s">
        <v>55</v>
      </c>
      <c r="Q132" s="3" t="s">
        <v>22</v>
      </c>
      <c r="R132" s="3" t="s">
        <v>23</v>
      </c>
      <c r="S132" s="2">
        <v>43418.567557870374</v>
      </c>
      <c r="T132" s="2">
        <v>43418.567557870374</v>
      </c>
      <c r="U132" s="2">
        <v>43418.58326388889</v>
      </c>
      <c r="V132" s="2">
        <v>43418.58326388889</v>
      </c>
      <c r="W132" s="3"/>
      <c r="X132" s="8">
        <f t="shared" si="15"/>
        <v>43418.564386574071</v>
      </c>
      <c r="Y132" s="9">
        <f t="shared" si="16"/>
        <v>1.1296296295768116E-2</v>
      </c>
      <c r="Z132" s="9">
        <f t="shared" si="17"/>
        <v>1.1296296295768116E-2</v>
      </c>
      <c r="AA132" s="10"/>
      <c r="AB132" s="10">
        <f t="shared" si="18"/>
        <v>0</v>
      </c>
      <c r="AC132" s="10">
        <f t="shared" si="19"/>
        <v>2.6157407410209998E-3</v>
      </c>
      <c r="AD132" s="10"/>
      <c r="AE132" s="10"/>
      <c r="AF132" s="78">
        <f t="shared" si="27"/>
        <v>43418.563888888886</v>
      </c>
      <c r="AG132" s="78">
        <f t="shared" si="28"/>
        <v>43418.577777777777</v>
      </c>
      <c r="AH132" s="26" t="str">
        <f t="shared" si="29"/>
        <v>43418.563888888943418.5777777778</v>
      </c>
      <c r="AI132" s="26" t="str">
        <f>VLOOKUP(AH132,simple_survey!$P$1800:$Q$2001,2,FALSE)</f>
        <v>肯定的</v>
      </c>
    </row>
    <row r="133" spans="1:37" s="7" customFormat="1" hidden="1" x14ac:dyDescent="0.4">
      <c r="A133" s="16" t="str">
        <f t="shared" si="24"/>
        <v>★</v>
      </c>
      <c r="B133" s="16" t="str">
        <f t="shared" si="25"/>
        <v>-</v>
      </c>
      <c r="C133" s="7">
        <v>13</v>
      </c>
      <c r="D133" s="2">
        <v>43418.565613425926</v>
      </c>
      <c r="E133" s="3" t="s">
        <v>1648</v>
      </c>
      <c r="F133" s="3">
        <v>13848</v>
      </c>
      <c r="G133" s="3" t="s">
        <v>18</v>
      </c>
      <c r="H133" s="3">
        <v>3162</v>
      </c>
      <c r="I133" s="3">
        <v>424</v>
      </c>
      <c r="J133" s="3">
        <v>3</v>
      </c>
      <c r="K133" s="3">
        <v>1</v>
      </c>
      <c r="L133" s="3"/>
      <c r="M133" s="2">
        <v>43418.574606481481</v>
      </c>
      <c r="N133" s="2">
        <v>43418.582106481481</v>
      </c>
      <c r="O133" s="3" t="s">
        <v>62</v>
      </c>
      <c r="P133" s="3" t="s">
        <v>63</v>
      </c>
      <c r="Q133" s="3" t="s">
        <v>40</v>
      </c>
      <c r="R133" s="3" t="s">
        <v>41</v>
      </c>
      <c r="S133" s="2">
        <v>43418.572546296295</v>
      </c>
      <c r="T133" s="2">
        <v>43418.572546296295</v>
      </c>
      <c r="U133" s="2">
        <v>43418.584988425922</v>
      </c>
      <c r="V133" s="2">
        <v>43418.584988425922</v>
      </c>
      <c r="W133" s="2">
        <v>43418.572546296295</v>
      </c>
      <c r="X133" s="8">
        <f t="shared" si="15"/>
        <v>43418.572546296295</v>
      </c>
      <c r="Y133" s="9">
        <f t="shared" si="16"/>
        <v>7.4999999997089617E-3</v>
      </c>
      <c r="Z133" s="9">
        <f t="shared" si="17"/>
        <v>7.4999999997089617E-3</v>
      </c>
      <c r="AA133" s="10"/>
      <c r="AB133" s="10">
        <f t="shared" si="18"/>
        <v>2.0601851865649223E-3</v>
      </c>
      <c r="AC133" s="10">
        <f t="shared" si="19"/>
        <v>2.0601851865649223E-3</v>
      </c>
      <c r="AD133" s="10"/>
      <c r="AE133" s="10"/>
      <c r="AF133" s="78">
        <f t="shared" si="27"/>
        <v>43418.56527777778</v>
      </c>
      <c r="AG133" s="78">
        <f t="shared" si="28"/>
        <v>43418.581944444442</v>
      </c>
      <c r="AH133" s="26" t="str">
        <f t="shared" si="29"/>
        <v>43418.565277777843418.5819444444</v>
      </c>
      <c r="AI133" s="26" t="e">
        <f>VLOOKUP(AH133,simple_survey!$P$1800:$Q$2001,2,FALSE)</f>
        <v>#N/A</v>
      </c>
    </row>
    <row r="134" spans="1:37" s="7" customFormat="1" hidden="1" x14ac:dyDescent="0.4">
      <c r="A134" s="16" t="str">
        <f t="shared" si="24"/>
        <v>-</v>
      </c>
      <c r="B134" s="16" t="str">
        <f t="shared" si="25"/>
        <v>-</v>
      </c>
      <c r="C134" s="7">
        <v>13</v>
      </c>
      <c r="D134" s="2">
        <v>43418.566296296296</v>
      </c>
      <c r="E134" s="3" t="s">
        <v>1651</v>
      </c>
      <c r="F134" s="3">
        <v>13849</v>
      </c>
      <c r="G134" s="3" t="s">
        <v>103</v>
      </c>
      <c r="H134" s="3">
        <v>4622</v>
      </c>
      <c r="I134" s="3">
        <v>381</v>
      </c>
      <c r="J134" s="3">
        <v>6</v>
      </c>
      <c r="K134" s="3">
        <v>1</v>
      </c>
      <c r="L134" s="3"/>
      <c r="M134" s="2">
        <v>43418.573611111111</v>
      </c>
      <c r="N134" s="2">
        <v>43418.579050925924</v>
      </c>
      <c r="O134" s="3" t="s">
        <v>73</v>
      </c>
      <c r="P134" s="3" t="s">
        <v>74</v>
      </c>
      <c r="Q134" s="3" t="s">
        <v>44</v>
      </c>
      <c r="R134" s="3" t="s">
        <v>91</v>
      </c>
      <c r="S134" s="2">
        <v>43418.569664351853</v>
      </c>
      <c r="T134" s="2">
        <v>43418.569664351853</v>
      </c>
      <c r="U134" s="2">
        <v>43418.575254629628</v>
      </c>
      <c r="V134" s="2">
        <v>43418.575254629628</v>
      </c>
      <c r="W134" s="3"/>
      <c r="X134" s="8">
        <f t="shared" si="15"/>
        <v>43418.566296296296</v>
      </c>
      <c r="Y134" s="9">
        <f t="shared" si="16"/>
        <v>5.4398148131440394E-3</v>
      </c>
      <c r="Z134" s="9">
        <f t="shared" si="17"/>
        <v>5.4398148131440394E-3</v>
      </c>
      <c r="AA134" s="10"/>
      <c r="AB134" s="10">
        <f t="shared" ref="AB134:AB197" si="30">IF(IF(A134="☆",L134-S134,M134-S134)&lt;0,0,IF(A134="☆",L134-S134,M134-S134))</f>
        <v>3.9467592578148469E-3</v>
      </c>
      <c r="AC134" s="10">
        <f t="shared" ref="AC134:AC197" si="31">IF(IF(B134="☆",(IF(L134&gt;S134,L134-X134,S134-X134)),M134-X134)&lt;0,0,IF(B134="☆",(IF(L134&gt;S134,L134-X134,S134-X134)),M134-X134))</f>
        <v>7.3148148148902692E-3</v>
      </c>
      <c r="AD134" s="10"/>
      <c r="AE134" s="10"/>
      <c r="AF134" s="78">
        <f t="shared" si="27"/>
        <v>43418.565972222219</v>
      </c>
      <c r="AG134" s="78">
        <f t="shared" si="28"/>
        <v>43418.578472222223</v>
      </c>
      <c r="AH134" s="26" t="str">
        <f t="shared" si="29"/>
        <v>43418.565972222243418.5784722222</v>
      </c>
      <c r="AI134" s="26" t="e">
        <f>VLOOKUP(AH134,simple_survey!$P$1800:$Q$2001,2,FALSE)</f>
        <v>#N/A</v>
      </c>
    </row>
    <row r="135" spans="1:37" s="7" customFormat="1" hidden="1" x14ac:dyDescent="0.4">
      <c r="A135" s="16" t="str">
        <f t="shared" si="24"/>
        <v>-</v>
      </c>
      <c r="B135" s="16" t="str">
        <f t="shared" si="25"/>
        <v>-</v>
      </c>
      <c r="C135" s="7">
        <v>13</v>
      </c>
      <c r="D135" s="2">
        <v>43418.569305555553</v>
      </c>
      <c r="E135" s="3" t="s">
        <v>1652</v>
      </c>
      <c r="F135" s="3">
        <v>13850</v>
      </c>
      <c r="G135" s="3" t="s">
        <v>100</v>
      </c>
      <c r="H135" s="3">
        <v>6119</v>
      </c>
      <c r="I135" s="3">
        <v>623</v>
      </c>
      <c r="J135" s="3">
        <v>11</v>
      </c>
      <c r="K135" s="3">
        <v>1</v>
      </c>
      <c r="L135" s="3"/>
      <c r="M135" s="2">
        <v>43418.573171296295</v>
      </c>
      <c r="N135" s="2">
        <v>43418.575381944444</v>
      </c>
      <c r="O135" s="3" t="s">
        <v>71</v>
      </c>
      <c r="P135" s="3" t="s">
        <v>1326</v>
      </c>
      <c r="Q135" s="3" t="s">
        <v>24</v>
      </c>
      <c r="R135" s="3" t="s">
        <v>25</v>
      </c>
      <c r="S135" s="2">
        <v>43418.571793981479</v>
      </c>
      <c r="T135" s="2">
        <v>43418.571793981479</v>
      </c>
      <c r="U135" s="2">
        <v>43418.57608796296</v>
      </c>
      <c r="V135" s="2">
        <v>43418.57608796296</v>
      </c>
      <c r="W135" s="3"/>
      <c r="X135" s="8">
        <f t="shared" ref="X135:X198" si="32">IF(W135&gt;0,W135,D135)</f>
        <v>43418.569305555553</v>
      </c>
      <c r="Y135" s="9">
        <f t="shared" ref="Y135:Y198" si="33">N135-M135</f>
        <v>2.2106481483206153E-3</v>
      </c>
      <c r="Z135" s="9">
        <f t="shared" ref="Z135:Z198" si="34">Y135*K135</f>
        <v>2.2106481483206153E-3</v>
      </c>
      <c r="AA135" s="10"/>
      <c r="AB135" s="10">
        <f t="shared" si="30"/>
        <v>1.377314816636499E-3</v>
      </c>
      <c r="AC135" s="10">
        <f t="shared" si="31"/>
        <v>3.8657407421851531E-3</v>
      </c>
      <c r="AD135" s="10"/>
      <c r="AE135" s="10"/>
      <c r="AF135" s="78">
        <f t="shared" si="27"/>
        <v>43418.568749999999</v>
      </c>
      <c r="AG135" s="78">
        <f t="shared" si="28"/>
        <v>43418.574999999997</v>
      </c>
      <c r="AH135" s="26" t="str">
        <f t="shared" si="29"/>
        <v>43418.5687543418.575</v>
      </c>
      <c r="AI135" s="26" t="e">
        <f>VLOOKUP(AH135,simple_survey!$P$1800:$Q$2001,2,FALSE)</f>
        <v>#N/A</v>
      </c>
    </row>
    <row r="136" spans="1:37" s="7" customFormat="1" hidden="1" x14ac:dyDescent="0.4">
      <c r="A136" s="16" t="str">
        <f t="shared" si="24"/>
        <v>★</v>
      </c>
      <c r="B136" s="16" t="str">
        <f t="shared" si="25"/>
        <v>-</v>
      </c>
      <c r="C136" s="7">
        <v>13</v>
      </c>
      <c r="D136" s="2">
        <v>43418.572951388887</v>
      </c>
      <c r="E136" s="3" t="s">
        <v>1653</v>
      </c>
      <c r="F136" s="3">
        <v>13851</v>
      </c>
      <c r="G136" s="3" t="s">
        <v>32</v>
      </c>
      <c r="H136" s="3">
        <v>6208</v>
      </c>
      <c r="I136" s="3">
        <v>904</v>
      </c>
      <c r="J136" s="3">
        <v>7</v>
      </c>
      <c r="K136" s="3">
        <v>2</v>
      </c>
      <c r="L136" s="3"/>
      <c r="M136" s="2">
        <v>43418.580659722225</v>
      </c>
      <c r="N136" s="2">
        <v>43418.587766203702</v>
      </c>
      <c r="O136" s="3" t="s">
        <v>24</v>
      </c>
      <c r="P136" s="3" t="s">
        <v>25</v>
      </c>
      <c r="Q136" s="3" t="s">
        <v>133</v>
      </c>
      <c r="R136" s="3" t="s">
        <v>19</v>
      </c>
      <c r="S136" s="2">
        <v>43418.579872685186</v>
      </c>
      <c r="T136" s="2">
        <v>43418.579872685186</v>
      </c>
      <c r="U136" s="2">
        <v>43418.594953703701</v>
      </c>
      <c r="V136" s="2">
        <v>43418.594953703701</v>
      </c>
      <c r="W136" s="2">
        <v>43418.579872685186</v>
      </c>
      <c r="X136" s="8">
        <f t="shared" si="32"/>
        <v>43418.579872685186</v>
      </c>
      <c r="Y136" s="9">
        <f t="shared" si="33"/>
        <v>7.1064814765122719E-3</v>
      </c>
      <c r="Z136" s="9">
        <f t="shared" si="34"/>
        <v>1.4212962953024544E-2</v>
      </c>
      <c r="AA136" s="10"/>
      <c r="AB136" s="10">
        <f t="shared" si="30"/>
        <v>7.8703703911742195E-4</v>
      </c>
      <c r="AC136" s="10">
        <f t="shared" si="31"/>
        <v>7.8703703911742195E-4</v>
      </c>
      <c r="AD136" s="10"/>
      <c r="AE136" s="10"/>
      <c r="AF136" s="78">
        <f t="shared" si="27"/>
        <v>43418.572916666664</v>
      </c>
      <c r="AG136" s="78">
        <f t="shared" si="28"/>
        <v>43418.587500000001</v>
      </c>
      <c r="AH136" s="26" t="str">
        <f t="shared" si="29"/>
        <v>43418.572916666743418.5875</v>
      </c>
      <c r="AI136" s="26" t="e">
        <f>VLOOKUP(AH136,simple_survey!$P$1800:$Q$2001,2,FALSE)</f>
        <v>#N/A</v>
      </c>
    </row>
    <row r="137" spans="1:37" s="7" customFormat="1" hidden="1" x14ac:dyDescent="0.4">
      <c r="A137" s="16" t="str">
        <f t="shared" si="24"/>
        <v>-</v>
      </c>
      <c r="B137" s="16" t="str">
        <f t="shared" si="25"/>
        <v>-</v>
      </c>
      <c r="C137" s="7">
        <v>13</v>
      </c>
      <c r="D137" s="2">
        <v>43418.575358796297</v>
      </c>
      <c r="E137" s="3" t="s">
        <v>1613</v>
      </c>
      <c r="F137" s="3">
        <v>13852</v>
      </c>
      <c r="G137" s="3" t="s">
        <v>103</v>
      </c>
      <c r="H137" s="3">
        <v>6193</v>
      </c>
      <c r="I137" s="3">
        <v>521</v>
      </c>
      <c r="J137" s="3">
        <v>9</v>
      </c>
      <c r="K137" s="3">
        <v>1</v>
      </c>
      <c r="L137" s="3"/>
      <c r="M137" s="2">
        <v>43418.578692129631</v>
      </c>
      <c r="N137" s="2">
        <v>43418.581620370373</v>
      </c>
      <c r="O137" s="3" t="s">
        <v>28</v>
      </c>
      <c r="P137" s="3" t="s">
        <v>29</v>
      </c>
      <c r="Q137" s="3" t="s">
        <v>24</v>
      </c>
      <c r="R137" s="3" t="s">
        <v>25</v>
      </c>
      <c r="S137" s="2">
        <v>43418.577407407407</v>
      </c>
      <c r="T137" s="2">
        <v>43418.577407407407</v>
      </c>
      <c r="U137" s="2">
        <v>43418.583506944444</v>
      </c>
      <c r="V137" s="2">
        <v>43418.583506944444</v>
      </c>
      <c r="W137" s="3"/>
      <c r="X137" s="8">
        <f t="shared" si="32"/>
        <v>43418.575358796297</v>
      </c>
      <c r="Y137" s="9">
        <f t="shared" si="33"/>
        <v>2.9282407413120382E-3</v>
      </c>
      <c r="Z137" s="9">
        <f t="shared" si="34"/>
        <v>2.9282407413120382E-3</v>
      </c>
      <c r="AB137" s="10">
        <f t="shared" si="30"/>
        <v>1.2847222242271528E-3</v>
      </c>
      <c r="AC137" s="10">
        <f t="shared" si="31"/>
        <v>3.3333333340124227E-3</v>
      </c>
      <c r="AF137" s="78">
        <f t="shared" si="27"/>
        <v>43418.574999999997</v>
      </c>
      <c r="AG137" s="78">
        <f t="shared" si="28"/>
        <v>43418.581250000003</v>
      </c>
      <c r="AH137" s="26" t="str">
        <f t="shared" si="29"/>
        <v>43418.57543418.58125</v>
      </c>
      <c r="AI137" s="26" t="e">
        <f>VLOOKUP(AH137,simple_survey!$P$1800:$Q$2001,2,FALSE)</f>
        <v>#N/A</v>
      </c>
    </row>
    <row r="138" spans="1:37" s="7" customFormat="1" hidden="1" x14ac:dyDescent="0.4">
      <c r="A138" s="16" t="str">
        <f t="shared" si="24"/>
        <v>-</v>
      </c>
      <c r="B138" s="16" t="str">
        <f t="shared" si="25"/>
        <v>-</v>
      </c>
      <c r="C138" s="7">
        <v>13</v>
      </c>
      <c r="D138" s="2">
        <v>43418.579074074078</v>
      </c>
      <c r="E138" s="3" t="s">
        <v>1654</v>
      </c>
      <c r="F138" s="3">
        <v>13854</v>
      </c>
      <c r="G138" s="3" t="s">
        <v>32</v>
      </c>
      <c r="H138" s="3">
        <v>960</v>
      </c>
      <c r="I138" s="3">
        <v>181</v>
      </c>
      <c r="J138" s="3">
        <v>10</v>
      </c>
      <c r="K138" s="3">
        <v>1</v>
      </c>
      <c r="L138" s="3"/>
      <c r="M138" s="2">
        <v>43418.583020833335</v>
      </c>
      <c r="N138" s="2">
        <v>43418.595590277779</v>
      </c>
      <c r="O138" s="3" t="s">
        <v>62</v>
      </c>
      <c r="P138" s="3" t="s">
        <v>63</v>
      </c>
      <c r="Q138" s="3" t="s">
        <v>90</v>
      </c>
      <c r="R138" s="3" t="s">
        <v>35</v>
      </c>
      <c r="S138" s="2">
        <v>43418.582453703704</v>
      </c>
      <c r="T138" s="2">
        <v>43418.582453703704</v>
      </c>
      <c r="U138" s="2">
        <v>43418.593194444446</v>
      </c>
      <c r="V138" s="2">
        <v>43418.593194444446</v>
      </c>
      <c r="W138" s="3"/>
      <c r="X138" s="8">
        <f t="shared" si="32"/>
        <v>43418.579074074078</v>
      </c>
      <c r="Y138" s="9">
        <f t="shared" si="33"/>
        <v>1.2569444443215616E-2</v>
      </c>
      <c r="Z138" s="9">
        <f t="shared" si="34"/>
        <v>1.2569444443215616E-2</v>
      </c>
      <c r="AA138" s="10"/>
      <c r="AB138" s="10">
        <f t="shared" si="30"/>
        <v>5.671296312357299E-4</v>
      </c>
      <c r="AC138" s="10">
        <f t="shared" si="31"/>
        <v>3.9467592578148469E-3</v>
      </c>
      <c r="AD138" s="10"/>
      <c r="AE138" s="10"/>
      <c r="AF138" s="78">
        <f t="shared" si="27"/>
        <v>43418.578472222223</v>
      </c>
      <c r="AG138" s="78">
        <f t="shared" si="28"/>
        <v>43418.595138888886</v>
      </c>
      <c r="AH138" s="26" t="str">
        <f t="shared" si="29"/>
        <v>43418.578472222243418.5951388889</v>
      </c>
      <c r="AI138" s="26" t="e">
        <f>VLOOKUP(AH138,simple_survey!$P$1800:$Q$2001,2,FALSE)</f>
        <v>#N/A</v>
      </c>
    </row>
    <row r="139" spans="1:37" s="7" customFormat="1" hidden="1" x14ac:dyDescent="0.4">
      <c r="A139" s="16" t="str">
        <f t="shared" si="24"/>
        <v>-</v>
      </c>
      <c r="B139" s="16" t="str">
        <f t="shared" si="25"/>
        <v>-</v>
      </c>
      <c r="C139" s="7">
        <v>13</v>
      </c>
      <c r="D139" s="2">
        <v>43418.582974537036</v>
      </c>
      <c r="E139" s="3" t="s">
        <v>1575</v>
      </c>
      <c r="F139" s="3">
        <v>13856</v>
      </c>
      <c r="G139" s="3" t="s">
        <v>99</v>
      </c>
      <c r="H139" s="3">
        <v>0</v>
      </c>
      <c r="I139" s="3">
        <v>754</v>
      </c>
      <c r="J139" s="3">
        <v>3</v>
      </c>
      <c r="K139" s="3">
        <v>1</v>
      </c>
      <c r="L139" s="3"/>
      <c r="M139" s="2">
        <v>43418.587951388887</v>
      </c>
      <c r="N139" s="2">
        <v>43418.58902777778</v>
      </c>
      <c r="O139" s="3" t="s">
        <v>40</v>
      </c>
      <c r="P139" s="3" t="s">
        <v>41</v>
      </c>
      <c r="Q139" s="3" t="s">
        <v>52</v>
      </c>
      <c r="R139" s="3" t="s">
        <v>53</v>
      </c>
      <c r="S139" s="2">
        <v>43418.586331018516</v>
      </c>
      <c r="T139" s="2">
        <v>43418.586331018516</v>
      </c>
      <c r="U139" s="2">
        <v>43418.588645833333</v>
      </c>
      <c r="V139" s="2">
        <v>43418.588645833333</v>
      </c>
      <c r="W139" s="3"/>
      <c r="X139" s="8">
        <f t="shared" si="32"/>
        <v>43418.582974537036</v>
      </c>
      <c r="Y139" s="9">
        <f t="shared" si="33"/>
        <v>1.0763888931251131E-3</v>
      </c>
      <c r="Z139" s="9">
        <f t="shared" si="34"/>
        <v>1.0763888931251131E-3</v>
      </c>
      <c r="AA139" s="10"/>
      <c r="AB139" s="10">
        <f t="shared" si="30"/>
        <v>1.6203703708015382E-3</v>
      </c>
      <c r="AC139" s="10">
        <f t="shared" si="31"/>
        <v>4.9768518510973081E-3</v>
      </c>
      <c r="AD139" s="10"/>
      <c r="AE139" s="10"/>
      <c r="AF139" s="78">
        <f t="shared" si="27"/>
        <v>43418.582638888889</v>
      </c>
      <c r="AG139" s="78">
        <f t="shared" si="28"/>
        <v>43418.588888888888</v>
      </c>
      <c r="AH139" s="26" t="str">
        <f t="shared" si="29"/>
        <v>43418.582638888943418.5888888889</v>
      </c>
      <c r="AI139" s="26" t="e">
        <f>VLOOKUP(AH139,simple_survey!$P$1800:$Q$2001,2,FALSE)</f>
        <v>#N/A</v>
      </c>
    </row>
    <row r="140" spans="1:37" s="7" customFormat="1" hidden="1" x14ac:dyDescent="0.4">
      <c r="A140" s="16" t="str">
        <f>IF(W140&gt;0, "★", "-")</f>
        <v>-</v>
      </c>
      <c r="B140" s="16" t="str">
        <f>IF(L140&gt;0, "☆", "-")</f>
        <v>☆</v>
      </c>
      <c r="C140" s="7">
        <v>13</v>
      </c>
      <c r="D140" s="2">
        <v>43418.56287037037</v>
      </c>
      <c r="E140" s="3" t="s">
        <v>1655</v>
      </c>
      <c r="F140" s="3">
        <v>13844</v>
      </c>
      <c r="G140" s="3" t="s">
        <v>66</v>
      </c>
      <c r="H140" s="3">
        <v>3620</v>
      </c>
      <c r="I140" s="3">
        <v>555</v>
      </c>
      <c r="J140" s="3">
        <v>3</v>
      </c>
      <c r="K140" s="3">
        <v>2</v>
      </c>
      <c r="L140" s="2">
        <v>43418.563263888886</v>
      </c>
      <c r="M140" s="3"/>
      <c r="N140" s="3"/>
      <c r="O140" s="3" t="s">
        <v>22</v>
      </c>
      <c r="P140" s="3" t="s">
        <v>23</v>
      </c>
      <c r="Q140" s="3" t="s">
        <v>62</v>
      </c>
      <c r="R140" s="3" t="s">
        <v>63</v>
      </c>
      <c r="S140" s="2">
        <v>43418.565578703703</v>
      </c>
      <c r="T140" s="3"/>
      <c r="U140" s="2">
        <v>43418.571157407408</v>
      </c>
      <c r="V140" s="3"/>
      <c r="W140" s="3"/>
      <c r="X140" s="8">
        <f>IF(W140&gt;0,W140,D140)</f>
        <v>43418.56287037037</v>
      </c>
      <c r="Y140" s="9">
        <f>N140-M140</f>
        <v>0</v>
      </c>
      <c r="Z140" s="9">
        <f>Y140*K140</f>
        <v>0</v>
      </c>
      <c r="AA140" s="10"/>
      <c r="AB140" s="10">
        <f>IF(IF(A140="☆",L140-S140,M140-S140)&lt;0,0,IF(A140="☆",L140-S140,M140-S140))</f>
        <v>0</v>
      </c>
      <c r="AC140" s="10">
        <f>IF(IF(B140="☆",(IF(L140&gt;S140,L140-X140,S140-X140)),M140-X140)&lt;0,0,IF(B140="☆",(IF(L140&gt;S140,L140-X140,S140-X140)),M140-X140))</f>
        <v>2.7083333334303461E-3</v>
      </c>
      <c r="AD140" s="10"/>
      <c r="AE140" s="10"/>
      <c r="AF140" s="78">
        <f t="shared" si="27"/>
        <v>43418.5625</v>
      </c>
      <c r="AG140" s="78">
        <f t="shared" si="28"/>
        <v>0</v>
      </c>
      <c r="AH140" s="26" t="str">
        <f t="shared" si="29"/>
        <v>43418.56250</v>
      </c>
      <c r="AI140" s="26" t="e">
        <f>VLOOKUP(AH140,simple_survey!$P$1800:$Q$2001,2,FALSE)</f>
        <v>#N/A</v>
      </c>
      <c r="AK140" s="7" t="s">
        <v>1656</v>
      </c>
    </row>
    <row r="141" spans="1:37" s="7" customFormat="1" hidden="1" x14ac:dyDescent="0.4">
      <c r="A141" s="16" t="str">
        <f>IF(W141&gt;0, "★", "-")</f>
        <v>-</v>
      </c>
      <c r="B141" s="16" t="str">
        <f>IF(L141&gt;0, "☆", "-")</f>
        <v>☆</v>
      </c>
      <c r="C141" s="7">
        <v>13</v>
      </c>
      <c r="D141" s="2">
        <v>43418.562916666669</v>
      </c>
      <c r="E141" s="3" t="s">
        <v>1552</v>
      </c>
      <c r="F141" s="3">
        <v>13845</v>
      </c>
      <c r="G141" s="3" t="s">
        <v>66</v>
      </c>
      <c r="H141" s="3">
        <v>6152</v>
      </c>
      <c r="I141" s="3">
        <v>823</v>
      </c>
      <c r="J141" s="3">
        <v>8</v>
      </c>
      <c r="K141" s="3">
        <v>2</v>
      </c>
      <c r="L141" s="2">
        <v>43418.563368055555</v>
      </c>
      <c r="M141" s="3"/>
      <c r="N141" s="3"/>
      <c r="O141" s="3" t="s">
        <v>22</v>
      </c>
      <c r="P141" s="3" t="s">
        <v>23</v>
      </c>
      <c r="Q141" s="3" t="s">
        <v>62</v>
      </c>
      <c r="R141" s="3" t="s">
        <v>63</v>
      </c>
      <c r="S141" s="2">
        <v>43418.566134259258</v>
      </c>
      <c r="T141" s="3"/>
      <c r="U141" s="2">
        <v>43418.571712962963</v>
      </c>
      <c r="V141" s="3"/>
      <c r="W141" s="3"/>
      <c r="X141" s="8">
        <f>IF(W141&gt;0,W141,D141)</f>
        <v>43418.562916666669</v>
      </c>
      <c r="Y141" s="9">
        <f>N141-M141</f>
        <v>0</v>
      </c>
      <c r="Z141" s="9">
        <f>Y141*K141</f>
        <v>0</v>
      </c>
      <c r="AA141" s="10"/>
      <c r="AB141" s="10">
        <f>IF(IF(A141="☆",L141-S141,M141-S141)&lt;0,0,IF(A141="☆",L141-S141,M141-S141))</f>
        <v>0</v>
      </c>
      <c r="AC141" s="10">
        <f>IF(IF(B141="☆",(IF(L141&gt;S141,L141-X141,S141-X141)),M141-X141)&lt;0,0,IF(B141="☆",(IF(L141&gt;S141,L141-X141,S141-X141)),M141-X141))</f>
        <v>3.2175925880437717E-3</v>
      </c>
      <c r="AD141" s="10"/>
      <c r="AE141" s="10"/>
      <c r="AF141" s="78">
        <f t="shared" si="27"/>
        <v>43418.5625</v>
      </c>
      <c r="AG141" s="78">
        <f t="shared" si="28"/>
        <v>0</v>
      </c>
      <c r="AH141" s="26" t="str">
        <f t="shared" si="29"/>
        <v>43418.56250</v>
      </c>
      <c r="AI141" s="26" t="e">
        <f>VLOOKUP(AH141,simple_survey!$P$1800:$Q$2001,2,FALSE)</f>
        <v>#N/A</v>
      </c>
    </row>
    <row r="142" spans="1:37" s="12" customFormat="1" hidden="1" x14ac:dyDescent="0.4">
      <c r="A142" s="17" t="str">
        <f>IF(W142&gt;0, "★", "-")</f>
        <v>-</v>
      </c>
      <c r="B142" s="17" t="str">
        <f>IF(L142&gt;0, "☆", "-")</f>
        <v>☆</v>
      </c>
      <c r="C142" s="12">
        <v>13</v>
      </c>
      <c r="D142" s="4">
        <v>43418.563680555555</v>
      </c>
      <c r="E142" s="5" t="s">
        <v>1449</v>
      </c>
      <c r="F142" s="5">
        <v>13846</v>
      </c>
      <c r="G142" s="5" t="s">
        <v>66</v>
      </c>
      <c r="H142" s="5">
        <v>3620</v>
      </c>
      <c r="I142" s="5">
        <v>869</v>
      </c>
      <c r="J142" s="5">
        <v>3</v>
      </c>
      <c r="K142" s="5">
        <v>3</v>
      </c>
      <c r="L142" s="4">
        <v>43418.568877314814</v>
      </c>
      <c r="M142" s="5"/>
      <c r="N142" s="5"/>
      <c r="O142" s="5" t="s">
        <v>22</v>
      </c>
      <c r="P142" s="5" t="s">
        <v>23</v>
      </c>
      <c r="Q142" s="5" t="s">
        <v>62</v>
      </c>
      <c r="R142" s="5" t="s">
        <v>63</v>
      </c>
      <c r="S142" s="4">
        <v>43418.566180555557</v>
      </c>
      <c r="T142" s="5"/>
      <c r="U142" s="4">
        <v>43418.572453703702</v>
      </c>
      <c r="V142" s="5"/>
      <c r="W142" s="5"/>
      <c r="X142" s="13">
        <f>IF(W142&gt;0,W142,D142)</f>
        <v>43418.563680555555</v>
      </c>
      <c r="Y142" s="18">
        <f>N142-M142</f>
        <v>0</v>
      </c>
      <c r="Z142" s="18">
        <f>Y142*K142</f>
        <v>0</v>
      </c>
      <c r="AA142" s="19"/>
      <c r="AB142" s="19">
        <f>IF(IF(A142="☆",L142-S142,M142-S142)&lt;0,0,IF(A142="☆",L142-S142,M142-S142))</f>
        <v>0</v>
      </c>
      <c r="AC142" s="19"/>
      <c r="AD142" s="19"/>
      <c r="AE142" s="19"/>
      <c r="AF142" s="78">
        <f t="shared" si="27"/>
        <v>43418.563194444447</v>
      </c>
      <c r="AG142" s="78">
        <f t="shared" si="28"/>
        <v>0</v>
      </c>
      <c r="AH142" s="26" t="str">
        <f t="shared" si="29"/>
        <v>43418.56319444440</v>
      </c>
      <c r="AI142" s="26" t="e">
        <f>VLOOKUP(AH142,simple_survey!$P$1800:$Q$2001,2,FALSE)</f>
        <v>#N/A</v>
      </c>
      <c r="AK142" s="7" t="s">
        <v>1657</v>
      </c>
    </row>
    <row r="143" spans="1:37" s="23" customFormat="1" hidden="1" x14ac:dyDescent="0.4">
      <c r="A143" s="20" t="str">
        <f>IF(W143&gt;0, "★", "-")</f>
        <v>★</v>
      </c>
      <c r="B143" s="20" t="str">
        <f>IF(L143&gt;0, "☆", "-")</f>
        <v>-</v>
      </c>
      <c r="C143" s="23">
        <v>14</v>
      </c>
      <c r="D143" s="22">
        <v>43418.578761574077</v>
      </c>
      <c r="E143" s="21" t="s">
        <v>1658</v>
      </c>
      <c r="F143" s="21">
        <v>13853</v>
      </c>
      <c r="G143" s="21" t="s">
        <v>32</v>
      </c>
      <c r="H143" s="21">
        <v>2092</v>
      </c>
      <c r="I143" s="21">
        <v>546</v>
      </c>
      <c r="J143" s="21">
        <v>6</v>
      </c>
      <c r="K143" s="21">
        <v>1</v>
      </c>
      <c r="L143" s="21"/>
      <c r="M143" s="22">
        <v>43418.582037037035</v>
      </c>
      <c r="N143" s="22">
        <v>43418.587129629632</v>
      </c>
      <c r="O143" s="21" t="s">
        <v>77</v>
      </c>
      <c r="P143" s="21" t="s">
        <v>78</v>
      </c>
      <c r="Q143" s="21" t="s">
        <v>24</v>
      </c>
      <c r="R143" s="21" t="s">
        <v>25</v>
      </c>
      <c r="S143" s="22">
        <v>43418.585694444446</v>
      </c>
      <c r="T143" s="22">
        <v>43418.585694444446</v>
      </c>
      <c r="U143" s="22">
        <v>43418.594768518517</v>
      </c>
      <c r="V143" s="22">
        <v>43418.594768518517</v>
      </c>
      <c r="W143" s="22">
        <v>43418.585694444446</v>
      </c>
      <c r="X143" s="24">
        <f>IF(W143&gt;0,W143,D143)</f>
        <v>43418.585694444446</v>
      </c>
      <c r="Y143" s="25">
        <f>N143-M143</f>
        <v>5.0925925970659591E-3</v>
      </c>
      <c r="Z143" s="25">
        <f>Y143*K143</f>
        <v>5.0925925970659591E-3</v>
      </c>
      <c r="AA143" s="26">
        <f>SUM(Z143:Z183)</f>
        <v>0.33915509257349186</v>
      </c>
      <c r="AB143" s="26">
        <f>IF(IF(A143="☆",L143-S143,M143-S143)&lt;0,0,IF(A143="☆",L143-S143,M143-S143))</f>
        <v>0</v>
      </c>
      <c r="AC143" s="26">
        <f>IF(IF(B143="☆",(IF(L143&gt;S143,L143-X143,S143-X143)),M143-X143)&lt;0,0,IF(B143="☆",(IF(L143&gt;S143,L143-X143,S143-X143)),M143-X143))</f>
        <v>0</v>
      </c>
      <c r="AD143" s="26">
        <f>AVERAGE(AC143:AC183)</f>
        <v>3.1093749994397513E-3</v>
      </c>
      <c r="AE143" s="26">
        <f>MEDIAN(AC143:AC183)</f>
        <v>2.9166666645323858E-3</v>
      </c>
      <c r="AF143" s="78">
        <f t="shared" si="27"/>
        <v>43418.578472222223</v>
      </c>
      <c r="AG143" s="78">
        <f t="shared" si="28"/>
        <v>43418.586805555555</v>
      </c>
      <c r="AH143" s="26" t="str">
        <f t="shared" si="29"/>
        <v>43418.578472222243418.5868055556</v>
      </c>
      <c r="AI143" s="26" t="e">
        <f>VLOOKUP(AH143,simple_survey!$P$1800:$Q$2001,2,FALSE)</f>
        <v>#N/A</v>
      </c>
    </row>
    <row r="144" spans="1:37" s="7" customFormat="1" x14ac:dyDescent="0.4">
      <c r="A144" s="16" t="str">
        <f>IF(W144&gt;0, "★", "-")</f>
        <v>★</v>
      </c>
      <c r="B144" s="16" t="str">
        <f>IF(L144&gt;0, "☆", "-")</f>
        <v>-</v>
      </c>
      <c r="C144" s="7">
        <v>14</v>
      </c>
      <c r="D144" s="2">
        <v>43418.580046296294</v>
      </c>
      <c r="E144" s="3" t="s">
        <v>1335</v>
      </c>
      <c r="F144" s="3">
        <v>13855</v>
      </c>
      <c r="G144" s="3" t="s">
        <v>32</v>
      </c>
      <c r="H144" s="3">
        <v>1751</v>
      </c>
      <c r="I144" s="3">
        <v>933</v>
      </c>
      <c r="J144" s="3">
        <v>13</v>
      </c>
      <c r="K144" s="3">
        <v>1</v>
      </c>
      <c r="L144" s="3"/>
      <c r="M144" s="2">
        <v>43418.584328703706</v>
      </c>
      <c r="N144" s="2">
        <v>43418.591064814813</v>
      </c>
      <c r="O144" s="3" t="s">
        <v>67</v>
      </c>
      <c r="P144" s="3" t="s">
        <v>68</v>
      </c>
      <c r="Q144" s="3" t="s">
        <v>69</v>
      </c>
      <c r="R144" s="3" t="s">
        <v>70</v>
      </c>
      <c r="S144" s="2">
        <v>43418.58697916667</v>
      </c>
      <c r="T144" s="2">
        <v>43418.58697916667</v>
      </c>
      <c r="U144" s="2">
        <v>43418.59337962963</v>
      </c>
      <c r="V144" s="2">
        <v>43418.59337962963</v>
      </c>
      <c r="W144" s="2">
        <v>43418.58697916667</v>
      </c>
      <c r="X144" s="8">
        <f>IF(W144&gt;0,W144,D144)</f>
        <v>43418.58697916667</v>
      </c>
      <c r="Y144" s="9">
        <f>N144-M144</f>
        <v>6.7361111068748869E-3</v>
      </c>
      <c r="Z144" s="9">
        <f>Y144*K144</f>
        <v>6.7361111068748869E-3</v>
      </c>
      <c r="AA144" s="10"/>
      <c r="AB144" s="10">
        <f>IF(IF(A144="☆",L144-S144,M144-S144)&lt;0,0,IF(A144="☆",L144-S144,M144-S144))</f>
        <v>0</v>
      </c>
      <c r="AC144" s="10">
        <f>IF(IF(B144="☆",(IF(L144&gt;S144,L144-X144,S144-X144)),M144-X144)&lt;0,0,IF(B144="☆",(IF(L144&gt;S144,L144-X144,S144-X144)),M144-X144))</f>
        <v>0</v>
      </c>
      <c r="AD144" s="10"/>
      <c r="AE144" s="10"/>
      <c r="AF144" s="78">
        <f t="shared" si="27"/>
        <v>43418.579861111109</v>
      </c>
      <c r="AG144" s="78">
        <f t="shared" si="28"/>
        <v>43418.59097222222</v>
      </c>
      <c r="AH144" s="26" t="str">
        <f t="shared" si="29"/>
        <v>43418.579861111143418.5909722222</v>
      </c>
      <c r="AI144" s="26" t="str">
        <f>VLOOKUP(AH144,simple_survey!$P$1800:$Q$2001,2,FALSE)</f>
        <v>肯定的</v>
      </c>
    </row>
    <row r="145" spans="1:35" s="7" customFormat="1" hidden="1" x14ac:dyDescent="0.4">
      <c r="A145" s="16" t="str">
        <f t="shared" si="24"/>
        <v>-</v>
      </c>
      <c r="B145" s="16" t="str">
        <f t="shared" si="25"/>
        <v>-</v>
      </c>
      <c r="C145" s="7">
        <v>14</v>
      </c>
      <c r="D145" s="2">
        <v>43418.584328703706</v>
      </c>
      <c r="E145" s="3" t="s">
        <v>1659</v>
      </c>
      <c r="F145" s="3">
        <v>13857</v>
      </c>
      <c r="G145" s="3" t="s">
        <v>98</v>
      </c>
      <c r="H145" s="3">
        <v>0</v>
      </c>
      <c r="I145" s="3">
        <v>746</v>
      </c>
      <c r="J145" s="3">
        <v>1</v>
      </c>
      <c r="K145" s="3">
        <v>2</v>
      </c>
      <c r="L145" s="3"/>
      <c r="M145" s="2">
        <v>43418.588877314818</v>
      </c>
      <c r="N145" s="2">
        <v>43418.598124999997</v>
      </c>
      <c r="O145" s="3" t="s">
        <v>56</v>
      </c>
      <c r="P145" s="3" t="s">
        <v>57</v>
      </c>
      <c r="Q145" s="3" t="s">
        <v>64</v>
      </c>
      <c r="R145" s="3" t="s">
        <v>65</v>
      </c>
      <c r="S145" s="2">
        <v>43418.58865740741</v>
      </c>
      <c r="T145" s="2">
        <v>43418.58865740741</v>
      </c>
      <c r="U145" s="2">
        <v>43418.600914351853</v>
      </c>
      <c r="V145" s="2">
        <v>43418.600914351853</v>
      </c>
      <c r="W145" s="3"/>
      <c r="X145" s="8">
        <f t="shared" si="32"/>
        <v>43418.584328703706</v>
      </c>
      <c r="Y145" s="9">
        <f t="shared" si="33"/>
        <v>9.2476851787068881E-3</v>
      </c>
      <c r="Z145" s="9">
        <f t="shared" si="34"/>
        <v>1.8495370357413776E-2</v>
      </c>
      <c r="AA145" s="10"/>
      <c r="AB145" s="10">
        <f t="shared" si="30"/>
        <v>2.1990740788169205E-4</v>
      </c>
      <c r="AC145" s="10">
        <f t="shared" si="31"/>
        <v>4.5486111121135764E-3</v>
      </c>
      <c r="AD145" s="10"/>
      <c r="AE145" s="10"/>
      <c r="AF145" s="78">
        <f t="shared" si="27"/>
        <v>43418.584027777775</v>
      </c>
      <c r="AG145" s="78">
        <f t="shared" si="28"/>
        <v>43418.597916666666</v>
      </c>
      <c r="AH145" s="26" t="str">
        <f t="shared" si="29"/>
        <v>43418.584027777843418.5979166667</v>
      </c>
      <c r="AI145" s="26" t="e">
        <f>VLOOKUP(AH145,simple_survey!$P$1800:$Q$2001,2,FALSE)</f>
        <v>#N/A</v>
      </c>
    </row>
    <row r="146" spans="1:35" s="7" customFormat="1" hidden="1" x14ac:dyDescent="0.4">
      <c r="A146" s="16" t="str">
        <f t="shared" si="24"/>
        <v>-</v>
      </c>
      <c r="B146" s="16" t="str">
        <f t="shared" si="25"/>
        <v>-</v>
      </c>
      <c r="C146" s="7">
        <v>14</v>
      </c>
      <c r="D146" s="2">
        <v>43418.585196759261</v>
      </c>
      <c r="E146" s="3" t="s">
        <v>1547</v>
      </c>
      <c r="F146" s="3">
        <v>13858</v>
      </c>
      <c r="G146" s="3" t="s">
        <v>32</v>
      </c>
      <c r="H146" s="3">
        <v>5528</v>
      </c>
      <c r="I146" s="3">
        <v>518</v>
      </c>
      <c r="J146" s="3">
        <v>4</v>
      </c>
      <c r="K146" s="3">
        <v>1</v>
      </c>
      <c r="L146" s="3"/>
      <c r="M146" s="2">
        <v>43418.587766203702</v>
      </c>
      <c r="N146" s="2">
        <v>43418.591111111113</v>
      </c>
      <c r="O146" s="3" t="s">
        <v>22</v>
      </c>
      <c r="P146" s="3" t="s">
        <v>23</v>
      </c>
      <c r="Q146" s="3" t="s">
        <v>64</v>
      </c>
      <c r="R146" s="3" t="s">
        <v>65</v>
      </c>
      <c r="S146" s="2">
        <v>43418.586481481485</v>
      </c>
      <c r="T146" s="2">
        <v>43418.587314814817</v>
      </c>
      <c r="U146" s="2">
        <v>43418.590636574074</v>
      </c>
      <c r="V146" s="2">
        <v>43418.591469907406</v>
      </c>
      <c r="W146" s="3"/>
      <c r="X146" s="8">
        <f t="shared" si="32"/>
        <v>43418.585196759261</v>
      </c>
      <c r="Y146" s="9">
        <f t="shared" si="33"/>
        <v>3.3449074107920751E-3</v>
      </c>
      <c r="Z146" s="9">
        <f t="shared" si="34"/>
        <v>3.3449074107920751E-3</v>
      </c>
      <c r="AA146" s="10"/>
      <c r="AB146" s="10">
        <f t="shared" si="30"/>
        <v>1.2847222169511952E-3</v>
      </c>
      <c r="AC146" s="10">
        <f t="shared" si="31"/>
        <v>2.5694444411783479E-3</v>
      </c>
      <c r="AD146" s="10"/>
      <c r="AE146" s="10"/>
      <c r="AF146" s="78">
        <f t="shared" si="27"/>
        <v>43418.584722222222</v>
      </c>
      <c r="AG146" s="78">
        <f t="shared" si="28"/>
        <v>43418.59097222222</v>
      </c>
      <c r="AH146" s="26" t="str">
        <f t="shared" si="29"/>
        <v>43418.584722222243418.5909722222</v>
      </c>
      <c r="AI146" s="26" t="e">
        <f>VLOOKUP(AH146,simple_survey!$P$1800:$Q$2001,2,FALSE)</f>
        <v>#N/A</v>
      </c>
    </row>
    <row r="147" spans="1:35" s="7" customFormat="1" hidden="1" x14ac:dyDescent="0.4">
      <c r="A147" s="16" t="str">
        <f t="shared" si="24"/>
        <v>-</v>
      </c>
      <c r="B147" s="16" t="str">
        <f t="shared" si="25"/>
        <v>-</v>
      </c>
      <c r="C147" s="7">
        <v>14</v>
      </c>
      <c r="D147" s="2">
        <v>43418.585416666669</v>
      </c>
      <c r="E147" s="3" t="s">
        <v>1660</v>
      </c>
      <c r="F147" s="3">
        <v>13859</v>
      </c>
      <c r="G147" s="3" t="s">
        <v>18</v>
      </c>
      <c r="H147" s="3">
        <v>2335</v>
      </c>
      <c r="I147" s="3">
        <v>143</v>
      </c>
      <c r="J147" s="3">
        <v>9</v>
      </c>
      <c r="K147" s="3">
        <v>1</v>
      </c>
      <c r="L147" s="3"/>
      <c r="M147" s="2">
        <v>43418.587534722225</v>
      </c>
      <c r="N147" s="2">
        <v>43418.592615740738</v>
      </c>
      <c r="O147" s="3" t="s">
        <v>64</v>
      </c>
      <c r="P147" s="3" t="s">
        <v>65</v>
      </c>
      <c r="Q147" s="3" t="s">
        <v>40</v>
      </c>
      <c r="R147" s="3" t="s">
        <v>41</v>
      </c>
      <c r="S147" s="2">
        <v>43418.58693287037</v>
      </c>
      <c r="T147" s="2">
        <v>43418.58693287037</v>
      </c>
      <c r="U147" s="2">
        <v>43418.598530092589</v>
      </c>
      <c r="V147" s="2">
        <v>43418.598530092589</v>
      </c>
      <c r="W147" s="3"/>
      <c r="X147" s="8">
        <f t="shared" si="32"/>
        <v>43418.585416666669</v>
      </c>
      <c r="Y147" s="9">
        <f t="shared" si="33"/>
        <v>5.0810185130103491E-3</v>
      </c>
      <c r="Z147" s="9">
        <f t="shared" si="34"/>
        <v>5.0810185130103491E-3</v>
      </c>
      <c r="AA147" s="10"/>
      <c r="AB147" s="10">
        <f t="shared" si="30"/>
        <v>6.0185185429872945E-4</v>
      </c>
      <c r="AC147" s="10">
        <f t="shared" si="31"/>
        <v>2.118055555911269E-3</v>
      </c>
      <c r="AD147" s="10"/>
      <c r="AE147" s="10"/>
      <c r="AF147" s="78">
        <f t="shared" si="27"/>
        <v>43418.585416666669</v>
      </c>
      <c r="AG147" s="78">
        <f t="shared" si="28"/>
        <v>43418.592361111114</v>
      </c>
      <c r="AH147" s="26" t="str">
        <f t="shared" si="29"/>
        <v>43418.585416666743418.5923611111</v>
      </c>
      <c r="AI147" s="26" t="e">
        <f>VLOOKUP(AH147,simple_survey!$P$1800:$Q$2001,2,FALSE)</f>
        <v>#N/A</v>
      </c>
    </row>
    <row r="148" spans="1:35" s="7" customFormat="1" hidden="1" x14ac:dyDescent="0.4">
      <c r="A148" s="16" t="str">
        <f t="shared" si="24"/>
        <v>★</v>
      </c>
      <c r="B148" s="16" t="str">
        <f t="shared" si="25"/>
        <v>-</v>
      </c>
      <c r="C148" s="7">
        <v>14</v>
      </c>
      <c r="D148" s="2">
        <v>43418.586087962962</v>
      </c>
      <c r="E148" s="3" t="s">
        <v>1450</v>
      </c>
      <c r="F148" s="3">
        <v>13860</v>
      </c>
      <c r="G148" s="3" t="s">
        <v>18</v>
      </c>
      <c r="H148" s="3">
        <v>4256</v>
      </c>
      <c r="I148" s="3">
        <v>981</v>
      </c>
      <c r="J148" s="3">
        <v>10</v>
      </c>
      <c r="K148" s="3">
        <v>1</v>
      </c>
      <c r="L148" s="3"/>
      <c r="M148" s="2">
        <v>43418.590046296296</v>
      </c>
      <c r="N148" s="2">
        <v>43418.597048611111</v>
      </c>
      <c r="O148" s="3" t="s">
        <v>133</v>
      </c>
      <c r="P148" s="3" t="s">
        <v>19</v>
      </c>
      <c r="Q148" s="3" t="s">
        <v>38</v>
      </c>
      <c r="R148" s="3" t="s">
        <v>1368</v>
      </c>
      <c r="S148" s="2">
        <v>43418.592997685184</v>
      </c>
      <c r="T148" s="2">
        <v>43418.592997685184</v>
      </c>
      <c r="U148" s="2">
        <v>43418.602916666663</v>
      </c>
      <c r="V148" s="2">
        <v>43418.602916666663</v>
      </c>
      <c r="W148" s="2">
        <v>43418.592997685184</v>
      </c>
      <c r="X148" s="8">
        <f t="shared" si="32"/>
        <v>43418.592997685184</v>
      </c>
      <c r="Y148" s="9">
        <f t="shared" si="33"/>
        <v>7.0023148145992309E-3</v>
      </c>
      <c r="Z148" s="9">
        <f t="shared" si="34"/>
        <v>7.0023148145992309E-3</v>
      </c>
      <c r="AA148" s="10"/>
      <c r="AB148" s="10">
        <f t="shared" si="30"/>
        <v>0</v>
      </c>
      <c r="AC148" s="10">
        <f t="shared" si="31"/>
        <v>0</v>
      </c>
      <c r="AD148" s="10"/>
      <c r="AE148" s="10"/>
      <c r="AF148" s="78">
        <f t="shared" si="27"/>
        <v>43418.585416666669</v>
      </c>
      <c r="AG148" s="78">
        <f t="shared" si="28"/>
        <v>43418.59652777778</v>
      </c>
      <c r="AH148" s="26" t="str">
        <f t="shared" si="29"/>
        <v>43418.585416666743418.5965277778</v>
      </c>
      <c r="AI148" s="26" t="e">
        <f>VLOOKUP(AH148,simple_survey!$P$1800:$Q$2001,2,FALSE)</f>
        <v>#N/A</v>
      </c>
    </row>
    <row r="149" spans="1:35" s="7" customFormat="1" hidden="1" x14ac:dyDescent="0.4">
      <c r="A149" s="16" t="str">
        <f t="shared" si="24"/>
        <v>-</v>
      </c>
      <c r="B149" s="16" t="str">
        <f t="shared" si="25"/>
        <v>-</v>
      </c>
      <c r="C149" s="7">
        <v>14</v>
      </c>
      <c r="D149" s="2">
        <v>43418.586678240739</v>
      </c>
      <c r="E149" s="3" t="s">
        <v>1661</v>
      </c>
      <c r="F149" s="3">
        <v>13861</v>
      </c>
      <c r="G149" s="3" t="s">
        <v>18</v>
      </c>
      <c r="H149" s="3">
        <v>1328</v>
      </c>
      <c r="I149" s="3">
        <v>883</v>
      </c>
      <c r="J149" s="3">
        <v>5</v>
      </c>
      <c r="K149" s="3">
        <v>1</v>
      </c>
      <c r="L149" s="3"/>
      <c r="M149" s="2">
        <v>43418.589768518519</v>
      </c>
      <c r="N149" s="2">
        <v>43418.601585648146</v>
      </c>
      <c r="O149" s="3" t="s">
        <v>64</v>
      </c>
      <c r="P149" s="3" t="s">
        <v>65</v>
      </c>
      <c r="Q149" s="3" t="s">
        <v>26</v>
      </c>
      <c r="R149" s="3" t="s">
        <v>27</v>
      </c>
      <c r="S149" s="2">
        <v>43418.588067129633</v>
      </c>
      <c r="T149" s="2">
        <v>43418.588067129633</v>
      </c>
      <c r="U149" s="2">
        <v>43418.597627314812</v>
      </c>
      <c r="V149" s="2">
        <v>43418.597627314812</v>
      </c>
      <c r="W149" s="3"/>
      <c r="X149" s="8">
        <f t="shared" si="32"/>
        <v>43418.586678240739</v>
      </c>
      <c r="Y149" s="9">
        <f t="shared" si="33"/>
        <v>1.1817129627161194E-2</v>
      </c>
      <c r="Z149" s="9">
        <f t="shared" si="34"/>
        <v>1.1817129627161194E-2</v>
      </c>
      <c r="AA149" s="10"/>
      <c r="AB149" s="10">
        <f t="shared" si="30"/>
        <v>1.7013888864312321E-3</v>
      </c>
      <c r="AC149" s="10">
        <f t="shared" si="31"/>
        <v>3.0902777798473835E-3</v>
      </c>
      <c r="AD149" s="10"/>
      <c r="AE149" s="10"/>
      <c r="AF149" s="78">
        <f t="shared" si="27"/>
        <v>43418.586111111108</v>
      </c>
      <c r="AG149" s="78">
        <f t="shared" si="28"/>
        <v>43418.601388888892</v>
      </c>
      <c r="AH149" s="26" t="str">
        <f t="shared" si="29"/>
        <v>43418.586111111143418.6013888889</v>
      </c>
      <c r="AI149" s="26" t="e">
        <f>VLOOKUP(AH149,simple_survey!$P$1800:$Q$2001,2,FALSE)</f>
        <v>#N/A</v>
      </c>
    </row>
    <row r="150" spans="1:35" s="7" customFormat="1" hidden="1" x14ac:dyDescent="0.4">
      <c r="A150" s="16" t="str">
        <f>IF(W150&gt;0, "★", "-")</f>
        <v>-</v>
      </c>
      <c r="B150" s="16" t="str">
        <f>IF(L150&gt;0, "☆", "-")</f>
        <v>-</v>
      </c>
      <c r="C150" s="7">
        <v>14</v>
      </c>
      <c r="D150" s="2">
        <v>43418.587256944447</v>
      </c>
      <c r="E150" s="3" t="s">
        <v>1662</v>
      </c>
      <c r="F150" s="3">
        <v>13862</v>
      </c>
      <c r="G150" s="3" t="s">
        <v>18</v>
      </c>
      <c r="H150" s="3">
        <v>1742</v>
      </c>
      <c r="I150" s="3">
        <v>666</v>
      </c>
      <c r="J150" s="3">
        <v>4</v>
      </c>
      <c r="K150" s="3">
        <v>1</v>
      </c>
      <c r="L150" s="3"/>
      <c r="M150" s="2">
        <v>43418.591249999998</v>
      </c>
      <c r="N150" s="2">
        <v>43418.598055555558</v>
      </c>
      <c r="O150" s="3" t="s">
        <v>64</v>
      </c>
      <c r="P150" s="3" t="s">
        <v>65</v>
      </c>
      <c r="Q150" s="3" t="s">
        <v>69</v>
      </c>
      <c r="R150" s="3" t="s">
        <v>70</v>
      </c>
      <c r="S150" s="2">
        <v>43418.591469907406</v>
      </c>
      <c r="T150" s="2">
        <v>43418.591469907406</v>
      </c>
      <c r="U150" s="2">
        <v>43418.603993055556</v>
      </c>
      <c r="V150" s="2">
        <v>43418.603993055556</v>
      </c>
      <c r="W150" s="3"/>
      <c r="X150" s="8">
        <f t="shared" si="32"/>
        <v>43418.587256944447</v>
      </c>
      <c r="Y150" s="9">
        <f t="shared" si="33"/>
        <v>6.8055555602768436E-3</v>
      </c>
      <c r="Z150" s="9">
        <f t="shared" si="34"/>
        <v>6.8055555602768436E-3</v>
      </c>
      <c r="AA150" s="10"/>
      <c r="AB150" s="10">
        <f t="shared" si="30"/>
        <v>0</v>
      </c>
      <c r="AC150" s="10">
        <f t="shared" si="31"/>
        <v>3.9930555503815413E-3</v>
      </c>
      <c r="AD150" s="10"/>
      <c r="AE150" s="10"/>
      <c r="AF150" s="78">
        <f t="shared" si="27"/>
        <v>43418.586805555555</v>
      </c>
      <c r="AG150" s="78">
        <f t="shared" si="28"/>
        <v>43418.597916666666</v>
      </c>
      <c r="AH150" s="26" t="str">
        <f t="shared" si="29"/>
        <v>43418.586805555643418.5979166667</v>
      </c>
      <c r="AI150" s="26" t="e">
        <f>VLOOKUP(AH150,simple_survey!$P$1800:$Q$2001,2,FALSE)</f>
        <v>#N/A</v>
      </c>
    </row>
    <row r="151" spans="1:35" s="7" customFormat="1" hidden="1" x14ac:dyDescent="0.4">
      <c r="A151" s="16" t="str">
        <f>IF(W151&gt;0, "★", "-")</f>
        <v>-</v>
      </c>
      <c r="B151" s="16" t="str">
        <f>IF(L151&gt;0, "☆", "-")</f>
        <v>-</v>
      </c>
      <c r="C151" s="7">
        <v>14</v>
      </c>
      <c r="D151" s="2">
        <v>43418.587789351855</v>
      </c>
      <c r="E151" s="3" t="s">
        <v>1650</v>
      </c>
      <c r="F151" s="3">
        <v>13863</v>
      </c>
      <c r="G151" s="3" t="s">
        <v>18</v>
      </c>
      <c r="H151" s="3">
        <v>6173</v>
      </c>
      <c r="I151" s="3">
        <v>851</v>
      </c>
      <c r="J151" s="3">
        <v>11</v>
      </c>
      <c r="K151" s="3">
        <v>2</v>
      </c>
      <c r="L151" s="3"/>
      <c r="M151" s="2">
        <v>43418.589988425927</v>
      </c>
      <c r="N151" s="2">
        <v>43418.596250000002</v>
      </c>
      <c r="O151" s="3" t="s">
        <v>20</v>
      </c>
      <c r="P151" s="3" t="s">
        <v>21</v>
      </c>
      <c r="Q151" s="3" t="s">
        <v>26</v>
      </c>
      <c r="R151" s="3" t="s">
        <v>27</v>
      </c>
      <c r="S151" s="2">
        <v>43418.588912037034</v>
      </c>
      <c r="T151" s="2">
        <v>43418.588912037034</v>
      </c>
      <c r="U151" s="2">
        <v>43418.598344907405</v>
      </c>
      <c r="V151" s="2">
        <v>43418.598344907405</v>
      </c>
      <c r="W151" s="3"/>
      <c r="X151" s="8">
        <f t="shared" si="32"/>
        <v>43418.587789351855</v>
      </c>
      <c r="Y151" s="9">
        <f t="shared" si="33"/>
        <v>6.2615740753244609E-3</v>
      </c>
      <c r="Z151" s="9">
        <f t="shared" si="34"/>
        <v>1.2523148150648922E-2</v>
      </c>
      <c r="AA151" s="10"/>
      <c r="AB151" s="10">
        <f t="shared" si="30"/>
        <v>1.0763888931251131E-3</v>
      </c>
      <c r="AC151" s="10">
        <f t="shared" si="31"/>
        <v>2.1990740715409629E-3</v>
      </c>
      <c r="AD151" s="10"/>
      <c r="AE151" s="10"/>
      <c r="AF151" s="78">
        <f t="shared" si="27"/>
        <v>43418.587500000001</v>
      </c>
      <c r="AG151" s="78">
        <f t="shared" si="28"/>
        <v>43418.595833333333</v>
      </c>
      <c r="AH151" s="26" t="str">
        <f t="shared" si="29"/>
        <v>43418.587543418.5958333333</v>
      </c>
      <c r="AI151" s="26" t="e">
        <f>VLOOKUP(AH151,simple_survey!$P$1800:$Q$2001,2,FALSE)</f>
        <v>#N/A</v>
      </c>
    </row>
    <row r="152" spans="1:35" s="7" customFormat="1" x14ac:dyDescent="0.4">
      <c r="A152" s="16" t="str">
        <f>IF(W152&gt;0, "★", "-")</f>
        <v>★</v>
      </c>
      <c r="B152" s="16" t="str">
        <f>IF(L152&gt;0, "☆", "-")</f>
        <v>-</v>
      </c>
      <c r="C152" s="7">
        <v>14</v>
      </c>
      <c r="D152" s="2">
        <v>43418.591226851851</v>
      </c>
      <c r="E152" s="3" t="s">
        <v>1663</v>
      </c>
      <c r="F152" s="3">
        <v>13864</v>
      </c>
      <c r="G152" s="3" t="s">
        <v>32</v>
      </c>
      <c r="H152" s="3">
        <v>1338</v>
      </c>
      <c r="I152" s="3">
        <v>938</v>
      </c>
      <c r="J152" s="3">
        <v>5</v>
      </c>
      <c r="K152" s="3">
        <v>1</v>
      </c>
      <c r="L152" s="3"/>
      <c r="M152" s="2">
        <v>43418.601446759261</v>
      </c>
      <c r="N152" s="2">
        <v>43418.608865740738</v>
      </c>
      <c r="O152" s="3" t="s">
        <v>36</v>
      </c>
      <c r="P152" s="3" t="s">
        <v>37</v>
      </c>
      <c r="Q152" s="3" t="s">
        <v>40</v>
      </c>
      <c r="R152" s="3" t="s">
        <v>41</v>
      </c>
      <c r="S152" s="2">
        <v>43418.598171296297</v>
      </c>
      <c r="T152" s="2">
        <v>43418.598171296297</v>
      </c>
      <c r="U152" s="2">
        <v>43418.614803240744</v>
      </c>
      <c r="V152" s="2">
        <v>43418.614803240744</v>
      </c>
      <c r="W152" s="2">
        <v>43418.598171296297</v>
      </c>
      <c r="X152" s="8">
        <f t="shared" si="32"/>
        <v>43418.598171296297</v>
      </c>
      <c r="Y152" s="9">
        <f t="shared" si="33"/>
        <v>7.4189814768033102E-3</v>
      </c>
      <c r="Z152" s="9">
        <f t="shared" si="34"/>
        <v>7.4189814768033102E-3</v>
      </c>
      <c r="AB152" s="10">
        <f t="shared" si="30"/>
        <v>3.275462964666076E-3</v>
      </c>
      <c r="AC152" s="10">
        <f t="shared" si="31"/>
        <v>3.275462964666076E-3</v>
      </c>
      <c r="AF152" s="78">
        <f t="shared" si="27"/>
        <v>43418.59097222222</v>
      </c>
      <c r="AG152" s="78">
        <f t="shared" si="28"/>
        <v>43418.60833333333</v>
      </c>
      <c r="AH152" s="26" t="str">
        <f t="shared" si="29"/>
        <v>43418.590972222243418.6083333333</v>
      </c>
      <c r="AI152" s="26" t="str">
        <f>VLOOKUP(AH152,simple_survey!$P$1800:$Q$2001,2,FALSE)</f>
        <v>肯定的</v>
      </c>
    </row>
    <row r="153" spans="1:35" s="7" customFormat="1" hidden="1" x14ac:dyDescent="0.4">
      <c r="A153" s="16" t="str">
        <f>IF(W153&gt;0, "★", "-")</f>
        <v>-</v>
      </c>
      <c r="B153" s="16" t="str">
        <f>IF(L153&gt;0, "☆", "-")</f>
        <v>-</v>
      </c>
      <c r="C153" s="7">
        <v>14</v>
      </c>
      <c r="D153" s="2">
        <v>43418.591365740744</v>
      </c>
      <c r="E153" s="3" t="s">
        <v>1664</v>
      </c>
      <c r="F153" s="3">
        <v>13865</v>
      </c>
      <c r="G153" s="3" t="s">
        <v>98</v>
      </c>
      <c r="H153" s="3">
        <v>0</v>
      </c>
      <c r="I153" s="3">
        <v>148</v>
      </c>
      <c r="J153" s="3">
        <v>13</v>
      </c>
      <c r="K153" s="3">
        <v>1</v>
      </c>
      <c r="L153" s="3"/>
      <c r="M153" s="2">
        <v>43418.594108796293</v>
      </c>
      <c r="N153" s="2">
        <v>43418.607094907406</v>
      </c>
      <c r="O153" s="3" t="s">
        <v>54</v>
      </c>
      <c r="P153" s="3" t="s">
        <v>55</v>
      </c>
      <c r="Q153" s="3" t="s">
        <v>71</v>
      </c>
      <c r="R153" s="3" t="s">
        <v>1326</v>
      </c>
      <c r="S153" s="2">
        <v>43418.592604166668</v>
      </c>
      <c r="T153" s="2">
        <v>43418.593402777777</v>
      </c>
      <c r="U153" s="2">
        <v>43418.603171296294</v>
      </c>
      <c r="V153" s="2">
        <v>43418.6096412037</v>
      </c>
      <c r="W153" s="3"/>
      <c r="X153" s="8">
        <f t="shared" si="32"/>
        <v>43418.591365740744</v>
      </c>
      <c r="Y153" s="9">
        <f t="shared" si="33"/>
        <v>1.2986111112695653E-2</v>
      </c>
      <c r="Z153" s="9">
        <f t="shared" si="34"/>
        <v>1.2986111112695653E-2</v>
      </c>
      <c r="AA153" s="10"/>
      <c r="AB153" s="10">
        <f t="shared" si="30"/>
        <v>1.5046296248328872E-3</v>
      </c>
      <c r="AC153" s="10">
        <f t="shared" si="31"/>
        <v>2.743055549217388E-3</v>
      </c>
      <c r="AD153" s="10"/>
      <c r="AE153" s="10"/>
      <c r="AF153" s="78">
        <f t="shared" si="27"/>
        <v>43418.59097222222</v>
      </c>
      <c r="AG153" s="78">
        <f t="shared" si="28"/>
        <v>43418.606944444444</v>
      </c>
      <c r="AH153" s="26" t="str">
        <f t="shared" si="29"/>
        <v>43418.590972222243418.6069444444</v>
      </c>
      <c r="AI153" s="26" t="e">
        <f>VLOOKUP(AH153,simple_survey!$P$1800:$Q$2001,2,FALSE)</f>
        <v>#N/A</v>
      </c>
    </row>
    <row r="154" spans="1:35" s="7" customFormat="1" x14ac:dyDescent="0.4">
      <c r="A154" s="16" t="str">
        <f>IF(W154&gt;0, "★", "-")</f>
        <v>-</v>
      </c>
      <c r="B154" s="16" t="str">
        <f>IF(L154&gt;0, "☆", "-")</f>
        <v>-</v>
      </c>
      <c r="C154" s="7">
        <v>14</v>
      </c>
      <c r="D154" s="2">
        <v>43418.592615740738</v>
      </c>
      <c r="E154" s="3" t="s">
        <v>1665</v>
      </c>
      <c r="F154" s="3">
        <v>13866</v>
      </c>
      <c r="G154" s="3" t="s">
        <v>32</v>
      </c>
      <c r="H154" s="3">
        <v>4034</v>
      </c>
      <c r="I154" s="3">
        <v>205</v>
      </c>
      <c r="J154" s="3">
        <v>6</v>
      </c>
      <c r="K154" s="3">
        <v>1</v>
      </c>
      <c r="L154" s="3"/>
      <c r="M154" s="2">
        <v>43418.597858796296</v>
      </c>
      <c r="N154" s="2">
        <v>43418.615416666667</v>
      </c>
      <c r="O154" s="3" t="s">
        <v>54</v>
      </c>
      <c r="P154" s="3" t="s">
        <v>55</v>
      </c>
      <c r="Q154" s="3" t="s">
        <v>47</v>
      </c>
      <c r="R154" s="3" t="s">
        <v>48</v>
      </c>
      <c r="S154" s="2">
        <v>43418.597187500003</v>
      </c>
      <c r="T154" s="2">
        <v>43418.597187500003</v>
      </c>
      <c r="U154" s="2">
        <v>43418.611273148148</v>
      </c>
      <c r="V154" s="2">
        <v>43418.611273148148</v>
      </c>
      <c r="W154" s="3"/>
      <c r="X154" s="8">
        <f t="shared" si="32"/>
        <v>43418.592615740738</v>
      </c>
      <c r="Y154" s="9">
        <f t="shared" si="33"/>
        <v>1.7557870371092577E-2</v>
      </c>
      <c r="Z154" s="9">
        <f t="shared" si="34"/>
        <v>1.7557870371092577E-2</v>
      </c>
      <c r="AA154" s="10"/>
      <c r="AB154" s="10">
        <f t="shared" si="30"/>
        <v>6.7129629314877093E-4</v>
      </c>
      <c r="AC154" s="10">
        <f t="shared" si="31"/>
        <v>5.2430555588216521E-3</v>
      </c>
      <c r="AD154" s="10"/>
      <c r="AE154" s="10"/>
      <c r="AF154" s="78">
        <f t="shared" si="27"/>
        <v>43418.592361111114</v>
      </c>
      <c r="AG154" s="78">
        <f t="shared" si="28"/>
        <v>43418.615277777775</v>
      </c>
      <c r="AH154" s="26" t="str">
        <f t="shared" si="29"/>
        <v>43418.592361111143418.6152777778</v>
      </c>
      <c r="AI154" s="26" t="str">
        <f>VLOOKUP(AH154,simple_survey!$P$1800:$Q$2001,2,FALSE)</f>
        <v>肯定的</v>
      </c>
    </row>
    <row r="155" spans="1:35" s="7" customFormat="1" hidden="1" x14ac:dyDescent="0.4">
      <c r="A155" s="16" t="str">
        <f t="shared" si="24"/>
        <v>★</v>
      </c>
      <c r="B155" s="16" t="str">
        <f t="shared" si="25"/>
        <v>-</v>
      </c>
      <c r="C155" s="7">
        <v>14</v>
      </c>
      <c r="D155" s="2">
        <v>43418.5940625</v>
      </c>
      <c r="E155" s="3" t="s">
        <v>1666</v>
      </c>
      <c r="F155" s="3">
        <v>13868</v>
      </c>
      <c r="G155" s="3" t="s">
        <v>32</v>
      </c>
      <c r="H155" s="3">
        <v>5455</v>
      </c>
      <c r="I155" s="3">
        <v>902</v>
      </c>
      <c r="J155" s="3">
        <v>13</v>
      </c>
      <c r="K155" s="3">
        <v>2</v>
      </c>
      <c r="L155" s="3"/>
      <c r="M155" s="2">
        <v>43418.600405092591</v>
      </c>
      <c r="N155" s="2">
        <v>43418.613449074073</v>
      </c>
      <c r="O155" s="3" t="s">
        <v>44</v>
      </c>
      <c r="P155" s="3" t="s">
        <v>91</v>
      </c>
      <c r="Q155" s="3" t="s">
        <v>22</v>
      </c>
      <c r="R155" s="3" t="s">
        <v>23</v>
      </c>
      <c r="S155" s="2">
        <v>43418.600995370369</v>
      </c>
      <c r="T155" s="2">
        <v>43418.600995370369</v>
      </c>
      <c r="U155" s="2">
        <v>43418.619687500002</v>
      </c>
      <c r="V155" s="2">
        <v>43418.619687500002</v>
      </c>
      <c r="W155" s="2">
        <v>43418.600995370369</v>
      </c>
      <c r="X155" s="8">
        <f t="shared" si="32"/>
        <v>43418.600995370369</v>
      </c>
      <c r="Y155" s="9">
        <f t="shared" si="33"/>
        <v>1.3043981482042E-2</v>
      </c>
      <c r="Z155" s="9">
        <f t="shared" si="34"/>
        <v>2.6087962964083999E-2</v>
      </c>
      <c r="AA155" s="10"/>
      <c r="AB155" s="10">
        <f t="shared" si="30"/>
        <v>0</v>
      </c>
      <c r="AC155" s="10">
        <f t="shared" si="31"/>
        <v>0</v>
      </c>
      <c r="AD155" s="10"/>
      <c r="AE155" s="10"/>
      <c r="AF155" s="78">
        <f t="shared" si="27"/>
        <v>43418.59375</v>
      </c>
      <c r="AG155" s="78">
        <f t="shared" si="28"/>
        <v>43418.613194444442</v>
      </c>
      <c r="AH155" s="26" t="str">
        <f t="shared" si="29"/>
        <v>43418.5937543418.6131944444</v>
      </c>
      <c r="AI155" s="26" t="e">
        <f>VLOOKUP(AH155,simple_survey!$P$1800:$Q$2001,2,FALSE)</f>
        <v>#N/A</v>
      </c>
    </row>
    <row r="156" spans="1:35" s="7" customFormat="1" hidden="1" x14ac:dyDescent="0.4">
      <c r="A156" s="16" t="str">
        <f t="shared" si="24"/>
        <v>-</v>
      </c>
      <c r="B156" s="16" t="str">
        <f t="shared" si="25"/>
        <v>-</v>
      </c>
      <c r="C156" s="7">
        <v>14</v>
      </c>
      <c r="D156" s="2">
        <v>43418.596053240741</v>
      </c>
      <c r="E156" s="3" t="s">
        <v>1667</v>
      </c>
      <c r="F156" s="3">
        <v>13869</v>
      </c>
      <c r="G156" s="3" t="s">
        <v>99</v>
      </c>
      <c r="H156" s="3">
        <v>0</v>
      </c>
      <c r="I156" s="3">
        <v>67</v>
      </c>
      <c r="J156" s="3">
        <v>11</v>
      </c>
      <c r="K156" s="3">
        <v>2</v>
      </c>
      <c r="L156" s="3"/>
      <c r="M156" s="2">
        <v>43418.598749999997</v>
      </c>
      <c r="N156" s="2">
        <v>43418.602511574078</v>
      </c>
      <c r="O156" s="3" t="s">
        <v>133</v>
      </c>
      <c r="P156" s="3" t="s">
        <v>19</v>
      </c>
      <c r="Q156" s="3" t="s">
        <v>30</v>
      </c>
      <c r="R156" s="3" t="s">
        <v>31</v>
      </c>
      <c r="S156" s="2">
        <v>43418.601122685184</v>
      </c>
      <c r="T156" s="2">
        <v>43418.601122685184</v>
      </c>
      <c r="U156" s="2">
        <v>43418.609386574077</v>
      </c>
      <c r="V156" s="2">
        <v>43418.609386574077</v>
      </c>
      <c r="W156" s="3"/>
      <c r="X156" s="8">
        <f t="shared" si="32"/>
        <v>43418.596053240741</v>
      </c>
      <c r="Y156" s="9">
        <f t="shared" si="33"/>
        <v>3.761574080272112E-3</v>
      </c>
      <c r="Z156" s="9">
        <f t="shared" si="34"/>
        <v>7.5231481605442241E-3</v>
      </c>
      <c r="AA156" s="10"/>
      <c r="AB156" s="10">
        <f t="shared" si="30"/>
        <v>0</v>
      </c>
      <c r="AC156" s="10">
        <f t="shared" si="31"/>
        <v>2.6967592566506937E-3</v>
      </c>
      <c r="AD156" s="10"/>
      <c r="AE156" s="10"/>
      <c r="AF156" s="78">
        <f t="shared" si="27"/>
        <v>43418.595833333333</v>
      </c>
      <c r="AG156" s="78">
        <f t="shared" si="28"/>
        <v>43418.602083333331</v>
      </c>
      <c r="AH156" s="26" t="str">
        <f t="shared" si="29"/>
        <v>43418.595833333343418.6020833333</v>
      </c>
      <c r="AI156" s="26" t="e">
        <f>VLOOKUP(AH156,simple_survey!$P$1800:$Q$2001,2,FALSE)</f>
        <v>#N/A</v>
      </c>
    </row>
    <row r="157" spans="1:35" s="7" customFormat="1" hidden="1" x14ac:dyDescent="0.4">
      <c r="A157" s="16" t="str">
        <f t="shared" si="24"/>
        <v>-</v>
      </c>
      <c r="B157" s="16" t="str">
        <f t="shared" si="25"/>
        <v>-</v>
      </c>
      <c r="C157" s="7">
        <v>14</v>
      </c>
      <c r="D157" s="2">
        <v>43418.596076388887</v>
      </c>
      <c r="E157" s="3" t="s">
        <v>1668</v>
      </c>
      <c r="F157" s="3">
        <v>13870</v>
      </c>
      <c r="G157" s="3" t="s">
        <v>66</v>
      </c>
      <c r="H157" s="3">
        <v>2979</v>
      </c>
      <c r="I157" s="3">
        <v>582</v>
      </c>
      <c r="J157" s="3">
        <v>8</v>
      </c>
      <c r="K157" s="3">
        <v>2</v>
      </c>
      <c r="L157" s="3"/>
      <c r="M157" s="2">
        <v>43418.600023148145</v>
      </c>
      <c r="N157" s="2">
        <v>43418.610648148147</v>
      </c>
      <c r="O157" s="3" t="s">
        <v>79</v>
      </c>
      <c r="P157" s="3" t="s">
        <v>80</v>
      </c>
      <c r="Q157" s="3" t="s">
        <v>47</v>
      </c>
      <c r="R157" s="3" t="s">
        <v>48</v>
      </c>
      <c r="S157" s="2">
        <v>43418.6015625</v>
      </c>
      <c r="T157" s="2">
        <v>43418.602002314816</v>
      </c>
      <c r="U157" s="2">
        <v>43418.614085648151</v>
      </c>
      <c r="V157" s="2">
        <v>43418.619363425925</v>
      </c>
      <c r="W157" s="3"/>
      <c r="X157" s="8">
        <f t="shared" si="32"/>
        <v>43418.596076388887</v>
      </c>
      <c r="Y157" s="9">
        <f t="shared" si="33"/>
        <v>1.0625000002619345E-2</v>
      </c>
      <c r="Z157" s="9">
        <f t="shared" si="34"/>
        <v>2.1250000005238689E-2</v>
      </c>
      <c r="AA157" s="10"/>
      <c r="AB157" s="10">
        <f t="shared" si="30"/>
        <v>0</v>
      </c>
      <c r="AC157" s="10">
        <f t="shared" si="31"/>
        <v>3.9467592578148469E-3</v>
      </c>
      <c r="AD157" s="10"/>
      <c r="AE157" s="10"/>
      <c r="AF157" s="78">
        <f t="shared" si="27"/>
        <v>43418.595833333333</v>
      </c>
      <c r="AG157" s="78">
        <f t="shared" si="28"/>
        <v>43418.61041666667</v>
      </c>
      <c r="AH157" s="26" t="str">
        <f t="shared" si="29"/>
        <v>43418.595833333343418.6104166667</v>
      </c>
      <c r="AI157" s="26" t="e">
        <f>VLOOKUP(AH157,simple_survey!$P$1800:$Q$2001,2,FALSE)</f>
        <v>#N/A</v>
      </c>
    </row>
    <row r="158" spans="1:35" s="7" customFormat="1" hidden="1" x14ac:dyDescent="0.4">
      <c r="A158" s="16" t="str">
        <f t="shared" si="24"/>
        <v>★</v>
      </c>
      <c r="B158" s="16" t="str">
        <f t="shared" si="25"/>
        <v>-</v>
      </c>
      <c r="C158" s="7">
        <v>14</v>
      </c>
      <c r="D158" s="2">
        <v>43418.59652777778</v>
      </c>
      <c r="E158" s="3" t="s">
        <v>1535</v>
      </c>
      <c r="F158" s="3">
        <v>13871</v>
      </c>
      <c r="G158" s="3" t="s">
        <v>32</v>
      </c>
      <c r="H158" s="3">
        <v>3598</v>
      </c>
      <c r="I158" s="3">
        <v>80</v>
      </c>
      <c r="J158" s="3">
        <v>8</v>
      </c>
      <c r="K158" s="3">
        <v>1</v>
      </c>
      <c r="L158" s="3"/>
      <c r="M158" s="2">
        <v>43418.601215277777</v>
      </c>
      <c r="N158" s="2">
        <v>43418.605254629627</v>
      </c>
      <c r="O158" s="3" t="s">
        <v>79</v>
      </c>
      <c r="P158" s="3" t="s">
        <v>80</v>
      </c>
      <c r="Q158" s="3" t="s">
        <v>26</v>
      </c>
      <c r="R158" s="3" t="s">
        <v>27</v>
      </c>
      <c r="S158" s="2">
        <v>43418.603425925925</v>
      </c>
      <c r="T158" s="2">
        <v>43418.603425925925</v>
      </c>
      <c r="U158" s="2">
        <v>43418.610023148147</v>
      </c>
      <c r="V158" s="2">
        <v>43418.610023148147</v>
      </c>
      <c r="W158" s="2">
        <v>43418.603425925925</v>
      </c>
      <c r="X158" s="8">
        <f t="shared" si="32"/>
        <v>43418.603425925925</v>
      </c>
      <c r="Y158" s="9">
        <f t="shared" si="33"/>
        <v>4.0393518502241932E-3</v>
      </c>
      <c r="Z158" s="9">
        <f t="shared" si="34"/>
        <v>4.0393518502241932E-3</v>
      </c>
      <c r="AA158" s="10"/>
      <c r="AB158" s="10">
        <f t="shared" si="30"/>
        <v>0</v>
      </c>
      <c r="AC158" s="10">
        <f t="shared" si="31"/>
        <v>0</v>
      </c>
      <c r="AD158" s="10"/>
      <c r="AE158" s="10"/>
      <c r="AF158" s="78">
        <f t="shared" si="27"/>
        <v>43418.59652777778</v>
      </c>
      <c r="AG158" s="78">
        <f t="shared" si="28"/>
        <v>43418.604861111111</v>
      </c>
      <c r="AH158" s="26" t="str">
        <f t="shared" si="29"/>
        <v>43418.596527777843418.6048611111</v>
      </c>
      <c r="AI158" s="26" t="e">
        <f>VLOOKUP(AH158,simple_survey!$P$1800:$Q$2001,2,FALSE)</f>
        <v>#N/A</v>
      </c>
    </row>
    <row r="159" spans="1:35" s="7" customFormat="1" hidden="1" x14ac:dyDescent="0.4">
      <c r="A159" s="16" t="str">
        <f t="shared" ref="A159:A222" si="35">IF(W159&gt;0, "★", "-")</f>
        <v>-</v>
      </c>
      <c r="B159" s="16" t="str">
        <f t="shared" ref="B159:B222" si="36">IF(L159&gt;0, "☆", "-")</f>
        <v>-</v>
      </c>
      <c r="C159" s="7">
        <v>14</v>
      </c>
      <c r="D159" s="2">
        <v>43418.597557870373</v>
      </c>
      <c r="E159" s="3" t="s">
        <v>1669</v>
      </c>
      <c r="F159" s="3">
        <v>13872</v>
      </c>
      <c r="G159" s="3" t="s">
        <v>98</v>
      </c>
      <c r="H159" s="3">
        <v>0</v>
      </c>
      <c r="I159" s="3">
        <v>968</v>
      </c>
      <c r="J159" s="3">
        <v>9</v>
      </c>
      <c r="K159" s="3">
        <v>1</v>
      </c>
      <c r="L159" s="3"/>
      <c r="M159" s="2">
        <v>43418.601655092592</v>
      </c>
      <c r="N159" s="2">
        <v>43418.606481481482</v>
      </c>
      <c r="O159" s="3" t="s">
        <v>58</v>
      </c>
      <c r="P159" s="3" t="s">
        <v>59</v>
      </c>
      <c r="Q159" s="3" t="s">
        <v>52</v>
      </c>
      <c r="R159" s="3" t="s">
        <v>53</v>
      </c>
      <c r="S159" s="2">
        <v>43418.602187500001</v>
      </c>
      <c r="T159" s="2">
        <v>43418.602187500001</v>
      </c>
      <c r="U159" s="2">
        <v>43418.610474537039</v>
      </c>
      <c r="V159" s="2">
        <v>43418.610474537039</v>
      </c>
      <c r="W159" s="3"/>
      <c r="X159" s="8">
        <f t="shared" si="32"/>
        <v>43418.597557870373</v>
      </c>
      <c r="Y159" s="9">
        <f t="shared" si="33"/>
        <v>4.8263888893416151E-3</v>
      </c>
      <c r="Z159" s="9">
        <f t="shared" si="34"/>
        <v>4.8263888893416151E-3</v>
      </c>
      <c r="AA159" s="10"/>
      <c r="AB159" s="10">
        <f t="shared" si="30"/>
        <v>0</v>
      </c>
      <c r="AC159" s="10">
        <f t="shared" si="31"/>
        <v>4.0972222195705399E-3</v>
      </c>
      <c r="AD159" s="10"/>
      <c r="AE159" s="10"/>
      <c r="AF159" s="78">
        <f t="shared" si="27"/>
        <v>43418.597222222219</v>
      </c>
      <c r="AG159" s="78">
        <f t="shared" si="28"/>
        <v>43418.606249999997</v>
      </c>
      <c r="AH159" s="26" t="str">
        <f t="shared" si="29"/>
        <v>43418.597222222243418.60625</v>
      </c>
      <c r="AI159" s="26" t="e">
        <f>VLOOKUP(AH159,simple_survey!$P$1800:$Q$2001,2,FALSE)</f>
        <v>#N/A</v>
      </c>
    </row>
    <row r="160" spans="1:35" s="7" customFormat="1" hidden="1" x14ac:dyDescent="0.4">
      <c r="A160" s="16" t="str">
        <f t="shared" si="35"/>
        <v>★</v>
      </c>
      <c r="B160" s="16" t="str">
        <f t="shared" si="36"/>
        <v>-</v>
      </c>
      <c r="C160" s="7">
        <v>14</v>
      </c>
      <c r="D160" s="2">
        <v>43418.597858796296</v>
      </c>
      <c r="E160" s="3" t="s">
        <v>1646</v>
      </c>
      <c r="F160" s="3">
        <v>13873</v>
      </c>
      <c r="G160" s="3" t="s">
        <v>32</v>
      </c>
      <c r="H160" s="3">
        <v>2176</v>
      </c>
      <c r="I160" s="3">
        <v>171</v>
      </c>
      <c r="J160" s="3">
        <v>7</v>
      </c>
      <c r="K160" s="3">
        <v>1</v>
      </c>
      <c r="L160" s="3"/>
      <c r="M160" s="2">
        <v>43418.604594907411</v>
      </c>
      <c r="N160" s="2">
        <v>43418.608599537038</v>
      </c>
      <c r="O160" s="3" t="s">
        <v>64</v>
      </c>
      <c r="P160" s="3" t="s">
        <v>65</v>
      </c>
      <c r="Q160" s="3" t="s">
        <v>36</v>
      </c>
      <c r="R160" s="3" t="s">
        <v>37</v>
      </c>
      <c r="S160" s="2">
        <v>43418.606111111112</v>
      </c>
      <c r="T160" s="2">
        <v>43418.606111111112</v>
      </c>
      <c r="U160" s="2">
        <v>43418.611979166664</v>
      </c>
      <c r="V160" s="2">
        <v>43418.611979166664</v>
      </c>
      <c r="W160" s="2">
        <v>43418.604791666665</v>
      </c>
      <c r="X160" s="8">
        <f t="shared" si="32"/>
        <v>43418.604791666665</v>
      </c>
      <c r="Y160" s="9">
        <f t="shared" si="33"/>
        <v>4.0046296271611936E-3</v>
      </c>
      <c r="Z160" s="9">
        <f t="shared" si="34"/>
        <v>4.0046296271611936E-3</v>
      </c>
      <c r="AA160" s="10"/>
      <c r="AB160" s="10">
        <f t="shared" si="30"/>
        <v>0</v>
      </c>
      <c r="AC160" s="10">
        <f t="shared" si="31"/>
        <v>0</v>
      </c>
      <c r="AD160" s="10"/>
      <c r="AE160" s="10"/>
      <c r="AF160" s="78">
        <f t="shared" si="27"/>
        <v>43418.597222222219</v>
      </c>
      <c r="AG160" s="78">
        <f t="shared" si="28"/>
        <v>43418.60833333333</v>
      </c>
      <c r="AH160" s="26" t="str">
        <f t="shared" si="29"/>
        <v>43418.597222222243418.6083333333</v>
      </c>
      <c r="AI160" s="26" t="e">
        <f>VLOOKUP(AH160,simple_survey!$P$1800:$Q$2001,2,FALSE)</f>
        <v>#N/A</v>
      </c>
    </row>
    <row r="161" spans="1:35" s="7" customFormat="1" hidden="1" x14ac:dyDescent="0.4">
      <c r="A161" s="16" t="str">
        <f t="shared" si="35"/>
        <v>★</v>
      </c>
      <c r="B161" s="16" t="str">
        <f t="shared" si="36"/>
        <v>-</v>
      </c>
      <c r="C161" s="7">
        <v>14</v>
      </c>
      <c r="D161" s="2">
        <v>43418.598217592589</v>
      </c>
      <c r="E161" s="3" t="s">
        <v>1618</v>
      </c>
      <c r="F161" s="3">
        <v>13874</v>
      </c>
      <c r="G161" s="3" t="s">
        <v>32</v>
      </c>
      <c r="H161" s="3">
        <v>4261</v>
      </c>
      <c r="I161" s="3">
        <v>343</v>
      </c>
      <c r="J161" s="3">
        <v>6</v>
      </c>
      <c r="K161" s="3">
        <v>3</v>
      </c>
      <c r="L161" s="3"/>
      <c r="M161" s="2">
        <v>43418.605891203704</v>
      </c>
      <c r="N161" s="2">
        <v>43418.612326388888</v>
      </c>
      <c r="O161" s="3" t="s">
        <v>67</v>
      </c>
      <c r="P161" s="3" t="s">
        <v>68</v>
      </c>
      <c r="Q161" s="3" t="s">
        <v>64</v>
      </c>
      <c r="R161" s="3" t="s">
        <v>65</v>
      </c>
      <c r="S161" s="2">
        <v>43418.605150462965</v>
      </c>
      <c r="T161" s="2">
        <v>43418.605150462965</v>
      </c>
      <c r="U161" s="2">
        <v>43418.615590277775</v>
      </c>
      <c r="V161" s="2">
        <v>43418.615590277775</v>
      </c>
      <c r="W161" s="2">
        <v>43418.605150462965</v>
      </c>
      <c r="X161" s="8">
        <f t="shared" si="32"/>
        <v>43418.605150462965</v>
      </c>
      <c r="Y161" s="9">
        <f t="shared" si="33"/>
        <v>6.435185183363501E-3</v>
      </c>
      <c r="Z161" s="9">
        <f t="shared" si="34"/>
        <v>1.9305555550090503E-2</v>
      </c>
      <c r="AA161" s="10"/>
      <c r="AB161" s="10">
        <f t="shared" si="30"/>
        <v>7.4074073927477002E-4</v>
      </c>
      <c r="AC161" s="10">
        <f t="shared" si="31"/>
        <v>7.4074073927477002E-4</v>
      </c>
      <c r="AD161" s="10"/>
      <c r="AE161" s="10"/>
      <c r="AF161" s="78">
        <f t="shared" si="27"/>
        <v>43418.597916666666</v>
      </c>
      <c r="AG161" s="78">
        <f t="shared" si="28"/>
        <v>43418.611805555556</v>
      </c>
      <c r="AH161" s="26" t="str">
        <f t="shared" si="29"/>
        <v>43418.597916666743418.6118055556</v>
      </c>
      <c r="AI161" s="26" t="e">
        <f>VLOOKUP(AH161,simple_survey!$P$1800:$Q$2001,2,FALSE)</f>
        <v>#N/A</v>
      </c>
    </row>
    <row r="162" spans="1:35" s="7" customFormat="1" x14ac:dyDescent="0.4">
      <c r="A162" s="16" t="str">
        <f t="shared" si="35"/>
        <v>-</v>
      </c>
      <c r="B162" s="16" t="str">
        <f t="shared" si="36"/>
        <v>-</v>
      </c>
      <c r="C162" s="7">
        <v>14</v>
      </c>
      <c r="D162" s="2">
        <v>43418.600578703707</v>
      </c>
      <c r="E162" s="3" t="s">
        <v>1335</v>
      </c>
      <c r="F162" s="3">
        <v>13875</v>
      </c>
      <c r="G162" s="3" t="s">
        <v>32</v>
      </c>
      <c r="H162" s="3">
        <v>1751</v>
      </c>
      <c r="I162" s="3">
        <v>297</v>
      </c>
      <c r="J162" s="3">
        <v>4</v>
      </c>
      <c r="K162" s="3">
        <v>1</v>
      </c>
      <c r="L162" s="3"/>
      <c r="M162" s="2">
        <v>43418.605949074074</v>
      </c>
      <c r="N162" s="2">
        <v>43418.609861111108</v>
      </c>
      <c r="O162" s="3" t="s">
        <v>69</v>
      </c>
      <c r="P162" s="3" t="s">
        <v>70</v>
      </c>
      <c r="Q162" s="3" t="s">
        <v>49</v>
      </c>
      <c r="R162" s="3" t="s">
        <v>50</v>
      </c>
      <c r="S162" s="2">
        <v>43418.603831018518</v>
      </c>
      <c r="T162" s="2">
        <v>43418.603831018518</v>
      </c>
      <c r="U162" s="2">
        <v>43418.607870370368</v>
      </c>
      <c r="V162" s="2">
        <v>43418.607870370368</v>
      </c>
      <c r="W162" s="3"/>
      <c r="X162" s="8">
        <f t="shared" si="32"/>
        <v>43418.600578703707</v>
      </c>
      <c r="Y162" s="9">
        <f t="shared" si="33"/>
        <v>3.9120370347518474E-3</v>
      </c>
      <c r="Z162" s="9">
        <f t="shared" si="34"/>
        <v>3.9120370347518474E-3</v>
      </c>
      <c r="AA162" s="10"/>
      <c r="AB162" s="10">
        <f t="shared" si="30"/>
        <v>2.118055555911269E-3</v>
      </c>
      <c r="AC162" s="10">
        <f t="shared" si="31"/>
        <v>5.3703703670180403E-3</v>
      </c>
      <c r="AD162" s="10"/>
      <c r="AE162" s="10"/>
      <c r="AF162" s="78">
        <f t="shared" si="27"/>
        <v>43418.6</v>
      </c>
      <c r="AG162" s="78">
        <f t="shared" si="28"/>
        <v>43418.609722222223</v>
      </c>
      <c r="AH162" s="26" t="str">
        <f t="shared" si="29"/>
        <v>43418.643418.6097222222</v>
      </c>
      <c r="AI162" s="26" t="str">
        <f>VLOOKUP(AH162,simple_survey!$P$1800:$Q$2001,2,FALSE)</f>
        <v>肯定的</v>
      </c>
    </row>
    <row r="163" spans="1:35" s="7" customFormat="1" hidden="1" x14ac:dyDescent="0.4">
      <c r="A163" s="16" t="str">
        <f t="shared" si="35"/>
        <v>-</v>
      </c>
      <c r="B163" s="16" t="str">
        <f t="shared" si="36"/>
        <v>-</v>
      </c>
      <c r="C163" s="7">
        <v>14</v>
      </c>
      <c r="D163" s="2">
        <v>43418.601967592593</v>
      </c>
      <c r="E163" s="3" t="s">
        <v>1670</v>
      </c>
      <c r="F163" s="3">
        <v>13876</v>
      </c>
      <c r="G163" s="3" t="s">
        <v>18</v>
      </c>
      <c r="H163" s="3">
        <v>2830</v>
      </c>
      <c r="I163" s="3">
        <v>686</v>
      </c>
      <c r="J163" s="3">
        <v>10</v>
      </c>
      <c r="K163" s="3">
        <v>2</v>
      </c>
      <c r="L163" s="3"/>
      <c r="M163" s="2">
        <v>43418.605567129627</v>
      </c>
      <c r="N163" s="2">
        <v>43418.613125000003</v>
      </c>
      <c r="O163" s="3" t="s">
        <v>33</v>
      </c>
      <c r="P163" s="3" t="s">
        <v>34</v>
      </c>
      <c r="Q163" s="3" t="s">
        <v>90</v>
      </c>
      <c r="R163" s="3" t="s">
        <v>35</v>
      </c>
      <c r="S163" s="2">
        <v>43418.608414351853</v>
      </c>
      <c r="T163" s="2">
        <v>43418.608414351853</v>
      </c>
      <c r="U163" s="2">
        <v>43418.618333333332</v>
      </c>
      <c r="V163" s="2">
        <v>43418.618333333332</v>
      </c>
      <c r="W163" s="3"/>
      <c r="X163" s="8">
        <f t="shared" si="32"/>
        <v>43418.601967592593</v>
      </c>
      <c r="Y163" s="9">
        <f t="shared" si="33"/>
        <v>7.557870376331266E-3</v>
      </c>
      <c r="Z163" s="9">
        <f t="shared" si="34"/>
        <v>1.5115740752662532E-2</v>
      </c>
      <c r="AA163" s="10"/>
      <c r="AB163" s="10">
        <f t="shared" si="30"/>
        <v>0</v>
      </c>
      <c r="AC163" s="10">
        <f t="shared" si="31"/>
        <v>3.5995370344608091E-3</v>
      </c>
      <c r="AD163" s="10"/>
      <c r="AE163" s="10"/>
      <c r="AF163" s="78">
        <f t="shared" si="27"/>
        <v>43418.601388888892</v>
      </c>
      <c r="AG163" s="78">
        <f t="shared" si="28"/>
        <v>43418.612500000003</v>
      </c>
      <c r="AH163" s="26" t="str">
        <f t="shared" si="29"/>
        <v>43418.601388888943418.6125</v>
      </c>
      <c r="AI163" s="26" t="e">
        <f>VLOOKUP(AH163,simple_survey!$P$1800:$Q$2001,2,FALSE)</f>
        <v>#N/A</v>
      </c>
    </row>
    <row r="164" spans="1:35" s="7" customFormat="1" x14ac:dyDescent="0.4">
      <c r="A164" s="16" t="str">
        <f t="shared" si="35"/>
        <v>-</v>
      </c>
      <c r="B164" s="16" t="str">
        <f t="shared" si="36"/>
        <v>-</v>
      </c>
      <c r="C164" s="7">
        <v>14</v>
      </c>
      <c r="D164" s="2">
        <v>43418.604166666664</v>
      </c>
      <c r="E164" s="3" t="s">
        <v>1578</v>
      </c>
      <c r="F164" s="3">
        <v>13877</v>
      </c>
      <c r="G164" s="3" t="s">
        <v>32</v>
      </c>
      <c r="H164" s="3">
        <v>2051</v>
      </c>
      <c r="I164" s="3">
        <v>742</v>
      </c>
      <c r="J164" s="3">
        <v>8</v>
      </c>
      <c r="K164" s="3">
        <v>1</v>
      </c>
      <c r="L164" s="3"/>
      <c r="M164" s="2">
        <v>43418.605358796296</v>
      </c>
      <c r="N164" s="2">
        <v>43418.610567129632</v>
      </c>
      <c r="O164" s="3" t="s">
        <v>26</v>
      </c>
      <c r="P164" s="3" t="s">
        <v>27</v>
      </c>
      <c r="Q164" s="3" t="s">
        <v>47</v>
      </c>
      <c r="R164" s="3" t="s">
        <v>48</v>
      </c>
      <c r="S164" s="2">
        <v>43418.607025462959</v>
      </c>
      <c r="T164" s="2">
        <v>43418.607025462959</v>
      </c>
      <c r="U164" s="2">
        <v>43418.616365740738</v>
      </c>
      <c r="V164" s="2">
        <v>43418.616365740738</v>
      </c>
      <c r="W164" s="3"/>
      <c r="X164" s="8">
        <f t="shared" si="32"/>
        <v>43418.604166666664</v>
      </c>
      <c r="Y164" s="9">
        <f t="shared" si="33"/>
        <v>5.2083333357586525E-3</v>
      </c>
      <c r="Z164" s="9">
        <f t="shared" si="34"/>
        <v>5.2083333357586525E-3</v>
      </c>
      <c r="AA164" s="10"/>
      <c r="AB164" s="10">
        <f t="shared" si="30"/>
        <v>0</v>
      </c>
      <c r="AC164" s="10">
        <f t="shared" si="31"/>
        <v>1.1921296318178065E-3</v>
      </c>
      <c r="AD164" s="10"/>
      <c r="AE164" s="10"/>
      <c r="AF164" s="78">
        <f t="shared" si="27"/>
        <v>43418.604166666664</v>
      </c>
      <c r="AG164" s="78">
        <f t="shared" si="28"/>
        <v>43418.61041666667</v>
      </c>
      <c r="AH164" s="26" t="str">
        <f t="shared" si="29"/>
        <v>43418.604166666743418.6104166667</v>
      </c>
      <c r="AI164" s="26" t="str">
        <f>VLOOKUP(AH164,simple_survey!$P$1800:$Q$2001,2,FALSE)</f>
        <v>肯定的</v>
      </c>
    </row>
    <row r="165" spans="1:35" s="7" customFormat="1" hidden="1" x14ac:dyDescent="0.4">
      <c r="A165" s="16" t="str">
        <f t="shared" si="35"/>
        <v>-</v>
      </c>
      <c r="B165" s="16" t="str">
        <f t="shared" si="36"/>
        <v>-</v>
      </c>
      <c r="C165" s="7">
        <v>14</v>
      </c>
      <c r="D165" s="2">
        <v>43418.604259259257</v>
      </c>
      <c r="E165" s="3" t="s">
        <v>1613</v>
      </c>
      <c r="F165" s="3">
        <v>13878</v>
      </c>
      <c r="G165" s="3" t="s">
        <v>103</v>
      </c>
      <c r="H165" s="3">
        <v>6193</v>
      </c>
      <c r="I165" s="3">
        <v>39</v>
      </c>
      <c r="J165" s="3">
        <v>3</v>
      </c>
      <c r="K165" s="3">
        <v>1</v>
      </c>
      <c r="L165" s="3"/>
      <c r="M165" s="2">
        <v>43418.605891203704</v>
      </c>
      <c r="N165" s="2">
        <v>43418.608391203707</v>
      </c>
      <c r="O165" s="3" t="s">
        <v>24</v>
      </c>
      <c r="P165" s="3" t="s">
        <v>25</v>
      </c>
      <c r="Q165" s="3" t="s">
        <v>28</v>
      </c>
      <c r="R165" s="3" t="s">
        <v>29</v>
      </c>
      <c r="S165" s="2">
        <v>43418.606064814812</v>
      </c>
      <c r="T165" s="2">
        <v>43418.606064814812</v>
      </c>
      <c r="U165" s="2">
        <v>43418.610358796293</v>
      </c>
      <c r="V165" s="2">
        <v>43418.610358796293</v>
      </c>
      <c r="W165" s="3"/>
      <c r="X165" s="8">
        <f t="shared" si="32"/>
        <v>43418.604259259257</v>
      </c>
      <c r="Y165" s="9">
        <f t="shared" si="33"/>
        <v>2.5000000023283064E-3</v>
      </c>
      <c r="Z165" s="9">
        <f t="shared" si="34"/>
        <v>2.5000000023283064E-3</v>
      </c>
      <c r="AA165" s="10"/>
      <c r="AB165" s="10">
        <f t="shared" si="30"/>
        <v>0</v>
      </c>
      <c r="AC165" s="10">
        <f t="shared" si="31"/>
        <v>1.6319444475811906E-3</v>
      </c>
      <c r="AD165" s="10"/>
      <c r="AE165" s="10"/>
      <c r="AF165" s="78">
        <f t="shared" si="27"/>
        <v>43418.604166666664</v>
      </c>
      <c r="AG165" s="78">
        <f t="shared" si="28"/>
        <v>43418.60833333333</v>
      </c>
      <c r="AH165" s="26" t="str">
        <f t="shared" si="29"/>
        <v>43418.604166666743418.6083333333</v>
      </c>
      <c r="AI165" s="26" t="e">
        <f>VLOOKUP(AH165,simple_survey!$P$1800:$Q$2001,2,FALSE)</f>
        <v>#N/A</v>
      </c>
    </row>
    <row r="166" spans="1:35" s="7" customFormat="1" hidden="1" x14ac:dyDescent="0.4">
      <c r="A166" s="16" t="str">
        <f t="shared" si="35"/>
        <v>★</v>
      </c>
      <c r="B166" s="16" t="str">
        <f t="shared" si="36"/>
        <v>-</v>
      </c>
      <c r="C166" s="7">
        <v>14</v>
      </c>
      <c r="D166" s="2">
        <v>43418.604571759257</v>
      </c>
      <c r="E166" s="3" t="s">
        <v>1671</v>
      </c>
      <c r="F166" s="3">
        <v>13879</v>
      </c>
      <c r="G166" s="3" t="s">
        <v>32</v>
      </c>
      <c r="H166" s="3">
        <v>4839</v>
      </c>
      <c r="I166" s="3">
        <v>423</v>
      </c>
      <c r="J166" s="3">
        <v>9</v>
      </c>
      <c r="K166" s="3">
        <v>1</v>
      </c>
      <c r="L166" s="3"/>
      <c r="M166" s="2">
        <v>43418.608391203707</v>
      </c>
      <c r="N166" s="2">
        <v>43418.614884259259</v>
      </c>
      <c r="O166" s="3" t="s">
        <v>38</v>
      </c>
      <c r="P166" s="3" t="s">
        <v>1368</v>
      </c>
      <c r="Q166" s="3" t="s">
        <v>75</v>
      </c>
      <c r="R166" s="3" t="s">
        <v>76</v>
      </c>
      <c r="S166" s="2">
        <v>43418.611504629633</v>
      </c>
      <c r="T166" s="2">
        <v>43418.611504629633</v>
      </c>
      <c r="U166" s="2">
        <v>43418.624166666668</v>
      </c>
      <c r="V166" s="2">
        <v>43418.624166666668</v>
      </c>
      <c r="W166" s="2">
        <v>43418.611504629633</v>
      </c>
      <c r="X166" s="8">
        <f t="shared" si="32"/>
        <v>43418.611504629633</v>
      </c>
      <c r="Y166" s="9">
        <f t="shared" si="33"/>
        <v>6.4930555527098477E-3</v>
      </c>
      <c r="Z166" s="9">
        <f t="shared" si="34"/>
        <v>6.4930555527098477E-3</v>
      </c>
      <c r="AA166" s="10"/>
      <c r="AB166" s="10">
        <f t="shared" si="30"/>
        <v>0</v>
      </c>
      <c r="AC166" s="10">
        <f t="shared" si="31"/>
        <v>0</v>
      </c>
      <c r="AD166" s="10"/>
      <c r="AE166" s="10"/>
      <c r="AF166" s="78">
        <f t="shared" si="27"/>
        <v>43418.604166666664</v>
      </c>
      <c r="AG166" s="78">
        <f t="shared" si="28"/>
        <v>43418.614583333336</v>
      </c>
      <c r="AH166" s="26" t="str">
        <f t="shared" si="29"/>
        <v>43418.604166666743418.6145833333</v>
      </c>
      <c r="AI166" s="26" t="e">
        <f>VLOOKUP(AH166,simple_survey!$P$1800:$Q$2001,2,FALSE)</f>
        <v>#N/A</v>
      </c>
    </row>
    <row r="167" spans="1:35" s="7" customFormat="1" hidden="1" x14ac:dyDescent="0.4">
      <c r="A167" s="16" t="str">
        <f t="shared" si="35"/>
        <v>-</v>
      </c>
      <c r="B167" s="16" t="str">
        <f t="shared" si="36"/>
        <v>-</v>
      </c>
      <c r="C167" s="7">
        <v>14</v>
      </c>
      <c r="D167" s="2">
        <v>43418.606990740744</v>
      </c>
      <c r="E167" s="3" t="s">
        <v>1625</v>
      </c>
      <c r="F167" s="3">
        <v>13881</v>
      </c>
      <c r="G167" s="3" t="s">
        <v>32</v>
      </c>
      <c r="H167" s="3">
        <v>5652</v>
      </c>
      <c r="I167" s="3">
        <v>466</v>
      </c>
      <c r="J167" s="3">
        <v>1</v>
      </c>
      <c r="K167" s="3">
        <v>1</v>
      </c>
      <c r="L167" s="3"/>
      <c r="M167" s="2">
        <v>43418.615717592591</v>
      </c>
      <c r="N167" s="2">
        <v>43418.625937500001</v>
      </c>
      <c r="O167" s="3" t="s">
        <v>54</v>
      </c>
      <c r="P167" s="3" t="s">
        <v>55</v>
      </c>
      <c r="Q167" s="3" t="s">
        <v>64</v>
      </c>
      <c r="R167" s="3" t="s">
        <v>65</v>
      </c>
      <c r="S167" s="2">
        <v>43418.618541666663</v>
      </c>
      <c r="T167" s="2">
        <v>43418.618541666663</v>
      </c>
      <c r="U167" s="2">
        <v>43418.633020833331</v>
      </c>
      <c r="V167" s="2">
        <v>43418.633020833331</v>
      </c>
      <c r="W167" s="3"/>
      <c r="X167" s="8">
        <f t="shared" si="32"/>
        <v>43418.606990740744</v>
      </c>
      <c r="Y167" s="9">
        <f t="shared" si="33"/>
        <v>1.021990740991896E-2</v>
      </c>
      <c r="Z167" s="9">
        <f t="shared" si="34"/>
        <v>1.021990740991896E-2</v>
      </c>
      <c r="AA167" s="10"/>
      <c r="AB167" s="10">
        <f t="shared" si="30"/>
        <v>0</v>
      </c>
      <c r="AC167" s="10">
        <f t="shared" si="31"/>
        <v>8.7268518473138101E-3</v>
      </c>
      <c r="AD167" s="10"/>
      <c r="AE167" s="10"/>
      <c r="AF167" s="78">
        <f t="shared" si="27"/>
        <v>43418.606944444444</v>
      </c>
      <c r="AG167" s="78">
        <f t="shared" si="28"/>
        <v>43418.625694444447</v>
      </c>
      <c r="AH167" s="26" t="str">
        <f t="shared" si="29"/>
        <v>43418.606944444443418.6256944444</v>
      </c>
      <c r="AI167" s="26" t="e">
        <f>VLOOKUP(AH167,simple_survey!$P$1800:$Q$2001,2,FALSE)</f>
        <v>#N/A</v>
      </c>
    </row>
    <row r="168" spans="1:35" s="7" customFormat="1" hidden="1" x14ac:dyDescent="0.4">
      <c r="A168" s="16" t="str">
        <f t="shared" si="35"/>
        <v>-</v>
      </c>
      <c r="B168" s="16" t="str">
        <f t="shared" si="36"/>
        <v>-</v>
      </c>
      <c r="C168" s="7">
        <v>14</v>
      </c>
      <c r="D168" s="2">
        <v>43418.609259259261</v>
      </c>
      <c r="E168" s="3" t="s">
        <v>1663</v>
      </c>
      <c r="F168" s="3">
        <v>13882</v>
      </c>
      <c r="G168" s="3" t="s">
        <v>32</v>
      </c>
      <c r="H168" s="3">
        <v>1338</v>
      </c>
      <c r="I168" s="3">
        <v>40</v>
      </c>
      <c r="J168" s="3">
        <v>5</v>
      </c>
      <c r="K168" s="3">
        <v>1</v>
      </c>
      <c r="L168" s="3"/>
      <c r="M168" s="2">
        <v>43418.610289351855</v>
      </c>
      <c r="N168" s="2">
        <v>43418.61650462963</v>
      </c>
      <c r="O168" s="3" t="s">
        <v>40</v>
      </c>
      <c r="P168" s="3" t="s">
        <v>41</v>
      </c>
      <c r="Q168" s="3" t="s">
        <v>36</v>
      </c>
      <c r="R168" s="3" t="s">
        <v>37</v>
      </c>
      <c r="S168" s="2">
        <v>43418.610300925924</v>
      </c>
      <c r="T168" s="2">
        <v>43418.610300925924</v>
      </c>
      <c r="U168" s="2">
        <v>43418.624050925922</v>
      </c>
      <c r="V168" s="2">
        <v>43418.624050925922</v>
      </c>
      <c r="W168" s="3"/>
      <c r="X168" s="8">
        <f t="shared" si="32"/>
        <v>43418.609259259261</v>
      </c>
      <c r="Y168" s="9">
        <f t="shared" si="33"/>
        <v>6.2152777754818089E-3</v>
      </c>
      <c r="Z168" s="9">
        <f t="shared" si="34"/>
        <v>6.2152777754818089E-3</v>
      </c>
      <c r="AA168" s="10"/>
      <c r="AB168" s="10">
        <f t="shared" si="30"/>
        <v>0</v>
      </c>
      <c r="AC168" s="10">
        <f t="shared" si="31"/>
        <v>1.0300925932824612E-3</v>
      </c>
      <c r="AD168" s="10"/>
      <c r="AE168" s="10"/>
      <c r="AF168" s="78">
        <f t="shared" si="27"/>
        <v>43418.609027777777</v>
      </c>
      <c r="AG168" s="78">
        <f t="shared" si="28"/>
        <v>43418.615972222222</v>
      </c>
      <c r="AH168" s="26" t="str">
        <f t="shared" si="29"/>
        <v>43418.609027777843418.6159722222</v>
      </c>
      <c r="AI168" s="26" t="e">
        <f>VLOOKUP(AH168,simple_survey!$P$1800:$Q$2001,2,FALSE)</f>
        <v>#N/A</v>
      </c>
    </row>
    <row r="169" spans="1:35" s="7" customFormat="1" hidden="1" x14ac:dyDescent="0.4">
      <c r="A169" s="16" t="str">
        <f t="shared" si="35"/>
        <v>-</v>
      </c>
      <c r="B169" s="16" t="str">
        <f t="shared" si="36"/>
        <v>-</v>
      </c>
      <c r="C169" s="7">
        <v>14</v>
      </c>
      <c r="D169" s="2">
        <v>43418.610092592593</v>
      </c>
      <c r="E169" s="3" t="s">
        <v>1672</v>
      </c>
      <c r="F169" s="3">
        <v>13885</v>
      </c>
      <c r="G169" s="3" t="s">
        <v>18</v>
      </c>
      <c r="H169" s="3">
        <v>1541</v>
      </c>
      <c r="I169" s="3">
        <v>880</v>
      </c>
      <c r="J169" s="3">
        <v>7</v>
      </c>
      <c r="K169" s="3">
        <v>2</v>
      </c>
      <c r="L169" s="3"/>
      <c r="M169" s="2">
        <v>43418.616388888891</v>
      </c>
      <c r="N169" s="2">
        <v>43418.621319444443</v>
      </c>
      <c r="O169" s="3" t="s">
        <v>133</v>
      </c>
      <c r="P169" s="3" t="s">
        <v>19</v>
      </c>
      <c r="Q169" s="3" t="s">
        <v>44</v>
      </c>
      <c r="R169" s="3" t="s">
        <v>91</v>
      </c>
      <c r="S169" s="2">
        <v>43418.616770833331</v>
      </c>
      <c r="T169" s="2">
        <v>43418.616770833331</v>
      </c>
      <c r="U169" s="2">
        <v>43418.625289351854</v>
      </c>
      <c r="V169" s="2">
        <v>43418.625289351854</v>
      </c>
      <c r="W169" s="3"/>
      <c r="X169" s="8">
        <f t="shared" si="32"/>
        <v>43418.610092592593</v>
      </c>
      <c r="Y169" s="9">
        <f t="shared" si="33"/>
        <v>4.9305555512546562E-3</v>
      </c>
      <c r="Z169" s="9">
        <f t="shared" si="34"/>
        <v>9.8611111025093123E-3</v>
      </c>
      <c r="AA169" s="10"/>
      <c r="AB169" s="10">
        <f t="shared" si="30"/>
        <v>0</v>
      </c>
      <c r="AC169" s="10">
        <f t="shared" si="31"/>
        <v>6.2962962983874604E-3</v>
      </c>
      <c r="AD169" s="10"/>
      <c r="AE169" s="10"/>
      <c r="AF169" s="78">
        <f t="shared" si="27"/>
        <v>43418.609722222223</v>
      </c>
      <c r="AG169" s="78">
        <f t="shared" si="28"/>
        <v>43418.620833333334</v>
      </c>
      <c r="AH169" s="26" t="str">
        <f t="shared" si="29"/>
        <v>43418.609722222243418.6208333333</v>
      </c>
      <c r="AI169" s="26" t="e">
        <f>VLOOKUP(AH169,simple_survey!$P$1800:$Q$2001,2,FALSE)</f>
        <v>#N/A</v>
      </c>
    </row>
    <row r="170" spans="1:35" s="7" customFormat="1" hidden="1" x14ac:dyDescent="0.4">
      <c r="A170" s="16" t="str">
        <f t="shared" si="35"/>
        <v>-</v>
      </c>
      <c r="B170" s="16" t="str">
        <f t="shared" si="36"/>
        <v>-</v>
      </c>
      <c r="C170" s="7">
        <v>14</v>
      </c>
      <c r="D170" s="2">
        <v>43418.610335648147</v>
      </c>
      <c r="E170" s="3" t="s">
        <v>1648</v>
      </c>
      <c r="F170" s="3">
        <v>13886</v>
      </c>
      <c r="G170" s="3" t="s">
        <v>18</v>
      </c>
      <c r="H170" s="3">
        <v>3162</v>
      </c>
      <c r="I170" s="3">
        <v>995</v>
      </c>
      <c r="J170" s="3">
        <v>10</v>
      </c>
      <c r="K170" s="3">
        <v>1</v>
      </c>
      <c r="L170" s="3"/>
      <c r="M170" s="2">
        <v>43418.616168981483</v>
      </c>
      <c r="N170" s="2">
        <v>43418.624398148146</v>
      </c>
      <c r="O170" s="3" t="s">
        <v>40</v>
      </c>
      <c r="P170" s="3" t="s">
        <v>41</v>
      </c>
      <c r="Q170" s="3" t="s">
        <v>64</v>
      </c>
      <c r="R170" s="3" t="s">
        <v>65</v>
      </c>
      <c r="S170" s="2">
        <v>43418.617291666669</v>
      </c>
      <c r="T170" s="2">
        <v>43418.617291666669</v>
      </c>
      <c r="U170" s="2">
        <v>43418.629930555559</v>
      </c>
      <c r="V170" s="2">
        <v>43418.629930555559</v>
      </c>
      <c r="W170" s="3"/>
      <c r="X170" s="8">
        <f t="shared" si="32"/>
        <v>43418.610335648147</v>
      </c>
      <c r="Y170" s="9">
        <f t="shared" si="33"/>
        <v>8.2291666622040793E-3</v>
      </c>
      <c r="Z170" s="9">
        <f t="shared" si="34"/>
        <v>8.2291666622040793E-3</v>
      </c>
      <c r="AA170" s="10"/>
      <c r="AB170" s="10">
        <f t="shared" si="30"/>
        <v>0</v>
      </c>
      <c r="AC170" s="10">
        <f t="shared" si="31"/>
        <v>5.8333333363407291E-3</v>
      </c>
      <c r="AD170" s="10"/>
      <c r="AE170" s="10"/>
      <c r="AF170" s="78">
        <f t="shared" si="27"/>
        <v>43418.609722222223</v>
      </c>
      <c r="AG170" s="78">
        <f t="shared" si="28"/>
        <v>43418.624305555553</v>
      </c>
      <c r="AH170" s="26" t="str">
        <f t="shared" si="29"/>
        <v>43418.609722222243418.6243055556</v>
      </c>
      <c r="AI170" s="26" t="e">
        <f>VLOOKUP(AH170,simple_survey!$P$1800:$Q$2001,2,FALSE)</f>
        <v>#N/A</v>
      </c>
    </row>
    <row r="171" spans="1:35" s="7" customFormat="1" hidden="1" x14ac:dyDescent="0.4">
      <c r="A171" s="16" t="str">
        <f t="shared" si="35"/>
        <v>-</v>
      </c>
      <c r="B171" s="16" t="str">
        <f t="shared" si="36"/>
        <v>-</v>
      </c>
      <c r="C171" s="7">
        <v>14</v>
      </c>
      <c r="D171" s="2">
        <v>43418.610856481479</v>
      </c>
      <c r="E171" s="3" t="s">
        <v>1673</v>
      </c>
      <c r="F171" s="3">
        <v>13888</v>
      </c>
      <c r="G171" s="3" t="s">
        <v>32</v>
      </c>
      <c r="H171" s="3">
        <v>1657</v>
      </c>
      <c r="I171" s="3">
        <v>411</v>
      </c>
      <c r="J171" s="3">
        <v>13</v>
      </c>
      <c r="K171" s="3">
        <v>1</v>
      </c>
      <c r="L171" s="3"/>
      <c r="M171" s="2">
        <v>43418.621099537035</v>
      </c>
      <c r="N171" s="2">
        <v>43418.625798611109</v>
      </c>
      <c r="O171" s="3" t="s">
        <v>133</v>
      </c>
      <c r="P171" s="3" t="s">
        <v>19</v>
      </c>
      <c r="Q171" s="3" t="s">
        <v>24</v>
      </c>
      <c r="R171" s="3" t="s">
        <v>25</v>
      </c>
      <c r="S171" s="2">
        <v>43418.621261574073</v>
      </c>
      <c r="T171" s="2">
        <v>43418.621261574073</v>
      </c>
      <c r="U171" s="2">
        <v>43418.627372685187</v>
      </c>
      <c r="V171" s="2">
        <v>43418.627372685187</v>
      </c>
      <c r="W171" s="3"/>
      <c r="X171" s="8">
        <f t="shared" si="32"/>
        <v>43418.610856481479</v>
      </c>
      <c r="Y171" s="9">
        <f t="shared" si="33"/>
        <v>4.6990740738692693E-3</v>
      </c>
      <c r="Z171" s="9">
        <f t="shared" si="34"/>
        <v>4.6990740738692693E-3</v>
      </c>
      <c r="AA171" s="10"/>
      <c r="AB171" s="10">
        <f t="shared" si="30"/>
        <v>0</v>
      </c>
      <c r="AC171" s="10">
        <f t="shared" si="31"/>
        <v>1.0243055556202307E-2</v>
      </c>
      <c r="AD171" s="10"/>
      <c r="AE171" s="10"/>
      <c r="AF171" s="78">
        <f t="shared" si="27"/>
        <v>43418.61041666667</v>
      </c>
      <c r="AG171" s="78">
        <f t="shared" si="28"/>
        <v>43418.625694444447</v>
      </c>
      <c r="AH171" s="26" t="str">
        <f t="shared" si="29"/>
        <v>43418.610416666743418.6256944444</v>
      </c>
      <c r="AI171" s="26" t="e">
        <f>VLOOKUP(AH171,simple_survey!$P$1800:$Q$2001,2,FALSE)</f>
        <v>#N/A</v>
      </c>
    </row>
    <row r="172" spans="1:35" s="7" customFormat="1" hidden="1" x14ac:dyDescent="0.4">
      <c r="A172" s="16" t="str">
        <f t="shared" si="35"/>
        <v>-</v>
      </c>
      <c r="B172" s="16" t="str">
        <f t="shared" si="36"/>
        <v>-</v>
      </c>
      <c r="C172" s="7">
        <v>14</v>
      </c>
      <c r="D172" s="2">
        <v>43418.614768518521</v>
      </c>
      <c r="E172" s="3" t="s">
        <v>1421</v>
      </c>
      <c r="F172" s="3">
        <v>13891</v>
      </c>
      <c r="G172" s="3" t="s">
        <v>18</v>
      </c>
      <c r="H172" s="3">
        <v>3118</v>
      </c>
      <c r="I172" s="3">
        <v>791</v>
      </c>
      <c r="J172" s="3">
        <v>9</v>
      </c>
      <c r="K172" s="3">
        <v>1</v>
      </c>
      <c r="L172" s="3"/>
      <c r="M172" s="2">
        <v>43418.619525462964</v>
      </c>
      <c r="N172" s="2">
        <v>43418.628217592595</v>
      </c>
      <c r="O172" s="3" t="s">
        <v>26</v>
      </c>
      <c r="P172" s="3" t="s">
        <v>27</v>
      </c>
      <c r="Q172" s="3" t="s">
        <v>40</v>
      </c>
      <c r="R172" s="3" t="s">
        <v>41</v>
      </c>
      <c r="S172" s="2">
        <v>43418.622858796298</v>
      </c>
      <c r="T172" s="2">
        <v>43418.622858796298</v>
      </c>
      <c r="U172" s="2">
        <v>43418.63</v>
      </c>
      <c r="V172" s="2">
        <v>43418.63</v>
      </c>
      <c r="W172" s="3"/>
      <c r="X172" s="8">
        <f t="shared" si="32"/>
        <v>43418.614768518521</v>
      </c>
      <c r="Y172" s="9">
        <f t="shared" si="33"/>
        <v>8.6921296315267682E-3</v>
      </c>
      <c r="Z172" s="9">
        <f t="shared" si="34"/>
        <v>8.6921296315267682E-3</v>
      </c>
      <c r="AA172" s="10"/>
      <c r="AB172" s="10">
        <f t="shared" si="30"/>
        <v>0</v>
      </c>
      <c r="AC172" s="10">
        <f t="shared" si="31"/>
        <v>4.756944443215616E-3</v>
      </c>
      <c r="AD172" s="10"/>
      <c r="AE172" s="10"/>
      <c r="AF172" s="78">
        <f t="shared" si="27"/>
        <v>43418.614583333336</v>
      </c>
      <c r="AG172" s="78">
        <f t="shared" si="28"/>
        <v>43418.62777777778</v>
      </c>
      <c r="AH172" s="26" t="str">
        <f t="shared" si="29"/>
        <v>43418.614583333343418.6277777778</v>
      </c>
      <c r="AI172" s="26" t="e">
        <f>VLOOKUP(AH172,simple_survey!$P$1800:$Q$2001,2,FALSE)</f>
        <v>#N/A</v>
      </c>
    </row>
    <row r="173" spans="1:35" s="7" customFormat="1" hidden="1" x14ac:dyDescent="0.4">
      <c r="A173" s="16" t="str">
        <f t="shared" si="35"/>
        <v>-</v>
      </c>
      <c r="B173" s="16" t="str">
        <f t="shared" si="36"/>
        <v>-</v>
      </c>
      <c r="C173" s="7">
        <v>14</v>
      </c>
      <c r="D173" s="2">
        <v>43418.615636574075</v>
      </c>
      <c r="E173" s="3" t="s">
        <v>1674</v>
      </c>
      <c r="F173" s="3">
        <v>13892</v>
      </c>
      <c r="G173" s="3" t="s">
        <v>51</v>
      </c>
      <c r="H173" s="3">
        <v>6214</v>
      </c>
      <c r="I173" s="3">
        <v>938</v>
      </c>
      <c r="J173" s="3">
        <v>2</v>
      </c>
      <c r="K173" s="3">
        <v>2</v>
      </c>
      <c r="L173" s="3"/>
      <c r="M173" s="2">
        <v>43418.62128472222</v>
      </c>
      <c r="N173" s="2">
        <v>43418.635462962964</v>
      </c>
      <c r="O173" s="3" t="s">
        <v>133</v>
      </c>
      <c r="P173" s="3" t="s">
        <v>19</v>
      </c>
      <c r="Q173" s="3" t="s">
        <v>30</v>
      </c>
      <c r="R173" s="3" t="s">
        <v>31</v>
      </c>
      <c r="S173" s="2">
        <v>43418.622384259259</v>
      </c>
      <c r="T173" s="2">
        <v>43418.623437499999</v>
      </c>
      <c r="U173" s="2">
        <v>43418.630648148152</v>
      </c>
      <c r="V173" s="2">
        <v>43418.636574074073</v>
      </c>
      <c r="W173" s="3"/>
      <c r="X173" s="8">
        <f t="shared" si="32"/>
        <v>43418.615636574075</v>
      </c>
      <c r="Y173" s="9">
        <f t="shared" si="33"/>
        <v>1.417824074451346E-2</v>
      </c>
      <c r="Z173" s="9">
        <f t="shared" si="34"/>
        <v>2.8356481489026919E-2</v>
      </c>
      <c r="AA173" s="10"/>
      <c r="AB173" s="10">
        <f t="shared" si="30"/>
        <v>0</v>
      </c>
      <c r="AC173" s="10">
        <f t="shared" si="31"/>
        <v>5.648148144246079E-3</v>
      </c>
      <c r="AD173" s="10"/>
      <c r="AE173" s="10"/>
      <c r="AF173" s="78">
        <f t="shared" si="27"/>
        <v>43418.615277777775</v>
      </c>
      <c r="AG173" s="78">
        <f t="shared" si="28"/>
        <v>43418.635416666664</v>
      </c>
      <c r="AH173" s="26" t="str">
        <f t="shared" si="29"/>
        <v>43418.615277777843418.6354166667</v>
      </c>
      <c r="AI173" s="26" t="e">
        <f>VLOOKUP(AH173,simple_survey!$P$1800:$Q$2001,2,FALSE)</f>
        <v>#N/A</v>
      </c>
    </row>
    <row r="174" spans="1:35" s="7" customFormat="1" hidden="1" x14ac:dyDescent="0.4">
      <c r="A174" s="16" t="str">
        <f t="shared" si="35"/>
        <v>-</v>
      </c>
      <c r="B174" s="16" t="str">
        <f t="shared" si="36"/>
        <v>-</v>
      </c>
      <c r="C174" s="7">
        <v>14</v>
      </c>
      <c r="D174" s="2">
        <v>43418.620092592595</v>
      </c>
      <c r="E174" s="3" t="s">
        <v>1669</v>
      </c>
      <c r="F174" s="3">
        <v>13895</v>
      </c>
      <c r="G174" s="3" t="s">
        <v>98</v>
      </c>
      <c r="H174" s="3">
        <v>0</v>
      </c>
      <c r="I174" s="3">
        <v>612</v>
      </c>
      <c r="J174" s="3">
        <v>7</v>
      </c>
      <c r="K174" s="3">
        <v>1</v>
      </c>
      <c r="L174" s="3"/>
      <c r="M174" s="2">
        <v>43418.624641203707</v>
      </c>
      <c r="N174" s="2">
        <v>43418.629872685182</v>
      </c>
      <c r="O174" s="3" t="s">
        <v>79</v>
      </c>
      <c r="P174" s="3" t="s">
        <v>80</v>
      </c>
      <c r="Q174" s="3" t="s">
        <v>26</v>
      </c>
      <c r="R174" s="3" t="s">
        <v>27</v>
      </c>
      <c r="S174" s="2">
        <v>43418.624201388891</v>
      </c>
      <c r="T174" s="2">
        <v>43418.624201388891</v>
      </c>
      <c r="U174" s="2">
        <v>43418.630798611113</v>
      </c>
      <c r="V174" s="2">
        <v>43418.630798611113</v>
      </c>
      <c r="W174" s="3"/>
      <c r="X174" s="8">
        <f t="shared" si="32"/>
        <v>43418.620092592595</v>
      </c>
      <c r="Y174" s="9">
        <f t="shared" si="33"/>
        <v>5.2314814747660421E-3</v>
      </c>
      <c r="Z174" s="9">
        <f t="shared" si="34"/>
        <v>5.2314814747660421E-3</v>
      </c>
      <c r="AA174" s="10"/>
      <c r="AB174" s="10">
        <f t="shared" si="30"/>
        <v>4.398148157633841E-4</v>
      </c>
      <c r="AC174" s="10">
        <f t="shared" si="31"/>
        <v>4.5486111121135764E-3</v>
      </c>
      <c r="AD174" s="10"/>
      <c r="AE174" s="10"/>
      <c r="AF174" s="78">
        <f t="shared" si="27"/>
        <v>43418.619444444441</v>
      </c>
      <c r="AG174" s="78">
        <f t="shared" si="28"/>
        <v>43418.629861111112</v>
      </c>
      <c r="AH174" s="26" t="str">
        <f t="shared" si="29"/>
        <v>43418.619444444443418.6298611111</v>
      </c>
      <c r="AI174" s="26" t="e">
        <f>VLOOKUP(AH174,simple_survey!$P$1800:$Q$2001,2,FALSE)</f>
        <v>#N/A</v>
      </c>
    </row>
    <row r="175" spans="1:35" s="7" customFormat="1" x14ac:dyDescent="0.4">
      <c r="A175" s="16" t="str">
        <f t="shared" si="35"/>
        <v>-</v>
      </c>
      <c r="B175" s="16" t="str">
        <f t="shared" si="36"/>
        <v>-</v>
      </c>
      <c r="C175" s="7">
        <v>14</v>
      </c>
      <c r="D175" s="2">
        <v>43418.621898148151</v>
      </c>
      <c r="E175" s="3" t="s">
        <v>1573</v>
      </c>
      <c r="F175" s="3">
        <v>13897</v>
      </c>
      <c r="G175" s="3" t="s">
        <v>32</v>
      </c>
      <c r="H175" s="3">
        <v>5055</v>
      </c>
      <c r="I175" s="3">
        <v>103</v>
      </c>
      <c r="J175" s="3">
        <v>4</v>
      </c>
      <c r="K175" s="3">
        <v>4</v>
      </c>
      <c r="L175" s="3"/>
      <c r="M175" s="2">
        <v>43418.623333333337</v>
      </c>
      <c r="N175" s="2">
        <v>43418.627384259256</v>
      </c>
      <c r="O175" s="3" t="s">
        <v>44</v>
      </c>
      <c r="P175" s="3" t="s">
        <v>91</v>
      </c>
      <c r="Q175" s="3" t="s">
        <v>52</v>
      </c>
      <c r="R175" s="3" t="s">
        <v>53</v>
      </c>
      <c r="S175" s="2">
        <v>43418.626331018517</v>
      </c>
      <c r="T175" s="2">
        <v>43418.626331018517</v>
      </c>
      <c r="U175" s="2">
        <v>43418.631967592592</v>
      </c>
      <c r="V175" s="2">
        <v>43418.631967592592</v>
      </c>
      <c r="W175" s="3"/>
      <c r="X175" s="8">
        <f t="shared" si="32"/>
        <v>43418.621898148151</v>
      </c>
      <c r="Y175" s="9">
        <f t="shared" si="33"/>
        <v>4.050925919727888E-3</v>
      </c>
      <c r="Z175" s="9">
        <f t="shared" si="34"/>
        <v>1.6203703678911552E-2</v>
      </c>
      <c r="AA175" s="10"/>
      <c r="AB175" s="10">
        <f t="shared" si="30"/>
        <v>0</v>
      </c>
      <c r="AC175" s="10">
        <f t="shared" si="31"/>
        <v>1.4351851859828457E-3</v>
      </c>
      <c r="AD175" s="10"/>
      <c r="AE175" s="10"/>
      <c r="AF175" s="78">
        <f t="shared" si="27"/>
        <v>43418.621527777781</v>
      </c>
      <c r="AG175" s="78">
        <f t="shared" si="28"/>
        <v>43418.627083333333</v>
      </c>
      <c r="AH175" s="26" t="str">
        <f t="shared" si="29"/>
        <v>43418.621527777843418.6270833333</v>
      </c>
      <c r="AI175" s="26" t="str">
        <f>VLOOKUP(AH175,simple_survey!$P$1800:$Q$2001,2,FALSE)</f>
        <v>肯定的</v>
      </c>
    </row>
    <row r="176" spans="1:35" s="7" customFormat="1" hidden="1" x14ac:dyDescent="0.4">
      <c r="A176" s="16" t="str">
        <f t="shared" si="35"/>
        <v>★</v>
      </c>
      <c r="B176" s="16" t="str">
        <f t="shared" si="36"/>
        <v>-</v>
      </c>
      <c r="C176" s="7">
        <v>14</v>
      </c>
      <c r="D176" s="2">
        <v>43418.617303240739</v>
      </c>
      <c r="E176" s="3" t="s">
        <v>1675</v>
      </c>
      <c r="F176" s="3">
        <v>13894</v>
      </c>
      <c r="G176" s="3" t="s">
        <v>32</v>
      </c>
      <c r="H176" s="3">
        <v>4033</v>
      </c>
      <c r="I176" s="3">
        <v>112</v>
      </c>
      <c r="J176" s="3">
        <v>2</v>
      </c>
      <c r="K176" s="3">
        <v>2</v>
      </c>
      <c r="L176" s="3"/>
      <c r="M176" s="2">
        <v>43418.624837962961</v>
      </c>
      <c r="N176" s="2">
        <v>43418.627997685187</v>
      </c>
      <c r="O176" s="3" t="s">
        <v>133</v>
      </c>
      <c r="P176" s="3" t="s">
        <v>19</v>
      </c>
      <c r="Q176" s="3" t="s">
        <v>73</v>
      </c>
      <c r="R176" s="3" t="s">
        <v>74</v>
      </c>
      <c r="S176" s="2">
        <v>43418.624236111114</v>
      </c>
      <c r="T176" s="2">
        <v>43418.624236111114</v>
      </c>
      <c r="U176" s="2">
        <v>43418.629317129627</v>
      </c>
      <c r="V176" s="2">
        <v>43418.629317129627</v>
      </c>
      <c r="W176" s="2">
        <v>43418.624236111114</v>
      </c>
      <c r="X176" s="8">
        <f t="shared" si="32"/>
        <v>43418.624236111114</v>
      </c>
      <c r="Y176" s="9">
        <f t="shared" si="33"/>
        <v>3.1597222259733826E-3</v>
      </c>
      <c r="Z176" s="9">
        <f t="shared" si="34"/>
        <v>6.3194444519467652E-3</v>
      </c>
      <c r="AA176" s="10"/>
      <c r="AB176" s="10">
        <f t="shared" si="30"/>
        <v>6.0185184702277184E-4</v>
      </c>
      <c r="AC176" s="10">
        <f>IF(IF(B176="☆",(IF(L176&gt;S176,L176-X176,S176-X176)),M176-X176)&lt;0,0,IF(B176="☆",(IF(L176&gt;S176,L176-X176,S176-X176)),M176-X176))</f>
        <v>6.0185184702277184E-4</v>
      </c>
      <c r="AD176" s="10"/>
      <c r="AE176" s="10"/>
      <c r="AF176" s="78">
        <f t="shared" si="27"/>
        <v>43418.616666666669</v>
      </c>
      <c r="AG176" s="78">
        <f t="shared" si="28"/>
        <v>43418.62777777778</v>
      </c>
      <c r="AH176" s="26" t="str">
        <f t="shared" si="29"/>
        <v>43418.616666666743418.6277777778</v>
      </c>
      <c r="AI176" s="26" t="e">
        <f>VLOOKUP(AH176,simple_survey!$P$1800:$Q$2001,2,FALSE)</f>
        <v>#N/A</v>
      </c>
    </row>
    <row r="177" spans="1:37" s="7" customFormat="1" hidden="1" x14ac:dyDescent="0.4">
      <c r="A177" s="16" t="str">
        <f t="shared" si="35"/>
        <v>-</v>
      </c>
      <c r="B177" s="16" t="str">
        <f t="shared" si="36"/>
        <v>☆</v>
      </c>
      <c r="C177" s="7">
        <v>14</v>
      </c>
      <c r="D177" s="2">
        <v>43418.605451388888</v>
      </c>
      <c r="E177" s="3" t="s">
        <v>1573</v>
      </c>
      <c r="F177" s="3">
        <v>13880</v>
      </c>
      <c r="G177" s="3" t="s">
        <v>18</v>
      </c>
      <c r="H177" s="3">
        <v>5055</v>
      </c>
      <c r="I177" s="3">
        <v>467</v>
      </c>
      <c r="J177" s="3">
        <v>11</v>
      </c>
      <c r="K177" s="3">
        <v>4</v>
      </c>
      <c r="L177" s="2">
        <v>43418.608391203707</v>
      </c>
      <c r="M177" s="3"/>
      <c r="N177" s="3"/>
      <c r="O177" s="3" t="s">
        <v>38</v>
      </c>
      <c r="P177" s="3" t="s">
        <v>1368</v>
      </c>
      <c r="Q177" s="3" t="s">
        <v>54</v>
      </c>
      <c r="R177" s="3" t="s">
        <v>55</v>
      </c>
      <c r="S177" s="2">
        <v>43418.614050925928</v>
      </c>
      <c r="T177" s="3"/>
      <c r="U177" s="2">
        <v>43418.619293981479</v>
      </c>
      <c r="V177" s="3"/>
      <c r="W177" s="3"/>
      <c r="X177" s="8">
        <f t="shared" si="32"/>
        <v>43418.605451388888</v>
      </c>
      <c r="Y177" s="9">
        <f t="shared" si="33"/>
        <v>0</v>
      </c>
      <c r="Z177" s="9">
        <f t="shared" si="34"/>
        <v>0</v>
      </c>
      <c r="AA177" s="10"/>
      <c r="AB177" s="10">
        <f t="shared" si="30"/>
        <v>0</v>
      </c>
      <c r="AC177" s="10"/>
      <c r="AD177" s="10"/>
      <c r="AE177" s="10"/>
      <c r="AF177" s="78">
        <f t="shared" si="27"/>
        <v>43418.604861111111</v>
      </c>
      <c r="AG177" s="78">
        <f t="shared" si="28"/>
        <v>0</v>
      </c>
      <c r="AH177" s="26" t="str">
        <f t="shared" si="29"/>
        <v>43418.60486111110</v>
      </c>
      <c r="AI177" s="26" t="e">
        <f>VLOOKUP(AH177,simple_survey!$P$1800:$Q$2001,2,FALSE)</f>
        <v>#N/A</v>
      </c>
      <c r="AK177" s="7" t="s">
        <v>1676</v>
      </c>
    </row>
    <row r="178" spans="1:37" s="7" customFormat="1" hidden="1" x14ac:dyDescent="0.4">
      <c r="A178" s="16" t="str">
        <f t="shared" si="35"/>
        <v>-</v>
      </c>
      <c r="B178" s="16" t="str">
        <f t="shared" si="36"/>
        <v>☆</v>
      </c>
      <c r="C178" s="7">
        <v>14</v>
      </c>
      <c r="D178" s="2">
        <v>43418.609594907408</v>
      </c>
      <c r="E178" s="3" t="s">
        <v>1677</v>
      </c>
      <c r="F178" s="3">
        <v>13883</v>
      </c>
      <c r="G178" s="3" t="s">
        <v>18</v>
      </c>
      <c r="H178" s="3">
        <v>1541</v>
      </c>
      <c r="I178" s="3">
        <v>557</v>
      </c>
      <c r="J178" s="3">
        <v>7</v>
      </c>
      <c r="K178" s="3">
        <v>1</v>
      </c>
      <c r="L178" s="2">
        <v>43418.609814814816</v>
      </c>
      <c r="M178" s="3"/>
      <c r="N178" s="3"/>
      <c r="O178" s="3" t="s">
        <v>133</v>
      </c>
      <c r="P178" s="3" t="s">
        <v>19</v>
      </c>
      <c r="Q178" s="3" t="s">
        <v>44</v>
      </c>
      <c r="R178" s="3" t="s">
        <v>91</v>
      </c>
      <c r="S178" s="2">
        <v>43418.614525462966</v>
      </c>
      <c r="T178" s="3"/>
      <c r="U178" s="2">
        <v>43418.622349537036</v>
      </c>
      <c r="V178" s="3"/>
      <c r="W178" s="3"/>
      <c r="X178" s="8">
        <f t="shared" si="32"/>
        <v>43418.609594907408</v>
      </c>
      <c r="Y178" s="9">
        <f t="shared" si="33"/>
        <v>0</v>
      </c>
      <c r="Z178" s="9">
        <f t="shared" si="34"/>
        <v>0</v>
      </c>
      <c r="AA178" s="10"/>
      <c r="AB178" s="10">
        <f t="shared" si="30"/>
        <v>0</v>
      </c>
      <c r="AC178" s="10">
        <f t="shared" ref="AC178:AC183" si="37">IF(IF(B178="☆",(IF(L178&gt;S178,L178-X178,S178-X178)),M178-X178)&lt;0,0,IF(B178="☆",(IF(L178&gt;S178,L178-X178,S178-X178)),M178-X178))</f>
        <v>4.9305555585306138E-3</v>
      </c>
      <c r="AD178" s="10"/>
      <c r="AE178" s="10"/>
      <c r="AF178" s="78">
        <f t="shared" si="27"/>
        <v>43418.609027777777</v>
      </c>
      <c r="AG178" s="78">
        <f t="shared" si="28"/>
        <v>0</v>
      </c>
      <c r="AH178" s="26" t="str">
        <f t="shared" si="29"/>
        <v>43418.60902777780</v>
      </c>
      <c r="AI178" s="26" t="e">
        <f>VLOOKUP(AH178,simple_survey!$P$1800:$Q$2001,2,FALSE)</f>
        <v>#N/A</v>
      </c>
    </row>
    <row r="179" spans="1:37" s="7" customFormat="1" hidden="1" x14ac:dyDescent="0.4">
      <c r="A179" s="16" t="str">
        <f t="shared" si="35"/>
        <v>-</v>
      </c>
      <c r="B179" s="16" t="str">
        <f t="shared" si="36"/>
        <v>☆</v>
      </c>
      <c r="C179" s="7">
        <v>14</v>
      </c>
      <c r="D179" s="2">
        <v>43418.609710648147</v>
      </c>
      <c r="E179" s="3" t="s">
        <v>1573</v>
      </c>
      <c r="F179" s="3">
        <v>13884</v>
      </c>
      <c r="G179" s="3" t="s">
        <v>18</v>
      </c>
      <c r="H179" s="3">
        <v>5055</v>
      </c>
      <c r="I179" s="3">
        <v>592</v>
      </c>
      <c r="J179" s="3">
        <v>11</v>
      </c>
      <c r="K179" s="3">
        <v>4</v>
      </c>
      <c r="L179" s="2">
        <v>43418.616342592592</v>
      </c>
      <c r="M179" s="3"/>
      <c r="N179" s="3"/>
      <c r="O179" s="3" t="s">
        <v>38</v>
      </c>
      <c r="P179" s="3" t="s">
        <v>1368</v>
      </c>
      <c r="Q179" s="3" t="s">
        <v>54</v>
      </c>
      <c r="R179" s="3" t="s">
        <v>55</v>
      </c>
      <c r="S179" s="2">
        <v>43418.613449074073</v>
      </c>
      <c r="T179" s="3"/>
      <c r="U179" s="2">
        <v>43418.618692129632</v>
      </c>
      <c r="V179" s="3"/>
      <c r="W179" s="3"/>
      <c r="X179" s="8">
        <f t="shared" si="32"/>
        <v>43418.609710648147</v>
      </c>
      <c r="Y179" s="9">
        <f t="shared" si="33"/>
        <v>0</v>
      </c>
      <c r="Z179" s="9">
        <f t="shared" si="34"/>
        <v>0</v>
      </c>
      <c r="AA179" s="10"/>
      <c r="AB179" s="10">
        <f t="shared" si="30"/>
        <v>0</v>
      </c>
      <c r="AC179" s="10">
        <f t="shared" si="37"/>
        <v>6.6319444449618459E-3</v>
      </c>
      <c r="AD179" s="10"/>
      <c r="AE179" s="10"/>
      <c r="AF179" s="78">
        <f t="shared" si="27"/>
        <v>43418.609027777777</v>
      </c>
      <c r="AG179" s="78">
        <f t="shared" si="28"/>
        <v>0</v>
      </c>
      <c r="AH179" s="26" t="str">
        <f t="shared" si="29"/>
        <v>43418.60902777780</v>
      </c>
      <c r="AI179" s="26" t="e">
        <f>VLOOKUP(AH179,simple_survey!$P$1800:$Q$2001,2,FALSE)</f>
        <v>#N/A</v>
      </c>
      <c r="AK179" s="7" t="s">
        <v>1678</v>
      </c>
    </row>
    <row r="180" spans="1:37" s="7" customFormat="1" hidden="1" x14ac:dyDescent="0.4">
      <c r="A180" s="16" t="str">
        <f t="shared" si="35"/>
        <v>-</v>
      </c>
      <c r="B180" s="16" t="str">
        <f t="shared" si="36"/>
        <v>☆</v>
      </c>
      <c r="C180" s="7">
        <v>14</v>
      </c>
      <c r="D180" s="2">
        <v>43418.610358796293</v>
      </c>
      <c r="E180" s="3" t="s">
        <v>1674</v>
      </c>
      <c r="F180" s="3">
        <v>13887</v>
      </c>
      <c r="G180" s="3" t="s">
        <v>51</v>
      </c>
      <c r="H180" s="3">
        <v>6214</v>
      </c>
      <c r="I180" s="3">
        <v>984</v>
      </c>
      <c r="J180" s="3">
        <v>8</v>
      </c>
      <c r="K180" s="3">
        <v>2</v>
      </c>
      <c r="L180" s="2">
        <v>43418.613958333335</v>
      </c>
      <c r="M180" s="3"/>
      <c r="N180" s="3"/>
      <c r="O180" s="3" t="s">
        <v>133</v>
      </c>
      <c r="P180" s="3" t="s">
        <v>19</v>
      </c>
      <c r="Q180" s="3" t="s">
        <v>26</v>
      </c>
      <c r="R180" s="3" t="s">
        <v>27</v>
      </c>
      <c r="S180" s="2">
        <v>43418.615949074076</v>
      </c>
      <c r="T180" s="3"/>
      <c r="U180" s="2">
        <v>43418.622939814813</v>
      </c>
      <c r="V180" s="3"/>
      <c r="W180" s="3"/>
      <c r="X180" s="8">
        <f t="shared" si="32"/>
        <v>43418.610358796293</v>
      </c>
      <c r="Y180" s="9">
        <f t="shared" si="33"/>
        <v>0</v>
      </c>
      <c r="Z180" s="9">
        <f t="shared" si="34"/>
        <v>0</v>
      </c>
      <c r="AA180" s="10"/>
      <c r="AB180" s="10">
        <f t="shared" si="30"/>
        <v>0</v>
      </c>
      <c r="AC180" s="10">
        <f t="shared" si="37"/>
        <v>5.5902777821756899E-3</v>
      </c>
      <c r="AD180" s="10"/>
      <c r="AE180" s="10"/>
      <c r="AF180" s="78">
        <f t="shared" si="27"/>
        <v>43418.609722222223</v>
      </c>
      <c r="AG180" s="78">
        <f t="shared" si="28"/>
        <v>0</v>
      </c>
      <c r="AH180" s="26" t="str">
        <f t="shared" si="29"/>
        <v>43418.60972222220</v>
      </c>
      <c r="AI180" s="26" t="e">
        <f>VLOOKUP(AH180,simple_survey!$P$1800:$Q$2001,2,FALSE)</f>
        <v>#N/A</v>
      </c>
    </row>
    <row r="181" spans="1:37" s="7" customFormat="1" hidden="1" x14ac:dyDescent="0.4">
      <c r="A181" s="16" t="str">
        <f t="shared" si="35"/>
        <v>★</v>
      </c>
      <c r="B181" s="16" t="str">
        <f t="shared" si="36"/>
        <v>☆</v>
      </c>
      <c r="C181" s="7">
        <v>14</v>
      </c>
      <c r="D181" s="2">
        <v>43418.61341435185</v>
      </c>
      <c r="E181" s="3" t="s">
        <v>1675</v>
      </c>
      <c r="F181" s="3">
        <v>13889</v>
      </c>
      <c r="G181" s="3" t="s">
        <v>32</v>
      </c>
      <c r="H181" s="3">
        <v>4033</v>
      </c>
      <c r="I181" s="3">
        <v>62</v>
      </c>
      <c r="J181" s="3">
        <v>8</v>
      </c>
      <c r="K181" s="3">
        <v>2</v>
      </c>
      <c r="L181" s="2">
        <v>43418.617013888892</v>
      </c>
      <c r="M181" s="3"/>
      <c r="N181" s="3"/>
      <c r="O181" s="3" t="s">
        <v>133</v>
      </c>
      <c r="P181" s="3" t="s">
        <v>19</v>
      </c>
      <c r="Q181" s="3" t="s">
        <v>73</v>
      </c>
      <c r="R181" s="3" t="s">
        <v>74</v>
      </c>
      <c r="S181" s="2">
        <v>43418.620347222219</v>
      </c>
      <c r="T181" s="3"/>
      <c r="U181" s="2">
        <v>43418.625428240739</v>
      </c>
      <c r="V181" s="3"/>
      <c r="W181" s="2">
        <v>43418.620347222219</v>
      </c>
      <c r="X181" s="8">
        <f t="shared" si="32"/>
        <v>43418.620347222219</v>
      </c>
      <c r="Y181" s="9">
        <f t="shared" si="33"/>
        <v>0</v>
      </c>
      <c r="Z181" s="9">
        <f t="shared" si="34"/>
        <v>0</v>
      </c>
      <c r="AA181" s="10"/>
      <c r="AB181" s="10">
        <f t="shared" si="30"/>
        <v>0</v>
      </c>
      <c r="AC181" s="10">
        <f t="shared" si="37"/>
        <v>0</v>
      </c>
      <c r="AD181" s="10"/>
      <c r="AE181" s="10"/>
      <c r="AF181" s="78">
        <f t="shared" si="27"/>
        <v>43418.613194444442</v>
      </c>
      <c r="AG181" s="78">
        <f t="shared" si="28"/>
        <v>0</v>
      </c>
      <c r="AH181" s="26" t="str">
        <f t="shared" si="29"/>
        <v>43418.61319444440</v>
      </c>
      <c r="AI181" s="26" t="e">
        <f>VLOOKUP(AH181,simple_survey!$P$1800:$Q$2001,2,FALSE)</f>
        <v>#N/A</v>
      </c>
    </row>
    <row r="182" spans="1:37" s="7" customFormat="1" hidden="1" x14ac:dyDescent="0.4">
      <c r="A182" s="16" t="str">
        <f t="shared" si="35"/>
        <v>-</v>
      </c>
      <c r="B182" s="16" t="str">
        <f t="shared" si="36"/>
        <v>☆</v>
      </c>
      <c r="C182" s="7">
        <v>14</v>
      </c>
      <c r="D182" s="2">
        <v>43418.613865740743</v>
      </c>
      <c r="E182" s="3" t="s">
        <v>1592</v>
      </c>
      <c r="F182" s="3">
        <v>13890</v>
      </c>
      <c r="G182" s="3" t="s">
        <v>32</v>
      </c>
      <c r="H182" s="3">
        <v>6174</v>
      </c>
      <c r="I182" s="3">
        <v>970</v>
      </c>
      <c r="J182" s="3">
        <v>6</v>
      </c>
      <c r="K182" s="3">
        <v>1</v>
      </c>
      <c r="L182" s="2">
        <v>43418.614432870374</v>
      </c>
      <c r="M182" s="3"/>
      <c r="N182" s="3"/>
      <c r="O182" s="3" t="s">
        <v>47</v>
      </c>
      <c r="P182" s="3" t="s">
        <v>48</v>
      </c>
      <c r="Q182" s="3" t="s">
        <v>49</v>
      </c>
      <c r="R182" s="3" t="s">
        <v>50</v>
      </c>
      <c r="S182" s="2">
        <v>43418.615185185183</v>
      </c>
      <c r="T182" s="3"/>
      <c r="U182" s="2">
        <v>43418.624259259261</v>
      </c>
      <c r="V182" s="3"/>
      <c r="W182" s="3"/>
      <c r="X182" s="8">
        <f t="shared" si="32"/>
        <v>43418.613865740743</v>
      </c>
      <c r="Y182" s="9">
        <f t="shared" si="33"/>
        <v>0</v>
      </c>
      <c r="Z182" s="9">
        <f t="shared" si="34"/>
        <v>0</v>
      </c>
      <c r="AA182" s="10"/>
      <c r="AB182" s="10">
        <f t="shared" si="30"/>
        <v>0</v>
      </c>
      <c r="AC182" s="10">
        <f t="shared" si="37"/>
        <v>1.3194444400141947E-3</v>
      </c>
      <c r="AD182" s="10"/>
      <c r="AE182" s="10"/>
      <c r="AF182" s="78">
        <f t="shared" si="27"/>
        <v>43418.613194444442</v>
      </c>
      <c r="AG182" s="78">
        <f t="shared" si="28"/>
        <v>0</v>
      </c>
      <c r="AH182" s="26" t="str">
        <f t="shared" si="29"/>
        <v>43418.61319444440</v>
      </c>
      <c r="AI182" s="26" t="e">
        <f>VLOOKUP(AH182,simple_survey!$P$1800:$Q$2001,2,FALSE)</f>
        <v>#N/A</v>
      </c>
    </row>
    <row r="183" spans="1:37" s="12" customFormat="1" hidden="1" x14ac:dyDescent="0.4">
      <c r="A183" s="17" t="str">
        <f t="shared" si="35"/>
        <v>-</v>
      </c>
      <c r="B183" s="17" t="str">
        <f t="shared" si="36"/>
        <v>☆</v>
      </c>
      <c r="C183" s="12">
        <v>14</v>
      </c>
      <c r="D183" s="4">
        <v>43418.621400462966</v>
      </c>
      <c r="E183" s="5" t="s">
        <v>1679</v>
      </c>
      <c r="F183" s="5">
        <v>13896</v>
      </c>
      <c r="G183" s="5" t="s">
        <v>18</v>
      </c>
      <c r="H183" s="5">
        <v>3039</v>
      </c>
      <c r="I183" s="5">
        <v>78</v>
      </c>
      <c r="J183" s="5">
        <v>8</v>
      </c>
      <c r="K183" s="5">
        <v>1</v>
      </c>
      <c r="L183" s="4">
        <v>43418.625127314815</v>
      </c>
      <c r="M183" s="5"/>
      <c r="N183" s="5"/>
      <c r="O183" s="5" t="s">
        <v>73</v>
      </c>
      <c r="P183" s="5" t="s">
        <v>74</v>
      </c>
      <c r="Q183" s="5" t="s">
        <v>44</v>
      </c>
      <c r="R183" s="5" t="s">
        <v>91</v>
      </c>
      <c r="S183" s="4">
        <v>43418.622881944444</v>
      </c>
      <c r="T183" s="5"/>
      <c r="U183" s="4">
        <v>43418.628472222219</v>
      </c>
      <c r="V183" s="5"/>
      <c r="W183" s="5"/>
      <c r="X183" s="13">
        <f t="shared" si="32"/>
        <v>43418.621400462966</v>
      </c>
      <c r="Y183" s="18">
        <f t="shared" si="33"/>
        <v>0</v>
      </c>
      <c r="Z183" s="18">
        <f t="shared" si="34"/>
        <v>0</v>
      </c>
      <c r="AA183" s="19"/>
      <c r="AB183" s="19">
        <f t="shared" si="30"/>
        <v>0</v>
      </c>
      <c r="AC183" s="19">
        <f t="shared" si="37"/>
        <v>3.7268518499331549E-3</v>
      </c>
      <c r="AD183" s="19"/>
      <c r="AE183" s="19"/>
      <c r="AF183" s="78">
        <f t="shared" si="27"/>
        <v>43418.620833333334</v>
      </c>
      <c r="AG183" s="78">
        <f t="shared" si="28"/>
        <v>0</v>
      </c>
      <c r="AH183" s="26" t="str">
        <f t="shared" si="29"/>
        <v>43418.62083333330</v>
      </c>
      <c r="AI183" s="26" t="e">
        <f>VLOOKUP(AH183,simple_survey!$P$1800:$Q$2001,2,FALSE)</f>
        <v>#N/A</v>
      </c>
    </row>
    <row r="184" spans="1:37" s="23" customFormat="1" x14ac:dyDescent="0.4">
      <c r="A184" s="20" t="str">
        <f t="shared" si="35"/>
        <v>-</v>
      </c>
      <c r="B184" s="20" t="str">
        <f t="shared" si="36"/>
        <v>-</v>
      </c>
      <c r="C184" s="23">
        <v>15</v>
      </c>
      <c r="D184" s="22">
        <v>43418.625428240739</v>
      </c>
      <c r="E184" s="21" t="s">
        <v>1679</v>
      </c>
      <c r="F184" s="21">
        <v>13898</v>
      </c>
      <c r="G184" s="21" t="s">
        <v>18</v>
      </c>
      <c r="H184" s="21">
        <v>3039</v>
      </c>
      <c r="I184" s="21">
        <v>257</v>
      </c>
      <c r="J184" s="21">
        <v>8</v>
      </c>
      <c r="K184" s="21">
        <v>1</v>
      </c>
      <c r="L184" s="21"/>
      <c r="M184" s="22">
        <v>43418.628101851849</v>
      </c>
      <c r="N184" s="22">
        <v>43418.633298611108</v>
      </c>
      <c r="O184" s="21" t="s">
        <v>73</v>
      </c>
      <c r="P184" s="21" t="s">
        <v>74</v>
      </c>
      <c r="Q184" s="21" t="s">
        <v>44</v>
      </c>
      <c r="R184" s="21" t="s">
        <v>91</v>
      </c>
      <c r="S184" s="22">
        <v>43418.626469907409</v>
      </c>
      <c r="T184" s="22">
        <v>43418.626469907409</v>
      </c>
      <c r="U184" s="22">
        <v>43418.632060185184</v>
      </c>
      <c r="V184" s="22">
        <v>43418.632060185184</v>
      </c>
      <c r="W184" s="21"/>
      <c r="X184" s="24">
        <f t="shared" si="32"/>
        <v>43418.625428240739</v>
      </c>
      <c r="Y184" s="25">
        <f t="shared" si="33"/>
        <v>5.1967592589790002E-3</v>
      </c>
      <c r="Z184" s="25">
        <f t="shared" si="34"/>
        <v>5.1967592589790002E-3</v>
      </c>
      <c r="AA184" s="26">
        <f>SUM(Z184:Z218)</f>
        <v>0.28250000000116415</v>
      </c>
      <c r="AB184" s="26">
        <f t="shared" si="30"/>
        <v>1.631944440305233E-3</v>
      </c>
      <c r="AC184" s="26">
        <f t="shared" si="31"/>
        <v>2.6736111103673466E-3</v>
      </c>
      <c r="AD184" s="26">
        <f>AVERAGE(AC184:AC218)</f>
        <v>3.5706018521416221E-3</v>
      </c>
      <c r="AE184" s="26">
        <f>MEDIAN(AC184:AC218)</f>
        <v>3.7210648151813075E-3</v>
      </c>
      <c r="AF184" s="78">
        <f t="shared" si="27"/>
        <v>43418.625</v>
      </c>
      <c r="AG184" s="78">
        <f t="shared" si="28"/>
        <v>43418.632638888892</v>
      </c>
      <c r="AH184" s="26" t="str">
        <f t="shared" si="29"/>
        <v>43418.62543418.6326388889</v>
      </c>
      <c r="AI184" s="26" t="str">
        <f>VLOOKUP(AH184,simple_survey!$P$1800:$Q$2001,2,FALSE)</f>
        <v>肯定的</v>
      </c>
    </row>
    <row r="185" spans="1:37" s="7" customFormat="1" hidden="1" x14ac:dyDescent="0.4">
      <c r="A185" s="16" t="str">
        <f t="shared" si="35"/>
        <v>-</v>
      </c>
      <c r="B185" s="16" t="str">
        <f t="shared" si="36"/>
        <v>-</v>
      </c>
      <c r="C185" s="7">
        <v>15</v>
      </c>
      <c r="D185" s="2">
        <v>43418.625613425924</v>
      </c>
      <c r="E185" s="3" t="s">
        <v>1641</v>
      </c>
      <c r="F185" s="3">
        <v>13899</v>
      </c>
      <c r="G185" s="3" t="s">
        <v>51</v>
      </c>
      <c r="H185" s="3">
        <v>6203</v>
      </c>
      <c r="I185" s="3">
        <v>867</v>
      </c>
      <c r="J185" s="3">
        <v>1</v>
      </c>
      <c r="K185" s="3">
        <v>1</v>
      </c>
      <c r="L185" s="3"/>
      <c r="M185" s="2">
        <v>43418.629583333335</v>
      </c>
      <c r="N185" s="2">
        <v>43418.637604166666</v>
      </c>
      <c r="O185" s="3" t="s">
        <v>64</v>
      </c>
      <c r="P185" s="3" t="s">
        <v>65</v>
      </c>
      <c r="Q185" s="3" t="s">
        <v>44</v>
      </c>
      <c r="R185" s="3" t="s">
        <v>91</v>
      </c>
      <c r="S185" s="2">
        <v>43418.626643518517</v>
      </c>
      <c r="T185" s="2">
        <v>43418.631215277775</v>
      </c>
      <c r="U185" s="2">
        <v>43418.638124999998</v>
      </c>
      <c r="V185" s="2">
        <v>43418.643784722219</v>
      </c>
      <c r="W185" s="3"/>
      <c r="X185" s="8">
        <f t="shared" si="32"/>
        <v>43418.625613425924</v>
      </c>
      <c r="Y185" s="9">
        <f t="shared" si="33"/>
        <v>8.0208333311020397E-3</v>
      </c>
      <c r="Z185" s="9">
        <f t="shared" si="34"/>
        <v>8.0208333311020397E-3</v>
      </c>
      <c r="AA185" s="10"/>
      <c r="AB185" s="10">
        <f t="shared" si="30"/>
        <v>2.9398148180916905E-3</v>
      </c>
      <c r="AC185" s="10">
        <f t="shared" si="31"/>
        <v>3.9699074113741517E-3</v>
      </c>
      <c r="AD185" s="10"/>
      <c r="AE185" s="10"/>
      <c r="AF185" s="78">
        <f t="shared" si="27"/>
        <v>43418.625</v>
      </c>
      <c r="AG185" s="78">
        <f t="shared" si="28"/>
        <v>43418.637499999997</v>
      </c>
      <c r="AH185" s="26" t="str">
        <f t="shared" si="29"/>
        <v>43418.62543418.6375</v>
      </c>
      <c r="AI185" s="26" t="e">
        <f>VLOOKUP(AH185,simple_survey!$P$1800:$Q$2001,2,FALSE)</f>
        <v>#N/A</v>
      </c>
    </row>
    <row r="186" spans="1:37" s="7" customFormat="1" hidden="1" x14ac:dyDescent="0.4">
      <c r="A186" s="16" t="str">
        <f t="shared" si="35"/>
        <v>-</v>
      </c>
      <c r="B186" s="16" t="str">
        <f t="shared" si="36"/>
        <v>-</v>
      </c>
      <c r="C186" s="7">
        <v>15</v>
      </c>
      <c r="D186" s="2">
        <v>43418.625949074078</v>
      </c>
      <c r="E186" s="3" t="s">
        <v>1680</v>
      </c>
      <c r="F186" s="3">
        <v>13900</v>
      </c>
      <c r="G186" s="3" t="s">
        <v>98</v>
      </c>
      <c r="H186" s="3">
        <v>0</v>
      </c>
      <c r="I186" s="3">
        <v>705</v>
      </c>
      <c r="J186" s="3">
        <v>10</v>
      </c>
      <c r="K186" s="3">
        <v>4</v>
      </c>
      <c r="L186" s="3"/>
      <c r="M186" s="2">
        <v>43418.63144675926</v>
      </c>
      <c r="N186" s="2">
        <v>43418.635231481479</v>
      </c>
      <c r="O186" s="3" t="s">
        <v>36</v>
      </c>
      <c r="P186" s="3" t="s">
        <v>37</v>
      </c>
      <c r="Q186" s="3" t="s">
        <v>133</v>
      </c>
      <c r="R186" s="3" t="s">
        <v>19</v>
      </c>
      <c r="S186" s="2">
        <v>43418.632395833331</v>
      </c>
      <c r="T186" s="2">
        <v>43418.632395833331</v>
      </c>
      <c r="U186" s="2">
        <v>43418.64166666667</v>
      </c>
      <c r="V186" s="2">
        <v>43418.64166666667</v>
      </c>
      <c r="W186" s="3"/>
      <c r="X186" s="8">
        <f t="shared" si="32"/>
        <v>43418.625949074078</v>
      </c>
      <c r="Y186" s="9">
        <f t="shared" si="33"/>
        <v>3.7847222192795016E-3</v>
      </c>
      <c r="Z186" s="9">
        <f t="shared" si="34"/>
        <v>1.5138888877118006E-2</v>
      </c>
      <c r="AA186" s="10"/>
      <c r="AB186" s="10">
        <f t="shared" si="30"/>
        <v>0</v>
      </c>
      <c r="AC186" s="10">
        <f t="shared" si="31"/>
        <v>5.4976851824903861E-3</v>
      </c>
      <c r="AD186" s="10"/>
      <c r="AE186" s="10"/>
      <c r="AF186" s="78">
        <f t="shared" si="27"/>
        <v>43418.625694444447</v>
      </c>
      <c r="AG186" s="78">
        <f t="shared" si="28"/>
        <v>43418.634722222225</v>
      </c>
      <c r="AH186" s="26" t="str">
        <f t="shared" si="29"/>
        <v>43418.625694444443418.6347222222</v>
      </c>
      <c r="AI186" s="26" t="e">
        <f>VLOOKUP(AH186,simple_survey!$P$1800:$Q$2001,2,FALSE)</f>
        <v>#N/A</v>
      </c>
    </row>
    <row r="187" spans="1:37" s="7" customFormat="1" hidden="1" x14ac:dyDescent="0.4">
      <c r="A187" s="16" t="str">
        <f t="shared" si="35"/>
        <v>-</v>
      </c>
      <c r="B187" s="16" t="str">
        <f t="shared" si="36"/>
        <v>-</v>
      </c>
      <c r="C187" s="7">
        <v>15</v>
      </c>
      <c r="D187" s="2">
        <v>43418.626342592594</v>
      </c>
      <c r="E187" s="3" t="s">
        <v>1636</v>
      </c>
      <c r="F187" s="3">
        <v>13901</v>
      </c>
      <c r="G187" s="3" t="s">
        <v>66</v>
      </c>
      <c r="H187" s="3">
        <v>4795</v>
      </c>
      <c r="I187" s="3">
        <v>790</v>
      </c>
      <c r="J187" s="3">
        <v>4</v>
      </c>
      <c r="K187" s="3">
        <v>1</v>
      </c>
      <c r="L187" s="3"/>
      <c r="M187" s="2">
        <v>43418.62877314815</v>
      </c>
      <c r="N187" s="2">
        <v>43418.636261574073</v>
      </c>
      <c r="O187" s="3" t="s">
        <v>49</v>
      </c>
      <c r="P187" s="3" t="s">
        <v>50</v>
      </c>
      <c r="Q187" s="3" t="s">
        <v>30</v>
      </c>
      <c r="R187" s="3" t="s">
        <v>31</v>
      </c>
      <c r="S187" s="2">
        <v>43418.631284722222</v>
      </c>
      <c r="T187" s="2">
        <v>43418.631284722222</v>
      </c>
      <c r="U187" s="2">
        <v>43418.6408912037</v>
      </c>
      <c r="V187" s="2">
        <v>43418.6408912037</v>
      </c>
      <c r="W187" s="3"/>
      <c r="X187" s="8">
        <f t="shared" si="32"/>
        <v>43418.626342592594</v>
      </c>
      <c r="Y187" s="9">
        <f t="shared" si="33"/>
        <v>7.4884259229293093E-3</v>
      </c>
      <c r="Z187" s="9">
        <f t="shared" si="34"/>
        <v>7.4884259229293093E-3</v>
      </c>
      <c r="AA187" s="10"/>
      <c r="AB187" s="10">
        <f t="shared" si="30"/>
        <v>0</v>
      </c>
      <c r="AC187" s="10">
        <f t="shared" si="31"/>
        <v>2.4305555562023073E-3</v>
      </c>
      <c r="AD187" s="10"/>
      <c r="AE187" s="10"/>
      <c r="AF187" s="78">
        <f t="shared" si="27"/>
        <v>43418.625694444447</v>
      </c>
      <c r="AG187" s="78">
        <f t="shared" si="28"/>
        <v>43418.636111111111</v>
      </c>
      <c r="AH187" s="26" t="str">
        <f t="shared" si="29"/>
        <v>43418.625694444443418.6361111111</v>
      </c>
      <c r="AI187" s="26" t="e">
        <f>VLOOKUP(AH187,simple_survey!$P$1800:$Q$2001,2,FALSE)</f>
        <v>#N/A</v>
      </c>
    </row>
    <row r="188" spans="1:37" s="7" customFormat="1" hidden="1" x14ac:dyDescent="0.4">
      <c r="A188" s="16" t="str">
        <f t="shared" si="35"/>
        <v>-</v>
      </c>
      <c r="B188" s="16" t="str">
        <f t="shared" si="36"/>
        <v>-</v>
      </c>
      <c r="C188" s="7">
        <v>15</v>
      </c>
      <c r="D188" s="2">
        <v>43418.627187500002</v>
      </c>
      <c r="E188" s="3" t="s">
        <v>1681</v>
      </c>
      <c r="F188" s="3">
        <v>13903</v>
      </c>
      <c r="G188" s="3" t="s">
        <v>100</v>
      </c>
      <c r="H188" s="3">
        <v>6217</v>
      </c>
      <c r="I188" s="3">
        <v>69</v>
      </c>
      <c r="J188" s="3">
        <v>13</v>
      </c>
      <c r="K188" s="3">
        <v>1</v>
      </c>
      <c r="L188" s="3"/>
      <c r="M188" s="2">
        <v>43418.630682870367</v>
      </c>
      <c r="N188" s="2">
        <v>43418.634965277779</v>
      </c>
      <c r="O188" s="3" t="s">
        <v>133</v>
      </c>
      <c r="P188" s="3" t="s">
        <v>19</v>
      </c>
      <c r="Q188" s="3" t="s">
        <v>79</v>
      </c>
      <c r="R188" s="3" t="s">
        <v>80</v>
      </c>
      <c r="S188" s="2">
        <v>43418.632210648146</v>
      </c>
      <c r="T188" s="2">
        <v>43418.632210648146</v>
      </c>
      <c r="U188" s="2">
        <v>43418.640034722222</v>
      </c>
      <c r="V188" s="2">
        <v>43418.640034722222</v>
      </c>
      <c r="W188" s="3"/>
      <c r="X188" s="8">
        <f t="shared" si="32"/>
        <v>43418.627187500002</v>
      </c>
      <c r="Y188" s="9">
        <f t="shared" si="33"/>
        <v>4.28240741166519E-3</v>
      </c>
      <c r="Z188" s="9">
        <f t="shared" si="34"/>
        <v>4.28240741166519E-3</v>
      </c>
      <c r="AA188" s="10"/>
      <c r="AB188" s="10">
        <f t="shared" si="30"/>
        <v>0</v>
      </c>
      <c r="AC188" s="10">
        <f t="shared" si="31"/>
        <v>3.4953703652718104E-3</v>
      </c>
      <c r="AD188" s="10"/>
      <c r="AE188" s="10"/>
      <c r="AF188" s="78">
        <f t="shared" si="27"/>
        <v>43418.627083333333</v>
      </c>
      <c r="AG188" s="78">
        <f t="shared" si="28"/>
        <v>43418.634722222225</v>
      </c>
      <c r="AH188" s="26" t="str">
        <f t="shared" si="29"/>
        <v>43418.627083333343418.6347222222</v>
      </c>
      <c r="AI188" s="26" t="e">
        <f>VLOOKUP(AH188,simple_survey!$P$1800:$Q$2001,2,FALSE)</f>
        <v>#N/A</v>
      </c>
    </row>
    <row r="189" spans="1:37" s="7" customFormat="1" hidden="1" x14ac:dyDescent="0.4">
      <c r="A189" s="16" t="str">
        <f t="shared" si="35"/>
        <v>-</v>
      </c>
      <c r="B189" s="16" t="str">
        <f t="shared" si="36"/>
        <v>-</v>
      </c>
      <c r="C189" s="7">
        <v>15</v>
      </c>
      <c r="D189" s="2">
        <v>43418.628854166665</v>
      </c>
      <c r="E189" s="3" t="s">
        <v>1665</v>
      </c>
      <c r="F189" s="3">
        <v>13904</v>
      </c>
      <c r="G189" s="3" t="s">
        <v>32</v>
      </c>
      <c r="H189" s="3">
        <v>4034</v>
      </c>
      <c r="I189" s="3">
        <v>413</v>
      </c>
      <c r="J189" s="3">
        <v>1</v>
      </c>
      <c r="K189" s="3">
        <v>1</v>
      </c>
      <c r="L189" s="3"/>
      <c r="M189" s="2">
        <v>43418.632002314815</v>
      </c>
      <c r="N189" s="2">
        <v>43418.641527777778</v>
      </c>
      <c r="O189" s="3" t="s">
        <v>47</v>
      </c>
      <c r="P189" s="3" t="s">
        <v>48</v>
      </c>
      <c r="Q189" s="3" t="s">
        <v>54</v>
      </c>
      <c r="R189" s="3" t="s">
        <v>55</v>
      </c>
      <c r="S189" s="2">
        <v>43418.633958333332</v>
      </c>
      <c r="T189" s="2">
        <v>43418.633958333332</v>
      </c>
      <c r="U189" s="2">
        <v>43418.646377314813</v>
      </c>
      <c r="V189" s="2">
        <v>43418.646377314813</v>
      </c>
      <c r="W189" s="3"/>
      <c r="X189" s="8">
        <f t="shared" si="32"/>
        <v>43418.628854166665</v>
      </c>
      <c r="Y189" s="9">
        <f t="shared" si="33"/>
        <v>9.5254629632108845E-3</v>
      </c>
      <c r="Z189" s="9">
        <f t="shared" si="34"/>
        <v>9.5254629632108845E-3</v>
      </c>
      <c r="AA189" s="10"/>
      <c r="AB189" s="10">
        <f t="shared" si="30"/>
        <v>0</v>
      </c>
      <c r="AC189" s="10">
        <f t="shared" si="31"/>
        <v>3.1481481491937302E-3</v>
      </c>
      <c r="AD189" s="10"/>
      <c r="AE189" s="10"/>
      <c r="AF189" s="78">
        <f t="shared" si="27"/>
        <v>43418.628472222219</v>
      </c>
      <c r="AG189" s="78">
        <f t="shared" si="28"/>
        <v>43418.640972222223</v>
      </c>
      <c r="AH189" s="26" t="str">
        <f t="shared" si="29"/>
        <v>43418.628472222243418.6409722222</v>
      </c>
      <c r="AI189" s="26" t="e">
        <f>VLOOKUP(AH189,simple_survey!$P$1800:$Q$2001,2,FALSE)</f>
        <v>#N/A</v>
      </c>
    </row>
    <row r="190" spans="1:37" s="7" customFormat="1" hidden="1" x14ac:dyDescent="0.4">
      <c r="A190" s="16" t="str">
        <f>IF(W190&gt;0, "★", "-")</f>
        <v>-</v>
      </c>
      <c r="B190" s="16" t="str">
        <f>IF(L190&gt;0, "☆", "-")</f>
        <v>-</v>
      </c>
      <c r="C190" s="7">
        <v>15</v>
      </c>
      <c r="D190" s="2">
        <v>43418.631689814814</v>
      </c>
      <c r="E190" s="3" t="s">
        <v>1547</v>
      </c>
      <c r="F190" s="3">
        <v>13906</v>
      </c>
      <c r="G190" s="3" t="s">
        <v>32</v>
      </c>
      <c r="H190" s="3">
        <v>5528</v>
      </c>
      <c r="I190" s="3">
        <v>614</v>
      </c>
      <c r="J190" s="3">
        <v>11</v>
      </c>
      <c r="K190" s="3">
        <v>1</v>
      </c>
      <c r="L190" s="3"/>
      <c r="M190" s="2">
        <v>43418.636620370373</v>
      </c>
      <c r="N190" s="2">
        <v>43418.6406712963</v>
      </c>
      <c r="O190" s="3" t="s">
        <v>47</v>
      </c>
      <c r="P190" s="3" t="s">
        <v>48</v>
      </c>
      <c r="Q190" s="3" t="s">
        <v>49</v>
      </c>
      <c r="R190" s="3" t="s">
        <v>50</v>
      </c>
      <c r="S190" s="2">
        <v>43418.63894675926</v>
      </c>
      <c r="T190" s="2">
        <v>43418.63894675926</v>
      </c>
      <c r="U190" s="2">
        <v>43418.648020833331</v>
      </c>
      <c r="V190" s="2">
        <v>43418.648020833331</v>
      </c>
      <c r="W190" s="3"/>
      <c r="X190" s="8">
        <f t="shared" si="32"/>
        <v>43418.631689814814</v>
      </c>
      <c r="Y190" s="9">
        <f t="shared" si="33"/>
        <v>4.0509259270038456E-3</v>
      </c>
      <c r="Z190" s="9">
        <f t="shared" si="34"/>
        <v>4.0509259270038456E-3</v>
      </c>
      <c r="AA190" s="10"/>
      <c r="AB190" s="10">
        <f t="shared" si="30"/>
        <v>0</v>
      </c>
      <c r="AC190" s="10">
        <f t="shared" si="31"/>
        <v>4.9305555585306138E-3</v>
      </c>
      <c r="AD190" s="10"/>
      <c r="AE190" s="10"/>
      <c r="AF190" s="78">
        <f t="shared" si="27"/>
        <v>43418.631249999999</v>
      </c>
      <c r="AG190" s="78">
        <f t="shared" si="28"/>
        <v>43418.640277777777</v>
      </c>
      <c r="AH190" s="26" t="str">
        <f t="shared" si="29"/>
        <v>43418.6312543418.6402777778</v>
      </c>
      <c r="AI190" s="26" t="e">
        <f>VLOOKUP(AH190,simple_survey!$P$1800:$Q$2001,2,FALSE)</f>
        <v>#N/A</v>
      </c>
    </row>
    <row r="191" spans="1:37" s="7" customFormat="1" hidden="1" x14ac:dyDescent="0.4">
      <c r="A191" s="16" t="str">
        <f>IF(W191&gt;0, "★", "-")</f>
        <v>-</v>
      </c>
      <c r="B191" s="16" t="str">
        <f>IF(L191&gt;0, "☆", "-")</f>
        <v>-</v>
      </c>
      <c r="C191" s="7">
        <v>15</v>
      </c>
      <c r="D191" s="2">
        <v>43418.633032407408</v>
      </c>
      <c r="E191" s="3" t="s">
        <v>1654</v>
      </c>
      <c r="F191" s="3">
        <v>13907</v>
      </c>
      <c r="G191" s="3" t="s">
        <v>32</v>
      </c>
      <c r="H191" s="3">
        <v>960</v>
      </c>
      <c r="I191" s="3">
        <v>714</v>
      </c>
      <c r="J191" s="3">
        <v>9</v>
      </c>
      <c r="K191" s="3">
        <v>1</v>
      </c>
      <c r="L191" s="3"/>
      <c r="M191" s="2">
        <v>43418.633935185186</v>
      </c>
      <c r="N191" s="2">
        <v>43418.641886574071</v>
      </c>
      <c r="O191" s="3" t="s">
        <v>90</v>
      </c>
      <c r="P191" s="3" t="s">
        <v>35</v>
      </c>
      <c r="Q191" s="3" t="s">
        <v>64</v>
      </c>
      <c r="R191" s="3" t="s">
        <v>65</v>
      </c>
      <c r="S191" s="2">
        <v>43418.634513888886</v>
      </c>
      <c r="T191" s="2">
        <v>43418.634513888886</v>
      </c>
      <c r="U191" s="2">
        <v>43418.645057870373</v>
      </c>
      <c r="V191" s="2">
        <v>43418.645057870373</v>
      </c>
      <c r="W191" s="3"/>
      <c r="X191" s="8">
        <f t="shared" si="32"/>
        <v>43418.633032407408</v>
      </c>
      <c r="Y191" s="9">
        <f t="shared" si="33"/>
        <v>7.9513888849760406E-3</v>
      </c>
      <c r="Z191" s="9">
        <f t="shared" si="34"/>
        <v>7.9513888849760406E-3</v>
      </c>
      <c r="AA191" s="10"/>
      <c r="AB191" s="10">
        <f t="shared" si="30"/>
        <v>0</v>
      </c>
      <c r="AC191" s="10">
        <f t="shared" si="31"/>
        <v>9.0277777781011537E-4</v>
      </c>
      <c r="AD191" s="10"/>
      <c r="AE191" s="10"/>
      <c r="AF191" s="78">
        <f t="shared" si="27"/>
        <v>43418.632638888892</v>
      </c>
      <c r="AG191" s="78">
        <f t="shared" si="28"/>
        <v>43418.64166666667</v>
      </c>
      <c r="AH191" s="26" t="str">
        <f t="shared" si="29"/>
        <v>43418.632638888943418.6416666667</v>
      </c>
      <c r="AI191" s="26" t="e">
        <f>VLOOKUP(AH191,simple_survey!$P$1800:$Q$2001,2,FALSE)</f>
        <v>#N/A</v>
      </c>
    </row>
    <row r="192" spans="1:37" s="7" customFormat="1" hidden="1" x14ac:dyDescent="0.4">
      <c r="A192" s="16" t="str">
        <f t="shared" si="35"/>
        <v>-</v>
      </c>
      <c r="B192" s="16" t="str">
        <f t="shared" si="36"/>
        <v>-</v>
      </c>
      <c r="C192" s="7">
        <v>15</v>
      </c>
      <c r="D192" s="2">
        <v>43418.634571759256</v>
      </c>
      <c r="E192" s="3" t="s">
        <v>1573</v>
      </c>
      <c r="F192" s="3">
        <v>13909</v>
      </c>
      <c r="G192" s="3" t="s">
        <v>18</v>
      </c>
      <c r="H192" s="3">
        <v>5055</v>
      </c>
      <c r="I192" s="3">
        <v>934</v>
      </c>
      <c r="J192" s="3">
        <v>13</v>
      </c>
      <c r="K192" s="3">
        <v>4</v>
      </c>
      <c r="L192" s="3"/>
      <c r="M192" s="2">
        <v>43418.639930555553</v>
      </c>
      <c r="N192" s="2">
        <v>43418.647118055553</v>
      </c>
      <c r="O192" s="3" t="s">
        <v>52</v>
      </c>
      <c r="P192" s="3" t="s">
        <v>53</v>
      </c>
      <c r="Q192" s="3" t="s">
        <v>54</v>
      </c>
      <c r="R192" s="3" t="s">
        <v>55</v>
      </c>
      <c r="S192" s="2">
        <v>43418.637361111112</v>
      </c>
      <c r="T192" s="2">
        <v>43418.637361111112</v>
      </c>
      <c r="U192" s="2">
        <v>43418.64403935185</v>
      </c>
      <c r="V192" s="2">
        <v>43418.64403935185</v>
      </c>
      <c r="W192" s="3"/>
      <c r="X192" s="8">
        <f t="shared" si="32"/>
        <v>43418.634571759256</v>
      </c>
      <c r="Y192" s="9">
        <f t="shared" si="33"/>
        <v>7.1874999994179234E-3</v>
      </c>
      <c r="Z192" s="9">
        <f t="shared" si="34"/>
        <v>2.8749999997671694E-2</v>
      </c>
      <c r="AA192" s="10"/>
      <c r="AB192" s="10">
        <f t="shared" si="30"/>
        <v>2.5694444411783479E-3</v>
      </c>
      <c r="AC192" s="10">
        <f t="shared" si="31"/>
        <v>5.3587962975143455E-3</v>
      </c>
      <c r="AD192" s="10"/>
      <c r="AE192" s="10"/>
      <c r="AF192" s="78">
        <f t="shared" si="27"/>
        <v>43418.634027777778</v>
      </c>
      <c r="AG192" s="78">
        <f t="shared" si="28"/>
        <v>43418.646527777775</v>
      </c>
      <c r="AH192" s="26" t="str">
        <f t="shared" si="29"/>
        <v>43418.634027777843418.6465277778</v>
      </c>
      <c r="AI192" s="26" t="e">
        <f>VLOOKUP(AH192,simple_survey!$P$1800:$Q$2001,2,FALSE)</f>
        <v>#N/A</v>
      </c>
    </row>
    <row r="193" spans="1:35" s="7" customFormat="1" hidden="1" x14ac:dyDescent="0.4">
      <c r="A193" s="16" t="str">
        <f t="shared" si="35"/>
        <v>-</v>
      </c>
      <c r="B193" s="16" t="str">
        <f t="shared" si="36"/>
        <v>-</v>
      </c>
      <c r="C193" s="7">
        <v>15</v>
      </c>
      <c r="D193" s="2">
        <v>43418.634988425925</v>
      </c>
      <c r="E193" s="3" t="s">
        <v>1682</v>
      </c>
      <c r="F193" s="3">
        <v>13910</v>
      </c>
      <c r="G193" s="3" t="s">
        <v>32</v>
      </c>
      <c r="H193" s="3">
        <v>1310</v>
      </c>
      <c r="I193" s="3">
        <v>798</v>
      </c>
      <c r="J193" s="3">
        <v>10</v>
      </c>
      <c r="K193" s="3">
        <v>1</v>
      </c>
      <c r="L193" s="3"/>
      <c r="M193" s="2">
        <v>43418.636319444442</v>
      </c>
      <c r="N193" s="2">
        <v>43418.639236111114</v>
      </c>
      <c r="O193" s="3" t="s">
        <v>133</v>
      </c>
      <c r="P193" s="3" t="s">
        <v>19</v>
      </c>
      <c r="Q193" s="3" t="s">
        <v>36</v>
      </c>
      <c r="R193" s="3" t="s">
        <v>37</v>
      </c>
      <c r="S193" s="2">
        <v>43418.636874999997</v>
      </c>
      <c r="T193" s="2">
        <v>43418.636874999997</v>
      </c>
      <c r="U193" s="2">
        <v>43418.644537037035</v>
      </c>
      <c r="V193" s="2">
        <v>43418.644537037035</v>
      </c>
      <c r="W193" s="3"/>
      <c r="X193" s="8">
        <f t="shared" si="32"/>
        <v>43418.634988425925</v>
      </c>
      <c r="Y193" s="9">
        <f t="shared" si="33"/>
        <v>2.9166666718083434E-3</v>
      </c>
      <c r="Z193" s="9">
        <f t="shared" si="34"/>
        <v>2.9166666718083434E-3</v>
      </c>
      <c r="AA193" s="10"/>
      <c r="AB193" s="10">
        <f t="shared" si="30"/>
        <v>0</v>
      </c>
      <c r="AC193" s="10">
        <f t="shared" si="31"/>
        <v>1.3310185167938471E-3</v>
      </c>
      <c r="AF193" s="78">
        <f t="shared" si="27"/>
        <v>43418.634722222225</v>
      </c>
      <c r="AG193" s="78">
        <f t="shared" si="28"/>
        <v>43418.638888888891</v>
      </c>
      <c r="AH193" s="26" t="str">
        <f t="shared" si="29"/>
        <v>43418.634722222243418.6388888889</v>
      </c>
      <c r="AI193" s="26" t="e">
        <f>VLOOKUP(AH193,simple_survey!$P$1800:$Q$2001,2,FALSE)</f>
        <v>#N/A</v>
      </c>
    </row>
    <row r="194" spans="1:35" s="7" customFormat="1" hidden="1" x14ac:dyDescent="0.4">
      <c r="A194" s="16" t="str">
        <f t="shared" si="35"/>
        <v>-</v>
      </c>
      <c r="B194" s="16" t="str">
        <f t="shared" si="36"/>
        <v>-</v>
      </c>
      <c r="C194" s="7">
        <v>15</v>
      </c>
      <c r="D194" s="2">
        <v>43418.63652777778</v>
      </c>
      <c r="E194" s="3" t="s">
        <v>1578</v>
      </c>
      <c r="F194" s="3">
        <v>13911</v>
      </c>
      <c r="G194" s="3" t="s">
        <v>32</v>
      </c>
      <c r="H194" s="3">
        <v>2051</v>
      </c>
      <c r="I194" s="3">
        <v>175</v>
      </c>
      <c r="J194" s="3">
        <v>3</v>
      </c>
      <c r="K194" s="3">
        <v>1</v>
      </c>
      <c r="L194" s="3"/>
      <c r="M194" s="2">
        <v>43418.640416666669</v>
      </c>
      <c r="N194" s="2">
        <v>43418.650671296295</v>
      </c>
      <c r="O194" s="3" t="s">
        <v>36</v>
      </c>
      <c r="P194" s="3" t="s">
        <v>37</v>
      </c>
      <c r="Q194" s="3" t="s">
        <v>26</v>
      </c>
      <c r="R194" s="3" t="s">
        <v>27</v>
      </c>
      <c r="S194" s="2">
        <v>43418.644918981481</v>
      </c>
      <c r="T194" s="2">
        <v>43418.644918981481</v>
      </c>
      <c r="U194" s="2">
        <v>43418.654756944445</v>
      </c>
      <c r="V194" s="2">
        <v>43418.654756944445</v>
      </c>
      <c r="W194" s="3"/>
      <c r="X194" s="8">
        <f t="shared" si="32"/>
        <v>43418.63652777778</v>
      </c>
      <c r="Y194" s="9">
        <f t="shared" si="33"/>
        <v>1.0254629625706002E-2</v>
      </c>
      <c r="Z194" s="9">
        <f t="shared" si="34"/>
        <v>1.0254629625706002E-2</v>
      </c>
      <c r="AA194" s="10"/>
      <c r="AB194" s="10">
        <f t="shared" si="30"/>
        <v>0</v>
      </c>
      <c r="AC194" s="10">
        <f t="shared" si="31"/>
        <v>3.8888888884685002E-3</v>
      </c>
      <c r="AD194" s="10"/>
      <c r="AE194" s="10"/>
      <c r="AF194" s="78">
        <f t="shared" si="27"/>
        <v>43418.636111111111</v>
      </c>
      <c r="AG194" s="78">
        <f t="shared" si="28"/>
        <v>43418.65</v>
      </c>
      <c r="AH194" s="26" t="str">
        <f t="shared" si="29"/>
        <v>43418.636111111143418.65</v>
      </c>
      <c r="AI194" s="26" t="e">
        <f>VLOOKUP(AH194,simple_survey!$P$1800:$Q$2001,2,FALSE)</f>
        <v>#N/A</v>
      </c>
    </row>
    <row r="195" spans="1:35" s="7" customFormat="1" hidden="1" x14ac:dyDescent="0.4">
      <c r="A195" s="16" t="str">
        <f t="shared" si="35"/>
        <v>-</v>
      </c>
      <c r="B195" s="16" t="str">
        <f t="shared" si="36"/>
        <v>-</v>
      </c>
      <c r="C195" s="7">
        <v>15</v>
      </c>
      <c r="D195" s="2">
        <v>43418.638692129629</v>
      </c>
      <c r="E195" s="3" t="s">
        <v>1683</v>
      </c>
      <c r="F195" s="3">
        <v>13912</v>
      </c>
      <c r="G195" s="3" t="s">
        <v>98</v>
      </c>
      <c r="H195" s="3">
        <v>0</v>
      </c>
      <c r="I195" s="3">
        <v>501</v>
      </c>
      <c r="J195" s="3">
        <v>2</v>
      </c>
      <c r="K195" s="3">
        <v>1</v>
      </c>
      <c r="L195" s="3"/>
      <c r="M195" s="2">
        <v>43418.642708333333</v>
      </c>
      <c r="N195" s="2">
        <v>43418.648182870369</v>
      </c>
      <c r="O195" s="3" t="s">
        <v>133</v>
      </c>
      <c r="P195" s="3" t="s">
        <v>19</v>
      </c>
      <c r="Q195" s="3" t="s">
        <v>79</v>
      </c>
      <c r="R195" s="3" t="s">
        <v>80</v>
      </c>
      <c r="S195" s="2">
        <v>43418.644560185188</v>
      </c>
      <c r="T195" s="2">
        <v>43418.644560185188</v>
      </c>
      <c r="U195" s="2">
        <v>43418.652384259258</v>
      </c>
      <c r="V195" s="2">
        <v>43418.652384259258</v>
      </c>
      <c r="W195" s="3"/>
      <c r="X195" s="8">
        <f t="shared" si="32"/>
        <v>43418.638692129629</v>
      </c>
      <c r="Y195" s="9">
        <f t="shared" si="33"/>
        <v>5.4745370362070389E-3</v>
      </c>
      <c r="Z195" s="9">
        <f t="shared" si="34"/>
        <v>5.4745370362070389E-3</v>
      </c>
      <c r="AA195" s="10"/>
      <c r="AB195" s="10">
        <f t="shared" si="30"/>
        <v>0</v>
      </c>
      <c r="AC195" s="10">
        <f t="shared" si="31"/>
        <v>4.016203703940846E-3</v>
      </c>
      <c r="AD195" s="10"/>
      <c r="AE195" s="10"/>
      <c r="AF195" s="78">
        <f t="shared" ref="AF195:AF258" si="38">INT(D195*1440)/1440</f>
        <v>43418.638194444444</v>
      </c>
      <c r="AG195" s="78">
        <f t="shared" ref="AG195:AG258" si="39">INT(N195*1440)/1440</f>
        <v>43418.647916666669</v>
      </c>
      <c r="AH195" s="26" t="str">
        <f t="shared" ref="AH195:AH258" si="40">CONCATENATE(AF195,AG195)</f>
        <v>43418.638194444443418.6479166667</v>
      </c>
      <c r="AI195" s="26" t="e">
        <f>VLOOKUP(AH195,simple_survey!$P$1800:$Q$2001,2,FALSE)</f>
        <v>#N/A</v>
      </c>
    </row>
    <row r="196" spans="1:35" s="7" customFormat="1" hidden="1" x14ac:dyDescent="0.4">
      <c r="A196" s="16" t="str">
        <f t="shared" si="35"/>
        <v>★</v>
      </c>
      <c r="B196" s="16" t="str">
        <f t="shared" si="36"/>
        <v>-</v>
      </c>
      <c r="C196" s="7">
        <v>15</v>
      </c>
      <c r="D196" s="2">
        <v>43418.642569444448</v>
      </c>
      <c r="E196" s="3" t="s">
        <v>1577</v>
      </c>
      <c r="F196" s="3">
        <v>13913</v>
      </c>
      <c r="G196" s="3" t="s">
        <v>32</v>
      </c>
      <c r="H196" s="3">
        <v>4073</v>
      </c>
      <c r="I196" s="3">
        <v>803</v>
      </c>
      <c r="J196" s="3">
        <v>3</v>
      </c>
      <c r="K196" s="3">
        <v>1</v>
      </c>
      <c r="L196" s="3"/>
      <c r="M196" s="2">
        <v>43418.646585648145</v>
      </c>
      <c r="N196" s="2">
        <v>43418.653854166667</v>
      </c>
      <c r="O196" s="3" t="s">
        <v>90</v>
      </c>
      <c r="P196" s="3" t="s">
        <v>35</v>
      </c>
      <c r="Q196" s="3" t="s">
        <v>133</v>
      </c>
      <c r="R196" s="3" t="s">
        <v>19</v>
      </c>
      <c r="S196" s="2">
        <v>43418.649513888886</v>
      </c>
      <c r="T196" s="2">
        <v>43418.649513888886</v>
      </c>
      <c r="U196" s="2">
        <v>43418.659236111111</v>
      </c>
      <c r="V196" s="2">
        <v>43418.659236111111</v>
      </c>
      <c r="W196" s="2">
        <v>43418.649513888886</v>
      </c>
      <c r="X196" s="8">
        <f t="shared" si="32"/>
        <v>43418.649513888886</v>
      </c>
      <c r="Y196" s="9">
        <f t="shared" si="33"/>
        <v>7.2685185223235749E-3</v>
      </c>
      <c r="Z196" s="9">
        <f t="shared" si="34"/>
        <v>7.2685185223235749E-3</v>
      </c>
      <c r="AA196" s="10"/>
      <c r="AB196" s="10">
        <f t="shared" si="30"/>
        <v>0</v>
      </c>
      <c r="AC196" s="10">
        <f t="shared" si="31"/>
        <v>0</v>
      </c>
      <c r="AD196" s="10"/>
      <c r="AE196" s="10"/>
      <c r="AF196" s="78">
        <f t="shared" si="38"/>
        <v>43418.642361111109</v>
      </c>
      <c r="AG196" s="78">
        <f t="shared" si="39"/>
        <v>43418.65347222222</v>
      </c>
      <c r="AH196" s="26" t="str">
        <f t="shared" si="40"/>
        <v>43418.642361111143418.6534722222</v>
      </c>
      <c r="AI196" s="26" t="e">
        <f>VLOOKUP(AH196,simple_survey!$P$1800:$Q$2001,2,FALSE)</f>
        <v>#N/A</v>
      </c>
    </row>
    <row r="197" spans="1:35" s="7" customFormat="1" x14ac:dyDescent="0.4">
      <c r="A197" s="16" t="str">
        <f t="shared" si="35"/>
        <v>★</v>
      </c>
      <c r="B197" s="16" t="str">
        <f t="shared" si="36"/>
        <v>-</v>
      </c>
      <c r="C197" s="7">
        <v>15</v>
      </c>
      <c r="D197" s="2">
        <v>43418.644178240742</v>
      </c>
      <c r="E197" s="3" t="s">
        <v>1684</v>
      </c>
      <c r="F197" s="3">
        <v>13914</v>
      </c>
      <c r="G197" s="3" t="s">
        <v>66</v>
      </c>
      <c r="H197" s="3">
        <v>5085</v>
      </c>
      <c r="I197" s="3">
        <v>12</v>
      </c>
      <c r="J197" s="3">
        <v>4</v>
      </c>
      <c r="K197" s="3">
        <v>5</v>
      </c>
      <c r="L197" s="3"/>
      <c r="M197" s="2">
        <v>43418.648425925923</v>
      </c>
      <c r="N197" s="2">
        <v>43418.650636574072</v>
      </c>
      <c r="O197" s="3" t="s">
        <v>62</v>
      </c>
      <c r="P197" s="3" t="s">
        <v>63</v>
      </c>
      <c r="Q197" s="3" t="s">
        <v>47</v>
      </c>
      <c r="R197" s="3" t="s">
        <v>48</v>
      </c>
      <c r="S197" s="2">
        <v>43418.65111111111</v>
      </c>
      <c r="T197" s="2">
        <v>43418.65111111111</v>
      </c>
      <c r="U197" s="2">
        <v>43418.657812500001</v>
      </c>
      <c r="V197" s="2">
        <v>43418.657812500001</v>
      </c>
      <c r="W197" s="2">
        <v>43418.65111111111</v>
      </c>
      <c r="X197" s="8">
        <f t="shared" si="32"/>
        <v>43418.65111111111</v>
      </c>
      <c r="Y197" s="9">
        <f t="shared" si="33"/>
        <v>2.2106481483206153E-3</v>
      </c>
      <c r="Z197" s="9">
        <f t="shared" si="34"/>
        <v>1.1053240741603076E-2</v>
      </c>
      <c r="AA197" s="10"/>
      <c r="AB197" s="10">
        <f t="shared" si="30"/>
        <v>0</v>
      </c>
      <c r="AC197" s="10">
        <f t="shared" si="31"/>
        <v>0</v>
      </c>
      <c r="AD197" s="10"/>
      <c r="AE197" s="10"/>
      <c r="AF197" s="78">
        <f t="shared" si="38"/>
        <v>43418.643750000003</v>
      </c>
      <c r="AG197" s="78">
        <f t="shared" si="39"/>
        <v>43418.65</v>
      </c>
      <c r="AH197" s="26" t="str">
        <f t="shared" si="40"/>
        <v>43418.6437543418.65</v>
      </c>
      <c r="AI197" s="26" t="str">
        <f>VLOOKUP(AH197,simple_survey!$P$1800:$Q$2001,2,FALSE)</f>
        <v>肯定的</v>
      </c>
    </row>
    <row r="198" spans="1:35" s="7" customFormat="1" hidden="1" x14ac:dyDescent="0.4">
      <c r="A198" s="16" t="str">
        <f t="shared" si="35"/>
        <v>-</v>
      </c>
      <c r="B198" s="16" t="str">
        <f t="shared" si="36"/>
        <v>-</v>
      </c>
      <c r="C198" s="7">
        <v>15</v>
      </c>
      <c r="D198" s="2">
        <v>43418.644317129627</v>
      </c>
      <c r="E198" s="3" t="s">
        <v>1685</v>
      </c>
      <c r="F198" s="3">
        <v>13915</v>
      </c>
      <c r="G198" s="3" t="s">
        <v>98</v>
      </c>
      <c r="H198" s="3">
        <v>0</v>
      </c>
      <c r="I198" s="3">
        <v>864</v>
      </c>
      <c r="J198" s="3">
        <v>5</v>
      </c>
      <c r="K198" s="3">
        <v>1</v>
      </c>
      <c r="L198" s="3"/>
      <c r="M198" s="2">
        <v>43418.648495370369</v>
      </c>
      <c r="N198" s="2">
        <v>43418.655081018522</v>
      </c>
      <c r="O198" s="3" t="s">
        <v>56</v>
      </c>
      <c r="P198" s="3" t="s">
        <v>57</v>
      </c>
      <c r="Q198" s="3" t="s">
        <v>64</v>
      </c>
      <c r="R198" s="3" t="s">
        <v>65</v>
      </c>
      <c r="S198" s="2">
        <v>43418.64603009259</v>
      </c>
      <c r="T198" s="2">
        <v>43418.64603009259</v>
      </c>
      <c r="U198" s="2">
        <v>43418.657592592594</v>
      </c>
      <c r="V198" s="2">
        <v>43418.657592592594</v>
      </c>
      <c r="W198" s="3"/>
      <c r="X198" s="8">
        <f t="shared" si="32"/>
        <v>43418.644317129627</v>
      </c>
      <c r="Y198" s="9">
        <f t="shared" si="33"/>
        <v>6.5856481523951516E-3</v>
      </c>
      <c r="Z198" s="9">
        <f t="shared" si="34"/>
        <v>6.5856481523951516E-3</v>
      </c>
      <c r="AA198" s="10"/>
      <c r="AB198" s="10">
        <f t="shared" ref="AB198:AB261" si="41">IF(IF(A198="☆",L198-S198,M198-S198)&lt;0,0,IF(A198="☆",L198-S198,M198-S198))</f>
        <v>2.4652777792653069E-3</v>
      </c>
      <c r="AC198" s="10">
        <f t="shared" ref="AC198:AC256" si="42">IF(IF(B198="☆",(IF(L198&gt;S198,L198-X198,S198-X198)),M198-X198)&lt;0,0,IF(B198="☆",(IF(L198&gt;S198,L198-X198,S198-X198)),M198-X198))</f>
        <v>4.1782407424761914E-3</v>
      </c>
      <c r="AD198" s="10"/>
      <c r="AE198" s="10"/>
      <c r="AF198" s="78">
        <f t="shared" si="38"/>
        <v>43418.643750000003</v>
      </c>
      <c r="AG198" s="78">
        <f t="shared" si="39"/>
        <v>43418.654861111114</v>
      </c>
      <c r="AH198" s="26" t="str">
        <f t="shared" si="40"/>
        <v>43418.6437543418.6548611111</v>
      </c>
      <c r="AI198" s="26" t="e">
        <f>VLOOKUP(AH198,simple_survey!$P$1800:$Q$2001,2,FALSE)</f>
        <v>#N/A</v>
      </c>
    </row>
    <row r="199" spans="1:35" s="7" customFormat="1" hidden="1" x14ac:dyDescent="0.4">
      <c r="A199" s="16" t="str">
        <f t="shared" si="35"/>
        <v>-</v>
      </c>
      <c r="B199" s="16" t="str">
        <f t="shared" si="36"/>
        <v>-</v>
      </c>
      <c r="C199" s="7">
        <v>15</v>
      </c>
      <c r="D199" s="2">
        <v>43418.644745370373</v>
      </c>
      <c r="E199" s="3" t="s">
        <v>1674</v>
      </c>
      <c r="F199" s="3">
        <v>13916</v>
      </c>
      <c r="G199" s="3" t="s">
        <v>51</v>
      </c>
      <c r="H199" s="3">
        <v>6214</v>
      </c>
      <c r="I199" s="3">
        <v>151</v>
      </c>
      <c r="J199" s="3">
        <v>6</v>
      </c>
      <c r="K199" s="3">
        <v>2</v>
      </c>
      <c r="L199" s="3"/>
      <c r="M199" s="2">
        <v>43418.649247685185</v>
      </c>
      <c r="N199" s="2">
        <v>43418.654016203705</v>
      </c>
      <c r="O199" s="3" t="s">
        <v>30</v>
      </c>
      <c r="P199" s="3" t="s">
        <v>31</v>
      </c>
      <c r="Q199" s="3" t="s">
        <v>38</v>
      </c>
      <c r="R199" s="3" t="s">
        <v>1368</v>
      </c>
      <c r="S199" s="2">
        <v>43418.650057870371</v>
      </c>
      <c r="T199" s="2">
        <v>43418.650057870371</v>
      </c>
      <c r="U199" s="2">
        <v>43418.658437500002</v>
      </c>
      <c r="V199" s="2">
        <v>43418.658437500002</v>
      </c>
      <c r="W199" s="3"/>
      <c r="X199" s="8">
        <f t="shared" ref="X199:X262" si="43">IF(W199&gt;0,W199,D199)</f>
        <v>43418.644745370373</v>
      </c>
      <c r="Y199" s="9">
        <f t="shared" ref="Y199:Y262" si="44">N199-M199</f>
        <v>4.7685185199952684E-3</v>
      </c>
      <c r="Z199" s="9">
        <f t="shared" ref="Z199:Z262" si="45">Y199*K199</f>
        <v>9.5370370399905369E-3</v>
      </c>
      <c r="AA199" s="10"/>
      <c r="AB199" s="10">
        <f t="shared" si="41"/>
        <v>0</v>
      </c>
      <c r="AC199" s="10">
        <f t="shared" si="42"/>
        <v>4.5023148122709244E-3</v>
      </c>
      <c r="AD199" s="10"/>
      <c r="AE199" s="10"/>
      <c r="AF199" s="78">
        <f t="shared" si="38"/>
        <v>43418.644444444442</v>
      </c>
      <c r="AG199" s="78">
        <f t="shared" si="39"/>
        <v>43418.65347222222</v>
      </c>
      <c r="AH199" s="26" t="str">
        <f t="shared" si="40"/>
        <v>43418.644444444443418.6534722222</v>
      </c>
      <c r="AI199" s="26" t="e">
        <f>VLOOKUP(AH199,simple_survey!$P$1800:$Q$2001,2,FALSE)</f>
        <v>#N/A</v>
      </c>
    </row>
    <row r="200" spans="1:35" s="7" customFormat="1" hidden="1" x14ac:dyDescent="0.4">
      <c r="A200" s="16" t="str">
        <f t="shared" si="35"/>
        <v>★</v>
      </c>
      <c r="B200" s="16" t="str">
        <f t="shared" si="36"/>
        <v>-</v>
      </c>
      <c r="C200" s="7">
        <v>15</v>
      </c>
      <c r="D200" s="2">
        <v>43418.647824074076</v>
      </c>
      <c r="E200" s="3" t="s">
        <v>1682</v>
      </c>
      <c r="F200" s="3">
        <v>13917</v>
      </c>
      <c r="G200" s="3" t="s">
        <v>32</v>
      </c>
      <c r="H200" s="3">
        <v>1310</v>
      </c>
      <c r="I200" s="3">
        <v>171</v>
      </c>
      <c r="J200" s="3">
        <v>8</v>
      </c>
      <c r="K200" s="3">
        <v>1</v>
      </c>
      <c r="L200" s="3"/>
      <c r="M200" s="2">
        <v>43418.651365740741</v>
      </c>
      <c r="N200" s="2">
        <v>43418.654918981483</v>
      </c>
      <c r="O200" s="3" t="s">
        <v>36</v>
      </c>
      <c r="P200" s="3" t="s">
        <v>37</v>
      </c>
      <c r="Q200" s="3" t="s">
        <v>133</v>
      </c>
      <c r="R200" s="3" t="s">
        <v>19</v>
      </c>
      <c r="S200" s="2">
        <v>43418.655891203707</v>
      </c>
      <c r="T200" s="2">
        <v>43418.655891203707</v>
      </c>
      <c r="U200" s="2">
        <v>43418.663078703707</v>
      </c>
      <c r="V200" s="2">
        <v>43418.663078703707</v>
      </c>
      <c r="W200" s="2">
        <v>43418.654745370368</v>
      </c>
      <c r="X200" s="8">
        <f t="shared" si="43"/>
        <v>43418.654745370368</v>
      </c>
      <c r="Y200" s="9">
        <f t="shared" si="44"/>
        <v>3.5532407418941148E-3</v>
      </c>
      <c r="Z200" s="9">
        <f t="shared" si="45"/>
        <v>3.5532407418941148E-3</v>
      </c>
      <c r="AA200" s="10"/>
      <c r="AB200" s="10">
        <f t="shared" si="41"/>
        <v>0</v>
      </c>
      <c r="AC200" s="10">
        <f t="shared" si="42"/>
        <v>0</v>
      </c>
      <c r="AD200" s="10"/>
      <c r="AE200" s="10"/>
      <c r="AF200" s="78">
        <f t="shared" si="38"/>
        <v>43418.647222222222</v>
      </c>
      <c r="AG200" s="78">
        <f t="shared" si="39"/>
        <v>43418.654861111114</v>
      </c>
      <c r="AH200" s="26" t="str">
        <f t="shared" si="40"/>
        <v>43418.647222222243418.6548611111</v>
      </c>
      <c r="AI200" s="26" t="e">
        <f>VLOOKUP(AH200,simple_survey!$P$1800:$Q$2001,2,FALSE)</f>
        <v>#N/A</v>
      </c>
    </row>
    <row r="201" spans="1:35" s="7" customFormat="1" hidden="1" x14ac:dyDescent="0.4">
      <c r="A201" s="16" t="str">
        <f t="shared" si="35"/>
        <v>-</v>
      </c>
      <c r="B201" s="16" t="str">
        <f t="shared" si="36"/>
        <v>-</v>
      </c>
      <c r="C201" s="7">
        <v>15</v>
      </c>
      <c r="D201" s="2">
        <v>43418.650173611109</v>
      </c>
      <c r="E201" s="3" t="s">
        <v>1648</v>
      </c>
      <c r="F201" s="3">
        <v>13918</v>
      </c>
      <c r="G201" s="3" t="s">
        <v>18</v>
      </c>
      <c r="H201" s="3">
        <v>3162</v>
      </c>
      <c r="I201" s="3">
        <v>277</v>
      </c>
      <c r="J201" s="3">
        <v>7</v>
      </c>
      <c r="K201" s="3">
        <v>1</v>
      </c>
      <c r="L201" s="3"/>
      <c r="M201" s="2">
        <v>43418.656157407408</v>
      </c>
      <c r="N201" s="2">
        <v>43418.660613425927</v>
      </c>
      <c r="O201" s="3" t="s">
        <v>64</v>
      </c>
      <c r="P201" s="3" t="s">
        <v>65</v>
      </c>
      <c r="Q201" s="3" t="s">
        <v>30</v>
      </c>
      <c r="R201" s="3" t="s">
        <v>31</v>
      </c>
      <c r="S201" s="2">
        <v>43418.658391203702</v>
      </c>
      <c r="T201" s="2">
        <v>43418.658391203702</v>
      </c>
      <c r="U201" s="2">
        <v>43418.666620370372</v>
      </c>
      <c r="V201" s="2">
        <v>43418.666620370372</v>
      </c>
      <c r="W201" s="3"/>
      <c r="X201" s="8">
        <f t="shared" si="43"/>
        <v>43418.650173611109</v>
      </c>
      <c r="Y201" s="9">
        <f t="shared" si="44"/>
        <v>4.4560185197042301E-3</v>
      </c>
      <c r="Z201" s="9">
        <f t="shared" si="45"/>
        <v>4.4560185197042301E-3</v>
      </c>
      <c r="AA201" s="10"/>
      <c r="AB201" s="10">
        <f t="shared" si="41"/>
        <v>0</v>
      </c>
      <c r="AC201" s="10">
        <f t="shared" si="42"/>
        <v>5.9837962980964221E-3</v>
      </c>
      <c r="AD201" s="10"/>
      <c r="AE201" s="10"/>
      <c r="AF201" s="78">
        <f t="shared" si="38"/>
        <v>43418.65</v>
      </c>
      <c r="AG201" s="78">
        <f t="shared" si="39"/>
        <v>43418.660416666666</v>
      </c>
      <c r="AH201" s="26" t="str">
        <f t="shared" si="40"/>
        <v>43418.6543418.6604166667</v>
      </c>
      <c r="AI201" s="26" t="e">
        <f>VLOOKUP(AH201,simple_survey!$P$1800:$Q$2001,2,FALSE)</f>
        <v>#N/A</v>
      </c>
    </row>
    <row r="202" spans="1:35" s="7" customFormat="1" hidden="1" x14ac:dyDescent="0.4">
      <c r="A202" s="16" t="str">
        <f t="shared" si="35"/>
        <v>★</v>
      </c>
      <c r="B202" s="16" t="str">
        <f t="shared" si="36"/>
        <v>-</v>
      </c>
      <c r="C202" s="7">
        <v>15</v>
      </c>
      <c r="D202" s="2">
        <v>43418.651099537034</v>
      </c>
      <c r="E202" s="3" t="s">
        <v>1666</v>
      </c>
      <c r="F202" s="3">
        <v>13921</v>
      </c>
      <c r="G202" s="3" t="s">
        <v>32</v>
      </c>
      <c r="H202" s="3">
        <v>5455</v>
      </c>
      <c r="I202" s="3">
        <v>39</v>
      </c>
      <c r="J202" s="3">
        <v>4</v>
      </c>
      <c r="K202" s="3">
        <v>2</v>
      </c>
      <c r="L202" s="3"/>
      <c r="M202" s="2">
        <v>43418.656701388885</v>
      </c>
      <c r="N202" s="2">
        <v>43418.663726851853</v>
      </c>
      <c r="O202" s="3" t="s">
        <v>22</v>
      </c>
      <c r="P202" s="3" t="s">
        <v>23</v>
      </c>
      <c r="Q202" s="3" t="s">
        <v>44</v>
      </c>
      <c r="R202" s="3" t="s">
        <v>91</v>
      </c>
      <c r="S202" s="2">
        <v>43418.661956018521</v>
      </c>
      <c r="T202" s="2">
        <v>43418.661956018521</v>
      </c>
      <c r="U202" s="2">
        <v>43418.675104166665</v>
      </c>
      <c r="V202" s="2">
        <v>43418.675104166665</v>
      </c>
      <c r="W202" s="2">
        <v>43418.658032407409</v>
      </c>
      <c r="X202" s="8">
        <f t="shared" si="43"/>
        <v>43418.658032407409</v>
      </c>
      <c r="Y202" s="9">
        <f t="shared" si="44"/>
        <v>7.0254629681585357E-3</v>
      </c>
      <c r="Z202" s="9">
        <f t="shared" si="45"/>
        <v>1.4050925936317071E-2</v>
      </c>
      <c r="AA202" s="10"/>
      <c r="AB202" s="10">
        <f t="shared" si="41"/>
        <v>0</v>
      </c>
      <c r="AC202" s="10">
        <f t="shared" si="42"/>
        <v>0</v>
      </c>
      <c r="AD202" s="10"/>
      <c r="AE202" s="10"/>
      <c r="AF202" s="78">
        <f t="shared" si="38"/>
        <v>43418.650694444441</v>
      </c>
      <c r="AG202" s="78">
        <f t="shared" si="39"/>
        <v>43418.663194444445</v>
      </c>
      <c r="AH202" s="26" t="str">
        <f t="shared" si="40"/>
        <v>43418.650694444443418.6631944444</v>
      </c>
      <c r="AI202" s="26" t="e">
        <f>VLOOKUP(AH202,simple_survey!$P$1800:$Q$2001,2,FALSE)</f>
        <v>#N/A</v>
      </c>
    </row>
    <row r="203" spans="1:35" s="7" customFormat="1" hidden="1" x14ac:dyDescent="0.4">
      <c r="A203" s="16" t="str">
        <f t="shared" si="35"/>
        <v>-</v>
      </c>
      <c r="B203" s="16" t="str">
        <f t="shared" si="36"/>
        <v>-</v>
      </c>
      <c r="C203" s="7">
        <v>15</v>
      </c>
      <c r="D203" s="2">
        <v>43418.651631944442</v>
      </c>
      <c r="E203" s="3" t="s">
        <v>1686</v>
      </c>
      <c r="F203" s="3">
        <v>13922</v>
      </c>
      <c r="G203" s="3" t="s">
        <v>32</v>
      </c>
      <c r="H203" s="3">
        <v>3738</v>
      </c>
      <c r="I203" s="3">
        <v>138</v>
      </c>
      <c r="J203" s="3">
        <v>5</v>
      </c>
      <c r="K203" s="3">
        <v>1</v>
      </c>
      <c r="L203" s="3"/>
      <c r="M203" s="2">
        <v>43418.65552083333</v>
      </c>
      <c r="N203" s="2">
        <v>43418.662268518521</v>
      </c>
      <c r="O203" s="3" t="s">
        <v>64</v>
      </c>
      <c r="P203" s="3" t="s">
        <v>65</v>
      </c>
      <c r="Q203" s="3" t="s">
        <v>54</v>
      </c>
      <c r="R203" s="3" t="s">
        <v>55</v>
      </c>
      <c r="S203" s="2">
        <v>43418.656944444447</v>
      </c>
      <c r="T203" s="2">
        <v>43418.656944444447</v>
      </c>
      <c r="U203" s="2">
        <v>43418.670046296298</v>
      </c>
      <c r="V203" s="2">
        <v>43418.670046296298</v>
      </c>
      <c r="W203" s="3"/>
      <c r="X203" s="8">
        <f t="shared" si="43"/>
        <v>43418.651631944442</v>
      </c>
      <c r="Y203" s="9">
        <f t="shared" si="44"/>
        <v>6.7476851909304969E-3</v>
      </c>
      <c r="Z203" s="9">
        <f t="shared" si="45"/>
        <v>6.7476851909304969E-3</v>
      </c>
      <c r="AA203" s="10"/>
      <c r="AB203" s="10">
        <f t="shared" si="41"/>
        <v>0</v>
      </c>
      <c r="AC203" s="10">
        <f t="shared" si="42"/>
        <v>3.8888888884685002E-3</v>
      </c>
      <c r="AD203" s="10"/>
      <c r="AE203" s="10"/>
      <c r="AF203" s="78">
        <f t="shared" si="38"/>
        <v>43418.651388888888</v>
      </c>
      <c r="AG203" s="78">
        <f t="shared" si="39"/>
        <v>43418.661805555559</v>
      </c>
      <c r="AH203" s="26" t="str">
        <f t="shared" si="40"/>
        <v>43418.651388888943418.6618055556</v>
      </c>
      <c r="AI203" s="26" t="e">
        <f>VLOOKUP(AH203,simple_survey!$P$1800:$Q$2001,2,FALSE)</f>
        <v>#N/A</v>
      </c>
    </row>
    <row r="204" spans="1:35" s="7" customFormat="1" hidden="1" x14ac:dyDescent="0.4">
      <c r="A204" s="16" t="str">
        <f t="shared" si="35"/>
        <v>-</v>
      </c>
      <c r="B204" s="16" t="str">
        <f t="shared" si="36"/>
        <v>-</v>
      </c>
      <c r="C204" s="7">
        <v>15</v>
      </c>
      <c r="D204" s="2">
        <v>43418.652465277781</v>
      </c>
      <c r="E204" s="3" t="s">
        <v>1687</v>
      </c>
      <c r="F204" s="3">
        <v>13923</v>
      </c>
      <c r="G204" s="3" t="s">
        <v>66</v>
      </c>
      <c r="H204" s="3">
        <v>5085</v>
      </c>
      <c r="I204" s="3">
        <v>571</v>
      </c>
      <c r="J204" s="3">
        <v>3</v>
      </c>
      <c r="K204" s="3">
        <v>3</v>
      </c>
      <c r="L204" s="3"/>
      <c r="M204" s="2">
        <v>43418.658622685187</v>
      </c>
      <c r="N204" s="2">
        <v>43418.665370370371</v>
      </c>
      <c r="O204" s="3" t="s">
        <v>47</v>
      </c>
      <c r="P204" s="3" t="s">
        <v>48</v>
      </c>
      <c r="Q204" s="3" t="s">
        <v>54</v>
      </c>
      <c r="R204" s="3" t="s">
        <v>55</v>
      </c>
      <c r="S204" s="2">
        <v>43418.660138888888</v>
      </c>
      <c r="T204" s="2">
        <v>43418.660138888888</v>
      </c>
      <c r="U204" s="2">
        <v>43418.672974537039</v>
      </c>
      <c r="V204" s="2">
        <v>43418.672974537039</v>
      </c>
      <c r="W204" s="3"/>
      <c r="X204" s="8">
        <f t="shared" si="43"/>
        <v>43418.652465277781</v>
      </c>
      <c r="Y204" s="9">
        <f t="shared" si="44"/>
        <v>6.7476851836545393E-3</v>
      </c>
      <c r="Z204" s="9">
        <f t="shared" si="45"/>
        <v>2.0243055550963618E-2</v>
      </c>
      <c r="AA204" s="10"/>
      <c r="AB204" s="10">
        <f t="shared" si="41"/>
        <v>0</v>
      </c>
      <c r="AC204" s="10">
        <f t="shared" si="42"/>
        <v>6.1574074061354622E-3</v>
      </c>
      <c r="AD204" s="10"/>
      <c r="AE204" s="10"/>
      <c r="AF204" s="78">
        <f t="shared" si="38"/>
        <v>43418.652083333334</v>
      </c>
      <c r="AG204" s="78">
        <f t="shared" si="39"/>
        <v>43418.665277777778</v>
      </c>
      <c r="AH204" s="26" t="str">
        <f t="shared" si="40"/>
        <v>43418.652083333343418.6652777778</v>
      </c>
      <c r="AI204" s="26" t="e">
        <f>VLOOKUP(AH204,simple_survey!$P$1800:$Q$2001,2,FALSE)</f>
        <v>#N/A</v>
      </c>
    </row>
    <row r="205" spans="1:35" s="7" customFormat="1" hidden="1" x14ac:dyDescent="0.4">
      <c r="A205" s="16" t="str">
        <f t="shared" si="35"/>
        <v>-</v>
      </c>
      <c r="B205" s="16" t="str">
        <f t="shared" si="36"/>
        <v>-</v>
      </c>
      <c r="C205" s="7">
        <v>15</v>
      </c>
      <c r="D205" s="2">
        <v>43418.653182870374</v>
      </c>
      <c r="E205" s="3" t="s">
        <v>1513</v>
      </c>
      <c r="F205" s="3">
        <v>13924</v>
      </c>
      <c r="G205" s="3" t="s">
        <v>98</v>
      </c>
      <c r="H205" s="3">
        <v>0</v>
      </c>
      <c r="I205" s="3">
        <v>799</v>
      </c>
      <c r="J205" s="3">
        <v>2</v>
      </c>
      <c r="K205" s="3">
        <v>1</v>
      </c>
      <c r="L205" s="3"/>
      <c r="M205" s="2">
        <v>43418.656782407408</v>
      </c>
      <c r="N205" s="2">
        <v>43418.662106481483</v>
      </c>
      <c r="O205" s="3" t="s">
        <v>28</v>
      </c>
      <c r="P205" s="3" t="s">
        <v>29</v>
      </c>
      <c r="Q205" s="3" t="s">
        <v>52</v>
      </c>
      <c r="R205" s="3" t="s">
        <v>53</v>
      </c>
      <c r="S205" s="2">
        <v>43418.658530092594</v>
      </c>
      <c r="T205" s="2">
        <v>43418.658530092594</v>
      </c>
      <c r="U205" s="2">
        <v>43418.667164351849</v>
      </c>
      <c r="V205" s="2">
        <v>43418.667164351849</v>
      </c>
      <c r="W205" s="3"/>
      <c r="X205" s="8">
        <f t="shared" si="43"/>
        <v>43418.653182870374</v>
      </c>
      <c r="Y205" s="9">
        <f t="shared" si="44"/>
        <v>5.324074074451346E-3</v>
      </c>
      <c r="Z205" s="9">
        <f t="shared" si="45"/>
        <v>5.324074074451346E-3</v>
      </c>
      <c r="AA205" s="10"/>
      <c r="AB205" s="10">
        <f t="shared" si="41"/>
        <v>0</v>
      </c>
      <c r="AC205" s="10">
        <f t="shared" si="42"/>
        <v>3.5995370344608091E-3</v>
      </c>
      <c r="AD205" s="10"/>
      <c r="AE205" s="10"/>
      <c r="AF205" s="78">
        <f t="shared" si="38"/>
        <v>43418.652777777781</v>
      </c>
      <c r="AG205" s="78">
        <f t="shared" si="39"/>
        <v>43418.661805555559</v>
      </c>
      <c r="AH205" s="26" t="str">
        <f t="shared" si="40"/>
        <v>43418.652777777843418.6618055556</v>
      </c>
      <c r="AI205" s="26" t="e">
        <f>VLOOKUP(AH205,simple_survey!$P$1800:$Q$2001,2,FALSE)</f>
        <v>#N/A</v>
      </c>
    </row>
    <row r="206" spans="1:35" s="7" customFormat="1" hidden="1" x14ac:dyDescent="0.4">
      <c r="A206" s="16" t="str">
        <f t="shared" si="35"/>
        <v>-</v>
      </c>
      <c r="B206" s="16" t="str">
        <f t="shared" si="36"/>
        <v>-</v>
      </c>
      <c r="C206" s="7">
        <v>15</v>
      </c>
      <c r="D206" s="2">
        <v>43418.657233796293</v>
      </c>
      <c r="E206" s="3" t="s">
        <v>1669</v>
      </c>
      <c r="F206" s="3">
        <v>13926</v>
      </c>
      <c r="G206" s="3" t="s">
        <v>98</v>
      </c>
      <c r="H206" s="3">
        <v>0</v>
      </c>
      <c r="I206" s="3">
        <v>149</v>
      </c>
      <c r="J206" s="3">
        <v>1</v>
      </c>
      <c r="K206" s="3">
        <v>1</v>
      </c>
      <c r="L206" s="3"/>
      <c r="M206" s="2">
        <v>43418.669861111113</v>
      </c>
      <c r="N206" s="2">
        <v>43418.675555555557</v>
      </c>
      <c r="O206" s="3" t="s">
        <v>67</v>
      </c>
      <c r="P206" s="3" t="s">
        <v>68</v>
      </c>
      <c r="Q206" s="3" t="s">
        <v>62</v>
      </c>
      <c r="R206" s="3" t="s">
        <v>63</v>
      </c>
      <c r="S206" s="2">
        <v>43418.660138888888</v>
      </c>
      <c r="T206" s="2">
        <v>43418.668287037035</v>
      </c>
      <c r="U206" s="2">
        <v>43418.670254629629</v>
      </c>
      <c r="V206" s="2">
        <v>43418.679097222222</v>
      </c>
      <c r="W206" s="3"/>
      <c r="X206" s="8">
        <f t="shared" si="43"/>
        <v>43418.657233796293</v>
      </c>
      <c r="Y206" s="9">
        <f t="shared" si="44"/>
        <v>5.694444444088731E-3</v>
      </c>
      <c r="Z206" s="9">
        <f t="shared" si="45"/>
        <v>5.694444444088731E-3</v>
      </c>
      <c r="AA206" s="10"/>
      <c r="AB206" s="10">
        <f t="shared" si="41"/>
        <v>9.7222222248092294E-3</v>
      </c>
      <c r="AC206" s="10">
        <f t="shared" si="42"/>
        <v>1.262731481983792E-2</v>
      </c>
      <c r="AD206" s="10"/>
      <c r="AE206" s="10"/>
      <c r="AF206" s="78">
        <f t="shared" si="38"/>
        <v>43418.656944444447</v>
      </c>
      <c r="AG206" s="78">
        <f t="shared" si="39"/>
        <v>43418.675000000003</v>
      </c>
      <c r="AH206" s="26" t="str">
        <f t="shared" si="40"/>
        <v>43418.656944444443418.675</v>
      </c>
      <c r="AI206" s="26" t="e">
        <f>VLOOKUP(AH206,simple_survey!$P$1800:$Q$2001,2,FALSE)</f>
        <v>#N/A</v>
      </c>
    </row>
    <row r="207" spans="1:35" s="7" customFormat="1" hidden="1" x14ac:dyDescent="0.4">
      <c r="A207" s="16" t="str">
        <f t="shared" si="35"/>
        <v>-</v>
      </c>
      <c r="B207" s="16" t="str">
        <f t="shared" si="36"/>
        <v>-</v>
      </c>
      <c r="C207" s="7">
        <v>15</v>
      </c>
      <c r="D207" s="2">
        <v>43418.657511574071</v>
      </c>
      <c r="E207" s="3" t="s">
        <v>1583</v>
      </c>
      <c r="F207" s="3">
        <v>13927</v>
      </c>
      <c r="G207" s="3" t="s">
        <v>66</v>
      </c>
      <c r="H207" s="3">
        <v>6166</v>
      </c>
      <c r="I207" s="3">
        <v>874</v>
      </c>
      <c r="J207" s="3">
        <v>6</v>
      </c>
      <c r="K207" s="3">
        <v>3</v>
      </c>
      <c r="L207" s="3"/>
      <c r="M207" s="2">
        <v>43418.666747685187</v>
      </c>
      <c r="N207" s="2">
        <v>43418.673935185187</v>
      </c>
      <c r="O207" s="3" t="s">
        <v>54</v>
      </c>
      <c r="P207" s="3" t="s">
        <v>55</v>
      </c>
      <c r="Q207" s="3" t="s">
        <v>26</v>
      </c>
      <c r="R207" s="3" t="s">
        <v>27</v>
      </c>
      <c r="S207" s="2">
        <v>43418.661643518521</v>
      </c>
      <c r="T207" s="2">
        <v>43418.661643518521</v>
      </c>
      <c r="U207" s="2">
        <v>43418.670439814814</v>
      </c>
      <c r="V207" s="2">
        <v>43418.670439814814</v>
      </c>
      <c r="W207" s="3"/>
      <c r="X207" s="8">
        <f t="shared" si="43"/>
        <v>43418.657511574071</v>
      </c>
      <c r="Y207" s="9">
        <f t="shared" si="44"/>
        <v>7.1874999994179234E-3</v>
      </c>
      <c r="Z207" s="9">
        <f t="shared" si="45"/>
        <v>2.156249999825377E-2</v>
      </c>
      <c r="AA207" s="10"/>
      <c r="AB207" s="10">
        <f t="shared" si="41"/>
        <v>5.1041666665696539E-3</v>
      </c>
      <c r="AC207" s="10">
        <f t="shared" si="42"/>
        <v>9.236111116479151E-3</v>
      </c>
      <c r="AD207" s="10"/>
      <c r="AE207" s="10"/>
      <c r="AF207" s="78">
        <f t="shared" si="38"/>
        <v>43418.656944444447</v>
      </c>
      <c r="AG207" s="78">
        <f t="shared" si="39"/>
        <v>43418.673611111109</v>
      </c>
      <c r="AH207" s="26" t="str">
        <f t="shared" si="40"/>
        <v>43418.656944444443418.6736111111</v>
      </c>
      <c r="AI207" s="26" t="e">
        <f>VLOOKUP(AH207,simple_survey!$P$1800:$Q$2001,2,FALSE)</f>
        <v>#N/A</v>
      </c>
    </row>
    <row r="208" spans="1:35" s="7" customFormat="1" x14ac:dyDescent="0.4">
      <c r="A208" s="16" t="str">
        <f t="shared" si="35"/>
        <v>-</v>
      </c>
      <c r="B208" s="16" t="str">
        <f t="shared" si="36"/>
        <v>-</v>
      </c>
      <c r="C208" s="7">
        <v>15</v>
      </c>
      <c r="D208" s="2">
        <v>43418.658113425925</v>
      </c>
      <c r="E208" s="3" t="s">
        <v>1688</v>
      </c>
      <c r="F208" s="3">
        <v>13929</v>
      </c>
      <c r="G208" s="3" t="s">
        <v>100</v>
      </c>
      <c r="H208" s="3">
        <v>6220</v>
      </c>
      <c r="I208" s="3">
        <v>497</v>
      </c>
      <c r="J208" s="3">
        <v>8</v>
      </c>
      <c r="K208" s="3">
        <v>2</v>
      </c>
      <c r="L208" s="3"/>
      <c r="M208" s="2">
        <v>43418.66196759259</v>
      </c>
      <c r="N208" s="2">
        <v>43418.666365740741</v>
      </c>
      <c r="O208" s="3" t="s">
        <v>133</v>
      </c>
      <c r="P208" s="3" t="s">
        <v>19</v>
      </c>
      <c r="Q208" s="3" t="s">
        <v>30</v>
      </c>
      <c r="R208" s="3" t="s">
        <v>31</v>
      </c>
      <c r="S208" s="2">
        <v>43418.663958333331</v>
      </c>
      <c r="T208" s="2">
        <v>43418.663958333331</v>
      </c>
      <c r="U208" s="2">
        <v>43418.672222222223</v>
      </c>
      <c r="V208" s="2">
        <v>43418.672222222223</v>
      </c>
      <c r="W208" s="3"/>
      <c r="X208" s="8">
        <f t="shared" si="43"/>
        <v>43418.658113425925</v>
      </c>
      <c r="Y208" s="9">
        <f t="shared" si="44"/>
        <v>4.3981481503578834E-3</v>
      </c>
      <c r="Z208" s="9">
        <f t="shared" si="45"/>
        <v>8.7962963007157668E-3</v>
      </c>
      <c r="AA208" s="10"/>
      <c r="AB208" s="10">
        <f t="shared" si="41"/>
        <v>0</v>
      </c>
      <c r="AC208" s="10">
        <f t="shared" si="42"/>
        <v>3.8541666654055007E-3</v>
      </c>
      <c r="AD208" s="10"/>
      <c r="AE208" s="10"/>
      <c r="AF208" s="78">
        <f t="shared" si="38"/>
        <v>43418.657638888886</v>
      </c>
      <c r="AG208" s="78">
        <f t="shared" si="39"/>
        <v>43418.665972222225</v>
      </c>
      <c r="AH208" s="26" t="str">
        <f t="shared" si="40"/>
        <v>43418.657638888943418.6659722222</v>
      </c>
      <c r="AI208" s="26" t="str">
        <f>VLOOKUP(AH208,simple_survey!$P$1800:$Q$2001,2,FALSE)</f>
        <v>肯定的</v>
      </c>
    </row>
    <row r="209" spans="1:37" s="7" customFormat="1" hidden="1" x14ac:dyDescent="0.4">
      <c r="A209" s="16" t="str">
        <f t="shared" si="35"/>
        <v>-</v>
      </c>
      <c r="B209" s="16" t="str">
        <f t="shared" si="36"/>
        <v>-</v>
      </c>
      <c r="C209" s="7">
        <v>15</v>
      </c>
      <c r="D209" s="2">
        <v>43418.658483796295</v>
      </c>
      <c r="E209" s="3" t="s">
        <v>1679</v>
      </c>
      <c r="F209" s="3">
        <v>13930</v>
      </c>
      <c r="G209" s="3" t="s">
        <v>32</v>
      </c>
      <c r="H209" s="3">
        <v>3039</v>
      </c>
      <c r="I209" s="3">
        <v>628</v>
      </c>
      <c r="J209" s="3">
        <v>5</v>
      </c>
      <c r="K209" s="3">
        <v>1</v>
      </c>
      <c r="L209" s="3"/>
      <c r="M209" s="2">
        <v>43418.667268518519</v>
      </c>
      <c r="N209" s="2">
        <v>43418.670092592591</v>
      </c>
      <c r="O209" s="3" t="s">
        <v>54</v>
      </c>
      <c r="P209" s="3" t="s">
        <v>55</v>
      </c>
      <c r="Q209" s="3" t="s">
        <v>56</v>
      </c>
      <c r="R209" s="3" t="s">
        <v>57</v>
      </c>
      <c r="S209" s="2">
        <v>43418.66369212963</v>
      </c>
      <c r="T209" s="2">
        <v>43418.664421296293</v>
      </c>
      <c r="U209" s="2">
        <v>43418.669166666667</v>
      </c>
      <c r="V209" s="2">
        <v>43418.671736111108</v>
      </c>
      <c r="W209" s="3"/>
      <c r="X209" s="8">
        <f t="shared" si="43"/>
        <v>43418.658483796295</v>
      </c>
      <c r="Y209" s="9">
        <f t="shared" si="44"/>
        <v>2.8240740721230395E-3</v>
      </c>
      <c r="Z209" s="9">
        <f t="shared" si="45"/>
        <v>2.8240740721230395E-3</v>
      </c>
      <c r="AA209" s="10"/>
      <c r="AB209" s="10">
        <f t="shared" si="41"/>
        <v>3.5763888881774619E-3</v>
      </c>
      <c r="AC209" s="10">
        <f t="shared" si="42"/>
        <v>8.7847222239361145E-3</v>
      </c>
      <c r="AD209" s="10"/>
      <c r="AE209" s="10"/>
      <c r="AF209" s="78">
        <f t="shared" si="38"/>
        <v>43418.658333333333</v>
      </c>
      <c r="AG209" s="78">
        <f t="shared" si="39"/>
        <v>43418.669444444444</v>
      </c>
      <c r="AH209" s="26" t="str">
        <f t="shared" si="40"/>
        <v>43418.658333333343418.6694444444</v>
      </c>
      <c r="AI209" s="26" t="e">
        <f>VLOOKUP(AH209,simple_survey!$P$1800:$Q$2001,2,FALSE)</f>
        <v>#N/A</v>
      </c>
    </row>
    <row r="210" spans="1:37" s="7" customFormat="1" hidden="1" x14ac:dyDescent="0.4">
      <c r="A210" s="16" t="str">
        <f t="shared" si="35"/>
        <v>★</v>
      </c>
      <c r="B210" s="16" t="str">
        <f t="shared" si="36"/>
        <v>-</v>
      </c>
      <c r="C210" s="7">
        <v>15</v>
      </c>
      <c r="D210" s="2">
        <v>43418.659710648149</v>
      </c>
      <c r="E210" s="3" t="s">
        <v>1689</v>
      </c>
      <c r="F210" s="3">
        <v>13931</v>
      </c>
      <c r="G210" s="3" t="s">
        <v>32</v>
      </c>
      <c r="H210" s="3">
        <v>5715</v>
      </c>
      <c r="I210" s="3">
        <v>853</v>
      </c>
      <c r="J210" s="3">
        <v>5</v>
      </c>
      <c r="K210" s="3">
        <v>3</v>
      </c>
      <c r="L210" s="3"/>
      <c r="M210" s="2">
        <v>43418.667372685188</v>
      </c>
      <c r="N210" s="2">
        <v>43418.675671296296</v>
      </c>
      <c r="O210" s="3" t="s">
        <v>69</v>
      </c>
      <c r="P210" s="3" t="s">
        <v>70</v>
      </c>
      <c r="Q210" s="3" t="s">
        <v>58</v>
      </c>
      <c r="R210" s="3" t="s">
        <v>59</v>
      </c>
      <c r="S210" s="2">
        <v>43418.666655092595</v>
      </c>
      <c r="T210" s="2">
        <v>43418.666655092595</v>
      </c>
      <c r="U210" s="2">
        <v>43418.682164351849</v>
      </c>
      <c r="V210" s="2">
        <v>43418.682164351849</v>
      </c>
      <c r="W210" s="2">
        <v>43418.666655092595</v>
      </c>
      <c r="X210" s="8">
        <f t="shared" si="43"/>
        <v>43418.666655092595</v>
      </c>
      <c r="Y210" s="9">
        <f t="shared" si="44"/>
        <v>8.2986111083300784E-3</v>
      </c>
      <c r="Z210" s="9">
        <f t="shared" si="45"/>
        <v>2.4895833324990235E-2</v>
      </c>
      <c r="AA210" s="10"/>
      <c r="AB210" s="10">
        <f t="shared" si="41"/>
        <v>7.1759259299142286E-4</v>
      </c>
      <c r="AC210" s="10">
        <f t="shared" si="42"/>
        <v>7.1759259299142286E-4</v>
      </c>
      <c r="AD210" s="10"/>
      <c r="AE210" s="10"/>
      <c r="AF210" s="78">
        <f t="shared" si="38"/>
        <v>43418.65902777778</v>
      </c>
      <c r="AG210" s="78">
        <f t="shared" si="39"/>
        <v>43418.675000000003</v>
      </c>
      <c r="AH210" s="26" t="str">
        <f t="shared" si="40"/>
        <v>43418.659027777843418.675</v>
      </c>
      <c r="AI210" s="26" t="e">
        <f>VLOOKUP(AH210,simple_survey!$P$1800:$Q$2001,2,FALSE)</f>
        <v>#N/A</v>
      </c>
    </row>
    <row r="211" spans="1:37" s="7" customFormat="1" hidden="1" x14ac:dyDescent="0.4">
      <c r="A211" s="16" t="str">
        <f t="shared" si="35"/>
        <v>-</v>
      </c>
      <c r="B211" s="16" t="str">
        <f t="shared" si="36"/>
        <v>-</v>
      </c>
      <c r="C211" s="7">
        <v>15</v>
      </c>
      <c r="D211" s="2">
        <v>43418.659988425927</v>
      </c>
      <c r="E211" s="3" t="s">
        <v>1363</v>
      </c>
      <c r="F211" s="3">
        <v>13932</v>
      </c>
      <c r="G211" s="3" t="s">
        <v>66</v>
      </c>
      <c r="H211" s="3">
        <v>4026</v>
      </c>
      <c r="I211" s="3">
        <v>496</v>
      </c>
      <c r="J211" s="3">
        <v>7</v>
      </c>
      <c r="K211" s="3">
        <v>1</v>
      </c>
      <c r="L211" s="3"/>
      <c r="M211" s="2">
        <v>43418.660879629628</v>
      </c>
      <c r="N211" s="2">
        <v>43418.66673611111</v>
      </c>
      <c r="O211" s="3" t="s">
        <v>30</v>
      </c>
      <c r="P211" s="3" t="s">
        <v>31</v>
      </c>
      <c r="Q211" s="3" t="s">
        <v>47</v>
      </c>
      <c r="R211" s="3" t="s">
        <v>48</v>
      </c>
      <c r="S211" s="2">
        <v>43418.661412037036</v>
      </c>
      <c r="T211" s="2">
        <v>43418.661412037036</v>
      </c>
      <c r="U211" s="2">
        <v>43418.670520833337</v>
      </c>
      <c r="V211" s="2">
        <v>43418.670520833337</v>
      </c>
      <c r="W211" s="3"/>
      <c r="X211" s="8">
        <f t="shared" si="43"/>
        <v>43418.659988425927</v>
      </c>
      <c r="Y211" s="9">
        <f t="shared" si="44"/>
        <v>5.8564814826240763E-3</v>
      </c>
      <c r="Z211" s="9">
        <f t="shared" si="45"/>
        <v>5.8564814826240763E-3</v>
      </c>
      <c r="AA211" s="10"/>
      <c r="AB211" s="10">
        <f t="shared" si="41"/>
        <v>0</v>
      </c>
      <c r="AC211" s="10">
        <f t="shared" si="42"/>
        <v>8.9120370103046298E-4</v>
      </c>
      <c r="AD211" s="10"/>
      <c r="AE211" s="10"/>
      <c r="AF211" s="78">
        <f t="shared" si="38"/>
        <v>43418.659722222219</v>
      </c>
      <c r="AG211" s="78">
        <f t="shared" si="39"/>
        <v>43418.666666666664</v>
      </c>
      <c r="AH211" s="26" t="str">
        <f t="shared" si="40"/>
        <v>43418.659722222243418.6666666667</v>
      </c>
      <c r="AI211" s="26" t="e">
        <f>VLOOKUP(AH211,simple_survey!$P$1800:$Q$2001,2,FALSE)</f>
        <v>#N/A</v>
      </c>
    </row>
    <row r="212" spans="1:37" s="7" customFormat="1" hidden="1" x14ac:dyDescent="0.4">
      <c r="A212" s="16" t="str">
        <f t="shared" si="35"/>
        <v>-</v>
      </c>
      <c r="B212" s="16" t="str">
        <f t="shared" si="36"/>
        <v>-</v>
      </c>
      <c r="C212" s="7">
        <v>15</v>
      </c>
      <c r="D212" s="2">
        <v>43418.666458333333</v>
      </c>
      <c r="E212" s="3" t="s">
        <v>1674</v>
      </c>
      <c r="F212" s="3">
        <v>13936</v>
      </c>
      <c r="G212" s="3" t="s">
        <v>51</v>
      </c>
      <c r="H212" s="3">
        <v>6214</v>
      </c>
      <c r="I212" s="3">
        <v>464</v>
      </c>
      <c r="J212" s="3">
        <v>2</v>
      </c>
      <c r="K212" s="3">
        <v>2</v>
      </c>
      <c r="L212" s="3"/>
      <c r="M212" s="2">
        <v>43418.670300925929</v>
      </c>
      <c r="N212" s="2">
        <v>43418.677800925929</v>
      </c>
      <c r="O212" s="3" t="s">
        <v>38</v>
      </c>
      <c r="P212" s="3" t="s">
        <v>1368</v>
      </c>
      <c r="Q212" s="3" t="s">
        <v>47</v>
      </c>
      <c r="R212" s="3" t="s">
        <v>48</v>
      </c>
      <c r="S212" s="2">
        <v>43418.669664351852</v>
      </c>
      <c r="T212" s="2">
        <v>43418.669664351852</v>
      </c>
      <c r="U212" s="2">
        <v>43418.683240740742</v>
      </c>
      <c r="V212" s="2">
        <v>43418.683240740742</v>
      </c>
      <c r="W212" s="3"/>
      <c r="X212" s="8">
        <f t="shared" si="43"/>
        <v>43418.666458333333</v>
      </c>
      <c r="Y212" s="9">
        <f t="shared" si="44"/>
        <v>7.4999999997089617E-3</v>
      </c>
      <c r="Z212" s="9">
        <f t="shared" si="45"/>
        <v>1.4999999999417923E-2</v>
      </c>
      <c r="AA212" s="10"/>
      <c r="AB212" s="10">
        <f t="shared" si="41"/>
        <v>6.36574077361729E-4</v>
      </c>
      <c r="AC212" s="10">
        <f t="shared" si="42"/>
        <v>3.8425925959018059E-3</v>
      </c>
      <c r="AD212" s="10"/>
      <c r="AE212" s="10"/>
      <c r="AF212" s="78">
        <f t="shared" si="38"/>
        <v>43418.665972222225</v>
      </c>
      <c r="AG212" s="78">
        <f t="shared" si="39"/>
        <v>43418.677777777775</v>
      </c>
      <c r="AH212" s="26" t="str">
        <f t="shared" si="40"/>
        <v>43418.665972222243418.6777777778</v>
      </c>
      <c r="AI212" s="26" t="e">
        <f>VLOOKUP(AH212,simple_survey!$P$1800:$Q$2001,2,FALSE)</f>
        <v>#N/A</v>
      </c>
    </row>
    <row r="213" spans="1:37" s="7" customFormat="1" hidden="1" x14ac:dyDescent="0.4">
      <c r="A213" s="16" t="str">
        <f t="shared" si="35"/>
        <v>★</v>
      </c>
      <c r="B213" s="16" t="str">
        <f t="shared" si="36"/>
        <v>☆</v>
      </c>
      <c r="C213" s="7">
        <v>15</v>
      </c>
      <c r="D213" s="2">
        <v>43418.59269675926</v>
      </c>
      <c r="E213" s="3" t="s">
        <v>1675</v>
      </c>
      <c r="F213" s="3">
        <v>13867</v>
      </c>
      <c r="G213" s="3" t="s">
        <v>32</v>
      </c>
      <c r="H213" s="3">
        <v>4033</v>
      </c>
      <c r="I213" s="3">
        <v>394</v>
      </c>
      <c r="J213" s="3">
        <v>13</v>
      </c>
      <c r="K213" s="3">
        <v>2</v>
      </c>
      <c r="L213" s="2">
        <v>43418.592881944445</v>
      </c>
      <c r="M213" s="3"/>
      <c r="N213" s="3"/>
      <c r="O213" s="3" t="s">
        <v>133</v>
      </c>
      <c r="P213" s="3" t="s">
        <v>19</v>
      </c>
      <c r="Q213" s="3" t="s">
        <v>73</v>
      </c>
      <c r="R213" s="3" t="s">
        <v>74</v>
      </c>
      <c r="S213" s="2">
        <v>43418.634351851855</v>
      </c>
      <c r="T213" s="3"/>
      <c r="U213" s="2">
        <v>43418.639432870368</v>
      </c>
      <c r="V213" s="3"/>
      <c r="W213" s="2">
        <v>43418.634351851855</v>
      </c>
      <c r="X213" s="8">
        <f t="shared" si="43"/>
        <v>43418.634351851855</v>
      </c>
      <c r="Y213" s="9">
        <f t="shared" si="44"/>
        <v>0</v>
      </c>
      <c r="Z213" s="9">
        <f t="shared" si="45"/>
        <v>0</v>
      </c>
      <c r="AA213" s="10"/>
      <c r="AB213" s="10">
        <f t="shared" si="41"/>
        <v>0</v>
      </c>
      <c r="AC213" s="10">
        <f>IF(IF(B213="☆",(IF(L213&gt;S213,L213-X213,S213-X213)),M213-X213)&lt;0,0,IF(B213="☆",(IF(L213&gt;S213,L213-X213,S213-X213)),M213-X213))</f>
        <v>0</v>
      </c>
      <c r="AD213" s="10"/>
      <c r="AE213" s="10"/>
      <c r="AF213" s="78">
        <f t="shared" si="38"/>
        <v>43418.592361111114</v>
      </c>
      <c r="AG213" s="78">
        <f t="shared" si="39"/>
        <v>0</v>
      </c>
      <c r="AH213" s="26" t="str">
        <f t="shared" si="40"/>
        <v>43418.59236111110</v>
      </c>
      <c r="AI213" s="26" t="e">
        <f>VLOOKUP(AH213,simple_survey!$P$1800:$Q$2001,2,FALSE)</f>
        <v>#N/A</v>
      </c>
    </row>
    <row r="214" spans="1:37" s="7" customFormat="1" hidden="1" x14ac:dyDescent="0.4">
      <c r="A214" s="16" t="str">
        <f t="shared" si="35"/>
        <v>★</v>
      </c>
      <c r="B214" s="16" t="str">
        <f t="shared" si="36"/>
        <v>☆</v>
      </c>
      <c r="C214" s="7">
        <v>15</v>
      </c>
      <c r="D214" s="2">
        <v>43418.616631944446</v>
      </c>
      <c r="E214" s="3" t="s">
        <v>1665</v>
      </c>
      <c r="F214" s="3">
        <v>13893</v>
      </c>
      <c r="G214" s="3" t="s">
        <v>32</v>
      </c>
      <c r="H214" s="3">
        <v>4034</v>
      </c>
      <c r="I214" s="3">
        <v>247</v>
      </c>
      <c r="J214" s="3">
        <v>8</v>
      </c>
      <c r="K214" s="3">
        <v>1</v>
      </c>
      <c r="L214" s="2">
        <v>43418.616863425923</v>
      </c>
      <c r="M214" s="3"/>
      <c r="N214" s="3"/>
      <c r="O214" s="3" t="s">
        <v>133</v>
      </c>
      <c r="P214" s="3" t="s">
        <v>19</v>
      </c>
      <c r="Q214" s="3" t="s">
        <v>54</v>
      </c>
      <c r="R214" s="3" t="s">
        <v>55</v>
      </c>
      <c r="S214" s="2">
        <v>43418.658275462964</v>
      </c>
      <c r="T214" s="3"/>
      <c r="U214" s="2">
        <v>43418.667719907404</v>
      </c>
      <c r="V214" s="3"/>
      <c r="W214" s="2">
        <v>43418.658275462964</v>
      </c>
      <c r="X214" s="8">
        <f t="shared" si="43"/>
        <v>43418.658275462964</v>
      </c>
      <c r="Y214" s="9">
        <f t="shared" si="44"/>
        <v>0</v>
      </c>
      <c r="Z214" s="9">
        <f t="shared" si="45"/>
        <v>0</v>
      </c>
      <c r="AA214" s="10"/>
      <c r="AB214" s="10">
        <f t="shared" si="41"/>
        <v>0</v>
      </c>
      <c r="AC214" s="10">
        <f>IF(IF(B214="☆",(IF(L214&gt;S214,L214-X214,S214-X214)),M214-X214)&lt;0,0,IF(B214="☆",(IF(L214&gt;S214,L214-X214,S214-X214)),M214-X214))</f>
        <v>0</v>
      </c>
      <c r="AD214" s="10"/>
      <c r="AE214" s="10"/>
      <c r="AF214" s="78">
        <f t="shared" si="38"/>
        <v>43418.615972222222</v>
      </c>
      <c r="AG214" s="78">
        <f t="shared" si="39"/>
        <v>0</v>
      </c>
      <c r="AH214" s="26" t="str">
        <f t="shared" si="40"/>
        <v>43418.61597222220</v>
      </c>
      <c r="AI214" s="26" t="e">
        <f>VLOOKUP(AH214,simple_survey!$P$1800:$Q$2001,2,FALSE)</f>
        <v>#N/A</v>
      </c>
    </row>
    <row r="215" spans="1:37" s="7" customFormat="1" hidden="1" x14ac:dyDescent="0.4">
      <c r="A215" s="16" t="str">
        <f t="shared" si="35"/>
        <v>-</v>
      </c>
      <c r="B215" s="16" t="str">
        <f t="shared" si="36"/>
        <v>☆</v>
      </c>
      <c r="C215" s="7">
        <v>15</v>
      </c>
      <c r="D215" s="2">
        <v>43418.629340277781</v>
      </c>
      <c r="E215" s="3" t="s">
        <v>1573</v>
      </c>
      <c r="F215" s="3">
        <v>13905</v>
      </c>
      <c r="G215" s="3" t="s">
        <v>18</v>
      </c>
      <c r="H215" s="3">
        <v>5055</v>
      </c>
      <c r="I215" s="3">
        <v>567</v>
      </c>
      <c r="J215" s="3">
        <v>9</v>
      </c>
      <c r="K215" s="3">
        <v>4</v>
      </c>
      <c r="L215" s="2">
        <v>43418.631504629629</v>
      </c>
      <c r="M215" s="3"/>
      <c r="N215" s="3"/>
      <c r="O215" s="3" t="s">
        <v>52</v>
      </c>
      <c r="P215" s="3" t="s">
        <v>53</v>
      </c>
      <c r="Q215" s="3" t="s">
        <v>54</v>
      </c>
      <c r="R215" s="3" t="s">
        <v>55</v>
      </c>
      <c r="S215" s="2">
        <v>43418.632395833331</v>
      </c>
      <c r="T215" s="3"/>
      <c r="U215" s="2">
        <v>43418.639074074075</v>
      </c>
      <c r="V215" s="3"/>
      <c r="W215" s="3"/>
      <c r="X215" s="8">
        <f t="shared" si="43"/>
        <v>43418.629340277781</v>
      </c>
      <c r="Y215" s="9">
        <f t="shared" si="44"/>
        <v>0</v>
      </c>
      <c r="Z215" s="9">
        <f t="shared" si="45"/>
        <v>0</v>
      </c>
      <c r="AA215" s="10"/>
      <c r="AB215" s="10">
        <f t="shared" si="41"/>
        <v>0</v>
      </c>
      <c r="AC215" s="10"/>
      <c r="AD215" s="10"/>
      <c r="AE215" s="10"/>
      <c r="AF215" s="78">
        <f t="shared" si="38"/>
        <v>43418.629166666666</v>
      </c>
      <c r="AG215" s="78">
        <f t="shared" si="39"/>
        <v>0</v>
      </c>
      <c r="AH215" s="26" t="str">
        <f t="shared" si="40"/>
        <v>43418.62916666670</v>
      </c>
      <c r="AI215" s="26" t="e">
        <f>VLOOKUP(AH215,simple_survey!$P$1800:$Q$2001,2,FALSE)</f>
        <v>#N/A</v>
      </c>
      <c r="AK215" s="7" t="s">
        <v>1690</v>
      </c>
    </row>
    <row r="216" spans="1:37" s="7" customFormat="1" hidden="1" x14ac:dyDescent="0.4">
      <c r="A216" s="16" t="str">
        <f t="shared" si="35"/>
        <v>-</v>
      </c>
      <c r="B216" s="16" t="str">
        <f t="shared" si="36"/>
        <v>☆</v>
      </c>
      <c r="C216" s="7">
        <v>15</v>
      </c>
      <c r="D216" s="2">
        <v>43418.633379629631</v>
      </c>
      <c r="E216" s="3" t="s">
        <v>1573</v>
      </c>
      <c r="F216" s="3">
        <v>13908</v>
      </c>
      <c r="G216" s="3" t="s">
        <v>18</v>
      </c>
      <c r="H216" s="3">
        <v>5055</v>
      </c>
      <c r="I216" s="3">
        <v>134</v>
      </c>
      <c r="J216" s="3">
        <v>13</v>
      </c>
      <c r="K216" s="3">
        <v>1</v>
      </c>
      <c r="L216" s="2">
        <v>43418.633611111109</v>
      </c>
      <c r="M216" s="3"/>
      <c r="N216" s="3"/>
      <c r="O216" s="3" t="s">
        <v>52</v>
      </c>
      <c r="P216" s="3" t="s">
        <v>53</v>
      </c>
      <c r="Q216" s="3" t="s">
        <v>54</v>
      </c>
      <c r="R216" s="3" t="s">
        <v>55</v>
      </c>
      <c r="S216" s="2">
        <v>43418.63521990741</v>
      </c>
      <c r="T216" s="3"/>
      <c r="U216" s="2">
        <v>43418.640706018516</v>
      </c>
      <c r="V216" s="3"/>
      <c r="W216" s="3"/>
      <c r="X216" s="8">
        <f t="shared" si="43"/>
        <v>43418.633379629631</v>
      </c>
      <c r="Y216" s="9">
        <f t="shared" si="44"/>
        <v>0</v>
      </c>
      <c r="Z216" s="9">
        <f t="shared" si="45"/>
        <v>0</v>
      </c>
      <c r="AA216" s="10"/>
      <c r="AB216" s="10">
        <f t="shared" si="41"/>
        <v>0</v>
      </c>
      <c r="AC216" s="10">
        <f t="shared" ref="AC216:AC222" si="46">IF(IF(B216="☆",(IF(L216&gt;S216,L216-X216,S216-X216)),M216-X216)&lt;0,0,IF(B216="☆",(IF(L216&gt;S216,L216-X216,S216-X216)),M216-X216))</f>
        <v>1.8402777786832303E-3</v>
      </c>
      <c r="AD216" s="10"/>
      <c r="AE216" s="10"/>
      <c r="AF216" s="78">
        <f t="shared" si="38"/>
        <v>43418.633333333331</v>
      </c>
      <c r="AG216" s="78">
        <f t="shared" si="39"/>
        <v>0</v>
      </c>
      <c r="AH216" s="26" t="str">
        <f t="shared" si="40"/>
        <v>43418.63333333330</v>
      </c>
      <c r="AI216" s="26" t="e">
        <f>VLOOKUP(AH216,simple_survey!$P$1800:$Q$2001,2,FALSE)</f>
        <v>#N/A</v>
      </c>
      <c r="AK216" s="7" t="s">
        <v>1691</v>
      </c>
    </row>
    <row r="217" spans="1:37" s="7" customFormat="1" hidden="1" x14ac:dyDescent="0.4">
      <c r="A217" s="16" t="str">
        <f t="shared" si="35"/>
        <v>-</v>
      </c>
      <c r="B217" s="16" t="str">
        <f t="shared" si="36"/>
        <v>☆</v>
      </c>
      <c r="C217" s="7">
        <v>15</v>
      </c>
      <c r="D217" s="2">
        <v>43418.657604166663</v>
      </c>
      <c r="E217" s="3" t="s">
        <v>1679</v>
      </c>
      <c r="F217" s="3">
        <v>13928</v>
      </c>
      <c r="G217" s="3" t="s">
        <v>32</v>
      </c>
      <c r="H217" s="3">
        <v>3039</v>
      </c>
      <c r="I217" s="3">
        <v>984</v>
      </c>
      <c r="J217" s="3">
        <v>5</v>
      </c>
      <c r="K217" s="3">
        <v>1</v>
      </c>
      <c r="L217" s="2">
        <v>43418.658078703702</v>
      </c>
      <c r="M217" s="3"/>
      <c r="N217" s="3"/>
      <c r="O217" s="3" t="s">
        <v>56</v>
      </c>
      <c r="P217" s="3" t="s">
        <v>57</v>
      </c>
      <c r="Q217" s="3" t="s">
        <v>54</v>
      </c>
      <c r="R217" s="3" t="s">
        <v>55</v>
      </c>
      <c r="S217" s="2">
        <v>43418.660937499997</v>
      </c>
      <c r="T217" s="3"/>
      <c r="U217" s="2">
        <v>43418.665671296294</v>
      </c>
      <c r="V217" s="3"/>
      <c r="W217" s="3"/>
      <c r="X217" s="8">
        <f t="shared" si="43"/>
        <v>43418.657604166663</v>
      </c>
      <c r="Y217" s="9">
        <f t="shared" si="44"/>
        <v>0</v>
      </c>
      <c r="Z217" s="9">
        <f t="shared" si="45"/>
        <v>0</v>
      </c>
      <c r="AA217" s="10"/>
      <c r="AB217" s="10">
        <f t="shared" si="41"/>
        <v>0</v>
      </c>
      <c r="AC217" s="10">
        <f t="shared" si="46"/>
        <v>3.3333333340124227E-3</v>
      </c>
      <c r="AD217" s="10"/>
      <c r="AE217" s="10"/>
      <c r="AF217" s="78">
        <f t="shared" si="38"/>
        <v>43418.656944444447</v>
      </c>
      <c r="AG217" s="78">
        <f t="shared" si="39"/>
        <v>0</v>
      </c>
      <c r="AH217" s="26" t="str">
        <f t="shared" si="40"/>
        <v>43418.65694444440</v>
      </c>
      <c r="AI217" s="26" t="e">
        <f>VLOOKUP(AH217,simple_survey!$P$1800:$Q$2001,2,FALSE)</f>
        <v>#N/A</v>
      </c>
    </row>
    <row r="218" spans="1:37" s="12" customFormat="1" hidden="1" x14ac:dyDescent="0.4">
      <c r="A218" s="17" t="str">
        <f t="shared" si="35"/>
        <v>-</v>
      </c>
      <c r="B218" s="17" t="str">
        <f t="shared" si="36"/>
        <v>☆</v>
      </c>
      <c r="C218" s="12">
        <v>15</v>
      </c>
      <c r="D218" s="4">
        <v>43418.665706018517</v>
      </c>
      <c r="E218" s="5" t="s">
        <v>1692</v>
      </c>
      <c r="F218" s="5">
        <v>13935</v>
      </c>
      <c r="G218" s="5" t="s">
        <v>98</v>
      </c>
      <c r="H218" s="5">
        <v>0</v>
      </c>
      <c r="I218" s="5">
        <v>409</v>
      </c>
      <c r="J218" s="5">
        <v>1</v>
      </c>
      <c r="K218" s="5">
        <v>1</v>
      </c>
      <c r="L218" s="4">
        <v>43418.672025462962</v>
      </c>
      <c r="M218" s="5"/>
      <c r="N218" s="5"/>
      <c r="O218" s="5" t="s">
        <v>67</v>
      </c>
      <c r="P218" s="5" t="s">
        <v>68</v>
      </c>
      <c r="Q218" s="5" t="s">
        <v>62</v>
      </c>
      <c r="R218" s="5" t="s">
        <v>63</v>
      </c>
      <c r="S218" s="4">
        <v>43418.668634259258</v>
      </c>
      <c r="T218" s="5"/>
      <c r="U218" s="4">
        <v>43418.678749999999</v>
      </c>
      <c r="V218" s="5"/>
      <c r="W218" s="5"/>
      <c r="X218" s="13">
        <f t="shared" si="43"/>
        <v>43418.665706018517</v>
      </c>
      <c r="Y218" s="18">
        <f t="shared" si="44"/>
        <v>0</v>
      </c>
      <c r="Z218" s="18">
        <f t="shared" si="45"/>
        <v>0</v>
      </c>
      <c r="AA218" s="19"/>
      <c r="AB218" s="19">
        <f t="shared" si="41"/>
        <v>0</v>
      </c>
      <c r="AC218" s="19">
        <f t="shared" si="46"/>
        <v>6.3194444446708076E-3</v>
      </c>
      <c r="AD218" s="19"/>
      <c r="AE218" s="19"/>
      <c r="AF218" s="78">
        <f t="shared" si="38"/>
        <v>43418.665277777778</v>
      </c>
      <c r="AG218" s="78">
        <f t="shared" si="39"/>
        <v>0</v>
      </c>
      <c r="AH218" s="26" t="str">
        <f t="shared" si="40"/>
        <v>43418.66527777780</v>
      </c>
      <c r="AI218" s="26" t="e">
        <f>VLOOKUP(AH218,simple_survey!$P$1800:$Q$2001,2,FALSE)</f>
        <v>#N/A</v>
      </c>
    </row>
    <row r="219" spans="1:37" s="23" customFormat="1" x14ac:dyDescent="0.4">
      <c r="A219" s="20" t="str">
        <f t="shared" si="35"/>
        <v>★</v>
      </c>
      <c r="B219" s="20" t="str">
        <f t="shared" si="36"/>
        <v>-</v>
      </c>
      <c r="C219" s="23">
        <v>16</v>
      </c>
      <c r="D219" s="22">
        <v>43418.626435185186</v>
      </c>
      <c r="E219" s="21" t="s">
        <v>1693</v>
      </c>
      <c r="F219" s="21">
        <v>13902</v>
      </c>
      <c r="G219" s="21" t="s">
        <v>32</v>
      </c>
      <c r="H219" s="21">
        <v>5164</v>
      </c>
      <c r="I219" s="21">
        <v>860</v>
      </c>
      <c r="J219" s="21">
        <v>10</v>
      </c>
      <c r="K219" s="21">
        <v>1</v>
      </c>
      <c r="L219" s="21"/>
      <c r="M219" s="22">
        <v>43418.667581018519</v>
      </c>
      <c r="N219" s="22">
        <v>43418.683020833334</v>
      </c>
      <c r="O219" s="21" t="s">
        <v>36</v>
      </c>
      <c r="P219" s="21" t="s">
        <v>37</v>
      </c>
      <c r="Q219" s="21" t="s">
        <v>38</v>
      </c>
      <c r="R219" s="21" t="s">
        <v>1368</v>
      </c>
      <c r="S219" s="22">
        <v>43418.668090277781</v>
      </c>
      <c r="T219" s="22">
        <v>43418.668657407405</v>
      </c>
      <c r="U219" s="22">
        <v>43418.678831018522</v>
      </c>
      <c r="V219" s="22">
        <v>43418.688055555554</v>
      </c>
      <c r="W219" s="22">
        <v>43418.668090277781</v>
      </c>
      <c r="X219" s="24">
        <f t="shared" si="43"/>
        <v>43418.668090277781</v>
      </c>
      <c r="Y219" s="25">
        <f t="shared" si="44"/>
        <v>1.5439814815181307E-2</v>
      </c>
      <c r="Z219" s="25">
        <f t="shared" si="45"/>
        <v>1.5439814815181307E-2</v>
      </c>
      <c r="AA219" s="26">
        <f>SUM(Z219:Z267)</f>
        <v>0.29387731482711388</v>
      </c>
      <c r="AB219" s="26">
        <f t="shared" si="41"/>
        <v>0</v>
      </c>
      <c r="AC219" s="26">
        <f t="shared" si="46"/>
        <v>0</v>
      </c>
      <c r="AD219" s="26">
        <f>AVERAGE(AC219:AC267)</f>
        <v>2.8528861301775248E-3</v>
      </c>
      <c r="AE219" s="26">
        <f>MEDIAN(AC219:AC267)</f>
        <v>2.3726851868559606E-3</v>
      </c>
      <c r="AF219" s="78">
        <f t="shared" si="38"/>
        <v>43418.626388888886</v>
      </c>
      <c r="AG219" s="78">
        <f t="shared" si="39"/>
        <v>43418.682638888888</v>
      </c>
      <c r="AH219" s="26" t="str">
        <f t="shared" si="40"/>
        <v>43418.626388888943418.6826388889</v>
      </c>
      <c r="AI219" s="26" t="str">
        <f>VLOOKUP(AH219,simple_survey!$P$1800:$Q$2001,2,FALSE)</f>
        <v>肯定的</v>
      </c>
    </row>
    <row r="220" spans="1:37" s="7" customFormat="1" x14ac:dyDescent="0.4">
      <c r="A220" s="16" t="str">
        <f t="shared" si="35"/>
        <v>★</v>
      </c>
      <c r="B220" s="16" t="str">
        <f t="shared" si="36"/>
        <v>-</v>
      </c>
      <c r="C220" s="7">
        <v>16</v>
      </c>
      <c r="D220" s="2">
        <v>43418.654050925928</v>
      </c>
      <c r="E220" s="3" t="s">
        <v>1694</v>
      </c>
      <c r="F220" s="3">
        <v>13925</v>
      </c>
      <c r="G220" s="3" t="s">
        <v>18</v>
      </c>
      <c r="H220" s="3">
        <v>6164</v>
      </c>
      <c r="I220" s="3">
        <v>340</v>
      </c>
      <c r="J220" s="3">
        <v>8</v>
      </c>
      <c r="K220" s="3">
        <v>1</v>
      </c>
      <c r="L220" s="3"/>
      <c r="M220" s="2">
        <v>43418.693831018521</v>
      </c>
      <c r="N220" s="2">
        <v>43418.698854166665</v>
      </c>
      <c r="O220" s="3" t="s">
        <v>64</v>
      </c>
      <c r="P220" s="3" t="s">
        <v>65</v>
      </c>
      <c r="Q220" s="3" t="s">
        <v>133</v>
      </c>
      <c r="R220" s="3" t="s">
        <v>19</v>
      </c>
      <c r="S220" s="2">
        <v>43418.695706018516</v>
      </c>
      <c r="T220" s="2">
        <v>43418.695706018516</v>
      </c>
      <c r="U220" s="2">
        <v>43418.701145833336</v>
      </c>
      <c r="V220" s="2">
        <v>43418.701493055552</v>
      </c>
      <c r="W220" s="2">
        <v>43418.695706018516</v>
      </c>
      <c r="X220" s="8">
        <f t="shared" si="43"/>
        <v>43418.695706018516</v>
      </c>
      <c r="Y220" s="9">
        <f t="shared" si="44"/>
        <v>5.0231481436640024E-3</v>
      </c>
      <c r="Z220" s="9">
        <f t="shared" si="45"/>
        <v>5.0231481436640024E-3</v>
      </c>
      <c r="AA220" s="10"/>
      <c r="AB220" s="10">
        <f t="shared" si="41"/>
        <v>0</v>
      </c>
      <c r="AC220" s="10">
        <f t="shared" si="46"/>
        <v>0</v>
      </c>
      <c r="AD220" s="10"/>
      <c r="AE220" s="10"/>
      <c r="AF220" s="78">
        <f t="shared" si="38"/>
        <v>43418.65347222222</v>
      </c>
      <c r="AG220" s="78">
        <f t="shared" si="39"/>
        <v>43418.698611111111</v>
      </c>
      <c r="AH220" s="26" t="str">
        <f t="shared" si="40"/>
        <v>43418.653472222243418.6986111111</v>
      </c>
      <c r="AI220" s="26" t="str">
        <f>VLOOKUP(AH220,simple_survey!$P$1800:$Q$2001,2,FALSE)</f>
        <v>肯定的</v>
      </c>
    </row>
    <row r="221" spans="1:37" s="7" customFormat="1" hidden="1" x14ac:dyDescent="0.4">
      <c r="A221" s="16" t="str">
        <f t="shared" si="35"/>
        <v>★</v>
      </c>
      <c r="B221" s="16" t="str">
        <f t="shared" si="36"/>
        <v>-</v>
      </c>
      <c r="C221" s="7">
        <v>16</v>
      </c>
      <c r="D221" s="2">
        <v>43418.663784722223</v>
      </c>
      <c r="E221" s="3" t="s">
        <v>1658</v>
      </c>
      <c r="F221" s="3">
        <v>13933</v>
      </c>
      <c r="G221" s="3" t="s">
        <v>32</v>
      </c>
      <c r="H221" s="3">
        <v>2092</v>
      </c>
      <c r="I221" s="3">
        <v>704</v>
      </c>
      <c r="J221" s="3">
        <v>10</v>
      </c>
      <c r="K221" s="3">
        <v>1</v>
      </c>
      <c r="L221" s="3"/>
      <c r="M221" s="2">
        <v>43418.668078703704</v>
      </c>
      <c r="N221" s="2">
        <v>43418.671041666668</v>
      </c>
      <c r="O221" s="3" t="s">
        <v>36</v>
      </c>
      <c r="P221" s="3" t="s">
        <v>37</v>
      </c>
      <c r="Q221" s="3" t="s">
        <v>22</v>
      </c>
      <c r="R221" s="3" t="s">
        <v>23</v>
      </c>
      <c r="S221" s="2">
        <v>43418.670717592591</v>
      </c>
      <c r="T221" s="2">
        <v>43418.670717592591</v>
      </c>
      <c r="U221" s="2">
        <v>43418.675208333334</v>
      </c>
      <c r="V221" s="2">
        <v>43418.675208333334</v>
      </c>
      <c r="W221" s="2">
        <v>43418.670717592591</v>
      </c>
      <c r="X221" s="8">
        <f t="shared" si="43"/>
        <v>43418.670717592591</v>
      </c>
      <c r="Y221" s="9">
        <f t="shared" si="44"/>
        <v>2.9629629643750377E-3</v>
      </c>
      <c r="Z221" s="9">
        <f t="shared" si="45"/>
        <v>2.9629629643750377E-3</v>
      </c>
      <c r="AA221" s="10"/>
      <c r="AB221" s="10">
        <f t="shared" si="41"/>
        <v>0</v>
      </c>
      <c r="AC221" s="10">
        <f t="shared" si="46"/>
        <v>0</v>
      </c>
      <c r="AD221" s="10"/>
      <c r="AE221" s="10"/>
      <c r="AF221" s="78">
        <f t="shared" si="38"/>
        <v>43418.663194444445</v>
      </c>
      <c r="AG221" s="78">
        <f t="shared" si="39"/>
        <v>43418.67083333333</v>
      </c>
      <c r="AH221" s="26" t="str">
        <f t="shared" si="40"/>
        <v>43418.663194444443418.6708333333</v>
      </c>
      <c r="AI221" s="26" t="e">
        <f>VLOOKUP(AH221,simple_survey!$P$1800:$Q$2001,2,FALSE)</f>
        <v>#N/A</v>
      </c>
    </row>
    <row r="222" spans="1:37" s="7" customFormat="1" hidden="1" x14ac:dyDescent="0.4">
      <c r="A222" s="16" t="str">
        <f t="shared" si="35"/>
        <v>★</v>
      </c>
      <c r="B222" s="16" t="str">
        <f t="shared" si="36"/>
        <v>-</v>
      </c>
      <c r="C222" s="7">
        <v>16</v>
      </c>
      <c r="D222" s="2">
        <v>43418.664872685185</v>
      </c>
      <c r="E222" s="3" t="s">
        <v>1695</v>
      </c>
      <c r="F222" s="3">
        <v>13934</v>
      </c>
      <c r="G222" s="3" t="s">
        <v>32</v>
      </c>
      <c r="H222" s="3">
        <v>4904</v>
      </c>
      <c r="I222" s="3">
        <v>880</v>
      </c>
      <c r="J222" s="3">
        <v>4</v>
      </c>
      <c r="K222" s="3">
        <v>2</v>
      </c>
      <c r="L222" s="3"/>
      <c r="M222" s="2">
        <v>43418.701527777775</v>
      </c>
      <c r="N222" s="2">
        <v>43418.706979166665</v>
      </c>
      <c r="O222" s="3" t="s">
        <v>44</v>
      </c>
      <c r="P222" s="3" t="s">
        <v>91</v>
      </c>
      <c r="Q222" s="3" t="s">
        <v>47</v>
      </c>
      <c r="R222" s="3" t="s">
        <v>48</v>
      </c>
      <c r="S222" s="2">
        <v>43418.706516203703</v>
      </c>
      <c r="T222" s="2">
        <v>43418.706516203703</v>
      </c>
      <c r="U222" s="2">
        <v>43418.7190162037</v>
      </c>
      <c r="V222" s="2">
        <v>43418.7190162037</v>
      </c>
      <c r="W222" s="2">
        <v>43418.706516203703</v>
      </c>
      <c r="X222" s="8">
        <f t="shared" si="43"/>
        <v>43418.706516203703</v>
      </c>
      <c r="Y222" s="9">
        <f t="shared" si="44"/>
        <v>5.4513888899236917E-3</v>
      </c>
      <c r="Z222" s="9">
        <f t="shared" si="45"/>
        <v>1.0902777779847383E-2</v>
      </c>
      <c r="AA222" s="10"/>
      <c r="AB222" s="10">
        <f t="shared" si="41"/>
        <v>0</v>
      </c>
      <c r="AC222" s="10">
        <f t="shared" si="46"/>
        <v>0</v>
      </c>
      <c r="AD222" s="10"/>
      <c r="AE222" s="10"/>
      <c r="AF222" s="78">
        <f t="shared" si="38"/>
        <v>43418.664583333331</v>
      </c>
      <c r="AG222" s="78">
        <f t="shared" si="39"/>
        <v>43418.706944444442</v>
      </c>
      <c r="AH222" s="26" t="str">
        <f t="shared" si="40"/>
        <v>43418.664583333343418.7069444444</v>
      </c>
      <c r="AI222" s="26" t="e">
        <f>VLOOKUP(AH222,simple_survey!$P$1800:$Q$2001,2,FALSE)</f>
        <v>#N/A</v>
      </c>
    </row>
    <row r="223" spans="1:37" s="7" customFormat="1" hidden="1" x14ac:dyDescent="0.4">
      <c r="A223" s="16" t="str">
        <f t="shared" ref="A223:A286" si="47">IF(W223&gt;0, "★", "-")</f>
        <v>-</v>
      </c>
      <c r="B223" s="16" t="str">
        <f t="shared" ref="B223:B286" si="48">IF(L223&gt;0, "☆", "-")</f>
        <v>-</v>
      </c>
      <c r="C223" s="7">
        <v>16</v>
      </c>
      <c r="D223" s="2">
        <v>43418.667488425926</v>
      </c>
      <c r="E223" s="3" t="s">
        <v>1575</v>
      </c>
      <c r="F223" s="3">
        <v>13937</v>
      </c>
      <c r="G223" s="3" t="s">
        <v>99</v>
      </c>
      <c r="H223" s="3">
        <v>0</v>
      </c>
      <c r="I223" s="3">
        <v>315</v>
      </c>
      <c r="J223" s="3">
        <v>13</v>
      </c>
      <c r="K223" s="3">
        <v>1</v>
      </c>
      <c r="L223" s="3"/>
      <c r="M223" s="2">
        <v>43418.673379629632</v>
      </c>
      <c r="N223" s="2">
        <v>43418.689004629632</v>
      </c>
      <c r="O223" s="3" t="s">
        <v>40</v>
      </c>
      <c r="P223" s="3" t="s">
        <v>41</v>
      </c>
      <c r="Q223" s="3" t="s">
        <v>36</v>
      </c>
      <c r="R223" s="3" t="s">
        <v>37</v>
      </c>
      <c r="S223" s="2">
        <v>43418.671365740738</v>
      </c>
      <c r="T223" s="2">
        <v>43418.671365740738</v>
      </c>
      <c r="U223" s="2">
        <v>43418.685115740744</v>
      </c>
      <c r="V223" s="2">
        <v>43418.685115740744</v>
      </c>
      <c r="W223" s="3"/>
      <c r="X223" s="8">
        <f t="shared" si="43"/>
        <v>43418.667488425926</v>
      </c>
      <c r="Y223" s="9">
        <f t="shared" si="44"/>
        <v>1.5625E-2</v>
      </c>
      <c r="Z223" s="9">
        <f t="shared" si="45"/>
        <v>1.5625E-2</v>
      </c>
      <c r="AA223" s="10"/>
      <c r="AB223" s="10">
        <f t="shared" si="41"/>
        <v>2.013888893998228E-3</v>
      </c>
      <c r="AC223" s="10">
        <f t="shared" si="42"/>
        <v>5.8912037056870759E-3</v>
      </c>
      <c r="AD223" s="10"/>
      <c r="AE223" s="10"/>
      <c r="AF223" s="78">
        <f t="shared" si="38"/>
        <v>43418.667361111111</v>
      </c>
      <c r="AG223" s="78">
        <f t="shared" si="39"/>
        <v>43418.688888888886</v>
      </c>
      <c r="AH223" s="26" t="str">
        <f t="shared" si="40"/>
        <v>43418.667361111143418.6888888889</v>
      </c>
      <c r="AI223" s="26" t="e">
        <f>VLOOKUP(AH223,simple_survey!$P$1800:$Q$2001,2,FALSE)</f>
        <v>#N/A</v>
      </c>
    </row>
    <row r="224" spans="1:37" s="7" customFormat="1" hidden="1" x14ac:dyDescent="0.4">
      <c r="A224" s="16" t="str">
        <f t="shared" si="47"/>
        <v>-</v>
      </c>
      <c r="B224" s="16" t="str">
        <f t="shared" si="48"/>
        <v>-</v>
      </c>
      <c r="C224" s="7">
        <v>16</v>
      </c>
      <c r="D224" s="2">
        <v>43418.669965277775</v>
      </c>
      <c r="E224" s="3" t="s">
        <v>1672</v>
      </c>
      <c r="F224" s="3">
        <v>13939</v>
      </c>
      <c r="G224" s="3" t="s">
        <v>32</v>
      </c>
      <c r="H224" s="3">
        <v>1541</v>
      </c>
      <c r="I224" s="3">
        <v>345</v>
      </c>
      <c r="J224" s="3">
        <v>3</v>
      </c>
      <c r="K224" s="3">
        <v>2</v>
      </c>
      <c r="L224" s="3"/>
      <c r="M224" s="2">
        <v>43418.671412037038</v>
      </c>
      <c r="N224" s="2">
        <v>43418.684606481482</v>
      </c>
      <c r="O224" s="3" t="s">
        <v>44</v>
      </c>
      <c r="P224" s="3" t="s">
        <v>91</v>
      </c>
      <c r="Q224" s="3" t="s">
        <v>33</v>
      </c>
      <c r="R224" s="3" t="s">
        <v>34</v>
      </c>
      <c r="S224" s="2">
        <v>43418.671006944445</v>
      </c>
      <c r="T224" s="2">
        <v>43418.671006944445</v>
      </c>
      <c r="U224" s="2">
        <v>43418.680648148147</v>
      </c>
      <c r="V224" s="2">
        <v>43418.680648148147</v>
      </c>
      <c r="W224" s="3"/>
      <c r="X224" s="8">
        <f t="shared" si="43"/>
        <v>43418.669965277775</v>
      </c>
      <c r="Y224" s="9">
        <f t="shared" si="44"/>
        <v>1.3194444443797693E-2</v>
      </c>
      <c r="Z224" s="9">
        <f t="shared" si="45"/>
        <v>2.6388888887595385E-2</v>
      </c>
      <c r="AA224" s="10"/>
      <c r="AB224" s="10">
        <f t="shared" si="41"/>
        <v>4.0509259270038456E-4</v>
      </c>
      <c r="AC224" s="10">
        <f t="shared" si="42"/>
        <v>1.4467592627624981E-3</v>
      </c>
      <c r="AD224" s="10"/>
      <c r="AE224" s="10"/>
      <c r="AF224" s="78">
        <f t="shared" si="38"/>
        <v>43418.669444444444</v>
      </c>
      <c r="AG224" s="78">
        <f t="shared" si="39"/>
        <v>43418.684027777781</v>
      </c>
      <c r="AH224" s="26" t="str">
        <f t="shared" si="40"/>
        <v>43418.669444444443418.6840277778</v>
      </c>
      <c r="AI224" s="26" t="e">
        <f>VLOOKUP(AH224,simple_survey!$P$1800:$Q$2001,2,FALSE)</f>
        <v>#N/A</v>
      </c>
    </row>
    <row r="225" spans="1:35" s="7" customFormat="1" hidden="1" x14ac:dyDescent="0.4">
      <c r="A225" s="16" t="str">
        <f t="shared" si="47"/>
        <v>-</v>
      </c>
      <c r="B225" s="16" t="str">
        <f t="shared" si="48"/>
        <v>-</v>
      </c>
      <c r="C225" s="7">
        <v>16</v>
      </c>
      <c r="D225" s="2">
        <v>43418.670347222222</v>
      </c>
      <c r="E225" s="3" t="s">
        <v>1696</v>
      </c>
      <c r="F225" s="3">
        <v>13940</v>
      </c>
      <c r="G225" s="3" t="s">
        <v>99</v>
      </c>
      <c r="H225" s="3">
        <v>0</v>
      </c>
      <c r="I225" s="3">
        <v>262</v>
      </c>
      <c r="J225" s="3">
        <v>4</v>
      </c>
      <c r="K225" s="3">
        <v>1</v>
      </c>
      <c r="L225" s="3"/>
      <c r="M225" s="2">
        <v>43418.67392361111</v>
      </c>
      <c r="N225" s="2">
        <v>43418.679664351854</v>
      </c>
      <c r="O225" s="3" t="s">
        <v>52</v>
      </c>
      <c r="P225" s="3" t="s">
        <v>53</v>
      </c>
      <c r="Q225" s="3" t="s">
        <v>28</v>
      </c>
      <c r="R225" s="3" t="s">
        <v>29</v>
      </c>
      <c r="S225" s="2">
        <v>43418.674004629633</v>
      </c>
      <c r="T225" s="2">
        <v>43418.674004629633</v>
      </c>
      <c r="U225" s="2">
        <v>43418.684930555559</v>
      </c>
      <c r="V225" s="2">
        <v>43418.684930555559</v>
      </c>
      <c r="W225" s="3"/>
      <c r="X225" s="8">
        <f t="shared" si="43"/>
        <v>43418.670347222222</v>
      </c>
      <c r="Y225" s="9">
        <f t="shared" si="44"/>
        <v>5.7407407439313829E-3</v>
      </c>
      <c r="Z225" s="9">
        <f t="shared" si="45"/>
        <v>5.7407407439313829E-3</v>
      </c>
      <c r="AA225" s="10"/>
      <c r="AB225" s="10">
        <f t="shared" si="41"/>
        <v>0</v>
      </c>
      <c r="AC225" s="10">
        <f t="shared" si="42"/>
        <v>3.5763888881774619E-3</v>
      </c>
      <c r="AD225" s="10"/>
      <c r="AE225" s="10"/>
      <c r="AF225" s="78">
        <f t="shared" si="38"/>
        <v>43418.670138888891</v>
      </c>
      <c r="AG225" s="78">
        <f t="shared" si="39"/>
        <v>43418.679166666669</v>
      </c>
      <c r="AH225" s="26" t="str">
        <f t="shared" si="40"/>
        <v>43418.670138888943418.6791666667</v>
      </c>
      <c r="AI225" s="26" t="e">
        <f>VLOOKUP(AH225,simple_survey!$P$1800:$Q$2001,2,FALSE)</f>
        <v>#N/A</v>
      </c>
    </row>
    <row r="226" spans="1:35" s="7" customFormat="1" hidden="1" x14ac:dyDescent="0.4">
      <c r="A226" s="16" t="str">
        <f t="shared" si="47"/>
        <v>-</v>
      </c>
      <c r="B226" s="16" t="str">
        <f t="shared" si="48"/>
        <v>-</v>
      </c>
      <c r="C226" s="7">
        <v>16</v>
      </c>
      <c r="D226" s="2">
        <v>43418.670937499999</v>
      </c>
      <c r="E226" s="3" t="s">
        <v>1697</v>
      </c>
      <c r="F226" s="3">
        <v>13941</v>
      </c>
      <c r="G226" s="3" t="s">
        <v>32</v>
      </c>
      <c r="H226" s="3">
        <v>2043</v>
      </c>
      <c r="I226" s="3">
        <v>431</v>
      </c>
      <c r="J226" s="3">
        <v>9</v>
      </c>
      <c r="K226" s="3">
        <v>2</v>
      </c>
      <c r="L226" s="3"/>
      <c r="M226" s="2">
        <v>43418.672685185185</v>
      </c>
      <c r="N226" s="2">
        <v>43418.675879629627</v>
      </c>
      <c r="O226" s="3" t="s">
        <v>64</v>
      </c>
      <c r="P226" s="3" t="s">
        <v>65</v>
      </c>
      <c r="Q226" s="3" t="s">
        <v>24</v>
      </c>
      <c r="R226" s="3" t="s">
        <v>25</v>
      </c>
      <c r="S226" s="2">
        <v>43418.672523148147</v>
      </c>
      <c r="T226" s="2">
        <v>43418.672523148147</v>
      </c>
      <c r="U226" s="2">
        <v>43418.681574074071</v>
      </c>
      <c r="V226" s="2">
        <v>43418.681574074071</v>
      </c>
      <c r="W226" s="3"/>
      <c r="X226" s="8">
        <f t="shared" si="43"/>
        <v>43418.670937499999</v>
      </c>
      <c r="Y226" s="9">
        <f t="shared" si="44"/>
        <v>3.1944444417604245E-3</v>
      </c>
      <c r="Z226" s="9">
        <f t="shared" si="45"/>
        <v>6.388888883520849E-3</v>
      </c>
      <c r="AA226" s="10"/>
      <c r="AB226" s="10">
        <f t="shared" si="41"/>
        <v>1.6203703853534535E-4</v>
      </c>
      <c r="AC226" s="10">
        <f t="shared" si="42"/>
        <v>1.747685186273884E-3</v>
      </c>
      <c r="AD226" s="10"/>
      <c r="AE226" s="10"/>
      <c r="AF226" s="78">
        <f t="shared" si="38"/>
        <v>43418.67083333333</v>
      </c>
      <c r="AG226" s="78">
        <f t="shared" si="39"/>
        <v>43418.675694444442</v>
      </c>
      <c r="AH226" s="26" t="str">
        <f t="shared" si="40"/>
        <v>43418.670833333343418.6756944444</v>
      </c>
      <c r="AI226" s="26" t="e">
        <f>VLOOKUP(AH226,simple_survey!$P$1800:$Q$2001,2,FALSE)</f>
        <v>#N/A</v>
      </c>
    </row>
    <row r="227" spans="1:35" s="7" customFormat="1" hidden="1" x14ac:dyDescent="0.4">
      <c r="A227" s="16" t="str">
        <f t="shared" si="47"/>
        <v>★</v>
      </c>
      <c r="B227" s="16" t="str">
        <f t="shared" si="48"/>
        <v>-</v>
      </c>
      <c r="C227" s="7">
        <v>16</v>
      </c>
      <c r="D227" s="2">
        <v>43418.672222222223</v>
      </c>
      <c r="E227" s="3" t="s">
        <v>1698</v>
      </c>
      <c r="F227" s="3">
        <v>13942</v>
      </c>
      <c r="G227" s="3" t="s">
        <v>32</v>
      </c>
      <c r="H227" s="3">
        <v>4730</v>
      </c>
      <c r="I227" s="3">
        <v>682</v>
      </c>
      <c r="J227" s="3">
        <v>3</v>
      </c>
      <c r="K227" s="3">
        <v>1</v>
      </c>
      <c r="L227" s="3"/>
      <c r="M227" s="2">
        <v>43418.67800925926</v>
      </c>
      <c r="N227" s="2">
        <v>43418.682847222219</v>
      </c>
      <c r="O227" s="3" t="s">
        <v>49</v>
      </c>
      <c r="P227" s="3" t="s">
        <v>50</v>
      </c>
      <c r="Q227" s="3" t="s">
        <v>133</v>
      </c>
      <c r="R227" s="3" t="s">
        <v>19</v>
      </c>
      <c r="S227" s="2">
        <v>43418.679166666669</v>
      </c>
      <c r="T227" s="2">
        <v>43418.679166666669</v>
      </c>
      <c r="U227" s="2">
        <v>43418.686689814815</v>
      </c>
      <c r="V227" s="2">
        <v>43418.686689814815</v>
      </c>
      <c r="W227" s="2">
        <v>43418.679166666669</v>
      </c>
      <c r="X227" s="8">
        <f t="shared" si="43"/>
        <v>43418.679166666669</v>
      </c>
      <c r="Y227" s="9">
        <f t="shared" si="44"/>
        <v>4.8379629588453099E-3</v>
      </c>
      <c r="Z227" s="9">
        <f t="shared" si="45"/>
        <v>4.8379629588453099E-3</v>
      </c>
      <c r="AA227" s="10"/>
      <c r="AB227" s="10">
        <f t="shared" si="41"/>
        <v>0</v>
      </c>
      <c r="AC227" s="10">
        <f t="shared" si="42"/>
        <v>0</v>
      </c>
      <c r="AD227" s="10"/>
      <c r="AE227" s="10"/>
      <c r="AF227" s="78">
        <f t="shared" si="38"/>
        <v>43418.672222222223</v>
      </c>
      <c r="AG227" s="78">
        <f t="shared" si="39"/>
        <v>43418.682638888888</v>
      </c>
      <c r="AH227" s="26" t="str">
        <f t="shared" si="40"/>
        <v>43418.672222222243418.6826388889</v>
      </c>
      <c r="AI227" s="26" t="e">
        <f>VLOOKUP(AH227,simple_survey!$P$1800:$Q$2001,2,FALSE)</f>
        <v>#N/A</v>
      </c>
    </row>
    <row r="228" spans="1:35" s="7" customFormat="1" hidden="1" x14ac:dyDescent="0.4">
      <c r="A228" s="16" t="str">
        <f t="shared" si="47"/>
        <v>-</v>
      </c>
      <c r="B228" s="16" t="str">
        <f t="shared" si="48"/>
        <v>-</v>
      </c>
      <c r="C228" s="7">
        <v>16</v>
      </c>
      <c r="D228" s="2">
        <v>43418.67287037037</v>
      </c>
      <c r="E228" s="3" t="s">
        <v>1699</v>
      </c>
      <c r="F228" s="3">
        <v>13943</v>
      </c>
      <c r="G228" s="3" t="s">
        <v>32</v>
      </c>
      <c r="H228" s="3">
        <v>5226</v>
      </c>
      <c r="I228" s="3">
        <v>55</v>
      </c>
      <c r="J228" s="3">
        <v>10</v>
      </c>
      <c r="K228" s="3">
        <v>1</v>
      </c>
      <c r="L228" s="3"/>
      <c r="M228" s="2">
        <v>43418.675243055557</v>
      </c>
      <c r="N228" s="2">
        <v>43418.678240740737</v>
      </c>
      <c r="O228" s="3" t="s">
        <v>62</v>
      </c>
      <c r="P228" s="3" t="s">
        <v>63</v>
      </c>
      <c r="Q228" s="3" t="s">
        <v>47</v>
      </c>
      <c r="R228" s="3" t="s">
        <v>48</v>
      </c>
      <c r="S228" s="2">
        <v>43418.675532407404</v>
      </c>
      <c r="T228" s="2">
        <v>43418.675532407404</v>
      </c>
      <c r="U228" s="2">
        <v>43418.679456018515</v>
      </c>
      <c r="V228" s="2">
        <v>43418.679456018515</v>
      </c>
      <c r="W228" s="3"/>
      <c r="X228" s="8">
        <f t="shared" si="43"/>
        <v>43418.67287037037</v>
      </c>
      <c r="Y228" s="9">
        <f t="shared" si="44"/>
        <v>2.9976851801620796E-3</v>
      </c>
      <c r="Z228" s="9">
        <f t="shared" si="45"/>
        <v>2.9976851801620796E-3</v>
      </c>
      <c r="AA228" s="10"/>
      <c r="AB228" s="10">
        <f t="shared" si="41"/>
        <v>0</v>
      </c>
      <c r="AC228" s="10">
        <f t="shared" si="42"/>
        <v>2.3726851868559606E-3</v>
      </c>
      <c r="AD228" s="10"/>
      <c r="AE228" s="10"/>
      <c r="AF228" s="78">
        <f t="shared" si="38"/>
        <v>43418.672222222223</v>
      </c>
      <c r="AG228" s="78">
        <f t="shared" si="39"/>
        <v>43418.677777777775</v>
      </c>
      <c r="AH228" s="26" t="str">
        <f t="shared" si="40"/>
        <v>43418.672222222243418.6777777778</v>
      </c>
      <c r="AI228" s="26" t="e">
        <f>VLOOKUP(AH228,simple_survey!$P$1800:$Q$2001,2,FALSE)</f>
        <v>#N/A</v>
      </c>
    </row>
    <row r="229" spans="1:35" s="7" customFormat="1" hidden="1" x14ac:dyDescent="0.4">
      <c r="A229" s="16" t="str">
        <f t="shared" si="47"/>
        <v>-</v>
      </c>
      <c r="B229" s="16" t="str">
        <f t="shared" si="48"/>
        <v>-</v>
      </c>
      <c r="C229" s="7">
        <v>16</v>
      </c>
      <c r="D229" s="2">
        <v>43418.673125000001</v>
      </c>
      <c r="E229" s="3" t="s">
        <v>1448</v>
      </c>
      <c r="F229" s="3">
        <v>13944</v>
      </c>
      <c r="G229" s="3" t="s">
        <v>32</v>
      </c>
      <c r="H229" s="3">
        <v>2312</v>
      </c>
      <c r="I229" s="3">
        <v>640</v>
      </c>
      <c r="J229" s="3">
        <v>11</v>
      </c>
      <c r="K229" s="3">
        <v>1</v>
      </c>
      <c r="L229" s="3"/>
      <c r="M229" s="2">
        <v>43418.67659722222</v>
      </c>
      <c r="N229" s="2">
        <v>43418.684340277781</v>
      </c>
      <c r="O229" s="3" t="s">
        <v>67</v>
      </c>
      <c r="P229" s="3" t="s">
        <v>68</v>
      </c>
      <c r="Q229" s="3" t="s">
        <v>28</v>
      </c>
      <c r="R229" s="3" t="s">
        <v>29</v>
      </c>
      <c r="S229" s="2">
        <v>43418.677210648151</v>
      </c>
      <c r="T229" s="2">
        <v>43418.677210648151</v>
      </c>
      <c r="U229" s="2">
        <v>43418.685810185183</v>
      </c>
      <c r="V229" s="2">
        <v>43418.685810185183</v>
      </c>
      <c r="W229" s="3"/>
      <c r="X229" s="8">
        <f t="shared" si="43"/>
        <v>43418.673125000001</v>
      </c>
      <c r="Y229" s="9">
        <f t="shared" si="44"/>
        <v>7.7430555611499585E-3</v>
      </c>
      <c r="Z229" s="9">
        <f t="shared" si="45"/>
        <v>7.7430555611499585E-3</v>
      </c>
      <c r="AA229" s="10"/>
      <c r="AB229" s="10">
        <f t="shared" si="41"/>
        <v>0</v>
      </c>
      <c r="AC229" s="10">
        <f t="shared" si="42"/>
        <v>3.4722222189884633E-3</v>
      </c>
      <c r="AD229" s="10"/>
      <c r="AE229" s="10"/>
      <c r="AF229" s="78">
        <f t="shared" si="38"/>
        <v>43418.67291666667</v>
      </c>
      <c r="AG229" s="78">
        <f t="shared" si="39"/>
        <v>43418.684027777781</v>
      </c>
      <c r="AH229" s="26" t="str">
        <f t="shared" si="40"/>
        <v>43418.672916666743418.6840277778</v>
      </c>
      <c r="AI229" s="26" t="e">
        <f>VLOOKUP(AH229,simple_survey!$P$1800:$Q$2001,2,FALSE)</f>
        <v>#N/A</v>
      </c>
    </row>
    <row r="230" spans="1:35" s="7" customFormat="1" hidden="1" x14ac:dyDescent="0.4">
      <c r="A230" s="16" t="str">
        <f t="shared" si="47"/>
        <v>★</v>
      </c>
      <c r="B230" s="16" t="str">
        <f t="shared" si="48"/>
        <v>-</v>
      </c>
      <c r="C230" s="7">
        <v>16</v>
      </c>
      <c r="D230" s="2">
        <v>43418.673391203702</v>
      </c>
      <c r="E230" s="3" t="s">
        <v>1700</v>
      </c>
      <c r="F230" s="3">
        <v>13945</v>
      </c>
      <c r="G230" s="3" t="s">
        <v>100</v>
      </c>
      <c r="H230" s="3">
        <v>6223</v>
      </c>
      <c r="I230" s="3">
        <v>817</v>
      </c>
      <c r="J230" s="3">
        <v>6</v>
      </c>
      <c r="K230" s="3">
        <v>2</v>
      </c>
      <c r="L230" s="3"/>
      <c r="M230" s="2">
        <v>43418.678576388891</v>
      </c>
      <c r="N230" s="2">
        <v>43418.682210648149</v>
      </c>
      <c r="O230" s="3" t="s">
        <v>133</v>
      </c>
      <c r="P230" s="3" t="s">
        <v>19</v>
      </c>
      <c r="Q230" s="3" t="s">
        <v>75</v>
      </c>
      <c r="R230" s="3" t="s">
        <v>76</v>
      </c>
      <c r="S230" s="2">
        <v>43418.68</v>
      </c>
      <c r="T230" s="2">
        <v>43418.68</v>
      </c>
      <c r="U230" s="2">
        <v>43418.689606481479</v>
      </c>
      <c r="V230" s="2">
        <v>43418.689606481479</v>
      </c>
      <c r="W230" s="2">
        <v>43418.679861111108</v>
      </c>
      <c r="X230" s="8">
        <f t="shared" si="43"/>
        <v>43418.679861111108</v>
      </c>
      <c r="Y230" s="9">
        <f t="shared" si="44"/>
        <v>3.6342592575238086E-3</v>
      </c>
      <c r="Z230" s="9">
        <f t="shared" si="45"/>
        <v>7.2685185150476173E-3</v>
      </c>
      <c r="AA230" s="10"/>
      <c r="AB230" s="10">
        <f t="shared" si="41"/>
        <v>0</v>
      </c>
      <c r="AC230" s="10">
        <f t="shared" si="42"/>
        <v>0</v>
      </c>
      <c r="AD230" s="10"/>
      <c r="AE230" s="10"/>
      <c r="AF230" s="78">
        <f t="shared" si="38"/>
        <v>43418.67291666667</v>
      </c>
      <c r="AG230" s="78">
        <f t="shared" si="39"/>
        <v>43418.681944444441</v>
      </c>
      <c r="AH230" s="26" t="str">
        <f t="shared" si="40"/>
        <v>43418.672916666743418.6819444444</v>
      </c>
      <c r="AI230" s="26" t="e">
        <f>VLOOKUP(AH230,simple_survey!$P$1800:$Q$2001,2,FALSE)</f>
        <v>#N/A</v>
      </c>
    </row>
    <row r="231" spans="1:35" s="7" customFormat="1" hidden="1" x14ac:dyDescent="0.4">
      <c r="A231" s="16" t="str">
        <f t="shared" si="47"/>
        <v>★</v>
      </c>
      <c r="B231" s="16" t="str">
        <f t="shared" si="48"/>
        <v>-</v>
      </c>
      <c r="C231" s="7">
        <v>16</v>
      </c>
      <c r="D231" s="2">
        <v>43418.674456018518</v>
      </c>
      <c r="E231" s="3" t="s">
        <v>1574</v>
      </c>
      <c r="F231" s="3">
        <v>13946</v>
      </c>
      <c r="G231" s="3" t="s">
        <v>32</v>
      </c>
      <c r="H231" s="3">
        <v>2171</v>
      </c>
      <c r="I231" s="3">
        <v>168</v>
      </c>
      <c r="J231" s="3">
        <v>13</v>
      </c>
      <c r="K231" s="3">
        <v>1</v>
      </c>
      <c r="L231" s="3"/>
      <c r="M231" s="2">
        <v>43418.677164351851</v>
      </c>
      <c r="N231" s="2">
        <v>43418.688923611109</v>
      </c>
      <c r="O231" s="3" t="s">
        <v>44</v>
      </c>
      <c r="P231" s="3" t="s">
        <v>91</v>
      </c>
      <c r="Q231" s="3" t="s">
        <v>36</v>
      </c>
      <c r="R231" s="3" t="s">
        <v>37</v>
      </c>
      <c r="S231" s="2">
        <v>43418.681388888886</v>
      </c>
      <c r="T231" s="2">
        <v>43418.681388888886</v>
      </c>
      <c r="U231" s="2">
        <v>43418.694710648146</v>
      </c>
      <c r="V231" s="2">
        <v>43418.694710648146</v>
      </c>
      <c r="W231" s="2">
        <v>43418.681388888886</v>
      </c>
      <c r="X231" s="8">
        <f t="shared" si="43"/>
        <v>43418.681388888886</v>
      </c>
      <c r="Y231" s="9">
        <f t="shared" si="44"/>
        <v>1.1759259257814847E-2</v>
      </c>
      <c r="Z231" s="9">
        <f t="shared" si="45"/>
        <v>1.1759259257814847E-2</v>
      </c>
      <c r="AA231" s="10"/>
      <c r="AB231" s="10">
        <f t="shared" si="41"/>
        <v>0</v>
      </c>
      <c r="AC231" s="10">
        <f t="shared" si="42"/>
        <v>0</v>
      </c>
      <c r="AD231" s="10"/>
      <c r="AE231" s="10"/>
      <c r="AF231" s="78">
        <f t="shared" si="38"/>
        <v>43418.674305555556</v>
      </c>
      <c r="AG231" s="78">
        <f t="shared" si="39"/>
        <v>43418.688888888886</v>
      </c>
      <c r="AH231" s="26" t="str">
        <f t="shared" si="40"/>
        <v>43418.674305555643418.6888888889</v>
      </c>
      <c r="AI231" s="26" t="e">
        <f>VLOOKUP(AH231,simple_survey!$P$1800:$Q$2001,2,FALSE)</f>
        <v>#N/A</v>
      </c>
    </row>
    <row r="232" spans="1:35" s="7" customFormat="1" hidden="1" x14ac:dyDescent="0.4">
      <c r="A232" s="16" t="str">
        <f t="shared" si="47"/>
        <v>-</v>
      </c>
      <c r="B232" s="16" t="str">
        <f t="shared" si="48"/>
        <v>-</v>
      </c>
      <c r="C232" s="7">
        <v>16</v>
      </c>
      <c r="D232" s="2">
        <v>43418.676145833335</v>
      </c>
      <c r="E232" s="3" t="s">
        <v>1458</v>
      </c>
      <c r="F232" s="3">
        <v>13947</v>
      </c>
      <c r="G232" s="3" t="s">
        <v>32</v>
      </c>
      <c r="H232" s="3">
        <v>5567</v>
      </c>
      <c r="I232" s="3">
        <v>388</v>
      </c>
      <c r="J232" s="3">
        <v>7</v>
      </c>
      <c r="K232" s="3">
        <v>1</v>
      </c>
      <c r="L232" s="3"/>
      <c r="M232" s="2">
        <v>43418.679976851854</v>
      </c>
      <c r="N232" s="2">
        <v>43418.685601851852</v>
      </c>
      <c r="O232" s="3" t="s">
        <v>45</v>
      </c>
      <c r="P232" s="3" t="s">
        <v>46</v>
      </c>
      <c r="Q232" s="3" t="s">
        <v>62</v>
      </c>
      <c r="R232" s="3" t="s">
        <v>63</v>
      </c>
      <c r="S232" s="2">
        <v>43418.678067129629</v>
      </c>
      <c r="T232" s="2">
        <v>43418.678067129629</v>
      </c>
      <c r="U232" s="2">
        <v>43418.687326388892</v>
      </c>
      <c r="V232" s="2">
        <v>43418.687326388892</v>
      </c>
      <c r="W232" s="3"/>
      <c r="X232" s="8">
        <f t="shared" si="43"/>
        <v>43418.676145833335</v>
      </c>
      <c r="Y232" s="9">
        <f t="shared" si="44"/>
        <v>5.6249999979627319E-3</v>
      </c>
      <c r="Z232" s="9">
        <f t="shared" si="45"/>
        <v>5.6249999979627319E-3</v>
      </c>
      <c r="AA232" s="10"/>
      <c r="AB232" s="10">
        <f t="shared" si="41"/>
        <v>1.9097222248092294E-3</v>
      </c>
      <c r="AC232" s="10">
        <f t="shared" si="42"/>
        <v>3.8310185191221535E-3</v>
      </c>
      <c r="AD232" s="10"/>
      <c r="AE232" s="10"/>
      <c r="AF232" s="78">
        <f t="shared" si="38"/>
        <v>43418.675694444442</v>
      </c>
      <c r="AG232" s="78">
        <f t="shared" si="39"/>
        <v>43418.685416666667</v>
      </c>
      <c r="AH232" s="26" t="str">
        <f t="shared" si="40"/>
        <v>43418.675694444443418.6854166667</v>
      </c>
      <c r="AI232" s="26" t="e">
        <f>VLOOKUP(AH232,simple_survey!$P$1800:$Q$2001,2,FALSE)</f>
        <v>#N/A</v>
      </c>
    </row>
    <row r="233" spans="1:35" s="7" customFormat="1" x14ac:dyDescent="0.4">
      <c r="A233" s="16" t="str">
        <f t="shared" si="47"/>
        <v>-</v>
      </c>
      <c r="B233" s="16" t="str">
        <f t="shared" si="48"/>
        <v>-</v>
      </c>
      <c r="C233" s="7">
        <v>16</v>
      </c>
      <c r="D233" s="2">
        <v>43418.679409722223</v>
      </c>
      <c r="E233" s="3" t="s">
        <v>1701</v>
      </c>
      <c r="F233" s="3">
        <v>13949</v>
      </c>
      <c r="G233" s="3" t="s">
        <v>18</v>
      </c>
      <c r="H233" s="3">
        <v>3651</v>
      </c>
      <c r="I233" s="3">
        <v>295</v>
      </c>
      <c r="J233" s="3">
        <v>5</v>
      </c>
      <c r="K233" s="3">
        <v>1</v>
      </c>
      <c r="L233" s="3"/>
      <c r="M233" s="2">
        <v>43418.682939814818</v>
      </c>
      <c r="N233" s="2">
        <v>43418.686666666668</v>
      </c>
      <c r="O233" s="3" t="s">
        <v>20</v>
      </c>
      <c r="P233" s="3" t="s">
        <v>21</v>
      </c>
      <c r="Q233" s="3" t="s">
        <v>133</v>
      </c>
      <c r="R233" s="3" t="s">
        <v>19</v>
      </c>
      <c r="S233" s="2">
        <v>43418.682476851849</v>
      </c>
      <c r="T233" s="2">
        <v>43418.682476851849</v>
      </c>
      <c r="U233" s="2">
        <v>43418.691018518519</v>
      </c>
      <c r="V233" s="2">
        <v>43418.691018518519</v>
      </c>
      <c r="W233" s="3"/>
      <c r="X233" s="8">
        <f t="shared" si="43"/>
        <v>43418.679409722223</v>
      </c>
      <c r="Y233" s="9">
        <f t="shared" si="44"/>
        <v>3.7268518499331549E-3</v>
      </c>
      <c r="Z233" s="9">
        <f t="shared" si="45"/>
        <v>3.7268518499331549E-3</v>
      </c>
      <c r="AA233" s="10"/>
      <c r="AB233" s="10">
        <f t="shared" si="41"/>
        <v>4.6296296932268888E-4</v>
      </c>
      <c r="AC233" s="10">
        <f t="shared" si="42"/>
        <v>3.5300925956107676E-3</v>
      </c>
      <c r="AD233" s="10"/>
      <c r="AE233" s="10"/>
      <c r="AF233" s="78">
        <f t="shared" si="38"/>
        <v>43418.679166666669</v>
      </c>
      <c r="AG233" s="78">
        <f t="shared" si="39"/>
        <v>43418.686111111114</v>
      </c>
      <c r="AH233" s="26" t="str">
        <f t="shared" si="40"/>
        <v>43418.679166666743418.6861111111</v>
      </c>
      <c r="AI233" s="26" t="str">
        <f>VLOOKUP(AH233,simple_survey!$P$1800:$Q$2001,2,FALSE)</f>
        <v>肯定的</v>
      </c>
    </row>
    <row r="234" spans="1:35" s="7" customFormat="1" hidden="1" x14ac:dyDescent="0.4">
      <c r="A234" s="16" t="str">
        <f t="shared" si="47"/>
        <v>-</v>
      </c>
      <c r="B234" s="16" t="str">
        <f t="shared" si="48"/>
        <v>-</v>
      </c>
      <c r="C234" s="7">
        <v>16</v>
      </c>
      <c r="D234" s="2">
        <v>43418.679629629631</v>
      </c>
      <c r="E234" s="3" t="s">
        <v>1587</v>
      </c>
      <c r="F234" s="3">
        <v>13950</v>
      </c>
      <c r="G234" s="3" t="s">
        <v>32</v>
      </c>
      <c r="H234" s="3">
        <v>3394</v>
      </c>
      <c r="I234" s="3">
        <v>881</v>
      </c>
      <c r="J234" s="3">
        <v>2</v>
      </c>
      <c r="K234" s="3">
        <v>1</v>
      </c>
      <c r="L234" s="3"/>
      <c r="M234" s="2">
        <v>43418.683749999997</v>
      </c>
      <c r="N234" s="2">
        <v>43418.690254629626</v>
      </c>
      <c r="O234" s="3" t="s">
        <v>24</v>
      </c>
      <c r="P234" s="3" t="s">
        <v>25</v>
      </c>
      <c r="Q234" s="3" t="s">
        <v>54</v>
      </c>
      <c r="R234" s="3" t="s">
        <v>55</v>
      </c>
      <c r="S234" s="2">
        <v>43418.685231481482</v>
      </c>
      <c r="T234" s="2">
        <v>43418.685231481482</v>
      </c>
      <c r="U234" s="2">
        <v>43418.696527777778</v>
      </c>
      <c r="V234" s="2">
        <v>43418.696527777778</v>
      </c>
      <c r="W234" s="3"/>
      <c r="X234" s="8">
        <f t="shared" si="43"/>
        <v>43418.679629629631</v>
      </c>
      <c r="Y234" s="9">
        <f t="shared" si="44"/>
        <v>6.5046296294895001E-3</v>
      </c>
      <c r="Z234" s="9">
        <f t="shared" si="45"/>
        <v>6.5046296294895001E-3</v>
      </c>
      <c r="AA234" s="10"/>
      <c r="AB234" s="10">
        <f t="shared" si="41"/>
        <v>0</v>
      </c>
      <c r="AC234" s="10">
        <f t="shared" si="42"/>
        <v>4.1203703658538871E-3</v>
      </c>
      <c r="AD234" s="10"/>
      <c r="AE234" s="10"/>
      <c r="AF234" s="78">
        <f t="shared" si="38"/>
        <v>43418.679166666669</v>
      </c>
      <c r="AG234" s="78">
        <f t="shared" si="39"/>
        <v>43418.689583333333</v>
      </c>
      <c r="AH234" s="26" t="str">
        <f t="shared" si="40"/>
        <v>43418.679166666743418.6895833333</v>
      </c>
      <c r="AI234" s="26" t="e">
        <f>VLOOKUP(AH234,simple_survey!$P$1800:$Q$2001,2,FALSE)</f>
        <v>#N/A</v>
      </c>
    </row>
    <row r="235" spans="1:35" s="7" customFormat="1" hidden="1" x14ac:dyDescent="0.4">
      <c r="A235" s="16" t="str">
        <f t="shared" si="47"/>
        <v>-</v>
      </c>
      <c r="B235" s="16" t="str">
        <f t="shared" si="48"/>
        <v>-</v>
      </c>
      <c r="C235" s="7">
        <v>16</v>
      </c>
      <c r="D235" s="2">
        <v>43418.680324074077</v>
      </c>
      <c r="E235" s="3" t="s">
        <v>1679</v>
      </c>
      <c r="F235" s="3">
        <v>13951</v>
      </c>
      <c r="G235" s="3" t="s">
        <v>18</v>
      </c>
      <c r="H235" s="3">
        <v>3039</v>
      </c>
      <c r="I235" s="3">
        <v>285</v>
      </c>
      <c r="J235" s="3">
        <v>13</v>
      </c>
      <c r="K235" s="3">
        <v>1</v>
      </c>
      <c r="L235" s="3"/>
      <c r="M235" s="2">
        <v>43418.684189814812</v>
      </c>
      <c r="N235" s="2">
        <v>43418.688831018517</v>
      </c>
      <c r="O235" s="3" t="s">
        <v>67</v>
      </c>
      <c r="P235" s="3" t="s">
        <v>68</v>
      </c>
      <c r="Q235" s="3" t="s">
        <v>36</v>
      </c>
      <c r="R235" s="3" t="s">
        <v>37</v>
      </c>
      <c r="S235" s="2">
        <v>43418.682986111111</v>
      </c>
      <c r="T235" s="2">
        <v>43418.682986111111</v>
      </c>
      <c r="U235" s="2">
        <v>43418.692083333335</v>
      </c>
      <c r="V235" s="2">
        <v>43418.692083333335</v>
      </c>
      <c r="W235" s="3"/>
      <c r="X235" s="8">
        <f t="shared" si="43"/>
        <v>43418.680324074077</v>
      </c>
      <c r="Y235" s="9">
        <f t="shared" si="44"/>
        <v>4.6412037045229226E-3</v>
      </c>
      <c r="Z235" s="9">
        <f t="shared" si="45"/>
        <v>4.6412037045229226E-3</v>
      </c>
      <c r="AA235" s="10"/>
      <c r="AB235" s="10">
        <f t="shared" si="41"/>
        <v>1.2037037013215013E-3</v>
      </c>
      <c r="AC235" s="10">
        <f t="shared" si="42"/>
        <v>3.8657407349091955E-3</v>
      </c>
      <c r="AD235" s="10"/>
      <c r="AE235" s="10"/>
      <c r="AF235" s="78">
        <f t="shared" si="38"/>
        <v>43418.679861111108</v>
      </c>
      <c r="AG235" s="78">
        <f t="shared" si="39"/>
        <v>43418.688194444447</v>
      </c>
      <c r="AH235" s="26" t="str">
        <f t="shared" si="40"/>
        <v>43418.679861111143418.6881944444</v>
      </c>
      <c r="AI235" s="26" t="e">
        <f>VLOOKUP(AH235,simple_survey!$P$1800:$Q$2001,2,FALSE)</f>
        <v>#N/A</v>
      </c>
    </row>
    <row r="236" spans="1:35" s="7" customFormat="1" x14ac:dyDescent="0.4">
      <c r="A236" s="16" t="str">
        <f t="shared" si="47"/>
        <v>★</v>
      </c>
      <c r="B236" s="16" t="str">
        <f t="shared" si="48"/>
        <v>-</v>
      </c>
      <c r="C236" s="7">
        <v>16</v>
      </c>
      <c r="D236" s="2">
        <v>43418.680694444447</v>
      </c>
      <c r="E236" s="3" t="s">
        <v>1641</v>
      </c>
      <c r="F236" s="3">
        <v>13952</v>
      </c>
      <c r="G236" s="3" t="s">
        <v>100</v>
      </c>
      <c r="H236" s="3">
        <v>6203</v>
      </c>
      <c r="I236" s="3">
        <v>326</v>
      </c>
      <c r="J236" s="3">
        <v>10</v>
      </c>
      <c r="K236" s="3">
        <v>1</v>
      </c>
      <c r="L236" s="3"/>
      <c r="M236" s="2">
        <v>43418.686898148146</v>
      </c>
      <c r="N236" s="2">
        <v>43418.691469907404</v>
      </c>
      <c r="O236" s="3" t="s">
        <v>44</v>
      </c>
      <c r="P236" s="3" t="s">
        <v>91</v>
      </c>
      <c r="Q236" s="3" t="s">
        <v>133</v>
      </c>
      <c r="R236" s="3" t="s">
        <v>19</v>
      </c>
      <c r="S236" s="2">
        <v>43418.6875</v>
      </c>
      <c r="T236" s="2">
        <v>43418.6875</v>
      </c>
      <c r="U236" s="2">
        <v>43418.695625</v>
      </c>
      <c r="V236" s="2">
        <v>43418.695625</v>
      </c>
      <c r="W236" s="2">
        <v>43418.6875</v>
      </c>
      <c r="X236" s="8">
        <f t="shared" si="43"/>
        <v>43418.6875</v>
      </c>
      <c r="Y236" s="9">
        <f t="shared" si="44"/>
        <v>4.5717592583969235E-3</v>
      </c>
      <c r="Z236" s="9">
        <f t="shared" si="45"/>
        <v>4.5717592583969235E-3</v>
      </c>
      <c r="AA236" s="10"/>
      <c r="AB236" s="10">
        <f t="shared" si="41"/>
        <v>0</v>
      </c>
      <c r="AC236" s="10">
        <f t="shared" si="42"/>
        <v>0</v>
      </c>
      <c r="AD236" s="10"/>
      <c r="AE236" s="10"/>
      <c r="AF236" s="78">
        <f t="shared" si="38"/>
        <v>43418.680555555555</v>
      </c>
      <c r="AG236" s="78">
        <f t="shared" si="39"/>
        <v>43418.690972222219</v>
      </c>
      <c r="AH236" s="26" t="str">
        <f t="shared" si="40"/>
        <v>43418.680555555643418.6909722222</v>
      </c>
      <c r="AI236" s="26" t="str">
        <f>VLOOKUP(AH236,simple_survey!$P$1800:$Q$2001,2,FALSE)</f>
        <v>肯定的</v>
      </c>
    </row>
    <row r="237" spans="1:35" s="7" customFormat="1" hidden="1" x14ac:dyDescent="0.4">
      <c r="A237" s="16" t="str">
        <f t="shared" si="47"/>
        <v>-</v>
      </c>
      <c r="B237" s="16" t="str">
        <f t="shared" si="48"/>
        <v>-</v>
      </c>
      <c r="C237" s="7">
        <v>16</v>
      </c>
      <c r="D237" s="2">
        <v>43418.682523148149</v>
      </c>
      <c r="E237" s="3" t="s">
        <v>1422</v>
      </c>
      <c r="F237" s="3">
        <v>13954</v>
      </c>
      <c r="G237" s="3" t="s">
        <v>32</v>
      </c>
      <c r="H237" s="3">
        <v>1075</v>
      </c>
      <c r="I237" s="3">
        <v>195</v>
      </c>
      <c r="J237" s="3">
        <v>9</v>
      </c>
      <c r="K237" s="3">
        <v>1</v>
      </c>
      <c r="L237" s="3"/>
      <c r="M237" s="2">
        <v>43418.683877314812</v>
      </c>
      <c r="N237" s="2">
        <v>43418.688090277778</v>
      </c>
      <c r="O237" s="3" t="s">
        <v>133</v>
      </c>
      <c r="P237" s="3" t="s">
        <v>19</v>
      </c>
      <c r="Q237" s="3" t="s">
        <v>30</v>
      </c>
      <c r="R237" s="3" t="s">
        <v>31</v>
      </c>
      <c r="S237" s="2">
        <v>43418.685428240744</v>
      </c>
      <c r="T237" s="2">
        <v>43418.685428240744</v>
      </c>
      <c r="U237" s="2">
        <v>43418.692997685182</v>
      </c>
      <c r="V237" s="2">
        <v>43418.692997685182</v>
      </c>
      <c r="W237" s="3"/>
      <c r="X237" s="8">
        <f t="shared" si="43"/>
        <v>43418.682523148149</v>
      </c>
      <c r="Y237" s="9">
        <f t="shared" si="44"/>
        <v>4.2129629655391909E-3</v>
      </c>
      <c r="Z237" s="9">
        <f t="shared" si="45"/>
        <v>4.2129629655391909E-3</v>
      </c>
      <c r="AA237" s="10"/>
      <c r="AB237" s="10">
        <f t="shared" si="41"/>
        <v>0</v>
      </c>
      <c r="AC237" s="10">
        <f t="shared" si="42"/>
        <v>1.3541666630771942E-3</v>
      </c>
      <c r="AD237" s="10"/>
      <c r="AE237" s="10"/>
      <c r="AF237" s="78">
        <f t="shared" si="38"/>
        <v>43418.681944444441</v>
      </c>
      <c r="AG237" s="78">
        <f t="shared" si="39"/>
        <v>43418.6875</v>
      </c>
      <c r="AH237" s="26" t="str">
        <f t="shared" si="40"/>
        <v>43418.681944444443418.6875</v>
      </c>
      <c r="AI237" s="26" t="e">
        <f>VLOOKUP(AH237,simple_survey!$P$1800:$Q$2001,2,FALSE)</f>
        <v>#N/A</v>
      </c>
    </row>
    <row r="238" spans="1:35" s="7" customFormat="1" hidden="1" x14ac:dyDescent="0.4">
      <c r="A238" s="16" t="str">
        <f t="shared" si="47"/>
        <v>-</v>
      </c>
      <c r="B238" s="16" t="str">
        <f t="shared" si="48"/>
        <v>-</v>
      </c>
      <c r="C238" s="7">
        <v>16</v>
      </c>
      <c r="D238" s="2">
        <v>43418.682928240742</v>
      </c>
      <c r="E238" s="3" t="s">
        <v>1683</v>
      </c>
      <c r="F238" s="3">
        <v>13955</v>
      </c>
      <c r="G238" s="3" t="s">
        <v>98</v>
      </c>
      <c r="H238" s="3">
        <v>0</v>
      </c>
      <c r="I238" s="3">
        <v>950</v>
      </c>
      <c r="J238" s="3">
        <v>6</v>
      </c>
      <c r="K238" s="3">
        <v>1</v>
      </c>
      <c r="L238" s="3"/>
      <c r="M238" s="2">
        <v>43418.689456018517</v>
      </c>
      <c r="N238" s="2">
        <v>43418.696562500001</v>
      </c>
      <c r="O238" s="3" t="s">
        <v>54</v>
      </c>
      <c r="P238" s="3" t="s">
        <v>55</v>
      </c>
      <c r="Q238" s="3" t="s">
        <v>133</v>
      </c>
      <c r="R238" s="3" t="s">
        <v>19</v>
      </c>
      <c r="S238" s="2">
        <v>43418.692453703705</v>
      </c>
      <c r="T238" s="2">
        <v>43418.692453703705</v>
      </c>
      <c r="U238" s="2">
        <v>43418.702847222223</v>
      </c>
      <c r="V238" s="2">
        <v>43418.702847222223</v>
      </c>
      <c r="W238" s="3"/>
      <c r="X238" s="8">
        <f t="shared" si="43"/>
        <v>43418.682928240742</v>
      </c>
      <c r="Y238" s="9">
        <f t="shared" si="44"/>
        <v>7.1064814837882295E-3</v>
      </c>
      <c r="Z238" s="9">
        <f t="shared" si="45"/>
        <v>7.1064814837882295E-3</v>
      </c>
      <c r="AA238" s="10"/>
      <c r="AB238" s="10">
        <f t="shared" si="41"/>
        <v>0</v>
      </c>
      <c r="AC238" s="10">
        <f t="shared" si="42"/>
        <v>6.5277777757728472E-3</v>
      </c>
      <c r="AD238" s="10"/>
      <c r="AE238" s="10"/>
      <c r="AF238" s="78">
        <f t="shared" si="38"/>
        <v>43418.682638888888</v>
      </c>
      <c r="AG238" s="78">
        <f t="shared" si="39"/>
        <v>43418.696527777778</v>
      </c>
      <c r="AH238" s="26" t="str">
        <f t="shared" si="40"/>
        <v>43418.682638888943418.6965277778</v>
      </c>
      <c r="AI238" s="26" t="e">
        <f>VLOOKUP(AH238,simple_survey!$P$1800:$Q$2001,2,FALSE)</f>
        <v>#N/A</v>
      </c>
    </row>
    <row r="239" spans="1:35" s="7" customFormat="1" x14ac:dyDescent="0.4">
      <c r="A239" s="16" t="str">
        <f t="shared" si="47"/>
        <v>-</v>
      </c>
      <c r="B239" s="16" t="str">
        <f t="shared" si="48"/>
        <v>-</v>
      </c>
      <c r="C239" s="7">
        <v>16</v>
      </c>
      <c r="D239" s="2">
        <v>43418.683645833335</v>
      </c>
      <c r="E239" s="3" t="s">
        <v>1702</v>
      </c>
      <c r="F239" s="3">
        <v>13956</v>
      </c>
      <c r="G239" s="3" t="s">
        <v>18</v>
      </c>
      <c r="H239" s="3">
        <v>6230</v>
      </c>
      <c r="I239" s="3">
        <v>180</v>
      </c>
      <c r="J239" s="3">
        <v>1</v>
      </c>
      <c r="K239" s="3">
        <v>1</v>
      </c>
      <c r="L239" s="3"/>
      <c r="M239" s="2">
        <v>43418.685729166667</v>
      </c>
      <c r="N239" s="2">
        <v>43418.690127314818</v>
      </c>
      <c r="O239" s="3" t="s">
        <v>30</v>
      </c>
      <c r="P239" s="3" t="s">
        <v>31</v>
      </c>
      <c r="Q239" s="3" t="s">
        <v>133</v>
      </c>
      <c r="R239" s="3" t="s">
        <v>19</v>
      </c>
      <c r="S239" s="2">
        <v>43418.686643518522</v>
      </c>
      <c r="T239" s="2">
        <v>43418.686643518522</v>
      </c>
      <c r="U239" s="2">
        <v>43418.6950462963</v>
      </c>
      <c r="V239" s="2">
        <v>43418.6950462963</v>
      </c>
      <c r="W239" s="3"/>
      <c r="X239" s="8">
        <f t="shared" si="43"/>
        <v>43418.683645833335</v>
      </c>
      <c r="Y239" s="9">
        <f t="shared" si="44"/>
        <v>4.3981481503578834E-3</v>
      </c>
      <c r="Z239" s="9">
        <f t="shared" si="45"/>
        <v>4.3981481503578834E-3</v>
      </c>
      <c r="AA239" s="10"/>
      <c r="AB239" s="10">
        <f t="shared" si="41"/>
        <v>0</v>
      </c>
      <c r="AC239" s="10">
        <f t="shared" si="42"/>
        <v>2.0833333328482695E-3</v>
      </c>
      <c r="AD239" s="10"/>
      <c r="AE239" s="10"/>
      <c r="AF239" s="78">
        <f t="shared" si="38"/>
        <v>43418.683333333334</v>
      </c>
      <c r="AG239" s="78">
        <f t="shared" si="39"/>
        <v>43418.689583333333</v>
      </c>
      <c r="AH239" s="26" t="str">
        <f t="shared" si="40"/>
        <v>43418.683333333343418.6895833333</v>
      </c>
      <c r="AI239" s="26" t="str">
        <f>VLOOKUP(AH239,simple_survey!$P$1800:$Q$2001,2,FALSE)</f>
        <v>肯定的</v>
      </c>
    </row>
    <row r="240" spans="1:35" s="7" customFormat="1" hidden="1" x14ac:dyDescent="0.4">
      <c r="A240" s="16" t="str">
        <f t="shared" si="47"/>
        <v>-</v>
      </c>
      <c r="B240" s="16" t="str">
        <f t="shared" si="48"/>
        <v>-</v>
      </c>
      <c r="C240" s="7">
        <v>16</v>
      </c>
      <c r="D240" s="2">
        <v>43418.684803240743</v>
      </c>
      <c r="E240" s="3" t="s">
        <v>1703</v>
      </c>
      <c r="F240" s="3">
        <v>13957</v>
      </c>
      <c r="G240" s="3" t="s">
        <v>100</v>
      </c>
      <c r="H240" s="3">
        <v>6228</v>
      </c>
      <c r="I240" s="3">
        <v>987</v>
      </c>
      <c r="J240" s="3">
        <v>3</v>
      </c>
      <c r="K240" s="3">
        <v>1</v>
      </c>
      <c r="L240" s="3"/>
      <c r="M240" s="2">
        <v>43418.688761574071</v>
      </c>
      <c r="N240" s="2">
        <v>43418.691331018519</v>
      </c>
      <c r="O240" s="3" t="s">
        <v>133</v>
      </c>
      <c r="P240" s="3" t="s">
        <v>19</v>
      </c>
      <c r="Q240" s="3" t="s">
        <v>30</v>
      </c>
      <c r="R240" s="3" t="s">
        <v>31</v>
      </c>
      <c r="S240" s="2">
        <v>43418.688055555554</v>
      </c>
      <c r="T240" s="2">
        <v>43418.688055555554</v>
      </c>
      <c r="U240" s="2">
        <v>43418.695625</v>
      </c>
      <c r="V240" s="2">
        <v>43418.695625</v>
      </c>
      <c r="W240" s="3"/>
      <c r="X240" s="8">
        <f t="shared" si="43"/>
        <v>43418.684803240743</v>
      </c>
      <c r="Y240" s="9">
        <f t="shared" si="44"/>
        <v>2.5694444484543055E-3</v>
      </c>
      <c r="Z240" s="9">
        <f t="shared" si="45"/>
        <v>2.5694444484543055E-3</v>
      </c>
      <c r="AA240" s="10"/>
      <c r="AB240" s="10">
        <f t="shared" si="41"/>
        <v>7.0601851621177047E-4</v>
      </c>
      <c r="AC240" s="10">
        <f t="shared" si="42"/>
        <v>3.9583333273185417E-3</v>
      </c>
      <c r="AD240" s="10"/>
      <c r="AE240" s="10"/>
      <c r="AF240" s="78">
        <f t="shared" si="38"/>
        <v>43418.68472222222</v>
      </c>
      <c r="AG240" s="78">
        <f t="shared" si="39"/>
        <v>43418.690972222219</v>
      </c>
      <c r="AH240" s="26" t="str">
        <f t="shared" si="40"/>
        <v>43418.684722222243418.6909722222</v>
      </c>
      <c r="AI240" s="26" t="e">
        <f>VLOOKUP(AH240,simple_survey!$P$1800:$Q$2001,2,FALSE)</f>
        <v>#N/A</v>
      </c>
    </row>
    <row r="241" spans="1:35" s="7" customFormat="1" hidden="1" x14ac:dyDescent="0.4">
      <c r="A241" s="16" t="str">
        <f t="shared" si="47"/>
        <v>-</v>
      </c>
      <c r="B241" s="16" t="str">
        <f t="shared" si="48"/>
        <v>-</v>
      </c>
      <c r="C241" s="7">
        <v>16</v>
      </c>
      <c r="D241" s="2">
        <v>43418.686655092592</v>
      </c>
      <c r="E241" s="3" t="s">
        <v>1604</v>
      </c>
      <c r="F241" s="3">
        <v>13959</v>
      </c>
      <c r="G241" s="3" t="s">
        <v>32</v>
      </c>
      <c r="H241" s="3">
        <v>6058</v>
      </c>
      <c r="I241" s="3">
        <v>917</v>
      </c>
      <c r="J241" s="3">
        <v>5</v>
      </c>
      <c r="K241" s="3">
        <v>1</v>
      </c>
      <c r="L241" s="3"/>
      <c r="M241" s="2">
        <v>43418.692395833335</v>
      </c>
      <c r="N241" s="2">
        <v>43418.699293981481</v>
      </c>
      <c r="O241" s="3" t="s">
        <v>33</v>
      </c>
      <c r="P241" s="3" t="s">
        <v>34</v>
      </c>
      <c r="Q241" s="3" t="s">
        <v>79</v>
      </c>
      <c r="R241" s="3" t="s">
        <v>80</v>
      </c>
      <c r="S241" s="2">
        <v>43418.689884259256</v>
      </c>
      <c r="T241" s="2">
        <v>43418.690960648149</v>
      </c>
      <c r="U241" s="2">
        <v>43418.700682870367</v>
      </c>
      <c r="V241" s="2">
        <v>43418.70175925926</v>
      </c>
      <c r="W241" s="3"/>
      <c r="X241" s="8">
        <f t="shared" si="43"/>
        <v>43418.686655092592</v>
      </c>
      <c r="Y241" s="9">
        <f t="shared" si="44"/>
        <v>6.8981481454102322E-3</v>
      </c>
      <c r="Z241" s="9">
        <f t="shared" si="45"/>
        <v>6.8981481454102322E-3</v>
      </c>
      <c r="AA241" s="10"/>
      <c r="AB241" s="10">
        <f t="shared" si="41"/>
        <v>2.5115740791079588E-3</v>
      </c>
      <c r="AC241" s="10">
        <f t="shared" si="42"/>
        <v>5.7407407439313829E-3</v>
      </c>
      <c r="AD241" s="10"/>
      <c r="AE241" s="10"/>
      <c r="AF241" s="78">
        <f t="shared" si="38"/>
        <v>43418.686111111114</v>
      </c>
      <c r="AG241" s="78">
        <f t="shared" si="39"/>
        <v>43418.698611111111</v>
      </c>
      <c r="AH241" s="26" t="str">
        <f t="shared" si="40"/>
        <v>43418.686111111143418.6986111111</v>
      </c>
      <c r="AI241" s="26" t="e">
        <f>VLOOKUP(AH241,simple_survey!$P$1800:$Q$2001,2,FALSE)</f>
        <v>#N/A</v>
      </c>
    </row>
    <row r="242" spans="1:35" s="7" customFormat="1" hidden="1" x14ac:dyDescent="0.4">
      <c r="A242" s="16" t="str">
        <f t="shared" si="47"/>
        <v>-</v>
      </c>
      <c r="B242" s="16" t="str">
        <f t="shared" si="48"/>
        <v>-</v>
      </c>
      <c r="C242" s="7">
        <v>16</v>
      </c>
      <c r="D242" s="2">
        <v>43418.688321759262</v>
      </c>
      <c r="E242" s="3" t="s">
        <v>1648</v>
      </c>
      <c r="F242" s="3">
        <v>13960</v>
      </c>
      <c r="G242" s="3" t="s">
        <v>18</v>
      </c>
      <c r="H242" s="3">
        <v>3162</v>
      </c>
      <c r="I242" s="3">
        <v>370</v>
      </c>
      <c r="J242" s="3">
        <v>9</v>
      </c>
      <c r="K242" s="3">
        <v>1</v>
      </c>
      <c r="L242" s="3"/>
      <c r="M242" s="2">
        <v>43418.69054398148</v>
      </c>
      <c r="N242" s="2">
        <v>43418.697083333333</v>
      </c>
      <c r="O242" s="3" t="s">
        <v>24</v>
      </c>
      <c r="P242" s="3" t="s">
        <v>25</v>
      </c>
      <c r="Q242" s="3" t="s">
        <v>69</v>
      </c>
      <c r="R242" s="3" t="s">
        <v>70</v>
      </c>
      <c r="S242" s="2">
        <v>43418.691458333335</v>
      </c>
      <c r="T242" s="2">
        <v>43418.691458333335</v>
      </c>
      <c r="U242" s="2">
        <v>43418.702175925922</v>
      </c>
      <c r="V242" s="2">
        <v>43418.702175925922</v>
      </c>
      <c r="W242" s="3"/>
      <c r="X242" s="8">
        <f t="shared" si="43"/>
        <v>43418.688321759262</v>
      </c>
      <c r="Y242" s="9">
        <f t="shared" si="44"/>
        <v>6.5393518525524996E-3</v>
      </c>
      <c r="Z242" s="9">
        <f t="shared" si="45"/>
        <v>6.5393518525524996E-3</v>
      </c>
      <c r="AA242" s="10"/>
      <c r="AB242" s="10">
        <f t="shared" si="41"/>
        <v>0</v>
      </c>
      <c r="AC242" s="10">
        <f t="shared" si="42"/>
        <v>2.2222222178243101E-3</v>
      </c>
      <c r="AD242" s="10"/>
      <c r="AE242" s="10"/>
      <c r="AF242" s="78">
        <f t="shared" si="38"/>
        <v>43418.688194444447</v>
      </c>
      <c r="AG242" s="78">
        <f t="shared" si="39"/>
        <v>43418.696527777778</v>
      </c>
      <c r="AH242" s="26" t="str">
        <f t="shared" si="40"/>
        <v>43418.688194444443418.6965277778</v>
      </c>
      <c r="AI242" s="26" t="e">
        <f>VLOOKUP(AH242,simple_survey!$P$1800:$Q$2001,2,FALSE)</f>
        <v>#N/A</v>
      </c>
    </row>
    <row r="243" spans="1:35" s="7" customFormat="1" hidden="1" x14ac:dyDescent="0.4">
      <c r="A243" s="16" t="str">
        <f t="shared" si="47"/>
        <v>-</v>
      </c>
      <c r="B243" s="16" t="str">
        <f t="shared" si="48"/>
        <v>-</v>
      </c>
      <c r="C243" s="7">
        <v>16</v>
      </c>
      <c r="D243" s="2">
        <v>43418.689282407409</v>
      </c>
      <c r="E243" s="3" t="s">
        <v>1617</v>
      </c>
      <c r="F243" s="3">
        <v>13963</v>
      </c>
      <c r="G243" s="3" t="s">
        <v>32</v>
      </c>
      <c r="H243" s="3">
        <v>6199</v>
      </c>
      <c r="I243" s="3">
        <v>517</v>
      </c>
      <c r="J243" s="3">
        <v>4</v>
      </c>
      <c r="K243" s="3">
        <v>3</v>
      </c>
      <c r="L243" s="3"/>
      <c r="M243" s="2">
        <v>43418.691261574073</v>
      </c>
      <c r="N243" s="2">
        <v>43418.696145833332</v>
      </c>
      <c r="O243" s="3" t="s">
        <v>30</v>
      </c>
      <c r="P243" s="3" t="s">
        <v>31</v>
      </c>
      <c r="Q243" s="3" t="s">
        <v>38</v>
      </c>
      <c r="R243" s="3" t="s">
        <v>1368</v>
      </c>
      <c r="S243" s="2">
        <v>43418.692546296297</v>
      </c>
      <c r="T243" s="2">
        <v>43418.692546296297</v>
      </c>
      <c r="U243" s="2">
        <v>43418.701620370368</v>
      </c>
      <c r="V243" s="2">
        <v>43418.701620370368</v>
      </c>
      <c r="W243" s="3"/>
      <c r="X243" s="8">
        <f t="shared" si="43"/>
        <v>43418.689282407409</v>
      </c>
      <c r="Y243" s="9">
        <f t="shared" si="44"/>
        <v>4.8842592586879618E-3</v>
      </c>
      <c r="Z243" s="9">
        <f t="shared" si="45"/>
        <v>1.4652777776063886E-2</v>
      </c>
      <c r="AA243" s="10"/>
      <c r="AB243" s="10">
        <f t="shared" si="41"/>
        <v>0</v>
      </c>
      <c r="AC243" s="10">
        <f t="shared" si="42"/>
        <v>1.9791666636592709E-3</v>
      </c>
      <c r="AD243" s="10"/>
      <c r="AE243" s="10"/>
      <c r="AF243" s="78">
        <f t="shared" si="38"/>
        <v>43418.688888888886</v>
      </c>
      <c r="AG243" s="78">
        <f t="shared" si="39"/>
        <v>43418.695833333331</v>
      </c>
      <c r="AH243" s="26" t="str">
        <f t="shared" si="40"/>
        <v>43418.688888888943418.6958333333</v>
      </c>
      <c r="AI243" s="26" t="e">
        <f>VLOOKUP(AH243,simple_survey!$P$1800:$Q$2001,2,FALSE)</f>
        <v>#N/A</v>
      </c>
    </row>
    <row r="244" spans="1:35" s="7" customFormat="1" x14ac:dyDescent="0.4">
      <c r="A244" s="16" t="str">
        <f t="shared" si="47"/>
        <v>-</v>
      </c>
      <c r="B244" s="16" t="str">
        <f t="shared" si="48"/>
        <v>-</v>
      </c>
      <c r="C244" s="7">
        <v>16</v>
      </c>
      <c r="D244" s="2">
        <v>43418.693090277775</v>
      </c>
      <c r="E244" s="3" t="s">
        <v>1578</v>
      </c>
      <c r="F244" s="3">
        <v>13965</v>
      </c>
      <c r="G244" s="3" t="s">
        <v>32</v>
      </c>
      <c r="H244" s="3">
        <v>2051</v>
      </c>
      <c r="I244" s="3">
        <v>355</v>
      </c>
      <c r="J244" s="3">
        <v>10</v>
      </c>
      <c r="K244" s="3">
        <v>1</v>
      </c>
      <c r="L244" s="3"/>
      <c r="M244" s="2">
        <v>43418.698460648149</v>
      </c>
      <c r="N244" s="2">
        <v>43418.702407407407</v>
      </c>
      <c r="O244" s="3" t="s">
        <v>26</v>
      </c>
      <c r="P244" s="3" t="s">
        <v>27</v>
      </c>
      <c r="Q244" s="3" t="s">
        <v>36</v>
      </c>
      <c r="R244" s="3" t="s">
        <v>37</v>
      </c>
      <c r="S244" s="2">
        <v>43418.69804398148</v>
      </c>
      <c r="T244" s="2">
        <v>43418.69804398148</v>
      </c>
      <c r="U244" s="2">
        <v>43418.707037037035</v>
      </c>
      <c r="V244" s="2">
        <v>43418.707037037035</v>
      </c>
      <c r="W244" s="3"/>
      <c r="X244" s="8">
        <f t="shared" si="43"/>
        <v>43418.693090277775</v>
      </c>
      <c r="Y244" s="9">
        <f t="shared" si="44"/>
        <v>3.9467592578148469E-3</v>
      </c>
      <c r="Z244" s="9">
        <f t="shared" si="45"/>
        <v>3.9467592578148469E-3</v>
      </c>
      <c r="AA244" s="10"/>
      <c r="AB244" s="10">
        <f t="shared" si="41"/>
        <v>4.1666666948003694E-4</v>
      </c>
      <c r="AC244" s="10">
        <f t="shared" si="42"/>
        <v>5.3703703742939979E-3</v>
      </c>
      <c r="AD244" s="10"/>
      <c r="AE244" s="10"/>
      <c r="AF244" s="78">
        <f t="shared" si="38"/>
        <v>43418.693055555559</v>
      </c>
      <c r="AG244" s="78">
        <f t="shared" si="39"/>
        <v>43418.70208333333</v>
      </c>
      <c r="AH244" s="26" t="str">
        <f t="shared" si="40"/>
        <v>43418.693055555643418.7020833333</v>
      </c>
      <c r="AI244" s="26" t="str">
        <f>VLOOKUP(AH244,simple_survey!$P$1800:$Q$2001,2,FALSE)</f>
        <v>肯定的</v>
      </c>
    </row>
    <row r="245" spans="1:35" s="3" customFormat="1" hidden="1" x14ac:dyDescent="0.4">
      <c r="A245" s="16" t="str">
        <f t="shared" si="47"/>
        <v>-</v>
      </c>
      <c r="B245" s="16" t="str">
        <f t="shared" si="48"/>
        <v>-</v>
      </c>
      <c r="C245" s="3">
        <v>16</v>
      </c>
      <c r="D245" s="2">
        <v>43418.693969907406</v>
      </c>
      <c r="E245" s="3" t="s">
        <v>1679</v>
      </c>
      <c r="F245" s="3">
        <v>13966</v>
      </c>
      <c r="G245" s="3" t="s">
        <v>32</v>
      </c>
      <c r="H245" s="3">
        <v>3039</v>
      </c>
      <c r="I245" s="3">
        <v>23</v>
      </c>
      <c r="J245" s="3">
        <v>7</v>
      </c>
      <c r="K245" s="3">
        <v>1</v>
      </c>
      <c r="M245" s="2">
        <v>43418.69940972222</v>
      </c>
      <c r="N245" s="2">
        <v>43418.704699074071</v>
      </c>
      <c r="O245" s="3" t="s">
        <v>36</v>
      </c>
      <c r="P245" s="3" t="s">
        <v>37</v>
      </c>
      <c r="Q245" s="3" t="s">
        <v>73</v>
      </c>
      <c r="R245" s="3" t="s">
        <v>74</v>
      </c>
      <c r="S245" s="2">
        <v>43418.700196759259</v>
      </c>
      <c r="T245" s="2">
        <v>43418.700196759259</v>
      </c>
      <c r="U245" s="2">
        <v>43418.707731481481</v>
      </c>
      <c r="V245" s="2">
        <v>43418.707731481481</v>
      </c>
      <c r="X245" s="8">
        <f t="shared" si="43"/>
        <v>43418.693969907406</v>
      </c>
      <c r="Y245" s="9">
        <f t="shared" si="44"/>
        <v>5.2893518513883464E-3</v>
      </c>
      <c r="Z245" s="9">
        <f t="shared" si="45"/>
        <v>5.2893518513883464E-3</v>
      </c>
      <c r="AA245" s="30"/>
      <c r="AB245" s="10">
        <f t="shared" si="41"/>
        <v>0</v>
      </c>
      <c r="AC245" s="10">
        <f t="shared" si="42"/>
        <v>5.4398148131440394E-3</v>
      </c>
      <c r="AD245" s="30"/>
      <c r="AE245" s="30"/>
      <c r="AF245" s="78">
        <f t="shared" si="38"/>
        <v>43418.693749999999</v>
      </c>
      <c r="AG245" s="78">
        <f t="shared" si="39"/>
        <v>43418.70416666667</v>
      </c>
      <c r="AH245" s="26" t="str">
        <f t="shared" si="40"/>
        <v>43418.6937543418.7041666667</v>
      </c>
      <c r="AI245" s="26" t="e">
        <f>VLOOKUP(AH245,simple_survey!$P$1800:$Q$2001,2,FALSE)</f>
        <v>#N/A</v>
      </c>
    </row>
    <row r="246" spans="1:35" s="3" customFormat="1" hidden="1" x14ac:dyDescent="0.4">
      <c r="A246" s="16" t="str">
        <f t="shared" si="47"/>
        <v>-</v>
      </c>
      <c r="B246" s="16" t="str">
        <f t="shared" si="48"/>
        <v>-</v>
      </c>
      <c r="C246" s="3">
        <v>16</v>
      </c>
      <c r="D246" s="2">
        <v>43418.694965277777</v>
      </c>
      <c r="E246" s="3" t="s">
        <v>1704</v>
      </c>
      <c r="F246" s="3">
        <v>13968</v>
      </c>
      <c r="G246" s="3" t="s">
        <v>98</v>
      </c>
      <c r="H246" s="3">
        <v>0</v>
      </c>
      <c r="I246" s="3">
        <v>683</v>
      </c>
      <c r="J246" s="3">
        <v>2</v>
      </c>
      <c r="K246" s="3">
        <v>5</v>
      </c>
      <c r="M246" s="2">
        <v>43418.700254629628</v>
      </c>
      <c r="N246" s="2">
        <v>43418.708761574075</v>
      </c>
      <c r="O246" s="3" t="s">
        <v>45</v>
      </c>
      <c r="P246" s="3" t="s">
        <v>46</v>
      </c>
      <c r="Q246" s="3" t="s">
        <v>26</v>
      </c>
      <c r="R246" s="3" t="s">
        <v>27</v>
      </c>
      <c r="S246" s="2">
        <v>43418.70034722222</v>
      </c>
      <c r="T246" s="2">
        <v>43418.70034722222</v>
      </c>
      <c r="U246" s="2">
        <v>43418.710856481484</v>
      </c>
      <c r="V246" s="2">
        <v>43418.711550925924</v>
      </c>
      <c r="X246" s="8">
        <f t="shared" si="43"/>
        <v>43418.694965277777</v>
      </c>
      <c r="Y246" s="9">
        <f t="shared" si="44"/>
        <v>8.5069444467080757E-3</v>
      </c>
      <c r="Z246" s="9">
        <f t="shared" si="45"/>
        <v>4.2534722233540379E-2</v>
      </c>
      <c r="AA246" s="30"/>
      <c r="AB246" s="10">
        <f t="shared" si="41"/>
        <v>0</v>
      </c>
      <c r="AC246" s="10">
        <f t="shared" si="42"/>
        <v>5.2893518513883464E-3</v>
      </c>
      <c r="AD246" s="30"/>
      <c r="AE246" s="30"/>
      <c r="AF246" s="78">
        <f t="shared" si="38"/>
        <v>43418.694444444445</v>
      </c>
      <c r="AG246" s="78">
        <f t="shared" si="39"/>
        <v>43418.708333333336</v>
      </c>
      <c r="AH246" s="26" t="str">
        <f t="shared" si="40"/>
        <v>43418.694444444443418.7083333333</v>
      </c>
      <c r="AI246" s="26" t="e">
        <f>VLOOKUP(AH246,simple_survey!$P$1800:$Q$2001,2,FALSE)</f>
        <v>#N/A</v>
      </c>
    </row>
    <row r="247" spans="1:35" s="3" customFormat="1" x14ac:dyDescent="0.4">
      <c r="A247" s="16" t="str">
        <f t="shared" si="47"/>
        <v>-</v>
      </c>
      <c r="B247" s="16" t="str">
        <f t="shared" si="48"/>
        <v>-</v>
      </c>
      <c r="C247" s="3">
        <v>16</v>
      </c>
      <c r="D247" s="2">
        <v>43418.695949074077</v>
      </c>
      <c r="E247" s="3" t="s">
        <v>1705</v>
      </c>
      <c r="F247" s="3">
        <v>13969</v>
      </c>
      <c r="G247" s="3" t="s">
        <v>66</v>
      </c>
      <c r="H247" s="3">
        <v>4647</v>
      </c>
      <c r="I247" s="3">
        <v>315</v>
      </c>
      <c r="J247" s="3">
        <v>11</v>
      </c>
      <c r="K247" s="3">
        <v>1</v>
      </c>
      <c r="M247" s="2">
        <v>43418.69798611111</v>
      </c>
      <c r="N247" s="2">
        <v>43418.700856481482</v>
      </c>
      <c r="O247" s="3" t="s">
        <v>64</v>
      </c>
      <c r="P247" s="3" t="s">
        <v>65</v>
      </c>
      <c r="Q247" s="3" t="s">
        <v>33</v>
      </c>
      <c r="R247" s="3" t="s">
        <v>34</v>
      </c>
      <c r="S247" s="2">
        <v>43418.697615740741</v>
      </c>
      <c r="T247" s="2">
        <v>43418.697615740741</v>
      </c>
      <c r="U247" s="2">
        <v>43418.702349537038</v>
      </c>
      <c r="V247" s="2">
        <v>43418.702349537038</v>
      </c>
      <c r="X247" s="8">
        <f t="shared" si="43"/>
        <v>43418.695949074077</v>
      </c>
      <c r="Y247" s="9">
        <f t="shared" si="44"/>
        <v>2.8703703719656914E-3</v>
      </c>
      <c r="Z247" s="9">
        <f t="shared" si="45"/>
        <v>2.8703703719656914E-3</v>
      </c>
      <c r="AA247" s="30"/>
      <c r="AB247" s="10">
        <f t="shared" si="41"/>
        <v>3.7037036963738501E-4</v>
      </c>
      <c r="AC247" s="10">
        <f t="shared" si="42"/>
        <v>2.0370370330056176E-3</v>
      </c>
      <c r="AD247" s="30"/>
      <c r="AE247" s="30"/>
      <c r="AF247" s="78">
        <f t="shared" si="38"/>
        <v>43418.695833333331</v>
      </c>
      <c r="AG247" s="78">
        <f t="shared" si="39"/>
        <v>43418.700694444444</v>
      </c>
      <c r="AH247" s="26" t="str">
        <f t="shared" si="40"/>
        <v>43418.695833333343418.7006944444</v>
      </c>
      <c r="AI247" s="26" t="str">
        <f>VLOOKUP(AH247,simple_survey!$P$1800:$Q$2001,2,FALSE)</f>
        <v>肯定的</v>
      </c>
    </row>
    <row r="248" spans="1:35" s="3" customFormat="1" x14ac:dyDescent="0.4">
      <c r="A248" s="16" t="str">
        <f t="shared" si="47"/>
        <v>-</v>
      </c>
      <c r="B248" s="16" t="str">
        <f t="shared" si="48"/>
        <v>-</v>
      </c>
      <c r="C248" s="3">
        <v>16</v>
      </c>
      <c r="D248" s="2">
        <v>43418.697453703702</v>
      </c>
      <c r="E248" s="3" t="s">
        <v>1706</v>
      </c>
      <c r="F248" s="3">
        <v>13970</v>
      </c>
      <c r="G248" s="3" t="s">
        <v>100</v>
      </c>
      <c r="H248" s="3">
        <v>6204</v>
      </c>
      <c r="I248" s="3">
        <v>863</v>
      </c>
      <c r="J248" s="3">
        <v>9</v>
      </c>
      <c r="K248" s="3">
        <v>3</v>
      </c>
      <c r="M248" s="2">
        <v>43418.699571759258</v>
      </c>
      <c r="N248" s="2">
        <v>43418.703449074077</v>
      </c>
      <c r="O248" s="3" t="s">
        <v>54</v>
      </c>
      <c r="P248" s="3" t="s">
        <v>55</v>
      </c>
      <c r="Q248" s="3" t="s">
        <v>77</v>
      </c>
      <c r="R248" s="3" t="s">
        <v>78</v>
      </c>
      <c r="S248" s="2">
        <v>43418.698796296296</v>
      </c>
      <c r="T248" s="2">
        <v>43418.698796296296</v>
      </c>
      <c r="U248" s="2">
        <v>43418.704328703701</v>
      </c>
      <c r="V248" s="2">
        <v>43418.704328703701</v>
      </c>
      <c r="X248" s="8">
        <f t="shared" si="43"/>
        <v>43418.697453703702</v>
      </c>
      <c r="Y248" s="9">
        <f t="shared" si="44"/>
        <v>3.8773148189648055E-3</v>
      </c>
      <c r="Z248" s="9">
        <f t="shared" si="45"/>
        <v>1.1631944456894416E-2</v>
      </c>
      <c r="AA248" s="30"/>
      <c r="AB248" s="10">
        <f t="shared" si="41"/>
        <v>7.7546296233776957E-4</v>
      </c>
      <c r="AC248" s="10">
        <f t="shared" si="42"/>
        <v>2.118055555911269E-3</v>
      </c>
      <c r="AD248" s="30"/>
      <c r="AE248" s="30"/>
      <c r="AF248" s="78">
        <f t="shared" si="38"/>
        <v>43418.697222222225</v>
      </c>
      <c r="AG248" s="78">
        <f t="shared" si="39"/>
        <v>43418.702777777777</v>
      </c>
      <c r="AH248" s="26" t="str">
        <f t="shared" si="40"/>
        <v>43418.697222222243418.7027777778</v>
      </c>
      <c r="AI248" s="26" t="str">
        <f>VLOOKUP(AH248,simple_survey!$P$1800:$Q$2001,2,FALSE)</f>
        <v>肯定的</v>
      </c>
    </row>
    <row r="249" spans="1:35" s="7" customFormat="1" hidden="1" x14ac:dyDescent="0.4">
      <c r="A249" s="16" t="str">
        <f>IF(W249&gt;0, "★", "-")</f>
        <v>-</v>
      </c>
      <c r="B249" s="16" t="str">
        <f>IF(L249&gt;0, "☆", "-")</f>
        <v>-</v>
      </c>
      <c r="C249" s="7">
        <v>16</v>
      </c>
      <c r="D249" s="2">
        <v>43418.697812500002</v>
      </c>
      <c r="E249" s="3" t="s">
        <v>1707</v>
      </c>
      <c r="F249" s="3">
        <v>13971</v>
      </c>
      <c r="G249" s="3" t="s">
        <v>18</v>
      </c>
      <c r="H249" s="3">
        <v>5037</v>
      </c>
      <c r="I249" s="3">
        <v>213</v>
      </c>
      <c r="J249" s="3">
        <v>13</v>
      </c>
      <c r="K249" s="3">
        <v>1</v>
      </c>
      <c r="L249" s="3"/>
      <c r="M249" s="2">
        <v>43418.701666666668</v>
      </c>
      <c r="N249" s="2">
        <v>43418.706284722219</v>
      </c>
      <c r="O249" s="3" t="s">
        <v>26</v>
      </c>
      <c r="P249" s="3" t="s">
        <v>27</v>
      </c>
      <c r="Q249" s="3" t="s">
        <v>33</v>
      </c>
      <c r="R249" s="3" t="s">
        <v>34</v>
      </c>
      <c r="S249" s="2">
        <v>43418.701377314814</v>
      </c>
      <c r="T249" s="2">
        <v>43418.701377314814</v>
      </c>
      <c r="U249" s="2">
        <v>43418.707256944443</v>
      </c>
      <c r="V249" s="2">
        <v>43418.707256944443</v>
      </c>
      <c r="W249" s="3"/>
      <c r="X249" s="8">
        <f t="shared" si="43"/>
        <v>43418.697812500002</v>
      </c>
      <c r="Y249" s="9">
        <f t="shared" si="44"/>
        <v>4.6180555509636179E-3</v>
      </c>
      <c r="Z249" s="9">
        <f t="shared" si="45"/>
        <v>4.6180555509636179E-3</v>
      </c>
      <c r="AA249" s="10"/>
      <c r="AB249" s="10">
        <f t="shared" si="41"/>
        <v>2.8935185400769114E-4</v>
      </c>
      <c r="AC249" s="10">
        <f t="shared" si="42"/>
        <v>3.8541666654055007E-3</v>
      </c>
      <c r="AD249" s="10"/>
      <c r="AE249" s="10"/>
      <c r="AF249" s="78">
        <f t="shared" si="38"/>
        <v>43418.697222222225</v>
      </c>
      <c r="AG249" s="78">
        <f t="shared" si="39"/>
        <v>43418.706250000003</v>
      </c>
      <c r="AH249" s="26" t="str">
        <f t="shared" si="40"/>
        <v>43418.697222222243418.70625</v>
      </c>
      <c r="AI249" s="26" t="e">
        <f>VLOOKUP(AH249,simple_survey!$P$1800:$Q$2001,2,FALSE)</f>
        <v>#N/A</v>
      </c>
    </row>
    <row r="250" spans="1:35" s="3" customFormat="1" hidden="1" x14ac:dyDescent="0.4">
      <c r="A250" s="16" t="str">
        <f>IF(W250&gt;0, "★", "-")</f>
        <v>-</v>
      </c>
      <c r="B250" s="16" t="str">
        <f>IF(L250&gt;0, "☆", "-")</f>
        <v>-</v>
      </c>
      <c r="C250" s="3">
        <v>16</v>
      </c>
      <c r="D250" s="2">
        <v>43418.698599537034</v>
      </c>
      <c r="E250" s="3" t="s">
        <v>1708</v>
      </c>
      <c r="F250" s="3">
        <v>13972</v>
      </c>
      <c r="G250" s="3" t="s">
        <v>98</v>
      </c>
      <c r="H250" s="3">
        <v>0</v>
      </c>
      <c r="I250" s="3">
        <v>653</v>
      </c>
      <c r="J250" s="3">
        <v>2</v>
      </c>
      <c r="K250" s="3">
        <v>1</v>
      </c>
      <c r="M250" s="2">
        <v>43418.700497685182</v>
      </c>
      <c r="N250" s="2">
        <v>43418.708634259259</v>
      </c>
      <c r="O250" s="3" t="s">
        <v>45</v>
      </c>
      <c r="P250" s="3" t="s">
        <v>46</v>
      </c>
      <c r="Q250" s="3" t="s">
        <v>26</v>
      </c>
      <c r="R250" s="3" t="s">
        <v>27</v>
      </c>
      <c r="S250" s="2">
        <v>43418.70208333333</v>
      </c>
      <c r="T250" s="2">
        <v>43418.70208333333</v>
      </c>
      <c r="U250" s="2">
        <v>43418.709814814814</v>
      </c>
      <c r="V250" s="2">
        <v>43418.709814814814</v>
      </c>
      <c r="X250" s="8">
        <f t="shared" si="43"/>
        <v>43418.698599537034</v>
      </c>
      <c r="Y250" s="9">
        <f t="shared" si="44"/>
        <v>8.1365740770706907E-3</v>
      </c>
      <c r="Z250" s="9">
        <f t="shared" si="45"/>
        <v>8.1365740770706907E-3</v>
      </c>
      <c r="AA250" s="30"/>
      <c r="AB250" s="10">
        <f t="shared" si="41"/>
        <v>0</v>
      </c>
      <c r="AC250" s="10">
        <f t="shared" si="42"/>
        <v>1.898148148029577E-3</v>
      </c>
      <c r="AD250" s="30"/>
      <c r="AE250" s="30"/>
      <c r="AF250" s="78">
        <f t="shared" si="38"/>
        <v>43418.697916666664</v>
      </c>
      <c r="AG250" s="78">
        <f t="shared" si="39"/>
        <v>43418.708333333336</v>
      </c>
      <c r="AH250" s="26" t="str">
        <f t="shared" si="40"/>
        <v>43418.697916666743418.7083333333</v>
      </c>
      <c r="AI250" s="26" t="e">
        <f>VLOOKUP(AH250,simple_survey!$P$1800:$Q$2001,2,FALSE)</f>
        <v>#N/A</v>
      </c>
    </row>
    <row r="251" spans="1:35" s="7" customFormat="1" hidden="1" x14ac:dyDescent="0.4">
      <c r="A251" s="16" t="str">
        <f>IF(W251&gt;0, "★", "-")</f>
        <v>-</v>
      </c>
      <c r="B251" s="16" t="str">
        <f>IF(L251&gt;0, "☆", "-")</f>
        <v>-</v>
      </c>
      <c r="C251" s="7">
        <v>16</v>
      </c>
      <c r="D251" s="2">
        <v>43418.700381944444</v>
      </c>
      <c r="E251" s="3" t="s">
        <v>1709</v>
      </c>
      <c r="F251" s="3">
        <v>13973</v>
      </c>
      <c r="G251" s="3" t="s">
        <v>99</v>
      </c>
      <c r="H251" s="3">
        <v>0</v>
      </c>
      <c r="I251" s="3">
        <v>448</v>
      </c>
      <c r="J251" s="3">
        <v>8</v>
      </c>
      <c r="K251" s="3">
        <v>1</v>
      </c>
      <c r="L251" s="3"/>
      <c r="M251" s="2">
        <v>43418.705474537041</v>
      </c>
      <c r="N251" s="2">
        <v>43418.709050925929</v>
      </c>
      <c r="O251" s="3" t="s">
        <v>45</v>
      </c>
      <c r="P251" s="3" t="s">
        <v>46</v>
      </c>
      <c r="Q251" s="3" t="s">
        <v>33</v>
      </c>
      <c r="R251" s="3" t="s">
        <v>34</v>
      </c>
      <c r="S251" s="2">
        <v>43418.704328703701</v>
      </c>
      <c r="T251" s="2">
        <v>43418.704328703701</v>
      </c>
      <c r="U251" s="2">
        <v>43418.712638888886</v>
      </c>
      <c r="V251" s="2">
        <v>43418.712638888886</v>
      </c>
      <c r="W251" s="3"/>
      <c r="X251" s="8">
        <f t="shared" si="43"/>
        <v>43418.700381944444</v>
      </c>
      <c r="Y251" s="9">
        <f t="shared" si="44"/>
        <v>3.5763888881774619E-3</v>
      </c>
      <c r="Z251" s="9">
        <f t="shared" si="45"/>
        <v>3.5763888881774619E-3</v>
      </c>
      <c r="AA251" s="10"/>
      <c r="AB251" s="10">
        <f t="shared" si="41"/>
        <v>1.1458333392511122E-3</v>
      </c>
      <c r="AC251" s="10">
        <f t="shared" si="42"/>
        <v>5.0925925970659591E-3</v>
      </c>
      <c r="AD251" s="10"/>
      <c r="AE251" s="10"/>
      <c r="AF251" s="78">
        <f t="shared" si="38"/>
        <v>43418.7</v>
      </c>
      <c r="AG251" s="78">
        <f t="shared" si="39"/>
        <v>43418.709027777775</v>
      </c>
      <c r="AH251" s="26" t="str">
        <f t="shared" si="40"/>
        <v>43418.743418.7090277778</v>
      </c>
      <c r="AI251" s="26" t="e">
        <f>VLOOKUP(AH251,simple_survey!$P$1800:$Q$2001,2,FALSE)</f>
        <v>#N/A</v>
      </c>
    </row>
    <row r="252" spans="1:35" s="3" customFormat="1" hidden="1" x14ac:dyDescent="0.4">
      <c r="A252" s="16" t="str">
        <f t="shared" si="47"/>
        <v>-</v>
      </c>
      <c r="B252" s="16" t="str">
        <f t="shared" si="48"/>
        <v>-</v>
      </c>
      <c r="C252" s="3">
        <v>16</v>
      </c>
      <c r="D252" s="2">
        <v>43418.70039351852</v>
      </c>
      <c r="E252" s="3" t="s">
        <v>1710</v>
      </c>
      <c r="F252" s="3">
        <v>13974</v>
      </c>
      <c r="G252" s="3" t="s">
        <v>99</v>
      </c>
      <c r="H252" s="3">
        <v>0</v>
      </c>
      <c r="I252" s="3">
        <v>773</v>
      </c>
      <c r="J252" s="3">
        <v>5</v>
      </c>
      <c r="K252" s="3">
        <v>1</v>
      </c>
      <c r="M252" s="2">
        <v>43418.701481481483</v>
      </c>
      <c r="N252" s="2">
        <v>43418.706099537034</v>
      </c>
      <c r="O252" s="3" t="s">
        <v>52</v>
      </c>
      <c r="P252" s="3" t="s">
        <v>53</v>
      </c>
      <c r="Q252" s="3" t="s">
        <v>75</v>
      </c>
      <c r="R252" s="3" t="s">
        <v>76</v>
      </c>
      <c r="S252" s="2">
        <v>43418.702303240738</v>
      </c>
      <c r="T252" s="2">
        <v>43418.702303240738</v>
      </c>
      <c r="U252" s="2">
        <v>43418.713182870371</v>
      </c>
      <c r="V252" s="2">
        <v>43418.713182870371</v>
      </c>
      <c r="X252" s="8">
        <f t="shared" si="43"/>
        <v>43418.70039351852</v>
      </c>
      <c r="Y252" s="9">
        <f t="shared" si="44"/>
        <v>4.6180555509636179E-3</v>
      </c>
      <c r="Z252" s="9">
        <f t="shared" si="45"/>
        <v>4.6180555509636179E-3</v>
      </c>
      <c r="AA252" s="30"/>
      <c r="AB252" s="10">
        <f t="shared" si="41"/>
        <v>0</v>
      </c>
      <c r="AC252" s="10">
        <f t="shared" si="42"/>
        <v>1.0879629626288079E-3</v>
      </c>
      <c r="AD252" s="30"/>
      <c r="AE252" s="30"/>
      <c r="AF252" s="78">
        <f t="shared" si="38"/>
        <v>43418.7</v>
      </c>
      <c r="AG252" s="78">
        <f t="shared" si="39"/>
        <v>43418.705555555556</v>
      </c>
      <c r="AH252" s="26" t="str">
        <f t="shared" si="40"/>
        <v>43418.743418.7055555556</v>
      </c>
      <c r="AI252" s="26" t="e">
        <f>VLOOKUP(AH252,simple_survey!$P$1800:$Q$2001,2,FALSE)</f>
        <v>#N/A</v>
      </c>
    </row>
    <row r="253" spans="1:35" s="3" customFormat="1" hidden="1" x14ac:dyDescent="0.4">
      <c r="A253" s="16" t="str">
        <f t="shared" si="47"/>
        <v>-</v>
      </c>
      <c r="B253" s="16" t="str">
        <f t="shared" si="48"/>
        <v>-</v>
      </c>
      <c r="C253" s="3">
        <v>16</v>
      </c>
      <c r="D253" s="2">
        <v>43418.704155092593</v>
      </c>
      <c r="E253" s="3" t="s">
        <v>1651</v>
      </c>
      <c r="F253" s="3">
        <v>13977</v>
      </c>
      <c r="G253" s="3" t="s">
        <v>103</v>
      </c>
      <c r="H253" s="3">
        <v>4622</v>
      </c>
      <c r="I253" s="3">
        <v>637</v>
      </c>
      <c r="J253" s="3">
        <v>9</v>
      </c>
      <c r="K253" s="3">
        <v>1</v>
      </c>
      <c r="M253" s="2">
        <v>43418.707627314812</v>
      </c>
      <c r="N253" s="2">
        <v>43418.712777777779</v>
      </c>
      <c r="O253" s="3" t="s">
        <v>44</v>
      </c>
      <c r="P253" s="3" t="s">
        <v>91</v>
      </c>
      <c r="Q253" s="3" t="s">
        <v>24</v>
      </c>
      <c r="R253" s="3" t="s">
        <v>25</v>
      </c>
      <c r="S253" s="2">
        <v>43418.706909722219</v>
      </c>
      <c r="T253" s="2">
        <v>43418.706909722219</v>
      </c>
      <c r="U253" s="2">
        <v>43418.715057870373</v>
      </c>
      <c r="V253" s="2">
        <v>43418.715057870373</v>
      </c>
      <c r="X253" s="8">
        <f t="shared" si="43"/>
        <v>43418.704155092593</v>
      </c>
      <c r="Y253" s="9">
        <f t="shared" si="44"/>
        <v>5.1504629664123058E-3</v>
      </c>
      <c r="Z253" s="9">
        <f t="shared" si="45"/>
        <v>5.1504629664123058E-3</v>
      </c>
      <c r="AA253" s="30"/>
      <c r="AB253" s="10">
        <f t="shared" si="41"/>
        <v>7.1759259299142286E-4</v>
      </c>
      <c r="AC253" s="10">
        <f t="shared" si="42"/>
        <v>3.4722222189884633E-3</v>
      </c>
      <c r="AD253" s="30"/>
      <c r="AE253" s="30"/>
      <c r="AF253" s="78">
        <f t="shared" si="38"/>
        <v>43418.703472222223</v>
      </c>
      <c r="AG253" s="78">
        <f t="shared" si="39"/>
        <v>43418.712500000001</v>
      </c>
      <c r="AH253" s="26" t="str">
        <f t="shared" si="40"/>
        <v>43418.703472222243418.7125</v>
      </c>
      <c r="AI253" s="26" t="e">
        <f>VLOOKUP(AH253,simple_survey!$P$1800:$Q$2001,2,FALSE)</f>
        <v>#N/A</v>
      </c>
    </row>
    <row r="254" spans="1:35" s="3" customFormat="1" hidden="1" x14ac:dyDescent="0.4">
      <c r="A254" s="16" t="str">
        <f t="shared" si="47"/>
        <v>-</v>
      </c>
      <c r="B254" s="16" t="str">
        <f t="shared" si="48"/>
        <v>-</v>
      </c>
      <c r="C254" s="3">
        <v>16</v>
      </c>
      <c r="D254" s="2">
        <v>43418.704594907409</v>
      </c>
      <c r="E254" s="3" t="s">
        <v>1711</v>
      </c>
      <c r="F254" s="3">
        <v>13978</v>
      </c>
      <c r="G254" s="3" t="s">
        <v>99</v>
      </c>
      <c r="H254" s="3">
        <v>0</v>
      </c>
      <c r="I254" s="3">
        <v>382</v>
      </c>
      <c r="J254" s="3">
        <v>11</v>
      </c>
      <c r="K254" s="3">
        <v>1</v>
      </c>
      <c r="M254" s="2">
        <v>43418.710474537038</v>
      </c>
      <c r="N254" s="2">
        <v>43418.713622685187</v>
      </c>
      <c r="O254" s="3" t="s">
        <v>36</v>
      </c>
      <c r="P254" s="3" t="s">
        <v>37</v>
      </c>
      <c r="Q254" s="3" t="s">
        <v>62</v>
      </c>
      <c r="R254" s="3" t="s">
        <v>63</v>
      </c>
      <c r="S254" s="2">
        <v>43418.711504629631</v>
      </c>
      <c r="T254" s="2">
        <v>43418.713587962964</v>
      </c>
      <c r="U254" s="2">
        <v>43418.717650462961</v>
      </c>
      <c r="V254" s="2">
        <v>43418.719733796293</v>
      </c>
      <c r="X254" s="8">
        <f t="shared" si="43"/>
        <v>43418.704594907409</v>
      </c>
      <c r="Y254" s="9">
        <f t="shared" si="44"/>
        <v>3.1481481491937302E-3</v>
      </c>
      <c r="Z254" s="9">
        <f t="shared" si="45"/>
        <v>3.1481481491937302E-3</v>
      </c>
      <c r="AA254" s="30"/>
      <c r="AB254" s="10">
        <f t="shared" si="41"/>
        <v>0</v>
      </c>
      <c r="AC254" s="10">
        <f t="shared" si="42"/>
        <v>5.8796296289074235E-3</v>
      </c>
      <c r="AD254" s="30"/>
      <c r="AE254" s="30"/>
      <c r="AF254" s="78">
        <f t="shared" si="38"/>
        <v>43418.70416666667</v>
      </c>
      <c r="AG254" s="78">
        <f t="shared" si="39"/>
        <v>43418.713194444441</v>
      </c>
      <c r="AH254" s="26" t="str">
        <f t="shared" si="40"/>
        <v>43418.704166666743418.7131944444</v>
      </c>
      <c r="AI254" s="26" t="e">
        <f>VLOOKUP(AH254,simple_survey!$P$1800:$Q$2001,2,FALSE)</f>
        <v>#N/A</v>
      </c>
    </row>
    <row r="255" spans="1:35" s="3" customFormat="1" hidden="1" x14ac:dyDescent="0.4">
      <c r="A255" s="16" t="str">
        <f t="shared" si="47"/>
        <v>-</v>
      </c>
      <c r="B255" s="16" t="str">
        <f t="shared" si="48"/>
        <v>-</v>
      </c>
      <c r="C255" s="3">
        <v>16</v>
      </c>
      <c r="D255" s="2">
        <v>43418.707962962966</v>
      </c>
      <c r="E255" s="3" t="s">
        <v>1712</v>
      </c>
      <c r="F255" s="3">
        <v>13980</v>
      </c>
      <c r="G255" s="3" t="s">
        <v>99</v>
      </c>
      <c r="H255" s="3">
        <v>0</v>
      </c>
      <c r="I255" s="3">
        <v>194</v>
      </c>
      <c r="J255" s="3">
        <v>7</v>
      </c>
      <c r="K255" s="3">
        <v>1</v>
      </c>
      <c r="M255" s="2">
        <v>43418.711817129632</v>
      </c>
      <c r="N255" s="2">
        <v>43418.715648148151</v>
      </c>
      <c r="O255" s="3" t="s">
        <v>133</v>
      </c>
      <c r="P255" s="3" t="s">
        <v>19</v>
      </c>
      <c r="Q255" s="3" t="s">
        <v>56</v>
      </c>
      <c r="R255" s="3" t="s">
        <v>57</v>
      </c>
      <c r="S255" s="2">
        <v>43418.710335648146</v>
      </c>
      <c r="T255" s="2">
        <v>43418.710335648146</v>
      </c>
      <c r="U255" s="2">
        <v>43418.716562499998</v>
      </c>
      <c r="V255" s="2">
        <v>43418.716562499998</v>
      </c>
      <c r="X255" s="8">
        <f t="shared" si="43"/>
        <v>43418.707962962966</v>
      </c>
      <c r="Y255" s="9">
        <f t="shared" si="44"/>
        <v>3.8310185191221535E-3</v>
      </c>
      <c r="Z255" s="9">
        <f t="shared" si="45"/>
        <v>3.8310185191221535E-3</v>
      </c>
      <c r="AA255" s="30"/>
      <c r="AB255" s="10">
        <f t="shared" si="41"/>
        <v>1.4814814858254977E-3</v>
      </c>
      <c r="AC255" s="10">
        <f t="shared" si="42"/>
        <v>3.8541666654055007E-3</v>
      </c>
      <c r="AD255" s="30"/>
      <c r="AE255" s="30"/>
      <c r="AF255" s="78">
        <f t="shared" si="38"/>
        <v>43418.707638888889</v>
      </c>
      <c r="AG255" s="78">
        <f t="shared" si="39"/>
        <v>43418.715277777781</v>
      </c>
      <c r="AH255" s="26" t="str">
        <f t="shared" si="40"/>
        <v>43418.707638888943418.7152777778</v>
      </c>
      <c r="AI255" s="26" t="e">
        <f>VLOOKUP(AH255,simple_survey!$P$1800:$Q$2001,2,FALSE)</f>
        <v>#N/A</v>
      </c>
    </row>
    <row r="256" spans="1:35" s="3" customFormat="1" hidden="1" x14ac:dyDescent="0.4">
      <c r="A256" s="16" t="str">
        <f t="shared" si="47"/>
        <v>★</v>
      </c>
      <c r="B256" s="16" t="str">
        <f t="shared" si="48"/>
        <v>☆</v>
      </c>
      <c r="C256" s="3">
        <v>16</v>
      </c>
      <c r="D256" s="2">
        <v>43418.708252314813</v>
      </c>
      <c r="E256" s="3" t="s">
        <v>1713</v>
      </c>
      <c r="F256" s="3">
        <v>13981</v>
      </c>
      <c r="G256" s="3" t="s">
        <v>32</v>
      </c>
      <c r="H256" s="3">
        <v>2585</v>
      </c>
      <c r="I256" s="3">
        <v>203</v>
      </c>
      <c r="J256" s="3">
        <v>11</v>
      </c>
      <c r="K256" s="3">
        <v>2</v>
      </c>
      <c r="L256" s="2">
        <v>43418.708472222221</v>
      </c>
      <c r="O256" s="3" t="s">
        <v>64</v>
      </c>
      <c r="P256" s="3" t="s">
        <v>65</v>
      </c>
      <c r="Q256" s="3" t="s">
        <v>49</v>
      </c>
      <c r="R256" s="3" t="s">
        <v>50</v>
      </c>
      <c r="S256" s="2">
        <v>43418.749895833331</v>
      </c>
      <c r="U256" s="2">
        <v>43418.761319444442</v>
      </c>
      <c r="W256" s="2">
        <v>43418.749895833331</v>
      </c>
      <c r="X256" s="8">
        <f t="shared" si="43"/>
        <v>43418.749895833331</v>
      </c>
      <c r="Y256" s="9">
        <f t="shared" si="44"/>
        <v>0</v>
      </c>
      <c r="Z256" s="9">
        <f t="shared" si="45"/>
        <v>0</v>
      </c>
      <c r="AA256" s="30"/>
      <c r="AB256" s="10">
        <f t="shared" si="41"/>
        <v>0</v>
      </c>
      <c r="AC256" s="10">
        <f t="shared" si="42"/>
        <v>0</v>
      </c>
      <c r="AD256" s="30"/>
      <c r="AE256" s="30"/>
      <c r="AF256" s="78">
        <f t="shared" si="38"/>
        <v>43418.707638888889</v>
      </c>
      <c r="AG256" s="78">
        <f t="shared" si="39"/>
        <v>0</v>
      </c>
      <c r="AH256" s="26" t="str">
        <f t="shared" si="40"/>
        <v>43418.70763888890</v>
      </c>
      <c r="AI256" s="26" t="e">
        <f>VLOOKUP(AH256,simple_survey!$P$1800:$Q$2001,2,FALSE)</f>
        <v>#N/A</v>
      </c>
    </row>
    <row r="257" spans="1:37" s="7" customFormat="1" hidden="1" x14ac:dyDescent="0.4">
      <c r="A257" s="16" t="str">
        <f t="shared" si="47"/>
        <v>★</v>
      </c>
      <c r="B257" s="16" t="str">
        <f t="shared" si="48"/>
        <v>☆</v>
      </c>
      <c r="C257" s="7">
        <v>16</v>
      </c>
      <c r="D257" s="2">
        <v>43418.65053240741</v>
      </c>
      <c r="E257" s="3" t="s">
        <v>1714</v>
      </c>
      <c r="F257" s="3">
        <v>13919</v>
      </c>
      <c r="G257" s="3" t="s">
        <v>32</v>
      </c>
      <c r="H257" s="3">
        <v>3388</v>
      </c>
      <c r="I257" s="3">
        <v>833</v>
      </c>
      <c r="J257" s="3">
        <v>3</v>
      </c>
      <c r="K257" s="3">
        <v>1</v>
      </c>
      <c r="L257" s="2">
        <v>43418.650706018518</v>
      </c>
      <c r="M257" s="3"/>
      <c r="N257" s="3"/>
      <c r="O257" s="3" t="s">
        <v>71</v>
      </c>
      <c r="P257" s="3" t="s">
        <v>1326</v>
      </c>
      <c r="Q257" s="3" t="s">
        <v>64</v>
      </c>
      <c r="R257" s="3" t="s">
        <v>65</v>
      </c>
      <c r="S257" s="2">
        <v>43418.692187499997</v>
      </c>
      <c r="T257" s="3"/>
      <c r="U257" s="2">
        <v>43418.700740740744</v>
      </c>
      <c r="V257" s="3"/>
      <c r="W257" s="2">
        <v>43418.692187499997</v>
      </c>
      <c r="X257" s="8">
        <f t="shared" si="43"/>
        <v>43418.692187499997</v>
      </c>
      <c r="Y257" s="9">
        <f t="shared" si="44"/>
        <v>0</v>
      </c>
      <c r="Z257" s="9">
        <f t="shared" si="45"/>
        <v>0</v>
      </c>
      <c r="AA257" s="10"/>
      <c r="AB257" s="10">
        <f t="shared" si="41"/>
        <v>0</v>
      </c>
      <c r="AC257" s="10">
        <f>IF(IF(B257="☆",(IF(L257&gt;S257,L257-X257,S257-X257)),M257-X257)&lt;0,0,IF(B257="☆",(IF(L257&gt;S257,L257-X257,S257-X257)),M257-X257))</f>
        <v>0</v>
      </c>
      <c r="AD257" s="10"/>
      <c r="AE257" s="10"/>
      <c r="AF257" s="78">
        <f t="shared" si="38"/>
        <v>43418.65</v>
      </c>
      <c r="AG257" s="78">
        <f t="shared" si="39"/>
        <v>0</v>
      </c>
      <c r="AH257" s="26" t="str">
        <f t="shared" si="40"/>
        <v>43418.650</v>
      </c>
      <c r="AI257" s="26" t="e">
        <f>VLOOKUP(AH257,simple_survey!$P$1800:$Q$2001,2,FALSE)</f>
        <v>#N/A</v>
      </c>
      <c r="AK257" s="7" t="s">
        <v>1715</v>
      </c>
    </row>
    <row r="258" spans="1:37" s="7" customFormat="1" hidden="1" x14ac:dyDescent="0.4">
      <c r="A258" s="16" t="str">
        <f t="shared" si="47"/>
        <v>★</v>
      </c>
      <c r="B258" s="16" t="str">
        <f t="shared" si="48"/>
        <v>☆</v>
      </c>
      <c r="C258" s="7">
        <v>16</v>
      </c>
      <c r="D258" s="2">
        <v>43418.650879629633</v>
      </c>
      <c r="E258" s="3" t="s">
        <v>1714</v>
      </c>
      <c r="F258" s="3">
        <v>13920</v>
      </c>
      <c r="G258" s="3" t="s">
        <v>32</v>
      </c>
      <c r="H258" s="3">
        <v>3388</v>
      </c>
      <c r="I258" s="3">
        <v>195</v>
      </c>
      <c r="J258" s="3">
        <v>5</v>
      </c>
      <c r="K258" s="3">
        <v>1</v>
      </c>
      <c r="L258" s="2">
        <v>43418.651238425926</v>
      </c>
      <c r="M258" s="3"/>
      <c r="N258" s="3"/>
      <c r="O258" s="3" t="s">
        <v>64</v>
      </c>
      <c r="P258" s="3" t="s">
        <v>65</v>
      </c>
      <c r="Q258" s="3" t="s">
        <v>26</v>
      </c>
      <c r="R258" s="3" t="s">
        <v>27</v>
      </c>
      <c r="S258" s="2">
        <v>43418.692523148151</v>
      </c>
      <c r="T258" s="3"/>
      <c r="U258" s="2">
        <v>43418.70208333333</v>
      </c>
      <c r="V258" s="3"/>
      <c r="W258" s="2">
        <v>43418.692523148151</v>
      </c>
      <c r="X258" s="8">
        <f t="shared" si="43"/>
        <v>43418.692523148151</v>
      </c>
      <c r="Y258" s="9">
        <f t="shared" si="44"/>
        <v>0</v>
      </c>
      <c r="Z258" s="9">
        <f t="shared" si="45"/>
        <v>0</v>
      </c>
      <c r="AA258" s="10"/>
      <c r="AB258" s="10">
        <f t="shared" si="41"/>
        <v>0</v>
      </c>
      <c r="AC258" s="10"/>
      <c r="AD258" s="10"/>
      <c r="AE258" s="10"/>
      <c r="AF258" s="78">
        <f t="shared" si="38"/>
        <v>43418.650694444441</v>
      </c>
      <c r="AG258" s="78">
        <f t="shared" si="39"/>
        <v>0</v>
      </c>
      <c r="AH258" s="26" t="str">
        <f t="shared" si="40"/>
        <v>43418.65069444440</v>
      </c>
      <c r="AI258" s="26" t="e">
        <f>VLOOKUP(AH258,simple_survey!$P$1800:$Q$2001,2,FALSE)</f>
        <v>#N/A</v>
      </c>
      <c r="AK258" s="7" t="s">
        <v>165</v>
      </c>
    </row>
    <row r="259" spans="1:37" s="7" customFormat="1" hidden="1" x14ac:dyDescent="0.4">
      <c r="A259" s="16" t="str">
        <f t="shared" si="47"/>
        <v>-</v>
      </c>
      <c r="B259" s="16" t="str">
        <f t="shared" si="48"/>
        <v>☆</v>
      </c>
      <c r="C259" s="7">
        <v>16</v>
      </c>
      <c r="D259" s="2">
        <v>43418.668865740743</v>
      </c>
      <c r="E259" s="3" t="s">
        <v>1672</v>
      </c>
      <c r="F259" s="3">
        <v>13938</v>
      </c>
      <c r="G259" s="3" t="s">
        <v>32</v>
      </c>
      <c r="H259" s="3">
        <v>1541</v>
      </c>
      <c r="I259" s="3">
        <v>300</v>
      </c>
      <c r="J259" s="3">
        <v>3</v>
      </c>
      <c r="K259" s="3">
        <v>2</v>
      </c>
      <c r="L259" s="2">
        <v>43418.669004629628</v>
      </c>
      <c r="M259" s="3"/>
      <c r="N259" s="3"/>
      <c r="O259" s="3" t="s">
        <v>44</v>
      </c>
      <c r="P259" s="3" t="s">
        <v>91</v>
      </c>
      <c r="Q259" s="3" t="s">
        <v>33</v>
      </c>
      <c r="R259" s="3" t="s">
        <v>34</v>
      </c>
      <c r="S259" s="2">
        <v>43418.670624999999</v>
      </c>
      <c r="T259" s="3"/>
      <c r="U259" s="2">
        <v>43418.680266203701</v>
      </c>
      <c r="V259" s="3"/>
      <c r="W259" s="3"/>
      <c r="X259" s="8">
        <f t="shared" si="43"/>
        <v>43418.668865740743</v>
      </c>
      <c r="Y259" s="9">
        <f t="shared" si="44"/>
        <v>0</v>
      </c>
      <c r="Z259" s="9">
        <f t="shared" si="45"/>
        <v>0</v>
      </c>
      <c r="AA259" s="10"/>
      <c r="AB259" s="10">
        <f t="shared" si="41"/>
        <v>0</v>
      </c>
      <c r="AC259" s="10">
        <f>IF(IF(B259="☆",(IF(L259&gt;S259,L259-X259,S259-X259)),M259-X259)&lt;0,0,IF(B259="☆",(IF(L259&gt;S259,L259-X259,S259-X259)),M259-X259))</f>
        <v>1.7592592557775788E-3</v>
      </c>
      <c r="AD259" s="10"/>
      <c r="AE259" s="10"/>
      <c r="AF259" s="78">
        <f t="shared" ref="AF259:AF322" si="49">INT(D259*1440)/1440</f>
        <v>43418.668749999997</v>
      </c>
      <c r="AG259" s="78">
        <f t="shared" ref="AG259:AG322" si="50">INT(N259*1440)/1440</f>
        <v>0</v>
      </c>
      <c r="AH259" s="26" t="str">
        <f t="shared" ref="AH259:AH322" si="51">CONCATENATE(AF259,AG259)</f>
        <v>43418.668750</v>
      </c>
      <c r="AI259" s="26" t="e">
        <f>VLOOKUP(AH259,simple_survey!$P$1800:$Q$2001,2,FALSE)</f>
        <v>#N/A</v>
      </c>
    </row>
    <row r="260" spans="1:37" s="7" customFormat="1" hidden="1" x14ac:dyDescent="0.4">
      <c r="A260" s="16" t="str">
        <f t="shared" si="47"/>
        <v>★</v>
      </c>
      <c r="B260" s="16" t="str">
        <f t="shared" si="48"/>
        <v>☆</v>
      </c>
      <c r="C260" s="7">
        <v>16</v>
      </c>
      <c r="D260" s="2">
        <v>43418.678854166668</v>
      </c>
      <c r="E260" s="3" t="s">
        <v>1701</v>
      </c>
      <c r="F260" s="3">
        <v>13948</v>
      </c>
      <c r="G260" s="3" t="s">
        <v>18</v>
      </c>
      <c r="H260" s="3">
        <v>3651</v>
      </c>
      <c r="I260" s="3">
        <v>365</v>
      </c>
      <c r="J260" s="3">
        <v>8</v>
      </c>
      <c r="K260" s="3">
        <v>1</v>
      </c>
      <c r="L260" s="2">
        <v>43418.679074074076</v>
      </c>
      <c r="M260" s="3"/>
      <c r="N260" s="3"/>
      <c r="O260" s="3" t="s">
        <v>20</v>
      </c>
      <c r="P260" s="3" t="s">
        <v>21</v>
      </c>
      <c r="Q260" s="3" t="s">
        <v>133</v>
      </c>
      <c r="R260" s="3" t="s">
        <v>19</v>
      </c>
      <c r="S260" s="2">
        <v>43418.685787037037</v>
      </c>
      <c r="T260" s="3"/>
      <c r="U260" s="2">
        <v>43418.701145833336</v>
      </c>
      <c r="V260" s="3"/>
      <c r="W260" s="2">
        <v>43418.685787037037</v>
      </c>
      <c r="X260" s="8">
        <f t="shared" si="43"/>
        <v>43418.685787037037</v>
      </c>
      <c r="Y260" s="9">
        <f t="shared" si="44"/>
        <v>0</v>
      </c>
      <c r="Z260" s="9">
        <f t="shared" si="45"/>
        <v>0</v>
      </c>
      <c r="AA260" s="10"/>
      <c r="AB260" s="10">
        <f t="shared" si="41"/>
        <v>0</v>
      </c>
      <c r="AC260" s="10">
        <f>IF(IF(B260="☆",(IF(L260&gt;S260,L260-X260,S260-X260)),M260-X260)&lt;0,0,IF(B260="☆",(IF(L260&gt;S260,L260-X260,S260-X260)),M260-X260))</f>
        <v>0</v>
      </c>
      <c r="AD260" s="10"/>
      <c r="AE260" s="10"/>
      <c r="AF260" s="78">
        <f t="shared" si="49"/>
        <v>43418.678472222222</v>
      </c>
      <c r="AG260" s="78">
        <f t="shared" si="50"/>
        <v>0</v>
      </c>
      <c r="AH260" s="26" t="str">
        <f t="shared" si="51"/>
        <v>43418.67847222220</v>
      </c>
      <c r="AI260" s="26" t="e">
        <f>VLOOKUP(AH260,simple_survey!$P$1800:$Q$2001,2,FALSE)</f>
        <v>#N/A</v>
      </c>
    </row>
    <row r="261" spans="1:37" s="7" customFormat="1" hidden="1" x14ac:dyDescent="0.4">
      <c r="A261" s="16" t="str">
        <f t="shared" si="47"/>
        <v>-</v>
      </c>
      <c r="B261" s="16" t="str">
        <f t="shared" si="48"/>
        <v>☆</v>
      </c>
      <c r="C261" s="7">
        <v>16</v>
      </c>
      <c r="D261" s="2">
        <v>43418.681203703702</v>
      </c>
      <c r="E261" s="3" t="s">
        <v>1504</v>
      </c>
      <c r="F261" s="3">
        <v>13953</v>
      </c>
      <c r="G261" s="3" t="s">
        <v>32</v>
      </c>
      <c r="H261" s="3">
        <v>3410</v>
      </c>
      <c r="I261" s="3">
        <v>957</v>
      </c>
      <c r="J261" s="3">
        <v>9</v>
      </c>
      <c r="K261" s="3">
        <v>1</v>
      </c>
      <c r="L261" s="2">
        <v>43418.681793981479</v>
      </c>
      <c r="M261" s="3"/>
      <c r="N261" s="3"/>
      <c r="O261" s="3" t="s">
        <v>133</v>
      </c>
      <c r="P261" s="3" t="s">
        <v>19</v>
      </c>
      <c r="Q261" s="3" t="s">
        <v>71</v>
      </c>
      <c r="R261" s="3" t="s">
        <v>1326</v>
      </c>
      <c r="S261" s="2">
        <v>43418.68577546296</v>
      </c>
      <c r="T261" s="3"/>
      <c r="U261" s="2">
        <v>43418.690254629626</v>
      </c>
      <c r="V261" s="3"/>
      <c r="W261" s="3"/>
      <c r="X261" s="8">
        <f t="shared" si="43"/>
        <v>43418.681203703702</v>
      </c>
      <c r="Y261" s="9">
        <f t="shared" si="44"/>
        <v>0</v>
      </c>
      <c r="Z261" s="9">
        <f t="shared" si="45"/>
        <v>0</v>
      </c>
      <c r="AA261" s="10"/>
      <c r="AB261" s="10">
        <f t="shared" si="41"/>
        <v>0</v>
      </c>
      <c r="AC261" s="10">
        <f>IF(IF(B261="☆",(IF(L261&gt;S261,L261-X261,S261-X261)),M261-X261)&lt;0,0,IF(B261="☆",(IF(L261&gt;S261,L261-X261,S261-X261)),M261-X261))</f>
        <v>4.5717592583969235E-3</v>
      </c>
      <c r="AD261" s="10"/>
      <c r="AE261" s="10"/>
      <c r="AF261" s="78">
        <f t="shared" si="49"/>
        <v>43418.680555555555</v>
      </c>
      <c r="AG261" s="78">
        <f t="shared" si="50"/>
        <v>0</v>
      </c>
      <c r="AH261" s="26" t="str">
        <f t="shared" si="51"/>
        <v>43418.68055555560</v>
      </c>
      <c r="AI261" s="26" t="e">
        <f>VLOOKUP(AH261,simple_survey!$P$1800:$Q$2001,2,FALSE)</f>
        <v>#N/A</v>
      </c>
    </row>
    <row r="262" spans="1:37" s="7" customFormat="1" hidden="1" x14ac:dyDescent="0.4">
      <c r="A262" s="16" t="str">
        <f t="shared" si="47"/>
        <v>-</v>
      </c>
      <c r="B262" s="16" t="str">
        <f t="shared" si="48"/>
        <v>☆</v>
      </c>
      <c r="C262" s="7">
        <v>16</v>
      </c>
      <c r="D262" s="2">
        <v>43418.685740740744</v>
      </c>
      <c r="E262" s="3" t="s">
        <v>1716</v>
      </c>
      <c r="F262" s="3">
        <v>13958</v>
      </c>
      <c r="G262" s="3" t="s">
        <v>18</v>
      </c>
      <c r="H262" s="3">
        <v>2239</v>
      </c>
      <c r="I262" s="3">
        <v>922</v>
      </c>
      <c r="J262" s="3">
        <v>5</v>
      </c>
      <c r="K262" s="3">
        <v>1</v>
      </c>
      <c r="L262" s="2">
        <v>43418.686400462961</v>
      </c>
      <c r="M262" s="3"/>
      <c r="N262" s="3"/>
      <c r="O262" s="3" t="s">
        <v>56</v>
      </c>
      <c r="P262" s="3" t="s">
        <v>57</v>
      </c>
      <c r="Q262" s="3" t="s">
        <v>47</v>
      </c>
      <c r="R262" s="3" t="s">
        <v>48</v>
      </c>
      <c r="S262" s="2">
        <v>43418.692916666667</v>
      </c>
      <c r="T262" s="3"/>
      <c r="U262" s="2">
        <v>43418.704085648147</v>
      </c>
      <c r="V262" s="3"/>
      <c r="W262" s="3"/>
      <c r="X262" s="8">
        <f t="shared" si="43"/>
        <v>43418.685740740744</v>
      </c>
      <c r="Y262" s="9">
        <f t="shared" si="44"/>
        <v>0</v>
      </c>
      <c r="Z262" s="9">
        <f t="shared" si="45"/>
        <v>0</v>
      </c>
      <c r="AA262" s="10"/>
      <c r="AB262" s="10">
        <f t="shared" ref="AB262:AB325" si="52">IF(IF(A262="☆",L262-S262,M262-S262)&lt;0,0,IF(A262="☆",L262-S262,M262-S262))</f>
        <v>0</v>
      </c>
      <c r="AC262" s="10">
        <f>IF(IF(B262="☆",(IF(L262&gt;S262,L262-X262,S262-X262)),M262-X262)&lt;0,0,IF(B262="☆",(IF(L262&gt;S262,L262-X262,S262-X262)),M262-X262))</f>
        <v>7.175925922638271E-3</v>
      </c>
      <c r="AD262" s="10"/>
      <c r="AE262" s="10"/>
      <c r="AF262" s="78">
        <f t="shared" si="49"/>
        <v>43418.685416666667</v>
      </c>
      <c r="AG262" s="78">
        <f t="shared" si="50"/>
        <v>0</v>
      </c>
      <c r="AH262" s="26" t="str">
        <f t="shared" si="51"/>
        <v>43418.68541666670</v>
      </c>
      <c r="AI262" s="26" t="e">
        <f>VLOOKUP(AH262,simple_survey!$P$1800:$Q$2001,2,FALSE)</f>
        <v>#N/A</v>
      </c>
    </row>
    <row r="263" spans="1:37" s="7" customFormat="1" hidden="1" x14ac:dyDescent="0.4">
      <c r="A263" s="16" t="str">
        <f t="shared" si="47"/>
        <v>-</v>
      </c>
      <c r="B263" s="16" t="str">
        <f t="shared" si="48"/>
        <v>☆</v>
      </c>
      <c r="C263" s="7">
        <v>16</v>
      </c>
      <c r="D263" s="2">
        <v>43418.690729166665</v>
      </c>
      <c r="E263" s="3" t="s">
        <v>1717</v>
      </c>
      <c r="F263" s="3">
        <v>13964</v>
      </c>
      <c r="G263" s="3" t="s">
        <v>98</v>
      </c>
      <c r="H263" s="3">
        <v>0</v>
      </c>
      <c r="I263" s="3">
        <v>365</v>
      </c>
      <c r="J263" s="3">
        <v>13</v>
      </c>
      <c r="K263" s="3">
        <v>4</v>
      </c>
      <c r="L263" s="2">
        <v>43418.691979166666</v>
      </c>
      <c r="M263" s="3"/>
      <c r="N263" s="3"/>
      <c r="O263" s="3" t="s">
        <v>45</v>
      </c>
      <c r="P263" s="3" t="s">
        <v>46</v>
      </c>
      <c r="Q263" s="3" t="s">
        <v>26</v>
      </c>
      <c r="R263" s="3" t="s">
        <v>27</v>
      </c>
      <c r="S263" s="2">
        <v>43418.694085648145</v>
      </c>
      <c r="T263" s="3"/>
      <c r="U263" s="2">
        <v>43418.703900462962</v>
      </c>
      <c r="V263" s="3"/>
      <c r="W263" s="3"/>
      <c r="X263" s="8">
        <f t="shared" ref="X263:X326" si="53">IF(W263&gt;0,W263,D263)</f>
        <v>43418.690729166665</v>
      </c>
      <c r="Y263" s="9">
        <f t="shared" ref="Y263:Y271" si="54">N263-M263</f>
        <v>0</v>
      </c>
      <c r="Z263" s="9">
        <f t="shared" ref="Z263:Z271" si="55">Y263*K263</f>
        <v>0</v>
      </c>
      <c r="AA263" s="10"/>
      <c r="AB263" s="10">
        <f t="shared" si="52"/>
        <v>0</v>
      </c>
      <c r="AC263" s="10"/>
      <c r="AD263" s="10"/>
      <c r="AE263" s="10"/>
      <c r="AF263" s="78">
        <f t="shared" si="49"/>
        <v>43418.69027777778</v>
      </c>
      <c r="AG263" s="78">
        <f t="shared" si="50"/>
        <v>0</v>
      </c>
      <c r="AH263" s="26" t="str">
        <f t="shared" si="51"/>
        <v>43418.69027777780</v>
      </c>
      <c r="AI263" s="26" t="e">
        <f>VLOOKUP(AH263,simple_survey!$P$1800:$Q$2001,2,FALSE)</f>
        <v>#N/A</v>
      </c>
      <c r="AK263" s="7" t="s">
        <v>166</v>
      </c>
    </row>
    <row r="264" spans="1:37" s="3" customFormat="1" hidden="1" x14ac:dyDescent="0.4">
      <c r="A264" s="16" t="str">
        <f t="shared" si="47"/>
        <v>-</v>
      </c>
      <c r="B264" s="16" t="str">
        <f t="shared" si="48"/>
        <v>☆</v>
      </c>
      <c r="C264" s="3">
        <v>16</v>
      </c>
      <c r="D264" s="2">
        <v>43418.693981481483</v>
      </c>
      <c r="E264" s="3" t="s">
        <v>1717</v>
      </c>
      <c r="F264" s="3">
        <v>13967</v>
      </c>
      <c r="G264" s="3" t="s">
        <v>98</v>
      </c>
      <c r="H264" s="3">
        <v>0</v>
      </c>
      <c r="I264" s="3">
        <v>290</v>
      </c>
      <c r="J264" s="3">
        <v>1</v>
      </c>
      <c r="K264" s="3">
        <v>4</v>
      </c>
      <c r="L264" s="2">
        <v>43418.694374999999</v>
      </c>
      <c r="O264" s="3" t="s">
        <v>45</v>
      </c>
      <c r="P264" s="3" t="s">
        <v>46</v>
      </c>
      <c r="Q264" s="3" t="s">
        <v>26</v>
      </c>
      <c r="R264" s="3" t="s">
        <v>27</v>
      </c>
      <c r="S264" s="2">
        <v>43418.696238425924</v>
      </c>
      <c r="U264" s="2">
        <v>43418.706053240741</v>
      </c>
      <c r="X264" s="8">
        <f t="shared" si="53"/>
        <v>43418.693981481483</v>
      </c>
      <c r="Y264" s="9">
        <f t="shared" si="54"/>
        <v>0</v>
      </c>
      <c r="Z264" s="9">
        <f t="shared" si="55"/>
        <v>0</v>
      </c>
      <c r="AA264" s="30"/>
      <c r="AB264" s="10">
        <f t="shared" si="52"/>
        <v>0</v>
      </c>
      <c r="AC264" s="10">
        <f t="shared" ref="AC264:AC304" si="56">IF(IF(B264="☆",(IF(L264&gt;S264,L264-X264,S264-X264)),M264-X264)&lt;0,0,IF(B264="☆",(IF(L264&gt;S264,L264-X264,S264-X264)),M264-X264))</f>
        <v>2.2569444408873096E-3</v>
      </c>
      <c r="AD264" s="30"/>
      <c r="AE264" s="30"/>
      <c r="AF264" s="78">
        <f t="shared" si="49"/>
        <v>43418.693749999999</v>
      </c>
      <c r="AG264" s="78">
        <f t="shared" si="50"/>
        <v>0</v>
      </c>
      <c r="AH264" s="26" t="str">
        <f t="shared" si="51"/>
        <v>43418.693750</v>
      </c>
      <c r="AI264" s="26" t="e">
        <f>VLOOKUP(AH264,simple_survey!$P$1800:$Q$2001,2,FALSE)</f>
        <v>#N/A</v>
      </c>
      <c r="AK264" s="7" t="s">
        <v>167</v>
      </c>
    </row>
    <row r="265" spans="1:37" s="3" customFormat="1" hidden="1" x14ac:dyDescent="0.4">
      <c r="A265" s="16" t="str">
        <f t="shared" si="47"/>
        <v>-</v>
      </c>
      <c r="B265" s="16" t="str">
        <f t="shared" si="48"/>
        <v>☆</v>
      </c>
      <c r="C265" s="3">
        <v>16</v>
      </c>
      <c r="D265" s="2">
        <v>43418.70140046296</v>
      </c>
      <c r="E265" s="3" t="s">
        <v>1648</v>
      </c>
      <c r="F265" s="3">
        <v>13975</v>
      </c>
      <c r="G265" s="3" t="s">
        <v>18</v>
      </c>
      <c r="H265" s="3">
        <v>3162</v>
      </c>
      <c r="I265" s="3">
        <v>218</v>
      </c>
      <c r="J265" s="3">
        <v>9</v>
      </c>
      <c r="K265" s="3">
        <v>1</v>
      </c>
      <c r="L265" s="2">
        <v>43418.70412037037</v>
      </c>
      <c r="O265" s="3" t="s">
        <v>44</v>
      </c>
      <c r="P265" s="3" t="s">
        <v>91</v>
      </c>
      <c r="Q265" s="3" t="s">
        <v>36</v>
      </c>
      <c r="R265" s="3" t="s">
        <v>37</v>
      </c>
      <c r="S265" s="2">
        <v>43418.708645833336</v>
      </c>
      <c r="U265" s="2">
        <v>43418.721967592595</v>
      </c>
      <c r="X265" s="8">
        <f t="shared" si="53"/>
        <v>43418.70140046296</v>
      </c>
      <c r="Y265" s="9">
        <f t="shared" si="54"/>
        <v>0</v>
      </c>
      <c r="Z265" s="9">
        <f t="shared" si="55"/>
        <v>0</v>
      </c>
      <c r="AA265" s="30"/>
      <c r="AB265" s="10">
        <f t="shared" si="52"/>
        <v>0</v>
      </c>
      <c r="AC265" s="10">
        <f t="shared" si="56"/>
        <v>7.2453703760402277E-3</v>
      </c>
      <c r="AD265" s="30"/>
      <c r="AE265" s="30"/>
      <c r="AF265" s="78">
        <f t="shared" si="49"/>
        <v>43418.701388888891</v>
      </c>
      <c r="AG265" s="78">
        <f t="shared" si="50"/>
        <v>0</v>
      </c>
      <c r="AH265" s="26" t="str">
        <f t="shared" si="51"/>
        <v>43418.70138888890</v>
      </c>
      <c r="AI265" s="26" t="e">
        <f>VLOOKUP(AH265,simple_survey!$P$1800:$Q$2001,2,FALSE)</f>
        <v>#N/A</v>
      </c>
    </row>
    <row r="266" spans="1:37" s="7" customFormat="1" hidden="1" x14ac:dyDescent="0.4">
      <c r="A266" s="16" t="str">
        <f t="shared" si="47"/>
        <v>-</v>
      </c>
      <c r="B266" s="16" t="str">
        <f t="shared" si="48"/>
        <v>☆</v>
      </c>
      <c r="C266" s="7">
        <v>16</v>
      </c>
      <c r="D266" s="2">
        <v>43418.701539351852</v>
      </c>
      <c r="E266" s="3" t="s">
        <v>1658</v>
      </c>
      <c r="F266" s="3">
        <v>13976</v>
      </c>
      <c r="G266" s="3" t="s">
        <v>32</v>
      </c>
      <c r="H266" s="3">
        <v>2092</v>
      </c>
      <c r="I266" s="3">
        <v>310</v>
      </c>
      <c r="J266" s="3">
        <v>3</v>
      </c>
      <c r="K266" s="3">
        <v>1</v>
      </c>
      <c r="L266" s="2">
        <v>43418.706030092595</v>
      </c>
      <c r="M266" s="2">
        <v>43418.704236111109</v>
      </c>
      <c r="N266" s="3"/>
      <c r="O266" s="3" t="s">
        <v>22</v>
      </c>
      <c r="P266" s="3" t="s">
        <v>23</v>
      </c>
      <c r="Q266" s="3" t="s">
        <v>79</v>
      </c>
      <c r="R266" s="3" t="s">
        <v>80</v>
      </c>
      <c r="S266" s="2">
        <v>43418.704108796293</v>
      </c>
      <c r="T266" s="2">
        <v>43418.704108796293</v>
      </c>
      <c r="U266" s="2">
        <v>43418.715567129628</v>
      </c>
      <c r="V266" s="3"/>
      <c r="W266" s="3"/>
      <c r="X266" s="8">
        <f t="shared" si="53"/>
        <v>43418.701539351852</v>
      </c>
      <c r="Y266" s="9"/>
      <c r="Z266" s="9"/>
      <c r="AA266" s="10"/>
      <c r="AB266" s="10">
        <f t="shared" si="52"/>
        <v>1.273148154723458E-4</v>
      </c>
      <c r="AC266" s="10">
        <f t="shared" si="56"/>
        <v>4.4907407427672297E-3</v>
      </c>
      <c r="AD266" s="10"/>
      <c r="AE266" s="10"/>
      <c r="AF266" s="78">
        <f t="shared" si="49"/>
        <v>43418.701388888891</v>
      </c>
      <c r="AG266" s="78">
        <f t="shared" si="50"/>
        <v>0</v>
      </c>
      <c r="AH266" s="26" t="str">
        <f t="shared" si="51"/>
        <v>43418.70138888890</v>
      </c>
      <c r="AI266" s="26" t="e">
        <f>VLOOKUP(AH266,simple_survey!$P$1800:$Q$2001,2,FALSE)</f>
        <v>#N/A</v>
      </c>
    </row>
    <row r="267" spans="1:37" s="5" customFormat="1" hidden="1" x14ac:dyDescent="0.4">
      <c r="A267" s="17" t="str">
        <f t="shared" si="47"/>
        <v>-</v>
      </c>
      <c r="B267" s="17" t="str">
        <f t="shared" si="48"/>
        <v>☆</v>
      </c>
      <c r="C267" s="5">
        <v>16</v>
      </c>
      <c r="D267" s="4">
        <v>43418.706238425926</v>
      </c>
      <c r="E267" s="5" t="s">
        <v>1718</v>
      </c>
      <c r="F267" s="5">
        <v>13979</v>
      </c>
      <c r="G267" s="5" t="s">
        <v>103</v>
      </c>
      <c r="H267" s="5">
        <v>5795</v>
      </c>
      <c r="I267" s="5">
        <v>485</v>
      </c>
      <c r="J267" s="5">
        <v>1</v>
      </c>
      <c r="K267" s="5">
        <v>1</v>
      </c>
      <c r="L267" s="4">
        <v>43418.706678240742</v>
      </c>
      <c r="O267" s="5" t="s">
        <v>69</v>
      </c>
      <c r="P267" s="5" t="s">
        <v>70</v>
      </c>
      <c r="Q267" s="5" t="s">
        <v>47</v>
      </c>
      <c r="R267" s="5" t="s">
        <v>48</v>
      </c>
      <c r="S267" s="4">
        <v>43418.709710648145</v>
      </c>
      <c r="U267" s="4">
        <v>43418.722708333335</v>
      </c>
      <c r="X267" s="13">
        <f t="shared" si="53"/>
        <v>43418.706238425926</v>
      </c>
      <c r="Y267" s="18">
        <f>N267-M267</f>
        <v>0</v>
      </c>
      <c r="Z267" s="18">
        <f>Y267*K267</f>
        <v>0</v>
      </c>
      <c r="AA267" s="31"/>
      <c r="AB267" s="19">
        <f t="shared" si="52"/>
        <v>0</v>
      </c>
      <c r="AC267" s="19">
        <f t="shared" si="56"/>
        <v>3.4722222189884633E-3</v>
      </c>
      <c r="AD267" s="31"/>
      <c r="AE267" s="31"/>
      <c r="AF267" s="78">
        <f t="shared" si="49"/>
        <v>43418.705555555556</v>
      </c>
      <c r="AG267" s="78">
        <f t="shared" si="50"/>
        <v>0</v>
      </c>
      <c r="AH267" s="26" t="str">
        <f t="shared" si="51"/>
        <v>43418.70555555560</v>
      </c>
      <c r="AI267" s="26" t="e">
        <f>VLOOKUP(AH267,simple_survey!$P$1800:$Q$2001,2,FALSE)</f>
        <v>#N/A</v>
      </c>
    </row>
    <row r="268" spans="1:37" s="23" customFormat="1" hidden="1" x14ac:dyDescent="0.4">
      <c r="A268" s="20" t="str">
        <f t="shared" si="47"/>
        <v>★</v>
      </c>
      <c r="B268" s="20" t="str">
        <f t="shared" si="48"/>
        <v>-</v>
      </c>
      <c r="C268" s="23">
        <v>17</v>
      </c>
      <c r="D268" s="22">
        <v>43418.688506944447</v>
      </c>
      <c r="E268" s="21" t="s">
        <v>1719</v>
      </c>
      <c r="F268" s="21">
        <v>13961</v>
      </c>
      <c r="G268" s="21" t="s">
        <v>98</v>
      </c>
      <c r="H268" s="21">
        <v>0</v>
      </c>
      <c r="I268" s="21">
        <v>658</v>
      </c>
      <c r="J268" s="21">
        <v>6</v>
      </c>
      <c r="K268" s="21">
        <v>6</v>
      </c>
      <c r="L268" s="21"/>
      <c r="M268" s="22">
        <v>43418.72828703704</v>
      </c>
      <c r="N268" s="22">
        <v>43418.733611111114</v>
      </c>
      <c r="O268" s="21" t="s">
        <v>52</v>
      </c>
      <c r="P268" s="21" t="s">
        <v>53</v>
      </c>
      <c r="Q268" s="21" t="s">
        <v>26</v>
      </c>
      <c r="R268" s="21" t="s">
        <v>27</v>
      </c>
      <c r="S268" s="22">
        <v>43418.729872685188</v>
      </c>
      <c r="T268" s="22">
        <v>43418.729872685188</v>
      </c>
      <c r="U268" s="22">
        <v>43418.738981481481</v>
      </c>
      <c r="V268" s="22">
        <v>43418.738981481481</v>
      </c>
      <c r="W268" s="22">
        <v>43418.729872685188</v>
      </c>
      <c r="X268" s="24">
        <f t="shared" si="53"/>
        <v>43418.729872685188</v>
      </c>
      <c r="Y268" s="25">
        <f>N268-M268</f>
        <v>5.324074074451346E-3</v>
      </c>
      <c r="Z268" s="25">
        <f>Y268*K268</f>
        <v>3.1944444446708076E-2</v>
      </c>
      <c r="AA268" s="26">
        <f>SUM(Z268:Z319)</f>
        <v>0.40598379624861991</v>
      </c>
      <c r="AB268" s="26">
        <f t="shared" si="52"/>
        <v>0</v>
      </c>
      <c r="AC268" s="26">
        <f t="shared" si="56"/>
        <v>0</v>
      </c>
      <c r="AD268" s="26">
        <f>AVERAGE(AC268:AC319)</f>
        <v>5.8192966911171443E-3</v>
      </c>
      <c r="AE268" s="26">
        <f>MEDIAN(AC268:AC319)</f>
        <v>4.432870373420883E-3</v>
      </c>
      <c r="AF268" s="78">
        <f t="shared" si="49"/>
        <v>43418.688194444447</v>
      </c>
      <c r="AG268" s="78">
        <f t="shared" si="50"/>
        <v>43418.73333333333</v>
      </c>
      <c r="AH268" s="26" t="str">
        <f t="shared" si="51"/>
        <v>43418.688194444443418.7333333333</v>
      </c>
      <c r="AI268" s="26" t="e">
        <f>VLOOKUP(AH268,simple_survey!$P$1800:$Q$2001,2,FALSE)</f>
        <v>#N/A</v>
      </c>
    </row>
    <row r="269" spans="1:37" s="7" customFormat="1" hidden="1" x14ac:dyDescent="0.4">
      <c r="A269" s="16" t="str">
        <f t="shared" si="47"/>
        <v>★</v>
      </c>
      <c r="B269" s="16" t="str">
        <f t="shared" si="48"/>
        <v>-</v>
      </c>
      <c r="C269" s="7">
        <v>17</v>
      </c>
      <c r="D269" s="2">
        <v>43418.688842592594</v>
      </c>
      <c r="E269" s="3" t="s">
        <v>1720</v>
      </c>
      <c r="F269" s="3">
        <v>13962</v>
      </c>
      <c r="G269" s="3" t="s">
        <v>98</v>
      </c>
      <c r="H269" s="3">
        <v>0</v>
      </c>
      <c r="I269" s="3">
        <v>593</v>
      </c>
      <c r="J269" s="3">
        <v>5</v>
      </c>
      <c r="K269" s="3">
        <v>3</v>
      </c>
      <c r="L269" s="3"/>
      <c r="M269" s="2">
        <v>43418.727523148147</v>
      </c>
      <c r="N269" s="2">
        <v>43418.732708333337</v>
      </c>
      <c r="O269" s="3" t="s">
        <v>52</v>
      </c>
      <c r="P269" s="3" t="s">
        <v>53</v>
      </c>
      <c r="Q269" s="3" t="s">
        <v>26</v>
      </c>
      <c r="R269" s="3" t="s">
        <v>27</v>
      </c>
      <c r="S269" s="2">
        <v>43418.730358796296</v>
      </c>
      <c r="T269" s="2">
        <v>43418.730358796296</v>
      </c>
      <c r="U269" s="2">
        <v>43418.737384259257</v>
      </c>
      <c r="V269" s="2">
        <v>43418.73773148148</v>
      </c>
      <c r="W269" s="2">
        <v>43418.730358796296</v>
      </c>
      <c r="X269" s="8">
        <f t="shared" si="53"/>
        <v>43418.730358796296</v>
      </c>
      <c r="Y269" s="9">
        <f>N269-M269</f>
        <v>5.1851851894753054E-3</v>
      </c>
      <c r="Z269" s="9">
        <f>Y269*K269</f>
        <v>1.5555555568425916E-2</v>
      </c>
      <c r="AA269" s="10"/>
      <c r="AB269" s="10">
        <f t="shared" si="52"/>
        <v>0</v>
      </c>
      <c r="AC269" s="10">
        <f t="shared" si="56"/>
        <v>0</v>
      </c>
      <c r="AD269" s="10"/>
      <c r="AE269" s="10"/>
      <c r="AF269" s="78">
        <f t="shared" si="49"/>
        <v>43418.688194444447</v>
      </c>
      <c r="AG269" s="78">
        <f t="shared" si="50"/>
        <v>43418.732638888891</v>
      </c>
      <c r="AH269" s="26" t="str">
        <f t="shared" si="51"/>
        <v>43418.688194444443418.7326388889</v>
      </c>
      <c r="AI269" s="26" t="e">
        <f>VLOOKUP(AH269,simple_survey!$P$1800:$Q$2001,2,FALSE)</f>
        <v>#N/A</v>
      </c>
    </row>
    <row r="270" spans="1:37" s="3" customFormat="1" x14ac:dyDescent="0.4">
      <c r="A270" s="16" t="str">
        <f t="shared" si="47"/>
        <v>-</v>
      </c>
      <c r="B270" s="16" t="str">
        <f t="shared" si="48"/>
        <v>-</v>
      </c>
      <c r="C270" s="3">
        <v>17</v>
      </c>
      <c r="D270" s="2">
        <v>43418.708495370367</v>
      </c>
      <c r="E270" s="3" t="s">
        <v>1420</v>
      </c>
      <c r="F270" s="3">
        <v>13982</v>
      </c>
      <c r="G270" s="3" t="s">
        <v>32</v>
      </c>
      <c r="H270" s="3">
        <v>5131</v>
      </c>
      <c r="I270" s="3">
        <v>793</v>
      </c>
      <c r="J270" s="3">
        <v>3</v>
      </c>
      <c r="K270" s="3">
        <v>1</v>
      </c>
      <c r="M270" s="2">
        <v>43418.714409722219</v>
      </c>
      <c r="N270" s="2">
        <v>43418.728912037041</v>
      </c>
      <c r="O270" s="3" t="s">
        <v>22</v>
      </c>
      <c r="P270" s="3" t="s">
        <v>23</v>
      </c>
      <c r="Q270" s="3" t="s">
        <v>73</v>
      </c>
      <c r="R270" s="3" t="s">
        <v>74</v>
      </c>
      <c r="S270" s="2">
        <v>43418.709837962961</v>
      </c>
      <c r="T270" s="2">
        <v>43418.709837962961</v>
      </c>
      <c r="U270" s="2">
        <v>43418.719826388886</v>
      </c>
      <c r="V270" s="2">
        <v>43418.719826388886</v>
      </c>
      <c r="X270" s="8">
        <f t="shared" si="53"/>
        <v>43418.708495370367</v>
      </c>
      <c r="Y270" s="9">
        <f t="shared" ref="Y270:Y333" si="57">N270-M270</f>
        <v>1.450231482158415E-2</v>
      </c>
      <c r="Z270" s="9">
        <f t="shared" ref="Z270:Z333" si="58">Y270*K270</f>
        <v>1.450231482158415E-2</v>
      </c>
      <c r="AA270" s="30"/>
      <c r="AB270" s="10">
        <f t="shared" si="52"/>
        <v>4.5717592583969235E-3</v>
      </c>
      <c r="AC270" s="10">
        <f t="shared" si="56"/>
        <v>5.914351851970423E-3</v>
      </c>
      <c r="AD270" s="30"/>
      <c r="AE270" s="30"/>
      <c r="AF270" s="78">
        <f t="shared" si="49"/>
        <v>43418.708333333336</v>
      </c>
      <c r="AG270" s="78">
        <f t="shared" si="50"/>
        <v>43418.728472222225</v>
      </c>
      <c r="AH270" s="26" t="str">
        <f t="shared" si="51"/>
        <v>43418.708333333343418.7284722222</v>
      </c>
      <c r="AI270" s="26" t="str">
        <f>VLOOKUP(AH270,simple_survey!$P$1800:$Q$2001,2,FALSE)</f>
        <v>肯定的</v>
      </c>
    </row>
    <row r="271" spans="1:37" s="3" customFormat="1" hidden="1" x14ac:dyDescent="0.4">
      <c r="A271" s="16" t="str">
        <f t="shared" si="47"/>
        <v>-</v>
      </c>
      <c r="B271" s="16" t="str">
        <f t="shared" si="48"/>
        <v>-</v>
      </c>
      <c r="C271" s="3">
        <v>17</v>
      </c>
      <c r="D271" s="2">
        <v>43418.708865740744</v>
      </c>
      <c r="E271" s="3" t="s">
        <v>1648</v>
      </c>
      <c r="F271" s="3">
        <v>13984</v>
      </c>
      <c r="G271" s="3" t="s">
        <v>18</v>
      </c>
      <c r="H271" s="3">
        <v>3162</v>
      </c>
      <c r="I271" s="3">
        <v>810</v>
      </c>
      <c r="J271" s="3">
        <v>1</v>
      </c>
      <c r="K271" s="3">
        <v>1</v>
      </c>
      <c r="M271" s="2">
        <v>43418.712361111109</v>
      </c>
      <c r="N271" s="2">
        <v>43418.717962962961</v>
      </c>
      <c r="O271" s="3" t="s">
        <v>77</v>
      </c>
      <c r="P271" s="3" t="s">
        <v>78</v>
      </c>
      <c r="Q271" s="3" t="s">
        <v>24</v>
      </c>
      <c r="R271" s="3" t="s">
        <v>25</v>
      </c>
      <c r="S271" s="2">
        <v>43418.710706018515</v>
      </c>
      <c r="T271" s="2">
        <v>43418.710706018515</v>
      </c>
      <c r="U271" s="2">
        <v>43418.719780092593</v>
      </c>
      <c r="V271" s="2">
        <v>43418.719780092593</v>
      </c>
      <c r="X271" s="8">
        <f t="shared" si="53"/>
        <v>43418.708865740744</v>
      </c>
      <c r="Y271" s="9">
        <f t="shared" si="57"/>
        <v>5.6018518516793847E-3</v>
      </c>
      <c r="Z271" s="9">
        <f t="shared" si="58"/>
        <v>5.6018518516793847E-3</v>
      </c>
      <c r="AA271" s="30"/>
      <c r="AB271" s="10">
        <f t="shared" si="52"/>
        <v>1.6550925938645378E-3</v>
      </c>
      <c r="AC271" s="10">
        <f t="shared" si="56"/>
        <v>3.4953703652718104E-3</v>
      </c>
      <c r="AD271" s="30"/>
      <c r="AE271" s="30"/>
      <c r="AF271" s="78">
        <f t="shared" si="49"/>
        <v>43418.708333333336</v>
      </c>
      <c r="AG271" s="78">
        <f t="shared" si="50"/>
        <v>43418.717361111114</v>
      </c>
      <c r="AH271" s="26" t="str">
        <f t="shared" si="51"/>
        <v>43418.708333333343418.7173611111</v>
      </c>
      <c r="AI271" s="26" t="e">
        <f>VLOOKUP(AH271,simple_survey!$P$1800:$Q$2001,2,FALSE)</f>
        <v>#N/A</v>
      </c>
      <c r="AK271" s="7"/>
    </row>
    <row r="272" spans="1:37" s="3" customFormat="1" hidden="1" x14ac:dyDescent="0.4">
      <c r="A272" s="16" t="str">
        <f t="shared" si="47"/>
        <v>-</v>
      </c>
      <c r="B272" s="16" t="str">
        <f t="shared" si="48"/>
        <v>-</v>
      </c>
      <c r="C272" s="3">
        <v>17</v>
      </c>
      <c r="D272" s="2">
        <v>43418.70894675926</v>
      </c>
      <c r="E272" s="3" t="s">
        <v>1721</v>
      </c>
      <c r="F272" s="3">
        <v>13985</v>
      </c>
      <c r="G272" s="3" t="s">
        <v>98</v>
      </c>
      <c r="H272" s="3">
        <v>0</v>
      </c>
      <c r="I272" s="3">
        <v>765</v>
      </c>
      <c r="J272" s="3">
        <v>6</v>
      </c>
      <c r="K272" s="3">
        <v>5</v>
      </c>
      <c r="M272" s="2">
        <v>43418.713379629633</v>
      </c>
      <c r="N272" s="2">
        <v>43418.717303240737</v>
      </c>
      <c r="O272" s="3" t="s">
        <v>60</v>
      </c>
      <c r="P272" s="3" t="s">
        <v>61</v>
      </c>
      <c r="Q272" s="3" t="s">
        <v>44</v>
      </c>
      <c r="R272" s="3" t="s">
        <v>91</v>
      </c>
      <c r="S272" s="2">
        <v>43418.714143518519</v>
      </c>
      <c r="T272" s="2">
        <v>43418.714143518519</v>
      </c>
      <c r="U272" s="2">
        <v>43418.720347222225</v>
      </c>
      <c r="V272" s="2">
        <v>43418.720347222225</v>
      </c>
      <c r="X272" s="8">
        <f t="shared" si="53"/>
        <v>43418.70894675926</v>
      </c>
      <c r="Y272" s="9">
        <f t="shared" si="57"/>
        <v>3.9236111042555422E-3</v>
      </c>
      <c r="Z272" s="9">
        <f t="shared" si="58"/>
        <v>1.9618055521277711E-2</v>
      </c>
      <c r="AA272" s="30"/>
      <c r="AB272" s="10">
        <f t="shared" si="52"/>
        <v>0</v>
      </c>
      <c r="AC272" s="10">
        <f t="shared" si="56"/>
        <v>4.432870373420883E-3</v>
      </c>
      <c r="AD272" s="30"/>
      <c r="AE272" s="30"/>
      <c r="AF272" s="78">
        <f t="shared" si="49"/>
        <v>43418.708333333336</v>
      </c>
      <c r="AG272" s="78">
        <f t="shared" si="50"/>
        <v>43418.716666666667</v>
      </c>
      <c r="AH272" s="26" t="str">
        <f t="shared" si="51"/>
        <v>43418.708333333343418.7166666667</v>
      </c>
      <c r="AI272" s="26" t="e">
        <f>VLOOKUP(AH272,simple_survey!$P$1800:$Q$2001,2,FALSE)</f>
        <v>#N/A</v>
      </c>
    </row>
    <row r="273" spans="1:37" s="3" customFormat="1" hidden="1" x14ac:dyDescent="0.4">
      <c r="A273" s="16" t="str">
        <f t="shared" si="47"/>
        <v>-</v>
      </c>
      <c r="B273" s="16" t="str">
        <f t="shared" si="48"/>
        <v>-</v>
      </c>
      <c r="C273" s="3">
        <v>17</v>
      </c>
      <c r="D273" s="2">
        <v>43418.711226851854</v>
      </c>
      <c r="E273" s="3" t="s">
        <v>1613</v>
      </c>
      <c r="F273" s="3">
        <v>13986</v>
      </c>
      <c r="G273" s="3" t="s">
        <v>103</v>
      </c>
      <c r="H273" s="3">
        <v>6193</v>
      </c>
      <c r="I273" s="3">
        <v>445</v>
      </c>
      <c r="J273" s="3">
        <v>10</v>
      </c>
      <c r="K273" s="3">
        <v>1</v>
      </c>
      <c r="M273" s="2">
        <v>43418.714155092595</v>
      </c>
      <c r="N273" s="2">
        <v>43418.718680555554</v>
      </c>
      <c r="O273" s="3" t="s">
        <v>28</v>
      </c>
      <c r="P273" s="3" t="s">
        <v>29</v>
      </c>
      <c r="Q273" s="3" t="s">
        <v>133</v>
      </c>
      <c r="R273" s="3" t="s">
        <v>19</v>
      </c>
      <c r="S273" s="2">
        <v>43418.714421296296</v>
      </c>
      <c r="T273" s="2">
        <v>43418.714421296296</v>
      </c>
      <c r="U273" s="2">
        <v>43418.721296296295</v>
      </c>
      <c r="V273" s="2">
        <v>43418.721296296295</v>
      </c>
      <c r="X273" s="8">
        <f t="shared" si="53"/>
        <v>43418.711226851854</v>
      </c>
      <c r="Y273" s="9">
        <f t="shared" si="57"/>
        <v>4.5254629585542716E-3</v>
      </c>
      <c r="Z273" s="9">
        <f t="shared" si="58"/>
        <v>4.5254629585542716E-3</v>
      </c>
      <c r="AA273" s="30"/>
      <c r="AB273" s="10">
        <f t="shared" si="52"/>
        <v>0</v>
      </c>
      <c r="AC273" s="10">
        <f t="shared" si="56"/>
        <v>2.9282407413120382E-3</v>
      </c>
      <c r="AD273" s="30"/>
      <c r="AE273" s="30"/>
      <c r="AF273" s="78">
        <f t="shared" si="49"/>
        <v>43418.711111111108</v>
      </c>
      <c r="AG273" s="78">
        <f t="shared" si="50"/>
        <v>43418.718055555553</v>
      </c>
      <c r="AH273" s="26" t="str">
        <f t="shared" si="51"/>
        <v>43418.711111111143418.7180555556</v>
      </c>
      <c r="AI273" s="26" t="e">
        <f>VLOOKUP(AH273,simple_survey!$P$1800:$Q$2001,2,FALSE)</f>
        <v>#N/A</v>
      </c>
    </row>
    <row r="274" spans="1:37" s="3" customFormat="1" hidden="1" x14ac:dyDescent="0.4">
      <c r="A274" s="16" t="str">
        <f t="shared" si="47"/>
        <v>-</v>
      </c>
      <c r="B274" s="16" t="str">
        <f t="shared" si="48"/>
        <v>-</v>
      </c>
      <c r="C274" s="3">
        <v>17</v>
      </c>
      <c r="D274" s="2">
        <v>43418.711539351854</v>
      </c>
      <c r="E274" s="3" t="s">
        <v>1722</v>
      </c>
      <c r="F274" s="3">
        <v>13987</v>
      </c>
      <c r="G274" s="3" t="s">
        <v>98</v>
      </c>
      <c r="H274" s="3">
        <v>0</v>
      </c>
      <c r="I274" s="3">
        <v>69</v>
      </c>
      <c r="J274" s="3">
        <v>4</v>
      </c>
      <c r="K274" s="3">
        <v>1</v>
      </c>
      <c r="M274" s="2">
        <v>43418.715833333335</v>
      </c>
      <c r="N274" s="2">
        <v>43418.722037037034</v>
      </c>
      <c r="O274" s="3" t="s">
        <v>47</v>
      </c>
      <c r="P274" s="3" t="s">
        <v>48</v>
      </c>
      <c r="Q274" s="3" t="s">
        <v>40</v>
      </c>
      <c r="R274" s="3" t="s">
        <v>41</v>
      </c>
      <c r="S274" s="2">
        <v>43418.715844907405</v>
      </c>
      <c r="T274" s="2">
        <v>43418.715844907405</v>
      </c>
      <c r="U274" s="2">
        <v>43418.725787037038</v>
      </c>
      <c r="V274" s="2">
        <v>43418.725787037038</v>
      </c>
      <c r="X274" s="8">
        <f t="shared" si="53"/>
        <v>43418.711539351854</v>
      </c>
      <c r="Y274" s="9">
        <f t="shared" si="57"/>
        <v>6.2037036987021565E-3</v>
      </c>
      <c r="Z274" s="9">
        <f t="shared" si="58"/>
        <v>6.2037036987021565E-3</v>
      </c>
      <c r="AA274" s="30"/>
      <c r="AB274" s="10">
        <f t="shared" si="52"/>
        <v>0</v>
      </c>
      <c r="AC274" s="10">
        <f t="shared" si="56"/>
        <v>4.2939814811688848E-3</v>
      </c>
      <c r="AD274" s="30"/>
      <c r="AE274" s="30"/>
      <c r="AF274" s="78">
        <f t="shared" si="49"/>
        <v>43418.711111111108</v>
      </c>
      <c r="AG274" s="78">
        <f t="shared" si="50"/>
        <v>43418.72152777778</v>
      </c>
      <c r="AH274" s="26" t="str">
        <f t="shared" si="51"/>
        <v>43418.711111111143418.7215277778</v>
      </c>
      <c r="AI274" s="26" t="e">
        <f>VLOOKUP(AH274,simple_survey!$P$1800:$Q$2001,2,FALSE)</f>
        <v>#N/A</v>
      </c>
    </row>
    <row r="275" spans="1:37" s="3" customFormat="1" hidden="1" x14ac:dyDescent="0.4">
      <c r="A275" s="16" t="str">
        <f t="shared" si="47"/>
        <v>-</v>
      </c>
      <c r="B275" s="16" t="str">
        <f t="shared" si="48"/>
        <v>-</v>
      </c>
      <c r="C275" s="3">
        <v>17</v>
      </c>
      <c r="D275" s="2">
        <v>43418.712025462963</v>
      </c>
      <c r="E275" s="3" t="s">
        <v>1723</v>
      </c>
      <c r="F275" s="3">
        <v>13988</v>
      </c>
      <c r="G275" s="3" t="s">
        <v>98</v>
      </c>
      <c r="H275" s="3">
        <v>0</v>
      </c>
      <c r="I275" s="3">
        <v>296</v>
      </c>
      <c r="J275" s="3">
        <v>13</v>
      </c>
      <c r="K275" s="3">
        <v>1</v>
      </c>
      <c r="M275" s="2">
        <v>43418.715474537035</v>
      </c>
      <c r="N275" s="2">
        <v>43418.720856481479</v>
      </c>
      <c r="O275" s="3" t="s">
        <v>47</v>
      </c>
      <c r="P275" s="3" t="s">
        <v>48</v>
      </c>
      <c r="Q275" s="3" t="s">
        <v>40</v>
      </c>
      <c r="R275" s="3" t="s">
        <v>41</v>
      </c>
      <c r="S275" s="2">
        <v>43418.717233796298</v>
      </c>
      <c r="T275" s="2">
        <v>43418.717951388891</v>
      </c>
      <c r="U275" s="2">
        <v>43418.727175925924</v>
      </c>
      <c r="V275" s="2">
        <v>43418.727893518517</v>
      </c>
      <c r="X275" s="8">
        <f t="shared" si="53"/>
        <v>43418.712025462963</v>
      </c>
      <c r="Y275" s="9">
        <f t="shared" si="57"/>
        <v>5.3819444437976927E-3</v>
      </c>
      <c r="Z275" s="9">
        <f t="shared" si="58"/>
        <v>5.3819444437976927E-3</v>
      </c>
      <c r="AA275" s="30"/>
      <c r="AB275" s="10">
        <f t="shared" si="52"/>
        <v>0</v>
      </c>
      <c r="AC275" s="10">
        <f t="shared" si="56"/>
        <v>3.4490740727051161E-3</v>
      </c>
      <c r="AD275" s="30"/>
      <c r="AE275" s="30"/>
      <c r="AF275" s="78">
        <f t="shared" si="49"/>
        <v>43418.711805555555</v>
      </c>
      <c r="AG275" s="78">
        <f t="shared" si="50"/>
        <v>43418.720833333333</v>
      </c>
      <c r="AH275" s="26" t="str">
        <f t="shared" si="51"/>
        <v>43418.711805555643418.7208333333</v>
      </c>
      <c r="AI275" s="26" t="e">
        <f>VLOOKUP(AH275,simple_survey!$P$1800:$Q$2001,2,FALSE)</f>
        <v>#N/A</v>
      </c>
      <c r="AK275" s="7"/>
    </row>
    <row r="276" spans="1:37" s="3" customFormat="1" hidden="1" x14ac:dyDescent="0.4">
      <c r="A276" s="16" t="str">
        <f t="shared" si="47"/>
        <v>-</v>
      </c>
      <c r="B276" s="16" t="str">
        <f t="shared" si="48"/>
        <v>-</v>
      </c>
      <c r="C276" s="3">
        <v>17</v>
      </c>
      <c r="D276" s="2">
        <v>43418.712476851855</v>
      </c>
      <c r="E276" s="3" t="s">
        <v>1724</v>
      </c>
      <c r="F276" s="3">
        <v>13989</v>
      </c>
      <c r="G276" s="3" t="s">
        <v>32</v>
      </c>
      <c r="H276" s="3">
        <v>6233</v>
      </c>
      <c r="I276" s="3">
        <v>544</v>
      </c>
      <c r="J276" s="3">
        <v>11</v>
      </c>
      <c r="K276" s="3">
        <v>2</v>
      </c>
      <c r="M276" s="2">
        <v>43418.717951388891</v>
      </c>
      <c r="N276" s="2">
        <v>43418.725636574076</v>
      </c>
      <c r="O276" s="3" t="s">
        <v>22</v>
      </c>
      <c r="P276" s="3" t="s">
        <v>23</v>
      </c>
      <c r="Q276" s="3" t="s">
        <v>69</v>
      </c>
      <c r="R276" s="3" t="s">
        <v>70</v>
      </c>
      <c r="S276" s="2">
        <v>43418.719340277778</v>
      </c>
      <c r="T276" s="2">
        <v>43418.719340277778</v>
      </c>
      <c r="U276" s="2">
        <v>43418.733530092592</v>
      </c>
      <c r="V276" s="2">
        <v>43418.733530092592</v>
      </c>
      <c r="X276" s="8">
        <f t="shared" si="53"/>
        <v>43418.712476851855</v>
      </c>
      <c r="Y276" s="9">
        <f t="shared" si="57"/>
        <v>7.6851851845276542E-3</v>
      </c>
      <c r="Z276" s="9">
        <f t="shared" si="58"/>
        <v>1.5370370369055308E-2</v>
      </c>
      <c r="AA276" s="30"/>
      <c r="AB276" s="10">
        <f t="shared" si="52"/>
        <v>0</v>
      </c>
      <c r="AC276" s="10">
        <f t="shared" si="56"/>
        <v>5.4745370362070389E-3</v>
      </c>
      <c r="AD276" s="30"/>
      <c r="AE276" s="30"/>
      <c r="AF276" s="78">
        <f t="shared" si="49"/>
        <v>43418.711805555555</v>
      </c>
      <c r="AG276" s="78">
        <f t="shared" si="50"/>
        <v>43418.724999999999</v>
      </c>
      <c r="AH276" s="26" t="str">
        <f t="shared" si="51"/>
        <v>43418.711805555643418.725</v>
      </c>
      <c r="AI276" s="26" t="e">
        <f>VLOOKUP(AH276,simple_survey!$P$1800:$Q$2001,2,FALSE)</f>
        <v>#N/A</v>
      </c>
      <c r="AK276" s="7"/>
    </row>
    <row r="277" spans="1:37" s="7" customFormat="1" hidden="1" x14ac:dyDescent="0.4">
      <c r="A277" s="16" t="str">
        <f t="shared" si="47"/>
        <v>-</v>
      </c>
      <c r="B277" s="16" t="str">
        <f t="shared" si="48"/>
        <v>-</v>
      </c>
      <c r="C277" s="7">
        <v>17</v>
      </c>
      <c r="D277" s="2">
        <v>43418.713634259257</v>
      </c>
      <c r="E277" s="3" t="s">
        <v>1658</v>
      </c>
      <c r="F277" s="3">
        <v>13991</v>
      </c>
      <c r="G277" s="3" t="s">
        <v>32</v>
      </c>
      <c r="H277" s="3">
        <v>2092</v>
      </c>
      <c r="I277" s="3">
        <v>213</v>
      </c>
      <c r="J277" s="3">
        <v>9</v>
      </c>
      <c r="K277" s="3">
        <v>1</v>
      </c>
      <c r="L277" s="3"/>
      <c r="M277" s="2">
        <v>43418.717395833337</v>
      </c>
      <c r="N277" s="2">
        <v>43418.730115740742</v>
      </c>
      <c r="O277" s="3" t="s">
        <v>22</v>
      </c>
      <c r="P277" s="3" t="s">
        <v>23</v>
      </c>
      <c r="Q277" s="3" t="s">
        <v>79</v>
      </c>
      <c r="R277" s="3" t="s">
        <v>80</v>
      </c>
      <c r="S277" s="2">
        <v>43418.717222222222</v>
      </c>
      <c r="T277" s="2">
        <v>43418.717222222222</v>
      </c>
      <c r="U277" s="2">
        <v>43418.728680555556</v>
      </c>
      <c r="V277" s="2">
        <v>43418.728680555556</v>
      </c>
      <c r="W277" s="3"/>
      <c r="X277" s="8">
        <f t="shared" si="53"/>
        <v>43418.713634259257</v>
      </c>
      <c r="Y277" s="9">
        <f t="shared" si="57"/>
        <v>1.2719907404971309E-2</v>
      </c>
      <c r="Z277" s="9">
        <f t="shared" si="58"/>
        <v>1.2719907404971309E-2</v>
      </c>
      <c r="AA277" s="10"/>
      <c r="AB277" s="10">
        <f t="shared" si="52"/>
        <v>1.7361111531499773E-4</v>
      </c>
      <c r="AC277" s="10">
        <f t="shared" si="56"/>
        <v>3.761574080272112E-3</v>
      </c>
      <c r="AD277" s="10"/>
      <c r="AE277" s="10"/>
      <c r="AF277" s="78">
        <f t="shared" si="49"/>
        <v>43418.713194444441</v>
      </c>
      <c r="AG277" s="78">
        <f t="shared" si="50"/>
        <v>43418.729861111111</v>
      </c>
      <c r="AH277" s="26" t="str">
        <f t="shared" si="51"/>
        <v>43418.713194444443418.7298611111</v>
      </c>
      <c r="AI277" s="26" t="e">
        <f>VLOOKUP(AH277,simple_survey!$P$1800:$Q$2001,2,FALSE)</f>
        <v>#N/A</v>
      </c>
    </row>
    <row r="278" spans="1:37" s="3" customFormat="1" hidden="1" x14ac:dyDescent="0.4">
      <c r="A278" s="16" t="str">
        <f t="shared" si="47"/>
        <v>-</v>
      </c>
      <c r="B278" s="16" t="str">
        <f t="shared" si="48"/>
        <v>-</v>
      </c>
      <c r="C278" s="3">
        <v>17</v>
      </c>
      <c r="D278" s="2">
        <v>43418.714143518519</v>
      </c>
      <c r="E278" s="3" t="s">
        <v>1725</v>
      </c>
      <c r="F278" s="3">
        <v>13992</v>
      </c>
      <c r="G278" s="3" t="s">
        <v>32</v>
      </c>
      <c r="H278" s="3">
        <v>3880</v>
      </c>
      <c r="I278" s="3">
        <v>761</v>
      </c>
      <c r="J278" s="3">
        <v>8</v>
      </c>
      <c r="K278" s="3">
        <v>1</v>
      </c>
      <c r="M278" s="2">
        <v>43418.719780092593</v>
      </c>
      <c r="N278" s="2">
        <v>43418.735682870371</v>
      </c>
      <c r="O278" s="3" t="s">
        <v>64</v>
      </c>
      <c r="P278" s="3" t="s">
        <v>65</v>
      </c>
      <c r="Q278" s="3" t="s">
        <v>26</v>
      </c>
      <c r="R278" s="3" t="s">
        <v>27</v>
      </c>
      <c r="S278" s="2">
        <v>43418.72179398148</v>
      </c>
      <c r="T278" s="2">
        <v>43418.72179398148</v>
      </c>
      <c r="U278" s="2">
        <v>43418.731354166666</v>
      </c>
      <c r="V278" s="2">
        <v>43418.743842592594</v>
      </c>
      <c r="X278" s="8">
        <f t="shared" si="53"/>
        <v>43418.714143518519</v>
      </c>
      <c r="Y278" s="9">
        <f t="shared" si="57"/>
        <v>1.5902777777228039E-2</v>
      </c>
      <c r="Z278" s="9">
        <f t="shared" si="58"/>
        <v>1.5902777777228039E-2</v>
      </c>
      <c r="AA278" s="30"/>
      <c r="AB278" s="10">
        <f t="shared" si="52"/>
        <v>0</v>
      </c>
      <c r="AC278" s="10">
        <f t="shared" si="56"/>
        <v>5.6365740747423843E-3</v>
      </c>
      <c r="AD278" s="30"/>
      <c r="AE278" s="30"/>
      <c r="AF278" s="78">
        <f t="shared" si="49"/>
        <v>43418.713888888888</v>
      </c>
      <c r="AG278" s="78">
        <f t="shared" si="50"/>
        <v>43418.73541666667</v>
      </c>
      <c r="AH278" s="26" t="str">
        <f t="shared" si="51"/>
        <v>43418.713888888943418.7354166667</v>
      </c>
      <c r="AI278" s="26" t="e">
        <f>VLOOKUP(AH278,simple_survey!$P$1800:$Q$2001,2,FALSE)</f>
        <v>#N/A</v>
      </c>
    </row>
    <row r="279" spans="1:37" s="3" customFormat="1" hidden="1" x14ac:dyDescent="0.4">
      <c r="A279" s="16" t="str">
        <f t="shared" si="47"/>
        <v>★</v>
      </c>
      <c r="B279" s="16" t="str">
        <f t="shared" si="48"/>
        <v>-</v>
      </c>
      <c r="C279" s="3">
        <v>17</v>
      </c>
      <c r="D279" s="2">
        <v>43418.715694444443</v>
      </c>
      <c r="E279" s="3" t="s">
        <v>1703</v>
      </c>
      <c r="F279" s="3">
        <v>13993</v>
      </c>
      <c r="G279" s="3" t="s">
        <v>100</v>
      </c>
      <c r="H279" s="3">
        <v>6228</v>
      </c>
      <c r="I279" s="3">
        <v>377</v>
      </c>
      <c r="J279" s="3">
        <v>3</v>
      </c>
      <c r="K279" s="3">
        <v>1</v>
      </c>
      <c r="M279" s="2">
        <v>43418.723715277774</v>
      </c>
      <c r="N279" s="2">
        <v>43418.735717592594</v>
      </c>
      <c r="O279" s="3" t="s">
        <v>30</v>
      </c>
      <c r="P279" s="3" t="s">
        <v>31</v>
      </c>
      <c r="Q279" s="3" t="s">
        <v>62</v>
      </c>
      <c r="R279" s="3" t="s">
        <v>63</v>
      </c>
      <c r="S279" s="2">
        <v>43418.722222222219</v>
      </c>
      <c r="T279" s="2">
        <v>43418.722222222219</v>
      </c>
      <c r="U279" s="2">
        <v>43418.738009259258</v>
      </c>
      <c r="V279" s="2">
        <v>43418.738009259258</v>
      </c>
      <c r="W279" s="2">
        <v>43418.722222222219</v>
      </c>
      <c r="X279" s="8">
        <f t="shared" si="53"/>
        <v>43418.722222222219</v>
      </c>
      <c r="Y279" s="9">
        <f t="shared" si="57"/>
        <v>1.2002314819255844E-2</v>
      </c>
      <c r="Z279" s="9">
        <f t="shared" si="58"/>
        <v>1.2002314819255844E-2</v>
      </c>
      <c r="AA279" s="30"/>
      <c r="AB279" s="10">
        <f t="shared" si="52"/>
        <v>1.4930555553291924E-3</v>
      </c>
      <c r="AC279" s="10">
        <f t="shared" si="56"/>
        <v>1.4930555553291924E-3</v>
      </c>
      <c r="AD279" s="30"/>
      <c r="AE279" s="30"/>
      <c r="AF279" s="78">
        <f t="shared" si="49"/>
        <v>43418.715277777781</v>
      </c>
      <c r="AG279" s="78">
        <f t="shared" si="50"/>
        <v>43418.73541666667</v>
      </c>
      <c r="AH279" s="26" t="str">
        <f t="shared" si="51"/>
        <v>43418.715277777843418.7354166667</v>
      </c>
      <c r="AI279" s="26" t="e">
        <f>VLOOKUP(AH279,simple_survey!$P$1800:$Q$2001,2,FALSE)</f>
        <v>#N/A</v>
      </c>
    </row>
    <row r="280" spans="1:37" s="3" customFormat="1" x14ac:dyDescent="0.4">
      <c r="A280" s="16" t="str">
        <f t="shared" si="47"/>
        <v>★</v>
      </c>
      <c r="B280" s="16" t="str">
        <f t="shared" si="48"/>
        <v>-</v>
      </c>
      <c r="C280" s="3">
        <v>17</v>
      </c>
      <c r="D280" s="2">
        <v>43418.715729166666</v>
      </c>
      <c r="E280" s="3" t="s">
        <v>1718</v>
      </c>
      <c r="F280" s="3">
        <v>13994</v>
      </c>
      <c r="G280" s="3" t="s">
        <v>103</v>
      </c>
      <c r="H280" s="3">
        <v>5795</v>
      </c>
      <c r="I280" s="3">
        <v>152</v>
      </c>
      <c r="J280" s="3">
        <v>7</v>
      </c>
      <c r="K280" s="3">
        <v>1</v>
      </c>
      <c r="M280" s="2">
        <v>43418.724768518521</v>
      </c>
      <c r="N280" s="2">
        <v>43418.739872685182</v>
      </c>
      <c r="O280" s="3" t="s">
        <v>69</v>
      </c>
      <c r="P280" s="3" t="s">
        <v>70</v>
      </c>
      <c r="Q280" s="3" t="s">
        <v>22</v>
      </c>
      <c r="R280" s="3" t="s">
        <v>23</v>
      </c>
      <c r="S280" s="2">
        <v>43418.722662037035</v>
      </c>
      <c r="T280" s="2">
        <v>43418.726006944446</v>
      </c>
      <c r="U280" s="2">
        <v>43418.737280092595</v>
      </c>
      <c r="V280" s="2">
        <v>43418.744016203702</v>
      </c>
      <c r="W280" s="2">
        <v>43418.722662037035</v>
      </c>
      <c r="X280" s="8">
        <f t="shared" si="53"/>
        <v>43418.722662037035</v>
      </c>
      <c r="Y280" s="9">
        <f t="shared" si="57"/>
        <v>1.5104166661330964E-2</v>
      </c>
      <c r="Z280" s="9">
        <f t="shared" si="58"/>
        <v>1.5104166661330964E-2</v>
      </c>
      <c r="AA280" s="30"/>
      <c r="AB280" s="10">
        <f t="shared" si="52"/>
        <v>2.1064814864075743E-3</v>
      </c>
      <c r="AC280" s="10">
        <f t="shared" si="56"/>
        <v>2.1064814864075743E-3</v>
      </c>
      <c r="AD280" s="30"/>
      <c r="AE280" s="30"/>
      <c r="AF280" s="78">
        <f t="shared" si="49"/>
        <v>43418.715277777781</v>
      </c>
      <c r="AG280" s="78">
        <f t="shared" si="50"/>
        <v>43418.739583333336</v>
      </c>
      <c r="AH280" s="26" t="str">
        <f t="shared" si="51"/>
        <v>43418.715277777843418.7395833333</v>
      </c>
      <c r="AI280" s="26" t="str">
        <f>VLOOKUP(AH280,simple_survey!$P$1800:$Q$2001,2,FALSE)</f>
        <v>否定的</v>
      </c>
    </row>
    <row r="281" spans="1:37" s="3" customFormat="1" hidden="1" x14ac:dyDescent="0.4">
      <c r="A281" s="16" t="str">
        <f t="shared" si="47"/>
        <v>-</v>
      </c>
      <c r="B281" s="16" t="str">
        <f t="shared" si="48"/>
        <v>-</v>
      </c>
      <c r="C281" s="3">
        <v>17</v>
      </c>
      <c r="D281" s="2">
        <v>43418.717060185183</v>
      </c>
      <c r="E281" s="3" t="s">
        <v>1513</v>
      </c>
      <c r="F281" s="3">
        <v>13997</v>
      </c>
      <c r="G281" s="3" t="s">
        <v>98</v>
      </c>
      <c r="H281" s="3">
        <v>0</v>
      </c>
      <c r="I281" s="3">
        <v>66</v>
      </c>
      <c r="J281" s="3">
        <v>13</v>
      </c>
      <c r="K281" s="3">
        <v>1</v>
      </c>
      <c r="M281" s="2">
        <v>43418.724641203706</v>
      </c>
      <c r="N281" s="2">
        <v>43418.72896990741</v>
      </c>
      <c r="O281" s="3" t="s">
        <v>52</v>
      </c>
      <c r="P281" s="3" t="s">
        <v>53</v>
      </c>
      <c r="Q281" s="3" t="s">
        <v>133</v>
      </c>
      <c r="R281" s="3" t="s">
        <v>19</v>
      </c>
      <c r="S281" s="2">
        <v>43418.726863425924</v>
      </c>
      <c r="T281" s="2">
        <v>43418.726863425924</v>
      </c>
      <c r="U281" s="2">
        <v>43418.734699074077</v>
      </c>
      <c r="V281" s="2">
        <v>43418.734699074077</v>
      </c>
      <c r="X281" s="8">
        <f t="shared" si="53"/>
        <v>43418.717060185183</v>
      </c>
      <c r="Y281" s="9">
        <f t="shared" si="57"/>
        <v>4.3287037042318843E-3</v>
      </c>
      <c r="Z281" s="9">
        <f t="shared" si="58"/>
        <v>4.3287037042318843E-3</v>
      </c>
      <c r="AA281" s="30"/>
      <c r="AB281" s="10">
        <f t="shared" si="52"/>
        <v>0</v>
      </c>
      <c r="AC281" s="10">
        <f t="shared" si="56"/>
        <v>7.5810185226146132E-3</v>
      </c>
      <c r="AD281" s="30"/>
      <c r="AE281" s="30"/>
      <c r="AF281" s="78">
        <f t="shared" si="49"/>
        <v>43418.716666666667</v>
      </c>
      <c r="AG281" s="78">
        <f t="shared" si="50"/>
        <v>43418.728472222225</v>
      </c>
      <c r="AH281" s="26" t="str">
        <f t="shared" si="51"/>
        <v>43418.716666666743418.7284722222</v>
      </c>
      <c r="AI281" s="26" t="e">
        <f>VLOOKUP(AH281,simple_survey!$P$1800:$Q$2001,2,FALSE)</f>
        <v>#N/A</v>
      </c>
    </row>
    <row r="282" spans="1:37" s="3" customFormat="1" hidden="1" x14ac:dyDescent="0.4">
      <c r="A282" s="16" t="str">
        <f t="shared" si="47"/>
        <v>-</v>
      </c>
      <c r="B282" s="16" t="str">
        <f t="shared" si="48"/>
        <v>-</v>
      </c>
      <c r="C282" s="3">
        <v>17</v>
      </c>
      <c r="D282" s="2">
        <v>43418.717152777775</v>
      </c>
      <c r="E282" s="3" t="s">
        <v>1697</v>
      </c>
      <c r="F282" s="3">
        <v>13998</v>
      </c>
      <c r="G282" s="3" t="s">
        <v>32</v>
      </c>
      <c r="H282" s="3">
        <v>2043</v>
      </c>
      <c r="I282" s="3">
        <v>425</v>
      </c>
      <c r="J282" s="3">
        <v>1</v>
      </c>
      <c r="K282" s="3">
        <v>2</v>
      </c>
      <c r="M282" s="2">
        <v>43418.718819444446</v>
      </c>
      <c r="N282" s="2">
        <v>43418.723796296297</v>
      </c>
      <c r="O282" s="3" t="s">
        <v>24</v>
      </c>
      <c r="P282" s="3" t="s">
        <v>25</v>
      </c>
      <c r="Q282" s="3" t="s">
        <v>64</v>
      </c>
      <c r="R282" s="3" t="s">
        <v>65</v>
      </c>
      <c r="S282" s="2">
        <v>43418.718495370369</v>
      </c>
      <c r="T282" s="2">
        <v>43418.718495370369</v>
      </c>
      <c r="U282" s="2">
        <v>43418.726238425923</v>
      </c>
      <c r="V282" s="2">
        <v>43418.726238425923</v>
      </c>
      <c r="X282" s="8">
        <f t="shared" si="53"/>
        <v>43418.717152777775</v>
      </c>
      <c r="Y282" s="9">
        <f t="shared" si="57"/>
        <v>4.9768518510973081E-3</v>
      </c>
      <c r="Z282" s="9">
        <f t="shared" si="58"/>
        <v>9.9537037021946162E-3</v>
      </c>
      <c r="AA282" s="30"/>
      <c r="AB282" s="10">
        <f t="shared" si="52"/>
        <v>3.2407407707069069E-4</v>
      </c>
      <c r="AC282" s="10">
        <f t="shared" si="56"/>
        <v>1.6666666706441902E-3</v>
      </c>
      <c r="AD282" s="30"/>
      <c r="AE282" s="30"/>
      <c r="AF282" s="78">
        <f t="shared" si="49"/>
        <v>43418.716666666667</v>
      </c>
      <c r="AG282" s="78">
        <f t="shared" si="50"/>
        <v>43418.723611111112</v>
      </c>
      <c r="AH282" s="26" t="str">
        <f t="shared" si="51"/>
        <v>43418.716666666743418.7236111111</v>
      </c>
      <c r="AI282" s="26" t="e">
        <f>VLOOKUP(AH282,simple_survey!$P$1800:$Q$2001,2,FALSE)</f>
        <v>#N/A</v>
      </c>
    </row>
    <row r="283" spans="1:37" s="3" customFormat="1" x14ac:dyDescent="0.4">
      <c r="A283" s="16" t="str">
        <f t="shared" si="47"/>
        <v>-</v>
      </c>
      <c r="B283" s="16" t="str">
        <f t="shared" si="48"/>
        <v>-</v>
      </c>
      <c r="C283" s="3">
        <v>17</v>
      </c>
      <c r="D283" s="2">
        <v>43418.718900462962</v>
      </c>
      <c r="E283" s="3" t="s">
        <v>1532</v>
      </c>
      <c r="F283" s="3">
        <v>14000</v>
      </c>
      <c r="G283" s="3" t="s">
        <v>32</v>
      </c>
      <c r="H283" s="3">
        <v>6139</v>
      </c>
      <c r="I283" s="3">
        <v>32</v>
      </c>
      <c r="J283" s="3">
        <v>8</v>
      </c>
      <c r="K283" s="3">
        <v>1</v>
      </c>
      <c r="M283" s="2">
        <v>43418.72320601852</v>
      </c>
      <c r="N283" s="2">
        <v>43418.739629629628</v>
      </c>
      <c r="O283" s="3" t="s">
        <v>62</v>
      </c>
      <c r="P283" s="3" t="s">
        <v>63</v>
      </c>
      <c r="Q283" s="3" t="s">
        <v>44</v>
      </c>
      <c r="R283" s="3" t="s">
        <v>91</v>
      </c>
      <c r="S283" s="2">
        <v>43418.726435185185</v>
      </c>
      <c r="T283" s="2">
        <v>43418.726435185185</v>
      </c>
      <c r="U283" s="2">
        <v>43418.74255787037</v>
      </c>
      <c r="V283" s="2">
        <v>43418.749560185184</v>
      </c>
      <c r="X283" s="8">
        <f t="shared" si="53"/>
        <v>43418.718900462962</v>
      </c>
      <c r="Y283" s="9">
        <f t="shared" si="57"/>
        <v>1.6423611108621117E-2</v>
      </c>
      <c r="Z283" s="9">
        <f t="shared" si="58"/>
        <v>1.6423611108621117E-2</v>
      </c>
      <c r="AA283" s="30"/>
      <c r="AB283" s="10">
        <f t="shared" si="52"/>
        <v>0</v>
      </c>
      <c r="AC283" s="10">
        <f t="shared" si="56"/>
        <v>4.3055555579485372E-3</v>
      </c>
      <c r="AD283" s="30"/>
      <c r="AE283" s="30"/>
      <c r="AF283" s="78">
        <f t="shared" si="49"/>
        <v>43418.71875</v>
      </c>
      <c r="AG283" s="78">
        <f t="shared" si="50"/>
        <v>43418.739583333336</v>
      </c>
      <c r="AH283" s="26" t="str">
        <f t="shared" si="51"/>
        <v>43418.7187543418.7395833333</v>
      </c>
      <c r="AI283" s="26" t="str">
        <f>VLOOKUP(AH283,simple_survey!$P$1800:$Q$2001,2,FALSE)</f>
        <v>肯定的</v>
      </c>
    </row>
    <row r="284" spans="1:37" s="3" customFormat="1" hidden="1" x14ac:dyDescent="0.4">
      <c r="A284" s="16" t="str">
        <f t="shared" si="47"/>
        <v>-</v>
      </c>
      <c r="B284" s="16" t="str">
        <f t="shared" si="48"/>
        <v>-</v>
      </c>
      <c r="C284" s="3">
        <v>17</v>
      </c>
      <c r="D284" s="2">
        <v>43418.7190625</v>
      </c>
      <c r="E284" s="3" t="s">
        <v>1726</v>
      </c>
      <c r="F284" s="3">
        <v>14002</v>
      </c>
      <c r="G284" s="3" t="s">
        <v>99</v>
      </c>
      <c r="H284" s="3">
        <v>0</v>
      </c>
      <c r="I284" s="3">
        <v>812</v>
      </c>
      <c r="J284" s="3">
        <v>4</v>
      </c>
      <c r="K284" s="3">
        <v>2</v>
      </c>
      <c r="M284" s="2">
        <v>43418.728009259263</v>
      </c>
      <c r="N284" s="2">
        <v>43418.731377314813</v>
      </c>
      <c r="O284" s="3" t="s">
        <v>67</v>
      </c>
      <c r="P284" s="3" t="s">
        <v>68</v>
      </c>
      <c r="Q284" s="3" t="s">
        <v>38</v>
      </c>
      <c r="R284" s="3" t="s">
        <v>1368</v>
      </c>
      <c r="S284" s="2">
        <v>43418.730127314811</v>
      </c>
      <c r="T284" s="2">
        <v>43418.730127314811</v>
      </c>
      <c r="U284" s="2">
        <v>43418.73710648148</v>
      </c>
      <c r="V284" s="2">
        <v>43418.73710648148</v>
      </c>
      <c r="X284" s="8">
        <f t="shared" si="53"/>
        <v>43418.7190625</v>
      </c>
      <c r="Y284" s="9">
        <f t="shared" si="57"/>
        <v>3.3680555497994646E-3</v>
      </c>
      <c r="Z284" s="9">
        <f t="shared" si="58"/>
        <v>6.7361110995989293E-3</v>
      </c>
      <c r="AA284" s="30"/>
      <c r="AB284" s="10">
        <f t="shared" si="52"/>
        <v>0</v>
      </c>
      <c r="AC284" s="10">
        <f t="shared" si="56"/>
        <v>8.9467592624714598E-3</v>
      </c>
      <c r="AD284" s="30"/>
      <c r="AE284" s="30"/>
      <c r="AF284" s="78">
        <f t="shared" si="49"/>
        <v>43418.71875</v>
      </c>
      <c r="AG284" s="78">
        <f t="shared" si="50"/>
        <v>43418.731249999997</v>
      </c>
      <c r="AH284" s="26" t="str">
        <f t="shared" si="51"/>
        <v>43418.7187543418.73125</v>
      </c>
      <c r="AI284" s="26" t="e">
        <f>VLOOKUP(AH284,simple_survey!$P$1800:$Q$2001,2,FALSE)</f>
        <v>#N/A</v>
      </c>
    </row>
    <row r="285" spans="1:37" s="7" customFormat="1" x14ac:dyDescent="0.4">
      <c r="A285" s="16" t="str">
        <f t="shared" si="47"/>
        <v>-</v>
      </c>
      <c r="B285" s="16" t="str">
        <f t="shared" si="48"/>
        <v>-</v>
      </c>
      <c r="C285" s="7">
        <v>17</v>
      </c>
      <c r="D285" s="2">
        <v>43418.719756944447</v>
      </c>
      <c r="E285" s="3" t="s">
        <v>1727</v>
      </c>
      <c r="F285" s="3">
        <v>14005</v>
      </c>
      <c r="G285" s="3" t="s">
        <v>32</v>
      </c>
      <c r="H285" s="3">
        <v>1603</v>
      </c>
      <c r="I285" s="3">
        <v>932</v>
      </c>
      <c r="J285" s="3">
        <v>8</v>
      </c>
      <c r="K285" s="3">
        <v>2</v>
      </c>
      <c r="L285" s="3"/>
      <c r="M285" s="2">
        <v>43418.725185185183</v>
      </c>
      <c r="N285" s="2">
        <v>43418.729351851849</v>
      </c>
      <c r="O285" s="3" t="s">
        <v>62</v>
      </c>
      <c r="P285" s="3" t="s">
        <v>63</v>
      </c>
      <c r="Q285" s="3" t="s">
        <v>22</v>
      </c>
      <c r="R285" s="3" t="s">
        <v>23</v>
      </c>
      <c r="S285" s="2">
        <v>43418.726782407408</v>
      </c>
      <c r="T285" s="2">
        <v>43418.726782407408</v>
      </c>
      <c r="U285" s="2">
        <v>43418.731909722221</v>
      </c>
      <c r="V285" s="2">
        <v>43418.731909722221</v>
      </c>
      <c r="W285" s="3"/>
      <c r="X285" s="8">
        <f t="shared" si="53"/>
        <v>43418.719756944447</v>
      </c>
      <c r="Y285" s="9">
        <f t="shared" si="57"/>
        <v>4.166666665696539E-3</v>
      </c>
      <c r="Z285" s="9">
        <f t="shared" si="58"/>
        <v>8.333333331393078E-3</v>
      </c>
      <c r="AA285" s="10"/>
      <c r="AB285" s="10">
        <f t="shared" si="52"/>
        <v>0</v>
      </c>
      <c r="AC285" s="10">
        <f t="shared" si="56"/>
        <v>5.428240736364387E-3</v>
      </c>
      <c r="AD285" s="10"/>
      <c r="AE285" s="10"/>
      <c r="AF285" s="78">
        <f t="shared" si="49"/>
        <v>43418.719444444447</v>
      </c>
      <c r="AG285" s="78">
        <f t="shared" si="50"/>
        <v>43418.729166666664</v>
      </c>
      <c r="AH285" s="26" t="str">
        <f t="shared" si="51"/>
        <v>43418.719444444443418.7291666667</v>
      </c>
      <c r="AI285" s="26" t="str">
        <f>VLOOKUP(AH285,simple_survey!$P$1800:$Q$2001,2,FALSE)</f>
        <v>肯定的</v>
      </c>
    </row>
    <row r="286" spans="1:37" s="3" customFormat="1" hidden="1" x14ac:dyDescent="0.4">
      <c r="A286" s="16" t="str">
        <f t="shared" si="47"/>
        <v>-</v>
      </c>
      <c r="B286" s="16" t="str">
        <f t="shared" si="48"/>
        <v>-</v>
      </c>
      <c r="C286" s="3">
        <v>17</v>
      </c>
      <c r="D286" s="2">
        <v>43418.721689814818</v>
      </c>
      <c r="E286" s="3" t="s">
        <v>1685</v>
      </c>
      <c r="F286" s="3">
        <v>14008</v>
      </c>
      <c r="G286" s="3" t="s">
        <v>98</v>
      </c>
      <c r="H286" s="3">
        <v>0</v>
      </c>
      <c r="I286" s="3">
        <v>697</v>
      </c>
      <c r="J286" s="3">
        <v>10</v>
      </c>
      <c r="K286" s="3">
        <v>1</v>
      </c>
      <c r="M286" s="2">
        <v>43418.738518518519</v>
      </c>
      <c r="N286" s="2">
        <v>43418.758194444446</v>
      </c>
      <c r="O286" s="3" t="s">
        <v>64</v>
      </c>
      <c r="P286" s="3" t="s">
        <v>65</v>
      </c>
      <c r="Q286" s="3" t="s">
        <v>54</v>
      </c>
      <c r="R286" s="3" t="s">
        <v>55</v>
      </c>
      <c r="S286" s="2">
        <v>43418.740358796298</v>
      </c>
      <c r="T286" s="2">
        <v>43418.740358796298</v>
      </c>
      <c r="U286" s="2">
        <v>43418.753460648149</v>
      </c>
      <c r="V286" s="2">
        <v>43418.763194444444</v>
      </c>
      <c r="X286" s="8">
        <f t="shared" si="53"/>
        <v>43418.721689814818</v>
      </c>
      <c r="Y286" s="9">
        <f t="shared" si="57"/>
        <v>1.9675925927003846E-2</v>
      </c>
      <c r="Z286" s="9">
        <f t="shared" si="58"/>
        <v>1.9675925927003846E-2</v>
      </c>
      <c r="AA286" s="30"/>
      <c r="AB286" s="10">
        <f t="shared" si="52"/>
        <v>0</v>
      </c>
      <c r="AC286" s="10">
        <f t="shared" si="56"/>
        <v>1.6828703701321501E-2</v>
      </c>
      <c r="AD286" s="30"/>
      <c r="AE286" s="30"/>
      <c r="AF286" s="78">
        <f t="shared" si="49"/>
        <v>43418.72152777778</v>
      </c>
      <c r="AG286" s="78">
        <f t="shared" si="50"/>
        <v>43418.757638888892</v>
      </c>
      <c r="AH286" s="26" t="str">
        <f t="shared" si="51"/>
        <v>43418.721527777843418.7576388889</v>
      </c>
      <c r="AI286" s="26" t="e">
        <f>VLOOKUP(AH286,simple_survey!$P$1800:$Q$2001,2,FALSE)</f>
        <v>#N/A</v>
      </c>
    </row>
    <row r="287" spans="1:37" s="7" customFormat="1" hidden="1" x14ac:dyDescent="0.4">
      <c r="A287" s="16" t="str">
        <f t="shared" ref="A287:A295" si="59">IF(W287&gt;0, "★", "-")</f>
        <v>★</v>
      </c>
      <c r="B287" s="16" t="str">
        <f t="shared" ref="B287:B295" si="60">IF(L287&gt;0, "☆", "-")</f>
        <v>-</v>
      </c>
      <c r="C287" s="7">
        <v>17</v>
      </c>
      <c r="D287" s="2">
        <v>43418.721909722219</v>
      </c>
      <c r="E287" s="3" t="s">
        <v>1728</v>
      </c>
      <c r="F287" s="3">
        <v>14009</v>
      </c>
      <c r="G287" s="3" t="s">
        <v>98</v>
      </c>
      <c r="H287" s="3">
        <v>0</v>
      </c>
      <c r="I287" s="3">
        <v>283</v>
      </c>
      <c r="J287" s="3">
        <v>5</v>
      </c>
      <c r="K287" s="3">
        <v>1</v>
      </c>
      <c r="L287" s="3"/>
      <c r="M287" s="2">
        <v>43418.727476851855</v>
      </c>
      <c r="N287" s="2">
        <v>43418.732592592591</v>
      </c>
      <c r="O287" s="3" t="s">
        <v>52</v>
      </c>
      <c r="P287" s="3" t="s">
        <v>53</v>
      </c>
      <c r="Q287" s="3" t="s">
        <v>26</v>
      </c>
      <c r="R287" s="3" t="s">
        <v>27</v>
      </c>
      <c r="S287" s="2">
        <v>43418.728761574072</v>
      </c>
      <c r="T287" s="2">
        <v>43418.728761574072</v>
      </c>
      <c r="U287" s="2">
        <v>43418.736689814818</v>
      </c>
      <c r="V287" s="2">
        <v>43418.736689814818</v>
      </c>
      <c r="W287" s="2">
        <v>43418.728761574072</v>
      </c>
      <c r="X287" s="8">
        <f t="shared" si="53"/>
        <v>43418.728761574072</v>
      </c>
      <c r="Y287" s="9">
        <f t="shared" si="57"/>
        <v>5.1157407360733487E-3</v>
      </c>
      <c r="Z287" s="9">
        <f t="shared" si="58"/>
        <v>5.1157407360733487E-3</v>
      </c>
      <c r="AA287" s="10"/>
      <c r="AB287" s="10">
        <f t="shared" si="52"/>
        <v>0</v>
      </c>
      <c r="AC287" s="10">
        <f t="shared" si="56"/>
        <v>0</v>
      </c>
      <c r="AD287" s="10"/>
      <c r="AE287" s="10"/>
      <c r="AF287" s="78">
        <f t="shared" si="49"/>
        <v>43418.72152777778</v>
      </c>
      <c r="AG287" s="78">
        <f t="shared" si="50"/>
        <v>43418.731944444444</v>
      </c>
      <c r="AH287" s="26" t="str">
        <f t="shared" si="51"/>
        <v>43418.721527777843418.7319444444</v>
      </c>
      <c r="AI287" s="26" t="e">
        <f>VLOOKUP(AH287,simple_survey!$P$1800:$Q$2001,2,FALSE)</f>
        <v>#N/A</v>
      </c>
      <c r="AK287" s="7" t="s">
        <v>128</v>
      </c>
    </row>
    <row r="288" spans="1:37" s="3" customFormat="1" hidden="1" x14ac:dyDescent="0.4">
      <c r="A288" s="16" t="str">
        <f t="shared" si="59"/>
        <v>-</v>
      </c>
      <c r="B288" s="16" t="str">
        <f t="shared" si="60"/>
        <v>-</v>
      </c>
      <c r="C288" s="3">
        <v>17</v>
      </c>
      <c r="D288" s="2">
        <v>43418.724247685182</v>
      </c>
      <c r="E288" s="3" t="s">
        <v>1472</v>
      </c>
      <c r="F288" s="3">
        <v>14011</v>
      </c>
      <c r="G288" s="3" t="s">
        <v>32</v>
      </c>
      <c r="H288" s="3">
        <v>3333</v>
      </c>
      <c r="I288" s="3">
        <v>842</v>
      </c>
      <c r="J288" s="3">
        <v>7</v>
      </c>
      <c r="K288" s="3">
        <v>1</v>
      </c>
      <c r="M288" s="2">
        <v>43418.728101851855</v>
      </c>
      <c r="N288" s="2">
        <v>43418.739641203705</v>
      </c>
      <c r="O288" s="3" t="s">
        <v>49</v>
      </c>
      <c r="P288" s="3" t="s">
        <v>50</v>
      </c>
      <c r="Q288" s="3" t="s">
        <v>22</v>
      </c>
      <c r="R288" s="3" t="s">
        <v>23</v>
      </c>
      <c r="S288" s="2">
        <v>43418.729699074072</v>
      </c>
      <c r="T288" s="2">
        <v>43418.729699074072</v>
      </c>
      <c r="U288" s="2">
        <v>43418.743668981479</v>
      </c>
      <c r="V288" s="2">
        <v>43418.744502314818</v>
      </c>
      <c r="X288" s="8">
        <f t="shared" si="53"/>
        <v>43418.724247685182</v>
      </c>
      <c r="Y288" s="9">
        <f t="shared" si="57"/>
        <v>1.1539351849933155E-2</v>
      </c>
      <c r="Z288" s="9">
        <f t="shared" si="58"/>
        <v>1.1539351849933155E-2</v>
      </c>
      <c r="AA288" s="30"/>
      <c r="AB288" s="10">
        <f t="shared" si="52"/>
        <v>0</v>
      </c>
      <c r="AC288" s="10">
        <f t="shared" si="56"/>
        <v>3.8541666726814583E-3</v>
      </c>
      <c r="AD288" s="30"/>
      <c r="AE288" s="30"/>
      <c r="AF288" s="78">
        <f t="shared" si="49"/>
        <v>43418.723611111112</v>
      </c>
      <c r="AG288" s="78">
        <f t="shared" si="50"/>
        <v>43418.739583333336</v>
      </c>
      <c r="AH288" s="26" t="str">
        <f t="shared" si="51"/>
        <v>43418.723611111143418.7395833333</v>
      </c>
      <c r="AI288" s="26" t="e">
        <f>VLOOKUP(AH288,simple_survey!$P$1800:$Q$2001,2,FALSE)</f>
        <v>#N/A</v>
      </c>
      <c r="AK288" s="7" t="s">
        <v>130</v>
      </c>
    </row>
    <row r="289" spans="1:37" s="3" customFormat="1" hidden="1" x14ac:dyDescent="0.4">
      <c r="A289" s="16" t="str">
        <f t="shared" si="59"/>
        <v>-</v>
      </c>
      <c r="B289" s="16" t="str">
        <f t="shared" si="60"/>
        <v>-</v>
      </c>
      <c r="C289" s="3">
        <v>17</v>
      </c>
      <c r="D289" s="2">
        <v>43418.727881944447</v>
      </c>
      <c r="E289" s="3" t="s">
        <v>1651</v>
      </c>
      <c r="F289" s="3">
        <v>14013</v>
      </c>
      <c r="G289" s="3" t="s">
        <v>100</v>
      </c>
      <c r="H289" s="3">
        <v>4622</v>
      </c>
      <c r="I289" s="3">
        <v>28</v>
      </c>
      <c r="J289" s="3">
        <v>7</v>
      </c>
      <c r="K289" s="3">
        <v>1</v>
      </c>
      <c r="M289" s="2">
        <v>43418.735115740739</v>
      </c>
      <c r="N289" s="2">
        <v>43418.739687499998</v>
      </c>
      <c r="O289" s="3" t="s">
        <v>24</v>
      </c>
      <c r="P289" s="3" t="s">
        <v>25</v>
      </c>
      <c r="Q289" s="3" t="s">
        <v>42</v>
      </c>
      <c r="R289" s="3" t="s">
        <v>43</v>
      </c>
      <c r="S289" s="2">
        <v>43418.738055555557</v>
      </c>
      <c r="T289" s="2">
        <v>43418.738055555557</v>
      </c>
      <c r="U289" s="2">
        <v>43418.757696759261</v>
      </c>
      <c r="V289" s="2">
        <v>43418.757696759261</v>
      </c>
      <c r="X289" s="8">
        <f t="shared" si="53"/>
        <v>43418.727881944447</v>
      </c>
      <c r="Y289" s="9">
        <f t="shared" si="57"/>
        <v>4.5717592583969235E-3</v>
      </c>
      <c r="Z289" s="9">
        <f t="shared" si="58"/>
        <v>4.5717592583969235E-3</v>
      </c>
      <c r="AA289" s="30"/>
      <c r="AB289" s="10">
        <f t="shared" si="52"/>
        <v>0</v>
      </c>
      <c r="AC289" s="10">
        <f t="shared" si="56"/>
        <v>7.2337962919846177E-3</v>
      </c>
      <c r="AD289" s="30"/>
      <c r="AE289" s="30"/>
      <c r="AF289" s="78">
        <f t="shared" si="49"/>
        <v>43418.727777777778</v>
      </c>
      <c r="AG289" s="78">
        <f t="shared" si="50"/>
        <v>43418.739583333336</v>
      </c>
      <c r="AH289" s="26" t="str">
        <f t="shared" si="51"/>
        <v>43418.727777777843418.7395833333</v>
      </c>
      <c r="AI289" s="26" t="e">
        <f>VLOOKUP(AH289,simple_survey!$P$1800:$Q$2001,2,FALSE)</f>
        <v>#N/A</v>
      </c>
    </row>
    <row r="290" spans="1:37" s="3" customFormat="1" hidden="1" x14ac:dyDescent="0.4">
      <c r="A290" s="16" t="str">
        <f t="shared" si="59"/>
        <v>★</v>
      </c>
      <c r="B290" s="16" t="str">
        <f t="shared" si="60"/>
        <v>-</v>
      </c>
      <c r="C290" s="3">
        <v>17</v>
      </c>
      <c r="D290" s="2">
        <v>43418.727997685186</v>
      </c>
      <c r="E290" s="3" t="s">
        <v>1729</v>
      </c>
      <c r="F290" s="3">
        <v>14014</v>
      </c>
      <c r="G290" s="3" t="s">
        <v>51</v>
      </c>
      <c r="H290" s="3">
        <v>6227</v>
      </c>
      <c r="I290" s="3">
        <v>898</v>
      </c>
      <c r="J290" s="3">
        <v>11</v>
      </c>
      <c r="K290" s="3">
        <v>1</v>
      </c>
      <c r="M290" s="2">
        <v>43418.731273148151</v>
      </c>
      <c r="N290" s="2">
        <v>43418.736261574071</v>
      </c>
      <c r="O290" s="3" t="s">
        <v>40</v>
      </c>
      <c r="P290" s="3" t="s">
        <v>41</v>
      </c>
      <c r="Q290" s="3" t="s">
        <v>133</v>
      </c>
      <c r="R290" s="3" t="s">
        <v>19</v>
      </c>
      <c r="S290" s="2">
        <v>43418.732928240737</v>
      </c>
      <c r="T290" s="2">
        <v>43418.732928240737</v>
      </c>
      <c r="U290" s="2">
        <v>43418.741481481484</v>
      </c>
      <c r="V290" s="2">
        <v>43418.741481481484</v>
      </c>
      <c r="W290" s="2">
        <v>43418.729166666664</v>
      </c>
      <c r="X290" s="8">
        <f t="shared" si="53"/>
        <v>43418.729166666664</v>
      </c>
      <c r="Y290" s="9">
        <f t="shared" si="57"/>
        <v>4.9884259206010029E-3</v>
      </c>
      <c r="Z290" s="9">
        <f t="shared" si="58"/>
        <v>4.9884259206010029E-3</v>
      </c>
      <c r="AA290" s="30"/>
      <c r="AB290" s="10">
        <f t="shared" si="52"/>
        <v>0</v>
      </c>
      <c r="AC290" s="10">
        <f t="shared" si="56"/>
        <v>2.1064814864075743E-3</v>
      </c>
      <c r="AD290" s="30"/>
      <c r="AE290" s="30"/>
      <c r="AF290" s="78">
        <f t="shared" si="49"/>
        <v>43418.727777777778</v>
      </c>
      <c r="AG290" s="78">
        <f t="shared" si="50"/>
        <v>43418.736111111109</v>
      </c>
      <c r="AH290" s="26" t="str">
        <f t="shared" si="51"/>
        <v>43418.727777777843418.7361111111</v>
      </c>
      <c r="AI290" s="26" t="e">
        <f>VLOOKUP(AH290,simple_survey!$P$1800:$Q$2001,2,FALSE)</f>
        <v>#N/A</v>
      </c>
      <c r="AK290" s="7" t="s">
        <v>127</v>
      </c>
    </row>
    <row r="291" spans="1:37" s="3" customFormat="1" hidden="1" x14ac:dyDescent="0.4">
      <c r="A291" s="16" t="str">
        <f t="shared" si="59"/>
        <v>★</v>
      </c>
      <c r="B291" s="16" t="str">
        <f t="shared" si="60"/>
        <v>-</v>
      </c>
      <c r="C291" s="3">
        <v>17</v>
      </c>
      <c r="D291" s="2">
        <v>43418.728159722225</v>
      </c>
      <c r="E291" s="3" t="s">
        <v>1730</v>
      </c>
      <c r="F291" s="3">
        <v>14015</v>
      </c>
      <c r="G291" s="3" t="s">
        <v>18</v>
      </c>
      <c r="H291" s="3">
        <v>6236</v>
      </c>
      <c r="I291" s="3">
        <v>419</v>
      </c>
      <c r="J291" s="3">
        <v>1</v>
      </c>
      <c r="K291" s="3">
        <v>3</v>
      </c>
      <c r="M291" s="2">
        <v>43418.750254629631</v>
      </c>
      <c r="N291" s="2">
        <v>43418.755972222221</v>
      </c>
      <c r="O291" s="3" t="s">
        <v>62</v>
      </c>
      <c r="P291" s="3" t="s">
        <v>63</v>
      </c>
      <c r="Q291" s="3" t="s">
        <v>133</v>
      </c>
      <c r="R291" s="3" t="s">
        <v>19</v>
      </c>
      <c r="S291" s="2">
        <v>43418.753101851849</v>
      </c>
      <c r="T291" s="2">
        <v>43418.753101851849</v>
      </c>
      <c r="U291" s="2">
        <v>43418.760775462964</v>
      </c>
      <c r="V291" s="2">
        <v>43418.760775462964</v>
      </c>
      <c r="W291" s="2">
        <v>43418.73510416667</v>
      </c>
      <c r="X291" s="8">
        <f t="shared" si="53"/>
        <v>43418.73510416667</v>
      </c>
      <c r="Y291" s="9">
        <f t="shared" si="57"/>
        <v>5.7175925903720781E-3</v>
      </c>
      <c r="Z291" s="9">
        <f t="shared" si="58"/>
        <v>1.7152777771116234E-2</v>
      </c>
      <c r="AA291" s="30"/>
      <c r="AB291" s="10">
        <f t="shared" si="52"/>
        <v>0</v>
      </c>
      <c r="AC291" s="10">
        <f t="shared" si="56"/>
        <v>1.5150462961173616E-2</v>
      </c>
      <c r="AD291" s="30"/>
      <c r="AE291" s="30"/>
      <c r="AF291" s="78">
        <f t="shared" si="49"/>
        <v>43418.727777777778</v>
      </c>
      <c r="AG291" s="78">
        <f t="shared" si="50"/>
        <v>43418.755555555559</v>
      </c>
      <c r="AH291" s="26" t="str">
        <f t="shared" si="51"/>
        <v>43418.727777777843418.7555555556</v>
      </c>
      <c r="AI291" s="26" t="e">
        <f>VLOOKUP(AH291,simple_survey!$P$1800:$Q$2001,2,FALSE)</f>
        <v>#N/A</v>
      </c>
      <c r="AK291" s="7" t="s">
        <v>131</v>
      </c>
    </row>
    <row r="292" spans="1:37" s="3" customFormat="1" hidden="1" x14ac:dyDescent="0.4">
      <c r="A292" s="16" t="str">
        <f t="shared" si="59"/>
        <v>-</v>
      </c>
      <c r="B292" s="16" t="str">
        <f t="shared" si="60"/>
        <v>-</v>
      </c>
      <c r="C292" s="3">
        <v>17</v>
      </c>
      <c r="D292" s="2">
        <v>43418.728807870371</v>
      </c>
      <c r="E292" s="3" t="s">
        <v>1731</v>
      </c>
      <c r="F292" s="3">
        <v>14016</v>
      </c>
      <c r="G292" s="3" t="s">
        <v>99</v>
      </c>
      <c r="H292" s="3">
        <v>0</v>
      </c>
      <c r="I292" s="3">
        <v>169</v>
      </c>
      <c r="J292" s="3">
        <v>9</v>
      </c>
      <c r="K292" s="3">
        <v>1</v>
      </c>
      <c r="M292" s="2">
        <v>43418.736898148149</v>
      </c>
      <c r="N292" s="2">
        <v>43418.746666666666</v>
      </c>
      <c r="O292" s="3" t="s">
        <v>30</v>
      </c>
      <c r="P292" s="3" t="s">
        <v>31</v>
      </c>
      <c r="Q292" s="3" t="s">
        <v>44</v>
      </c>
      <c r="R292" s="3" t="s">
        <v>91</v>
      </c>
      <c r="S292" s="2">
        <v>43418.739293981482</v>
      </c>
      <c r="T292" s="2">
        <v>43418.739293981482</v>
      </c>
      <c r="U292" s="2">
        <v>43418.74622685185</v>
      </c>
      <c r="V292" s="2">
        <v>43418.751608796294</v>
      </c>
      <c r="X292" s="8">
        <f t="shared" si="53"/>
        <v>43418.728807870371</v>
      </c>
      <c r="Y292" s="9">
        <f t="shared" si="57"/>
        <v>9.7685185173759237E-3</v>
      </c>
      <c r="Z292" s="9">
        <f t="shared" si="58"/>
        <v>9.7685185173759237E-3</v>
      </c>
      <c r="AA292" s="30"/>
      <c r="AB292" s="10">
        <f t="shared" si="52"/>
        <v>0</v>
      </c>
      <c r="AC292" s="10">
        <f t="shared" si="56"/>
        <v>8.0902777772280388E-3</v>
      </c>
      <c r="AD292" s="30"/>
      <c r="AE292" s="30"/>
      <c r="AF292" s="78">
        <f t="shared" si="49"/>
        <v>43418.728472222225</v>
      </c>
      <c r="AG292" s="78">
        <f t="shared" si="50"/>
        <v>43418.746527777781</v>
      </c>
      <c r="AH292" s="26" t="str">
        <f t="shared" si="51"/>
        <v>43418.728472222243418.7465277778</v>
      </c>
      <c r="AI292" s="26" t="e">
        <f>VLOOKUP(AH292,simple_survey!$P$1800:$Q$2001,2,FALSE)</f>
        <v>#N/A</v>
      </c>
      <c r="AK292" s="7" t="s">
        <v>132</v>
      </c>
    </row>
    <row r="293" spans="1:37" s="3" customFormat="1" hidden="1" x14ac:dyDescent="0.4">
      <c r="A293" s="16" t="str">
        <f t="shared" si="59"/>
        <v>-</v>
      </c>
      <c r="B293" s="16" t="str">
        <f t="shared" si="60"/>
        <v>-</v>
      </c>
      <c r="C293" s="3">
        <v>17</v>
      </c>
      <c r="D293" s="2">
        <v>43418.730196759258</v>
      </c>
      <c r="E293" s="3" t="s">
        <v>1732</v>
      </c>
      <c r="F293" s="3">
        <v>14017</v>
      </c>
      <c r="G293" s="3" t="s">
        <v>98</v>
      </c>
      <c r="H293" s="3">
        <v>0</v>
      </c>
      <c r="I293" s="3">
        <v>801</v>
      </c>
      <c r="J293" s="3">
        <v>5</v>
      </c>
      <c r="K293" s="3">
        <v>1</v>
      </c>
      <c r="M293" s="2">
        <v>43418.739398148151</v>
      </c>
      <c r="N293" s="2">
        <v>43418.742337962962</v>
      </c>
      <c r="O293" s="3" t="s">
        <v>45</v>
      </c>
      <c r="P293" s="3" t="s">
        <v>46</v>
      </c>
      <c r="Q293" s="3" t="s">
        <v>133</v>
      </c>
      <c r="R293" s="3" t="s">
        <v>19</v>
      </c>
      <c r="S293" s="2">
        <v>43418.740636574075</v>
      </c>
      <c r="T293" s="2">
        <v>43418.740636574075</v>
      </c>
      <c r="U293" s="2">
        <v>43418.748148148145</v>
      </c>
      <c r="V293" s="2">
        <v>43418.748148148145</v>
      </c>
      <c r="X293" s="8">
        <f t="shared" si="53"/>
        <v>43418.730196759258</v>
      </c>
      <c r="Y293" s="9">
        <f t="shared" si="57"/>
        <v>2.9398148108157329E-3</v>
      </c>
      <c r="Z293" s="9">
        <f t="shared" si="58"/>
        <v>2.9398148108157329E-3</v>
      </c>
      <c r="AA293" s="30"/>
      <c r="AB293" s="10">
        <f t="shared" si="52"/>
        <v>0</v>
      </c>
      <c r="AC293" s="10">
        <f t="shared" si="56"/>
        <v>9.2013888934161514E-3</v>
      </c>
      <c r="AD293" s="30"/>
      <c r="AE293" s="30"/>
      <c r="AF293" s="78">
        <f t="shared" si="49"/>
        <v>43418.729861111111</v>
      </c>
      <c r="AG293" s="78">
        <f t="shared" si="50"/>
        <v>43418.741666666669</v>
      </c>
      <c r="AH293" s="26" t="str">
        <f t="shared" si="51"/>
        <v>43418.729861111143418.7416666667</v>
      </c>
      <c r="AI293" s="26" t="e">
        <f>VLOOKUP(AH293,simple_survey!$P$1800:$Q$2001,2,FALSE)</f>
        <v>#N/A</v>
      </c>
    </row>
    <row r="294" spans="1:37" s="3" customFormat="1" hidden="1" x14ac:dyDescent="0.4">
      <c r="A294" s="16" t="str">
        <f t="shared" si="59"/>
        <v>-</v>
      </c>
      <c r="B294" s="16" t="str">
        <f t="shared" si="60"/>
        <v>-</v>
      </c>
      <c r="C294" s="3">
        <v>17</v>
      </c>
      <c r="D294" s="2">
        <v>43418.734849537039</v>
      </c>
      <c r="E294" s="3" t="s">
        <v>1440</v>
      </c>
      <c r="F294" s="3">
        <v>14022</v>
      </c>
      <c r="G294" s="3" t="s">
        <v>32</v>
      </c>
      <c r="H294" s="3">
        <v>2554</v>
      </c>
      <c r="I294" s="3">
        <v>498</v>
      </c>
      <c r="J294" s="3">
        <v>13</v>
      </c>
      <c r="K294" s="3">
        <v>1</v>
      </c>
      <c r="M294" s="2">
        <v>43418.740567129629</v>
      </c>
      <c r="N294" s="2">
        <v>43418.748807870368</v>
      </c>
      <c r="O294" s="3" t="s">
        <v>28</v>
      </c>
      <c r="P294" s="3" t="s">
        <v>29</v>
      </c>
      <c r="Q294" s="3" t="s">
        <v>44</v>
      </c>
      <c r="R294" s="3" t="s">
        <v>91</v>
      </c>
      <c r="S294" s="2">
        <v>43418.740324074075</v>
      </c>
      <c r="T294" s="2">
        <v>43418.740324074075</v>
      </c>
      <c r="U294" s="2">
        <v>43418.751215277778</v>
      </c>
      <c r="V294" s="2">
        <v>43418.751215277778</v>
      </c>
      <c r="X294" s="8">
        <f t="shared" si="53"/>
        <v>43418.734849537039</v>
      </c>
      <c r="Y294" s="9">
        <f t="shared" si="57"/>
        <v>8.2407407389837317E-3</v>
      </c>
      <c r="Z294" s="9">
        <f t="shared" si="58"/>
        <v>8.2407407389837317E-3</v>
      </c>
      <c r="AA294" s="30"/>
      <c r="AB294" s="10">
        <f t="shared" si="52"/>
        <v>2.4305555416503921E-4</v>
      </c>
      <c r="AC294" s="10">
        <f t="shared" si="56"/>
        <v>5.7175925903720781E-3</v>
      </c>
      <c r="AD294" s="30"/>
      <c r="AE294" s="30"/>
      <c r="AF294" s="78">
        <f t="shared" si="49"/>
        <v>43418.734722222223</v>
      </c>
      <c r="AG294" s="78">
        <f t="shared" si="50"/>
        <v>43418.748611111114</v>
      </c>
      <c r="AH294" s="26" t="str">
        <f t="shared" si="51"/>
        <v>43418.734722222243418.7486111111</v>
      </c>
      <c r="AI294" s="26" t="e">
        <f>VLOOKUP(AH294,simple_survey!$P$1800:$Q$2001,2,FALSE)</f>
        <v>#N/A</v>
      </c>
    </row>
    <row r="295" spans="1:37" s="3" customFormat="1" hidden="1" x14ac:dyDescent="0.4">
      <c r="A295" s="16" t="str">
        <f t="shared" si="59"/>
        <v>★</v>
      </c>
      <c r="B295" s="16" t="str">
        <f t="shared" si="60"/>
        <v>-</v>
      </c>
      <c r="C295" s="3">
        <v>17</v>
      </c>
      <c r="D295" s="2">
        <v>43418.735694444447</v>
      </c>
      <c r="E295" s="3" t="s">
        <v>1335</v>
      </c>
      <c r="F295" s="3">
        <v>14024</v>
      </c>
      <c r="G295" s="3" t="s">
        <v>32</v>
      </c>
      <c r="H295" s="3">
        <v>1751</v>
      </c>
      <c r="I295" s="3">
        <v>7</v>
      </c>
      <c r="J295" s="3">
        <v>8</v>
      </c>
      <c r="K295" s="3">
        <v>1</v>
      </c>
      <c r="M295" s="2">
        <v>43418.741481481484</v>
      </c>
      <c r="N295" s="2">
        <v>43418.750694444447</v>
      </c>
      <c r="O295" s="3" t="s">
        <v>38</v>
      </c>
      <c r="P295" s="3" t="s">
        <v>1368</v>
      </c>
      <c r="Q295" s="3" t="s">
        <v>40</v>
      </c>
      <c r="R295" s="3" t="s">
        <v>41</v>
      </c>
      <c r="S295" s="2">
        <v>43418.744085648148</v>
      </c>
      <c r="T295" s="2">
        <v>43418.744085648148</v>
      </c>
      <c r="U295" s="2">
        <v>43418.749224537038</v>
      </c>
      <c r="V295" s="2">
        <v>43418.75104166667</v>
      </c>
      <c r="W295" s="2">
        <v>43418.742627314816</v>
      </c>
      <c r="X295" s="8">
        <f t="shared" si="53"/>
        <v>43418.742627314816</v>
      </c>
      <c r="Y295" s="9">
        <f t="shared" si="57"/>
        <v>9.2129629629198462E-3</v>
      </c>
      <c r="Z295" s="9">
        <f t="shared" si="58"/>
        <v>9.2129629629198462E-3</v>
      </c>
      <c r="AA295" s="30"/>
      <c r="AB295" s="10">
        <f t="shared" si="52"/>
        <v>0</v>
      </c>
      <c r="AC295" s="10">
        <f t="shared" si="56"/>
        <v>0</v>
      </c>
      <c r="AD295" s="30"/>
      <c r="AE295" s="30"/>
      <c r="AF295" s="78">
        <f t="shared" si="49"/>
        <v>43418.73541666667</v>
      </c>
      <c r="AG295" s="78">
        <f t="shared" si="50"/>
        <v>43418.750694444447</v>
      </c>
      <c r="AH295" s="26" t="str">
        <f t="shared" si="51"/>
        <v>43418.735416666743418.7506944444</v>
      </c>
      <c r="AI295" s="26" t="e">
        <f>VLOOKUP(AH295,simple_survey!$P$1800:$Q$2001,2,FALSE)</f>
        <v>#N/A</v>
      </c>
    </row>
    <row r="296" spans="1:37" s="3" customFormat="1" hidden="1" x14ac:dyDescent="0.4">
      <c r="A296" s="16" t="str">
        <f>IF(W296&gt;0, "★", "-")</f>
        <v>★</v>
      </c>
      <c r="B296" s="16" t="str">
        <f>IF(L296&gt;0, "☆", "-")</f>
        <v>-</v>
      </c>
      <c r="C296" s="3">
        <v>17</v>
      </c>
      <c r="D296" s="2">
        <v>43418.736956018518</v>
      </c>
      <c r="E296" s="3" t="s">
        <v>1480</v>
      </c>
      <c r="F296" s="3">
        <v>14025</v>
      </c>
      <c r="G296" s="3" t="s">
        <v>98</v>
      </c>
      <c r="H296" s="3">
        <v>0</v>
      </c>
      <c r="I296" s="3">
        <v>533</v>
      </c>
      <c r="J296" s="3">
        <v>9</v>
      </c>
      <c r="K296" s="3">
        <v>1</v>
      </c>
      <c r="M296" s="2">
        <v>43418.740034722221</v>
      </c>
      <c r="N296" s="2">
        <v>43418.756608796299</v>
      </c>
      <c r="O296" s="3" t="s">
        <v>45</v>
      </c>
      <c r="P296" s="3" t="s">
        <v>46</v>
      </c>
      <c r="Q296" s="3" t="s">
        <v>33</v>
      </c>
      <c r="R296" s="3" t="s">
        <v>34</v>
      </c>
      <c r="S296" s="2">
        <v>43418.743761574071</v>
      </c>
      <c r="T296" s="2">
        <v>43418.743761574071</v>
      </c>
      <c r="U296" s="2">
        <v>43418.760208333333</v>
      </c>
      <c r="V296" s="2">
        <v>43418.760208333333</v>
      </c>
      <c r="W296" s="2">
        <v>43418.743761574071</v>
      </c>
      <c r="X296" s="8">
        <f t="shared" si="53"/>
        <v>43418.743761574071</v>
      </c>
      <c r="Y296" s="9">
        <f t="shared" si="57"/>
        <v>1.6574074077652767E-2</v>
      </c>
      <c r="Z296" s="9">
        <f t="shared" si="58"/>
        <v>1.6574074077652767E-2</v>
      </c>
      <c r="AA296" s="30"/>
      <c r="AB296" s="10">
        <f t="shared" si="52"/>
        <v>0</v>
      </c>
      <c r="AC296" s="10">
        <f t="shared" si="56"/>
        <v>0</v>
      </c>
      <c r="AD296" s="30"/>
      <c r="AE296" s="30"/>
      <c r="AF296" s="78">
        <f t="shared" si="49"/>
        <v>43418.736805555556</v>
      </c>
      <c r="AG296" s="78">
        <f t="shared" si="50"/>
        <v>43418.756249999999</v>
      </c>
      <c r="AH296" s="26" t="str">
        <f t="shared" si="51"/>
        <v>43418.736805555643418.75625</v>
      </c>
      <c r="AI296" s="26" t="e">
        <f>VLOOKUP(AH296,simple_survey!$P$1800:$Q$2001,2,FALSE)</f>
        <v>#N/A</v>
      </c>
    </row>
    <row r="297" spans="1:37" s="3" customFormat="1" hidden="1" x14ac:dyDescent="0.4">
      <c r="A297" s="16" t="str">
        <f>IF(W297&gt;0, "★", "-")</f>
        <v>-</v>
      </c>
      <c r="B297" s="16" t="str">
        <f>IF(L297&gt;0, "☆", "-")</f>
        <v>-</v>
      </c>
      <c r="C297" s="3">
        <v>17</v>
      </c>
      <c r="D297" s="2">
        <v>43418.741041666668</v>
      </c>
      <c r="E297" s="3" t="s">
        <v>1710</v>
      </c>
      <c r="F297" s="3">
        <v>14026</v>
      </c>
      <c r="G297" s="3" t="s">
        <v>99</v>
      </c>
      <c r="H297" s="3">
        <v>0</v>
      </c>
      <c r="I297" s="3">
        <v>572</v>
      </c>
      <c r="J297" s="3">
        <v>10</v>
      </c>
      <c r="K297" s="3">
        <v>1</v>
      </c>
      <c r="M297" s="2">
        <v>43418.74728009259</v>
      </c>
      <c r="N297" s="2">
        <v>43418.752418981479</v>
      </c>
      <c r="O297" s="3" t="s">
        <v>24</v>
      </c>
      <c r="P297" s="3" t="s">
        <v>25</v>
      </c>
      <c r="Q297" s="3" t="s">
        <v>79</v>
      </c>
      <c r="R297" s="3" t="s">
        <v>80</v>
      </c>
      <c r="S297" s="2">
        <v>43418.74763888889</v>
      </c>
      <c r="T297" s="2">
        <v>43418.74763888889</v>
      </c>
      <c r="U297" s="2">
        <v>43418.756319444445</v>
      </c>
      <c r="V297" s="2">
        <v>43418.758344907408</v>
      </c>
      <c r="X297" s="8">
        <f t="shared" si="53"/>
        <v>43418.741041666668</v>
      </c>
      <c r="Y297" s="9">
        <f t="shared" si="57"/>
        <v>5.1388888896326534E-3</v>
      </c>
      <c r="Z297" s="9">
        <f t="shared" si="58"/>
        <v>5.1388888896326534E-3</v>
      </c>
      <c r="AA297" s="30"/>
      <c r="AB297" s="10">
        <f t="shared" si="52"/>
        <v>0</v>
      </c>
      <c r="AC297" s="10">
        <f t="shared" si="56"/>
        <v>6.2384259217651561E-3</v>
      </c>
      <c r="AD297" s="30"/>
      <c r="AE297" s="30"/>
      <c r="AF297" s="78">
        <f t="shared" si="49"/>
        <v>43418.740972222222</v>
      </c>
      <c r="AG297" s="78">
        <f t="shared" si="50"/>
        <v>43418.752083333333</v>
      </c>
      <c r="AH297" s="26" t="str">
        <f t="shared" si="51"/>
        <v>43418.740972222243418.7520833333</v>
      </c>
      <c r="AI297" s="26" t="e">
        <f>VLOOKUP(AH297,simple_survey!$P$1800:$Q$2001,2,FALSE)</f>
        <v>#N/A</v>
      </c>
    </row>
    <row r="298" spans="1:37" s="3" customFormat="1" x14ac:dyDescent="0.4">
      <c r="A298" s="16" t="str">
        <f>IF(W298&gt;0, "★", "-")</f>
        <v>-</v>
      </c>
      <c r="B298" s="16" t="str">
        <f>IF(L298&gt;0, "☆", "-")</f>
        <v>-</v>
      </c>
      <c r="C298" s="3">
        <v>17</v>
      </c>
      <c r="D298" s="2">
        <v>43418.741631944446</v>
      </c>
      <c r="E298" s="3" t="s">
        <v>1733</v>
      </c>
      <c r="F298" s="3">
        <v>14027</v>
      </c>
      <c r="G298" s="3" t="s">
        <v>18</v>
      </c>
      <c r="H298" s="3">
        <v>3369</v>
      </c>
      <c r="I298" s="3">
        <v>274</v>
      </c>
      <c r="J298" s="3">
        <v>9</v>
      </c>
      <c r="K298" s="3">
        <v>1</v>
      </c>
      <c r="M298" s="2">
        <v>43418.745358796295</v>
      </c>
      <c r="N298" s="2">
        <v>43418.747025462966</v>
      </c>
      <c r="O298" s="3" t="s">
        <v>79</v>
      </c>
      <c r="P298" s="3" t="s">
        <v>80</v>
      </c>
      <c r="Q298" s="3" t="s">
        <v>44</v>
      </c>
      <c r="R298" s="3" t="s">
        <v>91</v>
      </c>
      <c r="S298" s="2">
        <v>43418.747337962966</v>
      </c>
      <c r="T298" s="2">
        <v>43418.747337962966</v>
      </c>
      <c r="U298" s="2">
        <v>43418.749189814815</v>
      </c>
      <c r="V298" s="2">
        <v>43418.749189814815</v>
      </c>
      <c r="X298" s="8">
        <f t="shared" si="53"/>
        <v>43418.741631944446</v>
      </c>
      <c r="Y298" s="9">
        <f t="shared" si="57"/>
        <v>1.6666666706441902E-3</v>
      </c>
      <c r="Z298" s="9">
        <f t="shared" si="58"/>
        <v>1.6666666706441902E-3</v>
      </c>
      <c r="AA298" s="30"/>
      <c r="AB298" s="10">
        <f t="shared" si="52"/>
        <v>0</v>
      </c>
      <c r="AC298" s="10">
        <f t="shared" si="56"/>
        <v>3.7268518499331549E-3</v>
      </c>
      <c r="AD298" s="30"/>
      <c r="AE298" s="30"/>
      <c r="AF298" s="78">
        <f t="shared" si="49"/>
        <v>43418.740972222222</v>
      </c>
      <c r="AG298" s="78">
        <f t="shared" si="50"/>
        <v>43418.746527777781</v>
      </c>
      <c r="AH298" s="26" t="str">
        <f t="shared" si="51"/>
        <v>43418.740972222243418.7465277778</v>
      </c>
      <c r="AI298" s="26" t="str">
        <f>VLOOKUP(AH298,simple_survey!$P$1800:$Q$2001,2,FALSE)</f>
        <v>肯定的</v>
      </c>
    </row>
    <row r="299" spans="1:37" s="3" customFormat="1" x14ac:dyDescent="0.4">
      <c r="A299" s="16" t="str">
        <f t="shared" ref="A299:A362" si="61">IF(W299&gt;0, "★", "-")</f>
        <v>-</v>
      </c>
      <c r="B299" s="16" t="str">
        <f t="shared" ref="B299:B329" si="62">IF(L299&gt;0, "☆", "-")</f>
        <v>-</v>
      </c>
      <c r="C299" s="3">
        <v>17</v>
      </c>
      <c r="D299" s="2">
        <v>43418.741655092592</v>
      </c>
      <c r="E299" s="3" t="s">
        <v>1532</v>
      </c>
      <c r="F299" s="3">
        <v>14028</v>
      </c>
      <c r="G299" s="3" t="s">
        <v>32</v>
      </c>
      <c r="H299" s="3">
        <v>6139</v>
      </c>
      <c r="I299" s="3">
        <v>133</v>
      </c>
      <c r="J299" s="3">
        <v>8</v>
      </c>
      <c r="K299" s="3">
        <v>1</v>
      </c>
      <c r="M299" s="2">
        <v>43418.745891203704</v>
      </c>
      <c r="N299" s="2">
        <v>43418.747835648152</v>
      </c>
      <c r="O299" s="3" t="s">
        <v>44</v>
      </c>
      <c r="P299" s="3" t="s">
        <v>91</v>
      </c>
      <c r="Q299" s="3" t="s">
        <v>60</v>
      </c>
      <c r="R299" s="3" t="s">
        <v>61</v>
      </c>
      <c r="S299" s="2">
        <v>43418.744016203702</v>
      </c>
      <c r="T299" s="2">
        <v>43418.744016203702</v>
      </c>
      <c r="U299" s="2">
        <v>43418.746481481481</v>
      </c>
      <c r="V299" s="2">
        <v>43418.746481481481</v>
      </c>
      <c r="X299" s="8">
        <f t="shared" si="53"/>
        <v>43418.741655092592</v>
      </c>
      <c r="Y299" s="9">
        <f t="shared" si="57"/>
        <v>1.9444444478722289E-3</v>
      </c>
      <c r="Z299" s="9">
        <f t="shared" si="58"/>
        <v>1.9444444478722289E-3</v>
      </c>
      <c r="AA299" s="30"/>
      <c r="AB299" s="10">
        <f t="shared" si="52"/>
        <v>1.8750000017462298E-3</v>
      </c>
      <c r="AC299" s="10">
        <f t="shared" si="56"/>
        <v>4.2361111118225381E-3</v>
      </c>
      <c r="AD299" s="30"/>
      <c r="AE299" s="30"/>
      <c r="AF299" s="78">
        <f t="shared" si="49"/>
        <v>43418.740972222222</v>
      </c>
      <c r="AG299" s="78">
        <f t="shared" si="50"/>
        <v>43418.74722222222</v>
      </c>
      <c r="AH299" s="26" t="str">
        <f t="shared" si="51"/>
        <v>43418.740972222243418.7472222222</v>
      </c>
      <c r="AI299" s="26" t="str">
        <f>VLOOKUP(AH299,simple_survey!$P$1800:$Q$2001,2,FALSE)</f>
        <v>肯定的</v>
      </c>
    </row>
    <row r="300" spans="1:37" s="3" customFormat="1" x14ac:dyDescent="0.4">
      <c r="A300" s="16" t="str">
        <f t="shared" si="61"/>
        <v>-</v>
      </c>
      <c r="B300" s="16" t="str">
        <f t="shared" si="62"/>
        <v>-</v>
      </c>
      <c r="C300" s="3">
        <v>17</v>
      </c>
      <c r="D300" s="2">
        <v>43418.741805555554</v>
      </c>
      <c r="E300" s="3" t="s">
        <v>1734</v>
      </c>
      <c r="F300" s="3">
        <v>14029</v>
      </c>
      <c r="G300" s="3" t="s">
        <v>51</v>
      </c>
      <c r="H300" s="3">
        <v>6242</v>
      </c>
      <c r="I300" s="3">
        <v>433</v>
      </c>
      <c r="J300" s="3">
        <v>7</v>
      </c>
      <c r="K300" s="3">
        <v>1</v>
      </c>
      <c r="M300" s="2">
        <v>43418.749189814815</v>
      </c>
      <c r="N300" s="2">
        <v>43418.753865740742</v>
      </c>
      <c r="O300" s="3" t="s">
        <v>133</v>
      </c>
      <c r="P300" s="3" t="s">
        <v>19</v>
      </c>
      <c r="Q300" s="3" t="s">
        <v>52</v>
      </c>
      <c r="R300" s="3" t="s">
        <v>53</v>
      </c>
      <c r="S300" s="2">
        <v>43418.749259259261</v>
      </c>
      <c r="T300" s="2">
        <v>43418.749259259261</v>
      </c>
      <c r="U300" s="2">
        <v>43418.755810185183</v>
      </c>
      <c r="V300" s="2">
        <v>43418.755810185183</v>
      </c>
      <c r="X300" s="8">
        <f t="shared" si="53"/>
        <v>43418.741805555554</v>
      </c>
      <c r="Y300" s="9">
        <f t="shared" si="57"/>
        <v>4.6759259275859222E-3</v>
      </c>
      <c r="Z300" s="9">
        <f t="shared" si="58"/>
        <v>4.6759259275859222E-3</v>
      </c>
      <c r="AA300" s="30"/>
      <c r="AB300" s="10">
        <f t="shared" si="52"/>
        <v>0</v>
      </c>
      <c r="AC300" s="10">
        <f t="shared" si="56"/>
        <v>7.3842592610162683E-3</v>
      </c>
      <c r="AD300" s="30"/>
      <c r="AE300" s="30"/>
      <c r="AF300" s="78">
        <f t="shared" si="49"/>
        <v>43418.741666666669</v>
      </c>
      <c r="AG300" s="78">
        <f t="shared" si="50"/>
        <v>43418.753472222219</v>
      </c>
      <c r="AH300" s="26" t="str">
        <f t="shared" si="51"/>
        <v>43418.741666666743418.7534722222</v>
      </c>
      <c r="AI300" s="26" t="str">
        <f>VLOOKUP(AH300,simple_survey!$P$1800:$Q$2001,2,FALSE)</f>
        <v>肯定的</v>
      </c>
    </row>
    <row r="301" spans="1:37" s="3" customFormat="1" x14ac:dyDescent="0.4">
      <c r="A301" s="16" t="str">
        <f t="shared" si="61"/>
        <v>★</v>
      </c>
      <c r="B301" s="16" t="str">
        <f t="shared" si="62"/>
        <v>-</v>
      </c>
      <c r="C301" s="3">
        <v>17</v>
      </c>
      <c r="D301" s="2">
        <v>43418.742129629631</v>
      </c>
      <c r="E301" s="3" t="s">
        <v>1484</v>
      </c>
      <c r="F301" s="3">
        <v>14030</v>
      </c>
      <c r="G301" s="3" t="s">
        <v>66</v>
      </c>
      <c r="H301" s="3">
        <v>5351</v>
      </c>
      <c r="I301" s="3">
        <v>73</v>
      </c>
      <c r="J301" s="3">
        <v>9</v>
      </c>
      <c r="K301" s="3">
        <v>1</v>
      </c>
      <c r="M301" s="2">
        <v>43418.750960648147</v>
      </c>
      <c r="N301" s="2">
        <v>43418.767627314817</v>
      </c>
      <c r="O301" s="3" t="s">
        <v>56</v>
      </c>
      <c r="P301" s="3" t="s">
        <v>57</v>
      </c>
      <c r="Q301" s="3" t="s">
        <v>64</v>
      </c>
      <c r="R301" s="3" t="s">
        <v>65</v>
      </c>
      <c r="S301" s="2">
        <v>43418.752187500002</v>
      </c>
      <c r="T301" s="2">
        <v>43418.752187500002</v>
      </c>
      <c r="U301" s="2">
        <v>43418.766261574077</v>
      </c>
      <c r="V301" s="2">
        <v>43418.766261574077</v>
      </c>
      <c r="W301" s="2">
        <v>43418.749062499999</v>
      </c>
      <c r="X301" s="8">
        <f t="shared" si="53"/>
        <v>43418.749062499999</v>
      </c>
      <c r="Y301" s="9">
        <f t="shared" si="57"/>
        <v>1.6666666670062114E-2</v>
      </c>
      <c r="Z301" s="9">
        <f t="shared" si="58"/>
        <v>1.6666666670062114E-2</v>
      </c>
      <c r="AA301" s="30"/>
      <c r="AB301" s="10">
        <f t="shared" si="52"/>
        <v>0</v>
      </c>
      <c r="AC301" s="10">
        <f t="shared" si="56"/>
        <v>1.898148148029577E-3</v>
      </c>
      <c r="AD301" s="30"/>
      <c r="AE301" s="30"/>
      <c r="AF301" s="78">
        <f t="shared" si="49"/>
        <v>43418.741666666669</v>
      </c>
      <c r="AG301" s="78">
        <f t="shared" si="50"/>
        <v>43418.767361111109</v>
      </c>
      <c r="AH301" s="26" t="str">
        <f t="shared" si="51"/>
        <v>43418.741666666743418.7673611111</v>
      </c>
      <c r="AI301" s="26" t="str">
        <f>VLOOKUP(AH301,simple_survey!$P$1800:$Q$2001,2,FALSE)</f>
        <v>否定的</v>
      </c>
    </row>
    <row r="302" spans="1:37" s="3" customFormat="1" hidden="1" x14ac:dyDescent="0.4">
      <c r="A302" s="16" t="str">
        <f t="shared" si="61"/>
        <v>-</v>
      </c>
      <c r="B302" s="16" t="str">
        <f t="shared" si="62"/>
        <v>-</v>
      </c>
      <c r="C302" s="3">
        <v>17</v>
      </c>
      <c r="D302" s="2">
        <v>43418.743402777778</v>
      </c>
      <c r="E302" s="3" t="s">
        <v>1546</v>
      </c>
      <c r="F302" s="3">
        <v>14032</v>
      </c>
      <c r="G302" s="3" t="s">
        <v>18</v>
      </c>
      <c r="H302" s="3">
        <v>6135</v>
      </c>
      <c r="I302" s="3">
        <v>238</v>
      </c>
      <c r="J302" s="3">
        <v>11</v>
      </c>
      <c r="K302" s="3">
        <v>2</v>
      </c>
      <c r="M302" s="2">
        <v>43418.752951388888</v>
      </c>
      <c r="N302" s="2">
        <v>43418.758402777778</v>
      </c>
      <c r="O302" s="3" t="s">
        <v>133</v>
      </c>
      <c r="P302" s="3" t="s">
        <v>19</v>
      </c>
      <c r="Q302" s="3" t="s">
        <v>26</v>
      </c>
      <c r="R302" s="3" t="s">
        <v>27</v>
      </c>
      <c r="S302" s="2">
        <v>43418.755949074075</v>
      </c>
      <c r="T302" s="2">
        <v>43418.755949074075</v>
      </c>
      <c r="U302" s="2">
        <v>43418.762939814813</v>
      </c>
      <c r="V302" s="2">
        <v>43418.758067129631</v>
      </c>
      <c r="X302" s="8">
        <f t="shared" si="53"/>
        <v>43418.743402777778</v>
      </c>
      <c r="Y302" s="9">
        <f t="shared" si="57"/>
        <v>5.4513888899236917E-3</v>
      </c>
      <c r="Z302" s="9">
        <f t="shared" si="58"/>
        <v>1.0902777779847383E-2</v>
      </c>
      <c r="AA302" s="30"/>
      <c r="AB302" s="10">
        <f t="shared" si="52"/>
        <v>0</v>
      </c>
      <c r="AC302" s="10">
        <f t="shared" si="56"/>
        <v>9.5486111094942316E-3</v>
      </c>
      <c r="AD302" s="30"/>
      <c r="AE302" s="30"/>
      <c r="AF302" s="78">
        <f t="shared" si="49"/>
        <v>43418.743055555555</v>
      </c>
      <c r="AG302" s="78">
        <f t="shared" si="50"/>
        <v>43418.758333333331</v>
      </c>
      <c r="AH302" s="26" t="str">
        <f t="shared" si="51"/>
        <v>43418.743055555643418.7583333333</v>
      </c>
      <c r="AI302" s="26" t="e">
        <f>VLOOKUP(AH302,simple_survey!$P$1800:$Q$2001,2,FALSE)</f>
        <v>#N/A</v>
      </c>
    </row>
    <row r="303" spans="1:37" s="3" customFormat="1" hidden="1" x14ac:dyDescent="0.4">
      <c r="A303" s="16" t="str">
        <f t="shared" si="61"/>
        <v>-</v>
      </c>
      <c r="B303" s="16" t="str">
        <f t="shared" si="62"/>
        <v>-</v>
      </c>
      <c r="C303" s="3">
        <v>17</v>
      </c>
      <c r="D303" s="2">
        <v>43418.743946759256</v>
      </c>
      <c r="E303" s="3" t="s">
        <v>1735</v>
      </c>
      <c r="F303" s="3">
        <v>14033</v>
      </c>
      <c r="G303" s="3" t="s">
        <v>98</v>
      </c>
      <c r="H303" s="3">
        <v>0</v>
      </c>
      <c r="I303" s="3">
        <v>481</v>
      </c>
      <c r="J303" s="3">
        <v>13</v>
      </c>
      <c r="K303" s="3">
        <v>1</v>
      </c>
      <c r="M303" s="2">
        <v>43418.752835648149</v>
      </c>
      <c r="N303" s="2">
        <v>43418.770150462966</v>
      </c>
      <c r="O303" s="3" t="s">
        <v>42</v>
      </c>
      <c r="P303" s="3" t="s">
        <v>43</v>
      </c>
      <c r="Q303" s="3" t="s">
        <v>26</v>
      </c>
      <c r="R303" s="3" t="s">
        <v>27</v>
      </c>
      <c r="S303" s="2">
        <v>43418.749837962961</v>
      </c>
      <c r="T303" s="2">
        <v>43418.752511574072</v>
      </c>
      <c r="U303" s="2">
        <v>43418.75980324074</v>
      </c>
      <c r="V303" s="2">
        <v>43418.762175925927</v>
      </c>
      <c r="X303" s="8">
        <f t="shared" si="53"/>
        <v>43418.743946759256</v>
      </c>
      <c r="Y303" s="9">
        <f t="shared" si="57"/>
        <v>1.7314814816927537E-2</v>
      </c>
      <c r="Z303" s="9">
        <f t="shared" si="58"/>
        <v>1.7314814816927537E-2</v>
      </c>
      <c r="AA303" s="30"/>
      <c r="AB303" s="10">
        <f t="shared" si="52"/>
        <v>2.9976851874380372E-3</v>
      </c>
      <c r="AC303" s="10">
        <f t="shared" si="56"/>
        <v>8.8888888931251131E-3</v>
      </c>
      <c r="AD303" s="30"/>
      <c r="AE303" s="30"/>
      <c r="AF303" s="78">
        <f t="shared" si="49"/>
        <v>43418.743750000001</v>
      </c>
      <c r="AG303" s="78">
        <f t="shared" si="50"/>
        <v>43418.770138888889</v>
      </c>
      <c r="AH303" s="26" t="str">
        <f t="shared" si="51"/>
        <v>43418.7437543418.7701388889</v>
      </c>
      <c r="AI303" s="26" t="e">
        <f>VLOOKUP(AH303,simple_survey!$P$1800:$Q$2001,2,FALSE)</f>
        <v>#N/A</v>
      </c>
    </row>
    <row r="304" spans="1:37" s="3" customFormat="1" hidden="1" x14ac:dyDescent="0.4">
      <c r="A304" s="16" t="str">
        <f t="shared" si="61"/>
        <v>-</v>
      </c>
      <c r="B304" s="16" t="str">
        <f t="shared" si="62"/>
        <v>-</v>
      </c>
      <c r="C304" s="3">
        <v>17</v>
      </c>
      <c r="D304" s="2">
        <v>43418.744652777779</v>
      </c>
      <c r="E304" s="3" t="s">
        <v>1736</v>
      </c>
      <c r="F304" s="3">
        <v>14034</v>
      </c>
      <c r="G304" s="3" t="s">
        <v>99</v>
      </c>
      <c r="H304" s="3">
        <v>0</v>
      </c>
      <c r="I304" s="3">
        <v>360</v>
      </c>
      <c r="J304" s="3">
        <v>10</v>
      </c>
      <c r="K304" s="3">
        <v>2</v>
      </c>
      <c r="M304" s="2">
        <v>43418.749201388891</v>
      </c>
      <c r="N304" s="2">
        <v>43418.758043981485</v>
      </c>
      <c r="O304" s="3" t="s">
        <v>30</v>
      </c>
      <c r="P304" s="3" t="s">
        <v>31</v>
      </c>
      <c r="Q304" s="3" t="s">
        <v>44</v>
      </c>
      <c r="R304" s="3" t="s">
        <v>91</v>
      </c>
      <c r="S304" s="2">
        <v>43418.75204861111</v>
      </c>
      <c r="T304" s="2">
        <v>43418.75204861111</v>
      </c>
      <c r="U304" s="2">
        <v>43418.760196759256</v>
      </c>
      <c r="V304" s="2">
        <v>43418.760196759256</v>
      </c>
      <c r="X304" s="8">
        <f t="shared" si="53"/>
        <v>43418.744652777779</v>
      </c>
      <c r="Y304" s="9">
        <f t="shared" si="57"/>
        <v>8.8425925932824612E-3</v>
      </c>
      <c r="Z304" s="9">
        <f t="shared" si="58"/>
        <v>1.7685185186564922E-2</v>
      </c>
      <c r="AA304" s="30"/>
      <c r="AB304" s="10">
        <f t="shared" si="52"/>
        <v>0</v>
      </c>
      <c r="AC304" s="10">
        <f t="shared" si="56"/>
        <v>4.5486111121135764E-3</v>
      </c>
      <c r="AD304" s="30"/>
      <c r="AE304" s="30"/>
      <c r="AF304" s="78">
        <f t="shared" si="49"/>
        <v>43418.744444444441</v>
      </c>
      <c r="AG304" s="78">
        <f t="shared" si="50"/>
        <v>43418.757638888892</v>
      </c>
      <c r="AH304" s="26" t="str">
        <f t="shared" si="51"/>
        <v>43418.744444444443418.7576388889</v>
      </c>
      <c r="AI304" s="26" t="e">
        <f>VLOOKUP(AH304,simple_survey!$P$1800:$Q$2001,2,FALSE)</f>
        <v>#N/A</v>
      </c>
    </row>
    <row r="305" spans="1:37" s="3" customFormat="1" hidden="1" x14ac:dyDescent="0.4">
      <c r="A305" s="16" t="str">
        <f t="shared" si="61"/>
        <v>-</v>
      </c>
      <c r="B305" s="16" t="str">
        <f t="shared" si="62"/>
        <v>☆</v>
      </c>
      <c r="C305" s="3">
        <v>17</v>
      </c>
      <c r="D305" s="2">
        <v>43418.716145833336</v>
      </c>
      <c r="E305" s="3" t="s">
        <v>1513</v>
      </c>
      <c r="F305" s="3">
        <v>13995</v>
      </c>
      <c r="G305" s="3" t="s">
        <v>98</v>
      </c>
      <c r="H305" s="3">
        <v>0</v>
      </c>
      <c r="I305" s="3">
        <v>1001</v>
      </c>
      <c r="J305" s="3">
        <v>10</v>
      </c>
      <c r="K305" s="3">
        <v>1</v>
      </c>
      <c r="L305" s="2">
        <v>43418.716666666667</v>
      </c>
      <c r="O305" s="3" t="s">
        <v>52</v>
      </c>
      <c r="P305" s="3" t="s">
        <v>53</v>
      </c>
      <c r="Q305" s="3" t="s">
        <v>133</v>
      </c>
      <c r="R305" s="3" t="s">
        <v>19</v>
      </c>
      <c r="S305" s="2">
        <v>43418.725763888891</v>
      </c>
      <c r="U305" s="2">
        <v>43418.733599537038</v>
      </c>
      <c r="X305" s="8">
        <f t="shared" si="53"/>
        <v>43418.716145833336</v>
      </c>
      <c r="Y305" s="9">
        <f t="shared" si="57"/>
        <v>0</v>
      </c>
      <c r="Z305" s="9">
        <f t="shared" si="58"/>
        <v>0</v>
      </c>
      <c r="AA305" s="30"/>
      <c r="AB305" s="10">
        <f t="shared" si="52"/>
        <v>0</v>
      </c>
      <c r="AC305" s="10">
        <f>IF(IF(B305="☆",(IF(L305&gt;S305,L305-X305,S305-X305)),M305-X305)&lt;0,0,IF(B305="☆",(IF(L305&gt;S305,L305-X305,S305-X305)),M305-X305))</f>
        <v>9.6180555556202307E-3</v>
      </c>
      <c r="AD305" s="30"/>
      <c r="AE305" s="30"/>
      <c r="AF305" s="78">
        <f t="shared" si="49"/>
        <v>43418.71597222222</v>
      </c>
      <c r="AG305" s="78">
        <f t="shared" si="50"/>
        <v>0</v>
      </c>
      <c r="AH305" s="26" t="str">
        <f t="shared" si="51"/>
        <v>43418.71597222220</v>
      </c>
      <c r="AI305" s="26" t="e">
        <f>VLOOKUP(AH305,simple_survey!$P$1800:$Q$2001,2,FALSE)</f>
        <v>#N/A</v>
      </c>
      <c r="AK305" s="7" t="s">
        <v>1297</v>
      </c>
    </row>
    <row r="306" spans="1:37" s="3" customFormat="1" hidden="1" x14ac:dyDescent="0.4">
      <c r="A306" s="16" t="str">
        <f t="shared" si="61"/>
        <v>-</v>
      </c>
      <c r="B306" s="16" t="str">
        <f t="shared" si="62"/>
        <v>☆</v>
      </c>
      <c r="C306" s="3">
        <v>17</v>
      </c>
      <c r="D306" s="2">
        <v>43418.717060185183</v>
      </c>
      <c r="E306" s="3" t="s">
        <v>1513</v>
      </c>
      <c r="F306" s="3">
        <v>13996</v>
      </c>
      <c r="G306" s="3" t="s">
        <v>98</v>
      </c>
      <c r="H306" s="3">
        <v>0</v>
      </c>
      <c r="I306" s="3">
        <v>75</v>
      </c>
      <c r="J306" s="3">
        <v>10</v>
      </c>
      <c r="K306" s="3">
        <v>1</v>
      </c>
      <c r="L306" s="2">
        <v>43418.729780092595</v>
      </c>
      <c r="O306" s="3" t="s">
        <v>52</v>
      </c>
      <c r="P306" s="3" t="s">
        <v>53</v>
      </c>
      <c r="Q306" s="3" t="s">
        <v>133</v>
      </c>
      <c r="R306" s="3" t="s">
        <v>19</v>
      </c>
      <c r="S306" s="2">
        <v>43418.725960648146</v>
      </c>
      <c r="U306" s="2">
        <v>43418.733796296299</v>
      </c>
      <c r="X306" s="8">
        <f t="shared" si="53"/>
        <v>43418.717060185183</v>
      </c>
      <c r="Y306" s="9">
        <f t="shared" si="57"/>
        <v>0</v>
      </c>
      <c r="Z306" s="9">
        <f t="shared" si="58"/>
        <v>0</v>
      </c>
      <c r="AA306" s="30"/>
      <c r="AB306" s="10">
        <f t="shared" si="52"/>
        <v>0</v>
      </c>
      <c r="AC306" s="10"/>
      <c r="AD306" s="30"/>
      <c r="AE306" s="30"/>
      <c r="AF306" s="78">
        <f t="shared" si="49"/>
        <v>43418.716666666667</v>
      </c>
      <c r="AG306" s="78">
        <f t="shared" si="50"/>
        <v>0</v>
      </c>
      <c r="AH306" s="26" t="str">
        <f t="shared" si="51"/>
        <v>43418.71666666670</v>
      </c>
      <c r="AI306" s="26" t="e">
        <f>VLOOKUP(AH306,simple_survey!$P$1800:$Q$2001,2,FALSE)</f>
        <v>#N/A</v>
      </c>
      <c r="AK306" s="7" t="s">
        <v>1737</v>
      </c>
    </row>
    <row r="307" spans="1:37" s="3" customFormat="1" hidden="1" x14ac:dyDescent="0.4">
      <c r="A307" s="16" t="str">
        <f t="shared" si="61"/>
        <v>★</v>
      </c>
      <c r="B307" s="16" t="str">
        <f t="shared" si="62"/>
        <v>☆</v>
      </c>
      <c r="C307" s="3">
        <v>17</v>
      </c>
      <c r="D307" s="2">
        <v>43418.718773148146</v>
      </c>
      <c r="E307" s="3" t="s">
        <v>1738</v>
      </c>
      <c r="F307" s="3">
        <v>13999</v>
      </c>
      <c r="G307" s="3" t="s">
        <v>99</v>
      </c>
      <c r="H307" s="3">
        <v>0</v>
      </c>
      <c r="I307" s="3">
        <v>251</v>
      </c>
      <c r="J307" s="3">
        <v>9</v>
      </c>
      <c r="K307" s="3">
        <v>1</v>
      </c>
      <c r="L307" s="2">
        <v>43418.728506944448</v>
      </c>
      <c r="O307" s="3" t="s">
        <v>30</v>
      </c>
      <c r="P307" s="3" t="s">
        <v>31</v>
      </c>
      <c r="Q307" s="3" t="s">
        <v>44</v>
      </c>
      <c r="R307" s="3" t="s">
        <v>91</v>
      </c>
      <c r="S307" s="2">
        <v>43418.72556712963</v>
      </c>
      <c r="U307" s="2">
        <v>43418.733020833337</v>
      </c>
      <c r="W307" s="2">
        <v>43418.72556712963</v>
      </c>
      <c r="X307" s="8">
        <f t="shared" si="53"/>
        <v>43418.72556712963</v>
      </c>
      <c r="Y307" s="9">
        <f t="shared" si="57"/>
        <v>0</v>
      </c>
      <c r="Z307" s="9">
        <f t="shared" si="58"/>
        <v>0</v>
      </c>
      <c r="AA307" s="30"/>
      <c r="AB307" s="10">
        <f t="shared" si="52"/>
        <v>0</v>
      </c>
      <c r="AC307" s="10">
        <f>IF(IF(B307="☆",(IF(L307&gt;S307,L307-X307,S307-X307)),M307-X307)&lt;0,0,IF(B307="☆",(IF(L307&gt;S307,L307-X307,S307-X307)),M307-X307))</f>
        <v>2.9398148180916905E-3</v>
      </c>
      <c r="AD307" s="30"/>
      <c r="AE307" s="30"/>
      <c r="AF307" s="78">
        <f t="shared" si="49"/>
        <v>43418.71875</v>
      </c>
      <c r="AG307" s="78">
        <f t="shared" si="50"/>
        <v>0</v>
      </c>
      <c r="AH307" s="26" t="str">
        <f t="shared" si="51"/>
        <v>43418.718750</v>
      </c>
      <c r="AI307" s="26" t="e">
        <f>VLOOKUP(AH307,simple_survey!$P$1800:$Q$2001,2,FALSE)</f>
        <v>#N/A</v>
      </c>
    </row>
    <row r="308" spans="1:37" s="3" customFormat="1" hidden="1" x14ac:dyDescent="0.4">
      <c r="A308" s="16" t="str">
        <f t="shared" si="61"/>
        <v>★</v>
      </c>
      <c r="B308" s="16" t="str">
        <f t="shared" si="62"/>
        <v>☆</v>
      </c>
      <c r="C308" s="3">
        <v>17</v>
      </c>
      <c r="D308" s="2">
        <v>43418.718981481485</v>
      </c>
      <c r="E308" s="3" t="s">
        <v>1546</v>
      </c>
      <c r="F308" s="3">
        <v>14001</v>
      </c>
      <c r="G308" s="3" t="s">
        <v>18</v>
      </c>
      <c r="H308" s="3">
        <v>6135</v>
      </c>
      <c r="I308" s="3">
        <v>860</v>
      </c>
      <c r="J308" s="3">
        <v>7</v>
      </c>
      <c r="K308" s="3">
        <v>2</v>
      </c>
      <c r="L308" s="2">
        <v>43418.719224537039</v>
      </c>
      <c r="O308" s="3" t="s">
        <v>28</v>
      </c>
      <c r="P308" s="3" t="s">
        <v>29</v>
      </c>
      <c r="Q308" s="3" t="s">
        <v>133</v>
      </c>
      <c r="R308" s="3" t="s">
        <v>19</v>
      </c>
      <c r="S308" s="2">
        <v>43418.74015046296</v>
      </c>
      <c r="U308" s="2">
        <v>43418.747719907406</v>
      </c>
      <c r="W308" s="2">
        <v>43418.725914351853</v>
      </c>
      <c r="X308" s="8">
        <f t="shared" si="53"/>
        <v>43418.725914351853</v>
      </c>
      <c r="Y308" s="9">
        <f t="shared" si="57"/>
        <v>0</v>
      </c>
      <c r="Z308" s="9">
        <f t="shared" si="58"/>
        <v>0</v>
      </c>
      <c r="AA308" s="30"/>
      <c r="AB308" s="10">
        <f t="shared" si="52"/>
        <v>0</v>
      </c>
      <c r="AC308" s="10"/>
      <c r="AD308" s="30"/>
      <c r="AE308" s="30"/>
      <c r="AF308" s="78">
        <f t="shared" si="49"/>
        <v>43418.71875</v>
      </c>
      <c r="AG308" s="78">
        <f t="shared" si="50"/>
        <v>0</v>
      </c>
      <c r="AH308" s="26" t="str">
        <f t="shared" si="51"/>
        <v>43418.718750</v>
      </c>
      <c r="AI308" s="26" t="e">
        <f>VLOOKUP(AH308,simple_survey!$P$1800:$Q$2001,2,FALSE)</f>
        <v>#N/A</v>
      </c>
      <c r="AK308" s="7" t="s">
        <v>1739</v>
      </c>
    </row>
    <row r="309" spans="1:37" s="3" customFormat="1" hidden="1" x14ac:dyDescent="0.4">
      <c r="A309" s="16" t="str">
        <f t="shared" si="61"/>
        <v>-</v>
      </c>
      <c r="B309" s="16" t="str">
        <f t="shared" si="62"/>
        <v>☆</v>
      </c>
      <c r="C309" s="3">
        <v>17</v>
      </c>
      <c r="D309" s="2">
        <v>43418.719571759262</v>
      </c>
      <c r="E309" s="3" t="s">
        <v>1740</v>
      </c>
      <c r="F309" s="3">
        <v>14004</v>
      </c>
      <c r="G309" s="3" t="s">
        <v>18</v>
      </c>
      <c r="H309" s="3">
        <v>6135</v>
      </c>
      <c r="I309" s="3">
        <v>722</v>
      </c>
      <c r="J309" s="3">
        <v>11</v>
      </c>
      <c r="K309" s="3">
        <v>1</v>
      </c>
      <c r="L309" s="2">
        <v>43418.719687500001</v>
      </c>
      <c r="O309" s="3" t="s">
        <v>28</v>
      </c>
      <c r="P309" s="3" t="s">
        <v>29</v>
      </c>
      <c r="Q309" s="3" t="s">
        <v>133</v>
      </c>
      <c r="R309" s="3" t="s">
        <v>19</v>
      </c>
      <c r="S309" s="2">
        <v>43418.721655092595</v>
      </c>
      <c r="U309" s="2">
        <v>43418.728530092594</v>
      </c>
      <c r="X309" s="8">
        <f t="shared" si="53"/>
        <v>43418.719571759262</v>
      </c>
      <c r="Y309" s="9">
        <f t="shared" si="57"/>
        <v>0</v>
      </c>
      <c r="Z309" s="9">
        <f t="shared" si="58"/>
        <v>0</v>
      </c>
      <c r="AA309" s="30"/>
      <c r="AB309" s="10">
        <f t="shared" si="52"/>
        <v>0</v>
      </c>
      <c r="AC309" s="10">
        <f>IF(IF(B309="☆",(IF(L309&gt;S309,L309-X309,S309-X309)),M309-X309)&lt;0,0,IF(B309="☆",(IF(L309&gt;S309,L309-X309,S309-X309)),M309-X309))</f>
        <v>2.0833333328482695E-3</v>
      </c>
      <c r="AD309" s="30"/>
      <c r="AE309" s="30"/>
      <c r="AF309" s="78">
        <f t="shared" si="49"/>
        <v>43418.719444444447</v>
      </c>
      <c r="AG309" s="78">
        <f t="shared" si="50"/>
        <v>0</v>
      </c>
      <c r="AH309" s="26" t="str">
        <f t="shared" si="51"/>
        <v>43418.71944444440</v>
      </c>
      <c r="AI309" s="26" t="e">
        <f>VLOOKUP(AH309,simple_survey!$P$1800:$Q$2001,2,FALSE)</f>
        <v>#N/A</v>
      </c>
      <c r="AK309" s="7" t="s">
        <v>412</v>
      </c>
    </row>
    <row r="310" spans="1:37" s="3" customFormat="1" hidden="1" x14ac:dyDescent="0.4">
      <c r="A310" s="16" t="str">
        <f t="shared" si="61"/>
        <v>-</v>
      </c>
      <c r="B310" s="16" t="str">
        <f t="shared" si="62"/>
        <v>☆</v>
      </c>
      <c r="C310" s="3">
        <v>17</v>
      </c>
      <c r="D310" s="2">
        <v>43418.720138888886</v>
      </c>
      <c r="E310" s="3" t="s">
        <v>1741</v>
      </c>
      <c r="F310" s="3">
        <v>14006</v>
      </c>
      <c r="G310" s="3" t="s">
        <v>18</v>
      </c>
      <c r="H310" s="3">
        <v>6135</v>
      </c>
      <c r="I310" s="3">
        <v>684</v>
      </c>
      <c r="J310" s="3">
        <v>7</v>
      </c>
      <c r="K310" s="3">
        <v>3</v>
      </c>
      <c r="L310" s="2">
        <v>43418.72079861111</v>
      </c>
      <c r="O310" s="3" t="s">
        <v>28</v>
      </c>
      <c r="P310" s="3" t="s">
        <v>29</v>
      </c>
      <c r="Q310" s="3" t="s">
        <v>133</v>
      </c>
      <c r="R310" s="3" t="s">
        <v>19</v>
      </c>
      <c r="S310" s="2">
        <v>43418.74015046296</v>
      </c>
      <c r="U310" s="2">
        <v>43418.748414351852</v>
      </c>
      <c r="X310" s="8">
        <f t="shared" si="53"/>
        <v>43418.720138888886</v>
      </c>
      <c r="Y310" s="9">
        <f t="shared" si="57"/>
        <v>0</v>
      </c>
      <c r="Z310" s="9">
        <f t="shared" si="58"/>
        <v>0</v>
      </c>
      <c r="AA310" s="30"/>
      <c r="AB310" s="10">
        <f t="shared" si="52"/>
        <v>0</v>
      </c>
      <c r="AC310" s="10"/>
      <c r="AD310" s="30"/>
      <c r="AE310" s="30"/>
      <c r="AF310" s="78">
        <f t="shared" si="49"/>
        <v>43418.720138888886</v>
      </c>
      <c r="AG310" s="78">
        <f t="shared" si="50"/>
        <v>0</v>
      </c>
      <c r="AH310" s="26" t="str">
        <f t="shared" si="51"/>
        <v>43418.72013888890</v>
      </c>
      <c r="AI310" s="26" t="e">
        <f>VLOOKUP(AH310,simple_survey!$P$1800:$Q$2001,2,FALSE)</f>
        <v>#N/A</v>
      </c>
      <c r="AK310" s="7" t="s">
        <v>1742</v>
      </c>
    </row>
    <row r="311" spans="1:37" s="3" customFormat="1" hidden="1" x14ac:dyDescent="0.4">
      <c r="A311" s="16" t="str">
        <f t="shared" si="61"/>
        <v>-</v>
      </c>
      <c r="B311" s="16" t="str">
        <f t="shared" si="62"/>
        <v>☆</v>
      </c>
      <c r="C311" s="3">
        <v>17</v>
      </c>
      <c r="D311" s="2">
        <v>43418.720381944448</v>
      </c>
      <c r="E311" s="3" t="s">
        <v>1743</v>
      </c>
      <c r="F311" s="3">
        <v>14007</v>
      </c>
      <c r="G311" s="3" t="s">
        <v>99</v>
      </c>
      <c r="H311" s="3">
        <v>0</v>
      </c>
      <c r="I311" s="3">
        <v>492</v>
      </c>
      <c r="J311" s="3">
        <v>10</v>
      </c>
      <c r="K311" s="3">
        <v>1</v>
      </c>
      <c r="L311" s="2">
        <v>43418.72111111111</v>
      </c>
      <c r="O311" s="3" t="s">
        <v>64</v>
      </c>
      <c r="P311" s="3" t="s">
        <v>65</v>
      </c>
      <c r="Q311" s="3" t="s">
        <v>54</v>
      </c>
      <c r="R311" s="3" t="s">
        <v>55</v>
      </c>
      <c r="S311" s="2">
        <v>43418.740104166667</v>
      </c>
      <c r="U311" s="2">
        <v>43418.753206018519</v>
      </c>
      <c r="X311" s="8">
        <f t="shared" si="53"/>
        <v>43418.720381944448</v>
      </c>
      <c r="Y311" s="9">
        <f t="shared" si="57"/>
        <v>0</v>
      </c>
      <c r="Z311" s="9">
        <f t="shared" si="58"/>
        <v>0</v>
      </c>
      <c r="AA311" s="30"/>
      <c r="AB311" s="10">
        <f t="shared" si="52"/>
        <v>0</v>
      </c>
      <c r="AC311" s="10">
        <f>IF(IF(B311="☆",(IF(L311&gt;S311,L311-X311,S311-X311)),M311-X311)&lt;0,0,IF(B311="☆",(IF(L311&gt;S311,L311-X311,S311-X311)),M311-X311))</f>
        <v>1.972222221957054E-2</v>
      </c>
      <c r="AD311" s="30"/>
      <c r="AE311" s="30"/>
      <c r="AF311" s="78">
        <f t="shared" si="49"/>
        <v>43418.720138888886</v>
      </c>
      <c r="AG311" s="78">
        <f t="shared" si="50"/>
        <v>0</v>
      </c>
      <c r="AH311" s="26" t="str">
        <f t="shared" si="51"/>
        <v>43418.72013888890</v>
      </c>
      <c r="AI311" s="26" t="e">
        <f>VLOOKUP(AH311,simple_survey!$P$1800:$Q$2001,2,FALSE)</f>
        <v>#N/A</v>
      </c>
      <c r="AK311" s="7"/>
    </row>
    <row r="312" spans="1:37" s="3" customFormat="1" hidden="1" x14ac:dyDescent="0.4">
      <c r="A312" s="16" t="str">
        <f t="shared" si="61"/>
        <v>★</v>
      </c>
      <c r="B312" s="16" t="str">
        <f t="shared" si="62"/>
        <v>☆</v>
      </c>
      <c r="C312" s="3">
        <v>17</v>
      </c>
      <c r="D312" s="2">
        <v>43418.724050925928</v>
      </c>
      <c r="E312" s="3" t="s">
        <v>1484</v>
      </c>
      <c r="F312" s="3">
        <v>14010</v>
      </c>
      <c r="G312" s="3" t="s">
        <v>18</v>
      </c>
      <c r="H312" s="3">
        <v>5351</v>
      </c>
      <c r="I312" s="3">
        <v>355</v>
      </c>
      <c r="J312" s="3">
        <v>11</v>
      </c>
      <c r="K312" s="3">
        <v>1</v>
      </c>
      <c r="L312" s="2">
        <v>43418.724270833336</v>
      </c>
      <c r="O312" s="3" t="s">
        <v>56</v>
      </c>
      <c r="P312" s="3" t="s">
        <v>57</v>
      </c>
      <c r="Q312" s="3" t="s">
        <v>64</v>
      </c>
      <c r="R312" s="3" t="s">
        <v>65</v>
      </c>
      <c r="S312" s="2">
        <v>43418.730983796297</v>
      </c>
      <c r="U312" s="2">
        <v>43418.742546296293</v>
      </c>
      <c r="W312" s="2">
        <v>43418.730983796297</v>
      </c>
      <c r="X312" s="8">
        <f t="shared" si="53"/>
        <v>43418.730983796297</v>
      </c>
      <c r="Y312" s="9">
        <f t="shared" si="57"/>
        <v>0</v>
      </c>
      <c r="Z312" s="9">
        <f t="shared" si="58"/>
        <v>0</v>
      </c>
      <c r="AA312" s="30"/>
      <c r="AB312" s="10">
        <f t="shared" si="52"/>
        <v>0</v>
      </c>
      <c r="AC312" s="10">
        <f>IF(IF(B312="☆",(IF(L312&gt;S312,L312-X312,S312-X312)),M312-X312)&lt;0,0,IF(B312="☆",(IF(L312&gt;S312,L312-X312,S312-X312)),M312-X312))</f>
        <v>0</v>
      </c>
      <c r="AD312" s="30"/>
      <c r="AE312" s="30"/>
      <c r="AF312" s="78">
        <f t="shared" si="49"/>
        <v>43418.723611111112</v>
      </c>
      <c r="AG312" s="78">
        <f t="shared" si="50"/>
        <v>0</v>
      </c>
      <c r="AH312" s="26" t="str">
        <f t="shared" si="51"/>
        <v>43418.72361111110</v>
      </c>
      <c r="AI312" s="26" t="e">
        <f>VLOOKUP(AH312,simple_survey!$P$1800:$Q$2001,2,FALSE)</f>
        <v>#N/A</v>
      </c>
      <c r="AK312" s="7"/>
    </row>
    <row r="313" spans="1:37" s="3" customFormat="1" hidden="1" x14ac:dyDescent="0.4">
      <c r="A313" s="16" t="str">
        <f t="shared" si="61"/>
        <v>-</v>
      </c>
      <c r="B313" s="16" t="str">
        <f t="shared" si="62"/>
        <v>☆</v>
      </c>
      <c r="C313" s="3">
        <v>17</v>
      </c>
      <c r="D313" s="2">
        <v>43418.725775462961</v>
      </c>
      <c r="E313" s="3" t="s">
        <v>1744</v>
      </c>
      <c r="F313" s="3">
        <v>14012</v>
      </c>
      <c r="G313" s="3" t="s">
        <v>98</v>
      </c>
      <c r="H313" s="3">
        <v>0</v>
      </c>
      <c r="I313" s="3">
        <v>864</v>
      </c>
      <c r="J313" s="3">
        <v>13</v>
      </c>
      <c r="K313" s="3">
        <v>2</v>
      </c>
      <c r="L313" s="2">
        <v>43418.731793981482</v>
      </c>
      <c r="O313" s="3" t="s">
        <v>62</v>
      </c>
      <c r="P313" s="3" t="s">
        <v>63</v>
      </c>
      <c r="Q313" s="3" t="s">
        <v>133</v>
      </c>
      <c r="R313" s="3" t="s">
        <v>19</v>
      </c>
      <c r="S313" s="2">
        <v>43418.74013888889</v>
      </c>
      <c r="U313" s="2">
        <v>43418.747118055559</v>
      </c>
      <c r="X313" s="8">
        <f t="shared" si="53"/>
        <v>43418.725775462961</v>
      </c>
      <c r="Y313" s="9">
        <f t="shared" si="57"/>
        <v>0</v>
      </c>
      <c r="Z313" s="9">
        <f t="shared" si="58"/>
        <v>0</v>
      </c>
      <c r="AA313" s="30"/>
      <c r="AB313" s="10">
        <f t="shared" si="52"/>
        <v>0</v>
      </c>
      <c r="AC313" s="10">
        <f>IF(IF(B313="☆",(IF(L313&gt;S313,L313-X313,S313-X313)),M313-X313)&lt;0,0,IF(B313="☆",(IF(L313&gt;S313,L313-X313,S313-X313)),M313-X313))</f>
        <v>1.4363425929332152E-2</v>
      </c>
      <c r="AD313" s="30"/>
      <c r="AE313" s="30"/>
      <c r="AF313" s="78">
        <f t="shared" si="49"/>
        <v>43418.725694444445</v>
      </c>
      <c r="AG313" s="78">
        <f t="shared" si="50"/>
        <v>0</v>
      </c>
      <c r="AH313" s="26" t="str">
        <f t="shared" si="51"/>
        <v>43418.72569444440</v>
      </c>
      <c r="AI313" s="26" t="e">
        <f>VLOOKUP(AH313,simple_survey!$P$1800:$Q$2001,2,FALSE)</f>
        <v>#N/A</v>
      </c>
      <c r="AK313" s="7"/>
    </row>
    <row r="314" spans="1:37" s="7" customFormat="1" hidden="1" x14ac:dyDescent="0.4">
      <c r="A314" s="16" t="str">
        <f t="shared" si="61"/>
        <v>★</v>
      </c>
      <c r="B314" s="16" t="str">
        <f t="shared" si="62"/>
        <v>☆</v>
      </c>
      <c r="C314" s="7">
        <v>17</v>
      </c>
      <c r="D314" s="2">
        <v>43418.730821759258</v>
      </c>
      <c r="E314" s="3" t="s">
        <v>1727</v>
      </c>
      <c r="F314" s="3">
        <v>14018</v>
      </c>
      <c r="G314" s="3" t="s">
        <v>18</v>
      </c>
      <c r="H314" s="3">
        <v>1603</v>
      </c>
      <c r="I314" s="3">
        <v>502</v>
      </c>
      <c r="J314" s="3">
        <v>10</v>
      </c>
      <c r="K314" s="3">
        <v>2</v>
      </c>
      <c r="L314" s="2">
        <v>43418.731064814812</v>
      </c>
      <c r="M314" s="3"/>
      <c r="N314" s="3"/>
      <c r="O314" s="3" t="s">
        <v>22</v>
      </c>
      <c r="P314" s="3" t="s">
        <v>23</v>
      </c>
      <c r="Q314" s="3" t="s">
        <v>62</v>
      </c>
      <c r="R314" s="3" t="s">
        <v>63</v>
      </c>
      <c r="S314" s="2">
        <v>43418.74496527778</v>
      </c>
      <c r="T314" s="3"/>
      <c r="U314" s="2">
        <v>43418.750543981485</v>
      </c>
      <c r="V314" s="3"/>
      <c r="W314" s="2">
        <v>43418.737754629627</v>
      </c>
      <c r="X314" s="8">
        <f t="shared" si="53"/>
        <v>43418.737754629627</v>
      </c>
      <c r="Y314" s="9">
        <f t="shared" si="57"/>
        <v>0</v>
      </c>
      <c r="Z314" s="9">
        <f t="shared" si="58"/>
        <v>0</v>
      </c>
      <c r="AA314" s="10"/>
      <c r="AB314" s="10">
        <f t="shared" si="52"/>
        <v>0</v>
      </c>
      <c r="AC314" s="10">
        <f>IF(IF(B314="☆",(IF(L314&gt;S314,L314-X314,S314-X314)),M314-X314)&lt;0,0,IF(B314="☆",(IF(L314&gt;S314,L314-X314,S314-X314)),M314-X314))</f>
        <v>7.2106481529772282E-3</v>
      </c>
      <c r="AD314" s="10"/>
      <c r="AE314" s="10"/>
      <c r="AF314" s="78">
        <f t="shared" si="49"/>
        <v>43418.730555555558</v>
      </c>
      <c r="AG314" s="78">
        <f t="shared" si="50"/>
        <v>0</v>
      </c>
      <c r="AH314" s="26" t="str">
        <f t="shared" si="51"/>
        <v>43418.73055555560</v>
      </c>
      <c r="AI314" s="26" t="e">
        <f>VLOOKUP(AH314,simple_survey!$P$1800:$Q$2001,2,FALSE)</f>
        <v>#N/A</v>
      </c>
      <c r="AK314" s="7" t="s">
        <v>1745</v>
      </c>
    </row>
    <row r="315" spans="1:37" s="3" customFormat="1" hidden="1" x14ac:dyDescent="0.4">
      <c r="A315" s="16" t="str">
        <f t="shared" si="61"/>
        <v>-</v>
      </c>
      <c r="B315" s="16" t="str">
        <f t="shared" si="62"/>
        <v>☆</v>
      </c>
      <c r="C315" s="3">
        <v>17</v>
      </c>
      <c r="D315" s="2">
        <v>43418.734120370369</v>
      </c>
      <c r="E315" s="3" t="s">
        <v>1746</v>
      </c>
      <c r="F315" s="3">
        <v>14019</v>
      </c>
      <c r="G315" s="3" t="s">
        <v>98</v>
      </c>
      <c r="H315" s="3">
        <v>0</v>
      </c>
      <c r="I315" s="3">
        <v>729</v>
      </c>
      <c r="J315" s="3">
        <v>10</v>
      </c>
      <c r="K315" s="3">
        <v>1</v>
      </c>
      <c r="L315" s="2">
        <v>43418.734606481485</v>
      </c>
      <c r="O315" s="3" t="s">
        <v>36</v>
      </c>
      <c r="P315" s="3" t="s">
        <v>37</v>
      </c>
      <c r="Q315" s="3" t="s">
        <v>54</v>
      </c>
      <c r="R315" s="3" t="s">
        <v>55</v>
      </c>
      <c r="S315" s="2">
        <v>43418.747118055559</v>
      </c>
      <c r="U315" s="2">
        <v>43418.758738425924</v>
      </c>
      <c r="X315" s="8">
        <f t="shared" si="53"/>
        <v>43418.734120370369</v>
      </c>
      <c r="Y315" s="9">
        <f t="shared" si="57"/>
        <v>0</v>
      </c>
      <c r="Z315" s="9">
        <f t="shared" si="58"/>
        <v>0</v>
      </c>
      <c r="AA315" s="30"/>
      <c r="AB315" s="10">
        <f t="shared" si="52"/>
        <v>0</v>
      </c>
      <c r="AC315" s="10">
        <f>IF(IF(B315="☆",(IF(L315&gt;S315,L315-X315,S315-X315)),M315-X315)&lt;0,0,IF(B315="☆",(IF(L315&gt;S315,L315-X315,S315-X315)),M315-X315))</f>
        <v>1.2997685189475305E-2</v>
      </c>
      <c r="AD315" s="30"/>
      <c r="AE315" s="30"/>
      <c r="AF315" s="78">
        <f t="shared" si="49"/>
        <v>43418.734027777777</v>
      </c>
      <c r="AG315" s="78">
        <f t="shared" si="50"/>
        <v>0</v>
      </c>
      <c r="AH315" s="26" t="str">
        <f t="shared" si="51"/>
        <v>43418.73402777780</v>
      </c>
      <c r="AI315" s="26" t="e">
        <f>VLOOKUP(AH315,simple_survey!$P$1800:$Q$2001,2,FALSE)</f>
        <v>#N/A</v>
      </c>
    </row>
    <row r="316" spans="1:37" s="3" customFormat="1" hidden="1" x14ac:dyDescent="0.4">
      <c r="A316" s="16" t="str">
        <f t="shared" si="61"/>
        <v>-</v>
      </c>
      <c r="B316" s="16" t="str">
        <f t="shared" si="62"/>
        <v>☆</v>
      </c>
      <c r="C316" s="3">
        <v>17</v>
      </c>
      <c r="D316" s="2">
        <v>43418.734224537038</v>
      </c>
      <c r="E316" s="3" t="s">
        <v>1727</v>
      </c>
      <c r="F316" s="3">
        <v>14020</v>
      </c>
      <c r="G316" s="3" t="s">
        <v>18</v>
      </c>
      <c r="H316" s="3">
        <v>1603</v>
      </c>
      <c r="I316" s="3">
        <v>290</v>
      </c>
      <c r="J316" s="3">
        <v>9</v>
      </c>
      <c r="K316" s="3">
        <v>2</v>
      </c>
      <c r="L316" s="2">
        <v>43418.7344212963</v>
      </c>
      <c r="O316" s="3" t="s">
        <v>22</v>
      </c>
      <c r="P316" s="3" t="s">
        <v>23</v>
      </c>
      <c r="Q316" s="3" t="s">
        <v>62</v>
      </c>
      <c r="R316" s="3" t="s">
        <v>63</v>
      </c>
      <c r="S316" s="2">
        <v>43418.759305555555</v>
      </c>
      <c r="U316" s="2">
        <v>43418.764884259261</v>
      </c>
      <c r="X316" s="8">
        <f t="shared" si="53"/>
        <v>43418.734224537038</v>
      </c>
      <c r="Y316" s="9">
        <f t="shared" si="57"/>
        <v>0</v>
      </c>
      <c r="Z316" s="9">
        <f t="shared" si="58"/>
        <v>0</v>
      </c>
      <c r="AA316" s="30"/>
      <c r="AB316" s="10">
        <f t="shared" si="52"/>
        <v>0</v>
      </c>
      <c r="AC316" s="10"/>
      <c r="AD316" s="30"/>
      <c r="AE316" s="30"/>
      <c r="AF316" s="78">
        <f t="shared" si="49"/>
        <v>43418.734027777777</v>
      </c>
      <c r="AG316" s="78">
        <f t="shared" si="50"/>
        <v>0</v>
      </c>
      <c r="AH316" s="26" t="str">
        <f t="shared" si="51"/>
        <v>43418.73402777780</v>
      </c>
      <c r="AI316" s="26" t="e">
        <f>VLOOKUP(AH316,simple_survey!$P$1800:$Q$2001,2,FALSE)</f>
        <v>#N/A</v>
      </c>
      <c r="AK316" s="7" t="s">
        <v>1747</v>
      </c>
    </row>
    <row r="317" spans="1:37" s="3" customFormat="1" hidden="1" x14ac:dyDescent="0.4">
      <c r="A317" s="16" t="str">
        <f t="shared" si="61"/>
        <v>-</v>
      </c>
      <c r="B317" s="16" t="str">
        <f t="shared" si="62"/>
        <v>☆</v>
      </c>
      <c r="C317" s="3">
        <v>17</v>
      </c>
      <c r="D317" s="2">
        <v>43418.734710648147</v>
      </c>
      <c r="E317" s="3" t="s">
        <v>1727</v>
      </c>
      <c r="F317" s="3">
        <v>14021</v>
      </c>
      <c r="G317" s="3" t="s">
        <v>18</v>
      </c>
      <c r="H317" s="3">
        <v>1603</v>
      </c>
      <c r="I317" s="3">
        <v>253</v>
      </c>
      <c r="J317" s="3">
        <v>10</v>
      </c>
      <c r="K317" s="3">
        <v>2</v>
      </c>
      <c r="L317" s="2">
        <v>43418.738287037035</v>
      </c>
      <c r="O317" s="3" t="s">
        <v>22</v>
      </c>
      <c r="P317" s="3" t="s">
        <v>23</v>
      </c>
      <c r="Q317" s="3" t="s">
        <v>62</v>
      </c>
      <c r="R317" s="3" t="s">
        <v>63</v>
      </c>
      <c r="S317" s="2">
        <v>43418.744016203702</v>
      </c>
      <c r="U317" s="2">
        <v>43418.749594907407</v>
      </c>
      <c r="X317" s="8">
        <f t="shared" si="53"/>
        <v>43418.734710648147</v>
      </c>
      <c r="Y317" s="9">
        <f t="shared" si="57"/>
        <v>0</v>
      </c>
      <c r="Z317" s="9">
        <f t="shared" si="58"/>
        <v>0</v>
      </c>
      <c r="AA317" s="30"/>
      <c r="AB317" s="10">
        <f t="shared" si="52"/>
        <v>0</v>
      </c>
      <c r="AC317" s="10"/>
      <c r="AD317" s="30"/>
      <c r="AE317" s="30"/>
      <c r="AF317" s="78">
        <f t="shared" si="49"/>
        <v>43418.734027777777</v>
      </c>
      <c r="AG317" s="78">
        <f t="shared" si="50"/>
        <v>0</v>
      </c>
      <c r="AH317" s="26" t="str">
        <f t="shared" si="51"/>
        <v>43418.73402777780</v>
      </c>
      <c r="AI317" s="26" t="e">
        <f>VLOOKUP(AH317,simple_survey!$P$1800:$Q$2001,2,FALSE)</f>
        <v>#N/A</v>
      </c>
      <c r="AK317" s="7" t="s">
        <v>1748</v>
      </c>
    </row>
    <row r="318" spans="1:37" s="3" customFormat="1" hidden="1" x14ac:dyDescent="0.4">
      <c r="A318" s="16" t="str">
        <f t="shared" si="61"/>
        <v>-</v>
      </c>
      <c r="B318" s="16" t="str">
        <f t="shared" si="62"/>
        <v>☆</v>
      </c>
      <c r="C318" s="3">
        <v>17</v>
      </c>
      <c r="D318" s="2">
        <v>43418.734872685185</v>
      </c>
      <c r="E318" s="3" t="s">
        <v>1749</v>
      </c>
      <c r="F318" s="3">
        <v>14023</v>
      </c>
      <c r="G318" s="3" t="s">
        <v>32</v>
      </c>
      <c r="H318" s="3">
        <v>6170</v>
      </c>
      <c r="I318" s="3">
        <v>422</v>
      </c>
      <c r="J318" s="3">
        <v>6</v>
      </c>
      <c r="K318" s="3">
        <v>1</v>
      </c>
      <c r="L318" s="2">
        <v>43418.734976851854</v>
      </c>
      <c r="O318" s="3" t="s">
        <v>26</v>
      </c>
      <c r="P318" s="3" t="s">
        <v>27</v>
      </c>
      <c r="Q318" s="3" t="s">
        <v>71</v>
      </c>
      <c r="R318" s="3" t="s">
        <v>1326</v>
      </c>
      <c r="S318" s="2">
        <v>43418.737812500003</v>
      </c>
      <c r="U318" s="2">
        <v>43418.744791666664</v>
      </c>
      <c r="X318" s="8">
        <f t="shared" si="53"/>
        <v>43418.734872685185</v>
      </c>
      <c r="Y318" s="9">
        <f t="shared" si="57"/>
        <v>0</v>
      </c>
      <c r="Z318" s="9">
        <f t="shared" si="58"/>
        <v>0</v>
      </c>
      <c r="AA318" s="30"/>
      <c r="AB318" s="10">
        <f t="shared" si="52"/>
        <v>0</v>
      </c>
      <c r="AC318" s="10">
        <f>IF(IF(B318="☆",(IF(L318&gt;S318,L318-X318,S318-X318)),M318-X318)&lt;0,0,IF(B318="☆",(IF(L318&gt;S318,L318-X318,S318-X318)),M318-X318))</f>
        <v>2.9398148180916905E-3</v>
      </c>
      <c r="AD318" s="30"/>
      <c r="AE318" s="30"/>
      <c r="AF318" s="78">
        <f t="shared" si="49"/>
        <v>43418.734722222223</v>
      </c>
      <c r="AG318" s="78">
        <f t="shared" si="50"/>
        <v>0</v>
      </c>
      <c r="AH318" s="26" t="str">
        <f t="shared" si="51"/>
        <v>43418.73472222220</v>
      </c>
      <c r="AI318" s="26" t="e">
        <f>VLOOKUP(AH318,simple_survey!$P$1800:$Q$2001,2,FALSE)</f>
        <v>#N/A</v>
      </c>
    </row>
    <row r="319" spans="1:37" s="3" customFormat="1" hidden="1" x14ac:dyDescent="0.4">
      <c r="A319" s="16" t="str">
        <f t="shared" si="61"/>
        <v>-</v>
      </c>
      <c r="B319" s="16" t="str">
        <f t="shared" si="62"/>
        <v>☆</v>
      </c>
      <c r="C319" s="3">
        <v>17</v>
      </c>
      <c r="D319" s="2">
        <v>43418.743032407408</v>
      </c>
      <c r="E319" s="3" t="s">
        <v>1428</v>
      </c>
      <c r="F319" s="3">
        <v>14031</v>
      </c>
      <c r="G319" s="3" t="s">
        <v>32</v>
      </c>
      <c r="H319" s="3">
        <v>5131</v>
      </c>
      <c r="I319" s="3">
        <v>901</v>
      </c>
      <c r="J319" s="3">
        <v>13</v>
      </c>
      <c r="K319" s="3">
        <v>2</v>
      </c>
      <c r="L319" s="2">
        <v>43418.743425925924</v>
      </c>
      <c r="O319" s="3" t="s">
        <v>73</v>
      </c>
      <c r="P319" s="3" t="s">
        <v>74</v>
      </c>
      <c r="Q319" s="3" t="s">
        <v>22</v>
      </c>
      <c r="R319" s="3" t="s">
        <v>23</v>
      </c>
      <c r="S319" s="2">
        <v>43418.759097222224</v>
      </c>
      <c r="U319" s="2">
        <v>43418.772881944446</v>
      </c>
      <c r="X319" s="8">
        <f t="shared" si="53"/>
        <v>43418.743032407408</v>
      </c>
      <c r="Y319" s="9">
        <f t="shared" si="57"/>
        <v>0</v>
      </c>
      <c r="Z319" s="9">
        <f t="shared" si="58"/>
        <v>0</v>
      </c>
      <c r="AA319" s="30"/>
      <c r="AB319" s="10">
        <f t="shared" si="52"/>
        <v>0</v>
      </c>
      <c r="AC319" s="10">
        <f>IF(IF(B319="☆",(IF(L319&gt;S319,L319-X319,S319-X319)),M319-X319)&lt;0,0,IF(B319="☆",(IF(L319&gt;S319,L319-X319,S319-X319)),M319-X319))</f>
        <v>1.6064814815763384E-2</v>
      </c>
      <c r="AD319" s="30"/>
      <c r="AE319" s="30"/>
      <c r="AF319" s="78">
        <f t="shared" si="49"/>
        <v>43418.742361111108</v>
      </c>
      <c r="AG319" s="78">
        <f t="shared" si="50"/>
        <v>0</v>
      </c>
      <c r="AH319" s="26" t="str">
        <f t="shared" si="51"/>
        <v>43418.74236111110</v>
      </c>
      <c r="AI319" s="26" t="e">
        <f>VLOOKUP(AH319,simple_survey!$P$1800:$Q$2001,2,FALSE)</f>
        <v>#N/A</v>
      </c>
    </row>
    <row r="320" spans="1:37" s="3" customFormat="1" hidden="1" x14ac:dyDescent="0.4">
      <c r="A320" s="16" t="str">
        <f t="shared" si="61"/>
        <v>-</v>
      </c>
      <c r="B320" s="16" t="str">
        <f t="shared" si="62"/>
        <v>☆</v>
      </c>
      <c r="C320" s="3">
        <v>17</v>
      </c>
      <c r="D320" s="2">
        <v>43418.74622685185</v>
      </c>
      <c r="E320" s="3" t="s">
        <v>1511</v>
      </c>
      <c r="F320" s="3">
        <v>14035</v>
      </c>
      <c r="G320" s="3" t="s">
        <v>32</v>
      </c>
      <c r="H320" s="3">
        <v>3537</v>
      </c>
      <c r="I320" s="3">
        <v>483</v>
      </c>
      <c r="J320" s="3">
        <v>1</v>
      </c>
      <c r="K320" s="3">
        <v>1</v>
      </c>
      <c r="L320" s="2">
        <v>43418.746493055558</v>
      </c>
      <c r="O320" s="3" t="s">
        <v>133</v>
      </c>
      <c r="P320" s="3" t="s">
        <v>19</v>
      </c>
      <c r="Q320" s="3" t="s">
        <v>20</v>
      </c>
      <c r="R320" s="3" t="s">
        <v>21</v>
      </c>
      <c r="S320" s="2">
        <v>43418.760775462964</v>
      </c>
      <c r="U320" s="2">
        <v>43418.768171296295</v>
      </c>
      <c r="X320" s="8">
        <f t="shared" si="53"/>
        <v>43418.74622685185</v>
      </c>
      <c r="Y320" s="9">
        <f t="shared" si="57"/>
        <v>0</v>
      </c>
      <c r="Z320" s="9">
        <f t="shared" si="58"/>
        <v>0</v>
      </c>
      <c r="AA320" s="30"/>
      <c r="AB320" s="10">
        <f t="shared" si="52"/>
        <v>0</v>
      </c>
      <c r="AC320" s="10"/>
      <c r="AD320" s="30"/>
      <c r="AE320" s="30"/>
      <c r="AF320" s="78">
        <f t="shared" si="49"/>
        <v>43418.745833333334</v>
      </c>
      <c r="AG320" s="78">
        <f t="shared" si="50"/>
        <v>0</v>
      </c>
      <c r="AH320" s="26" t="str">
        <f t="shared" si="51"/>
        <v>43418.74583333330</v>
      </c>
      <c r="AI320" s="26" t="e">
        <f>VLOOKUP(AH320,simple_survey!$P$1800:$Q$2001,2,FALSE)</f>
        <v>#N/A</v>
      </c>
      <c r="AK320" s="7" t="s">
        <v>1750</v>
      </c>
    </row>
    <row r="321" spans="1:37" s="3" customFormat="1" hidden="1" x14ac:dyDescent="0.4">
      <c r="A321" s="16" t="str">
        <f t="shared" si="61"/>
        <v>-</v>
      </c>
      <c r="B321" s="16" t="str">
        <f t="shared" si="62"/>
        <v>☆</v>
      </c>
      <c r="C321" s="3">
        <v>17</v>
      </c>
      <c r="D321" s="2">
        <v>43418.746249999997</v>
      </c>
      <c r="E321" s="3" t="s">
        <v>1718</v>
      </c>
      <c r="F321" s="3">
        <v>14036</v>
      </c>
      <c r="G321" s="3" t="s">
        <v>100</v>
      </c>
      <c r="H321" s="3">
        <v>5795</v>
      </c>
      <c r="I321" s="3">
        <v>713</v>
      </c>
      <c r="J321" s="3">
        <v>1</v>
      </c>
      <c r="K321" s="3">
        <v>1</v>
      </c>
      <c r="L321" s="2">
        <v>43418.746481481481</v>
      </c>
      <c r="O321" s="3" t="s">
        <v>22</v>
      </c>
      <c r="P321" s="3" t="s">
        <v>23</v>
      </c>
      <c r="Q321" s="3" t="s">
        <v>36</v>
      </c>
      <c r="R321" s="3" t="s">
        <v>37</v>
      </c>
      <c r="S321" s="2">
        <v>43418.776238425926</v>
      </c>
      <c r="U321" s="2">
        <v>43418.784780092596</v>
      </c>
      <c r="X321" s="8">
        <f t="shared" si="53"/>
        <v>43418.746249999997</v>
      </c>
      <c r="Y321" s="9">
        <f t="shared" si="57"/>
        <v>0</v>
      </c>
      <c r="Z321" s="9">
        <f t="shared" si="58"/>
        <v>0</v>
      </c>
      <c r="AA321" s="30"/>
      <c r="AB321" s="10">
        <f t="shared" si="52"/>
        <v>0</v>
      </c>
      <c r="AC321" s="10"/>
      <c r="AD321" s="30"/>
      <c r="AE321" s="30"/>
      <c r="AF321" s="78">
        <f t="shared" si="49"/>
        <v>43418.745833333334</v>
      </c>
      <c r="AG321" s="78">
        <f t="shared" si="50"/>
        <v>0</v>
      </c>
      <c r="AH321" s="26" t="str">
        <f t="shared" si="51"/>
        <v>43418.74583333330</v>
      </c>
      <c r="AI321" s="26" t="e">
        <f>VLOOKUP(AH321,simple_survey!$P$1800:$Q$2001,2,FALSE)</f>
        <v>#N/A</v>
      </c>
      <c r="AK321" s="7" t="s">
        <v>1751</v>
      </c>
    </row>
    <row r="322" spans="1:37" s="3" customFormat="1" hidden="1" x14ac:dyDescent="0.4">
      <c r="A322" s="16" t="str">
        <f t="shared" si="61"/>
        <v>★</v>
      </c>
      <c r="B322" s="16" t="str">
        <f t="shared" si="62"/>
        <v>☆</v>
      </c>
      <c r="C322" s="3">
        <v>17</v>
      </c>
      <c r="D322" s="2">
        <v>43418.747928240744</v>
      </c>
      <c r="E322" s="3" t="s">
        <v>1752</v>
      </c>
      <c r="F322" s="3">
        <v>14037</v>
      </c>
      <c r="G322" s="3" t="s">
        <v>32</v>
      </c>
      <c r="H322" s="3">
        <v>3624</v>
      </c>
      <c r="I322" s="3">
        <v>688</v>
      </c>
      <c r="J322" s="3">
        <v>1</v>
      </c>
      <c r="K322" s="3">
        <v>2</v>
      </c>
      <c r="L322" s="2">
        <v>43418.748611111114</v>
      </c>
      <c r="O322" s="3" t="s">
        <v>62</v>
      </c>
      <c r="P322" s="3" t="s">
        <v>63</v>
      </c>
      <c r="Q322" s="3" t="s">
        <v>54</v>
      </c>
      <c r="R322" s="3" t="s">
        <v>55</v>
      </c>
      <c r="S322" s="2">
        <v>43418.768148148149</v>
      </c>
      <c r="U322" s="2">
        <v>43418.782789351855</v>
      </c>
      <c r="W322" s="2">
        <v>43418.754849537036</v>
      </c>
      <c r="X322" s="8">
        <f t="shared" si="53"/>
        <v>43418.754849537036</v>
      </c>
      <c r="Y322" s="9">
        <f t="shared" si="57"/>
        <v>0</v>
      </c>
      <c r="Z322" s="9">
        <f t="shared" si="58"/>
        <v>0</v>
      </c>
      <c r="AA322" s="30"/>
      <c r="AB322" s="10">
        <f t="shared" si="52"/>
        <v>0</v>
      </c>
      <c r="AC322" s="10">
        <f>IF(IF(B322="☆",(IF(L322&gt;S322,L322-X322,S322-X322)),M322-X322)&lt;0,0,IF(B322="☆",(IF(L322&gt;S322,L322-X322,S322-X322)),M322-X322))</f>
        <v>1.3298611112986691E-2</v>
      </c>
      <c r="AD322" s="30"/>
      <c r="AE322" s="30"/>
      <c r="AF322" s="78">
        <f t="shared" si="49"/>
        <v>43418.747916666667</v>
      </c>
      <c r="AG322" s="78">
        <f t="shared" si="50"/>
        <v>0</v>
      </c>
      <c r="AH322" s="26" t="str">
        <f t="shared" si="51"/>
        <v>43418.74791666670</v>
      </c>
      <c r="AI322" s="26" t="e">
        <f>VLOOKUP(AH322,simple_survey!$P$1800:$Q$2001,2,FALSE)</f>
        <v>#N/A</v>
      </c>
    </row>
    <row r="323" spans="1:37" s="3" customFormat="1" hidden="1" x14ac:dyDescent="0.4">
      <c r="A323" s="16" t="str">
        <f t="shared" si="61"/>
        <v>-</v>
      </c>
      <c r="B323" s="16" t="str">
        <f t="shared" si="62"/>
        <v>☆</v>
      </c>
      <c r="C323" s="3">
        <v>17</v>
      </c>
      <c r="D323" s="2">
        <v>43418.748333333337</v>
      </c>
      <c r="E323" s="3" t="s">
        <v>1718</v>
      </c>
      <c r="F323" s="3">
        <v>14038</v>
      </c>
      <c r="G323" s="3" t="s">
        <v>103</v>
      </c>
      <c r="H323" s="3">
        <v>5795</v>
      </c>
      <c r="I323" s="3">
        <v>96</v>
      </c>
      <c r="J323" s="3">
        <v>13</v>
      </c>
      <c r="K323" s="3">
        <v>1</v>
      </c>
      <c r="L323" s="2">
        <v>43418.748831018522</v>
      </c>
      <c r="O323" s="3" t="s">
        <v>22</v>
      </c>
      <c r="P323" s="3" t="s">
        <v>23</v>
      </c>
      <c r="Q323" s="3" t="s">
        <v>47</v>
      </c>
      <c r="R323" s="3" t="s">
        <v>48</v>
      </c>
      <c r="S323" s="2">
        <v>43418.774953703702</v>
      </c>
      <c r="U323" s="2">
        <v>43418.780752314815</v>
      </c>
      <c r="X323" s="8">
        <f t="shared" si="53"/>
        <v>43418.748333333337</v>
      </c>
      <c r="Y323" s="9">
        <f t="shared" si="57"/>
        <v>0</v>
      </c>
      <c r="Z323" s="9">
        <f t="shared" si="58"/>
        <v>0</v>
      </c>
      <c r="AA323" s="30"/>
      <c r="AB323" s="10">
        <f t="shared" si="52"/>
        <v>0</v>
      </c>
      <c r="AC323" s="10">
        <f>IF(IF(B323="☆",(IF(L323&gt;S323,L323-X323,S323-X323)),M323-X323)&lt;0,0,IF(B323="☆",(IF(L323&gt;S323,L323-X323,S323-X323)),M323-X323))</f>
        <v>2.6620370364980772E-2</v>
      </c>
      <c r="AD323" s="30"/>
      <c r="AE323" s="30"/>
      <c r="AF323" s="78">
        <f t="shared" ref="AF323:AF386" si="63">INT(D323*1440)/1440</f>
        <v>43418.747916666667</v>
      </c>
      <c r="AG323" s="78">
        <f t="shared" ref="AG323:AG386" si="64">INT(N323*1440)/1440</f>
        <v>0</v>
      </c>
      <c r="AH323" s="26" t="str">
        <f t="shared" ref="AH323:AH386" si="65">CONCATENATE(AF323,AG323)</f>
        <v>43418.74791666670</v>
      </c>
      <c r="AI323" s="26" t="e">
        <f>VLOOKUP(AH323,simple_survey!$P$1800:$Q$2001,2,FALSE)</f>
        <v>#N/A</v>
      </c>
      <c r="AK323" s="7" t="s">
        <v>1753</v>
      </c>
    </row>
    <row r="324" spans="1:37" s="5" customFormat="1" hidden="1" x14ac:dyDescent="0.4">
      <c r="A324" s="17" t="str">
        <f t="shared" si="61"/>
        <v>-</v>
      </c>
      <c r="B324" s="17" t="str">
        <f t="shared" si="62"/>
        <v>☆</v>
      </c>
      <c r="C324" s="5">
        <v>17</v>
      </c>
      <c r="D324" s="4">
        <v>43418.749942129631</v>
      </c>
      <c r="E324" s="5" t="s">
        <v>1511</v>
      </c>
      <c r="F324" s="5">
        <v>14039</v>
      </c>
      <c r="G324" s="5" t="s">
        <v>32</v>
      </c>
      <c r="H324" s="5">
        <v>3537</v>
      </c>
      <c r="I324" s="5">
        <v>162</v>
      </c>
      <c r="J324" s="5">
        <v>1</v>
      </c>
      <c r="K324" s="5">
        <v>1</v>
      </c>
      <c r="L324" s="4">
        <v>43418.750081018516</v>
      </c>
      <c r="O324" s="5" t="s">
        <v>133</v>
      </c>
      <c r="P324" s="5" t="s">
        <v>19</v>
      </c>
      <c r="Q324" s="5" t="s">
        <v>20</v>
      </c>
      <c r="R324" s="5" t="s">
        <v>21</v>
      </c>
      <c r="S324" s="4">
        <v>43418.760775462964</v>
      </c>
      <c r="U324" s="4">
        <v>43418.768171296295</v>
      </c>
      <c r="X324" s="13">
        <f t="shared" si="53"/>
        <v>43418.749942129631</v>
      </c>
      <c r="Y324" s="18">
        <f t="shared" si="57"/>
        <v>0</v>
      </c>
      <c r="Z324" s="18">
        <f t="shared" si="58"/>
        <v>0</v>
      </c>
      <c r="AA324" s="31"/>
      <c r="AB324" s="19">
        <f t="shared" si="52"/>
        <v>0</v>
      </c>
      <c r="AC324" s="19">
        <f>IF(IF(B324="☆",(IF(L324&gt;S324,L324-X324,S324-X324)),M324-X324)&lt;0,0,IF(B324="☆",(IF(L324&gt;S324,L324-X324,S324-X324)),M324-X324))</f>
        <v>1.0833333333721384E-2</v>
      </c>
      <c r="AD324" s="31"/>
      <c r="AE324" s="31"/>
      <c r="AF324" s="78">
        <f t="shared" si="63"/>
        <v>43418.749305555553</v>
      </c>
      <c r="AG324" s="78">
        <f t="shared" si="64"/>
        <v>0</v>
      </c>
      <c r="AH324" s="26" t="str">
        <f t="shared" si="65"/>
        <v>43418.74930555560</v>
      </c>
      <c r="AI324" s="26" t="e">
        <f>VLOOKUP(AH324,simple_survey!$P$1800:$Q$2001,2,FALSE)</f>
        <v>#N/A</v>
      </c>
      <c r="AK324" s="7" t="s">
        <v>1754</v>
      </c>
    </row>
    <row r="325" spans="1:37" s="21" customFormat="1" hidden="1" x14ac:dyDescent="0.4">
      <c r="A325" s="20" t="str">
        <f t="shared" si="61"/>
        <v>★</v>
      </c>
      <c r="B325" s="20" t="str">
        <f t="shared" si="62"/>
        <v>-</v>
      </c>
      <c r="C325" s="21">
        <v>18</v>
      </c>
      <c r="D325" s="22">
        <v>43418.708854166667</v>
      </c>
      <c r="E325" s="21" t="s">
        <v>1713</v>
      </c>
      <c r="F325" s="21">
        <v>13983</v>
      </c>
      <c r="G325" s="21" t="s">
        <v>32</v>
      </c>
      <c r="H325" s="21">
        <v>2585</v>
      </c>
      <c r="I325" s="21">
        <v>859</v>
      </c>
      <c r="J325" s="21">
        <v>11</v>
      </c>
      <c r="K325" s="21">
        <v>2</v>
      </c>
      <c r="M325" s="22">
        <v>43418.747881944444</v>
      </c>
      <c r="N325" s="22">
        <v>43418.767187500001</v>
      </c>
      <c r="O325" s="21" t="s">
        <v>64</v>
      </c>
      <c r="P325" s="21" t="s">
        <v>65</v>
      </c>
      <c r="Q325" s="21" t="s">
        <v>49</v>
      </c>
      <c r="R325" s="21" t="s">
        <v>50</v>
      </c>
      <c r="S325" s="22">
        <v>43418.750509259262</v>
      </c>
      <c r="T325" s="22">
        <v>43418.750509259262</v>
      </c>
      <c r="U325" s="22">
        <v>43418.761932870373</v>
      </c>
      <c r="V325" s="22">
        <v>43418.767650462964</v>
      </c>
      <c r="W325" s="22">
        <v>43418.750509259262</v>
      </c>
      <c r="X325" s="24">
        <f t="shared" si="53"/>
        <v>43418.750509259262</v>
      </c>
      <c r="Y325" s="25">
        <f t="shared" si="57"/>
        <v>1.9305555557366461E-2</v>
      </c>
      <c r="Z325" s="25">
        <f t="shared" si="58"/>
        <v>3.8611111114732921E-2</v>
      </c>
      <c r="AA325" s="32">
        <f>SUM(Z325:Z382)</f>
        <v>0.42725694441469386</v>
      </c>
      <c r="AB325" s="26">
        <f t="shared" si="52"/>
        <v>0</v>
      </c>
      <c r="AC325" s="26">
        <f>IF(IF(B325="☆",(IF(L325&gt;S325,L325-X325,S325-X325)),M325-X325)&lt;0,0,IF(B325="☆",(IF(L325&gt;S325,L325-X325,S325-X325)),M325-X325))</f>
        <v>0</v>
      </c>
      <c r="AD325" s="32">
        <f>AVERAGE(AC325:AC382)</f>
        <v>6.1789975076792939E-3</v>
      </c>
      <c r="AE325" s="32">
        <f>MEDIAN(AC325:AC382)</f>
        <v>5.3472222243726719E-3</v>
      </c>
      <c r="AF325" s="78">
        <f t="shared" si="63"/>
        <v>43418.708333333336</v>
      </c>
      <c r="AG325" s="78">
        <f t="shared" si="64"/>
        <v>43418.76666666667</v>
      </c>
      <c r="AH325" s="26" t="str">
        <f t="shared" si="65"/>
        <v>43418.708333333343418.7666666667</v>
      </c>
      <c r="AI325" s="26" t="e">
        <f>VLOOKUP(AH325,simple_survey!$P$1800:$Q$2001,2,FALSE)</f>
        <v>#N/A</v>
      </c>
    </row>
    <row r="326" spans="1:37" s="3" customFormat="1" hidden="1" x14ac:dyDescent="0.4">
      <c r="A326" s="16" t="str">
        <f t="shared" si="61"/>
        <v>★</v>
      </c>
      <c r="B326" s="16" t="str">
        <f t="shared" si="62"/>
        <v>-</v>
      </c>
      <c r="C326" s="3">
        <v>18</v>
      </c>
      <c r="D326" s="2">
        <v>43418.712951388887</v>
      </c>
      <c r="E326" s="3" t="s">
        <v>1755</v>
      </c>
      <c r="F326" s="3">
        <v>13990</v>
      </c>
      <c r="G326" s="3" t="s">
        <v>51</v>
      </c>
      <c r="H326" s="3">
        <v>3318</v>
      </c>
      <c r="I326" s="3">
        <v>674</v>
      </c>
      <c r="J326" s="3">
        <v>13</v>
      </c>
      <c r="K326" s="3">
        <v>1</v>
      </c>
      <c r="M326" s="2">
        <v>43418.758043981485</v>
      </c>
      <c r="N326" s="2">
        <v>43418.775127314817</v>
      </c>
      <c r="O326" s="3" t="s">
        <v>52</v>
      </c>
      <c r="P326" s="3" t="s">
        <v>53</v>
      </c>
      <c r="Q326" s="3" t="s">
        <v>58</v>
      </c>
      <c r="R326" s="3" t="s">
        <v>59</v>
      </c>
      <c r="S326" s="2">
        <v>43418.754166666666</v>
      </c>
      <c r="T326" s="2">
        <v>43418.757349537038</v>
      </c>
      <c r="U326" s="2">
        <v>43418.764861111114</v>
      </c>
      <c r="V326" s="2">
        <v>43418.775682870371</v>
      </c>
      <c r="W326" s="2">
        <v>43418.754166666666</v>
      </c>
      <c r="X326" s="8">
        <f t="shared" si="53"/>
        <v>43418.754166666666</v>
      </c>
      <c r="Y326" s="9">
        <f t="shared" si="57"/>
        <v>1.7083333332266193E-2</v>
      </c>
      <c r="Z326" s="9">
        <f t="shared" si="58"/>
        <v>1.7083333332266193E-2</v>
      </c>
      <c r="AA326" s="30"/>
      <c r="AB326" s="10">
        <f t="shared" ref="AB326:AB389" si="66">IF(IF(A326="☆",L326-S326,M326-S326)&lt;0,0,IF(A326="☆",L326-S326,M326-S326))</f>
        <v>3.8773148189648055E-3</v>
      </c>
      <c r="AC326" s="10">
        <f>IF(IF(B326="☆",(IF(L326&gt;S326,L326-X326,S326-X326)),M326-X326)&lt;0,0,IF(B326="☆",(IF(L326&gt;S326,L326-X326,S326-X326)),M326-X326))</f>
        <v>3.8773148189648055E-3</v>
      </c>
      <c r="AD326" s="30"/>
      <c r="AE326" s="30"/>
      <c r="AF326" s="78">
        <f t="shared" si="63"/>
        <v>43418.712500000001</v>
      </c>
      <c r="AG326" s="78">
        <f t="shared" si="64"/>
        <v>43418.775000000001</v>
      </c>
      <c r="AH326" s="26" t="str">
        <f t="shared" si="65"/>
        <v>43418.712543418.775</v>
      </c>
      <c r="AI326" s="26" t="e">
        <f>VLOOKUP(AH326,simple_survey!$P$1800:$Q$2001,2,FALSE)</f>
        <v>#N/A</v>
      </c>
      <c r="AK326" s="7"/>
    </row>
    <row r="327" spans="1:37" s="3" customFormat="1" hidden="1" x14ac:dyDescent="0.4">
      <c r="A327" s="16" t="str">
        <f t="shared" si="61"/>
        <v>-</v>
      </c>
      <c r="B327" s="16" t="str">
        <f t="shared" si="62"/>
        <v>-</v>
      </c>
      <c r="C327" s="3">
        <v>18</v>
      </c>
      <c r="D327" s="2">
        <v>43418.751307870371</v>
      </c>
      <c r="E327" s="3" t="s">
        <v>1756</v>
      </c>
      <c r="F327" s="3">
        <v>14040</v>
      </c>
      <c r="G327" s="3" t="s">
        <v>98</v>
      </c>
      <c r="H327" s="3">
        <v>0</v>
      </c>
      <c r="I327" s="3">
        <v>382</v>
      </c>
      <c r="J327" s="3">
        <v>2</v>
      </c>
      <c r="K327" s="3">
        <v>2</v>
      </c>
      <c r="M327" s="2">
        <v>43418.755613425928</v>
      </c>
      <c r="N327" s="2">
        <v>43418.760266203702</v>
      </c>
      <c r="O327" s="3" t="s">
        <v>40</v>
      </c>
      <c r="P327" s="3" t="s">
        <v>41</v>
      </c>
      <c r="Q327" s="3" t="s">
        <v>75</v>
      </c>
      <c r="R327" s="3" t="s">
        <v>76</v>
      </c>
      <c r="S327" s="2">
        <v>43418.756284722222</v>
      </c>
      <c r="T327" s="2">
        <v>43418.756805555553</v>
      </c>
      <c r="U327" s="2">
        <v>43418.766099537039</v>
      </c>
      <c r="V327" s="2">
        <v>43418.76662037037</v>
      </c>
      <c r="X327" s="8">
        <f t="shared" ref="X327:X390" si="67">IF(W327&gt;0,W327,D327)</f>
        <v>43418.751307870371</v>
      </c>
      <c r="Y327" s="9">
        <f t="shared" si="57"/>
        <v>4.6527777740266174E-3</v>
      </c>
      <c r="Z327" s="9">
        <f t="shared" si="58"/>
        <v>9.3055555480532348E-3</v>
      </c>
      <c r="AA327" s="30"/>
      <c r="AB327" s="10">
        <f t="shared" si="66"/>
        <v>0</v>
      </c>
      <c r="AC327" s="10">
        <f t="shared" ref="AC327:AC390" si="68">IF(IF(B327="☆",(IF(L327&gt;S327,L327-X327,S327-X327)),M327-X327)&lt;0,0,IF(B327="☆",(IF(L327&gt;S327,L327-X327,S327-X327)),M327-X327))</f>
        <v>4.3055555579485372E-3</v>
      </c>
      <c r="AD327" s="30"/>
      <c r="AE327" s="30"/>
      <c r="AF327" s="78">
        <f t="shared" si="63"/>
        <v>43418.750694444447</v>
      </c>
      <c r="AG327" s="78">
        <f t="shared" si="64"/>
        <v>43418.759722222225</v>
      </c>
      <c r="AH327" s="26" t="str">
        <f t="shared" si="65"/>
        <v>43418.750694444443418.7597222222</v>
      </c>
      <c r="AI327" s="26" t="e">
        <f>VLOOKUP(AH327,simple_survey!$P$1800:$Q$2001,2,FALSE)</f>
        <v>#N/A</v>
      </c>
    </row>
    <row r="328" spans="1:37" s="3" customFormat="1" hidden="1" x14ac:dyDescent="0.4">
      <c r="A328" s="16" t="str">
        <f t="shared" si="61"/>
        <v>-</v>
      </c>
      <c r="B328" s="16" t="str">
        <f t="shared" si="62"/>
        <v>-</v>
      </c>
      <c r="C328" s="3">
        <v>18</v>
      </c>
      <c r="D328" s="2">
        <v>43418.751377314817</v>
      </c>
      <c r="E328" s="3" t="s">
        <v>1757</v>
      </c>
      <c r="F328" s="3">
        <v>14041</v>
      </c>
      <c r="G328" s="3" t="s">
        <v>100</v>
      </c>
      <c r="H328" s="3">
        <v>5923</v>
      </c>
      <c r="I328" s="3">
        <v>945</v>
      </c>
      <c r="J328" s="3">
        <v>1</v>
      </c>
      <c r="K328" s="3">
        <v>1</v>
      </c>
      <c r="M328" s="2">
        <v>43418.7575462963</v>
      </c>
      <c r="N328" s="2">
        <v>43418.763414351852</v>
      </c>
      <c r="O328" s="3" t="s">
        <v>33</v>
      </c>
      <c r="P328" s="3" t="s">
        <v>34</v>
      </c>
      <c r="Q328" s="3" t="s">
        <v>26</v>
      </c>
      <c r="R328" s="3" t="s">
        <v>27</v>
      </c>
      <c r="S328" s="2">
        <v>43418.758819444447</v>
      </c>
      <c r="T328" s="2">
        <v>43418.758819444447</v>
      </c>
      <c r="U328" s="2">
        <v>43418.764444444445</v>
      </c>
      <c r="V328" s="2">
        <v>43418.764444444445</v>
      </c>
      <c r="X328" s="8">
        <f t="shared" si="67"/>
        <v>43418.751377314817</v>
      </c>
      <c r="Y328" s="9">
        <f t="shared" si="57"/>
        <v>5.8680555521277711E-3</v>
      </c>
      <c r="Z328" s="9">
        <f t="shared" si="58"/>
        <v>5.8680555521277711E-3</v>
      </c>
      <c r="AA328" s="30"/>
      <c r="AB328" s="10">
        <f t="shared" si="66"/>
        <v>0</v>
      </c>
      <c r="AC328" s="10">
        <f t="shared" si="68"/>
        <v>6.1689814829151146E-3</v>
      </c>
      <c r="AD328" s="30"/>
      <c r="AE328" s="30"/>
      <c r="AF328" s="78">
        <f t="shared" si="63"/>
        <v>43418.750694444447</v>
      </c>
      <c r="AG328" s="78">
        <f t="shared" si="64"/>
        <v>43418.763194444444</v>
      </c>
      <c r="AH328" s="26" t="str">
        <f t="shared" si="65"/>
        <v>43418.750694444443418.7631944444</v>
      </c>
      <c r="AI328" s="26" t="e">
        <f>VLOOKUP(AH328,simple_survey!$P$1800:$Q$2001,2,FALSE)</f>
        <v>#N/A</v>
      </c>
    </row>
    <row r="329" spans="1:37" s="3" customFormat="1" hidden="1" x14ac:dyDescent="0.4">
      <c r="A329" s="16" t="str">
        <f t="shared" si="61"/>
        <v>-</v>
      </c>
      <c r="B329" s="16" t="str">
        <f t="shared" si="62"/>
        <v>-</v>
      </c>
      <c r="C329" s="3">
        <v>18</v>
      </c>
      <c r="D329" s="2">
        <v>43418.752291666664</v>
      </c>
      <c r="E329" s="3" t="s">
        <v>1758</v>
      </c>
      <c r="F329" s="3">
        <v>14042</v>
      </c>
      <c r="G329" s="3" t="s">
        <v>98</v>
      </c>
      <c r="H329" s="3">
        <v>0</v>
      </c>
      <c r="I329" s="3">
        <v>235</v>
      </c>
      <c r="J329" s="3">
        <v>10</v>
      </c>
      <c r="K329" s="3">
        <v>2</v>
      </c>
      <c r="M329" s="2">
        <v>43418.758634259262</v>
      </c>
      <c r="N329" s="2">
        <v>43418.766689814816</v>
      </c>
      <c r="O329" s="3" t="s">
        <v>54</v>
      </c>
      <c r="P329" s="3" t="s">
        <v>55</v>
      </c>
      <c r="Q329" s="3" t="s">
        <v>36</v>
      </c>
      <c r="R329" s="3" t="s">
        <v>37</v>
      </c>
      <c r="S329" s="2">
        <v>43418.756469907406</v>
      </c>
      <c r="T329" s="2">
        <v>43418.756469907406</v>
      </c>
      <c r="U329" s="2">
        <v>43418.769363425927</v>
      </c>
      <c r="V329" s="2">
        <v>43418.769363425927</v>
      </c>
      <c r="X329" s="8">
        <f t="shared" si="67"/>
        <v>43418.752291666664</v>
      </c>
      <c r="Y329" s="9">
        <f t="shared" si="57"/>
        <v>8.0555555541650392E-3</v>
      </c>
      <c r="Z329" s="9">
        <f t="shared" si="58"/>
        <v>1.6111111108330078E-2</v>
      </c>
      <c r="AA329" s="30"/>
      <c r="AB329" s="10">
        <f t="shared" si="66"/>
        <v>2.164351855753921E-3</v>
      </c>
      <c r="AC329" s="10">
        <f t="shared" si="68"/>
        <v>6.3425925982301123E-3</v>
      </c>
      <c r="AD329" s="30"/>
      <c r="AE329" s="30"/>
      <c r="AF329" s="78">
        <f t="shared" si="63"/>
        <v>43418.752083333333</v>
      </c>
      <c r="AG329" s="78">
        <f t="shared" si="64"/>
        <v>43418.76666666667</v>
      </c>
      <c r="AH329" s="26" t="str">
        <f t="shared" si="65"/>
        <v>43418.752083333343418.7666666667</v>
      </c>
      <c r="AI329" s="26" t="e">
        <f>VLOOKUP(AH329,simple_survey!$P$1800:$Q$2001,2,FALSE)</f>
        <v>#N/A</v>
      </c>
    </row>
    <row r="330" spans="1:37" s="3" customFormat="1" hidden="1" x14ac:dyDescent="0.4">
      <c r="A330" s="16" t="str">
        <f t="shared" si="61"/>
        <v>-</v>
      </c>
      <c r="B330" s="16" t="str">
        <f>IF(L330&gt;0, "☆", "-")</f>
        <v>-</v>
      </c>
      <c r="C330" s="3">
        <v>18</v>
      </c>
      <c r="D330" s="2">
        <v>43418.752893518518</v>
      </c>
      <c r="E330" s="3" t="s">
        <v>1759</v>
      </c>
      <c r="F330" s="3">
        <v>14043</v>
      </c>
      <c r="G330" s="3" t="s">
        <v>99</v>
      </c>
      <c r="H330" s="3">
        <v>0</v>
      </c>
      <c r="I330" s="3">
        <v>593</v>
      </c>
      <c r="J330" s="3">
        <v>2</v>
      </c>
      <c r="K330" s="3">
        <v>1</v>
      </c>
      <c r="M330" s="2">
        <v>43418.767326388886</v>
      </c>
      <c r="N330" s="2">
        <v>43418.77542824074</v>
      </c>
      <c r="O330" s="3" t="s">
        <v>30</v>
      </c>
      <c r="P330" s="3" t="s">
        <v>31</v>
      </c>
      <c r="Q330" s="3" t="s">
        <v>133</v>
      </c>
      <c r="R330" s="3" t="s">
        <v>19</v>
      </c>
      <c r="S330" s="2">
        <v>43418.769004629627</v>
      </c>
      <c r="T330" s="2">
        <v>43418.769004629627</v>
      </c>
      <c r="U330" s="2">
        <v>43418.775868055556</v>
      </c>
      <c r="V330" s="2">
        <v>43418.778958333336</v>
      </c>
      <c r="X330" s="8">
        <f t="shared" si="67"/>
        <v>43418.752893518518</v>
      </c>
      <c r="Y330" s="9">
        <f t="shared" si="57"/>
        <v>8.1018518540076911E-3</v>
      </c>
      <c r="Z330" s="9">
        <f t="shared" si="58"/>
        <v>8.1018518540076911E-3</v>
      </c>
      <c r="AA330" s="30"/>
      <c r="AB330" s="10">
        <f t="shared" si="66"/>
        <v>0</v>
      </c>
      <c r="AC330" s="10">
        <f t="shared" si="68"/>
        <v>1.4432870368182193E-2</v>
      </c>
      <c r="AD330" s="30"/>
      <c r="AE330" s="30"/>
      <c r="AF330" s="78">
        <f t="shared" si="63"/>
        <v>43418.75277777778</v>
      </c>
      <c r="AG330" s="78">
        <f t="shared" si="64"/>
        <v>43418.775000000001</v>
      </c>
      <c r="AH330" s="26" t="str">
        <f t="shared" si="65"/>
        <v>43418.752777777843418.775</v>
      </c>
      <c r="AI330" s="26" t="e">
        <f>VLOOKUP(AH330,simple_survey!$P$1800:$Q$2001,2,FALSE)</f>
        <v>#N/A</v>
      </c>
    </row>
    <row r="331" spans="1:37" s="3" customFormat="1" hidden="1" x14ac:dyDescent="0.4">
      <c r="A331" s="16" t="str">
        <f t="shared" si="61"/>
        <v>-</v>
      </c>
      <c r="B331" s="16" t="str">
        <f t="shared" ref="B331:B394" si="69">IF(L331&gt;0, "☆", "-")</f>
        <v>-</v>
      </c>
      <c r="C331" s="3">
        <v>18</v>
      </c>
      <c r="D331" s="2">
        <v>43418.75372685185</v>
      </c>
      <c r="E331" s="3" t="s">
        <v>1647</v>
      </c>
      <c r="F331" s="3">
        <v>14046</v>
      </c>
      <c r="G331" s="3" t="s">
        <v>99</v>
      </c>
      <c r="H331" s="3">
        <v>0</v>
      </c>
      <c r="I331" s="3">
        <v>848</v>
      </c>
      <c r="J331" s="3">
        <v>8</v>
      </c>
      <c r="K331" s="3">
        <v>1</v>
      </c>
      <c r="M331" s="2">
        <v>43418.755300925928</v>
      </c>
      <c r="N331" s="2">
        <v>43418.75854166667</v>
      </c>
      <c r="O331" s="3" t="s">
        <v>38</v>
      </c>
      <c r="P331" s="3" t="s">
        <v>1368</v>
      </c>
      <c r="Q331" s="3" t="s">
        <v>40</v>
      </c>
      <c r="R331" s="3" t="s">
        <v>41</v>
      </c>
      <c r="S331" s="2">
        <v>43418.75576388889</v>
      </c>
      <c r="T331" s="2">
        <v>43418.75576388889</v>
      </c>
      <c r="U331" s="2">
        <v>43418.760011574072</v>
      </c>
      <c r="V331" s="2">
        <v>43418.760011574072</v>
      </c>
      <c r="X331" s="8">
        <f t="shared" si="67"/>
        <v>43418.75372685185</v>
      </c>
      <c r="Y331" s="9">
        <f t="shared" si="57"/>
        <v>3.2407407416030765E-3</v>
      </c>
      <c r="Z331" s="9">
        <f t="shared" si="58"/>
        <v>3.2407407416030765E-3</v>
      </c>
      <c r="AA331" s="30"/>
      <c r="AB331" s="10">
        <f t="shared" si="66"/>
        <v>0</v>
      </c>
      <c r="AC331" s="10">
        <f t="shared" si="68"/>
        <v>1.5740740782348439E-3</v>
      </c>
      <c r="AD331" s="30"/>
      <c r="AE331" s="30"/>
      <c r="AF331" s="78">
        <f t="shared" si="63"/>
        <v>43418.753472222219</v>
      </c>
      <c r="AG331" s="78">
        <f t="shared" si="64"/>
        <v>43418.758333333331</v>
      </c>
      <c r="AH331" s="26" t="str">
        <f t="shared" si="65"/>
        <v>43418.753472222243418.7583333333</v>
      </c>
      <c r="AI331" s="26" t="e">
        <f>VLOOKUP(AH331,simple_survey!$P$1800:$Q$2001,2,FALSE)</f>
        <v>#N/A</v>
      </c>
    </row>
    <row r="332" spans="1:37" s="3" customFormat="1" hidden="1" x14ac:dyDescent="0.4">
      <c r="A332" s="16" t="str">
        <f>IF(W332&gt;0, "★", "-")</f>
        <v>★</v>
      </c>
      <c r="B332" s="16" t="str">
        <f>IF(L332&gt;0, "☆", "-")</f>
        <v>-</v>
      </c>
      <c r="C332" s="3">
        <v>18</v>
      </c>
      <c r="D332" s="2">
        <v>43418.755057870374</v>
      </c>
      <c r="E332" s="3" t="s">
        <v>1760</v>
      </c>
      <c r="F332" s="3">
        <v>14048</v>
      </c>
      <c r="G332" s="3" t="s">
        <v>32</v>
      </c>
      <c r="H332" s="3">
        <v>6243</v>
      </c>
      <c r="I332" s="3">
        <v>444</v>
      </c>
      <c r="J332" s="3">
        <v>11</v>
      </c>
      <c r="K332" s="3">
        <v>1</v>
      </c>
      <c r="M332" s="2">
        <v>43418.762662037036</v>
      </c>
      <c r="N332" s="2">
        <v>43418.769895833335</v>
      </c>
      <c r="O332" s="3" t="s">
        <v>26</v>
      </c>
      <c r="P332" s="3" t="s">
        <v>27</v>
      </c>
      <c r="Q332" s="3" t="s">
        <v>44</v>
      </c>
      <c r="R332" s="3" t="s">
        <v>91</v>
      </c>
      <c r="S332" s="2">
        <v>43418.761990740742</v>
      </c>
      <c r="T332" s="2">
        <v>43418.761990740742</v>
      </c>
      <c r="U332" s="2">
        <v>43418.768784722219</v>
      </c>
      <c r="V332" s="2">
        <v>43418.772233796299</v>
      </c>
      <c r="W332" s="2">
        <v>43418.761990740742</v>
      </c>
      <c r="X332" s="8">
        <f t="shared" si="67"/>
        <v>43418.761990740742</v>
      </c>
      <c r="Y332" s="9">
        <f t="shared" si="57"/>
        <v>7.2337962992605753E-3</v>
      </c>
      <c r="Z332" s="9">
        <f t="shared" si="58"/>
        <v>7.2337962992605753E-3</v>
      </c>
      <c r="AA332" s="30"/>
      <c r="AB332" s="10">
        <f t="shared" si="66"/>
        <v>6.7129629314877093E-4</v>
      </c>
      <c r="AC332" s="10">
        <f t="shared" si="68"/>
        <v>6.7129629314877093E-4</v>
      </c>
      <c r="AD332" s="30"/>
      <c r="AE332" s="30"/>
      <c r="AF332" s="78">
        <f t="shared" si="63"/>
        <v>43418.754861111112</v>
      </c>
      <c r="AG332" s="78">
        <f t="shared" si="64"/>
        <v>43418.769444444442</v>
      </c>
      <c r="AH332" s="26" t="str">
        <f t="shared" si="65"/>
        <v>43418.754861111143418.7694444444</v>
      </c>
      <c r="AI332" s="26" t="e">
        <f>VLOOKUP(AH332,simple_survey!$P$1800:$Q$2001,2,FALSE)</f>
        <v>#N/A</v>
      </c>
    </row>
    <row r="333" spans="1:37" s="3" customFormat="1" x14ac:dyDescent="0.4">
      <c r="A333" s="16" t="str">
        <f>IF(W333&gt;0, "★", "-")</f>
        <v>-</v>
      </c>
      <c r="B333" s="16" t="str">
        <f>IF(L333&gt;0, "☆", "-")</f>
        <v>-</v>
      </c>
      <c r="C333" s="3">
        <v>18</v>
      </c>
      <c r="D333" s="2">
        <v>43418.755069444444</v>
      </c>
      <c r="E333" s="3" t="s">
        <v>1532</v>
      </c>
      <c r="F333" s="3">
        <v>14049</v>
      </c>
      <c r="G333" s="3" t="s">
        <v>32</v>
      </c>
      <c r="H333" s="3">
        <v>6139</v>
      </c>
      <c r="I333" s="3">
        <v>606</v>
      </c>
      <c r="J333" s="3">
        <v>7</v>
      </c>
      <c r="K333" s="3">
        <v>1</v>
      </c>
      <c r="M333" s="2">
        <v>43418.760625000003</v>
      </c>
      <c r="N333" s="2">
        <v>43418.763101851851</v>
      </c>
      <c r="O333" s="3" t="s">
        <v>79</v>
      </c>
      <c r="P333" s="3" t="s">
        <v>80</v>
      </c>
      <c r="Q333" s="3" t="s">
        <v>52</v>
      </c>
      <c r="R333" s="3" t="s">
        <v>53</v>
      </c>
      <c r="S333" s="2">
        <v>43418.756469907406</v>
      </c>
      <c r="T333" s="2">
        <v>43418.756469907406</v>
      </c>
      <c r="U333" s="2">
        <v>43418.758553240739</v>
      </c>
      <c r="V333" s="2">
        <v>43418.758553240739</v>
      </c>
      <c r="X333" s="8">
        <f t="shared" si="67"/>
        <v>43418.755069444444</v>
      </c>
      <c r="Y333" s="9">
        <f t="shared" si="57"/>
        <v>2.4768518487690017E-3</v>
      </c>
      <c r="Z333" s="9">
        <f t="shared" si="58"/>
        <v>2.4768518487690017E-3</v>
      </c>
      <c r="AA333" s="30"/>
      <c r="AB333" s="10">
        <f t="shared" si="66"/>
        <v>4.1550925961928442E-3</v>
      </c>
      <c r="AC333" s="10">
        <f t="shared" si="68"/>
        <v>5.5555555591126904E-3</v>
      </c>
      <c r="AD333" s="30"/>
      <c r="AE333" s="30"/>
      <c r="AF333" s="78">
        <f t="shared" si="63"/>
        <v>43418.754861111112</v>
      </c>
      <c r="AG333" s="78">
        <f t="shared" si="64"/>
        <v>43418.762499999997</v>
      </c>
      <c r="AH333" s="26" t="str">
        <f t="shared" si="65"/>
        <v>43418.754861111143418.7625</v>
      </c>
      <c r="AI333" s="26" t="str">
        <f>VLOOKUP(AH333,simple_survey!$P$1800:$Q$2001,2,FALSE)</f>
        <v>肯定的</v>
      </c>
    </row>
    <row r="334" spans="1:37" s="3" customFormat="1" hidden="1" x14ac:dyDescent="0.4">
      <c r="A334" s="16" t="str">
        <f>IF(W334&gt;0, "★", "-")</f>
        <v>-</v>
      </c>
      <c r="B334" s="16" t="str">
        <f>IF(L334&gt;0, "☆", "-")</f>
        <v>-</v>
      </c>
      <c r="C334" s="3">
        <v>18</v>
      </c>
      <c r="D334" s="2">
        <v>43418.755810185183</v>
      </c>
      <c r="E334" s="3" t="s">
        <v>1761</v>
      </c>
      <c r="F334" s="3">
        <v>14050</v>
      </c>
      <c r="G334" s="3" t="s">
        <v>98</v>
      </c>
      <c r="H334" s="3">
        <v>0</v>
      </c>
      <c r="I334" s="3">
        <v>771</v>
      </c>
      <c r="J334" s="3">
        <v>1</v>
      </c>
      <c r="K334" s="3">
        <v>2</v>
      </c>
      <c r="M334" s="2">
        <v>43418.770960648151</v>
      </c>
      <c r="N334" s="2">
        <v>43418.782442129632</v>
      </c>
      <c r="O334" s="3" t="s">
        <v>28</v>
      </c>
      <c r="P334" s="3" t="s">
        <v>29</v>
      </c>
      <c r="Q334" s="3" t="s">
        <v>133</v>
      </c>
      <c r="R334" s="3" t="s">
        <v>19</v>
      </c>
      <c r="S334" s="2">
        <v>43418.772222222222</v>
      </c>
      <c r="T334" s="2">
        <v>43418.772222222222</v>
      </c>
      <c r="U334" s="2">
        <v>43418.778553240743</v>
      </c>
      <c r="V334" s="2">
        <v>43418.783078703702</v>
      </c>
      <c r="X334" s="8">
        <f t="shared" si="67"/>
        <v>43418.755810185183</v>
      </c>
      <c r="Y334" s="9">
        <f t="shared" ref="Y334:Y397" si="70">N334-M334</f>
        <v>1.1481481480586808E-2</v>
      </c>
      <c r="Z334" s="9">
        <f t="shared" ref="Z334:Z397" si="71">Y334*K334</f>
        <v>2.2962962961173616E-2</v>
      </c>
      <c r="AA334" s="30"/>
      <c r="AB334" s="10">
        <f t="shared" si="66"/>
        <v>0</v>
      </c>
      <c r="AC334" s="10">
        <f t="shared" si="68"/>
        <v>1.5150462968449574E-2</v>
      </c>
      <c r="AD334" s="30"/>
      <c r="AE334" s="30"/>
      <c r="AF334" s="78">
        <f t="shared" si="63"/>
        <v>43418.755555555559</v>
      </c>
      <c r="AG334" s="78">
        <f t="shared" si="64"/>
        <v>43418.781944444447</v>
      </c>
      <c r="AH334" s="26" t="str">
        <f t="shared" si="65"/>
        <v>43418.755555555643418.7819444444</v>
      </c>
      <c r="AI334" s="26" t="e">
        <f>VLOOKUP(AH334,simple_survey!$P$1800:$Q$2001,2,FALSE)</f>
        <v>#N/A</v>
      </c>
    </row>
    <row r="335" spans="1:37" s="3" customFormat="1" hidden="1" x14ac:dyDescent="0.4">
      <c r="A335" s="16" t="str">
        <f t="shared" si="61"/>
        <v>-</v>
      </c>
      <c r="B335" s="16" t="str">
        <f t="shared" si="69"/>
        <v>-</v>
      </c>
      <c r="C335" s="3">
        <v>18</v>
      </c>
      <c r="D335" s="2">
        <v>43418.755868055552</v>
      </c>
      <c r="E335" s="3" t="s">
        <v>1762</v>
      </c>
      <c r="F335" s="3">
        <v>14051</v>
      </c>
      <c r="G335" s="3" t="s">
        <v>98</v>
      </c>
      <c r="H335" s="3">
        <v>0</v>
      </c>
      <c r="I335" s="3">
        <v>881</v>
      </c>
      <c r="J335" s="3">
        <v>9</v>
      </c>
      <c r="K335" s="3">
        <v>3</v>
      </c>
      <c r="M335" s="2">
        <v>43418.761620370373</v>
      </c>
      <c r="N335" s="2">
        <v>43418.765601851854</v>
      </c>
      <c r="O335" s="3" t="s">
        <v>62</v>
      </c>
      <c r="P335" s="3" t="s">
        <v>63</v>
      </c>
      <c r="Q335" s="3" t="s">
        <v>22</v>
      </c>
      <c r="R335" s="3" t="s">
        <v>23</v>
      </c>
      <c r="S335" s="2">
        <v>43418.762615740743</v>
      </c>
      <c r="T335" s="2">
        <v>43418.762615740743</v>
      </c>
      <c r="U335" s="2">
        <v>43418.767685185187</v>
      </c>
      <c r="V335" s="2">
        <v>43418.767685185187</v>
      </c>
      <c r="X335" s="8">
        <f t="shared" si="67"/>
        <v>43418.755868055552</v>
      </c>
      <c r="Y335" s="9">
        <f t="shared" si="70"/>
        <v>3.9814814808778465E-3</v>
      </c>
      <c r="Z335" s="9">
        <f t="shared" si="71"/>
        <v>1.1944444442633539E-2</v>
      </c>
      <c r="AA335" s="30"/>
      <c r="AB335" s="10">
        <f t="shared" si="66"/>
        <v>0</v>
      </c>
      <c r="AC335" s="10">
        <f t="shared" si="68"/>
        <v>5.7523148207110353E-3</v>
      </c>
      <c r="AD335" s="30"/>
      <c r="AE335" s="30"/>
      <c r="AF335" s="78">
        <f t="shared" si="63"/>
        <v>43418.755555555559</v>
      </c>
      <c r="AG335" s="78">
        <f t="shared" si="64"/>
        <v>43418.765277777777</v>
      </c>
      <c r="AH335" s="26" t="str">
        <f t="shared" si="65"/>
        <v>43418.755555555643418.7652777778</v>
      </c>
      <c r="AI335" s="26" t="e">
        <f>VLOOKUP(AH335,simple_survey!$P$1800:$Q$2001,2,FALSE)</f>
        <v>#N/A</v>
      </c>
    </row>
    <row r="336" spans="1:37" s="3" customFormat="1" x14ac:dyDescent="0.4">
      <c r="A336" s="16" t="str">
        <f t="shared" si="61"/>
        <v>★</v>
      </c>
      <c r="B336" s="16" t="str">
        <f t="shared" si="69"/>
        <v>-</v>
      </c>
      <c r="C336" s="3">
        <v>18</v>
      </c>
      <c r="D336" s="2">
        <v>43418.756307870368</v>
      </c>
      <c r="E336" s="3" t="s">
        <v>1335</v>
      </c>
      <c r="F336" s="3">
        <v>14052</v>
      </c>
      <c r="G336" s="3" t="s">
        <v>32</v>
      </c>
      <c r="H336" s="3">
        <v>1751</v>
      </c>
      <c r="I336" s="3">
        <v>597</v>
      </c>
      <c r="J336" s="3">
        <v>13</v>
      </c>
      <c r="K336" s="3">
        <v>1</v>
      </c>
      <c r="M336" s="2">
        <v>43418.760289351849</v>
      </c>
      <c r="N336" s="2">
        <v>43418.766516203701</v>
      </c>
      <c r="O336" s="3" t="s">
        <v>40</v>
      </c>
      <c r="P336" s="3" t="s">
        <v>41</v>
      </c>
      <c r="Q336" s="3" t="s">
        <v>56</v>
      </c>
      <c r="R336" s="3" t="s">
        <v>57</v>
      </c>
      <c r="S336" s="2">
        <v>43418.763240740744</v>
      </c>
      <c r="T336" s="2">
        <v>43418.763240740744</v>
      </c>
      <c r="U336" s="2">
        <v>43418.766400462962</v>
      </c>
      <c r="V336" s="2">
        <v>43418.767291666663</v>
      </c>
      <c r="W336" s="2">
        <v>43418.763240740744</v>
      </c>
      <c r="X336" s="8">
        <f t="shared" si="67"/>
        <v>43418.763240740744</v>
      </c>
      <c r="Y336" s="9">
        <f t="shared" si="70"/>
        <v>6.2268518522614613E-3</v>
      </c>
      <c r="Z336" s="9">
        <f t="shared" si="71"/>
        <v>6.2268518522614613E-3</v>
      </c>
      <c r="AA336" s="30"/>
      <c r="AB336" s="10">
        <f t="shared" si="66"/>
        <v>0</v>
      </c>
      <c r="AC336" s="10">
        <f t="shared" si="68"/>
        <v>0</v>
      </c>
      <c r="AD336" s="30"/>
      <c r="AE336" s="30"/>
      <c r="AF336" s="78">
        <f t="shared" si="63"/>
        <v>43418.756249999999</v>
      </c>
      <c r="AG336" s="78">
        <f t="shared" si="64"/>
        <v>43418.765972222223</v>
      </c>
      <c r="AH336" s="26" t="str">
        <f t="shared" si="65"/>
        <v>43418.7562543418.7659722222</v>
      </c>
      <c r="AI336" s="26" t="str">
        <f>VLOOKUP(AH336,simple_survey!$P$1800:$Q$2001,2,FALSE)</f>
        <v>肯定的</v>
      </c>
    </row>
    <row r="337" spans="1:35" s="3" customFormat="1" hidden="1" x14ac:dyDescent="0.4">
      <c r="A337" s="16" t="str">
        <f t="shared" si="61"/>
        <v>-</v>
      </c>
      <c r="B337" s="16" t="str">
        <f t="shared" si="69"/>
        <v>-</v>
      </c>
      <c r="C337" s="3">
        <v>18</v>
      </c>
      <c r="D337" s="2">
        <v>43418.759421296294</v>
      </c>
      <c r="E337" s="3" t="s">
        <v>1734</v>
      </c>
      <c r="F337" s="3">
        <v>14056</v>
      </c>
      <c r="G337" s="3" t="s">
        <v>51</v>
      </c>
      <c r="H337" s="3">
        <v>6242</v>
      </c>
      <c r="I337" s="3">
        <v>638</v>
      </c>
      <c r="J337" s="3">
        <v>13</v>
      </c>
      <c r="K337" s="3">
        <v>1</v>
      </c>
      <c r="M337" s="2">
        <v>43418.763206018521</v>
      </c>
      <c r="N337" s="2">
        <v>43418.770069444443</v>
      </c>
      <c r="O337" s="3" t="s">
        <v>52</v>
      </c>
      <c r="P337" s="3" t="s">
        <v>53</v>
      </c>
      <c r="Q337" s="3" t="s">
        <v>26</v>
      </c>
      <c r="R337" s="3" t="s">
        <v>27</v>
      </c>
      <c r="S337" s="2">
        <v>43418.764884259261</v>
      </c>
      <c r="T337" s="2">
        <v>43418.764884259261</v>
      </c>
      <c r="U337" s="2">
        <v>43418.771099537036</v>
      </c>
      <c r="V337" s="2">
        <v>43418.771099537036</v>
      </c>
      <c r="X337" s="8">
        <f t="shared" si="67"/>
        <v>43418.759421296294</v>
      </c>
      <c r="Y337" s="9">
        <f t="shared" si="70"/>
        <v>6.8634259223472327E-3</v>
      </c>
      <c r="Z337" s="9">
        <f t="shared" si="71"/>
        <v>6.8634259223472327E-3</v>
      </c>
      <c r="AA337" s="30"/>
      <c r="AB337" s="10">
        <f t="shared" si="66"/>
        <v>0</v>
      </c>
      <c r="AC337" s="10">
        <f t="shared" si="68"/>
        <v>3.7847222265554592E-3</v>
      </c>
      <c r="AD337" s="30"/>
      <c r="AE337" s="30"/>
      <c r="AF337" s="78">
        <f t="shared" si="63"/>
        <v>43418.759027777778</v>
      </c>
      <c r="AG337" s="78">
        <f t="shared" si="64"/>
        <v>43418.769444444442</v>
      </c>
      <c r="AH337" s="26" t="str">
        <f t="shared" si="65"/>
        <v>43418.759027777843418.7694444444</v>
      </c>
      <c r="AI337" s="26" t="e">
        <f>VLOOKUP(AH337,simple_survey!$P$1800:$Q$2001,2,FALSE)</f>
        <v>#N/A</v>
      </c>
    </row>
    <row r="338" spans="1:35" s="3" customFormat="1" hidden="1" x14ac:dyDescent="0.4">
      <c r="A338" s="16" t="str">
        <f t="shared" si="61"/>
        <v>★</v>
      </c>
      <c r="B338" s="16" t="str">
        <f t="shared" si="69"/>
        <v>-</v>
      </c>
      <c r="C338" s="3">
        <v>18</v>
      </c>
      <c r="D338" s="2">
        <v>43418.760868055557</v>
      </c>
      <c r="E338" s="3" t="s">
        <v>1763</v>
      </c>
      <c r="F338" s="3">
        <v>14057</v>
      </c>
      <c r="G338" s="3" t="s">
        <v>51</v>
      </c>
      <c r="H338" s="3">
        <v>6222</v>
      </c>
      <c r="I338" s="3">
        <v>559</v>
      </c>
      <c r="J338" s="3">
        <v>4</v>
      </c>
      <c r="K338" s="3">
        <v>1</v>
      </c>
      <c r="M338" s="2">
        <v>43418.767569444448</v>
      </c>
      <c r="N338" s="2">
        <v>43418.773611111108</v>
      </c>
      <c r="O338" s="3" t="s">
        <v>49</v>
      </c>
      <c r="P338" s="3" t="s">
        <v>50</v>
      </c>
      <c r="Q338" s="3" t="s">
        <v>62</v>
      </c>
      <c r="R338" s="3" t="s">
        <v>63</v>
      </c>
      <c r="S338" s="2">
        <v>43418.767361111109</v>
      </c>
      <c r="T338" s="2">
        <v>43418.767361111109</v>
      </c>
      <c r="U338" s="2">
        <v>43418.778240740743</v>
      </c>
      <c r="V338" s="2">
        <v>43418.778240740743</v>
      </c>
      <c r="W338" s="2">
        <v>43418.767361111109</v>
      </c>
      <c r="X338" s="8">
        <f t="shared" si="67"/>
        <v>43418.767361111109</v>
      </c>
      <c r="Y338" s="9">
        <f t="shared" si="70"/>
        <v>6.0416666601668112E-3</v>
      </c>
      <c r="Z338" s="9">
        <f t="shared" si="71"/>
        <v>6.0416666601668112E-3</v>
      </c>
      <c r="AA338" s="30"/>
      <c r="AB338" s="10">
        <f t="shared" si="66"/>
        <v>2.0833333837799728E-4</v>
      </c>
      <c r="AC338" s="10">
        <f t="shared" si="68"/>
        <v>2.0833333837799728E-4</v>
      </c>
      <c r="AD338" s="30"/>
      <c r="AE338" s="30"/>
      <c r="AF338" s="78">
        <f t="shared" si="63"/>
        <v>43418.760416666664</v>
      </c>
      <c r="AG338" s="78">
        <f t="shared" si="64"/>
        <v>43418.773611111108</v>
      </c>
      <c r="AH338" s="26" t="str">
        <f t="shared" si="65"/>
        <v>43418.760416666743418.7736111111</v>
      </c>
      <c r="AI338" s="26" t="e">
        <f>VLOOKUP(AH338,simple_survey!$P$1800:$Q$2001,2,FALSE)</f>
        <v>#N/A</v>
      </c>
    </row>
    <row r="339" spans="1:35" s="3" customFormat="1" hidden="1" x14ac:dyDescent="0.4">
      <c r="A339" s="16" t="str">
        <f t="shared" si="61"/>
        <v>-</v>
      </c>
      <c r="B339" s="16" t="str">
        <f t="shared" si="69"/>
        <v>-</v>
      </c>
      <c r="C339" s="3">
        <v>18</v>
      </c>
      <c r="D339" s="2">
        <v>43418.761053240742</v>
      </c>
      <c r="E339" s="3" t="s">
        <v>1764</v>
      </c>
      <c r="F339" s="3">
        <v>14058</v>
      </c>
      <c r="G339" s="3" t="s">
        <v>99</v>
      </c>
      <c r="H339" s="3">
        <v>0</v>
      </c>
      <c r="I339" s="3">
        <v>684</v>
      </c>
      <c r="J339" s="3">
        <v>3</v>
      </c>
      <c r="K339" s="3">
        <v>2</v>
      </c>
      <c r="M339" s="2">
        <v>43418.764143518521</v>
      </c>
      <c r="N339" s="2">
        <v>43418.777592592596</v>
      </c>
      <c r="O339" s="3" t="s">
        <v>36</v>
      </c>
      <c r="P339" s="3" t="s">
        <v>37</v>
      </c>
      <c r="Q339" s="3" t="s">
        <v>62</v>
      </c>
      <c r="R339" s="3" t="s">
        <v>63</v>
      </c>
      <c r="S339" s="2">
        <v>43418.767291666663</v>
      </c>
      <c r="T339" s="2">
        <v>43418.767534722225</v>
      </c>
      <c r="U339" s="2">
        <v>43418.773043981484</v>
      </c>
      <c r="V339" s="2">
        <v>43418.777442129627</v>
      </c>
      <c r="X339" s="8">
        <f t="shared" si="67"/>
        <v>43418.761053240742</v>
      </c>
      <c r="Y339" s="9">
        <f t="shared" si="70"/>
        <v>1.3449074074742384E-2</v>
      </c>
      <c r="Z339" s="9">
        <f t="shared" si="71"/>
        <v>2.6898148149484769E-2</v>
      </c>
      <c r="AA339" s="30"/>
      <c r="AB339" s="10">
        <f t="shared" si="66"/>
        <v>0</v>
      </c>
      <c r="AC339" s="10">
        <f t="shared" si="68"/>
        <v>3.0902777798473835E-3</v>
      </c>
      <c r="AD339" s="30"/>
      <c r="AE339" s="30"/>
      <c r="AF339" s="78">
        <f t="shared" si="63"/>
        <v>43418.760416666664</v>
      </c>
      <c r="AG339" s="78">
        <f t="shared" si="64"/>
        <v>43418.777083333334</v>
      </c>
      <c r="AH339" s="26" t="str">
        <f t="shared" si="65"/>
        <v>43418.760416666743418.7770833333</v>
      </c>
      <c r="AI339" s="26" t="e">
        <f>VLOOKUP(AH339,simple_survey!$P$1800:$Q$2001,2,FALSE)</f>
        <v>#N/A</v>
      </c>
    </row>
    <row r="340" spans="1:35" s="3" customFormat="1" x14ac:dyDescent="0.4">
      <c r="A340" s="16" t="str">
        <f t="shared" si="61"/>
        <v>★</v>
      </c>
      <c r="B340" s="16" t="str">
        <f t="shared" si="69"/>
        <v>-</v>
      </c>
      <c r="C340" s="3">
        <v>18</v>
      </c>
      <c r="D340" s="2">
        <v>43418.762766203705</v>
      </c>
      <c r="E340" s="3" t="s">
        <v>1765</v>
      </c>
      <c r="F340" s="3">
        <v>14059</v>
      </c>
      <c r="G340" s="3" t="s">
        <v>18</v>
      </c>
      <c r="H340" s="3">
        <v>3378</v>
      </c>
      <c r="I340" s="3">
        <v>283</v>
      </c>
      <c r="J340" s="3">
        <v>11</v>
      </c>
      <c r="K340" s="3">
        <v>1</v>
      </c>
      <c r="M340" s="2">
        <v>43418.770231481481</v>
      </c>
      <c r="N340" s="2">
        <v>43418.779594907406</v>
      </c>
      <c r="O340" s="3" t="s">
        <v>69</v>
      </c>
      <c r="P340" s="3" t="s">
        <v>70</v>
      </c>
      <c r="Q340" s="3" t="s">
        <v>26</v>
      </c>
      <c r="R340" s="3" t="s">
        <v>27</v>
      </c>
      <c r="S340" s="2">
        <v>43418.769687499997</v>
      </c>
      <c r="T340" s="2">
        <v>43418.770601851851</v>
      </c>
      <c r="U340" s="2">
        <v>43418.777280092596</v>
      </c>
      <c r="V340" s="2">
        <v>43418.779768518521</v>
      </c>
      <c r="W340" s="2">
        <v>43418.769687499997</v>
      </c>
      <c r="X340" s="8">
        <f t="shared" si="67"/>
        <v>43418.769687499997</v>
      </c>
      <c r="Y340" s="9">
        <f t="shared" si="70"/>
        <v>9.3634259246755391E-3</v>
      </c>
      <c r="Z340" s="9">
        <f t="shared" si="71"/>
        <v>9.3634259246755391E-3</v>
      </c>
      <c r="AA340" s="30"/>
      <c r="AB340" s="10">
        <f t="shared" si="66"/>
        <v>5.4398148495238274E-4</v>
      </c>
      <c r="AC340" s="10">
        <f t="shared" si="68"/>
        <v>5.4398148495238274E-4</v>
      </c>
      <c r="AD340" s="30"/>
      <c r="AE340" s="30"/>
      <c r="AF340" s="78">
        <f t="shared" si="63"/>
        <v>43418.762499999997</v>
      </c>
      <c r="AG340" s="78">
        <f t="shared" si="64"/>
        <v>43418.779166666667</v>
      </c>
      <c r="AH340" s="26" t="str">
        <f t="shared" si="65"/>
        <v>43418.762543418.7791666667</v>
      </c>
      <c r="AI340" s="26" t="str">
        <f>VLOOKUP(AH340,simple_survey!$P$1800:$Q$2001,2,FALSE)</f>
        <v>肯定的</v>
      </c>
    </row>
    <row r="341" spans="1:35" s="3" customFormat="1" hidden="1" x14ac:dyDescent="0.4">
      <c r="A341" s="16" t="str">
        <f t="shared" si="61"/>
        <v>-</v>
      </c>
      <c r="B341" s="16" t="str">
        <f t="shared" si="69"/>
        <v>-</v>
      </c>
      <c r="C341" s="3">
        <v>18</v>
      </c>
      <c r="D341" s="2">
        <v>43418.762824074074</v>
      </c>
      <c r="E341" s="3" t="s">
        <v>1699</v>
      </c>
      <c r="F341" s="3">
        <v>14060</v>
      </c>
      <c r="G341" s="3" t="s">
        <v>32</v>
      </c>
      <c r="H341" s="3">
        <v>5226</v>
      </c>
      <c r="I341" s="3">
        <v>267</v>
      </c>
      <c r="J341" s="3">
        <v>3</v>
      </c>
      <c r="K341" s="3">
        <v>1</v>
      </c>
      <c r="M341" s="2">
        <v>43418.769201388888</v>
      </c>
      <c r="N341" s="2">
        <v>43418.77753472222</v>
      </c>
      <c r="O341" s="3" t="s">
        <v>47</v>
      </c>
      <c r="P341" s="3" t="s">
        <v>48</v>
      </c>
      <c r="Q341" s="3" t="s">
        <v>62</v>
      </c>
      <c r="R341" s="3" t="s">
        <v>63</v>
      </c>
      <c r="S341" s="2">
        <v>43418.771435185183</v>
      </c>
      <c r="T341" s="2">
        <v>43418.771435185183</v>
      </c>
      <c r="U341" s="2">
        <v>43418.776643518519</v>
      </c>
      <c r="V341" s="2">
        <v>43418.776643518519</v>
      </c>
      <c r="X341" s="8">
        <f t="shared" si="67"/>
        <v>43418.762824074074</v>
      </c>
      <c r="Y341" s="9">
        <f t="shared" si="70"/>
        <v>8.333333331393078E-3</v>
      </c>
      <c r="Z341" s="9">
        <f t="shared" si="71"/>
        <v>8.333333331393078E-3</v>
      </c>
      <c r="AA341" s="30"/>
      <c r="AB341" s="10">
        <f t="shared" si="66"/>
        <v>0</v>
      </c>
      <c r="AC341" s="10">
        <f t="shared" si="68"/>
        <v>6.3773148140171543E-3</v>
      </c>
      <c r="AD341" s="30"/>
      <c r="AE341" s="30"/>
      <c r="AF341" s="78">
        <f t="shared" si="63"/>
        <v>43418.762499999997</v>
      </c>
      <c r="AG341" s="78">
        <f t="shared" si="64"/>
        <v>43418.777083333334</v>
      </c>
      <c r="AH341" s="26" t="str">
        <f t="shared" si="65"/>
        <v>43418.762543418.7770833333</v>
      </c>
      <c r="AI341" s="26" t="e">
        <f>VLOOKUP(AH341,simple_survey!$P$1800:$Q$2001,2,FALSE)</f>
        <v>#N/A</v>
      </c>
    </row>
    <row r="342" spans="1:35" s="3" customFormat="1" hidden="1" x14ac:dyDescent="0.4">
      <c r="A342" s="16" t="str">
        <f t="shared" si="61"/>
        <v>-</v>
      </c>
      <c r="B342" s="16" t="str">
        <f t="shared" si="69"/>
        <v>-</v>
      </c>
      <c r="C342" s="3">
        <v>18</v>
      </c>
      <c r="D342" s="2">
        <v>43418.764837962961</v>
      </c>
      <c r="E342" s="3" t="s">
        <v>1766</v>
      </c>
      <c r="F342" s="3">
        <v>14064</v>
      </c>
      <c r="G342" s="3" t="s">
        <v>99</v>
      </c>
      <c r="H342" s="3">
        <v>0</v>
      </c>
      <c r="I342" s="3">
        <v>841</v>
      </c>
      <c r="J342" s="3">
        <v>1</v>
      </c>
      <c r="K342" s="3">
        <v>1</v>
      </c>
      <c r="M342" s="2">
        <v>43418.77306712963</v>
      </c>
      <c r="N342" s="2">
        <v>43418.77789351852</v>
      </c>
      <c r="O342" s="3" t="s">
        <v>28</v>
      </c>
      <c r="P342" s="3" t="s">
        <v>29</v>
      </c>
      <c r="Q342" s="3" t="s">
        <v>62</v>
      </c>
      <c r="R342" s="3" t="s">
        <v>63</v>
      </c>
      <c r="S342" s="2">
        <v>43418.772928240738</v>
      </c>
      <c r="T342" s="2">
        <v>43418.772928240738</v>
      </c>
      <c r="U342" s="2">
        <v>43418.777916666666</v>
      </c>
      <c r="V342" s="2">
        <v>43418.777916666666</v>
      </c>
      <c r="X342" s="8">
        <f t="shared" si="67"/>
        <v>43418.764837962961</v>
      </c>
      <c r="Y342" s="9">
        <f t="shared" si="70"/>
        <v>4.8263888893416151E-3</v>
      </c>
      <c r="Z342" s="9">
        <f t="shared" si="71"/>
        <v>4.8263888893416151E-3</v>
      </c>
      <c r="AA342" s="30"/>
      <c r="AB342" s="10">
        <f t="shared" si="66"/>
        <v>1.3888889225199819E-4</v>
      </c>
      <c r="AC342" s="10">
        <f t="shared" si="68"/>
        <v>8.2291666694800369E-3</v>
      </c>
      <c r="AD342" s="30"/>
      <c r="AE342" s="30"/>
      <c r="AF342" s="78">
        <f t="shared" si="63"/>
        <v>43418.76458333333</v>
      </c>
      <c r="AG342" s="78">
        <f t="shared" si="64"/>
        <v>43418.777777777781</v>
      </c>
      <c r="AH342" s="26" t="str">
        <f t="shared" si="65"/>
        <v>43418.764583333343418.7777777778</v>
      </c>
      <c r="AI342" s="26" t="e">
        <f>VLOOKUP(AH342,simple_survey!$P$1800:$Q$2001,2,FALSE)</f>
        <v>#N/A</v>
      </c>
    </row>
    <row r="343" spans="1:35" s="3" customFormat="1" x14ac:dyDescent="0.4">
      <c r="A343" s="16" t="str">
        <f t="shared" si="61"/>
        <v>-</v>
      </c>
      <c r="B343" s="16" t="str">
        <f t="shared" si="69"/>
        <v>-</v>
      </c>
      <c r="C343" s="3">
        <v>18</v>
      </c>
      <c r="D343" s="2">
        <v>43418.766018518516</v>
      </c>
      <c r="E343" s="3" t="s">
        <v>1532</v>
      </c>
      <c r="F343" s="3">
        <v>14066</v>
      </c>
      <c r="G343" s="3" t="s">
        <v>32</v>
      </c>
      <c r="H343" s="3">
        <v>6139</v>
      </c>
      <c r="I343" s="3">
        <v>755</v>
      </c>
      <c r="J343" s="3">
        <v>2</v>
      </c>
      <c r="K343" s="3">
        <v>1</v>
      </c>
      <c r="M343" s="2">
        <v>43418.770671296297</v>
      </c>
      <c r="N343" s="2">
        <v>43418.781701388885</v>
      </c>
      <c r="O343" s="3" t="s">
        <v>52</v>
      </c>
      <c r="P343" s="3" t="s">
        <v>53</v>
      </c>
      <c r="Q343" s="3" t="s">
        <v>47</v>
      </c>
      <c r="R343" s="3" t="s">
        <v>48</v>
      </c>
      <c r="S343" s="2">
        <v>43418.772546296299</v>
      </c>
      <c r="T343" s="2">
        <v>43418.772546296299</v>
      </c>
      <c r="U343" s="2">
        <v>43418.78402777778</v>
      </c>
      <c r="V343" s="2">
        <v>43418.784375000003</v>
      </c>
      <c r="X343" s="8">
        <f t="shared" si="67"/>
        <v>43418.766018518516</v>
      </c>
      <c r="Y343" s="9">
        <f t="shared" si="70"/>
        <v>1.1030092588043772E-2</v>
      </c>
      <c r="Z343" s="9">
        <f t="shared" si="71"/>
        <v>1.1030092588043772E-2</v>
      </c>
      <c r="AA343" s="30"/>
      <c r="AB343" s="10">
        <f t="shared" si="66"/>
        <v>0</v>
      </c>
      <c r="AC343" s="10">
        <f t="shared" si="68"/>
        <v>4.652777781302575E-3</v>
      </c>
      <c r="AD343" s="30"/>
      <c r="AE343" s="30"/>
      <c r="AF343" s="78">
        <f t="shared" si="63"/>
        <v>43418.765972222223</v>
      </c>
      <c r="AG343" s="78">
        <f t="shared" si="64"/>
        <v>43418.78125</v>
      </c>
      <c r="AH343" s="26" t="str">
        <f t="shared" si="65"/>
        <v>43418.765972222243418.78125</v>
      </c>
      <c r="AI343" s="26" t="str">
        <f>VLOOKUP(AH343,simple_survey!$P$1800:$Q$2001,2,FALSE)</f>
        <v>肯定的</v>
      </c>
    </row>
    <row r="344" spans="1:35" s="3" customFormat="1" hidden="1" x14ac:dyDescent="0.4">
      <c r="A344" s="16" t="str">
        <f t="shared" si="61"/>
        <v>★</v>
      </c>
      <c r="B344" s="16" t="str">
        <f t="shared" si="69"/>
        <v>-</v>
      </c>
      <c r="C344" s="3">
        <v>18</v>
      </c>
      <c r="D344" s="2">
        <v>43418.767893518518</v>
      </c>
      <c r="E344" s="3" t="s">
        <v>1767</v>
      </c>
      <c r="F344" s="3">
        <v>14069</v>
      </c>
      <c r="G344" s="3" t="s">
        <v>66</v>
      </c>
      <c r="H344" s="3">
        <v>6161</v>
      </c>
      <c r="I344" s="3">
        <v>177</v>
      </c>
      <c r="J344" s="3">
        <v>3</v>
      </c>
      <c r="K344" s="3">
        <v>1</v>
      </c>
      <c r="M344" s="2">
        <v>43418.77847222222</v>
      </c>
      <c r="N344" s="2">
        <v>43418.783067129632</v>
      </c>
      <c r="O344" s="3" t="s">
        <v>64</v>
      </c>
      <c r="P344" s="3" t="s">
        <v>65</v>
      </c>
      <c r="Q344" s="3" t="s">
        <v>24</v>
      </c>
      <c r="R344" s="3" t="s">
        <v>25</v>
      </c>
      <c r="S344" s="2">
        <v>43418.778611111113</v>
      </c>
      <c r="T344" s="2">
        <v>43418.780243055553</v>
      </c>
      <c r="U344" s="2">
        <v>43418.785439814812</v>
      </c>
      <c r="V344" s="2">
        <v>43418.790208333332</v>
      </c>
      <c r="W344" s="2">
        <v>43418.774837962963</v>
      </c>
      <c r="X344" s="8">
        <f t="shared" si="67"/>
        <v>43418.774837962963</v>
      </c>
      <c r="Y344" s="9">
        <f t="shared" si="70"/>
        <v>4.5949074119562283E-3</v>
      </c>
      <c r="Z344" s="9">
        <f t="shared" si="71"/>
        <v>4.5949074119562283E-3</v>
      </c>
      <c r="AA344" s="30"/>
      <c r="AB344" s="10">
        <f t="shared" si="66"/>
        <v>0</v>
      </c>
      <c r="AC344" s="10">
        <f t="shared" si="68"/>
        <v>3.6342592575238086E-3</v>
      </c>
      <c r="AD344" s="30"/>
      <c r="AE344" s="30"/>
      <c r="AF344" s="78">
        <f t="shared" si="63"/>
        <v>43418.767361111109</v>
      </c>
      <c r="AG344" s="78">
        <f t="shared" si="64"/>
        <v>43418.782638888886</v>
      </c>
      <c r="AH344" s="26" t="str">
        <f t="shared" si="65"/>
        <v>43418.767361111143418.7826388889</v>
      </c>
      <c r="AI344" s="26" t="e">
        <f>VLOOKUP(AH344,simple_survey!$P$1800:$Q$2001,2,FALSE)</f>
        <v>#N/A</v>
      </c>
    </row>
    <row r="345" spans="1:35" s="3" customFormat="1" hidden="1" x14ac:dyDescent="0.4">
      <c r="A345" s="16" t="str">
        <f t="shared" si="61"/>
        <v>★</v>
      </c>
      <c r="B345" s="16" t="str">
        <f t="shared" si="69"/>
        <v>-</v>
      </c>
      <c r="C345" s="3">
        <v>18</v>
      </c>
      <c r="D345" s="2">
        <v>43418.769293981481</v>
      </c>
      <c r="E345" s="3" t="s">
        <v>1768</v>
      </c>
      <c r="F345" s="3">
        <v>14072</v>
      </c>
      <c r="G345" s="3" t="s">
        <v>32</v>
      </c>
      <c r="H345" s="3">
        <v>6188</v>
      </c>
      <c r="I345" s="3">
        <v>376</v>
      </c>
      <c r="J345" s="3">
        <v>2</v>
      </c>
      <c r="K345" s="3">
        <v>1</v>
      </c>
      <c r="M345" s="2">
        <v>43418.778599537036</v>
      </c>
      <c r="N345" s="2">
        <v>43418.78943287037</v>
      </c>
      <c r="O345" s="3" t="s">
        <v>133</v>
      </c>
      <c r="P345" s="3" t="s">
        <v>19</v>
      </c>
      <c r="Q345" s="3" t="s">
        <v>30</v>
      </c>
      <c r="R345" s="3" t="s">
        <v>31</v>
      </c>
      <c r="S345" s="2">
        <v>43418.778958333336</v>
      </c>
      <c r="T345" s="2">
        <v>43418.778958333336</v>
      </c>
      <c r="U345" s="2">
        <v>43418.791041666664</v>
      </c>
      <c r="V345" s="2">
        <v>43418.791041666664</v>
      </c>
      <c r="W345" s="2">
        <v>43418.77621527778</v>
      </c>
      <c r="X345" s="8">
        <f t="shared" si="67"/>
        <v>43418.77621527778</v>
      </c>
      <c r="Y345" s="9">
        <f t="shared" si="70"/>
        <v>1.0833333333721384E-2</v>
      </c>
      <c r="Z345" s="9">
        <f t="shared" si="71"/>
        <v>1.0833333333721384E-2</v>
      </c>
      <c r="AA345" s="30"/>
      <c r="AB345" s="10">
        <f t="shared" si="66"/>
        <v>0</v>
      </c>
      <c r="AC345" s="10">
        <f t="shared" si="68"/>
        <v>2.3842592563596554E-3</v>
      </c>
      <c r="AD345" s="30"/>
      <c r="AE345" s="30"/>
      <c r="AF345" s="78">
        <f t="shared" si="63"/>
        <v>43418.768750000003</v>
      </c>
      <c r="AG345" s="78">
        <f t="shared" si="64"/>
        <v>43418.788888888892</v>
      </c>
      <c r="AH345" s="26" t="str">
        <f t="shared" si="65"/>
        <v>43418.7687543418.7888888889</v>
      </c>
      <c r="AI345" s="26" t="e">
        <f>VLOOKUP(AH345,simple_survey!$P$1800:$Q$2001,2,FALSE)</f>
        <v>#N/A</v>
      </c>
    </row>
    <row r="346" spans="1:35" s="3" customFormat="1" x14ac:dyDescent="0.4">
      <c r="A346" s="16" t="str">
        <f t="shared" si="61"/>
        <v>-</v>
      </c>
      <c r="B346" s="16" t="str">
        <f t="shared" si="69"/>
        <v>-</v>
      </c>
      <c r="C346" s="3">
        <v>18</v>
      </c>
      <c r="D346" s="2">
        <v>43418.769606481481</v>
      </c>
      <c r="E346" s="3" t="s">
        <v>1335</v>
      </c>
      <c r="F346" s="3">
        <v>14073</v>
      </c>
      <c r="G346" s="3" t="s">
        <v>32</v>
      </c>
      <c r="H346" s="3">
        <v>1751</v>
      </c>
      <c r="I346" s="3">
        <v>176</v>
      </c>
      <c r="J346" s="3">
        <v>11</v>
      </c>
      <c r="K346" s="3">
        <v>1</v>
      </c>
      <c r="M346" s="2">
        <v>43418.773715277777</v>
      </c>
      <c r="N346" s="2">
        <v>43418.779513888891</v>
      </c>
      <c r="O346" s="3" t="s">
        <v>56</v>
      </c>
      <c r="P346" s="3" t="s">
        <v>57</v>
      </c>
      <c r="Q346" s="3" t="s">
        <v>26</v>
      </c>
      <c r="R346" s="3" t="s">
        <v>27</v>
      </c>
      <c r="S346" s="2">
        <v>43418.775266203702</v>
      </c>
      <c r="T346" s="2">
        <v>43418.775266203702</v>
      </c>
      <c r="U346" s="2">
        <v>43418.779421296298</v>
      </c>
      <c r="V346" s="2">
        <v>43418.779421296298</v>
      </c>
      <c r="X346" s="8">
        <f t="shared" si="67"/>
        <v>43418.769606481481</v>
      </c>
      <c r="Y346" s="9">
        <f t="shared" si="70"/>
        <v>5.7986111132777296E-3</v>
      </c>
      <c r="Z346" s="9">
        <f t="shared" si="71"/>
        <v>5.7986111132777296E-3</v>
      </c>
      <c r="AA346" s="30"/>
      <c r="AB346" s="10">
        <f t="shared" si="66"/>
        <v>0</v>
      </c>
      <c r="AC346" s="10">
        <f t="shared" si="68"/>
        <v>4.1087962963501923E-3</v>
      </c>
      <c r="AD346" s="30"/>
      <c r="AE346" s="30"/>
      <c r="AF346" s="78">
        <f t="shared" si="63"/>
        <v>43418.769444444442</v>
      </c>
      <c r="AG346" s="78">
        <f t="shared" si="64"/>
        <v>43418.779166666667</v>
      </c>
      <c r="AH346" s="26" t="str">
        <f t="shared" si="65"/>
        <v>43418.769444444443418.7791666667</v>
      </c>
      <c r="AI346" s="26" t="str">
        <f>VLOOKUP(AH346,simple_survey!$P$1800:$Q$2001,2,FALSE)</f>
        <v>肯定的</v>
      </c>
    </row>
    <row r="347" spans="1:35" s="3" customFormat="1" hidden="1" x14ac:dyDescent="0.4">
      <c r="A347" s="16" t="str">
        <f t="shared" si="61"/>
        <v>-</v>
      </c>
      <c r="B347" s="16" t="str">
        <f t="shared" si="69"/>
        <v>-</v>
      </c>
      <c r="C347" s="3">
        <v>18</v>
      </c>
      <c r="D347" s="2">
        <v>43418.772974537038</v>
      </c>
      <c r="E347" s="3" t="s">
        <v>1769</v>
      </c>
      <c r="F347" s="3">
        <v>14075</v>
      </c>
      <c r="G347" s="3" t="s">
        <v>32</v>
      </c>
      <c r="H347" s="3">
        <v>5353</v>
      </c>
      <c r="I347" s="3">
        <v>351</v>
      </c>
      <c r="J347" s="3">
        <v>5</v>
      </c>
      <c r="K347" s="3">
        <v>2</v>
      </c>
      <c r="M347" s="2">
        <v>43418.778761574074</v>
      </c>
      <c r="N347" s="2">
        <v>43418.78466435185</v>
      </c>
      <c r="O347" s="3" t="s">
        <v>64</v>
      </c>
      <c r="P347" s="3" t="s">
        <v>65</v>
      </c>
      <c r="Q347" s="3" t="s">
        <v>133</v>
      </c>
      <c r="R347" s="3" t="s">
        <v>19</v>
      </c>
      <c r="S347" s="2">
        <v>43418.779016203705</v>
      </c>
      <c r="T347" s="2">
        <v>43418.779085648152</v>
      </c>
      <c r="U347" s="2">
        <v>43418.784201388888</v>
      </c>
      <c r="V347" s="2">
        <v>43418.788611111115</v>
      </c>
      <c r="X347" s="8">
        <f t="shared" si="67"/>
        <v>43418.772974537038</v>
      </c>
      <c r="Y347" s="9">
        <f t="shared" si="70"/>
        <v>5.9027777751907706E-3</v>
      </c>
      <c r="Z347" s="9">
        <f t="shared" si="71"/>
        <v>1.1805555550381541E-2</v>
      </c>
      <c r="AA347" s="30"/>
      <c r="AB347" s="10">
        <f t="shared" si="66"/>
        <v>0</v>
      </c>
      <c r="AC347" s="10">
        <f t="shared" si="68"/>
        <v>5.7870370364980772E-3</v>
      </c>
      <c r="AD347" s="30"/>
      <c r="AE347" s="30"/>
      <c r="AF347" s="78">
        <f t="shared" si="63"/>
        <v>43418.772916666669</v>
      </c>
      <c r="AG347" s="78">
        <f t="shared" si="64"/>
        <v>43418.78402777778</v>
      </c>
      <c r="AH347" s="26" t="str">
        <f t="shared" si="65"/>
        <v>43418.772916666743418.7840277778</v>
      </c>
      <c r="AI347" s="26" t="e">
        <f>VLOOKUP(AH347,simple_survey!$P$1800:$Q$2001,2,FALSE)</f>
        <v>#N/A</v>
      </c>
    </row>
    <row r="348" spans="1:35" s="3" customFormat="1" hidden="1" x14ac:dyDescent="0.4">
      <c r="A348" s="16" t="str">
        <f t="shared" si="61"/>
        <v>-</v>
      </c>
      <c r="B348" s="16" t="str">
        <f t="shared" si="69"/>
        <v>-</v>
      </c>
      <c r="C348" s="3">
        <v>18</v>
      </c>
      <c r="D348" s="2">
        <v>43418.774259259262</v>
      </c>
      <c r="E348" s="3" t="s">
        <v>1770</v>
      </c>
      <c r="F348" s="3">
        <v>14076</v>
      </c>
      <c r="G348" s="3" t="s">
        <v>98</v>
      </c>
      <c r="H348" s="3">
        <v>0</v>
      </c>
      <c r="I348" s="3">
        <v>357</v>
      </c>
      <c r="J348" s="3">
        <v>6</v>
      </c>
      <c r="K348" s="3">
        <v>1</v>
      </c>
      <c r="M348" s="2">
        <v>43418.777175925927</v>
      </c>
      <c r="N348" s="2">
        <v>43418.785879629628</v>
      </c>
      <c r="O348" s="3" t="s">
        <v>44</v>
      </c>
      <c r="P348" s="3" t="s">
        <v>91</v>
      </c>
      <c r="Q348" s="3" t="s">
        <v>133</v>
      </c>
      <c r="R348" s="3" t="s">
        <v>19</v>
      </c>
      <c r="S348" s="2">
        <v>43418.775821759256</v>
      </c>
      <c r="T348" s="2">
        <v>43418.776909722219</v>
      </c>
      <c r="U348" s="2">
        <v>43418.782453703701</v>
      </c>
      <c r="V348" s="2">
        <v>43418.788240740738</v>
      </c>
      <c r="X348" s="8">
        <f t="shared" si="67"/>
        <v>43418.774259259262</v>
      </c>
      <c r="Y348" s="9">
        <f t="shared" si="70"/>
        <v>8.703703701030463E-3</v>
      </c>
      <c r="Z348" s="9">
        <f t="shared" si="71"/>
        <v>8.703703701030463E-3</v>
      </c>
      <c r="AA348" s="30"/>
      <c r="AB348" s="10">
        <f t="shared" si="66"/>
        <v>1.3541666703531519E-3</v>
      </c>
      <c r="AC348" s="10">
        <f t="shared" si="68"/>
        <v>2.9166666645323858E-3</v>
      </c>
      <c r="AD348" s="30"/>
      <c r="AE348" s="30"/>
      <c r="AF348" s="78">
        <f t="shared" si="63"/>
        <v>43418.773611111108</v>
      </c>
      <c r="AG348" s="78">
        <f t="shared" si="64"/>
        <v>43418.785416666666</v>
      </c>
      <c r="AH348" s="26" t="str">
        <f t="shared" si="65"/>
        <v>43418.773611111143418.7854166667</v>
      </c>
      <c r="AI348" s="26" t="e">
        <f>VLOOKUP(AH348,simple_survey!$P$1800:$Q$2001,2,FALSE)</f>
        <v>#N/A</v>
      </c>
    </row>
    <row r="349" spans="1:35" s="3" customFormat="1" hidden="1" x14ac:dyDescent="0.4">
      <c r="A349" s="16" t="str">
        <f t="shared" si="61"/>
        <v>-</v>
      </c>
      <c r="B349" s="16" t="str">
        <f t="shared" si="69"/>
        <v>-</v>
      </c>
      <c r="C349" s="3">
        <v>18</v>
      </c>
      <c r="D349" s="2">
        <v>43418.775011574071</v>
      </c>
      <c r="E349" s="3" t="s">
        <v>1688</v>
      </c>
      <c r="F349" s="3">
        <v>14077</v>
      </c>
      <c r="G349" s="3" t="s">
        <v>100</v>
      </c>
      <c r="H349" s="3">
        <v>6220</v>
      </c>
      <c r="I349" s="3">
        <v>966</v>
      </c>
      <c r="J349" s="3">
        <v>4</v>
      </c>
      <c r="K349" s="3">
        <v>2</v>
      </c>
      <c r="M349" s="2">
        <v>43418.779027777775</v>
      </c>
      <c r="N349" s="2">
        <v>43418.786782407406</v>
      </c>
      <c r="O349" s="3" t="s">
        <v>20</v>
      </c>
      <c r="P349" s="3" t="s">
        <v>21</v>
      </c>
      <c r="Q349" s="3" t="s">
        <v>44</v>
      </c>
      <c r="R349" s="3" t="s">
        <v>91</v>
      </c>
      <c r="S349" s="2">
        <v>43418.781111111108</v>
      </c>
      <c r="T349" s="2">
        <v>43418.781539351854</v>
      </c>
      <c r="U349" s="2">
        <v>43418.788101851853</v>
      </c>
      <c r="V349" s="2">
        <v>43418.788877314815</v>
      </c>
      <c r="X349" s="8">
        <f t="shared" si="67"/>
        <v>43418.775011574071</v>
      </c>
      <c r="Y349" s="9">
        <f t="shared" si="70"/>
        <v>7.7546296306536533E-3</v>
      </c>
      <c r="Z349" s="9">
        <f t="shared" si="71"/>
        <v>1.5509259261307307E-2</v>
      </c>
      <c r="AA349" s="30"/>
      <c r="AB349" s="10">
        <f t="shared" si="66"/>
        <v>0</v>
      </c>
      <c r="AC349" s="10">
        <f t="shared" si="68"/>
        <v>4.016203703940846E-3</v>
      </c>
      <c r="AD349" s="30"/>
      <c r="AE349" s="30"/>
      <c r="AF349" s="78">
        <f t="shared" si="63"/>
        <v>43418.775000000001</v>
      </c>
      <c r="AG349" s="78">
        <f t="shared" si="64"/>
        <v>43418.786111111112</v>
      </c>
      <c r="AH349" s="26" t="str">
        <f t="shared" si="65"/>
        <v>43418.77543418.7861111111</v>
      </c>
      <c r="AI349" s="26" t="e">
        <f>VLOOKUP(AH349,simple_survey!$P$1800:$Q$2001,2,FALSE)</f>
        <v>#N/A</v>
      </c>
    </row>
    <row r="350" spans="1:35" s="3" customFormat="1" hidden="1" x14ac:dyDescent="0.4">
      <c r="A350" s="16" t="str">
        <f t="shared" si="61"/>
        <v>-</v>
      </c>
      <c r="B350" s="16" t="str">
        <f t="shared" si="69"/>
        <v>-</v>
      </c>
      <c r="C350" s="3">
        <v>18</v>
      </c>
      <c r="D350" s="2">
        <v>43418.775127314817</v>
      </c>
      <c r="E350" s="3" t="s">
        <v>1771</v>
      </c>
      <c r="F350" s="3">
        <v>14078</v>
      </c>
      <c r="G350" s="3" t="s">
        <v>18</v>
      </c>
      <c r="H350" s="3">
        <v>4652</v>
      </c>
      <c r="I350" s="3">
        <v>974</v>
      </c>
      <c r="J350" s="3">
        <v>4</v>
      </c>
      <c r="K350" s="3">
        <v>1</v>
      </c>
      <c r="M350" s="2">
        <v>43418.780925925923</v>
      </c>
      <c r="N350" s="2">
        <v>43418.790243055555</v>
      </c>
      <c r="O350" s="3" t="s">
        <v>20</v>
      </c>
      <c r="P350" s="3" t="s">
        <v>21</v>
      </c>
      <c r="Q350" s="3" t="s">
        <v>133</v>
      </c>
      <c r="R350" s="3" t="s">
        <v>19</v>
      </c>
      <c r="S350" s="2">
        <v>43418.782233796293</v>
      </c>
      <c r="T350" s="2">
        <v>43418.782233796293</v>
      </c>
      <c r="U350" s="2">
        <v>43418.795162037037</v>
      </c>
      <c r="V350" s="2">
        <v>43418.795162037037</v>
      </c>
      <c r="X350" s="8">
        <f t="shared" si="67"/>
        <v>43418.775127314817</v>
      </c>
      <c r="Y350" s="9">
        <f t="shared" si="70"/>
        <v>9.3171296321088448E-3</v>
      </c>
      <c r="Z350" s="9">
        <f t="shared" si="71"/>
        <v>9.3171296321088448E-3</v>
      </c>
      <c r="AA350" s="30"/>
      <c r="AB350" s="10">
        <f t="shared" si="66"/>
        <v>0</v>
      </c>
      <c r="AC350" s="10">
        <f t="shared" si="68"/>
        <v>5.798611106001772E-3</v>
      </c>
      <c r="AD350" s="30"/>
      <c r="AE350" s="30"/>
      <c r="AF350" s="78">
        <f t="shared" si="63"/>
        <v>43418.775000000001</v>
      </c>
      <c r="AG350" s="78">
        <f t="shared" si="64"/>
        <v>43418.789583333331</v>
      </c>
      <c r="AH350" s="26" t="str">
        <f t="shared" si="65"/>
        <v>43418.77543418.7895833333</v>
      </c>
      <c r="AI350" s="26" t="e">
        <f>VLOOKUP(AH350,simple_survey!$P$1800:$Q$2001,2,FALSE)</f>
        <v>#N/A</v>
      </c>
    </row>
    <row r="351" spans="1:35" s="3" customFormat="1" hidden="1" x14ac:dyDescent="0.4">
      <c r="A351" s="16" t="str">
        <f t="shared" si="61"/>
        <v>-</v>
      </c>
      <c r="B351" s="16" t="str">
        <f t="shared" si="69"/>
        <v>-</v>
      </c>
      <c r="C351" s="3">
        <v>18</v>
      </c>
      <c r="D351" s="2">
        <v>43418.776805555557</v>
      </c>
      <c r="E351" s="3" t="s">
        <v>1772</v>
      </c>
      <c r="F351" s="3">
        <v>14080</v>
      </c>
      <c r="G351" s="3" t="s">
        <v>18</v>
      </c>
      <c r="H351" s="3">
        <v>3030</v>
      </c>
      <c r="I351" s="3">
        <v>135</v>
      </c>
      <c r="J351" s="3">
        <v>6</v>
      </c>
      <c r="K351" s="3">
        <v>1</v>
      </c>
      <c r="M351" s="2">
        <v>43418.780729166669</v>
      </c>
      <c r="N351" s="2">
        <v>43418.783495370371</v>
      </c>
      <c r="O351" s="3" t="s">
        <v>52</v>
      </c>
      <c r="P351" s="3" t="s">
        <v>53</v>
      </c>
      <c r="Q351" s="3" t="s">
        <v>26</v>
      </c>
      <c r="R351" s="3" t="s">
        <v>27</v>
      </c>
      <c r="S351" s="2">
        <v>43418.779768518521</v>
      </c>
      <c r="T351" s="2">
        <v>43418.7815162037</v>
      </c>
      <c r="U351" s="2">
        <v>43418.784409722219</v>
      </c>
      <c r="V351" s="2">
        <v>43418.786157407405</v>
      </c>
      <c r="X351" s="8">
        <f t="shared" si="67"/>
        <v>43418.776805555557</v>
      </c>
      <c r="Y351" s="9">
        <f t="shared" si="70"/>
        <v>2.7662037027766928E-3</v>
      </c>
      <c r="Z351" s="9">
        <f t="shared" si="71"/>
        <v>2.7662037027766928E-3</v>
      </c>
      <c r="AA351" s="30"/>
      <c r="AB351" s="10">
        <f t="shared" si="66"/>
        <v>9.6064814715646207E-4</v>
      </c>
      <c r="AC351" s="10">
        <f t="shared" si="68"/>
        <v>3.9236111115314998E-3</v>
      </c>
      <c r="AD351" s="30"/>
      <c r="AE351" s="30"/>
      <c r="AF351" s="78">
        <f t="shared" si="63"/>
        <v>43418.776388888888</v>
      </c>
      <c r="AG351" s="78">
        <f t="shared" si="64"/>
        <v>43418.783333333333</v>
      </c>
      <c r="AH351" s="26" t="str">
        <f t="shared" si="65"/>
        <v>43418.776388888943418.7833333333</v>
      </c>
      <c r="AI351" s="26" t="e">
        <f>VLOOKUP(AH351,simple_survey!$P$1800:$Q$2001,2,FALSE)</f>
        <v>#N/A</v>
      </c>
    </row>
    <row r="352" spans="1:35" s="3" customFormat="1" hidden="1" x14ac:dyDescent="0.4">
      <c r="A352" s="16" t="str">
        <f t="shared" si="61"/>
        <v>-</v>
      </c>
      <c r="B352" s="16" t="str">
        <f t="shared" si="69"/>
        <v>-</v>
      </c>
      <c r="C352" s="3">
        <v>18</v>
      </c>
      <c r="D352" s="2">
        <v>43418.777638888889</v>
      </c>
      <c r="E352" s="3" t="s">
        <v>1773</v>
      </c>
      <c r="F352" s="3">
        <v>14081</v>
      </c>
      <c r="G352" s="3" t="s">
        <v>98</v>
      </c>
      <c r="H352" s="3">
        <v>0</v>
      </c>
      <c r="I352" s="3">
        <v>318</v>
      </c>
      <c r="J352" s="3">
        <v>5</v>
      </c>
      <c r="K352" s="3">
        <v>1</v>
      </c>
      <c r="M352" s="2">
        <v>43418.780717592592</v>
      </c>
      <c r="N352" s="2">
        <v>43418.787291666667</v>
      </c>
      <c r="O352" s="3" t="s">
        <v>28</v>
      </c>
      <c r="P352" s="3" t="s">
        <v>29</v>
      </c>
      <c r="Q352" s="3" t="s">
        <v>26</v>
      </c>
      <c r="R352" s="3" t="s">
        <v>27</v>
      </c>
      <c r="S352" s="2">
        <v>43418.782627314817</v>
      </c>
      <c r="T352" s="2">
        <v>43418.782627314817</v>
      </c>
      <c r="U352" s="2">
        <v>43418.793437499997</v>
      </c>
      <c r="V352" s="2">
        <v>43418.793437499997</v>
      </c>
      <c r="X352" s="8">
        <f t="shared" si="67"/>
        <v>43418.777638888889</v>
      </c>
      <c r="Y352" s="9">
        <f t="shared" si="70"/>
        <v>6.5740740756154992E-3</v>
      </c>
      <c r="Z352" s="9">
        <f t="shared" si="71"/>
        <v>6.5740740756154992E-3</v>
      </c>
      <c r="AA352" s="30"/>
      <c r="AB352" s="10">
        <f t="shared" si="66"/>
        <v>0</v>
      </c>
      <c r="AC352" s="10">
        <f t="shared" si="68"/>
        <v>3.0787037030677311E-3</v>
      </c>
      <c r="AD352" s="30"/>
      <c r="AE352" s="30"/>
      <c r="AF352" s="78">
        <f t="shared" si="63"/>
        <v>43418.777083333334</v>
      </c>
      <c r="AG352" s="78">
        <f t="shared" si="64"/>
        <v>43418.786805555559</v>
      </c>
      <c r="AH352" s="26" t="str">
        <f t="shared" si="65"/>
        <v>43418.777083333343418.7868055556</v>
      </c>
      <c r="AI352" s="26" t="e">
        <f>VLOOKUP(AH352,simple_survey!$P$1800:$Q$2001,2,FALSE)</f>
        <v>#N/A</v>
      </c>
    </row>
    <row r="353" spans="1:37" s="3" customFormat="1" hidden="1" x14ac:dyDescent="0.4">
      <c r="A353" s="16" t="str">
        <f t="shared" si="61"/>
        <v>★</v>
      </c>
      <c r="B353" s="16" t="str">
        <f t="shared" si="69"/>
        <v>-</v>
      </c>
      <c r="C353" s="3">
        <v>18</v>
      </c>
      <c r="D353" s="2">
        <v>43418.779097222221</v>
      </c>
      <c r="E353" s="3" t="s">
        <v>1707</v>
      </c>
      <c r="F353" s="3">
        <v>14082</v>
      </c>
      <c r="G353" s="3" t="s">
        <v>18</v>
      </c>
      <c r="H353" s="3">
        <v>5037</v>
      </c>
      <c r="I353" s="3">
        <v>6</v>
      </c>
      <c r="J353" s="3">
        <v>1</v>
      </c>
      <c r="K353" s="3">
        <v>1</v>
      </c>
      <c r="M353" s="2">
        <v>43418.786608796298</v>
      </c>
      <c r="N353" s="2">
        <v>43418.793182870373</v>
      </c>
      <c r="O353" s="3" t="s">
        <v>33</v>
      </c>
      <c r="P353" s="3" t="s">
        <v>34</v>
      </c>
      <c r="Q353" s="3" t="s">
        <v>26</v>
      </c>
      <c r="R353" s="3" t="s">
        <v>27</v>
      </c>
      <c r="S353" s="2">
        <v>43418.786180555559</v>
      </c>
      <c r="T353" s="2">
        <v>43418.786180555559</v>
      </c>
      <c r="U353" s="2">
        <v>43418.791805555556</v>
      </c>
      <c r="V353" s="2">
        <v>43418.791805555556</v>
      </c>
      <c r="W353" s="2">
        <v>43418.78601851852</v>
      </c>
      <c r="X353" s="8">
        <f t="shared" si="67"/>
        <v>43418.78601851852</v>
      </c>
      <c r="Y353" s="9">
        <f t="shared" si="70"/>
        <v>6.5740740756154992E-3</v>
      </c>
      <c r="Z353" s="9">
        <f t="shared" si="71"/>
        <v>6.5740740756154992E-3</v>
      </c>
      <c r="AA353" s="30"/>
      <c r="AB353" s="10">
        <f t="shared" si="66"/>
        <v>4.2824073898373172E-4</v>
      </c>
      <c r="AC353" s="10">
        <f t="shared" si="68"/>
        <v>5.9027777751907706E-4</v>
      </c>
      <c r="AD353" s="30"/>
      <c r="AE353" s="30"/>
      <c r="AF353" s="78">
        <f t="shared" si="63"/>
        <v>43418.77847222222</v>
      </c>
      <c r="AG353" s="78">
        <f t="shared" si="64"/>
        <v>43418.793055555558</v>
      </c>
      <c r="AH353" s="26" t="str">
        <f t="shared" si="65"/>
        <v>43418.778472222243418.7930555556</v>
      </c>
      <c r="AI353" s="26" t="e">
        <f>VLOOKUP(AH353,simple_survey!$P$1800:$Q$2001,2,FALSE)</f>
        <v>#N/A</v>
      </c>
    </row>
    <row r="354" spans="1:37" s="3" customFormat="1" hidden="1" x14ac:dyDescent="0.4">
      <c r="A354" s="16" t="str">
        <f t="shared" si="61"/>
        <v>★</v>
      </c>
      <c r="B354" s="16" t="str">
        <f t="shared" si="69"/>
        <v>-</v>
      </c>
      <c r="C354" s="3">
        <v>18</v>
      </c>
      <c r="D354" s="2">
        <v>43418.780393518522</v>
      </c>
      <c r="E354" s="3" t="s">
        <v>1335</v>
      </c>
      <c r="F354" s="3">
        <v>14084</v>
      </c>
      <c r="G354" s="3" t="s">
        <v>32</v>
      </c>
      <c r="H354" s="3">
        <v>1751</v>
      </c>
      <c r="I354" s="3">
        <v>600</v>
      </c>
      <c r="J354" s="3">
        <v>1</v>
      </c>
      <c r="K354" s="3">
        <v>1</v>
      </c>
      <c r="M354" s="2">
        <v>43418.793275462966</v>
      </c>
      <c r="N354" s="2">
        <v>43418.800034722219</v>
      </c>
      <c r="O354" s="3" t="s">
        <v>26</v>
      </c>
      <c r="P354" s="3" t="s">
        <v>27</v>
      </c>
      <c r="Q354" s="3" t="s">
        <v>36</v>
      </c>
      <c r="R354" s="3" t="s">
        <v>37</v>
      </c>
      <c r="S354" s="2">
        <v>43418.791805555556</v>
      </c>
      <c r="T354" s="2">
        <v>43418.791805555556</v>
      </c>
      <c r="U354" s="2">
        <v>43418.799131944441</v>
      </c>
      <c r="V354" s="2">
        <v>43418.799131944441</v>
      </c>
      <c r="W354" s="2">
        <v>43418.787314814814</v>
      </c>
      <c r="X354" s="8">
        <f t="shared" si="67"/>
        <v>43418.787314814814</v>
      </c>
      <c r="Y354" s="9">
        <f t="shared" si="70"/>
        <v>6.7592592531582341E-3</v>
      </c>
      <c r="Z354" s="9">
        <f t="shared" si="71"/>
        <v>6.7592592531582341E-3</v>
      </c>
      <c r="AA354" s="30"/>
      <c r="AB354" s="10">
        <f t="shared" si="66"/>
        <v>1.4699074090458453E-3</v>
      </c>
      <c r="AC354" s="10">
        <f t="shared" si="68"/>
        <v>5.9606481518130749E-3</v>
      </c>
      <c r="AD354" s="30"/>
      <c r="AE354" s="30"/>
      <c r="AF354" s="78">
        <f t="shared" si="63"/>
        <v>43418.779861111114</v>
      </c>
      <c r="AG354" s="78">
        <f t="shared" si="64"/>
        <v>43418.8</v>
      </c>
      <c r="AH354" s="26" t="str">
        <f t="shared" si="65"/>
        <v>43418.779861111143418.8</v>
      </c>
      <c r="AI354" s="26" t="e">
        <f>VLOOKUP(AH354,simple_survey!$P$1800:$Q$2001,2,FALSE)</f>
        <v>#N/A</v>
      </c>
    </row>
    <row r="355" spans="1:37" s="3" customFormat="1" x14ac:dyDescent="0.4">
      <c r="A355" s="16" t="str">
        <f t="shared" si="61"/>
        <v>-</v>
      </c>
      <c r="B355" s="16" t="str">
        <f t="shared" si="69"/>
        <v>-</v>
      </c>
      <c r="C355" s="3">
        <v>18</v>
      </c>
      <c r="D355" s="2">
        <v>43418.780798611115</v>
      </c>
      <c r="E355" s="3" t="s">
        <v>1545</v>
      </c>
      <c r="F355" s="3">
        <v>14085</v>
      </c>
      <c r="G355" s="3" t="s">
        <v>18</v>
      </c>
      <c r="H355" s="3">
        <v>6086</v>
      </c>
      <c r="I355" s="3">
        <v>649</v>
      </c>
      <c r="J355" s="3">
        <v>3</v>
      </c>
      <c r="K355" s="3">
        <v>1</v>
      </c>
      <c r="M355" s="2">
        <v>43418.786932870367</v>
      </c>
      <c r="N355" s="2">
        <v>43418.801180555558</v>
      </c>
      <c r="O355" s="3" t="s">
        <v>22</v>
      </c>
      <c r="P355" s="3" t="s">
        <v>23</v>
      </c>
      <c r="Q355" s="3" t="s">
        <v>26</v>
      </c>
      <c r="R355" s="3" t="s">
        <v>27</v>
      </c>
      <c r="S355" s="2">
        <v>43418.7893287037</v>
      </c>
      <c r="T355" s="2">
        <v>43418.7893287037</v>
      </c>
      <c r="U355" s="2">
        <v>43418.799293981479</v>
      </c>
      <c r="V355" s="2">
        <v>43418.799293981479</v>
      </c>
      <c r="X355" s="8">
        <f t="shared" si="67"/>
        <v>43418.780798611115</v>
      </c>
      <c r="Y355" s="9">
        <f t="shared" si="70"/>
        <v>1.4247685190639459E-2</v>
      </c>
      <c r="Z355" s="9">
        <f t="shared" si="71"/>
        <v>1.4247685190639459E-2</v>
      </c>
      <c r="AA355" s="30"/>
      <c r="AB355" s="10">
        <f t="shared" si="66"/>
        <v>0</v>
      </c>
      <c r="AC355" s="10">
        <f t="shared" si="68"/>
        <v>6.1342592525761575E-3</v>
      </c>
      <c r="AD355" s="30"/>
      <c r="AE355" s="30"/>
      <c r="AF355" s="78">
        <f t="shared" si="63"/>
        <v>43418.780555555553</v>
      </c>
      <c r="AG355" s="78">
        <f t="shared" si="64"/>
        <v>43418.800694444442</v>
      </c>
      <c r="AH355" s="26" t="str">
        <f t="shared" si="65"/>
        <v>43418.780555555643418.8006944444</v>
      </c>
      <c r="AI355" s="26" t="str">
        <f>VLOOKUP(AH355,simple_survey!$P$1800:$Q$2001,2,FALSE)</f>
        <v>肯定的</v>
      </c>
    </row>
    <row r="356" spans="1:37" s="3" customFormat="1" hidden="1" x14ac:dyDescent="0.4">
      <c r="A356" s="16" t="str">
        <f t="shared" si="61"/>
        <v>★</v>
      </c>
      <c r="B356" s="16" t="str">
        <f t="shared" si="69"/>
        <v>-</v>
      </c>
      <c r="C356" s="3">
        <v>18</v>
      </c>
      <c r="D356" s="2">
        <v>43418.781921296293</v>
      </c>
      <c r="E356" s="3" t="s">
        <v>1774</v>
      </c>
      <c r="F356" s="3">
        <v>14086</v>
      </c>
      <c r="G356" s="3" t="s">
        <v>32</v>
      </c>
      <c r="H356" s="3">
        <v>4013</v>
      </c>
      <c r="I356" s="3">
        <v>36</v>
      </c>
      <c r="J356" s="3">
        <v>2</v>
      </c>
      <c r="K356" s="3">
        <v>2</v>
      </c>
      <c r="M356" s="2">
        <v>43418.78665509259</v>
      </c>
      <c r="N356" s="2">
        <v>43418.796307870369</v>
      </c>
      <c r="O356" s="3" t="s">
        <v>36</v>
      </c>
      <c r="P356" s="3" t="s">
        <v>37</v>
      </c>
      <c r="Q356" s="3" t="s">
        <v>71</v>
      </c>
      <c r="R356" s="3" t="s">
        <v>1326</v>
      </c>
      <c r="S356" s="2">
        <v>43418.788854166669</v>
      </c>
      <c r="T356" s="2">
        <v>43418.788854166669</v>
      </c>
      <c r="U356" s="2">
        <v>43418.799131944441</v>
      </c>
      <c r="V356" s="2">
        <v>43418.799131944441</v>
      </c>
      <c r="W356" s="2">
        <v>43418.788854166669</v>
      </c>
      <c r="X356" s="8">
        <f t="shared" si="67"/>
        <v>43418.788854166669</v>
      </c>
      <c r="Y356" s="9">
        <f t="shared" si="70"/>
        <v>9.6527777786832303E-3</v>
      </c>
      <c r="Z356" s="9">
        <f t="shared" si="71"/>
        <v>1.9305555557366461E-2</v>
      </c>
      <c r="AA356" s="30"/>
      <c r="AB356" s="10">
        <f t="shared" si="66"/>
        <v>0</v>
      </c>
      <c r="AC356" s="10">
        <f t="shared" si="68"/>
        <v>0</v>
      </c>
      <c r="AD356" s="30"/>
      <c r="AE356" s="30"/>
      <c r="AF356" s="78">
        <f t="shared" si="63"/>
        <v>43418.78125</v>
      </c>
      <c r="AG356" s="78">
        <f t="shared" si="64"/>
        <v>43418.79583333333</v>
      </c>
      <c r="AH356" s="26" t="str">
        <f t="shared" si="65"/>
        <v>43418.7812543418.7958333333</v>
      </c>
      <c r="AI356" s="26" t="e">
        <f>VLOOKUP(AH356,simple_survey!$P$1800:$Q$2001,2,FALSE)</f>
        <v>#N/A</v>
      </c>
    </row>
    <row r="357" spans="1:37" s="3" customFormat="1" x14ac:dyDescent="0.4">
      <c r="A357" s="16" t="str">
        <f t="shared" si="61"/>
        <v>-</v>
      </c>
      <c r="B357" s="16" t="str">
        <f t="shared" si="69"/>
        <v>-</v>
      </c>
      <c r="C357" s="3">
        <v>18</v>
      </c>
      <c r="D357" s="2">
        <v>43418.783437500002</v>
      </c>
      <c r="E357" s="3" t="s">
        <v>1775</v>
      </c>
      <c r="F357" s="3">
        <v>14087</v>
      </c>
      <c r="G357" s="3" t="s">
        <v>32</v>
      </c>
      <c r="H357" s="3">
        <v>3338</v>
      </c>
      <c r="I357" s="3">
        <v>76</v>
      </c>
      <c r="J357" s="3">
        <v>8</v>
      </c>
      <c r="K357" s="3">
        <v>2</v>
      </c>
      <c r="M357" s="2">
        <v>43418.788194444445</v>
      </c>
      <c r="N357" s="2">
        <v>43418.792048611111</v>
      </c>
      <c r="O357" s="3" t="s">
        <v>49</v>
      </c>
      <c r="P357" s="3" t="s">
        <v>50</v>
      </c>
      <c r="Q357" s="3" t="s">
        <v>73</v>
      </c>
      <c r="R357" s="3" t="s">
        <v>74</v>
      </c>
      <c r="S357" s="2">
        <v>43418.787349537037</v>
      </c>
      <c r="T357" s="2">
        <v>43418.787349537037</v>
      </c>
      <c r="U357" s="2">
        <v>43418.792523148149</v>
      </c>
      <c r="V357" s="2">
        <v>43418.792523148149</v>
      </c>
      <c r="X357" s="8">
        <f t="shared" si="67"/>
        <v>43418.783437500002</v>
      </c>
      <c r="Y357" s="9">
        <f t="shared" si="70"/>
        <v>3.8541666654055007E-3</v>
      </c>
      <c r="Z357" s="9">
        <f t="shared" si="71"/>
        <v>7.7083333308110014E-3</v>
      </c>
      <c r="AA357" s="30"/>
      <c r="AB357" s="10">
        <f t="shared" si="66"/>
        <v>8.4490740846376866E-4</v>
      </c>
      <c r="AC357" s="10">
        <f t="shared" si="68"/>
        <v>4.756944443215616E-3</v>
      </c>
      <c r="AD357" s="30"/>
      <c r="AE357" s="30"/>
      <c r="AF357" s="78">
        <f t="shared" si="63"/>
        <v>43418.783333333333</v>
      </c>
      <c r="AG357" s="78">
        <f t="shared" si="64"/>
        <v>43418.791666666664</v>
      </c>
      <c r="AH357" s="26" t="str">
        <f t="shared" si="65"/>
        <v>43418.783333333343418.7916666667</v>
      </c>
      <c r="AI357" s="26" t="str">
        <f>VLOOKUP(AH357,simple_survey!$P$1800:$Q$2001,2,FALSE)</f>
        <v>肯定的</v>
      </c>
    </row>
    <row r="358" spans="1:37" s="3" customFormat="1" hidden="1" x14ac:dyDescent="0.4">
      <c r="A358" s="16" t="str">
        <f t="shared" si="61"/>
        <v>-</v>
      </c>
      <c r="B358" s="16" t="str">
        <f t="shared" si="69"/>
        <v>-</v>
      </c>
      <c r="C358" s="3">
        <v>18</v>
      </c>
      <c r="D358" s="2">
        <v>43418.783449074072</v>
      </c>
      <c r="E358" s="3" t="s">
        <v>1776</v>
      </c>
      <c r="F358" s="3">
        <v>14088</v>
      </c>
      <c r="G358" s="3" t="s">
        <v>98</v>
      </c>
      <c r="H358" s="3">
        <v>0</v>
      </c>
      <c r="I358" s="3">
        <v>248</v>
      </c>
      <c r="J358" s="3">
        <v>6</v>
      </c>
      <c r="K358" s="3">
        <v>3</v>
      </c>
      <c r="M358" s="2">
        <v>43418.791527777779</v>
      </c>
      <c r="N358" s="2">
        <v>43418.798668981479</v>
      </c>
      <c r="O358" s="3" t="s">
        <v>45</v>
      </c>
      <c r="P358" s="3" t="s">
        <v>46</v>
      </c>
      <c r="Q358" s="3" t="s">
        <v>26</v>
      </c>
      <c r="R358" s="3" t="s">
        <v>27</v>
      </c>
      <c r="S358" s="2">
        <v>43418.792719907404</v>
      </c>
      <c r="T358" s="2">
        <v>43418.792719907404</v>
      </c>
      <c r="U358" s="2">
        <v>43418.800439814811</v>
      </c>
      <c r="V358" s="2">
        <v>43418.800439814811</v>
      </c>
      <c r="X358" s="8">
        <f t="shared" si="67"/>
        <v>43418.783449074072</v>
      </c>
      <c r="Y358" s="9">
        <f t="shared" si="70"/>
        <v>7.1412036995752715E-3</v>
      </c>
      <c r="Z358" s="9">
        <f t="shared" si="71"/>
        <v>2.1423611098725814E-2</v>
      </c>
      <c r="AA358" s="30"/>
      <c r="AB358" s="10">
        <f t="shared" si="66"/>
        <v>0</v>
      </c>
      <c r="AC358" s="10">
        <f t="shared" si="68"/>
        <v>8.078703707724344E-3</v>
      </c>
      <c r="AD358" s="30"/>
      <c r="AE358" s="30"/>
      <c r="AF358" s="78">
        <f t="shared" si="63"/>
        <v>43418.783333333333</v>
      </c>
      <c r="AG358" s="78">
        <f t="shared" si="64"/>
        <v>43418.798611111109</v>
      </c>
      <c r="AH358" s="26" t="str">
        <f t="shared" si="65"/>
        <v>43418.783333333343418.7986111111</v>
      </c>
      <c r="AI358" s="26" t="e">
        <f>VLOOKUP(AH358,simple_survey!$P$1800:$Q$2001,2,FALSE)</f>
        <v>#N/A</v>
      </c>
    </row>
    <row r="359" spans="1:37" s="3" customFormat="1" hidden="1" x14ac:dyDescent="0.4">
      <c r="A359" s="16" t="str">
        <f t="shared" si="61"/>
        <v>-</v>
      </c>
      <c r="B359" s="16" t="str">
        <f t="shared" si="69"/>
        <v>-</v>
      </c>
      <c r="C359" s="3">
        <v>18</v>
      </c>
      <c r="D359" s="2">
        <v>43418.784930555557</v>
      </c>
      <c r="E359" s="3" t="s">
        <v>1532</v>
      </c>
      <c r="F359" s="3">
        <v>14090</v>
      </c>
      <c r="G359" s="3" t="s">
        <v>32</v>
      </c>
      <c r="H359" s="3">
        <v>6139</v>
      </c>
      <c r="I359" s="3">
        <v>866</v>
      </c>
      <c r="J359" s="3">
        <v>7</v>
      </c>
      <c r="K359" s="3">
        <v>1</v>
      </c>
      <c r="M359" s="2">
        <v>43418.790069444447</v>
      </c>
      <c r="N359" s="2">
        <v>43418.794386574074</v>
      </c>
      <c r="O359" s="3" t="s">
        <v>58</v>
      </c>
      <c r="P359" s="3" t="s">
        <v>59</v>
      </c>
      <c r="Q359" s="3" t="s">
        <v>62</v>
      </c>
      <c r="R359" s="3" t="s">
        <v>63</v>
      </c>
      <c r="S359" s="2">
        <v>43418.790821759256</v>
      </c>
      <c r="T359" s="2">
        <v>43418.790821759256</v>
      </c>
      <c r="U359" s="2">
        <v>43418.795798611114</v>
      </c>
      <c r="V359" s="2">
        <v>43418.795798611114</v>
      </c>
      <c r="X359" s="8">
        <f t="shared" si="67"/>
        <v>43418.784930555557</v>
      </c>
      <c r="Y359" s="9">
        <f t="shared" si="70"/>
        <v>4.3171296274522319E-3</v>
      </c>
      <c r="Z359" s="9">
        <f t="shared" si="71"/>
        <v>4.3171296274522319E-3</v>
      </c>
      <c r="AA359" s="30"/>
      <c r="AB359" s="10">
        <f t="shared" si="66"/>
        <v>0</v>
      </c>
      <c r="AC359" s="10">
        <f t="shared" si="68"/>
        <v>5.1388888896326534E-3</v>
      </c>
      <c r="AD359" s="30"/>
      <c r="AE359" s="30"/>
      <c r="AF359" s="78">
        <f t="shared" si="63"/>
        <v>43418.784722222219</v>
      </c>
      <c r="AG359" s="78">
        <f t="shared" si="64"/>
        <v>43418.793749999997</v>
      </c>
      <c r="AH359" s="26" t="str">
        <f t="shared" si="65"/>
        <v>43418.784722222243418.79375</v>
      </c>
      <c r="AI359" s="26" t="e">
        <f>VLOOKUP(AH359,simple_survey!$P$1800:$Q$2001,2,FALSE)</f>
        <v>#N/A</v>
      </c>
    </row>
    <row r="360" spans="1:37" s="3" customFormat="1" hidden="1" x14ac:dyDescent="0.4">
      <c r="A360" s="16" t="str">
        <f t="shared" si="61"/>
        <v>-</v>
      </c>
      <c r="B360" s="16" t="str">
        <f t="shared" si="69"/>
        <v>-</v>
      </c>
      <c r="C360" s="3">
        <v>18</v>
      </c>
      <c r="D360" s="2">
        <v>43418.785925925928</v>
      </c>
      <c r="E360" s="3" t="s">
        <v>1724</v>
      </c>
      <c r="F360" s="3">
        <v>14091</v>
      </c>
      <c r="G360" s="3" t="s">
        <v>32</v>
      </c>
      <c r="H360" s="3">
        <v>6233</v>
      </c>
      <c r="I360" s="3">
        <v>165</v>
      </c>
      <c r="J360" s="3">
        <v>5</v>
      </c>
      <c r="K360" s="3">
        <v>2</v>
      </c>
      <c r="M360" s="2">
        <v>43418.795335648145</v>
      </c>
      <c r="N360" s="2">
        <v>43418.802881944444</v>
      </c>
      <c r="O360" s="3" t="s">
        <v>69</v>
      </c>
      <c r="P360" s="3" t="s">
        <v>70</v>
      </c>
      <c r="Q360" s="3" t="s">
        <v>22</v>
      </c>
      <c r="R360" s="3" t="s">
        <v>23</v>
      </c>
      <c r="S360" s="2">
        <v>43418.791898148149</v>
      </c>
      <c r="T360" s="2">
        <v>43418.791898148149</v>
      </c>
      <c r="U360" s="2">
        <v>43418.8044212963</v>
      </c>
      <c r="V360" s="2">
        <v>43418.8044212963</v>
      </c>
      <c r="X360" s="8">
        <f t="shared" si="67"/>
        <v>43418.785925925928</v>
      </c>
      <c r="Y360" s="9">
        <f t="shared" si="70"/>
        <v>7.5462962995516136E-3</v>
      </c>
      <c r="Z360" s="9">
        <f t="shared" si="71"/>
        <v>1.5092592599103227E-2</v>
      </c>
      <c r="AA360" s="30"/>
      <c r="AB360" s="10">
        <f t="shared" si="66"/>
        <v>3.4374999959254637E-3</v>
      </c>
      <c r="AC360" s="10">
        <f t="shared" si="68"/>
        <v>9.4097222172422335E-3</v>
      </c>
      <c r="AD360" s="30"/>
      <c r="AE360" s="30"/>
      <c r="AF360" s="78">
        <f t="shared" si="63"/>
        <v>43418.785416666666</v>
      </c>
      <c r="AG360" s="78">
        <f t="shared" si="64"/>
        <v>43418.802777777775</v>
      </c>
      <c r="AH360" s="26" t="str">
        <f t="shared" si="65"/>
        <v>43418.785416666743418.8027777778</v>
      </c>
      <c r="AI360" s="26" t="e">
        <f>VLOOKUP(AH360,simple_survey!$P$1800:$Q$2001,2,FALSE)</f>
        <v>#N/A</v>
      </c>
    </row>
    <row r="361" spans="1:37" s="3" customFormat="1" hidden="1" x14ac:dyDescent="0.4">
      <c r="A361" s="16" t="str">
        <f t="shared" si="61"/>
        <v>-</v>
      </c>
      <c r="B361" s="16" t="str">
        <f t="shared" si="69"/>
        <v>-</v>
      </c>
      <c r="C361" s="3">
        <v>18</v>
      </c>
      <c r="D361" s="2">
        <v>43418.787569444445</v>
      </c>
      <c r="E361" s="3" t="s">
        <v>1448</v>
      </c>
      <c r="F361" s="3">
        <v>14092</v>
      </c>
      <c r="G361" s="3" t="s">
        <v>32</v>
      </c>
      <c r="H361" s="3">
        <v>2312</v>
      </c>
      <c r="I361" s="3">
        <v>216</v>
      </c>
      <c r="J361" s="3">
        <v>3</v>
      </c>
      <c r="K361" s="3">
        <v>1</v>
      </c>
      <c r="M361" s="2">
        <v>43418.790856481479</v>
      </c>
      <c r="N361" s="2">
        <v>43418.795856481483</v>
      </c>
      <c r="O361" s="3" t="s">
        <v>36</v>
      </c>
      <c r="P361" s="3" t="s">
        <v>37</v>
      </c>
      <c r="Q361" s="3" t="s">
        <v>67</v>
      </c>
      <c r="R361" s="3" t="s">
        <v>68</v>
      </c>
      <c r="S361" s="2">
        <v>43418.793738425928</v>
      </c>
      <c r="T361" s="2">
        <v>43418.793738425928</v>
      </c>
      <c r="U361" s="2">
        <v>43418.799432870372</v>
      </c>
      <c r="V361" s="2">
        <v>43418.799432870372</v>
      </c>
      <c r="X361" s="8">
        <f t="shared" si="67"/>
        <v>43418.787569444445</v>
      </c>
      <c r="Y361" s="9">
        <f t="shared" si="70"/>
        <v>5.0000000046566129E-3</v>
      </c>
      <c r="Z361" s="9">
        <f t="shared" si="71"/>
        <v>5.0000000046566129E-3</v>
      </c>
      <c r="AA361" s="30"/>
      <c r="AB361" s="10">
        <f t="shared" si="66"/>
        <v>0</v>
      </c>
      <c r="AC361" s="10">
        <f t="shared" si="68"/>
        <v>3.2870370341697708E-3</v>
      </c>
      <c r="AD361" s="30"/>
      <c r="AE361" s="30"/>
      <c r="AF361" s="78">
        <f t="shared" si="63"/>
        <v>43418.787499999999</v>
      </c>
      <c r="AG361" s="78">
        <f t="shared" si="64"/>
        <v>43418.79583333333</v>
      </c>
      <c r="AH361" s="26" t="str">
        <f t="shared" si="65"/>
        <v>43418.787543418.7958333333</v>
      </c>
      <c r="AI361" s="26" t="e">
        <f>VLOOKUP(AH361,simple_survey!$P$1800:$Q$2001,2,FALSE)</f>
        <v>#N/A</v>
      </c>
    </row>
    <row r="362" spans="1:37" s="3" customFormat="1" hidden="1" x14ac:dyDescent="0.4">
      <c r="A362" s="16" t="str">
        <f t="shared" si="61"/>
        <v>-</v>
      </c>
      <c r="B362" s="16" t="str">
        <f t="shared" si="69"/>
        <v>-</v>
      </c>
      <c r="C362" s="3">
        <v>18</v>
      </c>
      <c r="D362" s="2">
        <v>43418.788564814815</v>
      </c>
      <c r="E362" s="3" t="s">
        <v>1777</v>
      </c>
      <c r="F362" s="3">
        <v>14093</v>
      </c>
      <c r="G362" s="3" t="s">
        <v>99</v>
      </c>
      <c r="H362" s="3">
        <v>0</v>
      </c>
      <c r="I362" s="3">
        <v>707</v>
      </c>
      <c r="J362" s="3">
        <v>4</v>
      </c>
      <c r="K362" s="3">
        <v>1</v>
      </c>
      <c r="M362" s="2">
        <v>43418.794444444444</v>
      </c>
      <c r="N362" s="2">
        <v>43418.797060185185</v>
      </c>
      <c r="O362" s="3" t="s">
        <v>40</v>
      </c>
      <c r="P362" s="3" t="s">
        <v>41</v>
      </c>
      <c r="Q362" s="3" t="s">
        <v>77</v>
      </c>
      <c r="R362" s="3" t="s">
        <v>78</v>
      </c>
      <c r="S362" s="2">
        <v>43418.797129629631</v>
      </c>
      <c r="T362" s="2">
        <v>43418.797129629631</v>
      </c>
      <c r="U362" s="2">
        <v>43418.801203703704</v>
      </c>
      <c r="V362" s="2">
        <v>43418.801203703704</v>
      </c>
      <c r="X362" s="8">
        <f t="shared" si="67"/>
        <v>43418.788564814815</v>
      </c>
      <c r="Y362" s="9">
        <f t="shared" si="70"/>
        <v>2.6157407410209998E-3</v>
      </c>
      <c r="Z362" s="9">
        <f t="shared" si="71"/>
        <v>2.6157407410209998E-3</v>
      </c>
      <c r="AA362" s="30"/>
      <c r="AB362" s="10">
        <f t="shared" si="66"/>
        <v>0</v>
      </c>
      <c r="AC362" s="10">
        <f t="shared" si="68"/>
        <v>5.8796296289074235E-3</v>
      </c>
      <c r="AD362" s="30"/>
      <c r="AE362" s="30"/>
      <c r="AF362" s="78">
        <f t="shared" si="63"/>
        <v>43418.788194444445</v>
      </c>
      <c r="AG362" s="78">
        <f t="shared" si="64"/>
        <v>43418.796527777777</v>
      </c>
      <c r="AH362" s="26" t="str">
        <f t="shared" si="65"/>
        <v>43418.788194444443418.7965277778</v>
      </c>
      <c r="AI362" s="26" t="e">
        <f>VLOOKUP(AH362,simple_survey!$P$1800:$Q$2001,2,FALSE)</f>
        <v>#N/A</v>
      </c>
    </row>
    <row r="363" spans="1:37" s="3" customFormat="1" hidden="1" x14ac:dyDescent="0.4">
      <c r="A363" s="16" t="str">
        <f t="shared" ref="A363:A438" si="72">IF(W363&gt;0, "★", "-")</f>
        <v>-</v>
      </c>
      <c r="B363" s="16" t="str">
        <f t="shared" si="69"/>
        <v>-</v>
      </c>
      <c r="C363" s="3">
        <v>18</v>
      </c>
      <c r="D363" s="2">
        <v>43418.789803240739</v>
      </c>
      <c r="E363" s="3" t="s">
        <v>1778</v>
      </c>
      <c r="F363" s="3">
        <v>14094</v>
      </c>
      <c r="G363" s="3" t="s">
        <v>98</v>
      </c>
      <c r="H363" s="3">
        <v>0</v>
      </c>
      <c r="I363" s="3">
        <v>439</v>
      </c>
      <c r="J363" s="3">
        <v>2</v>
      </c>
      <c r="K363" s="3">
        <v>1</v>
      </c>
      <c r="M363" s="2">
        <v>43418.791770833333</v>
      </c>
      <c r="N363" s="2">
        <v>43418.798425925925</v>
      </c>
      <c r="O363" s="3" t="s">
        <v>45</v>
      </c>
      <c r="P363" s="3" t="s">
        <v>46</v>
      </c>
      <c r="Q363" s="3" t="s">
        <v>133</v>
      </c>
      <c r="R363" s="3" t="s">
        <v>19</v>
      </c>
      <c r="S363" s="2">
        <v>43418.792488425926</v>
      </c>
      <c r="T363" s="2">
        <v>43418.792488425926</v>
      </c>
      <c r="U363" s="2">
        <v>43418.801354166666</v>
      </c>
      <c r="V363" s="2">
        <v>43418.801354166666</v>
      </c>
      <c r="X363" s="8">
        <f t="shared" si="67"/>
        <v>43418.789803240739</v>
      </c>
      <c r="Y363" s="9">
        <f t="shared" si="70"/>
        <v>6.655092591245193E-3</v>
      </c>
      <c r="Z363" s="9">
        <f t="shared" si="71"/>
        <v>6.655092591245193E-3</v>
      </c>
      <c r="AA363" s="30"/>
      <c r="AB363" s="10">
        <f t="shared" si="66"/>
        <v>0</v>
      </c>
      <c r="AC363" s="10">
        <f t="shared" si="68"/>
        <v>1.9675925941555761E-3</v>
      </c>
      <c r="AD363" s="30"/>
      <c r="AE363" s="30"/>
      <c r="AF363" s="78">
        <f t="shared" si="63"/>
        <v>43418.789583333331</v>
      </c>
      <c r="AG363" s="78">
        <f t="shared" si="64"/>
        <v>43418.79791666667</v>
      </c>
      <c r="AH363" s="26" t="str">
        <f t="shared" si="65"/>
        <v>43418.789583333343418.7979166667</v>
      </c>
      <c r="AI363" s="26" t="e">
        <f>VLOOKUP(AH363,simple_survey!$P$1800:$Q$2001,2,FALSE)</f>
        <v>#N/A</v>
      </c>
    </row>
    <row r="364" spans="1:37" s="3" customFormat="1" hidden="1" x14ac:dyDescent="0.4">
      <c r="A364" s="16" t="str">
        <f t="shared" si="72"/>
        <v>-</v>
      </c>
      <c r="B364" s="16" t="str">
        <f t="shared" si="69"/>
        <v>-</v>
      </c>
      <c r="C364" s="3">
        <v>18</v>
      </c>
      <c r="D364" s="2">
        <v>43418.791226851848</v>
      </c>
      <c r="E364" s="3" t="s">
        <v>1779</v>
      </c>
      <c r="F364" s="3">
        <v>14095</v>
      </c>
      <c r="G364" s="3" t="s">
        <v>98</v>
      </c>
      <c r="H364" s="3">
        <v>0</v>
      </c>
      <c r="I364" s="3">
        <v>115</v>
      </c>
      <c r="J364" s="3">
        <v>8</v>
      </c>
      <c r="K364" s="3">
        <v>3</v>
      </c>
      <c r="M364" s="2">
        <v>43418.797094907408</v>
      </c>
      <c r="N364" s="2">
        <v>43418.803472222222</v>
      </c>
      <c r="O364" s="3" t="s">
        <v>79</v>
      </c>
      <c r="P364" s="3" t="s">
        <v>80</v>
      </c>
      <c r="Q364" s="3" t="s">
        <v>62</v>
      </c>
      <c r="R364" s="3" t="s">
        <v>63</v>
      </c>
      <c r="S364" s="2">
        <v>43418.797824074078</v>
      </c>
      <c r="T364" s="2">
        <v>43418.797824074078</v>
      </c>
      <c r="U364" s="2">
        <v>43418.81</v>
      </c>
      <c r="V364" s="2">
        <v>43418.81</v>
      </c>
      <c r="X364" s="8">
        <f t="shared" si="67"/>
        <v>43418.791226851848</v>
      </c>
      <c r="Y364" s="9">
        <f t="shared" si="70"/>
        <v>6.3773148140171543E-3</v>
      </c>
      <c r="Z364" s="9">
        <f t="shared" si="71"/>
        <v>1.9131944442051463E-2</v>
      </c>
      <c r="AA364" s="30"/>
      <c r="AB364" s="10">
        <f t="shared" si="66"/>
        <v>0</v>
      </c>
      <c r="AC364" s="10">
        <f t="shared" si="68"/>
        <v>5.8680555594037287E-3</v>
      </c>
      <c r="AD364" s="30"/>
      <c r="AE364" s="30"/>
      <c r="AF364" s="78">
        <f t="shared" si="63"/>
        <v>43418.790972222225</v>
      </c>
      <c r="AG364" s="78">
        <f t="shared" si="64"/>
        <v>43418.803472222222</v>
      </c>
      <c r="AH364" s="26" t="str">
        <f t="shared" si="65"/>
        <v>43418.790972222243418.8034722222</v>
      </c>
      <c r="AI364" s="26" t="e">
        <f>VLOOKUP(AH364,simple_survey!$P$1800:$Q$2001,2,FALSE)</f>
        <v>#N/A</v>
      </c>
    </row>
    <row r="365" spans="1:37" s="3" customFormat="1" hidden="1" x14ac:dyDescent="0.4">
      <c r="A365" s="16" t="str">
        <f t="shared" si="72"/>
        <v>★</v>
      </c>
      <c r="B365" s="16" t="str">
        <f t="shared" si="69"/>
        <v>☆</v>
      </c>
      <c r="C365" s="3">
        <v>18</v>
      </c>
      <c r="D365" s="2">
        <v>43418.719351851854</v>
      </c>
      <c r="E365" s="3" t="s">
        <v>1780</v>
      </c>
      <c r="F365" s="3">
        <v>14003</v>
      </c>
      <c r="G365" s="3" t="s">
        <v>18</v>
      </c>
      <c r="H365" s="3">
        <v>6133</v>
      </c>
      <c r="I365" s="3">
        <v>253</v>
      </c>
      <c r="J365" s="3">
        <v>11</v>
      </c>
      <c r="K365" s="3">
        <v>1</v>
      </c>
      <c r="L365" s="2">
        <v>43418.719502314816</v>
      </c>
      <c r="O365" s="3" t="s">
        <v>133</v>
      </c>
      <c r="P365" s="3" t="s">
        <v>19</v>
      </c>
      <c r="Q365" s="3" t="s">
        <v>40</v>
      </c>
      <c r="R365" s="3" t="s">
        <v>41</v>
      </c>
      <c r="S365" s="2">
        <v>43418.760995370372</v>
      </c>
      <c r="U365" s="2">
        <v>43418.768935185188</v>
      </c>
      <c r="W365" s="2">
        <v>43418.760995370372</v>
      </c>
      <c r="X365" s="8">
        <f t="shared" si="67"/>
        <v>43418.760995370372</v>
      </c>
      <c r="Y365" s="9">
        <f t="shared" si="70"/>
        <v>0</v>
      </c>
      <c r="Z365" s="9">
        <f t="shared" si="71"/>
        <v>0</v>
      </c>
      <c r="AA365" s="30"/>
      <c r="AB365" s="10">
        <f t="shared" si="66"/>
        <v>0</v>
      </c>
      <c r="AC365" s="10">
        <f>IF(IF(B365="☆",(IF(L365&gt;S365,L365-X365,S365-X365)),M365-X365)&lt;0,0,IF(B365="☆",(IF(L365&gt;S365,L365-X365,S365-X365)),M365-X365))</f>
        <v>0</v>
      </c>
      <c r="AD365" s="30"/>
      <c r="AE365" s="30"/>
      <c r="AF365" s="78">
        <f t="shared" si="63"/>
        <v>43418.71875</v>
      </c>
      <c r="AG365" s="78">
        <f t="shared" si="64"/>
        <v>0</v>
      </c>
      <c r="AH365" s="26" t="str">
        <f t="shared" si="65"/>
        <v>43418.718750</v>
      </c>
      <c r="AI365" s="26" t="e">
        <f>VLOOKUP(AH365,simple_survey!$P$1800:$Q$2001,2,FALSE)</f>
        <v>#N/A</v>
      </c>
    </row>
    <row r="366" spans="1:37" s="3" customFormat="1" hidden="1" x14ac:dyDescent="0.4">
      <c r="A366" s="16" t="str">
        <f t="shared" si="72"/>
        <v>-</v>
      </c>
      <c r="B366" s="16" t="str">
        <f t="shared" si="69"/>
        <v>☆</v>
      </c>
      <c r="C366" s="3">
        <v>18</v>
      </c>
      <c r="D366" s="2">
        <v>43418.753391203703</v>
      </c>
      <c r="E366" s="3" t="s">
        <v>1532</v>
      </c>
      <c r="F366" s="3">
        <v>14045</v>
      </c>
      <c r="G366" s="3" t="s">
        <v>32</v>
      </c>
      <c r="H366" s="3">
        <v>6139</v>
      </c>
      <c r="I366" s="3">
        <v>48</v>
      </c>
      <c r="J366" s="3">
        <v>11</v>
      </c>
      <c r="K366" s="3">
        <v>1</v>
      </c>
      <c r="L366" s="2">
        <v>43418.753645833334</v>
      </c>
      <c r="O366" s="3" t="s">
        <v>79</v>
      </c>
      <c r="P366" s="3" t="s">
        <v>80</v>
      </c>
      <c r="Q366" s="3" t="s">
        <v>47</v>
      </c>
      <c r="R366" s="3" t="s">
        <v>48</v>
      </c>
      <c r="S366" s="2">
        <v>43418.765173611115</v>
      </c>
      <c r="U366" s="2">
        <v>43418.774780092594</v>
      </c>
      <c r="X366" s="8">
        <f t="shared" si="67"/>
        <v>43418.753391203703</v>
      </c>
      <c r="Y366" s="9">
        <f t="shared" si="70"/>
        <v>0</v>
      </c>
      <c r="Z366" s="9">
        <f t="shared" si="71"/>
        <v>0</v>
      </c>
      <c r="AA366" s="30"/>
      <c r="AB366" s="10">
        <f t="shared" si="66"/>
        <v>0</v>
      </c>
      <c r="AC366" s="10">
        <f>IF(IF(B366="☆",(IF(L366&gt;S366,L366-X366,S366-X366)),M366-X366)&lt;0,0,IF(B366="☆",(IF(L366&gt;S366,L366-X366,S366-X366)),M366-X366))</f>
        <v>1.1782407411374152E-2</v>
      </c>
      <c r="AD366" s="30"/>
      <c r="AE366" s="30"/>
      <c r="AF366" s="78">
        <f t="shared" si="63"/>
        <v>43418.75277777778</v>
      </c>
      <c r="AG366" s="78">
        <f t="shared" si="64"/>
        <v>0</v>
      </c>
      <c r="AH366" s="26" t="str">
        <f t="shared" si="65"/>
        <v>43418.75277777780</v>
      </c>
      <c r="AI366" s="26" t="e">
        <f>VLOOKUP(AH366,simple_survey!$P$1800:$Q$2001,2,FALSE)</f>
        <v>#N/A</v>
      </c>
      <c r="AK366" s="7" t="s">
        <v>1781</v>
      </c>
    </row>
    <row r="367" spans="1:37" s="3" customFormat="1" hidden="1" x14ac:dyDescent="0.4">
      <c r="A367" s="16" t="str">
        <f t="shared" si="72"/>
        <v>-</v>
      </c>
      <c r="B367" s="16" t="str">
        <f t="shared" si="69"/>
        <v>☆</v>
      </c>
      <c r="C367" s="3">
        <v>18</v>
      </c>
      <c r="D367" s="2">
        <v>43418.754374999997</v>
      </c>
      <c r="E367" s="3" t="s">
        <v>1532</v>
      </c>
      <c r="F367" s="3">
        <v>14047</v>
      </c>
      <c r="G367" s="3" t="s">
        <v>32</v>
      </c>
      <c r="H367" s="3">
        <v>6139</v>
      </c>
      <c r="I367" s="3">
        <v>890</v>
      </c>
      <c r="J367" s="3">
        <v>11</v>
      </c>
      <c r="K367" s="3">
        <v>1</v>
      </c>
      <c r="L367" s="2">
        <v>43418.754548611112</v>
      </c>
      <c r="O367" s="3" t="s">
        <v>79</v>
      </c>
      <c r="P367" s="3" t="s">
        <v>80</v>
      </c>
      <c r="Q367" s="3" t="s">
        <v>64</v>
      </c>
      <c r="R367" s="3" t="s">
        <v>65</v>
      </c>
      <c r="S367" s="2">
        <v>43418.765694444446</v>
      </c>
      <c r="U367" s="2">
        <v>43418.775625000002</v>
      </c>
      <c r="X367" s="8">
        <f t="shared" si="67"/>
        <v>43418.754374999997</v>
      </c>
      <c r="Y367" s="9">
        <f t="shared" si="70"/>
        <v>0</v>
      </c>
      <c r="Z367" s="9">
        <f t="shared" si="71"/>
        <v>0</v>
      </c>
      <c r="AA367" s="30"/>
      <c r="AB367" s="10">
        <f t="shared" si="66"/>
        <v>0</v>
      </c>
      <c r="AC367" s="10"/>
      <c r="AD367" s="30"/>
      <c r="AE367" s="30"/>
      <c r="AF367" s="78">
        <f t="shared" si="63"/>
        <v>43418.754166666666</v>
      </c>
      <c r="AG367" s="78">
        <f t="shared" si="64"/>
        <v>0</v>
      </c>
      <c r="AH367" s="26" t="str">
        <f t="shared" si="65"/>
        <v>43418.75416666670</v>
      </c>
      <c r="AI367" s="26" t="e">
        <f>VLOOKUP(AH367,simple_survey!$P$1800:$Q$2001,2,FALSE)</f>
        <v>#N/A</v>
      </c>
      <c r="AK367" s="7" t="s">
        <v>1782</v>
      </c>
    </row>
    <row r="368" spans="1:37" s="3" customFormat="1" hidden="1" x14ac:dyDescent="0.4">
      <c r="A368" s="16" t="str">
        <f t="shared" si="72"/>
        <v>-</v>
      </c>
      <c r="B368" s="16" t="str">
        <f t="shared" si="69"/>
        <v>☆</v>
      </c>
      <c r="C368" s="3">
        <v>18</v>
      </c>
      <c r="D368" s="2">
        <v>43418.757604166669</v>
      </c>
      <c r="E368" s="3" t="s">
        <v>1783</v>
      </c>
      <c r="F368" s="3">
        <v>14053</v>
      </c>
      <c r="G368" s="3" t="s">
        <v>18</v>
      </c>
      <c r="H368" s="3">
        <v>4397</v>
      </c>
      <c r="I368" s="3">
        <v>450</v>
      </c>
      <c r="J368" s="3">
        <v>11</v>
      </c>
      <c r="K368" s="3">
        <v>1</v>
      </c>
      <c r="L368" s="2">
        <v>43418.76190972222</v>
      </c>
      <c r="O368" s="3" t="s">
        <v>67</v>
      </c>
      <c r="P368" s="3" t="s">
        <v>68</v>
      </c>
      <c r="Q368" s="3" t="s">
        <v>47</v>
      </c>
      <c r="R368" s="3" t="s">
        <v>48</v>
      </c>
      <c r="S368" s="2">
        <v>43418.772465277776</v>
      </c>
      <c r="U368" s="2">
        <v>43418.779513888891</v>
      </c>
      <c r="X368" s="8">
        <f t="shared" si="67"/>
        <v>43418.757604166669</v>
      </c>
      <c r="Y368" s="9">
        <f t="shared" si="70"/>
        <v>0</v>
      </c>
      <c r="Z368" s="9">
        <f t="shared" si="71"/>
        <v>0</v>
      </c>
      <c r="AA368" s="30"/>
      <c r="AB368" s="10">
        <f t="shared" si="66"/>
        <v>0</v>
      </c>
      <c r="AC368" s="10">
        <f>IF(IF(B368="☆",(IF(L368&gt;S368,L368-X368,S368-X368)),M368-X368)&lt;0,0,IF(B368="☆",(IF(L368&gt;S368,L368-X368,S368-X368)),M368-X368))</f>
        <v>1.4861111107165925E-2</v>
      </c>
      <c r="AD368" s="30"/>
      <c r="AE368" s="30"/>
      <c r="AF368" s="78">
        <f t="shared" si="63"/>
        <v>43418.756944444445</v>
      </c>
      <c r="AG368" s="78">
        <f t="shared" si="64"/>
        <v>0</v>
      </c>
      <c r="AH368" s="26" t="str">
        <f t="shared" si="65"/>
        <v>43418.75694444440</v>
      </c>
      <c r="AI368" s="26" t="e">
        <f>VLOOKUP(AH368,simple_survey!$P$1800:$Q$2001,2,FALSE)</f>
        <v>#N/A</v>
      </c>
    </row>
    <row r="369" spans="1:37" s="3" customFormat="1" hidden="1" x14ac:dyDescent="0.4">
      <c r="A369" s="16" t="str">
        <f t="shared" si="72"/>
        <v>★</v>
      </c>
      <c r="B369" s="16" t="str">
        <f t="shared" si="69"/>
        <v>☆</v>
      </c>
      <c r="C369" s="3">
        <v>18</v>
      </c>
      <c r="D369" s="2">
        <v>43418.75854166667</v>
      </c>
      <c r="E369" s="3" t="s">
        <v>1784</v>
      </c>
      <c r="F369" s="3">
        <v>14054</v>
      </c>
      <c r="G369" s="3" t="s">
        <v>32</v>
      </c>
      <c r="H369" s="3">
        <v>3436</v>
      </c>
      <c r="I369" s="3">
        <v>943</v>
      </c>
      <c r="J369" s="3">
        <v>2</v>
      </c>
      <c r="K369" s="3">
        <v>1</v>
      </c>
      <c r="L369" s="2">
        <v>43418.758703703701</v>
      </c>
      <c r="O369" s="3" t="s">
        <v>22</v>
      </c>
      <c r="P369" s="3" t="s">
        <v>23</v>
      </c>
      <c r="Q369" s="3" t="s">
        <v>36</v>
      </c>
      <c r="R369" s="3" t="s">
        <v>37</v>
      </c>
      <c r="S369" s="2">
        <v>43418.782453703701</v>
      </c>
      <c r="U369" s="2">
        <v>43418.78943287037</v>
      </c>
      <c r="W369" s="2">
        <v>43418.765474537038</v>
      </c>
      <c r="X369" s="8">
        <f t="shared" si="67"/>
        <v>43418.765474537038</v>
      </c>
      <c r="Y369" s="9">
        <f t="shared" si="70"/>
        <v>0</v>
      </c>
      <c r="Z369" s="9">
        <f t="shared" si="71"/>
        <v>0</v>
      </c>
      <c r="AA369" s="30"/>
      <c r="AB369" s="10">
        <f t="shared" si="66"/>
        <v>0</v>
      </c>
      <c r="AC369" s="10">
        <f>IF(IF(B369="☆",(IF(L369&gt;S369,L369-X369,S369-X369)),M369-X369)&lt;0,0,IF(B369="☆",(IF(L369&gt;S369,L369-X369,S369-X369)),M369-X369))</f>
        <v>1.6979166663077194E-2</v>
      </c>
      <c r="AD369" s="30"/>
      <c r="AE369" s="30"/>
      <c r="AF369" s="78">
        <f t="shared" si="63"/>
        <v>43418.758333333331</v>
      </c>
      <c r="AG369" s="78">
        <f t="shared" si="64"/>
        <v>0</v>
      </c>
      <c r="AH369" s="26" t="str">
        <f t="shared" si="65"/>
        <v>43418.75833333330</v>
      </c>
      <c r="AI369" s="26" t="e">
        <f>VLOOKUP(AH369,simple_survey!$P$1800:$Q$2001,2,FALSE)</f>
        <v>#N/A</v>
      </c>
    </row>
    <row r="370" spans="1:37" s="3" customFormat="1" hidden="1" x14ac:dyDescent="0.4">
      <c r="A370" s="16" t="str">
        <f t="shared" si="72"/>
        <v>-</v>
      </c>
      <c r="B370" s="16" t="str">
        <f t="shared" si="69"/>
        <v>☆</v>
      </c>
      <c r="C370" s="3">
        <v>18</v>
      </c>
      <c r="D370" s="2">
        <v>43418.758715277778</v>
      </c>
      <c r="E370" s="3" t="s">
        <v>1734</v>
      </c>
      <c r="F370" s="3">
        <v>14055</v>
      </c>
      <c r="G370" s="3" t="s">
        <v>51</v>
      </c>
      <c r="H370" s="3">
        <v>6242</v>
      </c>
      <c r="I370" s="3">
        <v>737</v>
      </c>
      <c r="J370" s="3">
        <v>2</v>
      </c>
      <c r="K370" s="3">
        <v>1</v>
      </c>
      <c r="L370" s="2">
        <v>43418.758981481478</v>
      </c>
      <c r="O370" s="3" t="s">
        <v>79</v>
      </c>
      <c r="P370" s="3" t="s">
        <v>80</v>
      </c>
      <c r="Q370" s="3" t="s">
        <v>26</v>
      </c>
      <c r="R370" s="3" t="s">
        <v>27</v>
      </c>
      <c r="S370" s="2">
        <v>43418.773553240739</v>
      </c>
      <c r="U370" s="2">
        <v>43418.778969907406</v>
      </c>
      <c r="X370" s="8">
        <f t="shared" si="67"/>
        <v>43418.758715277778</v>
      </c>
      <c r="Y370" s="9">
        <f t="shared" si="70"/>
        <v>0</v>
      </c>
      <c r="Z370" s="9">
        <f t="shared" si="71"/>
        <v>0</v>
      </c>
      <c r="AA370" s="30"/>
      <c r="AB370" s="10">
        <f t="shared" si="66"/>
        <v>0</v>
      </c>
      <c r="AC370" s="10">
        <f>IF(IF(B370="☆",(IF(L370&gt;S370,L370-X370,S370-X370)),M370-X370)&lt;0,0,IF(B370="☆",(IF(L370&gt;S370,L370-X370,S370-X370)),M370-X370))</f>
        <v>1.4837962960882578E-2</v>
      </c>
      <c r="AD370" s="30"/>
      <c r="AE370" s="30"/>
      <c r="AF370" s="78">
        <f t="shared" si="63"/>
        <v>43418.758333333331</v>
      </c>
      <c r="AG370" s="78">
        <f t="shared" si="64"/>
        <v>0</v>
      </c>
      <c r="AH370" s="26" t="str">
        <f t="shared" si="65"/>
        <v>43418.75833333330</v>
      </c>
      <c r="AI370" s="26" t="e">
        <f>VLOOKUP(AH370,simple_survey!$P$1800:$Q$2001,2,FALSE)</f>
        <v>#N/A</v>
      </c>
    </row>
    <row r="371" spans="1:37" s="3" customFormat="1" hidden="1" x14ac:dyDescent="0.4">
      <c r="A371" s="16" t="str">
        <f t="shared" si="72"/>
        <v>-</v>
      </c>
      <c r="B371" s="16" t="str">
        <f t="shared" si="69"/>
        <v>☆</v>
      </c>
      <c r="C371" s="3">
        <v>18</v>
      </c>
      <c r="D371" s="2">
        <v>43418.762928240743</v>
      </c>
      <c r="E371" s="3" t="s">
        <v>1624</v>
      </c>
      <c r="F371" s="3">
        <v>14061</v>
      </c>
      <c r="G371" s="3" t="s">
        <v>32</v>
      </c>
      <c r="H371" s="3">
        <v>2654</v>
      </c>
      <c r="I371" s="3">
        <v>836</v>
      </c>
      <c r="J371" s="3">
        <v>3</v>
      </c>
      <c r="K371" s="3">
        <v>1</v>
      </c>
      <c r="L371" s="2">
        <v>43418.763275462959</v>
      </c>
      <c r="O371" s="3" t="s">
        <v>22</v>
      </c>
      <c r="P371" s="3" t="s">
        <v>23</v>
      </c>
      <c r="Q371" s="3" t="s">
        <v>52</v>
      </c>
      <c r="R371" s="3" t="s">
        <v>53</v>
      </c>
      <c r="S371" s="2">
        <v>43418.780428240738</v>
      </c>
      <c r="U371" s="2">
        <v>43418.788726851853</v>
      </c>
      <c r="X371" s="8">
        <f t="shared" si="67"/>
        <v>43418.762928240743</v>
      </c>
      <c r="Y371" s="9">
        <f t="shared" si="70"/>
        <v>0</v>
      </c>
      <c r="Z371" s="9">
        <f t="shared" si="71"/>
        <v>0</v>
      </c>
      <c r="AA371" s="30"/>
      <c r="AB371" s="10">
        <f t="shared" si="66"/>
        <v>0</v>
      </c>
      <c r="AC371" s="10"/>
      <c r="AD371" s="30"/>
      <c r="AE371" s="30"/>
      <c r="AF371" s="78">
        <f t="shared" si="63"/>
        <v>43418.762499999997</v>
      </c>
      <c r="AG371" s="78">
        <f t="shared" si="64"/>
        <v>0</v>
      </c>
      <c r="AH371" s="26" t="str">
        <f t="shared" si="65"/>
        <v>43418.76250</v>
      </c>
      <c r="AI371" s="26" t="e">
        <f>VLOOKUP(AH371,simple_survey!$P$1800:$Q$2001,2,FALSE)</f>
        <v>#N/A</v>
      </c>
      <c r="AK371" s="7" t="s">
        <v>1785</v>
      </c>
    </row>
    <row r="372" spans="1:37" s="3" customFormat="1" hidden="1" x14ac:dyDescent="0.4">
      <c r="A372" s="16" t="str">
        <f t="shared" si="72"/>
        <v>-</v>
      </c>
      <c r="B372" s="16" t="str">
        <f t="shared" si="69"/>
        <v>☆</v>
      </c>
      <c r="C372" s="3">
        <v>18</v>
      </c>
      <c r="D372" s="2">
        <v>43418.763449074075</v>
      </c>
      <c r="E372" s="3" t="s">
        <v>1532</v>
      </c>
      <c r="F372" s="3">
        <v>14062</v>
      </c>
      <c r="G372" s="3" t="s">
        <v>32</v>
      </c>
      <c r="H372" s="3">
        <v>6139</v>
      </c>
      <c r="I372" s="3">
        <v>101</v>
      </c>
      <c r="J372" s="3">
        <v>2</v>
      </c>
      <c r="K372" s="3">
        <v>1</v>
      </c>
      <c r="L372" s="2">
        <v>43418.76357638889</v>
      </c>
      <c r="O372" s="3" t="s">
        <v>52</v>
      </c>
      <c r="P372" s="3" t="s">
        <v>53</v>
      </c>
      <c r="Q372" s="3" t="s">
        <v>47</v>
      </c>
      <c r="R372" s="3" t="s">
        <v>48</v>
      </c>
      <c r="S372" s="2">
        <v>43418.772546296299</v>
      </c>
      <c r="U372" s="2">
        <v>43418.78402777778</v>
      </c>
      <c r="X372" s="8">
        <f t="shared" si="67"/>
        <v>43418.763449074075</v>
      </c>
      <c r="Y372" s="9">
        <f t="shared" si="70"/>
        <v>0</v>
      </c>
      <c r="Z372" s="9">
        <f t="shared" si="71"/>
        <v>0</v>
      </c>
      <c r="AA372" s="30"/>
      <c r="AB372" s="10">
        <f t="shared" si="66"/>
        <v>0</v>
      </c>
      <c r="AC372" s="10"/>
      <c r="AD372" s="30"/>
      <c r="AE372" s="30"/>
      <c r="AF372" s="78">
        <f t="shared" si="63"/>
        <v>43418.763194444444</v>
      </c>
      <c r="AG372" s="78">
        <f t="shared" si="64"/>
        <v>0</v>
      </c>
      <c r="AH372" s="26" t="str">
        <f t="shared" si="65"/>
        <v>43418.76319444440</v>
      </c>
      <c r="AI372" s="26" t="e">
        <f>VLOOKUP(AH372,simple_survey!$P$1800:$Q$2001,2,FALSE)</f>
        <v>#N/A</v>
      </c>
      <c r="AK372" s="7" t="s">
        <v>1786</v>
      </c>
    </row>
    <row r="373" spans="1:37" s="3" customFormat="1" hidden="1" x14ac:dyDescent="0.4">
      <c r="A373" s="16" t="str">
        <f t="shared" si="72"/>
        <v>★</v>
      </c>
      <c r="B373" s="16" t="str">
        <f t="shared" si="69"/>
        <v>☆</v>
      </c>
      <c r="C373" s="3">
        <v>18</v>
      </c>
      <c r="D373" s="2">
        <v>43418.764004629629</v>
      </c>
      <c r="E373" s="3" t="s">
        <v>1624</v>
      </c>
      <c r="F373" s="3">
        <v>14063</v>
      </c>
      <c r="G373" s="3" t="s">
        <v>32</v>
      </c>
      <c r="H373" s="3">
        <v>2654</v>
      </c>
      <c r="I373" s="3">
        <v>819</v>
      </c>
      <c r="J373" s="3">
        <v>4</v>
      </c>
      <c r="K373" s="3">
        <v>1</v>
      </c>
      <c r="L373" s="2">
        <v>43418.773449074077</v>
      </c>
      <c r="O373" s="3" t="s">
        <v>64</v>
      </c>
      <c r="P373" s="3" t="s">
        <v>65</v>
      </c>
      <c r="Q373" s="3" t="s">
        <v>52</v>
      </c>
      <c r="R373" s="3" t="s">
        <v>53</v>
      </c>
      <c r="S373" s="2">
        <v>43418.779513888891</v>
      </c>
      <c r="U373" s="2">
        <v>43418.787824074076</v>
      </c>
      <c r="W373" s="2">
        <v>43418.770925925928</v>
      </c>
      <c r="X373" s="8">
        <f t="shared" si="67"/>
        <v>43418.770925925928</v>
      </c>
      <c r="Y373" s="9">
        <f t="shared" si="70"/>
        <v>0</v>
      </c>
      <c r="Z373" s="9">
        <f t="shared" si="71"/>
        <v>0</v>
      </c>
      <c r="AA373" s="30"/>
      <c r="AB373" s="10">
        <f t="shared" si="66"/>
        <v>0</v>
      </c>
      <c r="AC373" s="10">
        <f>IF(IF(B373="☆",(IF(L373&gt;S373,L373-X373,S373-X373)),M373-X373)&lt;0,0,IF(B373="☆",(IF(L373&gt;S373,L373-X373,S373-X373)),M373-X373))</f>
        <v>8.5879629623377696E-3</v>
      </c>
      <c r="AD373" s="30"/>
      <c r="AE373" s="30"/>
      <c r="AF373" s="78">
        <f t="shared" si="63"/>
        <v>43418.763888888891</v>
      </c>
      <c r="AG373" s="78">
        <f t="shared" si="64"/>
        <v>0</v>
      </c>
      <c r="AH373" s="26" t="str">
        <f t="shared" si="65"/>
        <v>43418.76388888890</v>
      </c>
      <c r="AI373" s="26" t="e">
        <f>VLOOKUP(AH373,simple_survey!$P$1800:$Q$2001,2,FALSE)</f>
        <v>#N/A</v>
      </c>
      <c r="AK373" s="7" t="s">
        <v>1787</v>
      </c>
    </row>
    <row r="374" spans="1:37" s="3" customFormat="1" hidden="1" x14ac:dyDescent="0.4">
      <c r="A374" s="16" t="str">
        <f t="shared" si="72"/>
        <v>-</v>
      </c>
      <c r="B374" s="16" t="str">
        <f t="shared" si="69"/>
        <v>☆</v>
      </c>
      <c r="C374" s="3">
        <v>18</v>
      </c>
      <c r="D374" s="2">
        <v>43418.765428240738</v>
      </c>
      <c r="E374" s="3" t="s">
        <v>1532</v>
      </c>
      <c r="F374" s="3">
        <v>14065</v>
      </c>
      <c r="G374" s="3" t="s">
        <v>32</v>
      </c>
      <c r="H374" s="3">
        <v>6139</v>
      </c>
      <c r="I374" s="3">
        <v>377</v>
      </c>
      <c r="J374" s="3">
        <v>2</v>
      </c>
      <c r="K374" s="3">
        <v>1</v>
      </c>
      <c r="L374" s="2">
        <v>43418.765787037039</v>
      </c>
      <c r="O374" s="3" t="s">
        <v>52</v>
      </c>
      <c r="P374" s="3" t="s">
        <v>53</v>
      </c>
      <c r="Q374" s="3" t="s">
        <v>58</v>
      </c>
      <c r="R374" s="3" t="s">
        <v>59</v>
      </c>
      <c r="S374" s="2">
        <v>43418.772546296299</v>
      </c>
      <c r="U374" s="2">
        <v>43418.783368055556</v>
      </c>
      <c r="X374" s="8">
        <f t="shared" si="67"/>
        <v>43418.765428240738</v>
      </c>
      <c r="Y374" s="9">
        <f t="shared" si="70"/>
        <v>0</v>
      </c>
      <c r="Z374" s="9">
        <f t="shared" si="71"/>
        <v>0</v>
      </c>
      <c r="AA374" s="30"/>
      <c r="AB374" s="10">
        <f t="shared" si="66"/>
        <v>0</v>
      </c>
      <c r="AC374" s="10">
        <f>IF(IF(B374="☆",(IF(L374&gt;S374,L374-X374,S374-X374)),M374-X374)&lt;0,0,IF(B374="☆",(IF(L374&gt;S374,L374-X374,S374-X374)),M374-X374))</f>
        <v>7.1180555605678819E-3</v>
      </c>
      <c r="AD374" s="30"/>
      <c r="AE374" s="30"/>
      <c r="AF374" s="78">
        <f t="shared" si="63"/>
        <v>43418.765277777777</v>
      </c>
      <c r="AG374" s="78">
        <f t="shared" si="64"/>
        <v>0</v>
      </c>
      <c r="AH374" s="26" t="str">
        <f t="shared" si="65"/>
        <v>43418.76527777780</v>
      </c>
      <c r="AI374" s="26" t="e">
        <f>VLOOKUP(AH374,simple_survey!$P$1800:$Q$2001,2,FALSE)</f>
        <v>#N/A</v>
      </c>
      <c r="AK374" s="7" t="s">
        <v>1788</v>
      </c>
    </row>
    <row r="375" spans="1:37" s="3" customFormat="1" hidden="1" x14ac:dyDescent="0.4">
      <c r="A375" s="16" t="str">
        <f t="shared" si="72"/>
        <v>-</v>
      </c>
      <c r="B375" s="16" t="str">
        <f t="shared" si="69"/>
        <v>☆</v>
      </c>
      <c r="C375" s="3">
        <v>18</v>
      </c>
      <c r="D375" s="2">
        <v>43418.767164351855</v>
      </c>
      <c r="E375" s="3" t="s">
        <v>1768</v>
      </c>
      <c r="F375" s="3">
        <v>14067</v>
      </c>
      <c r="G375" s="3" t="s">
        <v>32</v>
      </c>
      <c r="H375" s="3">
        <v>6188</v>
      </c>
      <c r="I375" s="3">
        <v>669</v>
      </c>
      <c r="J375" s="3">
        <v>3</v>
      </c>
      <c r="K375" s="3">
        <v>1</v>
      </c>
      <c r="L375" s="2">
        <v>43418.767534722225</v>
      </c>
      <c r="O375" s="3" t="s">
        <v>64</v>
      </c>
      <c r="P375" s="3" t="s">
        <v>65</v>
      </c>
      <c r="Q375" s="3" t="s">
        <v>133</v>
      </c>
      <c r="R375" s="3" t="s">
        <v>19</v>
      </c>
      <c r="S375" s="2">
        <v>43418.778611111113</v>
      </c>
      <c r="U375" s="2">
        <v>43418.783101851855</v>
      </c>
      <c r="X375" s="8">
        <f t="shared" si="67"/>
        <v>43418.767164351855</v>
      </c>
      <c r="Y375" s="9">
        <f t="shared" si="70"/>
        <v>0</v>
      </c>
      <c r="Z375" s="9">
        <f t="shared" si="71"/>
        <v>0</v>
      </c>
      <c r="AA375" s="30"/>
      <c r="AB375" s="10">
        <f t="shared" si="66"/>
        <v>0</v>
      </c>
      <c r="AC375" s="10">
        <f>IF(IF(B375="☆",(IF(L375&gt;S375,L375-X375,S375-X375)),M375-X375)&lt;0,0,IF(B375="☆",(IF(L375&gt;S375,L375-X375,S375-X375)),M375-X375))</f>
        <v>1.1446759257523809E-2</v>
      </c>
      <c r="AD375" s="30"/>
      <c r="AE375" s="30"/>
      <c r="AF375" s="78">
        <f t="shared" si="63"/>
        <v>43418.76666666667</v>
      </c>
      <c r="AG375" s="78">
        <f t="shared" si="64"/>
        <v>0</v>
      </c>
      <c r="AH375" s="26" t="str">
        <f t="shared" si="65"/>
        <v>43418.76666666670</v>
      </c>
      <c r="AI375" s="26" t="e">
        <f>VLOOKUP(AH375,simple_survey!$P$1800:$Q$2001,2,FALSE)</f>
        <v>#N/A</v>
      </c>
      <c r="AK375" s="7" t="s">
        <v>1789</v>
      </c>
    </row>
    <row r="376" spans="1:37" s="3" customFormat="1" hidden="1" x14ac:dyDescent="0.4">
      <c r="A376" s="16" t="str">
        <f t="shared" si="72"/>
        <v>-</v>
      </c>
      <c r="B376" s="16" t="str">
        <f t="shared" si="69"/>
        <v>☆</v>
      </c>
      <c r="C376" s="3">
        <v>18</v>
      </c>
      <c r="D376" s="2">
        <v>43418.767523148148</v>
      </c>
      <c r="E376" s="3" t="s">
        <v>1790</v>
      </c>
      <c r="F376" s="3">
        <v>14068</v>
      </c>
      <c r="G376" s="3" t="s">
        <v>18</v>
      </c>
      <c r="H376" s="3">
        <v>1358</v>
      </c>
      <c r="I376" s="3">
        <v>796</v>
      </c>
      <c r="J376" s="3">
        <v>3</v>
      </c>
      <c r="K376" s="3">
        <v>2</v>
      </c>
      <c r="L376" s="2">
        <v>43418.767800925925</v>
      </c>
      <c r="O376" s="3" t="s">
        <v>30</v>
      </c>
      <c r="P376" s="3" t="s">
        <v>31</v>
      </c>
      <c r="Q376" s="3" t="s">
        <v>36</v>
      </c>
      <c r="R376" s="3" t="s">
        <v>37</v>
      </c>
      <c r="S376" s="2">
        <v>43418.788599537038</v>
      </c>
      <c r="U376" s="2">
        <v>43418.797673611109</v>
      </c>
      <c r="X376" s="8">
        <f t="shared" si="67"/>
        <v>43418.767523148148</v>
      </c>
      <c r="Y376" s="9">
        <f t="shared" si="70"/>
        <v>0</v>
      </c>
      <c r="Z376" s="9">
        <f t="shared" si="71"/>
        <v>0</v>
      </c>
      <c r="AA376" s="30"/>
      <c r="AB376" s="10">
        <f t="shared" si="66"/>
        <v>0</v>
      </c>
      <c r="AC376" s="10"/>
      <c r="AD376" s="30"/>
      <c r="AE376" s="30"/>
      <c r="AF376" s="78">
        <f t="shared" si="63"/>
        <v>43418.767361111109</v>
      </c>
      <c r="AG376" s="78">
        <f t="shared" si="64"/>
        <v>0</v>
      </c>
      <c r="AH376" s="26" t="str">
        <f t="shared" si="65"/>
        <v>43418.76736111110</v>
      </c>
      <c r="AI376" s="26" t="e">
        <f>VLOOKUP(AH376,simple_survey!$P$1800:$Q$2001,2,FALSE)</f>
        <v>#N/A</v>
      </c>
      <c r="AK376" s="7" t="s">
        <v>1791</v>
      </c>
    </row>
    <row r="377" spans="1:37" s="3" customFormat="1" hidden="1" x14ac:dyDescent="0.4">
      <c r="A377" s="16" t="str">
        <f t="shared" si="72"/>
        <v>-</v>
      </c>
      <c r="B377" s="16" t="str">
        <f t="shared" si="69"/>
        <v>☆</v>
      </c>
      <c r="C377" s="3">
        <v>18</v>
      </c>
      <c r="D377" s="2">
        <v>43418.767928240741</v>
      </c>
      <c r="E377" s="3" t="s">
        <v>1768</v>
      </c>
      <c r="F377" s="3">
        <v>14070</v>
      </c>
      <c r="G377" s="3" t="s">
        <v>32</v>
      </c>
      <c r="H377" s="3">
        <v>6188</v>
      </c>
      <c r="I377" s="3">
        <v>790</v>
      </c>
      <c r="J377" s="3">
        <v>1</v>
      </c>
      <c r="K377" s="3">
        <v>1</v>
      </c>
      <c r="L377" s="2">
        <v>43418.768113425926</v>
      </c>
      <c r="O377" s="3" t="s">
        <v>64</v>
      </c>
      <c r="P377" s="3" t="s">
        <v>65</v>
      </c>
      <c r="Q377" s="3" t="s">
        <v>133</v>
      </c>
      <c r="R377" s="3" t="s">
        <v>19</v>
      </c>
      <c r="S377" s="2">
        <v>43418.779351851852</v>
      </c>
      <c r="U377" s="2">
        <v>43418.783842592595</v>
      </c>
      <c r="X377" s="8">
        <f t="shared" si="67"/>
        <v>43418.767928240741</v>
      </c>
      <c r="Y377" s="9">
        <f t="shared" si="70"/>
        <v>0</v>
      </c>
      <c r="Z377" s="9">
        <f t="shared" si="71"/>
        <v>0</v>
      </c>
      <c r="AA377" s="30"/>
      <c r="AB377" s="10">
        <f t="shared" si="66"/>
        <v>0</v>
      </c>
      <c r="AC377" s="10"/>
      <c r="AD377" s="30"/>
      <c r="AE377" s="30"/>
      <c r="AF377" s="78">
        <f t="shared" si="63"/>
        <v>43418.767361111109</v>
      </c>
      <c r="AG377" s="78">
        <f t="shared" si="64"/>
        <v>0</v>
      </c>
      <c r="AH377" s="26" t="str">
        <f t="shared" si="65"/>
        <v>43418.76736111110</v>
      </c>
      <c r="AI377" s="26" t="e">
        <f>VLOOKUP(AH377,simple_survey!$P$1800:$Q$2001,2,FALSE)</f>
        <v>#N/A</v>
      </c>
      <c r="AK377" s="7" t="s">
        <v>1792</v>
      </c>
    </row>
    <row r="378" spans="1:37" s="3" customFormat="1" hidden="1" x14ac:dyDescent="0.4">
      <c r="A378" s="16" t="str">
        <f t="shared" si="72"/>
        <v>-</v>
      </c>
      <c r="B378" s="16" t="str">
        <f t="shared" si="69"/>
        <v>☆</v>
      </c>
      <c r="C378" s="3">
        <v>18</v>
      </c>
      <c r="D378" s="2">
        <v>43418.768437500003</v>
      </c>
      <c r="E378" s="3" t="s">
        <v>1790</v>
      </c>
      <c r="F378" s="3">
        <v>14071</v>
      </c>
      <c r="G378" s="3" t="s">
        <v>18</v>
      </c>
      <c r="H378" s="3">
        <v>1358</v>
      </c>
      <c r="I378" s="3">
        <v>15</v>
      </c>
      <c r="J378" s="3">
        <v>1</v>
      </c>
      <c r="K378" s="3">
        <v>2</v>
      </c>
      <c r="L378" s="2">
        <v>43418.775833333333</v>
      </c>
      <c r="O378" s="3" t="s">
        <v>30</v>
      </c>
      <c r="P378" s="3" t="s">
        <v>31</v>
      </c>
      <c r="Q378" s="3" t="s">
        <v>36</v>
      </c>
      <c r="R378" s="3" t="s">
        <v>37</v>
      </c>
      <c r="S378" s="2">
        <v>43418.788576388892</v>
      </c>
      <c r="U378" s="2">
        <v>43418.797650462962</v>
      </c>
      <c r="X378" s="8">
        <f t="shared" si="67"/>
        <v>43418.768437500003</v>
      </c>
      <c r="Y378" s="9">
        <f t="shared" si="70"/>
        <v>0</v>
      </c>
      <c r="Z378" s="9">
        <f t="shared" si="71"/>
        <v>0</v>
      </c>
      <c r="AA378" s="30"/>
      <c r="AB378" s="10">
        <f t="shared" si="66"/>
        <v>0</v>
      </c>
      <c r="AC378" s="10">
        <f>IF(IF(B378="☆",(IF(L378&gt;S378,L378-X378,S378-X378)),M378-X378)&lt;0,0,IF(B378="☆",(IF(L378&gt;S378,L378-X378,S378-X378)),M378-X378))</f>
        <v>2.0138888889050577E-2</v>
      </c>
      <c r="AD378" s="30"/>
      <c r="AE378" s="30"/>
      <c r="AF378" s="78">
        <f t="shared" si="63"/>
        <v>43418.768055555556</v>
      </c>
      <c r="AG378" s="78">
        <f t="shared" si="64"/>
        <v>0</v>
      </c>
      <c r="AH378" s="26" t="str">
        <f t="shared" si="65"/>
        <v>43418.76805555560</v>
      </c>
      <c r="AI378" s="26" t="e">
        <f>VLOOKUP(AH378,simple_survey!$P$1800:$Q$2001,2,FALSE)</f>
        <v>#N/A</v>
      </c>
      <c r="AK378" s="7" t="s">
        <v>1793</v>
      </c>
    </row>
    <row r="379" spans="1:37" s="3" customFormat="1" hidden="1" x14ac:dyDescent="0.4">
      <c r="A379" s="16" t="str">
        <f t="shared" si="72"/>
        <v>-</v>
      </c>
      <c r="B379" s="16" t="str">
        <f t="shared" si="69"/>
        <v>☆</v>
      </c>
      <c r="C379" s="3">
        <v>18</v>
      </c>
      <c r="D379" s="2">
        <v>43418.770219907405</v>
      </c>
      <c r="E379" s="3" t="s">
        <v>1794</v>
      </c>
      <c r="F379" s="3">
        <v>14074</v>
      </c>
      <c r="G379" s="3" t="s">
        <v>32</v>
      </c>
      <c r="H379" s="3">
        <v>3931</v>
      </c>
      <c r="I379" s="3">
        <v>632</v>
      </c>
      <c r="J379" s="3">
        <v>4</v>
      </c>
      <c r="K379" s="3">
        <v>2</v>
      </c>
      <c r="L379" s="2">
        <v>43418.770405092589</v>
      </c>
      <c r="O379" s="3" t="s">
        <v>73</v>
      </c>
      <c r="P379" s="3" t="s">
        <v>74</v>
      </c>
      <c r="Q379" s="3" t="s">
        <v>60</v>
      </c>
      <c r="R379" s="3" t="s">
        <v>61</v>
      </c>
      <c r="S379" s="2">
        <v>43418.786574074074</v>
      </c>
      <c r="U379" s="2">
        <v>43418.794085648151</v>
      </c>
      <c r="X379" s="8">
        <f t="shared" si="67"/>
        <v>43418.770219907405</v>
      </c>
      <c r="Y379" s="9">
        <f t="shared" si="70"/>
        <v>0</v>
      </c>
      <c r="Z379" s="9">
        <f t="shared" si="71"/>
        <v>0</v>
      </c>
      <c r="AA379" s="30"/>
      <c r="AB379" s="10">
        <f t="shared" si="66"/>
        <v>0</v>
      </c>
      <c r="AC379" s="10">
        <f>IF(IF(B379="☆",(IF(L379&gt;S379,L379-X379,S379-X379)),M379-X379)&lt;0,0,IF(B379="☆",(IF(L379&gt;S379,L379-X379,S379-X379)),M379-X379))</f>
        <v>1.6354166669771075E-2</v>
      </c>
      <c r="AD379" s="30"/>
      <c r="AE379" s="30"/>
      <c r="AF379" s="78">
        <f t="shared" si="63"/>
        <v>43418.770138888889</v>
      </c>
      <c r="AG379" s="78">
        <f t="shared" si="64"/>
        <v>0</v>
      </c>
      <c r="AH379" s="26" t="str">
        <f t="shared" si="65"/>
        <v>43418.77013888890</v>
      </c>
      <c r="AI379" s="26" t="e">
        <f>VLOOKUP(AH379,simple_survey!$P$1800:$Q$2001,2,FALSE)</f>
        <v>#N/A</v>
      </c>
    </row>
    <row r="380" spans="1:37" s="3" customFormat="1" hidden="1" x14ac:dyDescent="0.4">
      <c r="A380" s="16" t="str">
        <f t="shared" si="72"/>
        <v>-</v>
      </c>
      <c r="B380" s="16" t="str">
        <f t="shared" si="69"/>
        <v>☆</v>
      </c>
      <c r="C380" s="3">
        <v>18</v>
      </c>
      <c r="D380" s="2">
        <v>43418.775925925926</v>
      </c>
      <c r="E380" s="3" t="s">
        <v>1795</v>
      </c>
      <c r="F380" s="3">
        <v>14079</v>
      </c>
      <c r="G380" s="3" t="s">
        <v>18</v>
      </c>
      <c r="H380" s="3">
        <v>5317</v>
      </c>
      <c r="I380" s="3">
        <v>624</v>
      </c>
      <c r="J380" s="3">
        <v>3</v>
      </c>
      <c r="K380" s="3">
        <v>1</v>
      </c>
      <c r="L380" s="2">
        <v>43418.77925925926</v>
      </c>
      <c r="O380" s="3" t="s">
        <v>64</v>
      </c>
      <c r="P380" s="3" t="s">
        <v>65</v>
      </c>
      <c r="Q380" s="3" t="s">
        <v>20</v>
      </c>
      <c r="R380" s="3" t="s">
        <v>21</v>
      </c>
      <c r="S380" s="2">
        <v>43418.780590277776</v>
      </c>
      <c r="U380" s="2">
        <v>43418.787106481483</v>
      </c>
      <c r="X380" s="8">
        <f t="shared" si="67"/>
        <v>43418.775925925926</v>
      </c>
      <c r="Y380" s="9">
        <f t="shared" si="70"/>
        <v>0</v>
      </c>
      <c r="Z380" s="9">
        <f t="shared" si="71"/>
        <v>0</v>
      </c>
      <c r="AA380" s="30"/>
      <c r="AB380" s="10">
        <f t="shared" si="66"/>
        <v>0</v>
      </c>
      <c r="AC380" s="10">
        <f>IF(IF(B380="☆",(IF(L380&gt;S380,L380-X380,S380-X380)),M380-X380)&lt;0,0,IF(B380="☆",(IF(L380&gt;S380,L380-X380,S380-X380)),M380-X380))</f>
        <v>4.6643518508062698E-3</v>
      </c>
      <c r="AD380" s="30"/>
      <c r="AE380" s="30"/>
      <c r="AF380" s="78">
        <f t="shared" si="63"/>
        <v>43418.775694444441</v>
      </c>
      <c r="AG380" s="78">
        <f t="shared" si="64"/>
        <v>0</v>
      </c>
      <c r="AH380" s="26" t="str">
        <f t="shared" si="65"/>
        <v>43418.77569444440</v>
      </c>
      <c r="AI380" s="26" t="e">
        <f>VLOOKUP(AH380,simple_survey!$P$1800:$Q$2001,2,FALSE)</f>
        <v>#N/A</v>
      </c>
      <c r="AK380" s="7" t="s">
        <v>1796</v>
      </c>
    </row>
    <row r="381" spans="1:37" s="3" customFormat="1" hidden="1" x14ac:dyDescent="0.4">
      <c r="A381" s="16" t="str">
        <f t="shared" si="72"/>
        <v>-</v>
      </c>
      <c r="B381" s="16" t="str">
        <f t="shared" si="69"/>
        <v>☆</v>
      </c>
      <c r="C381" s="3">
        <v>18</v>
      </c>
      <c r="D381" s="2">
        <v>43418.779548611114</v>
      </c>
      <c r="E381" s="3" t="s">
        <v>1797</v>
      </c>
      <c r="F381" s="3">
        <v>14083</v>
      </c>
      <c r="G381" s="3" t="s">
        <v>18</v>
      </c>
      <c r="H381" s="3">
        <v>5317</v>
      </c>
      <c r="I381" s="3">
        <v>147</v>
      </c>
      <c r="J381" s="3">
        <v>6</v>
      </c>
      <c r="K381" s="3">
        <v>6</v>
      </c>
      <c r="L381" s="2">
        <v>43418.780532407407</v>
      </c>
      <c r="O381" s="3" t="s">
        <v>64</v>
      </c>
      <c r="P381" s="3" t="s">
        <v>65</v>
      </c>
      <c r="Q381" s="3" t="s">
        <v>20</v>
      </c>
      <c r="R381" s="3" t="s">
        <v>21</v>
      </c>
      <c r="S381" s="2">
        <v>43418.795034722221</v>
      </c>
      <c r="U381" s="2">
        <v>43418.805023148147</v>
      </c>
      <c r="X381" s="8">
        <f t="shared" si="67"/>
        <v>43418.779548611114</v>
      </c>
      <c r="Y381" s="9">
        <f t="shared" si="70"/>
        <v>0</v>
      </c>
      <c r="Z381" s="9">
        <f t="shared" si="71"/>
        <v>0</v>
      </c>
      <c r="AA381" s="30"/>
      <c r="AB381" s="10">
        <f t="shared" si="66"/>
        <v>0</v>
      </c>
      <c r="AC381" s="10"/>
      <c r="AD381" s="30"/>
      <c r="AE381" s="30"/>
      <c r="AF381" s="78">
        <f t="shared" si="63"/>
        <v>43418.779166666667</v>
      </c>
      <c r="AG381" s="78">
        <f t="shared" si="64"/>
        <v>0</v>
      </c>
      <c r="AH381" s="26" t="str">
        <f t="shared" si="65"/>
        <v>43418.77916666670</v>
      </c>
      <c r="AI381" s="26" t="e">
        <f>VLOOKUP(AH381,simple_survey!$P$1800:$Q$2001,2,FALSE)</f>
        <v>#N/A</v>
      </c>
      <c r="AK381" s="7" t="s">
        <v>1798</v>
      </c>
    </row>
    <row r="382" spans="1:37" s="5" customFormat="1" hidden="1" x14ac:dyDescent="0.4">
      <c r="A382" s="17" t="str">
        <f t="shared" si="72"/>
        <v>-</v>
      </c>
      <c r="B382" s="17" t="str">
        <f t="shared" si="69"/>
        <v>☆</v>
      </c>
      <c r="C382" s="5">
        <v>18</v>
      </c>
      <c r="D382" s="4">
        <v>43418.783900462964</v>
      </c>
      <c r="E382" s="5" t="s">
        <v>1532</v>
      </c>
      <c r="F382" s="5">
        <v>14089</v>
      </c>
      <c r="G382" s="5" t="s">
        <v>32</v>
      </c>
      <c r="H382" s="5">
        <v>6139</v>
      </c>
      <c r="I382" s="5">
        <v>757</v>
      </c>
      <c r="J382" s="5">
        <v>5</v>
      </c>
      <c r="K382" s="5">
        <v>1</v>
      </c>
      <c r="L382" s="4">
        <v>43418.784699074073</v>
      </c>
      <c r="O382" s="5" t="s">
        <v>58</v>
      </c>
      <c r="P382" s="5" t="s">
        <v>59</v>
      </c>
      <c r="Q382" s="5" t="s">
        <v>64</v>
      </c>
      <c r="R382" s="5" t="s">
        <v>65</v>
      </c>
      <c r="S382" s="4">
        <v>43418.794999999998</v>
      </c>
      <c r="U382" s="4">
        <v>43418.799120370371</v>
      </c>
      <c r="X382" s="13">
        <f t="shared" si="67"/>
        <v>43418.783900462964</v>
      </c>
      <c r="Y382" s="18">
        <f t="shared" si="70"/>
        <v>0</v>
      </c>
      <c r="Z382" s="18">
        <f t="shared" si="71"/>
        <v>0</v>
      </c>
      <c r="AA382" s="31"/>
      <c r="AB382" s="19">
        <f t="shared" si="66"/>
        <v>0</v>
      </c>
      <c r="AC382" s="19">
        <f>IF(IF(B382="☆",(IF(L382&gt;S382,L382-X382,S382-X382)),M382-X382)&lt;0,0,IF(B382="☆",(IF(L382&gt;S382,L382-X382,S382-X382)),M382-X382))</f>
        <v>1.1099537034169771E-2</v>
      </c>
      <c r="AD382" s="31"/>
      <c r="AE382" s="31"/>
      <c r="AF382" s="78">
        <f t="shared" si="63"/>
        <v>43418.783333333333</v>
      </c>
      <c r="AG382" s="78">
        <f t="shared" si="64"/>
        <v>0</v>
      </c>
      <c r="AH382" s="26" t="str">
        <f t="shared" si="65"/>
        <v>43418.78333333330</v>
      </c>
      <c r="AI382" s="26" t="e">
        <f>VLOOKUP(AH382,simple_survey!$P$1800:$Q$2001,2,FALSE)</f>
        <v>#N/A</v>
      </c>
    </row>
    <row r="383" spans="1:37" s="21" customFormat="1" hidden="1" x14ac:dyDescent="0.4">
      <c r="A383" s="20" t="str">
        <f t="shared" si="72"/>
        <v>★</v>
      </c>
      <c r="B383" s="20" t="str">
        <f t="shared" si="69"/>
        <v>-</v>
      </c>
      <c r="C383" s="21">
        <v>19</v>
      </c>
      <c r="D383" s="22">
        <v>43418.753182870372</v>
      </c>
      <c r="E383" s="21" t="s">
        <v>1718</v>
      </c>
      <c r="F383" s="21">
        <v>14044</v>
      </c>
      <c r="G383" s="21" t="s">
        <v>103</v>
      </c>
      <c r="H383" s="21">
        <v>5795</v>
      </c>
      <c r="I383" s="21">
        <v>325</v>
      </c>
      <c r="J383" s="21">
        <v>9</v>
      </c>
      <c r="K383" s="21">
        <v>1</v>
      </c>
      <c r="M383" s="22">
        <v>43418.793506944443</v>
      </c>
      <c r="N383" s="22">
        <v>43418.799780092595</v>
      </c>
      <c r="O383" s="21" t="s">
        <v>47</v>
      </c>
      <c r="P383" s="21" t="s">
        <v>48</v>
      </c>
      <c r="Q383" s="21" t="s">
        <v>54</v>
      </c>
      <c r="R383" s="21" t="s">
        <v>55</v>
      </c>
      <c r="S383" s="22">
        <v>43418.79483796296</v>
      </c>
      <c r="T383" s="22">
        <v>43418.79483796296</v>
      </c>
      <c r="U383" s="22">
        <v>43418.804143518515</v>
      </c>
      <c r="V383" s="22">
        <v>43418.804143518515</v>
      </c>
      <c r="W383" s="22">
        <v>43418.79483796296</v>
      </c>
      <c r="X383" s="24">
        <f t="shared" si="67"/>
        <v>43418.79483796296</v>
      </c>
      <c r="Y383" s="25">
        <f t="shared" si="70"/>
        <v>6.2731481521041133E-3</v>
      </c>
      <c r="Z383" s="25">
        <f t="shared" si="71"/>
        <v>6.2731481521041133E-3</v>
      </c>
      <c r="AA383" s="32">
        <f>SUM(Z383:Z408)</f>
        <v>0.17236111111560604</v>
      </c>
      <c r="AB383" s="26">
        <f t="shared" si="66"/>
        <v>0</v>
      </c>
      <c r="AC383" s="26">
        <f>IF(IF(B383="☆",(IF(L383&gt;S383,L383-X383,S383-X383)),M383-X383)&lt;0,0,IF(B383="☆",(IF(L383&gt;S383,L383-X383,S383-X383)),M383-X383))</f>
        <v>0</v>
      </c>
      <c r="AD383" s="32">
        <f>AVERAGE(AC383:AC408)</f>
        <v>2.3392984330712352E-3</v>
      </c>
      <c r="AE383" s="32">
        <f>MEDIAN(AC383:AC408)</f>
        <v>2.8182870373711921E-3</v>
      </c>
      <c r="AF383" s="78">
        <f t="shared" si="63"/>
        <v>43418.75277777778</v>
      </c>
      <c r="AG383" s="78">
        <f t="shared" si="64"/>
        <v>43418.799305555556</v>
      </c>
      <c r="AH383" s="26" t="str">
        <f t="shared" si="65"/>
        <v>43418.752777777843418.7993055556</v>
      </c>
      <c r="AI383" s="26" t="e">
        <f>VLOOKUP(AH383,simple_survey!$P$1800:$Q$2001,2,FALSE)</f>
        <v>#N/A</v>
      </c>
    </row>
    <row r="384" spans="1:37" s="3" customFormat="1" hidden="1" x14ac:dyDescent="0.4">
      <c r="A384" s="16" t="str">
        <f t="shared" si="72"/>
        <v>-</v>
      </c>
      <c r="B384" s="16" t="str">
        <f t="shared" si="69"/>
        <v>-</v>
      </c>
      <c r="C384" s="3">
        <v>19</v>
      </c>
      <c r="D384" s="2">
        <v>43418.793182870373</v>
      </c>
      <c r="E384" s="3" t="s">
        <v>1466</v>
      </c>
      <c r="F384" s="3">
        <v>14096</v>
      </c>
      <c r="G384" s="3" t="s">
        <v>98</v>
      </c>
      <c r="H384" s="3">
        <v>0</v>
      </c>
      <c r="I384" s="3">
        <v>393</v>
      </c>
      <c r="J384" s="3">
        <v>10</v>
      </c>
      <c r="K384" s="3">
        <v>1</v>
      </c>
      <c r="M384" s="2">
        <v>43418.796875</v>
      </c>
      <c r="N384" s="2">
        <v>43418.800497685188</v>
      </c>
      <c r="O384" s="3" t="s">
        <v>52</v>
      </c>
      <c r="P384" s="3" t="s">
        <v>53</v>
      </c>
      <c r="Q384" s="3" t="s">
        <v>133</v>
      </c>
      <c r="R384" s="3" t="s">
        <v>19</v>
      </c>
      <c r="S384" s="2">
        <v>43418.798692129632</v>
      </c>
      <c r="T384" s="2">
        <v>43418.798692129632</v>
      </c>
      <c r="U384" s="2">
        <v>43418.805104166669</v>
      </c>
      <c r="V384" s="2">
        <v>43418.805104166669</v>
      </c>
      <c r="X384" s="8">
        <f t="shared" si="67"/>
        <v>43418.793182870373</v>
      </c>
      <c r="Y384" s="9">
        <f t="shared" si="70"/>
        <v>3.6226851880201139E-3</v>
      </c>
      <c r="Z384" s="9">
        <f t="shared" si="71"/>
        <v>3.6226851880201139E-3</v>
      </c>
      <c r="AA384" s="30"/>
      <c r="AB384" s="10">
        <f t="shared" si="66"/>
        <v>0</v>
      </c>
      <c r="AC384" s="10">
        <f t="shared" si="68"/>
        <v>3.6921296268701553E-3</v>
      </c>
      <c r="AD384" s="30"/>
      <c r="AE384" s="30"/>
      <c r="AF384" s="78">
        <f t="shared" si="63"/>
        <v>43418.793055555558</v>
      </c>
      <c r="AG384" s="78">
        <f t="shared" si="64"/>
        <v>43418.8</v>
      </c>
      <c r="AH384" s="26" t="str">
        <f t="shared" si="65"/>
        <v>43418.793055555643418.8</v>
      </c>
      <c r="AI384" s="26" t="e">
        <f>VLOOKUP(AH384,simple_survey!$P$1800:$Q$2001,2,FALSE)</f>
        <v>#N/A</v>
      </c>
    </row>
    <row r="385" spans="1:35" s="3" customFormat="1" hidden="1" x14ac:dyDescent="0.4">
      <c r="A385" s="16" t="str">
        <f t="shared" si="72"/>
        <v>-</v>
      </c>
      <c r="B385" s="16" t="str">
        <f t="shared" si="69"/>
        <v>-</v>
      </c>
      <c r="C385" s="3">
        <v>19</v>
      </c>
      <c r="D385" s="2">
        <v>43418.795104166667</v>
      </c>
      <c r="E385" s="3" t="s">
        <v>1799</v>
      </c>
      <c r="F385" s="3">
        <v>14097</v>
      </c>
      <c r="G385" s="3" t="s">
        <v>32</v>
      </c>
      <c r="H385" s="3">
        <v>1789</v>
      </c>
      <c r="I385" s="3">
        <v>234</v>
      </c>
      <c r="J385" s="3">
        <v>7</v>
      </c>
      <c r="K385" s="3">
        <v>1</v>
      </c>
      <c r="M385" s="2">
        <v>43418.798807870371</v>
      </c>
      <c r="N385" s="2">
        <v>43418.803368055553</v>
      </c>
      <c r="O385" s="3" t="s">
        <v>47</v>
      </c>
      <c r="P385" s="3" t="s">
        <v>48</v>
      </c>
      <c r="Q385" s="3" t="s">
        <v>79</v>
      </c>
      <c r="R385" s="3" t="s">
        <v>80</v>
      </c>
      <c r="S385" s="2">
        <v>43418.797858796293</v>
      </c>
      <c r="T385" s="2">
        <v>43418.797858796293</v>
      </c>
      <c r="U385" s="2">
        <v>43418.805856481478</v>
      </c>
      <c r="V385" s="2">
        <v>43418.805856481478</v>
      </c>
      <c r="X385" s="8">
        <f t="shared" si="67"/>
        <v>43418.795104166667</v>
      </c>
      <c r="Y385" s="9">
        <f t="shared" si="70"/>
        <v>4.5601851816172712E-3</v>
      </c>
      <c r="Z385" s="9">
        <f t="shared" si="71"/>
        <v>4.5601851816172712E-3</v>
      </c>
      <c r="AA385" s="30"/>
      <c r="AB385" s="10">
        <f t="shared" si="66"/>
        <v>9.490740776527673E-4</v>
      </c>
      <c r="AC385" s="10">
        <f t="shared" si="68"/>
        <v>3.7037037036498077E-3</v>
      </c>
      <c r="AD385" s="30"/>
      <c r="AE385" s="30"/>
      <c r="AF385" s="78">
        <f t="shared" si="63"/>
        <v>43418.794444444444</v>
      </c>
      <c r="AG385" s="78">
        <f t="shared" si="64"/>
        <v>43418.802777777775</v>
      </c>
      <c r="AH385" s="26" t="str">
        <f t="shared" si="65"/>
        <v>43418.794444444443418.8027777778</v>
      </c>
      <c r="AI385" s="26" t="e">
        <f>VLOOKUP(AH385,simple_survey!$P$1800:$Q$2001,2,FALSE)</f>
        <v>#N/A</v>
      </c>
    </row>
    <row r="386" spans="1:35" s="3" customFormat="1" x14ac:dyDescent="0.4">
      <c r="A386" s="16" t="str">
        <f t="shared" si="72"/>
        <v>-</v>
      </c>
      <c r="B386" s="16" t="str">
        <f t="shared" si="69"/>
        <v>-</v>
      </c>
      <c r="C386" s="3">
        <v>19</v>
      </c>
      <c r="D386" s="2">
        <v>43418.797719907408</v>
      </c>
      <c r="E386" s="3" t="s">
        <v>1800</v>
      </c>
      <c r="F386" s="3">
        <v>14098</v>
      </c>
      <c r="G386" s="3" t="s">
        <v>18</v>
      </c>
      <c r="H386" s="3">
        <v>5702</v>
      </c>
      <c r="I386" s="3">
        <v>977</v>
      </c>
      <c r="J386" s="3">
        <v>2</v>
      </c>
      <c r="K386" s="3">
        <v>2</v>
      </c>
      <c r="M386" s="2">
        <v>43418.801527777781</v>
      </c>
      <c r="N386" s="2">
        <v>43418.816354166665</v>
      </c>
      <c r="O386" s="3" t="s">
        <v>20</v>
      </c>
      <c r="P386" s="3" t="s">
        <v>21</v>
      </c>
      <c r="Q386" s="3" t="s">
        <v>71</v>
      </c>
      <c r="R386" s="3" t="s">
        <v>1326</v>
      </c>
      <c r="S386" s="2">
        <v>43418.804155092592</v>
      </c>
      <c r="T386" s="2">
        <v>43418.804155092592</v>
      </c>
      <c r="U386" s="2">
        <v>43418.810682870368</v>
      </c>
      <c r="V386" s="2">
        <v>43418.810682870368</v>
      </c>
      <c r="X386" s="8">
        <f t="shared" si="67"/>
        <v>43418.797719907408</v>
      </c>
      <c r="Y386" s="9">
        <f t="shared" si="70"/>
        <v>1.4826388884102926E-2</v>
      </c>
      <c r="Z386" s="9">
        <f t="shared" si="71"/>
        <v>2.9652777768205851E-2</v>
      </c>
      <c r="AA386" s="30"/>
      <c r="AB386" s="10">
        <f t="shared" si="66"/>
        <v>0</v>
      </c>
      <c r="AC386" s="10">
        <f t="shared" si="68"/>
        <v>3.8078703728388064E-3</v>
      </c>
      <c r="AD386" s="30"/>
      <c r="AE386" s="30"/>
      <c r="AF386" s="78">
        <f t="shared" si="63"/>
        <v>43418.797222222223</v>
      </c>
      <c r="AG386" s="78">
        <f t="shared" si="64"/>
        <v>43418.815972222219</v>
      </c>
      <c r="AH386" s="26" t="str">
        <f t="shared" si="65"/>
        <v>43418.797222222243418.8159722222</v>
      </c>
      <c r="AI386" s="26" t="str">
        <f>VLOOKUP(AH386,simple_survey!$P$1800:$Q$2001,2,FALSE)</f>
        <v>肯定的</v>
      </c>
    </row>
    <row r="387" spans="1:35" s="3" customFormat="1" hidden="1" x14ac:dyDescent="0.4">
      <c r="A387" s="16" t="str">
        <f t="shared" si="72"/>
        <v>★</v>
      </c>
      <c r="B387" s="16" t="str">
        <f t="shared" si="69"/>
        <v>-</v>
      </c>
      <c r="C387" s="3">
        <v>19</v>
      </c>
      <c r="D387" s="2">
        <v>43418.802361111113</v>
      </c>
      <c r="E387" s="3" t="s">
        <v>1749</v>
      </c>
      <c r="F387" s="3">
        <v>14099</v>
      </c>
      <c r="G387" s="3" t="s">
        <v>32</v>
      </c>
      <c r="H387" s="3">
        <v>6170</v>
      </c>
      <c r="I387" s="3">
        <v>500</v>
      </c>
      <c r="J387" s="3">
        <v>2</v>
      </c>
      <c r="K387" s="3">
        <v>1</v>
      </c>
      <c r="M387" s="2">
        <v>43418.810162037036</v>
      </c>
      <c r="N387" s="2">
        <v>43418.815509259257</v>
      </c>
      <c r="O387" s="3" t="s">
        <v>26</v>
      </c>
      <c r="P387" s="3" t="s">
        <v>27</v>
      </c>
      <c r="Q387" s="3" t="s">
        <v>71</v>
      </c>
      <c r="R387" s="3" t="s">
        <v>1326</v>
      </c>
      <c r="S387" s="2">
        <v>43418.809270833335</v>
      </c>
      <c r="T387" s="2">
        <v>43418.809270833335</v>
      </c>
      <c r="U387" s="2">
        <v>43418.814988425926</v>
      </c>
      <c r="V387" s="2">
        <v>43418.814988425926</v>
      </c>
      <c r="W387" s="2">
        <v>43418.809270833335</v>
      </c>
      <c r="X387" s="8">
        <f t="shared" si="67"/>
        <v>43418.809270833335</v>
      </c>
      <c r="Y387" s="9">
        <f t="shared" si="70"/>
        <v>5.3472222207346931E-3</v>
      </c>
      <c r="Z387" s="9">
        <f t="shared" si="71"/>
        <v>5.3472222207346931E-3</v>
      </c>
      <c r="AA387" s="30"/>
      <c r="AB387" s="10">
        <f t="shared" si="66"/>
        <v>8.9120370103046298E-4</v>
      </c>
      <c r="AC387" s="10">
        <f t="shared" si="68"/>
        <v>8.9120370103046298E-4</v>
      </c>
      <c r="AD387" s="30"/>
      <c r="AE387" s="30"/>
      <c r="AF387" s="78">
        <f t="shared" ref="AF387:AF450" si="73">INT(D387*1440)/1440</f>
        <v>43418.802083333336</v>
      </c>
      <c r="AG387" s="78">
        <f t="shared" ref="AG387:AG450" si="74">INT(N387*1440)/1440</f>
        <v>43418.81527777778</v>
      </c>
      <c r="AH387" s="26" t="str">
        <f t="shared" ref="AH387:AH450" si="75">CONCATENATE(AF387,AG387)</f>
        <v>43418.802083333343418.8152777778</v>
      </c>
      <c r="AI387" s="26" t="e">
        <f>VLOOKUP(AH387,simple_survey!$P$1800:$Q$2001,2,FALSE)</f>
        <v>#N/A</v>
      </c>
    </row>
    <row r="388" spans="1:35" s="3" customFormat="1" hidden="1" x14ac:dyDescent="0.4">
      <c r="A388" s="16" t="str">
        <f t="shared" si="72"/>
        <v>-</v>
      </c>
      <c r="B388" s="16" t="str">
        <f t="shared" si="69"/>
        <v>-</v>
      </c>
      <c r="C388" s="3">
        <v>19</v>
      </c>
      <c r="D388" s="2">
        <v>43418.809872685182</v>
      </c>
      <c r="E388" s="3" t="s">
        <v>1801</v>
      </c>
      <c r="F388" s="3">
        <v>14102</v>
      </c>
      <c r="G388" s="3" t="s">
        <v>98</v>
      </c>
      <c r="H388" s="3">
        <v>0</v>
      </c>
      <c r="I388" s="3">
        <v>859</v>
      </c>
      <c r="J388" s="3">
        <v>6</v>
      </c>
      <c r="K388" s="3">
        <v>1</v>
      </c>
      <c r="M388" s="2">
        <v>43418.810717592591</v>
      </c>
      <c r="N388" s="2">
        <v>43418.81759259259</v>
      </c>
      <c r="O388" s="3" t="s">
        <v>44</v>
      </c>
      <c r="P388" s="3" t="s">
        <v>91</v>
      </c>
      <c r="Q388" s="3" t="s">
        <v>64</v>
      </c>
      <c r="R388" s="3" t="s">
        <v>65</v>
      </c>
      <c r="S388" s="2">
        <v>43418.810914351852</v>
      </c>
      <c r="T388" s="2">
        <v>43418.810914351852</v>
      </c>
      <c r="U388" s="2">
        <v>43418.820821759262</v>
      </c>
      <c r="V388" s="2">
        <v>43418.820821759262</v>
      </c>
      <c r="X388" s="8">
        <f t="shared" si="67"/>
        <v>43418.809872685182</v>
      </c>
      <c r="Y388" s="9">
        <f t="shared" si="70"/>
        <v>6.8749999991268851E-3</v>
      </c>
      <c r="Z388" s="9">
        <f t="shared" si="71"/>
        <v>6.8749999991268851E-3</v>
      </c>
      <c r="AA388" s="30"/>
      <c r="AB388" s="10">
        <f t="shared" si="66"/>
        <v>0</v>
      </c>
      <c r="AC388" s="10">
        <f t="shared" si="68"/>
        <v>8.4490740846376866E-4</v>
      </c>
      <c r="AD388" s="30"/>
      <c r="AE388" s="30"/>
      <c r="AF388" s="78">
        <f t="shared" si="73"/>
        <v>43418.80972222222</v>
      </c>
      <c r="AG388" s="78">
        <f t="shared" si="74"/>
        <v>43418.817361111112</v>
      </c>
      <c r="AH388" s="26" t="str">
        <f t="shared" si="75"/>
        <v>43418.809722222243418.8173611111</v>
      </c>
      <c r="AI388" s="26" t="e">
        <f>VLOOKUP(AH388,simple_survey!$P$1800:$Q$2001,2,FALSE)</f>
        <v>#N/A</v>
      </c>
    </row>
    <row r="389" spans="1:35" s="3" customFormat="1" hidden="1" x14ac:dyDescent="0.4">
      <c r="A389" s="16" t="str">
        <f t="shared" si="72"/>
        <v>-</v>
      </c>
      <c r="B389" s="16" t="str">
        <f t="shared" si="69"/>
        <v>-</v>
      </c>
      <c r="C389" s="3">
        <v>19</v>
      </c>
      <c r="D389" s="2">
        <v>43418.810057870367</v>
      </c>
      <c r="E389" s="3" t="s">
        <v>1802</v>
      </c>
      <c r="F389" s="3">
        <v>14103</v>
      </c>
      <c r="G389" s="3" t="s">
        <v>99</v>
      </c>
      <c r="H389" s="3">
        <v>0</v>
      </c>
      <c r="I389" s="3">
        <v>835</v>
      </c>
      <c r="J389" s="3">
        <v>10</v>
      </c>
      <c r="K389" s="3">
        <v>1</v>
      </c>
      <c r="M389" s="2">
        <v>43418.811192129629</v>
      </c>
      <c r="N389" s="2">
        <v>43418.816354166665</v>
      </c>
      <c r="O389" s="3" t="s">
        <v>54</v>
      </c>
      <c r="P389" s="3" t="s">
        <v>55</v>
      </c>
      <c r="Q389" s="3" t="s">
        <v>133</v>
      </c>
      <c r="R389" s="3" t="s">
        <v>19</v>
      </c>
      <c r="S389" s="2">
        <v>43418.811099537037</v>
      </c>
      <c r="T389" s="2">
        <v>43418.811099537037</v>
      </c>
      <c r="U389" s="2">
        <v>43418.819560185184</v>
      </c>
      <c r="V389" s="2">
        <v>43418.819560185184</v>
      </c>
      <c r="X389" s="8">
        <f t="shared" si="67"/>
        <v>43418.810057870367</v>
      </c>
      <c r="Y389" s="9">
        <f t="shared" si="70"/>
        <v>5.1620370359160006E-3</v>
      </c>
      <c r="Z389" s="9">
        <f t="shared" si="71"/>
        <v>5.1620370359160006E-3</v>
      </c>
      <c r="AA389" s="30"/>
      <c r="AB389" s="10">
        <f t="shared" si="66"/>
        <v>9.2592592409346253E-5</v>
      </c>
      <c r="AC389" s="10">
        <f t="shared" si="68"/>
        <v>1.1342592624714598E-3</v>
      </c>
      <c r="AD389" s="30"/>
      <c r="AE389" s="30"/>
      <c r="AF389" s="78">
        <f t="shared" si="73"/>
        <v>43418.80972222222</v>
      </c>
      <c r="AG389" s="78">
        <f t="shared" si="74"/>
        <v>43418.815972222219</v>
      </c>
      <c r="AH389" s="26" t="str">
        <f t="shared" si="75"/>
        <v>43418.809722222243418.8159722222</v>
      </c>
      <c r="AI389" s="26" t="e">
        <f>VLOOKUP(AH389,simple_survey!$P$1800:$Q$2001,2,FALSE)</f>
        <v>#N/A</v>
      </c>
    </row>
    <row r="390" spans="1:35" s="3" customFormat="1" hidden="1" x14ac:dyDescent="0.4">
      <c r="A390" s="16" t="str">
        <f t="shared" si="72"/>
        <v>-</v>
      </c>
      <c r="B390" s="16" t="str">
        <f t="shared" si="69"/>
        <v>-</v>
      </c>
      <c r="C390" s="3">
        <v>19</v>
      </c>
      <c r="D390" s="2">
        <v>43418.812754629631</v>
      </c>
      <c r="E390" s="3" t="s">
        <v>1338</v>
      </c>
      <c r="F390" s="3">
        <v>14104</v>
      </c>
      <c r="G390" s="3" t="s">
        <v>32</v>
      </c>
      <c r="H390" s="3">
        <v>4054</v>
      </c>
      <c r="I390" s="3">
        <v>165</v>
      </c>
      <c r="J390" s="3">
        <v>3</v>
      </c>
      <c r="K390" s="3">
        <v>1</v>
      </c>
      <c r="M390" s="2">
        <v>43418.818645833337</v>
      </c>
      <c r="N390" s="2">
        <v>43418.822500000002</v>
      </c>
      <c r="O390" s="3" t="s">
        <v>26</v>
      </c>
      <c r="P390" s="3" t="s">
        <v>27</v>
      </c>
      <c r="Q390" s="3" t="s">
        <v>71</v>
      </c>
      <c r="R390" s="3" t="s">
        <v>1326</v>
      </c>
      <c r="S390" s="2">
        <v>43418.817233796297</v>
      </c>
      <c r="T390" s="2">
        <v>43418.817233796297</v>
      </c>
      <c r="U390" s="2">
        <v>43418.822951388887</v>
      </c>
      <c r="V390" s="2">
        <v>43418.822951388887</v>
      </c>
      <c r="X390" s="8">
        <f t="shared" si="67"/>
        <v>43418.812754629631</v>
      </c>
      <c r="Y390" s="9">
        <f t="shared" si="70"/>
        <v>3.8541666654055007E-3</v>
      </c>
      <c r="Z390" s="9">
        <f t="shared" si="71"/>
        <v>3.8541666654055007E-3</v>
      </c>
      <c r="AA390" s="30"/>
      <c r="AB390" s="10">
        <f t="shared" ref="AB390:AB450" si="76">IF(IF(A390="☆",L390-S390,M390-S390)&lt;0,0,IF(A390="☆",L390-S390,M390-S390))</f>
        <v>1.4120370396994986E-3</v>
      </c>
      <c r="AC390" s="10">
        <f t="shared" si="68"/>
        <v>5.8912037056870759E-3</v>
      </c>
      <c r="AD390" s="30"/>
      <c r="AE390" s="30"/>
      <c r="AF390" s="78">
        <f t="shared" si="73"/>
        <v>43418.8125</v>
      </c>
      <c r="AG390" s="78">
        <f t="shared" si="74"/>
        <v>43418.822222222225</v>
      </c>
      <c r="AH390" s="26" t="str">
        <f t="shared" si="75"/>
        <v>43418.812543418.8222222222</v>
      </c>
      <c r="AI390" s="26" t="e">
        <f>VLOOKUP(AH390,simple_survey!$P$1800:$Q$2001,2,FALSE)</f>
        <v>#N/A</v>
      </c>
    </row>
    <row r="391" spans="1:35" s="3" customFormat="1" hidden="1" x14ac:dyDescent="0.4">
      <c r="A391" s="16" t="str">
        <f t="shared" si="72"/>
        <v>-</v>
      </c>
      <c r="B391" s="16" t="str">
        <f t="shared" si="69"/>
        <v>-</v>
      </c>
      <c r="C391" s="3">
        <v>19</v>
      </c>
      <c r="D391" s="2">
        <v>43418.813437500001</v>
      </c>
      <c r="E391" s="3" t="s">
        <v>1803</v>
      </c>
      <c r="F391" s="3">
        <v>14105</v>
      </c>
      <c r="G391" s="3" t="s">
        <v>32</v>
      </c>
      <c r="H391" s="3">
        <v>5719</v>
      </c>
      <c r="I391" s="3">
        <v>948</v>
      </c>
      <c r="J391" s="3">
        <v>11</v>
      </c>
      <c r="K391" s="3">
        <v>1</v>
      </c>
      <c r="M391" s="2">
        <v>43418.816921296297</v>
      </c>
      <c r="N391" s="2">
        <v>43418.823067129626</v>
      </c>
      <c r="O391" s="3" t="s">
        <v>26</v>
      </c>
      <c r="P391" s="3" t="s">
        <v>27</v>
      </c>
      <c r="Q391" s="3" t="s">
        <v>62</v>
      </c>
      <c r="R391" s="3" t="s">
        <v>63</v>
      </c>
      <c r="S391" s="2">
        <v>43418.817928240744</v>
      </c>
      <c r="T391" s="2">
        <v>43418.817928240744</v>
      </c>
      <c r="U391" s="2">
        <v>43418.82671296296</v>
      </c>
      <c r="V391" s="2">
        <v>43418.82671296296</v>
      </c>
      <c r="X391" s="8">
        <f t="shared" ref="X391:X465" si="77">IF(W391&gt;0,W391,D391)</f>
        <v>43418.813437500001</v>
      </c>
      <c r="Y391" s="9">
        <f t="shared" si="70"/>
        <v>6.1458333293558098E-3</v>
      </c>
      <c r="Z391" s="9">
        <f t="shared" si="71"/>
        <v>6.1458333293558098E-3</v>
      </c>
      <c r="AA391" s="30"/>
      <c r="AB391" s="10">
        <f t="shared" si="76"/>
        <v>0</v>
      </c>
      <c r="AC391" s="10">
        <f t="shared" ref="AC391:AC443" si="78">IF(IF(B391="☆",(IF(L391&gt;S391,L391-X391,S391-X391)),M391-X391)&lt;0,0,IF(B391="☆",(IF(L391&gt;S391,L391-X391,S391-X391)),M391-X391))</f>
        <v>3.4837962957681157E-3</v>
      </c>
      <c r="AD391" s="30"/>
      <c r="AE391" s="30"/>
      <c r="AF391" s="78">
        <f t="shared" si="73"/>
        <v>43418.813194444447</v>
      </c>
      <c r="AG391" s="78">
        <f t="shared" si="74"/>
        <v>43418.822916666664</v>
      </c>
      <c r="AH391" s="26" t="str">
        <f t="shared" si="75"/>
        <v>43418.813194444443418.8229166667</v>
      </c>
      <c r="AI391" s="26" t="e">
        <f>VLOOKUP(AH391,simple_survey!$P$1800:$Q$2001,2,FALSE)</f>
        <v>#N/A</v>
      </c>
    </row>
    <row r="392" spans="1:35" s="3" customFormat="1" hidden="1" x14ac:dyDescent="0.4">
      <c r="A392" s="16" t="str">
        <f t="shared" si="72"/>
        <v>-</v>
      </c>
      <c r="B392" s="16" t="str">
        <f t="shared" si="69"/>
        <v>-</v>
      </c>
      <c r="C392" s="3">
        <v>19</v>
      </c>
      <c r="D392" s="2">
        <v>43418.813796296294</v>
      </c>
      <c r="E392" s="3" t="s">
        <v>1564</v>
      </c>
      <c r="F392" s="3">
        <v>14106</v>
      </c>
      <c r="G392" s="3" t="s">
        <v>18</v>
      </c>
      <c r="H392" s="3">
        <v>3435</v>
      </c>
      <c r="I392" s="3">
        <v>317</v>
      </c>
      <c r="J392" s="3">
        <v>7</v>
      </c>
      <c r="K392" s="3">
        <v>1</v>
      </c>
      <c r="M392" s="2">
        <v>43418.816967592589</v>
      </c>
      <c r="N392" s="2">
        <v>43418.821516203701</v>
      </c>
      <c r="O392" s="3" t="s">
        <v>45</v>
      </c>
      <c r="P392" s="3" t="s">
        <v>46</v>
      </c>
      <c r="Q392" s="3" t="s">
        <v>71</v>
      </c>
      <c r="R392" s="3" t="s">
        <v>1326</v>
      </c>
      <c r="S392" s="2">
        <v>43418.814826388887</v>
      </c>
      <c r="T392" s="2">
        <v>43418.814826388887</v>
      </c>
      <c r="U392" s="2">
        <v>43418.819837962961</v>
      </c>
      <c r="V392" s="2">
        <v>43418.819837962961</v>
      </c>
      <c r="X392" s="8">
        <f t="shared" si="77"/>
        <v>43418.813796296294</v>
      </c>
      <c r="Y392" s="9">
        <f t="shared" si="70"/>
        <v>4.5486111121135764E-3</v>
      </c>
      <c r="Z392" s="9">
        <f t="shared" si="71"/>
        <v>4.5486111121135764E-3</v>
      </c>
      <c r="AA392" s="30"/>
      <c r="AB392" s="10">
        <f t="shared" si="76"/>
        <v>2.1412037021946162E-3</v>
      </c>
      <c r="AC392" s="10">
        <f t="shared" si="78"/>
        <v>3.1712962954770774E-3</v>
      </c>
      <c r="AD392" s="30"/>
      <c r="AE392" s="30"/>
      <c r="AF392" s="78">
        <f t="shared" si="73"/>
        <v>43418.813194444447</v>
      </c>
      <c r="AG392" s="78">
        <f t="shared" si="74"/>
        <v>43418.820833333331</v>
      </c>
      <c r="AH392" s="26" t="str">
        <f t="shared" si="75"/>
        <v>43418.813194444443418.8208333333</v>
      </c>
      <c r="AI392" s="26" t="e">
        <f>VLOOKUP(AH392,simple_survey!$P$1800:$Q$2001,2,FALSE)</f>
        <v>#N/A</v>
      </c>
    </row>
    <row r="393" spans="1:35" s="3" customFormat="1" hidden="1" x14ac:dyDescent="0.4">
      <c r="A393" s="16" t="str">
        <f t="shared" si="72"/>
        <v>-</v>
      </c>
      <c r="B393" s="16" t="str">
        <f t="shared" si="69"/>
        <v>-</v>
      </c>
      <c r="C393" s="3">
        <v>19</v>
      </c>
      <c r="D393" s="2">
        <v>43418.814143518517</v>
      </c>
      <c r="E393" s="3" t="s">
        <v>1804</v>
      </c>
      <c r="F393" s="3">
        <v>14107</v>
      </c>
      <c r="G393" s="3" t="s">
        <v>32</v>
      </c>
      <c r="H393" s="3">
        <v>3836</v>
      </c>
      <c r="I393" s="3">
        <v>987</v>
      </c>
      <c r="J393" s="3">
        <v>9</v>
      </c>
      <c r="K393" s="3">
        <v>1</v>
      </c>
      <c r="M393" s="2">
        <v>43418.816111111111</v>
      </c>
      <c r="N393" s="2">
        <v>43418.824814814812</v>
      </c>
      <c r="O393" s="3" t="s">
        <v>64</v>
      </c>
      <c r="P393" s="3" t="s">
        <v>65</v>
      </c>
      <c r="Q393" s="3" t="s">
        <v>49</v>
      </c>
      <c r="R393" s="3" t="s">
        <v>50</v>
      </c>
      <c r="S393" s="2">
        <v>43418.815729166665</v>
      </c>
      <c r="T393" s="2">
        <v>43418.815729166665</v>
      </c>
      <c r="U393" s="2">
        <v>43418.824444444443</v>
      </c>
      <c r="V393" s="2">
        <v>43418.827824074076</v>
      </c>
      <c r="X393" s="8">
        <f t="shared" si="77"/>
        <v>43418.814143518517</v>
      </c>
      <c r="Y393" s="9">
        <f t="shared" si="70"/>
        <v>8.703703701030463E-3</v>
      </c>
      <c r="Z393" s="9">
        <f t="shared" si="71"/>
        <v>8.703703701030463E-3</v>
      </c>
      <c r="AA393" s="30"/>
      <c r="AB393" s="10">
        <f t="shared" si="76"/>
        <v>3.819444464170374E-4</v>
      </c>
      <c r="AC393" s="10">
        <f t="shared" si="78"/>
        <v>1.9675925941555761E-3</v>
      </c>
      <c r="AD393" s="30"/>
      <c r="AE393" s="30"/>
      <c r="AF393" s="78">
        <f t="shared" si="73"/>
        <v>43418.813888888886</v>
      </c>
      <c r="AG393" s="78">
        <f t="shared" si="74"/>
        <v>43418.824305555558</v>
      </c>
      <c r="AH393" s="26" t="str">
        <f t="shared" si="75"/>
        <v>43418.813888888943418.8243055556</v>
      </c>
      <c r="AI393" s="26" t="e">
        <f>VLOOKUP(AH393,simple_survey!$P$1800:$Q$2001,2,FALSE)</f>
        <v>#N/A</v>
      </c>
    </row>
    <row r="394" spans="1:35" s="3" customFormat="1" hidden="1" x14ac:dyDescent="0.4">
      <c r="A394" s="16" t="str">
        <f t="shared" si="72"/>
        <v>-</v>
      </c>
      <c r="B394" s="16" t="str">
        <f t="shared" si="69"/>
        <v>-</v>
      </c>
      <c r="C394" s="3">
        <v>19</v>
      </c>
      <c r="D394" s="2">
        <v>43418.814247685186</v>
      </c>
      <c r="E394" s="3" t="s">
        <v>1805</v>
      </c>
      <c r="F394" s="3">
        <v>14108</v>
      </c>
      <c r="G394" s="3" t="s">
        <v>18</v>
      </c>
      <c r="H394" s="3">
        <v>6135</v>
      </c>
      <c r="I394" s="3">
        <v>531</v>
      </c>
      <c r="J394" s="3">
        <v>13</v>
      </c>
      <c r="K394" s="3">
        <v>2</v>
      </c>
      <c r="M394" s="2">
        <v>43418.81890046296</v>
      </c>
      <c r="N394" s="2">
        <v>43418.821400462963</v>
      </c>
      <c r="O394" s="3" t="s">
        <v>26</v>
      </c>
      <c r="P394" s="3" t="s">
        <v>27</v>
      </c>
      <c r="Q394" s="3" t="s">
        <v>133</v>
      </c>
      <c r="R394" s="3" t="s">
        <v>19</v>
      </c>
      <c r="S394" s="2">
        <v>43418.816817129627</v>
      </c>
      <c r="T394" s="2">
        <v>43418.816817129627</v>
      </c>
      <c r="U394" s="2">
        <v>43418.821689814817</v>
      </c>
      <c r="V394" s="2">
        <v>43418.821689814817</v>
      </c>
      <c r="X394" s="8">
        <f t="shared" si="77"/>
        <v>43418.814247685186</v>
      </c>
      <c r="Y394" s="9">
        <f t="shared" si="70"/>
        <v>2.5000000023283064E-3</v>
      </c>
      <c r="Z394" s="9">
        <f t="shared" si="71"/>
        <v>5.0000000046566129E-3</v>
      </c>
      <c r="AA394" s="30"/>
      <c r="AB394" s="10">
        <f t="shared" si="76"/>
        <v>2.0833333328482695E-3</v>
      </c>
      <c r="AC394" s="10">
        <f t="shared" si="78"/>
        <v>4.6527777740266174E-3</v>
      </c>
      <c r="AD394" s="30"/>
      <c r="AE394" s="30"/>
      <c r="AF394" s="78">
        <f t="shared" si="73"/>
        <v>43418.813888888886</v>
      </c>
      <c r="AG394" s="78">
        <f t="shared" si="74"/>
        <v>43418.820833333331</v>
      </c>
      <c r="AH394" s="26" t="str">
        <f t="shared" si="75"/>
        <v>43418.813888888943418.8208333333</v>
      </c>
      <c r="AI394" s="26" t="e">
        <f>VLOOKUP(AH394,simple_survey!$P$1800:$Q$2001,2,FALSE)</f>
        <v>#N/A</v>
      </c>
    </row>
    <row r="395" spans="1:35" s="3" customFormat="1" hidden="1" x14ac:dyDescent="0.4">
      <c r="A395" s="16" t="str">
        <f t="shared" si="72"/>
        <v>-</v>
      </c>
      <c r="B395" s="16" t="str">
        <f t="shared" ref="B395:B470" si="79">IF(L395&gt;0, "☆", "-")</f>
        <v>-</v>
      </c>
      <c r="C395" s="3">
        <v>19</v>
      </c>
      <c r="D395" s="2">
        <v>43418.815370370372</v>
      </c>
      <c r="E395" s="3" t="s">
        <v>1806</v>
      </c>
      <c r="F395" s="3">
        <v>14109</v>
      </c>
      <c r="G395" s="3" t="s">
        <v>98</v>
      </c>
      <c r="H395" s="3">
        <v>0</v>
      </c>
      <c r="I395" s="3">
        <v>395</v>
      </c>
      <c r="J395" s="3">
        <v>1</v>
      </c>
      <c r="K395" s="3">
        <v>1</v>
      </c>
      <c r="M395" s="2">
        <v>43418.816678240742</v>
      </c>
      <c r="N395" s="2">
        <v>43418.820775462962</v>
      </c>
      <c r="O395" s="3" t="s">
        <v>45</v>
      </c>
      <c r="P395" s="3" t="s">
        <v>46</v>
      </c>
      <c r="Q395" s="3" t="s">
        <v>133</v>
      </c>
      <c r="R395" s="3" t="s">
        <v>19</v>
      </c>
      <c r="S395" s="2">
        <v>43418.816400462965</v>
      </c>
      <c r="T395" s="2">
        <v>43418.816400462965</v>
      </c>
      <c r="U395" s="2">
        <v>43418.822546296295</v>
      </c>
      <c r="V395" s="2">
        <v>43418.822546296295</v>
      </c>
      <c r="X395" s="8">
        <f t="shared" si="77"/>
        <v>43418.815370370372</v>
      </c>
      <c r="Y395" s="9">
        <f t="shared" si="70"/>
        <v>4.0972222195705399E-3</v>
      </c>
      <c r="Z395" s="9">
        <f t="shared" si="71"/>
        <v>4.0972222195705399E-3</v>
      </c>
      <c r="AA395" s="30"/>
      <c r="AB395" s="10">
        <f t="shared" si="76"/>
        <v>2.7777777722803876E-4</v>
      </c>
      <c r="AC395" s="10">
        <f t="shared" si="78"/>
        <v>1.3078703705104999E-3</v>
      </c>
      <c r="AD395" s="30"/>
      <c r="AE395" s="30"/>
      <c r="AF395" s="78">
        <f t="shared" si="73"/>
        <v>43418.81527777778</v>
      </c>
      <c r="AG395" s="78">
        <f t="shared" si="74"/>
        <v>43418.820138888892</v>
      </c>
      <c r="AH395" s="26" t="str">
        <f t="shared" si="75"/>
        <v>43418.815277777843418.8201388889</v>
      </c>
      <c r="AI395" s="26" t="e">
        <f>VLOOKUP(AH395,simple_survey!$P$1800:$Q$2001,2,FALSE)</f>
        <v>#N/A</v>
      </c>
    </row>
    <row r="396" spans="1:35" s="3" customFormat="1" x14ac:dyDescent="0.4">
      <c r="A396" s="16" t="str">
        <f t="shared" si="72"/>
        <v>★</v>
      </c>
      <c r="B396" s="16" t="str">
        <f t="shared" si="79"/>
        <v>-</v>
      </c>
      <c r="C396" s="3">
        <v>19</v>
      </c>
      <c r="D396" s="2">
        <v>43418.819178240738</v>
      </c>
      <c r="E396" s="3" t="s">
        <v>1807</v>
      </c>
      <c r="F396" s="3">
        <v>14112</v>
      </c>
      <c r="G396" s="3" t="s">
        <v>32</v>
      </c>
      <c r="H396" s="3">
        <v>5528</v>
      </c>
      <c r="I396" s="3">
        <v>32</v>
      </c>
      <c r="J396" s="3">
        <v>1</v>
      </c>
      <c r="K396" s="3">
        <v>2</v>
      </c>
      <c r="M396" s="2">
        <v>43418.824849537035</v>
      </c>
      <c r="N396" s="2">
        <v>43418.832800925928</v>
      </c>
      <c r="O396" s="3" t="s">
        <v>49</v>
      </c>
      <c r="P396" s="3" t="s">
        <v>50</v>
      </c>
      <c r="Q396" s="3" t="s">
        <v>64</v>
      </c>
      <c r="R396" s="3" t="s">
        <v>65</v>
      </c>
      <c r="S396" s="2">
        <v>43418.826099537036</v>
      </c>
      <c r="T396" s="2">
        <v>43418.826099537036</v>
      </c>
      <c r="U396" s="2">
        <v>43418.83834490741</v>
      </c>
      <c r="V396" s="2">
        <v>43418.83834490741</v>
      </c>
      <c r="W396" s="2">
        <v>43418.826099537036</v>
      </c>
      <c r="X396" s="8">
        <f t="shared" si="77"/>
        <v>43418.826099537036</v>
      </c>
      <c r="Y396" s="9">
        <f t="shared" si="70"/>
        <v>7.9513888922519982E-3</v>
      </c>
      <c r="Z396" s="9">
        <f t="shared" si="71"/>
        <v>1.5902777784503996E-2</v>
      </c>
      <c r="AA396" s="30"/>
      <c r="AB396" s="10">
        <f t="shared" si="76"/>
        <v>0</v>
      </c>
      <c r="AC396" s="10">
        <f t="shared" si="78"/>
        <v>0</v>
      </c>
      <c r="AD396" s="30"/>
      <c r="AE396" s="30"/>
      <c r="AF396" s="78">
        <f t="shared" si="73"/>
        <v>43418.818749999999</v>
      </c>
      <c r="AG396" s="78">
        <f t="shared" si="74"/>
        <v>43418.832638888889</v>
      </c>
      <c r="AH396" s="26" t="str">
        <f t="shared" si="75"/>
        <v>43418.8187543418.8326388889</v>
      </c>
      <c r="AI396" s="26" t="str">
        <f>VLOOKUP(AH396,simple_survey!$P$1800:$Q$2001,2,FALSE)</f>
        <v>肯定的</v>
      </c>
    </row>
    <row r="397" spans="1:35" s="3" customFormat="1" hidden="1" x14ac:dyDescent="0.4">
      <c r="A397" s="16" t="str">
        <f t="shared" si="72"/>
        <v>-</v>
      </c>
      <c r="B397" s="16" t="str">
        <f t="shared" si="79"/>
        <v>-</v>
      </c>
      <c r="C397" s="3">
        <v>19</v>
      </c>
      <c r="D397" s="2">
        <v>43418.821377314816</v>
      </c>
      <c r="E397" s="3" t="s">
        <v>1808</v>
      </c>
      <c r="F397" s="3">
        <v>14113</v>
      </c>
      <c r="G397" s="3" t="s">
        <v>18</v>
      </c>
      <c r="H397" s="3">
        <v>1747</v>
      </c>
      <c r="I397" s="3">
        <v>919</v>
      </c>
      <c r="J397" s="3">
        <v>5</v>
      </c>
      <c r="K397" s="3">
        <v>1</v>
      </c>
      <c r="M397" s="2">
        <v>43418.824282407404</v>
      </c>
      <c r="N397" s="2">
        <v>43418.828530092593</v>
      </c>
      <c r="O397" s="3" t="s">
        <v>30</v>
      </c>
      <c r="P397" s="3" t="s">
        <v>31</v>
      </c>
      <c r="Q397" s="3" t="s">
        <v>133</v>
      </c>
      <c r="R397" s="3" t="s">
        <v>19</v>
      </c>
      <c r="S397" s="2">
        <v>43418.823969907404</v>
      </c>
      <c r="T397" s="2">
        <v>43418.823969907404</v>
      </c>
      <c r="U397" s="2">
        <v>43418.830833333333</v>
      </c>
      <c r="V397" s="2">
        <v>43418.830833333333</v>
      </c>
      <c r="X397" s="8">
        <f t="shared" si="77"/>
        <v>43418.821377314816</v>
      </c>
      <c r="Y397" s="9">
        <f t="shared" si="70"/>
        <v>4.2476851886021905E-3</v>
      </c>
      <c r="Z397" s="9">
        <f t="shared" si="71"/>
        <v>4.2476851886021905E-3</v>
      </c>
      <c r="AA397" s="30"/>
      <c r="AB397" s="10">
        <f t="shared" si="76"/>
        <v>3.125000002910383E-4</v>
      </c>
      <c r="AC397" s="10">
        <f t="shared" si="78"/>
        <v>2.9050925877527334E-3</v>
      </c>
      <c r="AD397" s="30"/>
      <c r="AE397" s="30"/>
      <c r="AF397" s="78">
        <f t="shared" si="73"/>
        <v>43418.820833333331</v>
      </c>
      <c r="AG397" s="78">
        <f t="shared" si="74"/>
        <v>43418.828472222223</v>
      </c>
      <c r="AH397" s="26" t="str">
        <f t="shared" si="75"/>
        <v>43418.820833333343418.8284722222</v>
      </c>
      <c r="AI397" s="26" t="e">
        <f>VLOOKUP(AH397,simple_survey!$P$1800:$Q$2001,2,FALSE)</f>
        <v>#N/A</v>
      </c>
    </row>
    <row r="398" spans="1:35" s="3" customFormat="1" x14ac:dyDescent="0.4">
      <c r="A398" s="16" t="str">
        <f t="shared" si="72"/>
        <v>-</v>
      </c>
      <c r="B398" s="16" t="str">
        <f t="shared" si="79"/>
        <v>-</v>
      </c>
      <c r="C398" s="3">
        <v>19</v>
      </c>
      <c r="D398" s="2">
        <v>43418.822650462964</v>
      </c>
      <c r="E398" s="3" t="s">
        <v>1504</v>
      </c>
      <c r="F398" s="3">
        <v>14114</v>
      </c>
      <c r="G398" s="3" t="s">
        <v>32</v>
      </c>
      <c r="H398" s="3">
        <v>3410</v>
      </c>
      <c r="I398" s="3">
        <v>238</v>
      </c>
      <c r="J398" s="3">
        <v>3</v>
      </c>
      <c r="K398" s="3">
        <v>1</v>
      </c>
      <c r="M398" s="2">
        <v>43418.824444444443</v>
      </c>
      <c r="N398" s="2">
        <v>43418.82917824074</v>
      </c>
      <c r="O398" s="3" t="s">
        <v>71</v>
      </c>
      <c r="P398" s="3" t="s">
        <v>1326</v>
      </c>
      <c r="Q398" s="3" t="s">
        <v>69</v>
      </c>
      <c r="R398" s="3" t="s">
        <v>70</v>
      </c>
      <c r="S398" s="2">
        <v>43418.823692129627</v>
      </c>
      <c r="T398" s="2">
        <v>43418.824363425927</v>
      </c>
      <c r="U398" s="2">
        <v>43418.829479166663</v>
      </c>
      <c r="V398" s="2">
        <v>43418.835289351853</v>
      </c>
      <c r="X398" s="8">
        <f t="shared" si="77"/>
        <v>43418.822650462964</v>
      </c>
      <c r="Y398" s="9">
        <f t="shared" ref="Y398:Y472" si="80">N398-M398</f>
        <v>4.7337962969322689E-3</v>
      </c>
      <c r="Z398" s="9">
        <f t="shared" ref="Z398:Z472" si="81">Y398*K398</f>
        <v>4.7337962969322689E-3</v>
      </c>
      <c r="AA398" s="30"/>
      <c r="AB398" s="10">
        <f t="shared" si="76"/>
        <v>7.5231481605442241E-4</v>
      </c>
      <c r="AC398" s="10">
        <f t="shared" si="78"/>
        <v>1.7939814788405783E-3</v>
      </c>
      <c r="AD398" s="30"/>
      <c r="AE398" s="30"/>
      <c r="AF398" s="78">
        <f t="shared" si="73"/>
        <v>43418.822222222225</v>
      </c>
      <c r="AG398" s="78">
        <f t="shared" si="74"/>
        <v>43418.82916666667</v>
      </c>
      <c r="AH398" s="26" t="str">
        <f t="shared" si="75"/>
        <v>43418.822222222243418.8291666667</v>
      </c>
      <c r="AI398" s="26" t="str">
        <f>VLOOKUP(AH398,simple_survey!$P$1800:$Q$2001,2,FALSE)</f>
        <v>肯定的</v>
      </c>
    </row>
    <row r="399" spans="1:35" s="3" customFormat="1" hidden="1" x14ac:dyDescent="0.4">
      <c r="A399" s="16" t="str">
        <f t="shared" si="72"/>
        <v>-</v>
      </c>
      <c r="B399" s="16" t="str">
        <f t="shared" si="79"/>
        <v>-</v>
      </c>
      <c r="C399" s="3">
        <v>19</v>
      </c>
      <c r="D399" s="2">
        <v>43418.82403935185</v>
      </c>
      <c r="E399" s="3" t="s">
        <v>1706</v>
      </c>
      <c r="F399" s="3">
        <v>14115</v>
      </c>
      <c r="G399" s="3" t="s">
        <v>100</v>
      </c>
      <c r="H399" s="3">
        <v>6204</v>
      </c>
      <c r="I399" s="3">
        <v>183</v>
      </c>
      <c r="J399" s="3">
        <v>4</v>
      </c>
      <c r="K399" s="3">
        <v>3</v>
      </c>
      <c r="M399" s="2">
        <v>43418.827592592592</v>
      </c>
      <c r="N399" s="2">
        <v>43418.831226851849</v>
      </c>
      <c r="O399" s="3" t="s">
        <v>52</v>
      </c>
      <c r="P399" s="3" t="s">
        <v>53</v>
      </c>
      <c r="Q399" s="3" t="s">
        <v>26</v>
      </c>
      <c r="R399" s="3" t="s">
        <v>27</v>
      </c>
      <c r="S399" s="2">
        <v>43418.82644675926</v>
      </c>
      <c r="T399" s="2">
        <v>43418.82644675926</v>
      </c>
      <c r="U399" s="2">
        <v>43418.832476851851</v>
      </c>
      <c r="V399" s="2">
        <v>43418.832476851851</v>
      </c>
      <c r="X399" s="8">
        <f t="shared" si="77"/>
        <v>43418.82403935185</v>
      </c>
      <c r="Y399" s="9">
        <f t="shared" si="80"/>
        <v>3.6342592575238086E-3</v>
      </c>
      <c r="Z399" s="9">
        <f t="shared" si="81"/>
        <v>1.0902777772571426E-2</v>
      </c>
      <c r="AA399" s="30"/>
      <c r="AB399" s="10">
        <f t="shared" si="76"/>
        <v>1.1458333319751546E-3</v>
      </c>
      <c r="AC399" s="10">
        <f t="shared" si="78"/>
        <v>3.5532407418941148E-3</v>
      </c>
      <c r="AD399" s="30"/>
      <c r="AE399" s="30"/>
      <c r="AF399" s="78">
        <f t="shared" si="73"/>
        <v>43418.823611111111</v>
      </c>
      <c r="AG399" s="78">
        <f t="shared" si="74"/>
        <v>43418.830555555556</v>
      </c>
      <c r="AH399" s="26" t="str">
        <f t="shared" si="75"/>
        <v>43418.823611111143418.8305555556</v>
      </c>
      <c r="AI399" s="26" t="e">
        <f>VLOOKUP(AH399,simple_survey!$P$1800:$Q$2001,2,FALSE)</f>
        <v>#N/A</v>
      </c>
    </row>
    <row r="400" spans="1:35" s="3" customFormat="1" hidden="1" x14ac:dyDescent="0.4">
      <c r="A400" s="16" t="str">
        <f t="shared" si="72"/>
        <v>-</v>
      </c>
      <c r="B400" s="16" t="str">
        <f t="shared" si="79"/>
        <v>-</v>
      </c>
      <c r="C400" s="3">
        <v>19</v>
      </c>
      <c r="D400" s="2">
        <v>43418.824201388888</v>
      </c>
      <c r="E400" s="3" t="s">
        <v>1809</v>
      </c>
      <c r="F400" s="3">
        <v>14116</v>
      </c>
      <c r="G400" s="3" t="s">
        <v>32</v>
      </c>
      <c r="H400" s="3">
        <v>4860</v>
      </c>
      <c r="I400" s="3">
        <v>782</v>
      </c>
      <c r="J400" s="3">
        <v>11</v>
      </c>
      <c r="K400" s="3">
        <v>2</v>
      </c>
      <c r="M400" s="2">
        <v>43418.828020833331</v>
      </c>
      <c r="N400" s="2">
        <v>43418.831377314818</v>
      </c>
      <c r="O400" s="3" t="s">
        <v>64</v>
      </c>
      <c r="P400" s="3" t="s">
        <v>65</v>
      </c>
      <c r="Q400" s="3" t="s">
        <v>33</v>
      </c>
      <c r="R400" s="3" t="s">
        <v>34</v>
      </c>
      <c r="S400" s="2">
        <v>43418.826354166667</v>
      </c>
      <c r="T400" s="2">
        <v>43418.826354166667</v>
      </c>
      <c r="U400" s="2">
        <v>43418.830972222226</v>
      </c>
      <c r="V400" s="2">
        <v>43418.830972222226</v>
      </c>
      <c r="X400" s="8">
        <f t="shared" si="77"/>
        <v>43418.824201388888</v>
      </c>
      <c r="Y400" s="9">
        <f t="shared" si="80"/>
        <v>3.3564814875717275E-3</v>
      </c>
      <c r="Z400" s="9">
        <f t="shared" si="81"/>
        <v>6.712962975143455E-3</v>
      </c>
      <c r="AA400" s="30"/>
      <c r="AB400" s="10">
        <f t="shared" si="76"/>
        <v>1.6666666633682325E-3</v>
      </c>
      <c r="AC400" s="10">
        <f t="shared" si="78"/>
        <v>3.8194444423425011E-3</v>
      </c>
      <c r="AD400" s="30"/>
      <c r="AE400" s="30"/>
      <c r="AF400" s="78">
        <f t="shared" si="73"/>
        <v>43418.823611111111</v>
      </c>
      <c r="AG400" s="78">
        <f t="shared" si="74"/>
        <v>43418.831250000003</v>
      </c>
      <c r="AH400" s="26" t="str">
        <f t="shared" si="75"/>
        <v>43418.823611111143418.83125</v>
      </c>
      <c r="AI400" s="26" t="e">
        <f>VLOOKUP(AH400,simple_survey!$P$1800:$Q$2001,2,FALSE)</f>
        <v>#N/A</v>
      </c>
    </row>
    <row r="401" spans="1:35" s="3" customFormat="1" hidden="1" x14ac:dyDescent="0.4">
      <c r="A401" s="16" t="str">
        <f t="shared" si="72"/>
        <v>-</v>
      </c>
      <c r="B401" s="16" t="str">
        <f t="shared" si="79"/>
        <v>-</v>
      </c>
      <c r="C401" s="3">
        <v>19</v>
      </c>
      <c r="D401" s="2">
        <v>43418.826435185183</v>
      </c>
      <c r="E401" s="3" t="s">
        <v>1810</v>
      </c>
      <c r="F401" s="3">
        <v>14118</v>
      </c>
      <c r="G401" s="3" t="s">
        <v>32</v>
      </c>
      <c r="H401" s="3">
        <v>3713</v>
      </c>
      <c r="I401" s="3">
        <v>402</v>
      </c>
      <c r="J401" s="3">
        <v>6</v>
      </c>
      <c r="K401" s="3">
        <v>1</v>
      </c>
      <c r="M401" s="2">
        <v>43418.82916666667</v>
      </c>
      <c r="N401" s="2">
        <v>43418.841087962966</v>
      </c>
      <c r="O401" s="3" t="s">
        <v>38</v>
      </c>
      <c r="P401" s="3" t="s">
        <v>1368</v>
      </c>
      <c r="Q401" s="3" t="s">
        <v>64</v>
      </c>
      <c r="R401" s="3" t="s">
        <v>65</v>
      </c>
      <c r="S401" s="2">
        <v>43418.827592592592</v>
      </c>
      <c r="T401" s="2">
        <v>43418.828981481478</v>
      </c>
      <c r="U401" s="2">
        <v>43418.838356481479</v>
      </c>
      <c r="V401" s="2">
        <v>43418.84611111111</v>
      </c>
      <c r="X401" s="8">
        <f t="shared" si="77"/>
        <v>43418.826435185183</v>
      </c>
      <c r="Y401" s="9">
        <f t="shared" si="80"/>
        <v>1.1921296296350192E-2</v>
      </c>
      <c r="Z401" s="9">
        <f t="shared" si="81"/>
        <v>1.1921296296350192E-2</v>
      </c>
      <c r="AA401" s="30"/>
      <c r="AB401" s="10">
        <f t="shared" si="76"/>
        <v>1.5740740782348439E-3</v>
      </c>
      <c r="AC401" s="10">
        <f t="shared" si="78"/>
        <v>2.7314814869896509E-3</v>
      </c>
      <c r="AD401" s="30"/>
      <c r="AE401" s="30"/>
      <c r="AF401" s="78">
        <f t="shared" si="73"/>
        <v>43418.826388888891</v>
      </c>
      <c r="AG401" s="78">
        <f t="shared" si="74"/>
        <v>43418.84097222222</v>
      </c>
      <c r="AH401" s="26" t="str">
        <f t="shared" si="75"/>
        <v>43418.826388888943418.8409722222</v>
      </c>
      <c r="AI401" s="26" t="e">
        <f>VLOOKUP(AH401,simple_survey!$P$1800:$Q$2001,2,FALSE)</f>
        <v>#N/A</v>
      </c>
    </row>
    <row r="402" spans="1:35" s="3" customFormat="1" hidden="1" x14ac:dyDescent="0.4">
      <c r="A402" s="16" t="str">
        <f t="shared" si="72"/>
        <v>★</v>
      </c>
      <c r="B402" s="16" t="str">
        <f t="shared" si="79"/>
        <v>-</v>
      </c>
      <c r="C402" s="3">
        <v>19</v>
      </c>
      <c r="D402" s="2">
        <v>43418.827453703707</v>
      </c>
      <c r="E402" s="3" t="s">
        <v>1437</v>
      </c>
      <c r="F402" s="3">
        <v>14119</v>
      </c>
      <c r="G402" s="3" t="s">
        <v>32</v>
      </c>
      <c r="H402" s="3">
        <v>2643</v>
      </c>
      <c r="I402" s="3">
        <v>130</v>
      </c>
      <c r="J402" s="3">
        <v>6</v>
      </c>
      <c r="K402" s="3">
        <v>1</v>
      </c>
      <c r="M402" s="2">
        <v>43418.832546296297</v>
      </c>
      <c r="N402" s="2">
        <v>43418.843124999999</v>
      </c>
      <c r="O402" s="3" t="s">
        <v>54</v>
      </c>
      <c r="P402" s="3" t="s">
        <v>55</v>
      </c>
      <c r="Q402" s="3" t="s">
        <v>22</v>
      </c>
      <c r="R402" s="3" t="s">
        <v>23</v>
      </c>
      <c r="S402" s="2">
        <v>43418.834386574075</v>
      </c>
      <c r="T402" s="2">
        <v>43418.834386574075</v>
      </c>
      <c r="U402" s="2">
        <v>43418.849097222221</v>
      </c>
      <c r="V402" s="2">
        <v>43418.849097222221</v>
      </c>
      <c r="W402" s="2">
        <v>43418.834386574075</v>
      </c>
      <c r="X402" s="8">
        <f t="shared" si="77"/>
        <v>43418.834386574075</v>
      </c>
      <c r="Y402" s="9">
        <f t="shared" si="80"/>
        <v>1.0578703702776693E-2</v>
      </c>
      <c r="Z402" s="9">
        <f t="shared" si="81"/>
        <v>1.0578703702776693E-2</v>
      </c>
      <c r="AA402" s="30"/>
      <c r="AB402" s="10">
        <f t="shared" si="76"/>
        <v>0</v>
      </c>
      <c r="AC402" s="10">
        <f t="shared" si="78"/>
        <v>0</v>
      </c>
      <c r="AD402" s="30"/>
      <c r="AE402" s="30"/>
      <c r="AF402" s="78">
        <f t="shared" si="73"/>
        <v>43418.82708333333</v>
      </c>
      <c r="AG402" s="78">
        <f t="shared" si="74"/>
        <v>43418.843055555553</v>
      </c>
      <c r="AH402" s="26" t="str">
        <f t="shared" si="75"/>
        <v>43418.827083333343418.8430555556</v>
      </c>
      <c r="AI402" s="26" t="e">
        <f>VLOOKUP(AH402,simple_survey!$P$1800:$Q$2001,2,FALSE)</f>
        <v>#N/A</v>
      </c>
    </row>
    <row r="403" spans="1:35" s="3" customFormat="1" hidden="1" x14ac:dyDescent="0.4">
      <c r="A403" s="16" t="str">
        <f t="shared" si="72"/>
        <v>★</v>
      </c>
      <c r="B403" s="16" t="str">
        <f t="shared" si="79"/>
        <v>-</v>
      </c>
      <c r="C403" s="3">
        <v>19</v>
      </c>
      <c r="D403" s="2">
        <v>43418.829224537039</v>
      </c>
      <c r="E403" s="3" t="s">
        <v>1428</v>
      </c>
      <c r="F403" s="3">
        <v>14121</v>
      </c>
      <c r="G403" s="3" t="s">
        <v>32</v>
      </c>
      <c r="H403" s="3">
        <v>5131</v>
      </c>
      <c r="I403" s="3">
        <v>84</v>
      </c>
      <c r="J403" s="3">
        <v>9</v>
      </c>
      <c r="K403" s="3">
        <v>2</v>
      </c>
      <c r="M403" s="2">
        <v>43418.833113425928</v>
      </c>
      <c r="N403" s="2">
        <v>43418.839872685188</v>
      </c>
      <c r="O403" s="3" t="s">
        <v>67</v>
      </c>
      <c r="P403" s="3" t="s">
        <v>68</v>
      </c>
      <c r="Q403" s="3" t="s">
        <v>22</v>
      </c>
      <c r="R403" s="3" t="s">
        <v>23</v>
      </c>
      <c r="S403" s="2">
        <v>43418.836157407408</v>
      </c>
      <c r="T403" s="2">
        <v>43418.836157407408</v>
      </c>
      <c r="U403" s="2">
        <v>43418.845590277779</v>
      </c>
      <c r="V403" s="2">
        <v>43418.845590277779</v>
      </c>
      <c r="W403" s="2">
        <v>43418.836157407408</v>
      </c>
      <c r="X403" s="8">
        <f t="shared" si="77"/>
        <v>43418.836157407408</v>
      </c>
      <c r="Y403" s="9">
        <f t="shared" si="80"/>
        <v>6.7592592604341917E-3</v>
      </c>
      <c r="Z403" s="9">
        <f t="shared" si="81"/>
        <v>1.3518518520868383E-2</v>
      </c>
      <c r="AA403" s="30"/>
      <c r="AB403" s="10">
        <f t="shared" si="76"/>
        <v>0</v>
      </c>
      <c r="AC403" s="10">
        <f t="shared" si="78"/>
        <v>0</v>
      </c>
      <c r="AD403" s="30"/>
      <c r="AE403" s="30"/>
      <c r="AF403" s="78">
        <f t="shared" si="73"/>
        <v>43418.82916666667</v>
      </c>
      <c r="AG403" s="78">
        <f t="shared" si="74"/>
        <v>43418.839583333334</v>
      </c>
      <c r="AH403" s="26" t="str">
        <f t="shared" si="75"/>
        <v>43418.829166666743418.8395833333</v>
      </c>
      <c r="AI403" s="26" t="e">
        <f>VLOOKUP(AH403,simple_survey!$P$1800:$Q$2001,2,FALSE)</f>
        <v>#N/A</v>
      </c>
    </row>
    <row r="404" spans="1:35" s="3" customFormat="1" hidden="1" x14ac:dyDescent="0.4">
      <c r="A404" s="16" t="str">
        <f t="shared" si="72"/>
        <v>-</v>
      </c>
      <c r="B404" s="16" t="str">
        <f t="shared" si="79"/>
        <v>☆</v>
      </c>
      <c r="C404" s="3">
        <v>19</v>
      </c>
      <c r="D404" s="2">
        <v>43418.803900462961</v>
      </c>
      <c r="E404" s="3" t="s">
        <v>1811</v>
      </c>
      <c r="F404" s="3">
        <v>14100</v>
      </c>
      <c r="G404" s="3" t="s">
        <v>99</v>
      </c>
      <c r="H404" s="3">
        <v>0</v>
      </c>
      <c r="I404" s="3">
        <v>974</v>
      </c>
      <c r="J404" s="3">
        <v>5</v>
      </c>
      <c r="K404" s="3">
        <v>1</v>
      </c>
      <c r="L404" s="2">
        <v>43418.804814814815</v>
      </c>
      <c r="O404" s="3" t="s">
        <v>45</v>
      </c>
      <c r="P404" s="3" t="s">
        <v>46</v>
      </c>
      <c r="Q404" s="3" t="s">
        <v>69</v>
      </c>
      <c r="R404" s="3" t="s">
        <v>70</v>
      </c>
      <c r="S404" s="2">
        <v>43418.808113425926</v>
      </c>
      <c r="U404" s="2">
        <v>43418.815370370372</v>
      </c>
      <c r="X404" s="8">
        <f t="shared" si="77"/>
        <v>43418.803900462961</v>
      </c>
      <c r="Y404" s="9">
        <f t="shared" si="80"/>
        <v>0</v>
      </c>
      <c r="Z404" s="9">
        <f t="shared" si="81"/>
        <v>0</v>
      </c>
      <c r="AA404" s="30"/>
      <c r="AB404" s="10">
        <f t="shared" si="76"/>
        <v>0</v>
      </c>
      <c r="AC404" s="10">
        <f t="shared" si="78"/>
        <v>4.2129629655391909E-3</v>
      </c>
      <c r="AD404" s="30"/>
      <c r="AE404" s="30"/>
      <c r="AF404" s="78">
        <f t="shared" si="73"/>
        <v>43418.803472222222</v>
      </c>
      <c r="AG404" s="78">
        <f t="shared" si="74"/>
        <v>0</v>
      </c>
      <c r="AH404" s="26" t="str">
        <f t="shared" si="75"/>
        <v>43418.80347222220</v>
      </c>
      <c r="AI404" s="26" t="e">
        <f>VLOOKUP(AH404,simple_survey!$P$1800:$Q$2001,2,FALSE)</f>
        <v>#N/A</v>
      </c>
    </row>
    <row r="405" spans="1:35" s="3" customFormat="1" hidden="1" x14ac:dyDescent="0.4">
      <c r="A405" s="16" t="str">
        <f t="shared" si="72"/>
        <v>-</v>
      </c>
      <c r="B405" s="16" t="str">
        <f t="shared" si="79"/>
        <v>☆</v>
      </c>
      <c r="C405" s="3">
        <v>19</v>
      </c>
      <c r="D405" s="2">
        <v>43418.807789351849</v>
      </c>
      <c r="E405" s="3" t="s">
        <v>1808</v>
      </c>
      <c r="F405" s="3">
        <v>14101</v>
      </c>
      <c r="G405" s="3" t="s">
        <v>18</v>
      </c>
      <c r="H405" s="3">
        <v>1747</v>
      </c>
      <c r="I405" s="3">
        <v>701</v>
      </c>
      <c r="J405" s="3">
        <v>5</v>
      </c>
      <c r="K405" s="3">
        <v>1</v>
      </c>
      <c r="L405" s="2">
        <v>43418.810868055552</v>
      </c>
      <c r="O405" s="3" t="s">
        <v>30</v>
      </c>
      <c r="P405" s="3" t="s">
        <v>31</v>
      </c>
      <c r="Q405" s="3" t="s">
        <v>133</v>
      </c>
      <c r="R405" s="3" t="s">
        <v>19</v>
      </c>
      <c r="S405" s="2">
        <v>43418.809212962966</v>
      </c>
      <c r="U405" s="2">
        <v>43418.816076388888</v>
      </c>
      <c r="X405" s="8">
        <f t="shared" si="77"/>
        <v>43418.807789351849</v>
      </c>
      <c r="Y405" s="9">
        <f t="shared" si="80"/>
        <v>0</v>
      </c>
      <c r="Z405" s="9">
        <f t="shared" si="81"/>
        <v>0</v>
      </c>
      <c r="AA405" s="30"/>
      <c r="AB405" s="10">
        <f t="shared" si="76"/>
        <v>0</v>
      </c>
      <c r="AC405" s="10">
        <f t="shared" si="78"/>
        <v>3.0787037030677311E-3</v>
      </c>
      <c r="AD405" s="30"/>
      <c r="AE405" s="30"/>
      <c r="AF405" s="78">
        <f t="shared" si="73"/>
        <v>43418.807638888888</v>
      </c>
      <c r="AG405" s="78">
        <f t="shared" si="74"/>
        <v>0</v>
      </c>
      <c r="AH405" s="26" t="str">
        <f t="shared" si="75"/>
        <v>43418.80763888890</v>
      </c>
      <c r="AI405" s="26" t="e">
        <f>VLOOKUP(AH405,simple_survey!$P$1800:$Q$2001,2,FALSE)</f>
        <v>#N/A</v>
      </c>
    </row>
    <row r="406" spans="1:35" s="3" customFormat="1" hidden="1" x14ac:dyDescent="0.4">
      <c r="A406" s="16" t="str">
        <f t="shared" si="72"/>
        <v>★</v>
      </c>
      <c r="B406" s="16" t="str">
        <f t="shared" si="79"/>
        <v>☆</v>
      </c>
      <c r="C406" s="3">
        <v>19</v>
      </c>
      <c r="D406" s="2">
        <v>43418.816550925927</v>
      </c>
      <c r="E406" s="3" t="s">
        <v>1504</v>
      </c>
      <c r="F406" s="3">
        <v>14110</v>
      </c>
      <c r="G406" s="3" t="s">
        <v>32</v>
      </c>
      <c r="H406" s="3">
        <v>3410</v>
      </c>
      <c r="I406" s="3">
        <v>680</v>
      </c>
      <c r="J406" s="3">
        <v>9</v>
      </c>
      <c r="K406" s="3">
        <v>1</v>
      </c>
      <c r="L406" s="2">
        <v>43418.822199074071</v>
      </c>
      <c r="O406" s="3" t="s">
        <v>71</v>
      </c>
      <c r="P406" s="3" t="s">
        <v>1326</v>
      </c>
      <c r="Q406" s="3" t="s">
        <v>69</v>
      </c>
      <c r="R406" s="3" t="s">
        <v>70</v>
      </c>
      <c r="S406" s="2">
        <v>43418.823483796295</v>
      </c>
      <c r="U406" s="2">
        <v>43418.830543981479</v>
      </c>
      <c r="W406" s="2">
        <v>43418.823483796295</v>
      </c>
      <c r="X406" s="8">
        <f t="shared" si="77"/>
        <v>43418.823483796295</v>
      </c>
      <c r="Y406" s="9">
        <f t="shared" si="80"/>
        <v>0</v>
      </c>
      <c r="Z406" s="9">
        <f t="shared" si="81"/>
        <v>0</v>
      </c>
      <c r="AA406" s="30"/>
      <c r="AB406" s="10">
        <f t="shared" si="76"/>
        <v>0</v>
      </c>
      <c r="AC406" s="10">
        <f t="shared" si="78"/>
        <v>0</v>
      </c>
      <c r="AD406" s="30"/>
      <c r="AE406" s="30"/>
      <c r="AF406" s="78">
        <f t="shared" si="73"/>
        <v>43418.815972222219</v>
      </c>
      <c r="AG406" s="78">
        <f t="shared" si="74"/>
        <v>0</v>
      </c>
      <c r="AH406" s="26" t="str">
        <f t="shared" si="75"/>
        <v>43418.81597222220</v>
      </c>
      <c r="AI406" s="26" t="e">
        <f>VLOOKUP(AH406,simple_survey!$P$1800:$Q$2001,2,FALSE)</f>
        <v>#N/A</v>
      </c>
    </row>
    <row r="407" spans="1:35" s="3" customFormat="1" hidden="1" x14ac:dyDescent="0.4">
      <c r="A407" s="16" t="str">
        <f t="shared" si="72"/>
        <v>-</v>
      </c>
      <c r="B407" s="16" t="str">
        <f t="shared" si="79"/>
        <v>☆</v>
      </c>
      <c r="C407" s="3">
        <v>19</v>
      </c>
      <c r="D407" s="2">
        <v>43418.818981481483</v>
      </c>
      <c r="E407" s="3" t="s">
        <v>1809</v>
      </c>
      <c r="F407" s="3">
        <v>14111</v>
      </c>
      <c r="G407" s="3" t="s">
        <v>32</v>
      </c>
      <c r="H407" s="3">
        <v>4860</v>
      </c>
      <c r="I407" s="3">
        <v>150</v>
      </c>
      <c r="J407" s="3">
        <v>8</v>
      </c>
      <c r="K407" s="3">
        <v>2</v>
      </c>
      <c r="L407" s="2">
        <v>43418.823159722226</v>
      </c>
      <c r="O407" s="3" t="s">
        <v>64</v>
      </c>
      <c r="P407" s="3" t="s">
        <v>65</v>
      </c>
      <c r="Q407" s="3" t="s">
        <v>33</v>
      </c>
      <c r="R407" s="3" t="s">
        <v>34</v>
      </c>
      <c r="S407" s="2">
        <v>43418.821296296293</v>
      </c>
      <c r="U407" s="2">
        <v>43418.825914351852</v>
      </c>
      <c r="X407" s="8">
        <f t="shared" si="77"/>
        <v>43418.818981481483</v>
      </c>
      <c r="Y407" s="9">
        <f t="shared" si="80"/>
        <v>0</v>
      </c>
      <c r="Z407" s="9">
        <f t="shared" si="81"/>
        <v>0</v>
      </c>
      <c r="AA407" s="30"/>
      <c r="AB407" s="10">
        <f t="shared" si="76"/>
        <v>0</v>
      </c>
      <c r="AC407" s="10">
        <f t="shared" si="78"/>
        <v>4.1782407424761914E-3</v>
      </c>
      <c r="AD407" s="30"/>
      <c r="AE407" s="30"/>
      <c r="AF407" s="78">
        <f t="shared" si="73"/>
        <v>43418.818749999999</v>
      </c>
      <c r="AG407" s="78">
        <f t="shared" si="74"/>
        <v>0</v>
      </c>
      <c r="AH407" s="26" t="str">
        <f t="shared" si="75"/>
        <v>43418.818750</v>
      </c>
      <c r="AI407" s="26" t="e">
        <f>VLOOKUP(AH407,simple_survey!$P$1800:$Q$2001,2,FALSE)</f>
        <v>#N/A</v>
      </c>
    </row>
    <row r="408" spans="1:35" s="5" customFormat="1" hidden="1" x14ac:dyDescent="0.4">
      <c r="A408" s="17" t="str">
        <f t="shared" si="72"/>
        <v>★</v>
      </c>
      <c r="B408" s="17" t="str">
        <f t="shared" si="79"/>
        <v>☆</v>
      </c>
      <c r="C408" s="5">
        <v>19</v>
      </c>
      <c r="D408" s="4">
        <v>43418.824282407404</v>
      </c>
      <c r="E408" s="5" t="s">
        <v>1437</v>
      </c>
      <c r="F408" s="5">
        <v>14117</v>
      </c>
      <c r="G408" s="5" t="s">
        <v>32</v>
      </c>
      <c r="H408" s="5">
        <v>2643</v>
      </c>
      <c r="I408" s="5">
        <v>950</v>
      </c>
      <c r="J408" s="5">
        <v>3</v>
      </c>
      <c r="K408" s="5">
        <v>1</v>
      </c>
      <c r="L408" s="4">
        <v>43418.826793981483</v>
      </c>
      <c r="O408" s="5" t="s">
        <v>38</v>
      </c>
      <c r="P408" s="5" t="s">
        <v>1368</v>
      </c>
      <c r="Q408" s="5" t="s">
        <v>54</v>
      </c>
      <c r="R408" s="5" t="s">
        <v>55</v>
      </c>
      <c r="S408" s="4">
        <v>43418.83121527778</v>
      </c>
      <c r="U408" s="4">
        <v>43418.833877314813</v>
      </c>
      <c r="W408" s="4">
        <v>43418.83121527778</v>
      </c>
      <c r="X408" s="13">
        <f t="shared" si="77"/>
        <v>43418.83121527778</v>
      </c>
      <c r="Y408" s="18">
        <f t="shared" si="80"/>
        <v>0</v>
      </c>
      <c r="Z408" s="18">
        <f t="shared" si="81"/>
        <v>0</v>
      </c>
      <c r="AA408" s="31"/>
      <c r="AB408" s="19">
        <f t="shared" si="76"/>
        <v>0</v>
      </c>
      <c r="AC408" s="19">
        <f t="shared" si="78"/>
        <v>0</v>
      </c>
      <c r="AD408" s="31"/>
      <c r="AE408" s="31"/>
      <c r="AF408" s="78">
        <f t="shared" si="73"/>
        <v>43418.823611111111</v>
      </c>
      <c r="AG408" s="78">
        <f t="shared" si="74"/>
        <v>0</v>
      </c>
      <c r="AH408" s="26" t="str">
        <f t="shared" si="75"/>
        <v>43418.82361111110</v>
      </c>
      <c r="AI408" s="26" t="e">
        <f>VLOOKUP(AH408,simple_survey!$P$1800:$Q$2001,2,FALSE)</f>
        <v>#N/A</v>
      </c>
    </row>
    <row r="409" spans="1:35" s="21" customFormat="1" hidden="1" x14ac:dyDescent="0.4">
      <c r="A409" s="20" t="str">
        <f t="shared" si="72"/>
        <v>★</v>
      </c>
      <c r="B409" s="20" t="str">
        <f t="shared" si="79"/>
        <v>-</v>
      </c>
      <c r="C409" s="21">
        <v>20</v>
      </c>
      <c r="D409" s="22">
        <v>43418.836076388892</v>
      </c>
      <c r="E409" s="21" t="s">
        <v>1812</v>
      </c>
      <c r="F409" s="21">
        <v>14123</v>
      </c>
      <c r="G409" s="21" t="s">
        <v>32</v>
      </c>
      <c r="H409" s="21">
        <v>1269</v>
      </c>
      <c r="I409" s="21">
        <v>264</v>
      </c>
      <c r="J409" s="21">
        <v>11</v>
      </c>
      <c r="K409" s="21">
        <v>1</v>
      </c>
      <c r="M409" s="22">
        <v>43418.840740740743</v>
      </c>
      <c r="N409" s="22">
        <v>43418.843449074076</v>
      </c>
      <c r="O409" s="21" t="s">
        <v>64</v>
      </c>
      <c r="P409" s="21" t="s">
        <v>65</v>
      </c>
      <c r="Q409" s="21" t="s">
        <v>133</v>
      </c>
      <c r="R409" s="21" t="s">
        <v>19</v>
      </c>
      <c r="S409" s="22">
        <v>43418.843009259261</v>
      </c>
      <c r="T409" s="22">
        <v>43418.843009259261</v>
      </c>
      <c r="U409" s="22">
        <v>43418.847500000003</v>
      </c>
      <c r="V409" s="22">
        <v>43418.847500000003</v>
      </c>
      <c r="W409" s="22">
        <v>43418.843009259261</v>
      </c>
      <c r="X409" s="24">
        <f t="shared" si="77"/>
        <v>43418.843009259261</v>
      </c>
      <c r="Y409" s="25">
        <f t="shared" si="80"/>
        <v>2.7083333334303461E-3</v>
      </c>
      <c r="Z409" s="25">
        <f t="shared" si="81"/>
        <v>2.7083333334303461E-3</v>
      </c>
      <c r="AA409" s="32">
        <f>SUM(Z409:Z450)</f>
        <v>0.20857638891902752</v>
      </c>
      <c r="AB409" s="26">
        <f t="shared" si="76"/>
        <v>0</v>
      </c>
      <c r="AC409" s="26">
        <f t="shared" si="78"/>
        <v>0</v>
      </c>
      <c r="AD409" s="32">
        <f>AVERAGE(AC409:AC450)</f>
        <v>2.6140469740423169E-3</v>
      </c>
      <c r="AE409" s="32">
        <f>MEDIAN(AC409:AC450)</f>
        <v>2.4537037024856545E-3</v>
      </c>
      <c r="AF409" s="78">
        <f t="shared" si="73"/>
        <v>43418.835416666669</v>
      </c>
      <c r="AG409" s="78">
        <f t="shared" si="74"/>
        <v>43418.843055555553</v>
      </c>
      <c r="AH409" s="26" t="str">
        <f t="shared" si="75"/>
        <v>43418.835416666743418.8430555556</v>
      </c>
      <c r="AI409" s="26" t="e">
        <f>VLOOKUP(AH409,simple_survey!$P$1800:$Q$2001,2,FALSE)</f>
        <v>#N/A</v>
      </c>
    </row>
    <row r="410" spans="1:35" s="3" customFormat="1" hidden="1" x14ac:dyDescent="0.4">
      <c r="A410" s="16" t="str">
        <f t="shared" si="72"/>
        <v>-</v>
      </c>
      <c r="B410" s="16" t="str">
        <f t="shared" si="79"/>
        <v>-</v>
      </c>
      <c r="C410" s="3">
        <v>20</v>
      </c>
      <c r="D410" s="2">
        <v>43418.837893518517</v>
      </c>
      <c r="E410" s="3" t="s">
        <v>1556</v>
      </c>
      <c r="F410" s="3">
        <v>14124</v>
      </c>
      <c r="G410" s="3" t="s">
        <v>32</v>
      </c>
      <c r="H410" s="3">
        <v>1352</v>
      </c>
      <c r="I410" s="3">
        <v>47</v>
      </c>
      <c r="J410" s="3">
        <v>7</v>
      </c>
      <c r="K410" s="3">
        <v>1</v>
      </c>
      <c r="M410" s="2">
        <v>43418.84034722222</v>
      </c>
      <c r="N410" s="2">
        <v>43418.844733796293</v>
      </c>
      <c r="O410" s="3" t="s">
        <v>30</v>
      </c>
      <c r="P410" s="3" t="s">
        <v>31</v>
      </c>
      <c r="Q410" s="3" t="s">
        <v>133</v>
      </c>
      <c r="R410" s="3" t="s">
        <v>19</v>
      </c>
      <c r="S410" s="2">
        <v>43418.839328703703</v>
      </c>
      <c r="T410" s="2">
        <v>43418.839328703703</v>
      </c>
      <c r="U410" s="2">
        <v>43418.846192129633</v>
      </c>
      <c r="V410" s="2">
        <v>43418.846192129633</v>
      </c>
      <c r="X410" s="8">
        <f t="shared" si="77"/>
        <v>43418.837893518517</v>
      </c>
      <c r="Y410" s="9">
        <f t="shared" si="80"/>
        <v>4.386574073578231E-3</v>
      </c>
      <c r="Z410" s="9">
        <f t="shared" si="81"/>
        <v>4.386574073578231E-3</v>
      </c>
      <c r="AA410" s="30"/>
      <c r="AB410" s="10">
        <f t="shared" si="76"/>
        <v>1.0185185165028088E-3</v>
      </c>
      <c r="AC410" s="10">
        <f t="shared" si="78"/>
        <v>2.4537037024856545E-3</v>
      </c>
      <c r="AD410" s="30"/>
      <c r="AE410" s="30"/>
      <c r="AF410" s="78">
        <f t="shared" si="73"/>
        <v>43418.837500000001</v>
      </c>
      <c r="AG410" s="78">
        <f t="shared" si="74"/>
        <v>43418.844444444447</v>
      </c>
      <c r="AH410" s="26" t="str">
        <f t="shared" si="75"/>
        <v>43418.837543418.8444444444</v>
      </c>
      <c r="AI410" s="26" t="e">
        <f>VLOOKUP(AH410,simple_survey!$P$1800:$Q$2001,2,FALSE)</f>
        <v>#N/A</v>
      </c>
    </row>
    <row r="411" spans="1:35" s="3" customFormat="1" hidden="1" x14ac:dyDescent="0.4">
      <c r="A411" s="16" t="str">
        <f t="shared" si="72"/>
        <v>-</v>
      </c>
      <c r="B411" s="16" t="str">
        <f t="shared" si="79"/>
        <v>-</v>
      </c>
      <c r="C411" s="3">
        <v>20</v>
      </c>
      <c r="D411" s="2">
        <v>43418.838993055557</v>
      </c>
      <c r="E411" s="3" t="s">
        <v>1813</v>
      </c>
      <c r="F411" s="3">
        <v>14126</v>
      </c>
      <c r="G411" s="3" t="s">
        <v>98</v>
      </c>
      <c r="H411" s="3">
        <v>0</v>
      </c>
      <c r="I411" s="3">
        <v>110</v>
      </c>
      <c r="J411" s="3">
        <v>1</v>
      </c>
      <c r="K411" s="3">
        <v>2</v>
      </c>
      <c r="M411" s="2">
        <v>43418.847303240742</v>
      </c>
      <c r="N411" s="2">
        <v>43418.852893518517</v>
      </c>
      <c r="O411" s="3" t="s">
        <v>36</v>
      </c>
      <c r="P411" s="3" t="s">
        <v>37</v>
      </c>
      <c r="Q411" s="3" t="s">
        <v>44</v>
      </c>
      <c r="R411" s="3" t="s">
        <v>91</v>
      </c>
      <c r="S411" s="2">
        <v>43418.843611111108</v>
      </c>
      <c r="T411" s="2">
        <v>43418.843611111108</v>
      </c>
      <c r="U411" s="2">
        <v>43418.852442129632</v>
      </c>
      <c r="V411" s="2">
        <v>43418.852442129632</v>
      </c>
      <c r="X411" s="8">
        <f t="shared" si="77"/>
        <v>43418.838993055557</v>
      </c>
      <c r="Y411" s="9">
        <f t="shared" si="80"/>
        <v>5.5902777748997323E-3</v>
      </c>
      <c r="Z411" s="9">
        <f t="shared" si="81"/>
        <v>1.1180555549799465E-2</v>
      </c>
      <c r="AA411" s="30"/>
      <c r="AB411" s="10">
        <f t="shared" si="76"/>
        <v>3.6921296341461129E-3</v>
      </c>
      <c r="AC411" s="10">
        <f t="shared" si="78"/>
        <v>8.3101851851097308E-3</v>
      </c>
      <c r="AD411" s="30"/>
      <c r="AE411" s="30"/>
      <c r="AF411" s="78">
        <f t="shared" si="73"/>
        <v>43418.838888888888</v>
      </c>
      <c r="AG411" s="78">
        <f t="shared" si="74"/>
        <v>43418.852777777778</v>
      </c>
      <c r="AH411" s="26" t="str">
        <f t="shared" si="75"/>
        <v>43418.838888888943418.8527777778</v>
      </c>
      <c r="AI411" s="26" t="e">
        <f>VLOOKUP(AH411,simple_survey!$P$1800:$Q$2001,2,FALSE)</f>
        <v>#N/A</v>
      </c>
    </row>
    <row r="412" spans="1:35" s="3" customFormat="1" hidden="1" x14ac:dyDescent="0.4">
      <c r="A412" s="16" t="str">
        <f t="shared" si="72"/>
        <v>-</v>
      </c>
      <c r="B412" s="16" t="str">
        <f t="shared" si="79"/>
        <v>-</v>
      </c>
      <c r="C412" s="3">
        <v>20</v>
      </c>
      <c r="D412" s="2">
        <v>43418.838993055557</v>
      </c>
      <c r="E412" s="3" t="s">
        <v>1765</v>
      </c>
      <c r="F412" s="3">
        <v>14125</v>
      </c>
      <c r="G412" s="3" t="s">
        <v>18</v>
      </c>
      <c r="H412" s="3">
        <v>3378</v>
      </c>
      <c r="I412" s="3">
        <v>9</v>
      </c>
      <c r="J412" s="3">
        <v>8</v>
      </c>
      <c r="K412" s="3">
        <v>1</v>
      </c>
      <c r="M412" s="2">
        <v>43418.842986111114</v>
      </c>
      <c r="N412" s="2">
        <v>43418.848101851851</v>
      </c>
      <c r="O412" s="3" t="s">
        <v>26</v>
      </c>
      <c r="P412" s="3" t="s">
        <v>27</v>
      </c>
      <c r="Q412" s="3" t="s">
        <v>54</v>
      </c>
      <c r="R412" s="3" t="s">
        <v>55</v>
      </c>
      <c r="S412" s="2">
        <v>43418.84170138889</v>
      </c>
      <c r="T412" s="2">
        <v>43418.84170138889</v>
      </c>
      <c r="U412" s="2">
        <v>43418.848020833335</v>
      </c>
      <c r="V412" s="2">
        <v>43418.848020833335</v>
      </c>
      <c r="X412" s="8">
        <f t="shared" si="77"/>
        <v>43418.838993055557</v>
      </c>
      <c r="Y412" s="9">
        <f t="shared" si="80"/>
        <v>5.1157407360733487E-3</v>
      </c>
      <c r="Z412" s="9">
        <f t="shared" si="81"/>
        <v>5.1157407360733487E-3</v>
      </c>
      <c r="AA412" s="30"/>
      <c r="AB412" s="10">
        <f t="shared" si="76"/>
        <v>1.2847222242271528E-3</v>
      </c>
      <c r="AC412" s="10">
        <f t="shared" si="78"/>
        <v>3.9930555576574989E-3</v>
      </c>
      <c r="AD412" s="30"/>
      <c r="AE412" s="30"/>
      <c r="AF412" s="78">
        <f t="shared" si="73"/>
        <v>43418.838888888888</v>
      </c>
      <c r="AG412" s="78">
        <f t="shared" si="74"/>
        <v>43418.847916666666</v>
      </c>
      <c r="AH412" s="26" t="str">
        <f t="shared" si="75"/>
        <v>43418.838888888943418.8479166667</v>
      </c>
      <c r="AI412" s="26" t="e">
        <f>VLOOKUP(AH412,simple_survey!$P$1800:$Q$2001,2,FALSE)</f>
        <v>#N/A</v>
      </c>
    </row>
    <row r="413" spans="1:35" s="3" customFormat="1" hidden="1" x14ac:dyDescent="0.4">
      <c r="A413" s="16" t="str">
        <f t="shared" si="72"/>
        <v>-</v>
      </c>
      <c r="B413" s="16" t="str">
        <f t="shared" si="79"/>
        <v>-</v>
      </c>
      <c r="C413" s="3">
        <v>20</v>
      </c>
      <c r="D413" s="2">
        <v>43418.839016203703</v>
      </c>
      <c r="E413" s="3" t="s">
        <v>1636</v>
      </c>
      <c r="F413" s="3">
        <v>14127</v>
      </c>
      <c r="G413" s="3" t="s">
        <v>66</v>
      </c>
      <c r="H413" s="3">
        <v>4795</v>
      </c>
      <c r="I413" s="3">
        <v>901</v>
      </c>
      <c r="J413" s="3">
        <v>4</v>
      </c>
      <c r="K413" s="3">
        <v>1</v>
      </c>
      <c r="M413" s="2">
        <v>43418.841134259259</v>
      </c>
      <c r="N413" s="2">
        <v>43418.843935185185</v>
      </c>
      <c r="O413" s="3" t="s">
        <v>30</v>
      </c>
      <c r="P413" s="3" t="s">
        <v>31</v>
      </c>
      <c r="Q413" s="3" t="s">
        <v>36</v>
      </c>
      <c r="R413" s="3" t="s">
        <v>37</v>
      </c>
      <c r="S413" s="2">
        <v>43418.842592592591</v>
      </c>
      <c r="T413" s="2">
        <v>43418.842592592591</v>
      </c>
      <c r="U413" s="2">
        <v>43418.850972222222</v>
      </c>
      <c r="V413" s="2">
        <v>43418.850972222222</v>
      </c>
      <c r="X413" s="8">
        <f t="shared" si="77"/>
        <v>43418.839016203703</v>
      </c>
      <c r="Y413" s="9">
        <f t="shared" si="80"/>
        <v>2.8009259258396924E-3</v>
      </c>
      <c r="Z413" s="9">
        <f t="shared" si="81"/>
        <v>2.8009259258396924E-3</v>
      </c>
      <c r="AA413" s="30"/>
      <c r="AB413" s="10">
        <f t="shared" si="76"/>
        <v>0</v>
      </c>
      <c r="AC413" s="10">
        <f t="shared" si="78"/>
        <v>2.118055555911269E-3</v>
      </c>
      <c r="AD413" s="30"/>
      <c r="AE413" s="30"/>
      <c r="AF413" s="78">
        <f t="shared" si="73"/>
        <v>43418.838888888888</v>
      </c>
      <c r="AG413" s="78">
        <f t="shared" si="74"/>
        <v>43418.84375</v>
      </c>
      <c r="AH413" s="26" t="str">
        <f t="shared" si="75"/>
        <v>43418.838888888943418.84375</v>
      </c>
      <c r="AI413" s="26" t="e">
        <f>VLOOKUP(AH413,simple_survey!$P$1800:$Q$2001,2,FALSE)</f>
        <v>#N/A</v>
      </c>
    </row>
    <row r="414" spans="1:35" s="3" customFormat="1" hidden="1" x14ac:dyDescent="0.4">
      <c r="A414" s="16" t="str">
        <f t="shared" si="72"/>
        <v>-</v>
      </c>
      <c r="B414" s="16" t="str">
        <f t="shared" si="79"/>
        <v>-</v>
      </c>
      <c r="C414" s="3">
        <v>20</v>
      </c>
      <c r="D414" s="2">
        <v>43418.84107638889</v>
      </c>
      <c r="E414" s="3" t="s">
        <v>1617</v>
      </c>
      <c r="F414" s="3">
        <v>14128</v>
      </c>
      <c r="G414" s="3" t="s">
        <v>32</v>
      </c>
      <c r="H414" s="3">
        <v>6199</v>
      </c>
      <c r="I414" s="3">
        <v>394</v>
      </c>
      <c r="J414" s="3">
        <v>2</v>
      </c>
      <c r="K414" s="3">
        <v>3</v>
      </c>
      <c r="M414" s="2">
        <v>43418.843958333331</v>
      </c>
      <c r="N414" s="2">
        <v>43418.848333333335</v>
      </c>
      <c r="O414" s="3" t="s">
        <v>44</v>
      </c>
      <c r="P414" s="3" t="s">
        <v>91</v>
      </c>
      <c r="Q414" s="3" t="s">
        <v>24</v>
      </c>
      <c r="R414" s="3" t="s">
        <v>25</v>
      </c>
      <c r="S414" s="2">
        <v>43418.842824074076</v>
      </c>
      <c r="T414" s="2">
        <v>43418.842824074076</v>
      </c>
      <c r="U414" s="2">
        <v>43418.850868055553</v>
      </c>
      <c r="V414" s="2">
        <v>43418.850868055553</v>
      </c>
      <c r="X414" s="8">
        <f t="shared" si="77"/>
        <v>43418.84107638889</v>
      </c>
      <c r="Y414" s="9">
        <f t="shared" si="80"/>
        <v>4.3750000040745363E-3</v>
      </c>
      <c r="Z414" s="9">
        <f t="shared" si="81"/>
        <v>1.3125000012223609E-2</v>
      </c>
      <c r="AA414" s="30"/>
      <c r="AB414" s="10">
        <f t="shared" si="76"/>
        <v>1.1342592551955022E-3</v>
      </c>
      <c r="AC414" s="10">
        <f t="shared" si="78"/>
        <v>2.8819444414693862E-3</v>
      </c>
      <c r="AD414" s="30"/>
      <c r="AE414" s="30"/>
      <c r="AF414" s="78">
        <f t="shared" si="73"/>
        <v>43418.84097222222</v>
      </c>
      <c r="AG414" s="78">
        <f t="shared" si="74"/>
        <v>43418.847916666666</v>
      </c>
      <c r="AH414" s="26" t="str">
        <f t="shared" si="75"/>
        <v>43418.840972222243418.8479166667</v>
      </c>
      <c r="AI414" s="26" t="e">
        <f>VLOOKUP(AH414,simple_survey!$P$1800:$Q$2001,2,FALSE)</f>
        <v>#N/A</v>
      </c>
    </row>
    <row r="415" spans="1:35" s="3" customFormat="1" hidden="1" x14ac:dyDescent="0.4">
      <c r="A415" s="16" t="str">
        <f t="shared" si="72"/>
        <v>-</v>
      </c>
      <c r="B415" s="16" t="str">
        <f t="shared" si="79"/>
        <v>-</v>
      </c>
      <c r="C415" s="3">
        <v>20</v>
      </c>
      <c r="D415" s="2">
        <v>43418.843194444446</v>
      </c>
      <c r="E415" s="3" t="s">
        <v>1814</v>
      </c>
      <c r="F415" s="3">
        <v>14129</v>
      </c>
      <c r="G415" s="3" t="s">
        <v>99</v>
      </c>
      <c r="H415" s="3">
        <v>0</v>
      </c>
      <c r="I415" s="3">
        <v>156</v>
      </c>
      <c r="J415" s="3">
        <v>13</v>
      </c>
      <c r="K415" s="3">
        <v>1</v>
      </c>
      <c r="M415" s="2">
        <v>43418.847048611111</v>
      </c>
      <c r="N415" s="2">
        <v>43418.849930555552</v>
      </c>
      <c r="O415" s="3" t="s">
        <v>45</v>
      </c>
      <c r="P415" s="3" t="s">
        <v>46</v>
      </c>
      <c r="Q415" s="3" t="s">
        <v>73</v>
      </c>
      <c r="R415" s="3" t="s">
        <v>74</v>
      </c>
      <c r="S415" s="2">
        <v>43418.846712962964</v>
      </c>
      <c r="T415" s="2">
        <v>43418.846712962964</v>
      </c>
      <c r="U415" s="2">
        <v>43418.851203703707</v>
      </c>
      <c r="V415" s="2">
        <v>43418.851203703707</v>
      </c>
      <c r="X415" s="8">
        <f t="shared" si="77"/>
        <v>43418.843194444446</v>
      </c>
      <c r="Y415" s="9">
        <f t="shared" si="80"/>
        <v>2.8819444414693862E-3</v>
      </c>
      <c r="Z415" s="9">
        <f t="shared" si="81"/>
        <v>2.8819444414693862E-3</v>
      </c>
      <c r="AA415" s="30"/>
      <c r="AB415" s="10">
        <f t="shared" si="76"/>
        <v>3.3564814657438546E-4</v>
      </c>
      <c r="AC415" s="10">
        <f t="shared" si="78"/>
        <v>3.8541666654055007E-3</v>
      </c>
      <c r="AD415" s="30"/>
      <c r="AE415" s="30"/>
      <c r="AF415" s="78">
        <f t="shared" si="73"/>
        <v>43418.843055555553</v>
      </c>
      <c r="AG415" s="78">
        <f t="shared" si="74"/>
        <v>43418.849305555559</v>
      </c>
      <c r="AH415" s="26" t="str">
        <f t="shared" si="75"/>
        <v>43418.843055555643418.8493055556</v>
      </c>
      <c r="AI415" s="26" t="e">
        <f>VLOOKUP(AH415,simple_survey!$P$1800:$Q$2001,2,FALSE)</f>
        <v>#N/A</v>
      </c>
    </row>
    <row r="416" spans="1:35" s="3" customFormat="1" hidden="1" x14ac:dyDescent="0.4">
      <c r="A416" s="16" t="str">
        <f t="shared" si="72"/>
        <v>-</v>
      </c>
      <c r="B416" s="16" t="str">
        <f t="shared" si="79"/>
        <v>-</v>
      </c>
      <c r="C416" s="3">
        <v>20</v>
      </c>
      <c r="D416" s="2">
        <v>43418.844166666669</v>
      </c>
      <c r="E416" s="3" t="s">
        <v>1815</v>
      </c>
      <c r="F416" s="3">
        <v>14130</v>
      </c>
      <c r="G416" s="3" t="s">
        <v>98</v>
      </c>
      <c r="H416" s="3">
        <v>0</v>
      </c>
      <c r="I416" s="3">
        <v>949</v>
      </c>
      <c r="J416" s="3">
        <v>4</v>
      </c>
      <c r="K416" s="3">
        <v>4</v>
      </c>
      <c r="M416" s="2">
        <v>43418.845046296294</v>
      </c>
      <c r="N416" s="2">
        <v>43418.849548611113</v>
      </c>
      <c r="O416" s="3" t="s">
        <v>36</v>
      </c>
      <c r="P416" s="3" t="s">
        <v>37</v>
      </c>
      <c r="Q416" s="3" t="s">
        <v>62</v>
      </c>
      <c r="R416" s="3" t="s">
        <v>63</v>
      </c>
      <c r="S416" s="2">
        <v>43418.845208333332</v>
      </c>
      <c r="T416" s="2">
        <v>43418.845208333332</v>
      </c>
      <c r="U416" s="2">
        <v>43418.852349537039</v>
      </c>
      <c r="V416" s="2">
        <v>43418.852349537039</v>
      </c>
      <c r="X416" s="8">
        <f t="shared" si="77"/>
        <v>43418.844166666669</v>
      </c>
      <c r="Y416" s="9">
        <f t="shared" si="80"/>
        <v>4.5023148195468821E-3</v>
      </c>
      <c r="Z416" s="9">
        <f t="shared" si="81"/>
        <v>1.8009259278187528E-2</v>
      </c>
      <c r="AA416" s="30"/>
      <c r="AB416" s="10">
        <f t="shared" si="76"/>
        <v>0</v>
      </c>
      <c r="AC416" s="10">
        <f t="shared" si="78"/>
        <v>8.7962962425081059E-4</v>
      </c>
      <c r="AD416" s="30"/>
      <c r="AE416" s="30"/>
      <c r="AF416" s="78">
        <f t="shared" si="73"/>
        <v>43418.84375</v>
      </c>
      <c r="AG416" s="78">
        <f t="shared" si="74"/>
        <v>43418.849305555559</v>
      </c>
      <c r="AH416" s="26" t="str">
        <f t="shared" si="75"/>
        <v>43418.8437543418.8493055556</v>
      </c>
      <c r="AI416" s="26" t="e">
        <f>VLOOKUP(AH416,simple_survey!$P$1800:$Q$2001,2,FALSE)</f>
        <v>#N/A</v>
      </c>
    </row>
    <row r="417" spans="1:35" s="3" customFormat="1" x14ac:dyDescent="0.4">
      <c r="A417" s="16" t="str">
        <f t="shared" si="72"/>
        <v>-</v>
      </c>
      <c r="B417" s="16" t="str">
        <f t="shared" si="79"/>
        <v>-</v>
      </c>
      <c r="C417" s="3">
        <v>20</v>
      </c>
      <c r="D417" s="2">
        <v>43418.847245370373</v>
      </c>
      <c r="E417" s="3" t="s">
        <v>1662</v>
      </c>
      <c r="F417" s="3">
        <v>14132</v>
      </c>
      <c r="G417" s="3" t="s">
        <v>18</v>
      </c>
      <c r="H417" s="3">
        <v>1742</v>
      </c>
      <c r="I417" s="3">
        <v>865</v>
      </c>
      <c r="J417" s="3">
        <v>3</v>
      </c>
      <c r="K417" s="3">
        <v>1</v>
      </c>
      <c r="M417" s="2">
        <v>43418.848703703705</v>
      </c>
      <c r="N417" s="2">
        <v>43418.85428240741</v>
      </c>
      <c r="O417" s="3" t="s">
        <v>69</v>
      </c>
      <c r="P417" s="3" t="s">
        <v>70</v>
      </c>
      <c r="Q417" s="3" t="s">
        <v>62</v>
      </c>
      <c r="R417" s="3" t="s">
        <v>63</v>
      </c>
      <c r="S417" s="2">
        <v>43418.848912037036</v>
      </c>
      <c r="T417" s="2">
        <v>43418.848912037036</v>
      </c>
      <c r="U417" s="2">
        <v>43418.860625000001</v>
      </c>
      <c r="V417" s="2">
        <v>43418.860625000001</v>
      </c>
      <c r="X417" s="8">
        <f t="shared" si="77"/>
        <v>43418.847245370373</v>
      </c>
      <c r="Y417" s="9">
        <f t="shared" si="80"/>
        <v>5.5787037053960375E-3</v>
      </c>
      <c r="Z417" s="9">
        <f t="shared" si="81"/>
        <v>5.5787037053960375E-3</v>
      </c>
      <c r="AA417" s="30"/>
      <c r="AB417" s="10">
        <f t="shared" si="76"/>
        <v>0</v>
      </c>
      <c r="AC417" s="10">
        <f t="shared" si="78"/>
        <v>1.4583333322661929E-3</v>
      </c>
      <c r="AD417" s="30"/>
      <c r="AE417" s="30"/>
      <c r="AF417" s="78">
        <f t="shared" si="73"/>
        <v>43418.847222222219</v>
      </c>
      <c r="AG417" s="78">
        <f t="shared" si="74"/>
        <v>43418.854166666664</v>
      </c>
      <c r="AH417" s="26" t="str">
        <f t="shared" si="75"/>
        <v>43418.847222222243418.8541666667</v>
      </c>
      <c r="AI417" s="26" t="str">
        <f>VLOOKUP(AH417,simple_survey!$P$1800:$Q$2001,2,FALSE)</f>
        <v>肯定的</v>
      </c>
    </row>
    <row r="418" spans="1:35" s="3" customFormat="1" x14ac:dyDescent="0.4">
      <c r="A418" s="16" t="str">
        <f t="shared" si="72"/>
        <v>-</v>
      </c>
      <c r="B418" s="16" t="str">
        <f t="shared" si="79"/>
        <v>-</v>
      </c>
      <c r="C418" s="3">
        <v>20</v>
      </c>
      <c r="D418" s="2">
        <v>43418.848240740743</v>
      </c>
      <c r="E418" s="3" t="s">
        <v>1504</v>
      </c>
      <c r="F418" s="3">
        <v>14133</v>
      </c>
      <c r="G418" s="3" t="s">
        <v>32</v>
      </c>
      <c r="H418" s="3">
        <v>3410</v>
      </c>
      <c r="I418" s="3">
        <v>177</v>
      </c>
      <c r="J418" s="3">
        <v>6</v>
      </c>
      <c r="K418" s="3">
        <v>1</v>
      </c>
      <c r="M418" s="2">
        <v>43418.850266203706</v>
      </c>
      <c r="N418" s="2">
        <v>43418.855150462965</v>
      </c>
      <c r="O418" s="3" t="s">
        <v>38</v>
      </c>
      <c r="P418" s="3" t="s">
        <v>1368</v>
      </c>
      <c r="Q418" s="3" t="s">
        <v>133</v>
      </c>
      <c r="R418" s="3" t="s">
        <v>19</v>
      </c>
      <c r="S418" s="2">
        <v>43418.851747685185</v>
      </c>
      <c r="T418" s="2">
        <v>43418.851747685185</v>
      </c>
      <c r="U418" s="2">
        <v>43418.859247685185</v>
      </c>
      <c r="V418" s="2">
        <v>43418.859247685185</v>
      </c>
      <c r="X418" s="8">
        <f t="shared" si="77"/>
        <v>43418.848240740743</v>
      </c>
      <c r="Y418" s="9">
        <f t="shared" si="80"/>
        <v>4.8842592586879618E-3</v>
      </c>
      <c r="Z418" s="9">
        <f t="shared" si="81"/>
        <v>4.8842592586879618E-3</v>
      </c>
      <c r="AA418" s="30"/>
      <c r="AB418" s="10">
        <f t="shared" si="76"/>
        <v>0</v>
      </c>
      <c r="AC418" s="10">
        <f t="shared" si="78"/>
        <v>2.0254629635019228E-3</v>
      </c>
      <c r="AD418" s="30"/>
      <c r="AE418" s="30"/>
      <c r="AF418" s="78">
        <f t="shared" si="73"/>
        <v>43418.847916666666</v>
      </c>
      <c r="AG418" s="78">
        <f t="shared" si="74"/>
        <v>43418.854861111111</v>
      </c>
      <c r="AH418" s="26" t="str">
        <f t="shared" si="75"/>
        <v>43418.847916666743418.8548611111</v>
      </c>
      <c r="AI418" s="26" t="str">
        <f>VLOOKUP(AH418,simple_survey!$P$1800:$Q$2001,2,FALSE)</f>
        <v>肯定的</v>
      </c>
    </row>
    <row r="419" spans="1:35" s="3" customFormat="1" hidden="1" x14ac:dyDescent="0.4">
      <c r="A419" s="16" t="str">
        <f t="shared" si="72"/>
        <v>★</v>
      </c>
      <c r="B419" s="16" t="str">
        <f t="shared" si="79"/>
        <v>-</v>
      </c>
      <c r="C419" s="3">
        <v>20</v>
      </c>
      <c r="D419" s="2">
        <v>43418.850555555553</v>
      </c>
      <c r="E419" s="3" t="s">
        <v>1816</v>
      </c>
      <c r="F419" s="3">
        <v>14134</v>
      </c>
      <c r="G419" s="3" t="s">
        <v>98</v>
      </c>
      <c r="H419" s="3">
        <v>0</v>
      </c>
      <c r="I419" s="3">
        <v>960</v>
      </c>
      <c r="J419" s="3">
        <v>2</v>
      </c>
      <c r="K419" s="3">
        <v>1</v>
      </c>
      <c r="M419" s="2">
        <v>43418.854745370372</v>
      </c>
      <c r="N419" s="2">
        <v>43418.861458333333</v>
      </c>
      <c r="O419" s="3" t="s">
        <v>30</v>
      </c>
      <c r="P419" s="3" t="s">
        <v>31</v>
      </c>
      <c r="Q419" s="3" t="s">
        <v>26</v>
      </c>
      <c r="R419" s="3" t="s">
        <v>27</v>
      </c>
      <c r="S419" s="2">
        <v>43418.857187499998</v>
      </c>
      <c r="T419" s="2">
        <v>43418.857187499998</v>
      </c>
      <c r="U419" s="2">
        <v>43418.863703703704</v>
      </c>
      <c r="V419" s="2">
        <v>43418.863703703704</v>
      </c>
      <c r="W419" s="2">
        <v>43418.857187499998</v>
      </c>
      <c r="X419" s="8">
        <f t="shared" si="77"/>
        <v>43418.857187499998</v>
      </c>
      <c r="Y419" s="9">
        <f t="shared" si="80"/>
        <v>6.7129629605915397E-3</v>
      </c>
      <c r="Z419" s="9">
        <f t="shared" si="81"/>
        <v>6.7129629605915397E-3</v>
      </c>
      <c r="AA419" s="30"/>
      <c r="AB419" s="10">
        <f t="shared" si="76"/>
        <v>0</v>
      </c>
      <c r="AC419" s="10">
        <f t="shared" si="78"/>
        <v>0</v>
      </c>
      <c r="AD419" s="30"/>
      <c r="AE419" s="30"/>
      <c r="AF419" s="78">
        <f t="shared" si="73"/>
        <v>43418.85</v>
      </c>
      <c r="AG419" s="78">
        <f t="shared" si="74"/>
        <v>43418.861111111109</v>
      </c>
      <c r="AH419" s="26" t="str">
        <f t="shared" si="75"/>
        <v>43418.8543418.8611111111</v>
      </c>
      <c r="AI419" s="26" t="e">
        <f>VLOOKUP(AH419,simple_survey!$P$1800:$Q$2001,2,FALSE)</f>
        <v>#N/A</v>
      </c>
    </row>
    <row r="420" spans="1:35" s="3" customFormat="1" hidden="1" x14ac:dyDescent="0.4">
      <c r="A420" s="16" t="str">
        <f t="shared" si="72"/>
        <v>-</v>
      </c>
      <c r="B420" s="16" t="str">
        <f t="shared" si="79"/>
        <v>-</v>
      </c>
      <c r="C420" s="3">
        <v>20</v>
      </c>
      <c r="D420" s="2">
        <v>43418.850555555553</v>
      </c>
      <c r="E420" s="3" t="s">
        <v>1804</v>
      </c>
      <c r="F420" s="3">
        <v>14135</v>
      </c>
      <c r="G420" s="3" t="s">
        <v>32</v>
      </c>
      <c r="H420" s="3">
        <v>3836</v>
      </c>
      <c r="I420" s="3">
        <v>732</v>
      </c>
      <c r="J420" s="3">
        <v>13</v>
      </c>
      <c r="K420" s="3">
        <v>1</v>
      </c>
      <c r="M420" s="2">
        <v>43418.852916666663</v>
      </c>
      <c r="N420" s="2">
        <v>43418.85696759259</v>
      </c>
      <c r="O420" s="3" t="s">
        <v>133</v>
      </c>
      <c r="P420" s="3" t="s">
        <v>19</v>
      </c>
      <c r="Q420" s="3" t="s">
        <v>64</v>
      </c>
      <c r="R420" s="3" t="s">
        <v>65</v>
      </c>
      <c r="S420" s="2">
        <v>43418.853483796294</v>
      </c>
      <c r="T420" s="2">
        <v>43418.853483796294</v>
      </c>
      <c r="U420" s="2">
        <v>43418.859224537038</v>
      </c>
      <c r="V420" s="2">
        <v>43418.859224537038</v>
      </c>
      <c r="X420" s="8">
        <f t="shared" si="77"/>
        <v>43418.850555555553</v>
      </c>
      <c r="Y420" s="9">
        <f t="shared" si="80"/>
        <v>4.0509259270038456E-3</v>
      </c>
      <c r="Z420" s="9">
        <f t="shared" si="81"/>
        <v>4.0509259270038456E-3</v>
      </c>
      <c r="AA420" s="30"/>
      <c r="AB420" s="10">
        <f t="shared" si="76"/>
        <v>0</v>
      </c>
      <c r="AC420" s="10">
        <f t="shared" si="78"/>
        <v>2.3611111100763083E-3</v>
      </c>
      <c r="AD420" s="30"/>
      <c r="AE420" s="30"/>
      <c r="AF420" s="78">
        <f t="shared" si="73"/>
        <v>43418.85</v>
      </c>
      <c r="AG420" s="78">
        <f t="shared" si="74"/>
        <v>43418.856944444444</v>
      </c>
      <c r="AH420" s="26" t="str">
        <f t="shared" si="75"/>
        <v>43418.8543418.8569444444</v>
      </c>
      <c r="AI420" s="26" t="e">
        <f>VLOOKUP(AH420,simple_survey!$P$1800:$Q$2001,2,FALSE)</f>
        <v>#N/A</v>
      </c>
    </row>
    <row r="421" spans="1:35" s="3" customFormat="1" hidden="1" x14ac:dyDescent="0.4">
      <c r="A421" s="16" t="str">
        <f t="shared" si="72"/>
        <v>-</v>
      </c>
      <c r="B421" s="16" t="str">
        <f t="shared" si="79"/>
        <v>-</v>
      </c>
      <c r="C421" s="3">
        <v>20</v>
      </c>
      <c r="D421" s="2">
        <v>43418.851331018515</v>
      </c>
      <c r="E421" s="3" t="s">
        <v>1817</v>
      </c>
      <c r="F421" s="3">
        <v>14136</v>
      </c>
      <c r="G421" s="3" t="s">
        <v>18</v>
      </c>
      <c r="H421" s="3">
        <v>2823</v>
      </c>
      <c r="I421" s="3">
        <v>159</v>
      </c>
      <c r="J421" s="3">
        <v>7</v>
      </c>
      <c r="K421" s="3">
        <v>2</v>
      </c>
      <c r="M421" s="2">
        <v>43418.852905092594</v>
      </c>
      <c r="N421" s="2">
        <v>43418.855196759258</v>
      </c>
      <c r="O421" s="3" t="s">
        <v>20</v>
      </c>
      <c r="P421" s="3" t="s">
        <v>21</v>
      </c>
      <c r="Q421" s="3" t="s">
        <v>36</v>
      </c>
      <c r="R421" s="3" t="s">
        <v>37</v>
      </c>
      <c r="S421" s="2">
        <v>43418.852789351855</v>
      </c>
      <c r="T421" s="2">
        <v>43418.852789351855</v>
      </c>
      <c r="U421" s="2">
        <v>43418.861863425926</v>
      </c>
      <c r="V421" s="2">
        <v>43418.861863425926</v>
      </c>
      <c r="X421" s="8">
        <f t="shared" si="77"/>
        <v>43418.851331018515</v>
      </c>
      <c r="Y421" s="9">
        <f t="shared" si="80"/>
        <v>2.2916666639503092E-3</v>
      </c>
      <c r="Z421" s="9">
        <f t="shared" si="81"/>
        <v>4.5833333279006183E-3</v>
      </c>
      <c r="AA421" s="30"/>
      <c r="AB421" s="10">
        <f t="shared" si="76"/>
        <v>1.1574073869269341E-4</v>
      </c>
      <c r="AC421" s="10">
        <f t="shared" si="78"/>
        <v>1.5740740782348439E-3</v>
      </c>
      <c r="AD421" s="30"/>
      <c r="AE421" s="30"/>
      <c r="AF421" s="78">
        <f t="shared" si="73"/>
        <v>43418.850694444445</v>
      </c>
      <c r="AG421" s="78">
        <f t="shared" si="74"/>
        <v>43418.854861111111</v>
      </c>
      <c r="AH421" s="26" t="str">
        <f t="shared" si="75"/>
        <v>43418.850694444443418.8548611111</v>
      </c>
      <c r="AI421" s="26" t="e">
        <f>VLOOKUP(AH421,simple_survey!$P$1800:$Q$2001,2,FALSE)</f>
        <v>#N/A</v>
      </c>
    </row>
    <row r="422" spans="1:35" s="3" customFormat="1" x14ac:dyDescent="0.4">
      <c r="A422" s="16" t="str">
        <f t="shared" si="72"/>
        <v>-</v>
      </c>
      <c r="B422" s="16" t="str">
        <f t="shared" si="79"/>
        <v>-</v>
      </c>
      <c r="C422" s="3">
        <v>20</v>
      </c>
      <c r="D422" s="2">
        <v>43418.852141203701</v>
      </c>
      <c r="E422" s="3" t="s">
        <v>1807</v>
      </c>
      <c r="F422" s="3">
        <v>14138</v>
      </c>
      <c r="G422" s="3" t="s">
        <v>32</v>
      </c>
      <c r="H422" s="3">
        <v>5528</v>
      </c>
      <c r="I422" s="3">
        <v>459</v>
      </c>
      <c r="J422" s="3">
        <v>9</v>
      </c>
      <c r="K422" s="3">
        <v>2</v>
      </c>
      <c r="M422" s="2">
        <v>43418.853310185186</v>
      </c>
      <c r="N422" s="2">
        <v>43418.860335648147</v>
      </c>
      <c r="O422" s="3" t="s">
        <v>64</v>
      </c>
      <c r="P422" s="3" t="s">
        <v>65</v>
      </c>
      <c r="Q422" s="3" t="s">
        <v>49</v>
      </c>
      <c r="R422" s="3" t="s">
        <v>50</v>
      </c>
      <c r="S422" s="2">
        <v>43418.853344907409</v>
      </c>
      <c r="T422" s="2">
        <v>43418.853344907409</v>
      </c>
      <c r="U422" s="2">
        <v>43418.862754629627</v>
      </c>
      <c r="V422" s="2">
        <v>43418.862754629627</v>
      </c>
      <c r="X422" s="8">
        <f t="shared" si="77"/>
        <v>43418.852141203701</v>
      </c>
      <c r="Y422" s="9">
        <f t="shared" si="80"/>
        <v>7.025462960882578E-3</v>
      </c>
      <c r="Z422" s="9">
        <f t="shared" si="81"/>
        <v>1.4050925921765156E-2</v>
      </c>
      <c r="AA422" s="30"/>
      <c r="AB422" s="10">
        <f t="shared" si="76"/>
        <v>0</v>
      </c>
      <c r="AC422" s="10">
        <f t="shared" si="78"/>
        <v>1.1689814855344594E-3</v>
      </c>
      <c r="AD422" s="30"/>
      <c r="AE422" s="30"/>
      <c r="AF422" s="78">
        <f t="shared" si="73"/>
        <v>43418.852083333331</v>
      </c>
      <c r="AG422" s="78">
        <f t="shared" si="74"/>
        <v>43418.859722222223</v>
      </c>
      <c r="AH422" s="26" t="str">
        <f t="shared" si="75"/>
        <v>43418.852083333343418.8597222222</v>
      </c>
      <c r="AI422" s="26" t="str">
        <f>VLOOKUP(AH422,simple_survey!$P$1800:$Q$2001,2,FALSE)</f>
        <v>肯定的</v>
      </c>
    </row>
    <row r="423" spans="1:35" s="3" customFormat="1" hidden="1" x14ac:dyDescent="0.4">
      <c r="A423" s="16" t="str">
        <f t="shared" si="72"/>
        <v>-</v>
      </c>
      <c r="B423" s="16" t="str">
        <f t="shared" si="79"/>
        <v>-</v>
      </c>
      <c r="C423" s="3">
        <v>20</v>
      </c>
      <c r="D423" s="2">
        <v>43418.854201388887</v>
      </c>
      <c r="E423" s="3" t="s">
        <v>1818</v>
      </c>
      <c r="F423" s="3">
        <v>14141</v>
      </c>
      <c r="G423" s="3" t="s">
        <v>18</v>
      </c>
      <c r="H423" s="3">
        <v>5476</v>
      </c>
      <c r="I423" s="3">
        <v>674</v>
      </c>
      <c r="J423" s="3">
        <v>5</v>
      </c>
      <c r="K423" s="3">
        <v>3</v>
      </c>
      <c r="M423" s="2">
        <v>43418.856770833336</v>
      </c>
      <c r="N423" s="2">
        <v>43418.862766203703</v>
      </c>
      <c r="O423" s="3" t="s">
        <v>33</v>
      </c>
      <c r="P423" s="3" t="s">
        <v>34</v>
      </c>
      <c r="Q423" s="3" t="s">
        <v>44</v>
      </c>
      <c r="R423" s="3" t="s">
        <v>91</v>
      </c>
      <c r="S423" s="2">
        <v>43418.856874999998</v>
      </c>
      <c r="T423" s="2">
        <v>43418.856874999998</v>
      </c>
      <c r="U423" s="2">
        <v>43418.866307870368</v>
      </c>
      <c r="V423" s="2">
        <v>43418.866307870368</v>
      </c>
      <c r="X423" s="8">
        <f t="shared" si="77"/>
        <v>43418.854201388887</v>
      </c>
      <c r="Y423" s="9">
        <f t="shared" si="80"/>
        <v>5.9953703676001169E-3</v>
      </c>
      <c r="Z423" s="9">
        <f t="shared" si="81"/>
        <v>1.7986111102800351E-2</v>
      </c>
      <c r="AA423" s="30"/>
      <c r="AB423" s="10">
        <f t="shared" si="76"/>
        <v>0</v>
      </c>
      <c r="AC423" s="10">
        <f t="shared" si="78"/>
        <v>2.5694444484543055E-3</v>
      </c>
      <c r="AD423" s="30"/>
      <c r="AE423" s="30"/>
      <c r="AF423" s="78">
        <f t="shared" si="73"/>
        <v>43418.854166666664</v>
      </c>
      <c r="AG423" s="78">
        <f t="shared" si="74"/>
        <v>43418.862500000003</v>
      </c>
      <c r="AH423" s="26" t="str">
        <f t="shared" si="75"/>
        <v>43418.854166666743418.8625</v>
      </c>
      <c r="AI423" s="26" t="e">
        <f>VLOOKUP(AH423,simple_survey!$P$1800:$Q$2001,2,FALSE)</f>
        <v>#N/A</v>
      </c>
    </row>
    <row r="424" spans="1:35" s="3" customFormat="1" hidden="1" x14ac:dyDescent="0.4">
      <c r="A424" s="16" t="str">
        <f t="shared" si="72"/>
        <v>-</v>
      </c>
      <c r="B424" s="16" t="str">
        <f t="shared" si="79"/>
        <v>-</v>
      </c>
      <c r="C424" s="3">
        <v>20</v>
      </c>
      <c r="D424" s="2">
        <v>43418.854444444441</v>
      </c>
      <c r="E424" s="3" t="s">
        <v>1661</v>
      </c>
      <c r="F424" s="3">
        <v>14142</v>
      </c>
      <c r="G424" s="3" t="s">
        <v>18</v>
      </c>
      <c r="H424" s="3">
        <v>1328</v>
      </c>
      <c r="I424" s="3">
        <v>170</v>
      </c>
      <c r="J424" s="3">
        <v>1</v>
      </c>
      <c r="K424" s="3">
        <v>1</v>
      </c>
      <c r="M424" s="2">
        <v>43418.85869212963</v>
      </c>
      <c r="N424" s="2">
        <v>43418.86855324074</v>
      </c>
      <c r="O424" s="3" t="s">
        <v>26</v>
      </c>
      <c r="P424" s="3" t="s">
        <v>27</v>
      </c>
      <c r="Q424" s="3" t="s">
        <v>62</v>
      </c>
      <c r="R424" s="3" t="s">
        <v>63</v>
      </c>
      <c r="S424" s="2">
        <v>43418.859166666669</v>
      </c>
      <c r="T424" s="2">
        <v>43418.859166666669</v>
      </c>
      <c r="U424" s="2">
        <v>43418.867951388886</v>
      </c>
      <c r="V424" s="2">
        <v>43418.873043981483</v>
      </c>
      <c r="X424" s="8">
        <f t="shared" si="77"/>
        <v>43418.854444444441</v>
      </c>
      <c r="Y424" s="9">
        <f t="shared" si="80"/>
        <v>9.8611111097852699E-3</v>
      </c>
      <c r="Z424" s="9">
        <f t="shared" si="81"/>
        <v>9.8611111097852699E-3</v>
      </c>
      <c r="AA424" s="30"/>
      <c r="AB424" s="10">
        <f t="shared" si="76"/>
        <v>0</v>
      </c>
      <c r="AC424" s="10">
        <f t="shared" si="78"/>
        <v>4.2476851886021905E-3</v>
      </c>
      <c r="AD424" s="30"/>
      <c r="AE424" s="30"/>
      <c r="AF424" s="78">
        <f t="shared" si="73"/>
        <v>43418.854166666664</v>
      </c>
      <c r="AG424" s="78">
        <f t="shared" si="74"/>
        <v>43418.868055555555</v>
      </c>
      <c r="AH424" s="26" t="str">
        <f t="shared" si="75"/>
        <v>43418.854166666743418.8680555556</v>
      </c>
      <c r="AI424" s="26" t="e">
        <f>VLOOKUP(AH424,simple_survey!$P$1800:$Q$2001,2,FALSE)</f>
        <v>#N/A</v>
      </c>
    </row>
    <row r="425" spans="1:35" s="3" customFormat="1" hidden="1" x14ac:dyDescent="0.4">
      <c r="A425" s="16" t="str">
        <f t="shared" si="72"/>
        <v>-</v>
      </c>
      <c r="B425" s="16" t="str">
        <f t="shared" si="79"/>
        <v>-</v>
      </c>
      <c r="C425" s="3">
        <v>20</v>
      </c>
      <c r="D425" s="2">
        <v>43418.854803240742</v>
      </c>
      <c r="E425" s="3" t="s">
        <v>1660</v>
      </c>
      <c r="F425" s="3">
        <v>14143</v>
      </c>
      <c r="G425" s="3" t="s">
        <v>32</v>
      </c>
      <c r="H425" s="3">
        <v>2335</v>
      </c>
      <c r="I425" s="3">
        <v>344</v>
      </c>
      <c r="J425" s="3">
        <v>8</v>
      </c>
      <c r="K425" s="3">
        <v>1</v>
      </c>
      <c r="M425" s="2">
        <v>43418.859189814815</v>
      </c>
      <c r="N425" s="2">
        <v>43418.865312499998</v>
      </c>
      <c r="O425" s="3" t="s">
        <v>40</v>
      </c>
      <c r="P425" s="3" t="s">
        <v>41</v>
      </c>
      <c r="Q425" s="3" t="s">
        <v>64</v>
      </c>
      <c r="R425" s="3" t="s">
        <v>65</v>
      </c>
      <c r="S425" s="2">
        <v>43418.85837962963</v>
      </c>
      <c r="T425" s="2">
        <v>43418.85837962963</v>
      </c>
      <c r="U425" s="2">
        <v>43418.868622685186</v>
      </c>
      <c r="V425" s="2">
        <v>43418.868622685186</v>
      </c>
      <c r="X425" s="8">
        <f t="shared" si="77"/>
        <v>43418.854803240742</v>
      </c>
      <c r="Y425" s="9">
        <f t="shared" si="80"/>
        <v>6.1226851830724627E-3</v>
      </c>
      <c r="Z425" s="9">
        <f t="shared" si="81"/>
        <v>6.1226851830724627E-3</v>
      </c>
      <c r="AA425" s="30"/>
      <c r="AB425" s="10">
        <f t="shared" si="76"/>
        <v>8.1018518540076911E-4</v>
      </c>
      <c r="AC425" s="10">
        <f t="shared" si="78"/>
        <v>4.386574073578231E-3</v>
      </c>
      <c r="AD425" s="30"/>
      <c r="AE425" s="30"/>
      <c r="AF425" s="78">
        <f t="shared" si="73"/>
        <v>43418.854166666664</v>
      </c>
      <c r="AG425" s="78">
        <f t="shared" si="74"/>
        <v>43418.865277777775</v>
      </c>
      <c r="AH425" s="26" t="str">
        <f t="shared" si="75"/>
        <v>43418.854166666743418.8652777778</v>
      </c>
      <c r="AI425" s="26" t="e">
        <f>VLOOKUP(AH425,simple_survey!$P$1800:$Q$2001,2,FALSE)</f>
        <v>#N/A</v>
      </c>
    </row>
    <row r="426" spans="1:35" s="3" customFormat="1" hidden="1" x14ac:dyDescent="0.4">
      <c r="A426" s="16" t="str">
        <f t="shared" si="72"/>
        <v>-</v>
      </c>
      <c r="B426" s="16" t="str">
        <f t="shared" si="79"/>
        <v>-</v>
      </c>
      <c r="C426" s="3">
        <v>20</v>
      </c>
      <c r="D426" s="2">
        <v>43418.856874999998</v>
      </c>
      <c r="E426" s="3" t="s">
        <v>1581</v>
      </c>
      <c r="F426" s="3">
        <v>14144</v>
      </c>
      <c r="G426" s="3" t="s">
        <v>98</v>
      </c>
      <c r="H426" s="3">
        <v>0</v>
      </c>
      <c r="I426" s="3">
        <v>234</v>
      </c>
      <c r="J426" s="3">
        <v>7</v>
      </c>
      <c r="K426" s="3">
        <v>1</v>
      </c>
      <c r="M426" s="2">
        <v>43418.86037037037</v>
      </c>
      <c r="N426" s="2">
        <v>43418.861863425926</v>
      </c>
      <c r="O426" s="3" t="s">
        <v>71</v>
      </c>
      <c r="P426" s="3" t="s">
        <v>1326</v>
      </c>
      <c r="Q426" s="3" t="s">
        <v>133</v>
      </c>
      <c r="R426" s="3" t="s">
        <v>19</v>
      </c>
      <c r="S426" s="2">
        <v>43418.859178240738</v>
      </c>
      <c r="T426" s="2">
        <v>43418.859178240738</v>
      </c>
      <c r="U426" s="2">
        <v>43418.863032407404</v>
      </c>
      <c r="V426" s="2">
        <v>43418.863032407404</v>
      </c>
      <c r="X426" s="8">
        <f t="shared" si="77"/>
        <v>43418.856874999998</v>
      </c>
      <c r="Y426" s="9">
        <f t="shared" si="80"/>
        <v>1.4930555553291924E-3</v>
      </c>
      <c r="Z426" s="9">
        <f t="shared" si="81"/>
        <v>1.4930555553291924E-3</v>
      </c>
      <c r="AA426" s="30"/>
      <c r="AB426" s="10">
        <f t="shared" si="76"/>
        <v>1.1921296318178065E-3</v>
      </c>
      <c r="AC426" s="10">
        <f t="shared" si="78"/>
        <v>3.4953703725477681E-3</v>
      </c>
      <c r="AD426" s="30"/>
      <c r="AE426" s="30"/>
      <c r="AF426" s="78">
        <f t="shared" si="73"/>
        <v>43418.856249999997</v>
      </c>
      <c r="AG426" s="78">
        <f t="shared" si="74"/>
        <v>43418.861805555556</v>
      </c>
      <c r="AH426" s="26" t="str">
        <f t="shared" si="75"/>
        <v>43418.8562543418.8618055556</v>
      </c>
      <c r="AI426" s="26" t="e">
        <f>VLOOKUP(AH426,simple_survey!$P$1800:$Q$2001,2,FALSE)</f>
        <v>#N/A</v>
      </c>
    </row>
    <row r="427" spans="1:35" s="3" customFormat="1" hidden="1" x14ac:dyDescent="0.4">
      <c r="A427" s="16" t="str">
        <f t="shared" si="72"/>
        <v>-</v>
      </c>
      <c r="B427" s="16" t="str">
        <f t="shared" si="79"/>
        <v>-</v>
      </c>
      <c r="C427" s="3">
        <v>20</v>
      </c>
      <c r="D427" s="2">
        <v>43418.857395833336</v>
      </c>
      <c r="E427" s="3" t="s">
        <v>1819</v>
      </c>
      <c r="F427" s="3">
        <v>14145</v>
      </c>
      <c r="G427" s="3" t="s">
        <v>98</v>
      </c>
      <c r="H427" s="3">
        <v>0</v>
      </c>
      <c r="I427" s="3">
        <v>127</v>
      </c>
      <c r="J427" s="3">
        <v>10</v>
      </c>
      <c r="K427" s="3">
        <v>1</v>
      </c>
      <c r="M427" s="2">
        <v>43418.860625000001</v>
      </c>
      <c r="N427" s="2">
        <v>43418.864490740743</v>
      </c>
      <c r="O427" s="3" t="s">
        <v>52</v>
      </c>
      <c r="P427" s="3" t="s">
        <v>53</v>
      </c>
      <c r="Q427" s="3" t="s">
        <v>26</v>
      </c>
      <c r="R427" s="3" t="s">
        <v>27</v>
      </c>
      <c r="S427" s="2">
        <v>43418.861192129632</v>
      </c>
      <c r="T427" s="2">
        <v>43418.861192129632</v>
      </c>
      <c r="U427" s="2">
        <v>43418.865833333337</v>
      </c>
      <c r="V427" s="2">
        <v>43418.865833333337</v>
      </c>
      <c r="X427" s="8">
        <f t="shared" si="77"/>
        <v>43418.857395833336</v>
      </c>
      <c r="Y427" s="9">
        <f t="shared" si="80"/>
        <v>3.8657407421851531E-3</v>
      </c>
      <c r="Z427" s="9">
        <f t="shared" si="81"/>
        <v>3.8657407421851531E-3</v>
      </c>
      <c r="AA427" s="30"/>
      <c r="AB427" s="10">
        <f t="shared" si="76"/>
        <v>0</v>
      </c>
      <c r="AC427" s="10">
        <f t="shared" si="78"/>
        <v>3.2291666648234241E-3</v>
      </c>
      <c r="AD427" s="30"/>
      <c r="AE427" s="30"/>
      <c r="AF427" s="78">
        <f t="shared" si="73"/>
        <v>43418.856944444444</v>
      </c>
      <c r="AG427" s="78">
        <f t="shared" si="74"/>
        <v>43418.863888888889</v>
      </c>
      <c r="AH427" s="26" t="str">
        <f t="shared" si="75"/>
        <v>43418.856944444443418.8638888889</v>
      </c>
      <c r="AI427" s="26" t="e">
        <f>VLOOKUP(AH427,simple_survey!$P$1800:$Q$2001,2,FALSE)</f>
        <v>#N/A</v>
      </c>
    </row>
    <row r="428" spans="1:35" s="3" customFormat="1" hidden="1" x14ac:dyDescent="0.4">
      <c r="A428" s="16" t="str">
        <f t="shared" si="72"/>
        <v>-</v>
      </c>
      <c r="B428" s="16" t="str">
        <f t="shared" si="79"/>
        <v>-</v>
      </c>
      <c r="C428" s="3">
        <v>20</v>
      </c>
      <c r="D428" s="2">
        <v>43418.857685185183</v>
      </c>
      <c r="E428" s="3" t="s">
        <v>1820</v>
      </c>
      <c r="F428" s="3">
        <v>14146</v>
      </c>
      <c r="G428" s="3" t="s">
        <v>99</v>
      </c>
      <c r="H428" s="3">
        <v>0</v>
      </c>
      <c r="I428" s="3">
        <v>596</v>
      </c>
      <c r="J428" s="3">
        <v>13</v>
      </c>
      <c r="K428" s="3">
        <v>2</v>
      </c>
      <c r="M428" s="2">
        <v>43418.861643518518</v>
      </c>
      <c r="N428" s="2">
        <v>43418.866574074076</v>
      </c>
      <c r="O428" s="3" t="s">
        <v>36</v>
      </c>
      <c r="P428" s="3" t="s">
        <v>37</v>
      </c>
      <c r="Q428" s="3" t="s">
        <v>26</v>
      </c>
      <c r="R428" s="3" t="s">
        <v>27</v>
      </c>
      <c r="S428" s="2">
        <v>43418.861689814818</v>
      </c>
      <c r="T428" s="2">
        <v>43418.861689814818</v>
      </c>
      <c r="U428" s="2">
        <v>43418.870393518519</v>
      </c>
      <c r="V428" s="2">
        <v>43418.870393518519</v>
      </c>
      <c r="X428" s="8">
        <f t="shared" si="77"/>
        <v>43418.857685185183</v>
      </c>
      <c r="Y428" s="9">
        <f t="shared" si="80"/>
        <v>4.9305555585306138E-3</v>
      </c>
      <c r="Z428" s="9">
        <f t="shared" si="81"/>
        <v>9.8611111170612276E-3</v>
      </c>
      <c r="AA428" s="30"/>
      <c r="AB428" s="10">
        <f t="shared" si="76"/>
        <v>0</v>
      </c>
      <c r="AC428" s="10">
        <f t="shared" si="78"/>
        <v>3.9583333345944993E-3</v>
      </c>
      <c r="AD428" s="30"/>
      <c r="AE428" s="30"/>
      <c r="AF428" s="78">
        <f t="shared" si="73"/>
        <v>43418.857638888891</v>
      </c>
      <c r="AG428" s="78">
        <f t="shared" si="74"/>
        <v>43418.865972222222</v>
      </c>
      <c r="AH428" s="26" t="str">
        <f t="shared" si="75"/>
        <v>43418.857638888943418.8659722222</v>
      </c>
      <c r="AI428" s="26" t="e">
        <f>VLOOKUP(AH428,simple_survey!$P$1800:$Q$2001,2,FALSE)</f>
        <v>#N/A</v>
      </c>
    </row>
    <row r="429" spans="1:35" s="3" customFormat="1" hidden="1" x14ac:dyDescent="0.4">
      <c r="A429" s="16" t="str">
        <f t="shared" si="72"/>
        <v>★</v>
      </c>
      <c r="B429" s="16" t="str">
        <f t="shared" si="79"/>
        <v>-</v>
      </c>
      <c r="C429" s="3">
        <v>20</v>
      </c>
      <c r="D429" s="2">
        <v>43418.858564814815</v>
      </c>
      <c r="E429" s="3" t="s">
        <v>1821</v>
      </c>
      <c r="F429" s="3">
        <v>14147</v>
      </c>
      <c r="G429" s="3" t="s">
        <v>18</v>
      </c>
      <c r="H429" s="3">
        <v>5081</v>
      </c>
      <c r="I429" s="3">
        <v>120</v>
      </c>
      <c r="J429" s="3">
        <v>1</v>
      </c>
      <c r="K429" s="3">
        <v>1</v>
      </c>
      <c r="M429" s="2">
        <v>43418.864837962959</v>
      </c>
      <c r="N429" s="2">
        <v>43418.872071759259</v>
      </c>
      <c r="O429" s="3" t="s">
        <v>45</v>
      </c>
      <c r="P429" s="3" t="s">
        <v>46</v>
      </c>
      <c r="Q429" s="3" t="s">
        <v>133</v>
      </c>
      <c r="R429" s="3" t="s">
        <v>19</v>
      </c>
      <c r="S429" s="2">
        <v>43418.865497685183</v>
      </c>
      <c r="T429" s="2">
        <v>43418.865497685183</v>
      </c>
      <c r="U429" s="2">
        <v>43418.877858796295</v>
      </c>
      <c r="V429" s="2">
        <v>43418.877858796295</v>
      </c>
      <c r="W429" s="2">
        <v>43418.865497685183</v>
      </c>
      <c r="X429" s="8">
        <f t="shared" si="77"/>
        <v>43418.865497685183</v>
      </c>
      <c r="Y429" s="9">
        <f t="shared" si="80"/>
        <v>7.2337962992605753E-3</v>
      </c>
      <c r="Z429" s="9">
        <f t="shared" si="81"/>
        <v>7.2337962992605753E-3</v>
      </c>
      <c r="AA429" s="30"/>
      <c r="AB429" s="10">
        <f t="shared" si="76"/>
        <v>0</v>
      </c>
      <c r="AC429" s="10">
        <f t="shared" si="78"/>
        <v>0</v>
      </c>
      <c r="AD429" s="30"/>
      <c r="AE429" s="30"/>
      <c r="AF429" s="78">
        <f t="shared" si="73"/>
        <v>43418.85833333333</v>
      </c>
      <c r="AG429" s="78">
        <f t="shared" si="74"/>
        <v>43418.871527777781</v>
      </c>
      <c r="AH429" s="26" t="str">
        <f t="shared" si="75"/>
        <v>43418.858333333343418.8715277778</v>
      </c>
      <c r="AI429" s="26" t="e">
        <f>VLOOKUP(AH429,simple_survey!$P$1800:$Q$2001,2,FALSE)</f>
        <v>#N/A</v>
      </c>
    </row>
    <row r="430" spans="1:35" s="3" customFormat="1" hidden="1" x14ac:dyDescent="0.4">
      <c r="A430" s="16" t="str">
        <f t="shared" si="72"/>
        <v>-</v>
      </c>
      <c r="B430" s="16" t="str">
        <f t="shared" si="79"/>
        <v>-</v>
      </c>
      <c r="C430" s="3">
        <v>20</v>
      </c>
      <c r="D430" s="2">
        <v>43418.859432870369</v>
      </c>
      <c r="E430" s="3" t="s">
        <v>1822</v>
      </c>
      <c r="F430" s="3">
        <v>14149</v>
      </c>
      <c r="G430" s="3" t="s">
        <v>32</v>
      </c>
      <c r="H430" s="3">
        <v>5672</v>
      </c>
      <c r="I430" s="3">
        <v>122</v>
      </c>
      <c r="J430" s="3">
        <v>11</v>
      </c>
      <c r="K430" s="3">
        <v>2</v>
      </c>
      <c r="M430" s="2">
        <v>43418.863159722219</v>
      </c>
      <c r="N430" s="2">
        <v>43418.867245370369</v>
      </c>
      <c r="O430" s="3" t="s">
        <v>30</v>
      </c>
      <c r="P430" s="3" t="s">
        <v>31</v>
      </c>
      <c r="Q430" s="3" t="s">
        <v>33</v>
      </c>
      <c r="R430" s="3" t="s">
        <v>34</v>
      </c>
      <c r="S430" s="2">
        <v>43418.864571759259</v>
      </c>
      <c r="T430" s="2">
        <v>43418.864571759259</v>
      </c>
      <c r="U430" s="2">
        <v>43418.872789351852</v>
      </c>
      <c r="V430" s="2">
        <v>43418.872789351852</v>
      </c>
      <c r="X430" s="8">
        <f t="shared" si="77"/>
        <v>43418.859432870369</v>
      </c>
      <c r="Y430" s="9">
        <f t="shared" si="80"/>
        <v>4.0856481500668451E-3</v>
      </c>
      <c r="Z430" s="9">
        <f t="shared" si="81"/>
        <v>8.1712963001336902E-3</v>
      </c>
      <c r="AA430" s="30"/>
      <c r="AB430" s="10">
        <f t="shared" si="76"/>
        <v>0</v>
      </c>
      <c r="AC430" s="10">
        <f t="shared" si="78"/>
        <v>3.7268518499331549E-3</v>
      </c>
      <c r="AD430" s="30"/>
      <c r="AE430" s="30"/>
      <c r="AF430" s="78">
        <f t="shared" si="73"/>
        <v>43418.859027777777</v>
      </c>
      <c r="AG430" s="78">
        <f t="shared" si="74"/>
        <v>43418.866666666669</v>
      </c>
      <c r="AH430" s="26" t="str">
        <f t="shared" si="75"/>
        <v>43418.859027777843418.8666666667</v>
      </c>
      <c r="AI430" s="26" t="e">
        <f>VLOOKUP(AH430,simple_survey!$P$1800:$Q$2001,2,FALSE)</f>
        <v>#N/A</v>
      </c>
    </row>
    <row r="431" spans="1:35" s="3" customFormat="1" x14ac:dyDescent="0.4">
      <c r="A431" s="16" t="str">
        <f t="shared" si="72"/>
        <v>-</v>
      </c>
      <c r="B431" s="16" t="str">
        <f t="shared" si="79"/>
        <v>-</v>
      </c>
      <c r="C431" s="3">
        <v>20</v>
      </c>
      <c r="D431" s="2">
        <v>43418.859965277778</v>
      </c>
      <c r="E431" s="3" t="s">
        <v>1823</v>
      </c>
      <c r="F431" s="3">
        <v>14150</v>
      </c>
      <c r="G431" s="3" t="s">
        <v>32</v>
      </c>
      <c r="H431" s="3">
        <v>4852</v>
      </c>
      <c r="I431" s="3">
        <v>78</v>
      </c>
      <c r="J431" s="3">
        <v>4</v>
      </c>
      <c r="K431" s="3">
        <v>2</v>
      </c>
      <c r="M431" s="2">
        <v>43418.861585648148</v>
      </c>
      <c r="N431" s="2">
        <v>43418.864861111113</v>
      </c>
      <c r="O431" s="3" t="s">
        <v>45</v>
      </c>
      <c r="P431" s="3" t="s">
        <v>46</v>
      </c>
      <c r="Q431" s="3" t="s">
        <v>71</v>
      </c>
      <c r="R431" s="3" t="s">
        <v>1326</v>
      </c>
      <c r="S431" s="2">
        <v>43418.862893518519</v>
      </c>
      <c r="T431" s="2">
        <v>43418.862893518519</v>
      </c>
      <c r="U431" s="2">
        <v>43418.86859953704</v>
      </c>
      <c r="V431" s="2">
        <v>43418.86859953704</v>
      </c>
      <c r="X431" s="8">
        <f t="shared" si="77"/>
        <v>43418.859965277778</v>
      </c>
      <c r="Y431" s="9">
        <f t="shared" si="80"/>
        <v>3.275462964666076E-3</v>
      </c>
      <c r="Z431" s="9">
        <f t="shared" si="81"/>
        <v>6.550925929332152E-3</v>
      </c>
      <c r="AA431" s="30"/>
      <c r="AB431" s="10">
        <f t="shared" si="76"/>
        <v>0</v>
      </c>
      <c r="AC431" s="10">
        <f t="shared" si="78"/>
        <v>1.6203703708015382E-3</v>
      </c>
      <c r="AD431" s="30"/>
      <c r="AE431" s="30"/>
      <c r="AF431" s="78">
        <f t="shared" si="73"/>
        <v>43418.859722222223</v>
      </c>
      <c r="AG431" s="78">
        <f t="shared" si="74"/>
        <v>43418.864583333336</v>
      </c>
      <c r="AH431" s="26" t="str">
        <f t="shared" si="75"/>
        <v>43418.859722222243418.8645833333</v>
      </c>
      <c r="AI431" s="26" t="str">
        <f>VLOOKUP(AH431,simple_survey!$P$1800:$Q$2001,2,FALSE)</f>
        <v>肯定的</v>
      </c>
    </row>
    <row r="432" spans="1:35" s="3" customFormat="1" hidden="1" x14ac:dyDescent="0.4">
      <c r="A432" s="16" t="str">
        <f t="shared" si="72"/>
        <v>-</v>
      </c>
      <c r="B432" s="16" t="str">
        <f t="shared" si="79"/>
        <v>-</v>
      </c>
      <c r="C432" s="3">
        <v>20</v>
      </c>
      <c r="D432" s="2">
        <v>43418.860393518517</v>
      </c>
      <c r="E432" s="3" t="s">
        <v>1617</v>
      </c>
      <c r="F432" s="3">
        <v>14151</v>
      </c>
      <c r="G432" s="3" t="s">
        <v>32</v>
      </c>
      <c r="H432" s="3">
        <v>6199</v>
      </c>
      <c r="I432" s="3">
        <v>209</v>
      </c>
      <c r="J432" s="3">
        <v>6</v>
      </c>
      <c r="K432" s="3">
        <v>3</v>
      </c>
      <c r="M432" s="2">
        <v>43418.867673611108</v>
      </c>
      <c r="N432" s="2">
        <v>43418.867754629631</v>
      </c>
      <c r="O432" s="3" t="s">
        <v>24</v>
      </c>
      <c r="P432" s="3" t="s">
        <v>25</v>
      </c>
      <c r="Q432" s="3" t="s">
        <v>36</v>
      </c>
      <c r="R432" s="3" t="s">
        <v>37</v>
      </c>
      <c r="S432" s="2">
        <v>43418.866412037038</v>
      </c>
      <c r="T432" s="2">
        <v>43418.866412037038</v>
      </c>
      <c r="U432" s="2">
        <v>43418.87431712963</v>
      </c>
      <c r="V432" s="2">
        <v>43418.87431712963</v>
      </c>
      <c r="X432" s="8">
        <f t="shared" si="77"/>
        <v>43418.860393518517</v>
      </c>
      <c r="Y432" s="9">
        <f t="shared" si="80"/>
        <v>8.101852290565148E-5</v>
      </c>
      <c r="Z432" s="9">
        <f t="shared" si="81"/>
        <v>2.4305556871695444E-4</v>
      </c>
      <c r="AA432" s="30"/>
      <c r="AB432" s="10">
        <f t="shared" si="76"/>
        <v>1.261574070667848E-3</v>
      </c>
      <c r="AC432" s="10">
        <f t="shared" si="78"/>
        <v>7.2800925918272696E-3</v>
      </c>
      <c r="AD432" s="30"/>
      <c r="AE432" s="30"/>
      <c r="AF432" s="78">
        <f t="shared" si="73"/>
        <v>43418.859722222223</v>
      </c>
      <c r="AG432" s="78">
        <f t="shared" si="74"/>
        <v>43418.867361111108</v>
      </c>
      <c r="AH432" s="26" t="str">
        <f t="shared" si="75"/>
        <v>43418.859722222243418.8673611111</v>
      </c>
      <c r="AI432" s="26" t="e">
        <f>VLOOKUP(AH432,simple_survey!$P$1800:$Q$2001,2,FALSE)</f>
        <v>#N/A</v>
      </c>
    </row>
    <row r="433" spans="1:37" s="3" customFormat="1" hidden="1" x14ac:dyDescent="0.4">
      <c r="A433" s="16" t="str">
        <f t="shared" si="72"/>
        <v>-</v>
      </c>
      <c r="B433" s="16" t="str">
        <f t="shared" si="79"/>
        <v>-</v>
      </c>
      <c r="C433" s="3">
        <v>20</v>
      </c>
      <c r="D433" s="2">
        <v>43418.862210648149</v>
      </c>
      <c r="E433" s="3" t="s">
        <v>1824</v>
      </c>
      <c r="F433" s="3">
        <v>14152</v>
      </c>
      <c r="G433" s="3" t="s">
        <v>66</v>
      </c>
      <c r="H433" s="3">
        <v>5563</v>
      </c>
      <c r="I433" s="3">
        <v>493</v>
      </c>
      <c r="J433" s="3">
        <v>3</v>
      </c>
      <c r="K433" s="3">
        <v>2</v>
      </c>
      <c r="M433" s="2">
        <v>43418.864432870374</v>
      </c>
      <c r="N433" s="2">
        <v>43418.868020833332</v>
      </c>
      <c r="O433" s="3" t="s">
        <v>28</v>
      </c>
      <c r="P433" s="3" t="s">
        <v>29</v>
      </c>
      <c r="Q433" s="3" t="s">
        <v>133</v>
      </c>
      <c r="R433" s="3" t="s">
        <v>19</v>
      </c>
      <c r="S433" s="2">
        <v>43418.864594907405</v>
      </c>
      <c r="T433" s="2">
        <v>43418.864594907405</v>
      </c>
      <c r="U433" s="2">
        <v>43418.870925925927</v>
      </c>
      <c r="V433" s="2">
        <v>43418.870925925927</v>
      </c>
      <c r="X433" s="8">
        <f t="shared" si="77"/>
        <v>43418.862210648149</v>
      </c>
      <c r="Y433" s="9">
        <f t="shared" si="80"/>
        <v>3.5879629576811567E-3</v>
      </c>
      <c r="Z433" s="9">
        <f t="shared" si="81"/>
        <v>7.1759259153623134E-3</v>
      </c>
      <c r="AA433" s="30"/>
      <c r="AB433" s="10">
        <f t="shared" si="76"/>
        <v>0</v>
      </c>
      <c r="AC433" s="10">
        <f t="shared" si="78"/>
        <v>2.2222222251002677E-3</v>
      </c>
      <c r="AD433" s="30"/>
      <c r="AE433" s="30"/>
      <c r="AF433" s="78">
        <f t="shared" si="73"/>
        <v>43418.861805555556</v>
      </c>
      <c r="AG433" s="78">
        <f t="shared" si="74"/>
        <v>43418.867361111108</v>
      </c>
      <c r="AH433" s="26" t="str">
        <f t="shared" si="75"/>
        <v>43418.861805555643418.8673611111</v>
      </c>
      <c r="AI433" s="26" t="e">
        <f>VLOOKUP(AH433,simple_survey!$P$1800:$Q$2001,2,FALSE)</f>
        <v>#N/A</v>
      </c>
    </row>
    <row r="434" spans="1:37" s="3" customFormat="1" hidden="1" x14ac:dyDescent="0.4">
      <c r="A434" s="16" t="str">
        <f t="shared" si="72"/>
        <v>-</v>
      </c>
      <c r="B434" s="16" t="str">
        <f t="shared" si="79"/>
        <v>-</v>
      </c>
      <c r="C434" s="3">
        <v>20</v>
      </c>
      <c r="D434" s="2">
        <v>43418.862245370372</v>
      </c>
      <c r="E434" s="3" t="s">
        <v>1825</v>
      </c>
      <c r="F434" s="3">
        <v>14153</v>
      </c>
      <c r="G434" s="3" t="s">
        <v>18</v>
      </c>
      <c r="H434" s="3">
        <v>3144</v>
      </c>
      <c r="I434" s="3">
        <v>193</v>
      </c>
      <c r="J434" s="3">
        <v>7</v>
      </c>
      <c r="K434" s="3">
        <v>1</v>
      </c>
      <c r="M434" s="2">
        <v>43418.864976851852</v>
      </c>
      <c r="N434" s="2">
        <v>43418.870706018519</v>
      </c>
      <c r="O434" s="3" t="s">
        <v>36</v>
      </c>
      <c r="P434" s="3" t="s">
        <v>37</v>
      </c>
      <c r="Q434" s="3" t="s">
        <v>49</v>
      </c>
      <c r="R434" s="3" t="s">
        <v>50</v>
      </c>
      <c r="S434" s="2">
        <v>43418.867118055554</v>
      </c>
      <c r="T434" s="2">
        <v>43418.867118055554</v>
      </c>
      <c r="U434" s="2">
        <v>43418.874756944446</v>
      </c>
      <c r="V434" s="2">
        <v>43418.874756944446</v>
      </c>
      <c r="X434" s="8">
        <f t="shared" si="77"/>
        <v>43418.862245370372</v>
      </c>
      <c r="Y434" s="9">
        <f t="shared" si="80"/>
        <v>5.7291666671517305E-3</v>
      </c>
      <c r="Z434" s="9">
        <f t="shared" si="81"/>
        <v>5.7291666671517305E-3</v>
      </c>
      <c r="AA434" s="30"/>
      <c r="AB434" s="10">
        <f t="shared" si="76"/>
        <v>0</v>
      </c>
      <c r="AC434" s="10">
        <f t="shared" si="78"/>
        <v>2.7314814797136933E-3</v>
      </c>
      <c r="AD434" s="30"/>
      <c r="AE434" s="30"/>
      <c r="AF434" s="78">
        <f t="shared" si="73"/>
        <v>43418.861805555556</v>
      </c>
      <c r="AG434" s="78">
        <f t="shared" si="74"/>
        <v>43418.870138888888</v>
      </c>
      <c r="AH434" s="26" t="str">
        <f t="shared" si="75"/>
        <v>43418.861805555643418.8701388889</v>
      </c>
      <c r="AI434" s="26" t="e">
        <f>VLOOKUP(AH434,simple_survey!$P$1800:$Q$2001,2,FALSE)</f>
        <v>#N/A</v>
      </c>
    </row>
    <row r="435" spans="1:37" s="3" customFormat="1" hidden="1" x14ac:dyDescent="0.4">
      <c r="A435" s="16" t="str">
        <f t="shared" si="72"/>
        <v>-</v>
      </c>
      <c r="B435" s="16" t="str">
        <f t="shared" si="79"/>
        <v>-</v>
      </c>
      <c r="C435" s="3">
        <v>20</v>
      </c>
      <c r="D435" s="2">
        <v>43418.867731481485</v>
      </c>
      <c r="E435" s="3" t="s">
        <v>1826</v>
      </c>
      <c r="F435" s="3">
        <v>14155</v>
      </c>
      <c r="G435" s="3" t="s">
        <v>98</v>
      </c>
      <c r="H435" s="3">
        <v>0</v>
      </c>
      <c r="I435" s="3">
        <v>831</v>
      </c>
      <c r="J435" s="3">
        <v>2</v>
      </c>
      <c r="K435" s="3">
        <v>1</v>
      </c>
      <c r="M435" s="2">
        <v>43418.873368055552</v>
      </c>
      <c r="N435" s="2">
        <v>43418.877523148149</v>
      </c>
      <c r="O435" s="3" t="s">
        <v>45</v>
      </c>
      <c r="P435" s="3" t="s">
        <v>46</v>
      </c>
      <c r="Q435" s="3" t="s">
        <v>133</v>
      </c>
      <c r="R435" s="3" t="s">
        <v>19</v>
      </c>
      <c r="S435" s="2">
        <v>43418.871863425928</v>
      </c>
      <c r="T435" s="2">
        <v>43418.873738425929</v>
      </c>
      <c r="U435" s="2">
        <v>43418.878009259257</v>
      </c>
      <c r="V435" s="2">
        <v>43418.880578703705</v>
      </c>
      <c r="X435" s="8">
        <f t="shared" si="77"/>
        <v>43418.867731481485</v>
      </c>
      <c r="Y435" s="9">
        <f t="shared" si="80"/>
        <v>4.1550925961928442E-3</v>
      </c>
      <c r="Z435" s="9">
        <f t="shared" si="81"/>
        <v>4.1550925961928442E-3</v>
      </c>
      <c r="AA435" s="30"/>
      <c r="AB435" s="10">
        <f t="shared" si="76"/>
        <v>1.5046296248328872E-3</v>
      </c>
      <c r="AC435" s="10">
        <f t="shared" si="78"/>
        <v>5.6365740674664266E-3</v>
      </c>
      <c r="AD435" s="30"/>
      <c r="AE435" s="30"/>
      <c r="AF435" s="78">
        <f t="shared" si="73"/>
        <v>43418.867361111108</v>
      </c>
      <c r="AG435" s="78">
        <f t="shared" si="74"/>
        <v>43418.877083333333</v>
      </c>
      <c r="AH435" s="26" t="str">
        <f t="shared" si="75"/>
        <v>43418.867361111143418.8770833333</v>
      </c>
      <c r="AI435" s="26" t="e">
        <f>VLOOKUP(AH435,simple_survey!$P$1800:$Q$2001,2,FALSE)</f>
        <v>#N/A</v>
      </c>
    </row>
    <row r="436" spans="1:37" s="3" customFormat="1" hidden="1" x14ac:dyDescent="0.4">
      <c r="A436" s="16" t="str">
        <f t="shared" si="72"/>
        <v>-</v>
      </c>
      <c r="B436" s="16" t="str">
        <f t="shared" si="79"/>
        <v>-</v>
      </c>
      <c r="C436" s="3">
        <v>20</v>
      </c>
      <c r="D436" s="2">
        <v>43418.868923611109</v>
      </c>
      <c r="E436" s="3" t="s">
        <v>1481</v>
      </c>
      <c r="F436" s="3">
        <v>14156</v>
      </c>
      <c r="G436" s="3" t="s">
        <v>98</v>
      </c>
      <c r="H436" s="3">
        <v>0</v>
      </c>
      <c r="I436" s="3">
        <v>681</v>
      </c>
      <c r="J436" s="3">
        <v>6</v>
      </c>
      <c r="K436" s="3">
        <v>1</v>
      </c>
      <c r="M436" s="2">
        <v>43418.872025462966</v>
      </c>
      <c r="N436" s="2">
        <v>43418.875902777778</v>
      </c>
      <c r="O436" s="3" t="s">
        <v>45</v>
      </c>
      <c r="P436" s="3" t="s">
        <v>46</v>
      </c>
      <c r="Q436" s="3" t="s">
        <v>133</v>
      </c>
      <c r="R436" s="3" t="s">
        <v>19</v>
      </c>
      <c r="S436" s="2">
        <v>43418.872037037036</v>
      </c>
      <c r="T436" s="2">
        <v>43418.872037037036</v>
      </c>
      <c r="U436" s="2">
        <v>43418.878182870372</v>
      </c>
      <c r="V436" s="2">
        <v>43418.878182870372</v>
      </c>
      <c r="X436" s="8">
        <f t="shared" si="77"/>
        <v>43418.868923611109</v>
      </c>
      <c r="Y436" s="9">
        <f t="shared" si="80"/>
        <v>3.8773148116888478E-3</v>
      </c>
      <c r="Z436" s="9">
        <f t="shared" si="81"/>
        <v>3.8773148116888478E-3</v>
      </c>
      <c r="AA436" s="30"/>
      <c r="AB436" s="10">
        <f t="shared" si="76"/>
        <v>0</v>
      </c>
      <c r="AC436" s="10">
        <f t="shared" si="78"/>
        <v>3.1018518566270359E-3</v>
      </c>
      <c r="AD436" s="30"/>
      <c r="AE436" s="30"/>
      <c r="AF436" s="78">
        <f t="shared" si="73"/>
        <v>43418.868750000001</v>
      </c>
      <c r="AG436" s="78">
        <f t="shared" si="74"/>
        <v>43418.875694444447</v>
      </c>
      <c r="AH436" s="26" t="str">
        <f t="shared" si="75"/>
        <v>43418.8687543418.8756944444</v>
      </c>
      <c r="AI436" s="26" t="e">
        <f>VLOOKUP(AH436,simple_survey!$P$1800:$Q$2001,2,FALSE)</f>
        <v>#N/A</v>
      </c>
    </row>
    <row r="437" spans="1:37" s="3" customFormat="1" hidden="1" x14ac:dyDescent="0.4">
      <c r="A437" s="16" t="str">
        <f t="shared" si="72"/>
        <v>-</v>
      </c>
      <c r="B437" s="16" t="str">
        <f t="shared" si="79"/>
        <v>-</v>
      </c>
      <c r="C437" s="3">
        <v>20</v>
      </c>
      <c r="D437" s="2">
        <v>43418.869328703702</v>
      </c>
      <c r="E437" s="3" t="s">
        <v>1810</v>
      </c>
      <c r="F437" s="3">
        <v>14157</v>
      </c>
      <c r="G437" s="3" t="s">
        <v>32</v>
      </c>
      <c r="H437" s="3">
        <v>3713</v>
      </c>
      <c r="I437" s="3">
        <v>943</v>
      </c>
      <c r="J437" s="3">
        <v>4</v>
      </c>
      <c r="K437" s="3">
        <v>1</v>
      </c>
      <c r="M437" s="2">
        <v>43418.871018518519</v>
      </c>
      <c r="N437" s="2">
        <v>43418.873668981483</v>
      </c>
      <c r="O437" s="3" t="s">
        <v>64</v>
      </c>
      <c r="P437" s="3" t="s">
        <v>65</v>
      </c>
      <c r="Q437" s="3" t="s">
        <v>133</v>
      </c>
      <c r="R437" s="3" t="s">
        <v>19</v>
      </c>
      <c r="S437" s="2">
        <v>43418.871099537035</v>
      </c>
      <c r="T437" s="2">
        <v>43418.871099537035</v>
      </c>
      <c r="U437" s="2">
        <v>43418.875590277778</v>
      </c>
      <c r="V437" s="2">
        <v>43418.875590277778</v>
      </c>
      <c r="X437" s="8">
        <f t="shared" si="77"/>
        <v>43418.869328703702</v>
      </c>
      <c r="Y437" s="9">
        <f t="shared" si="80"/>
        <v>2.6504629640839994E-3</v>
      </c>
      <c r="Z437" s="9">
        <f t="shared" si="81"/>
        <v>2.6504629640839994E-3</v>
      </c>
      <c r="AA437" s="30"/>
      <c r="AB437" s="10">
        <f t="shared" si="76"/>
        <v>0</v>
      </c>
      <c r="AC437" s="10">
        <f t="shared" si="78"/>
        <v>1.6898148169275373E-3</v>
      </c>
      <c r="AD437" s="30"/>
      <c r="AE437" s="30"/>
      <c r="AF437" s="78">
        <f t="shared" si="73"/>
        <v>43418.868750000001</v>
      </c>
      <c r="AG437" s="78">
        <f t="shared" si="74"/>
        <v>43418.873611111114</v>
      </c>
      <c r="AH437" s="26" t="str">
        <f t="shared" si="75"/>
        <v>43418.8687543418.8736111111</v>
      </c>
      <c r="AI437" s="26" t="e">
        <f>VLOOKUP(AH437,simple_survey!$P$1800:$Q$2001,2,FALSE)</f>
        <v>#N/A</v>
      </c>
    </row>
    <row r="438" spans="1:37" s="3" customFormat="1" hidden="1" x14ac:dyDescent="0.4">
      <c r="A438" s="16" t="str">
        <f t="shared" si="72"/>
        <v>-</v>
      </c>
      <c r="B438" s="16" t="str">
        <f t="shared" si="79"/>
        <v>-</v>
      </c>
      <c r="C438" s="3">
        <v>20</v>
      </c>
      <c r="D438" s="2">
        <v>43418.87228009259</v>
      </c>
      <c r="E438" s="3" t="s">
        <v>1827</v>
      </c>
      <c r="F438" s="3">
        <v>14159</v>
      </c>
      <c r="G438" s="3" t="s">
        <v>98</v>
      </c>
      <c r="H438" s="3">
        <v>0</v>
      </c>
      <c r="I438" s="3">
        <v>868</v>
      </c>
      <c r="J438" s="3">
        <v>2</v>
      </c>
      <c r="K438" s="3">
        <v>1</v>
      </c>
      <c r="M438" s="2">
        <v>43418.873865740738</v>
      </c>
      <c r="N438" s="2">
        <v>43418.877465277779</v>
      </c>
      <c r="O438" s="3" t="s">
        <v>45</v>
      </c>
      <c r="P438" s="3" t="s">
        <v>46</v>
      </c>
      <c r="Q438" s="3" t="s">
        <v>133</v>
      </c>
      <c r="R438" s="3" t="s">
        <v>19</v>
      </c>
      <c r="S438" s="2">
        <v>43418.874085648145</v>
      </c>
      <c r="T438" s="2">
        <v>43418.874085648145</v>
      </c>
      <c r="U438" s="2">
        <v>43418.880231481482</v>
      </c>
      <c r="V438" s="2">
        <v>43418.880231481482</v>
      </c>
      <c r="X438" s="8">
        <f t="shared" si="77"/>
        <v>43418.87228009259</v>
      </c>
      <c r="Y438" s="9">
        <f t="shared" si="80"/>
        <v>3.5995370417367667E-3</v>
      </c>
      <c r="Z438" s="9">
        <f t="shared" si="81"/>
        <v>3.5995370417367667E-3</v>
      </c>
      <c r="AA438" s="30"/>
      <c r="AB438" s="10">
        <f t="shared" si="76"/>
        <v>0</v>
      </c>
      <c r="AC438" s="10">
        <f t="shared" si="78"/>
        <v>1.5856481477385387E-3</v>
      </c>
      <c r="AD438" s="30"/>
      <c r="AE438" s="30"/>
      <c r="AF438" s="78">
        <f t="shared" si="73"/>
        <v>43418.87222222222</v>
      </c>
      <c r="AG438" s="78">
        <f t="shared" si="74"/>
        <v>43418.877083333333</v>
      </c>
      <c r="AH438" s="26" t="str">
        <f t="shared" si="75"/>
        <v>43418.872222222243418.8770833333</v>
      </c>
      <c r="AI438" s="26" t="s">
        <v>1323</v>
      </c>
    </row>
    <row r="439" spans="1:37" s="3" customFormat="1" x14ac:dyDescent="0.4">
      <c r="A439" s="16" t="str">
        <f t="shared" ref="A439:A458" si="82">IF(W439&gt;0, "★", "-")</f>
        <v>-</v>
      </c>
      <c r="B439" s="16" t="str">
        <f t="shared" si="79"/>
        <v>-</v>
      </c>
      <c r="C439" s="3">
        <v>20</v>
      </c>
      <c r="D439" s="2">
        <v>43418.87259259259</v>
      </c>
      <c r="E439" s="3" t="s">
        <v>1775</v>
      </c>
      <c r="F439" s="3">
        <v>14160</v>
      </c>
      <c r="G439" s="3" t="s">
        <v>32</v>
      </c>
      <c r="H439" s="3">
        <v>3338</v>
      </c>
      <c r="I439" s="3">
        <v>268</v>
      </c>
      <c r="J439" s="3">
        <v>1</v>
      </c>
      <c r="K439" s="3">
        <v>2</v>
      </c>
      <c r="M439" s="2">
        <v>43418.874062499999</v>
      </c>
      <c r="N439" s="2">
        <v>43418.877615740741</v>
      </c>
      <c r="O439" s="3" t="s">
        <v>73</v>
      </c>
      <c r="P439" s="3" t="s">
        <v>74</v>
      </c>
      <c r="Q439" s="3" t="s">
        <v>49</v>
      </c>
      <c r="R439" s="3" t="s">
        <v>50</v>
      </c>
      <c r="S439" s="2">
        <v>43418.875104166669</v>
      </c>
      <c r="T439" s="2">
        <v>43418.875104166669</v>
      </c>
      <c r="U439" s="2">
        <v>43418.879328703704</v>
      </c>
      <c r="V439" s="2">
        <v>43418.879328703704</v>
      </c>
      <c r="X439" s="8">
        <f t="shared" si="77"/>
        <v>43418.87259259259</v>
      </c>
      <c r="Y439" s="9">
        <f t="shared" si="80"/>
        <v>3.5532407418941148E-3</v>
      </c>
      <c r="Z439" s="9">
        <f t="shared" si="81"/>
        <v>7.1064814837882295E-3</v>
      </c>
      <c r="AA439" s="30"/>
      <c r="AB439" s="10">
        <f t="shared" si="76"/>
        <v>0</v>
      </c>
      <c r="AC439" s="10">
        <f t="shared" si="78"/>
        <v>1.4699074090458453E-3</v>
      </c>
      <c r="AD439" s="30"/>
      <c r="AE439" s="30"/>
      <c r="AF439" s="78">
        <f t="shared" si="73"/>
        <v>43418.87222222222</v>
      </c>
      <c r="AG439" s="78">
        <f t="shared" si="74"/>
        <v>43418.877083333333</v>
      </c>
      <c r="AH439" s="26" t="str">
        <f t="shared" si="75"/>
        <v>43418.872222222243418.8770833333</v>
      </c>
      <c r="AI439" s="26" t="str">
        <f>VLOOKUP(AH439,simple_survey!$P$1800:$Q$2001,2,FALSE)</f>
        <v>肯定的</v>
      </c>
    </row>
    <row r="440" spans="1:37" s="3" customFormat="1" hidden="1" x14ac:dyDescent="0.4">
      <c r="A440" s="16" t="str">
        <f t="shared" si="82"/>
        <v>-</v>
      </c>
      <c r="B440" s="16" t="str">
        <f t="shared" si="79"/>
        <v>-</v>
      </c>
      <c r="C440" s="3">
        <v>20</v>
      </c>
      <c r="D440" s="2">
        <v>43418.874108796299</v>
      </c>
      <c r="E440" s="3" t="s">
        <v>1511</v>
      </c>
      <c r="F440" s="3">
        <v>14162</v>
      </c>
      <c r="G440" s="3" t="s">
        <v>32</v>
      </c>
      <c r="H440" s="3">
        <v>3537</v>
      </c>
      <c r="I440" s="3">
        <v>188</v>
      </c>
      <c r="J440" s="3">
        <v>5</v>
      </c>
      <c r="K440" s="3">
        <v>1</v>
      </c>
      <c r="M440" s="2">
        <v>43418.878287037034</v>
      </c>
      <c r="N440" s="2">
        <v>43418.881111111114</v>
      </c>
      <c r="O440" s="3" t="s">
        <v>20</v>
      </c>
      <c r="P440" s="3" t="s">
        <v>21</v>
      </c>
      <c r="Q440" s="3" t="s">
        <v>71</v>
      </c>
      <c r="R440" s="3" t="s">
        <v>1326</v>
      </c>
      <c r="S440" s="2">
        <v>43418.878298611111</v>
      </c>
      <c r="T440" s="2">
        <v>43418.878298611111</v>
      </c>
      <c r="U440" s="2">
        <v>43418.884131944447</v>
      </c>
      <c r="V440" s="2">
        <v>43418.884131944447</v>
      </c>
      <c r="X440" s="8">
        <f t="shared" si="77"/>
        <v>43418.874108796299</v>
      </c>
      <c r="Y440" s="9">
        <f t="shared" si="80"/>
        <v>2.8240740793989971E-3</v>
      </c>
      <c r="Z440" s="9">
        <f t="shared" si="81"/>
        <v>2.8240740793989971E-3</v>
      </c>
      <c r="AA440" s="30"/>
      <c r="AB440" s="10">
        <f t="shared" si="76"/>
        <v>0</v>
      </c>
      <c r="AC440" s="10">
        <f t="shared" si="78"/>
        <v>4.1782407352002338E-3</v>
      </c>
      <c r="AD440" s="30"/>
      <c r="AE440" s="30"/>
      <c r="AF440" s="78">
        <f t="shared" si="73"/>
        <v>43418.873611111114</v>
      </c>
      <c r="AG440" s="78">
        <f t="shared" si="74"/>
        <v>43418.880555555559</v>
      </c>
      <c r="AH440" s="26" t="str">
        <f t="shared" si="75"/>
        <v>43418.873611111143418.8805555556</v>
      </c>
      <c r="AI440" s="26" t="e">
        <f>VLOOKUP(AH440,simple_survey!$P$1800:$Q$2001,2,FALSE)</f>
        <v>#N/A</v>
      </c>
    </row>
    <row r="441" spans="1:37" s="3" customFormat="1" hidden="1" x14ac:dyDescent="0.4">
      <c r="A441" s="16" t="str">
        <f t="shared" si="82"/>
        <v>★</v>
      </c>
      <c r="B441" s="16" t="str">
        <f t="shared" si="79"/>
        <v>☆</v>
      </c>
      <c r="C441" s="3">
        <v>20</v>
      </c>
      <c r="D441" s="2">
        <v>43418.82775462963</v>
      </c>
      <c r="E441" s="3" t="s">
        <v>1420</v>
      </c>
      <c r="F441" s="3">
        <v>14120</v>
      </c>
      <c r="G441" s="3" t="s">
        <v>32</v>
      </c>
      <c r="H441" s="3">
        <v>5131</v>
      </c>
      <c r="I441" s="3">
        <v>560</v>
      </c>
      <c r="J441" s="3">
        <v>1</v>
      </c>
      <c r="K441" s="3">
        <v>1</v>
      </c>
      <c r="L441" s="2">
        <v>43418.827905092592</v>
      </c>
      <c r="O441" s="3" t="s">
        <v>71</v>
      </c>
      <c r="P441" s="3" t="s">
        <v>1326</v>
      </c>
      <c r="Q441" s="3" t="s">
        <v>22</v>
      </c>
      <c r="R441" s="3" t="s">
        <v>23</v>
      </c>
      <c r="S441" s="2">
        <v>43418.834687499999</v>
      </c>
      <c r="U441" s="2">
        <v>43418.845000000001</v>
      </c>
      <c r="W441" s="2">
        <v>43418.834687499999</v>
      </c>
      <c r="X441" s="8">
        <f t="shared" si="77"/>
        <v>43418.834687499999</v>
      </c>
      <c r="Y441" s="9">
        <f t="shared" si="80"/>
        <v>0</v>
      </c>
      <c r="Z441" s="9">
        <f t="shared" si="81"/>
        <v>0</v>
      </c>
      <c r="AA441" s="30"/>
      <c r="AB441" s="10">
        <f t="shared" si="76"/>
        <v>0</v>
      </c>
      <c r="AC441" s="10">
        <f>IF(IF(B441="☆",(IF(L441&gt;S441,L441-X441,S441-X441)),M441-X441)&lt;0,0,IF(B441="☆",(IF(L441&gt;S441,L441-X441,S441-X441)),M441-X441))</f>
        <v>0</v>
      </c>
      <c r="AD441" s="30"/>
      <c r="AE441" s="30"/>
      <c r="AF441" s="78">
        <f t="shared" si="73"/>
        <v>43418.82708333333</v>
      </c>
      <c r="AG441" s="78">
        <f t="shared" si="74"/>
        <v>0</v>
      </c>
      <c r="AH441" s="26" t="str">
        <f t="shared" si="75"/>
        <v>43418.82708333330</v>
      </c>
      <c r="AI441" s="26" t="e">
        <f>VLOOKUP(AH441,simple_survey!$P$1800:$Q$2001,2,FALSE)</f>
        <v>#N/A</v>
      </c>
    </row>
    <row r="442" spans="1:37" s="3" customFormat="1" hidden="1" x14ac:dyDescent="0.4">
      <c r="A442" s="16" t="str">
        <f t="shared" si="82"/>
        <v>★</v>
      </c>
      <c r="B442" s="16" t="str">
        <f t="shared" si="79"/>
        <v>☆</v>
      </c>
      <c r="C442" s="3">
        <v>20</v>
      </c>
      <c r="D442" s="2">
        <v>43418.835428240738</v>
      </c>
      <c r="E442" s="3" t="s">
        <v>1812</v>
      </c>
      <c r="F442" s="3">
        <v>14122</v>
      </c>
      <c r="G442" s="3" t="s">
        <v>32</v>
      </c>
      <c r="H442" s="3">
        <v>1269</v>
      </c>
      <c r="I442" s="3">
        <v>357</v>
      </c>
      <c r="J442" s="3">
        <v>6</v>
      </c>
      <c r="K442" s="3">
        <v>1</v>
      </c>
      <c r="L442" s="2">
        <v>43418.835729166669</v>
      </c>
      <c r="O442" s="3" t="s">
        <v>133</v>
      </c>
      <c r="P442" s="3" t="s">
        <v>19</v>
      </c>
      <c r="Q442" s="3" t="s">
        <v>64</v>
      </c>
      <c r="R442" s="3" t="s">
        <v>65</v>
      </c>
      <c r="S442" s="2">
        <v>43418.842361111114</v>
      </c>
      <c r="U442" s="2">
        <v>43418.848101851851</v>
      </c>
      <c r="W442" s="2">
        <v>43418.842361111114</v>
      </c>
      <c r="X442" s="8">
        <f t="shared" si="77"/>
        <v>43418.842361111114</v>
      </c>
      <c r="Y442" s="9">
        <f t="shared" si="80"/>
        <v>0</v>
      </c>
      <c r="Z442" s="9">
        <f t="shared" si="81"/>
        <v>0</v>
      </c>
      <c r="AA442" s="30"/>
      <c r="AB442" s="10">
        <f t="shared" si="76"/>
        <v>0</v>
      </c>
      <c r="AC442" s="10">
        <f>IF(IF(B442="☆",(IF(L442&gt;S442,L442-X442,S442-X442)),M442-X442)&lt;0,0,IF(B442="☆",(IF(L442&gt;S442,L442-X442,S442-X442)),M442-X442))</f>
        <v>0</v>
      </c>
      <c r="AD442" s="30"/>
      <c r="AE442" s="30"/>
      <c r="AF442" s="78">
        <f t="shared" si="73"/>
        <v>43418.835416666669</v>
      </c>
      <c r="AG442" s="78">
        <f t="shared" si="74"/>
        <v>0</v>
      </c>
      <c r="AH442" s="26" t="str">
        <f t="shared" si="75"/>
        <v>43418.83541666670</v>
      </c>
      <c r="AI442" s="26" t="e">
        <f>VLOOKUP(AH442,simple_survey!$P$1800:$Q$2001,2,FALSE)</f>
        <v>#N/A</v>
      </c>
    </row>
    <row r="443" spans="1:37" s="3" customFormat="1" hidden="1" x14ac:dyDescent="0.4">
      <c r="A443" s="16" t="str">
        <f t="shared" si="82"/>
        <v>★</v>
      </c>
      <c r="B443" s="16" t="str">
        <f t="shared" si="79"/>
        <v>☆</v>
      </c>
      <c r="C443" s="3">
        <v>20</v>
      </c>
      <c r="D443" s="2">
        <v>43418.845706018517</v>
      </c>
      <c r="E443" s="3" t="s">
        <v>1504</v>
      </c>
      <c r="F443" s="3">
        <v>14131</v>
      </c>
      <c r="G443" s="3" t="s">
        <v>32</v>
      </c>
      <c r="H443" s="3">
        <v>3410</v>
      </c>
      <c r="I443" s="3">
        <v>787</v>
      </c>
      <c r="J443" s="3">
        <v>3</v>
      </c>
      <c r="K443" s="3">
        <v>1</v>
      </c>
      <c r="L443" s="2">
        <v>43418.846435185187</v>
      </c>
      <c r="O443" s="3" t="s">
        <v>38</v>
      </c>
      <c r="P443" s="3" t="s">
        <v>1368</v>
      </c>
      <c r="Q443" s="3" t="s">
        <v>133</v>
      </c>
      <c r="R443" s="3" t="s">
        <v>19</v>
      </c>
      <c r="S443" s="2">
        <v>43418.852638888886</v>
      </c>
      <c r="U443" s="2">
        <v>43418.860138888886</v>
      </c>
      <c r="W443" s="2">
        <v>43418.852638888886</v>
      </c>
      <c r="X443" s="8">
        <f t="shared" si="77"/>
        <v>43418.852638888886</v>
      </c>
      <c r="Y443" s="9">
        <f t="shared" si="80"/>
        <v>0</v>
      </c>
      <c r="Z443" s="9">
        <f t="shared" si="81"/>
        <v>0</v>
      </c>
      <c r="AA443" s="30"/>
      <c r="AB443" s="10">
        <f t="shared" si="76"/>
        <v>0</v>
      </c>
      <c r="AC443" s="10">
        <f>IF(IF(B443="☆",(IF(L443&gt;S443,L443-X443,S443-X443)),M443-X443)&lt;0,0,IF(B443="☆",(IF(L443&gt;S443,L443-X443,S443-X443)),M443-X443))</f>
        <v>0</v>
      </c>
      <c r="AD443" s="30"/>
      <c r="AE443" s="30"/>
      <c r="AF443" s="78">
        <f t="shared" si="73"/>
        <v>43418.845138888886</v>
      </c>
      <c r="AG443" s="78">
        <f t="shared" si="74"/>
        <v>0</v>
      </c>
      <c r="AH443" s="26" t="str">
        <f t="shared" si="75"/>
        <v>43418.84513888890</v>
      </c>
      <c r="AI443" s="26" t="e">
        <f>VLOOKUP(AH443,simple_survey!$P$1800:$Q$2001,2,FALSE)</f>
        <v>#N/A</v>
      </c>
    </row>
    <row r="444" spans="1:37" s="3" customFormat="1" hidden="1" x14ac:dyDescent="0.4">
      <c r="A444" s="16" t="str">
        <f t="shared" si="82"/>
        <v>-</v>
      </c>
      <c r="B444" s="16" t="str">
        <f t="shared" si="79"/>
        <v>☆</v>
      </c>
      <c r="C444" s="3">
        <v>20</v>
      </c>
      <c r="D444" s="2">
        <v>43418.8518287037</v>
      </c>
      <c r="E444" s="3" t="s">
        <v>1547</v>
      </c>
      <c r="F444" s="3">
        <v>14137</v>
      </c>
      <c r="G444" s="3" t="s">
        <v>32</v>
      </c>
      <c r="H444" s="3">
        <v>5528</v>
      </c>
      <c r="I444" s="3">
        <v>596</v>
      </c>
      <c r="J444" s="3">
        <v>9</v>
      </c>
      <c r="K444" s="3">
        <v>1</v>
      </c>
      <c r="L444" s="2">
        <v>43418.851944444446</v>
      </c>
      <c r="O444" s="3" t="s">
        <v>64</v>
      </c>
      <c r="P444" s="3" t="s">
        <v>65</v>
      </c>
      <c r="Q444" s="3" t="s">
        <v>49</v>
      </c>
      <c r="R444" s="3" t="s">
        <v>50</v>
      </c>
      <c r="S444" s="2">
        <v>43418.852870370371</v>
      </c>
      <c r="U444" s="2">
        <v>43418.861585648148</v>
      </c>
      <c r="X444" s="8">
        <f t="shared" si="77"/>
        <v>43418.8518287037</v>
      </c>
      <c r="Y444" s="9">
        <f t="shared" si="80"/>
        <v>0</v>
      </c>
      <c r="Z444" s="9">
        <f t="shared" si="81"/>
        <v>0</v>
      </c>
      <c r="AA444" s="30"/>
      <c r="AB444" s="10">
        <f t="shared" si="76"/>
        <v>0</v>
      </c>
      <c r="AC444" s="10">
        <f>IF(IF(B444="☆",(IF(L444&gt;S444,L444-X444,S444-X444)),M444-X444)&lt;0,0,IF(B444="☆",(IF(L444&gt;S444,L444-X444,S444-X444)),M444-X444))</f>
        <v>1.0416666700621136E-3</v>
      </c>
      <c r="AD444" s="30"/>
      <c r="AE444" s="30"/>
      <c r="AF444" s="78">
        <f t="shared" si="73"/>
        <v>43418.851388888892</v>
      </c>
      <c r="AG444" s="78">
        <f t="shared" si="74"/>
        <v>0</v>
      </c>
      <c r="AH444" s="26" t="str">
        <f t="shared" si="75"/>
        <v>43418.85138888890</v>
      </c>
      <c r="AI444" s="26" t="e">
        <f>VLOOKUP(AH444,simple_survey!$P$1800:$Q$2001,2,FALSE)</f>
        <v>#N/A</v>
      </c>
    </row>
    <row r="445" spans="1:37" s="3" customFormat="1" hidden="1" x14ac:dyDescent="0.4">
      <c r="A445" s="16" t="str">
        <f t="shared" si="82"/>
        <v>-</v>
      </c>
      <c r="B445" s="16" t="str">
        <f t="shared" si="79"/>
        <v>☆</v>
      </c>
      <c r="C445" s="3">
        <v>20</v>
      </c>
      <c r="D445" s="2">
        <v>43418.853310185186</v>
      </c>
      <c r="E445" s="3" t="s">
        <v>1818</v>
      </c>
      <c r="F445" s="3">
        <v>14139</v>
      </c>
      <c r="G445" s="3" t="s">
        <v>18</v>
      </c>
      <c r="H445" s="3">
        <v>5476</v>
      </c>
      <c r="I445" s="3">
        <v>719</v>
      </c>
      <c r="J445" s="3">
        <v>5</v>
      </c>
      <c r="K445" s="3">
        <v>3</v>
      </c>
      <c r="L445" s="2">
        <v>43418.853483796294</v>
      </c>
      <c r="O445" s="3" t="s">
        <v>33</v>
      </c>
      <c r="P445" s="3" t="s">
        <v>34</v>
      </c>
      <c r="Q445" s="3" t="s">
        <v>44</v>
      </c>
      <c r="R445" s="3" t="s">
        <v>91</v>
      </c>
      <c r="S445" s="2">
        <v>43418.85601851852</v>
      </c>
      <c r="U445" s="2">
        <v>43418.865451388891</v>
      </c>
      <c r="X445" s="8">
        <f t="shared" si="77"/>
        <v>43418.853310185186</v>
      </c>
      <c r="Y445" s="9">
        <f t="shared" si="80"/>
        <v>0</v>
      </c>
      <c r="Z445" s="9">
        <f t="shared" si="81"/>
        <v>0</v>
      </c>
      <c r="AA445" s="30"/>
      <c r="AB445" s="10">
        <f t="shared" si="76"/>
        <v>0</v>
      </c>
      <c r="AC445" s="10">
        <f>IF(IF(B445="☆",(IF(L445&gt;S445,L445-X445,S445-X445)),M445-X445)&lt;0,0,IF(B445="☆",(IF(L445&gt;S445,L445-X445,S445-X445)),M445-X445))</f>
        <v>2.7083333334303461E-3</v>
      </c>
      <c r="AD445" s="30"/>
      <c r="AE445" s="30"/>
      <c r="AF445" s="78">
        <f t="shared" si="73"/>
        <v>43418.852777777778</v>
      </c>
      <c r="AG445" s="78">
        <f t="shared" si="74"/>
        <v>0</v>
      </c>
      <c r="AH445" s="26" t="str">
        <f t="shared" si="75"/>
        <v>43418.85277777780</v>
      </c>
      <c r="AI445" s="26" t="e">
        <f>VLOOKUP(AH445,simple_survey!$P$1800:$Q$2001,2,FALSE)</f>
        <v>#N/A</v>
      </c>
      <c r="AK445" s="7" t="s">
        <v>1828</v>
      </c>
    </row>
    <row r="446" spans="1:37" s="3" customFormat="1" hidden="1" x14ac:dyDescent="0.4">
      <c r="A446" s="16" t="str">
        <f t="shared" si="82"/>
        <v>-</v>
      </c>
      <c r="B446" s="16" t="str">
        <f t="shared" si="79"/>
        <v>☆</v>
      </c>
      <c r="C446" s="3">
        <v>20</v>
      </c>
      <c r="D446" s="2">
        <v>43418.853761574072</v>
      </c>
      <c r="E446" s="3" t="s">
        <v>1829</v>
      </c>
      <c r="F446" s="3">
        <v>14140</v>
      </c>
      <c r="G446" s="3" t="s">
        <v>18</v>
      </c>
      <c r="H446" s="3">
        <v>5476</v>
      </c>
      <c r="I446" s="3">
        <v>901</v>
      </c>
      <c r="J446" s="3">
        <v>5</v>
      </c>
      <c r="K446" s="3">
        <v>1</v>
      </c>
      <c r="L446" s="2">
        <v>43418.853888888887</v>
      </c>
      <c r="O446" s="3" t="s">
        <v>33</v>
      </c>
      <c r="P446" s="3" t="s">
        <v>34</v>
      </c>
      <c r="Q446" s="3" t="s">
        <v>44</v>
      </c>
      <c r="R446" s="3" t="s">
        <v>91</v>
      </c>
      <c r="S446" s="2">
        <v>43418.856435185182</v>
      </c>
      <c r="U446" s="2">
        <v>43418.864479166667</v>
      </c>
      <c r="X446" s="8">
        <f t="shared" si="77"/>
        <v>43418.853761574072</v>
      </c>
      <c r="Y446" s="9">
        <f t="shared" si="80"/>
        <v>0</v>
      </c>
      <c r="Z446" s="9">
        <f t="shared" si="81"/>
        <v>0</v>
      </c>
      <c r="AA446" s="30"/>
      <c r="AB446" s="10">
        <f t="shared" si="76"/>
        <v>0</v>
      </c>
      <c r="AC446" s="10"/>
      <c r="AD446" s="30"/>
      <c r="AE446" s="30"/>
      <c r="AF446" s="78">
        <f t="shared" si="73"/>
        <v>43418.853472222225</v>
      </c>
      <c r="AG446" s="78">
        <f t="shared" si="74"/>
        <v>0</v>
      </c>
      <c r="AH446" s="26" t="str">
        <f t="shared" si="75"/>
        <v>43418.85347222220</v>
      </c>
      <c r="AI446" s="26" t="e">
        <f>VLOOKUP(AH446,simple_survey!$P$1800:$Q$2001,2,FALSE)</f>
        <v>#N/A</v>
      </c>
      <c r="AK446" s="7" t="s">
        <v>1830</v>
      </c>
    </row>
    <row r="447" spans="1:37" s="3" customFormat="1" hidden="1" x14ac:dyDescent="0.4">
      <c r="A447" s="16" t="str">
        <f t="shared" si="82"/>
        <v>-</v>
      </c>
      <c r="B447" s="16" t="str">
        <f t="shared" si="79"/>
        <v>☆</v>
      </c>
      <c r="C447" s="3">
        <v>20</v>
      </c>
      <c r="D447" s="2">
        <v>43418.859363425923</v>
      </c>
      <c r="E447" s="3" t="s">
        <v>1831</v>
      </c>
      <c r="F447" s="3">
        <v>14148</v>
      </c>
      <c r="G447" s="3" t="s">
        <v>32</v>
      </c>
      <c r="H447" s="3">
        <v>4852</v>
      </c>
      <c r="I447" s="3">
        <v>317</v>
      </c>
      <c r="J447" s="3">
        <v>4</v>
      </c>
      <c r="K447" s="3">
        <v>1</v>
      </c>
      <c r="L447" s="2">
        <v>43418.859479166669</v>
      </c>
      <c r="O447" s="3" t="s">
        <v>45</v>
      </c>
      <c r="P447" s="3" t="s">
        <v>46</v>
      </c>
      <c r="Q447" s="3" t="s">
        <v>71</v>
      </c>
      <c r="R447" s="3" t="s">
        <v>1326</v>
      </c>
      <c r="S447" s="2">
        <v>43418.862835648149</v>
      </c>
      <c r="U447" s="2">
        <v>43418.867847222224</v>
      </c>
      <c r="X447" s="8">
        <f t="shared" si="77"/>
        <v>43418.859363425923</v>
      </c>
      <c r="Y447" s="9">
        <f t="shared" si="80"/>
        <v>0</v>
      </c>
      <c r="Z447" s="9">
        <f t="shared" si="81"/>
        <v>0</v>
      </c>
      <c r="AA447" s="30"/>
      <c r="AB447" s="10">
        <f t="shared" si="76"/>
        <v>0</v>
      </c>
      <c r="AC447" s="10">
        <f>IF(IF(B447="☆",(IF(L447&gt;S447,L447-X447,S447-X447)),M447-X447)&lt;0,0,IF(B447="☆",(IF(L447&gt;S447,L447-X447,S447-X447)),M447-X447))</f>
        <v>3.4722222262644209E-3</v>
      </c>
      <c r="AD447" s="30"/>
      <c r="AE447" s="30"/>
      <c r="AF447" s="78">
        <f t="shared" si="73"/>
        <v>43418.859027777777</v>
      </c>
      <c r="AG447" s="78">
        <f t="shared" si="74"/>
        <v>0</v>
      </c>
      <c r="AH447" s="26" t="str">
        <f t="shared" si="75"/>
        <v>43418.85902777780</v>
      </c>
      <c r="AI447" s="26" t="e">
        <f>VLOOKUP(AH447,simple_survey!$P$1800:$Q$2001,2,FALSE)</f>
        <v>#N/A</v>
      </c>
    </row>
    <row r="448" spans="1:37" s="3" customFormat="1" hidden="1" x14ac:dyDescent="0.4">
      <c r="A448" s="16" t="str">
        <f t="shared" si="82"/>
        <v>-</v>
      </c>
      <c r="B448" s="16" t="str">
        <f t="shared" si="79"/>
        <v>☆</v>
      </c>
      <c r="C448" s="3">
        <v>20</v>
      </c>
      <c r="D448" s="2">
        <v>43418.864074074074</v>
      </c>
      <c r="E448" s="3" t="s">
        <v>1832</v>
      </c>
      <c r="F448" s="3">
        <v>14154</v>
      </c>
      <c r="G448" s="3" t="s">
        <v>18</v>
      </c>
      <c r="H448" s="3">
        <v>5179</v>
      </c>
      <c r="I448" s="3">
        <v>95</v>
      </c>
      <c r="J448" s="3">
        <v>2</v>
      </c>
      <c r="K448" s="3">
        <v>1</v>
      </c>
      <c r="L448" s="2">
        <v>43418.864374999997</v>
      </c>
      <c r="O448" s="3" t="s">
        <v>20</v>
      </c>
      <c r="P448" s="3" t="s">
        <v>21</v>
      </c>
      <c r="Q448" s="3" t="s">
        <v>36</v>
      </c>
      <c r="R448" s="3" t="s">
        <v>37</v>
      </c>
      <c r="S448" s="2">
        <v>43418.868043981478</v>
      </c>
      <c r="U448" s="2">
        <v>43418.876423611109</v>
      </c>
      <c r="X448" s="8">
        <f t="shared" si="77"/>
        <v>43418.864074074074</v>
      </c>
      <c r="Y448" s="9">
        <f t="shared" si="80"/>
        <v>0</v>
      </c>
      <c r="Z448" s="9">
        <f t="shared" si="81"/>
        <v>0</v>
      </c>
      <c r="AA448" s="30"/>
      <c r="AB448" s="10">
        <f t="shared" si="76"/>
        <v>0</v>
      </c>
      <c r="AC448" s="10">
        <f>IF(IF(B448="☆",(IF(L448&gt;S448,L448-X448,S448-X448)),M448-X448)&lt;0,0,IF(B448="☆",(IF(L448&gt;S448,L448-X448,S448-X448)),M448-X448))</f>
        <v>3.9699074040981941E-3</v>
      </c>
      <c r="AD448" s="30"/>
      <c r="AE448" s="30"/>
      <c r="AF448" s="78">
        <f t="shared" si="73"/>
        <v>43418.863888888889</v>
      </c>
      <c r="AG448" s="78">
        <f t="shared" si="74"/>
        <v>0</v>
      </c>
      <c r="AH448" s="26" t="str">
        <f t="shared" si="75"/>
        <v>43418.86388888890</v>
      </c>
      <c r="AI448" s="26" t="e">
        <f>VLOOKUP(AH448,simple_survey!$P$1800:$Q$2001,2,FALSE)</f>
        <v>#N/A</v>
      </c>
    </row>
    <row r="449" spans="1:35" s="3" customFormat="1" hidden="1" x14ac:dyDescent="0.4">
      <c r="A449" s="16" t="str">
        <f t="shared" si="82"/>
        <v>-</v>
      </c>
      <c r="B449" s="16" t="str">
        <f t="shared" si="79"/>
        <v>☆</v>
      </c>
      <c r="C449" s="3">
        <v>20</v>
      </c>
      <c r="D449" s="2">
        <v>43418.87054398148</v>
      </c>
      <c r="E449" s="3" t="s">
        <v>1775</v>
      </c>
      <c r="F449" s="3">
        <v>14158</v>
      </c>
      <c r="G449" s="3" t="s">
        <v>32</v>
      </c>
      <c r="H449" s="3">
        <v>3338</v>
      </c>
      <c r="I449" s="3">
        <v>306</v>
      </c>
      <c r="J449" s="3">
        <v>7</v>
      </c>
      <c r="K449" s="3">
        <v>2</v>
      </c>
      <c r="L449" s="2">
        <v>43418.872083333335</v>
      </c>
      <c r="O449" s="3" t="s">
        <v>49</v>
      </c>
      <c r="P449" s="3" t="s">
        <v>50</v>
      </c>
      <c r="Q449" s="3" t="s">
        <v>73</v>
      </c>
      <c r="R449" s="3" t="s">
        <v>74</v>
      </c>
      <c r="S449" s="2">
        <v>43418.87158564815</v>
      </c>
      <c r="U449" s="2">
        <v>43418.876759259256</v>
      </c>
      <c r="X449" s="8">
        <f t="shared" si="77"/>
        <v>43418.87054398148</v>
      </c>
      <c r="Y449" s="9">
        <f t="shared" si="80"/>
        <v>0</v>
      </c>
      <c r="Z449" s="9">
        <f t="shared" si="81"/>
        <v>0</v>
      </c>
      <c r="AA449" s="30"/>
      <c r="AB449" s="10">
        <f t="shared" si="76"/>
        <v>0</v>
      </c>
      <c r="AC449" s="10">
        <f>IF(IF(B449="☆",(IF(L449&gt;S449,L449-X449,S449-X449)),M449-X449)&lt;0,0,IF(B449="☆",(IF(L449&gt;S449,L449-X449,S449-X449)),M449-X449))</f>
        <v>1.5393518551718444E-3</v>
      </c>
      <c r="AD449" s="30"/>
      <c r="AE449" s="30"/>
      <c r="AF449" s="78">
        <f t="shared" si="73"/>
        <v>43418.870138888888</v>
      </c>
      <c r="AG449" s="78">
        <f t="shared" si="74"/>
        <v>0</v>
      </c>
      <c r="AH449" s="26" t="str">
        <f t="shared" si="75"/>
        <v>43418.87013888890</v>
      </c>
      <c r="AI449" s="26" t="e">
        <f>VLOOKUP(AH449,simple_survey!$P$1800:$Q$2001,2,FALSE)</f>
        <v>#N/A</v>
      </c>
    </row>
    <row r="450" spans="1:35" s="5" customFormat="1" hidden="1" x14ac:dyDescent="0.4">
      <c r="A450" s="17" t="str">
        <f t="shared" si="82"/>
        <v>-</v>
      </c>
      <c r="B450" s="17" t="str">
        <f t="shared" si="79"/>
        <v>☆</v>
      </c>
      <c r="C450" s="5">
        <v>20</v>
      </c>
      <c r="D450" s="4">
        <v>43418.873576388891</v>
      </c>
      <c r="E450" s="5" t="s">
        <v>1511</v>
      </c>
      <c r="F450" s="5">
        <v>14161</v>
      </c>
      <c r="G450" s="5" t="s">
        <v>32</v>
      </c>
      <c r="H450" s="5">
        <v>3537</v>
      </c>
      <c r="I450" s="5">
        <v>910</v>
      </c>
      <c r="J450" s="5">
        <v>5</v>
      </c>
      <c r="K450" s="5">
        <v>1</v>
      </c>
      <c r="L450" s="4">
        <v>43418.873854166668</v>
      </c>
      <c r="O450" s="5" t="s">
        <v>20</v>
      </c>
      <c r="P450" s="5" t="s">
        <v>21</v>
      </c>
      <c r="Q450" s="5" t="s">
        <v>71</v>
      </c>
      <c r="R450" s="5" t="s">
        <v>1326</v>
      </c>
      <c r="S450" s="4">
        <v>43418.877812500003</v>
      </c>
      <c r="U450" s="4">
        <v>43418.883645833332</v>
      </c>
      <c r="X450" s="13">
        <f t="shared" si="77"/>
        <v>43418.873576388891</v>
      </c>
      <c r="Y450" s="18">
        <f t="shared" si="80"/>
        <v>0</v>
      </c>
      <c r="Z450" s="18">
        <f t="shared" si="81"/>
        <v>0</v>
      </c>
      <c r="AA450" s="31"/>
      <c r="AB450" s="19">
        <f t="shared" si="76"/>
        <v>0</v>
      </c>
      <c r="AC450" s="19">
        <f>IF(IF(B450="☆",(IF(L450&gt;S450,L450-X450,S450-X450)),M450-X450)&lt;0,0,IF(B450="☆",(IF(L450&gt;S450,L450-X450,S450-X450)),M450-X450))</f>
        <v>4.2361111118225381E-3</v>
      </c>
      <c r="AD450" s="31"/>
      <c r="AE450" s="31"/>
      <c r="AF450" s="78">
        <f t="shared" si="73"/>
        <v>43418.872916666667</v>
      </c>
      <c r="AG450" s="78">
        <f t="shared" si="74"/>
        <v>0</v>
      </c>
      <c r="AH450" s="26" t="str">
        <f t="shared" si="75"/>
        <v>43418.87291666670</v>
      </c>
      <c r="AI450" s="26" t="e">
        <f>VLOOKUP(AH450,simple_survey!$P$1800:$Q$2001,2,FALSE)</f>
        <v>#N/A</v>
      </c>
    </row>
    <row r="452" spans="1:35" x14ac:dyDescent="0.4">
      <c r="H452">
        <f>SUMPRODUCT(1/COUNTIF(H2:H450,H2:H450))-1</f>
        <v>156.00000000000028</v>
      </c>
      <c r="AI452" s="79">
        <f>SUBTOTAL(3,AI2:AI450)</f>
        <v>55</v>
      </c>
    </row>
  </sheetData>
  <autoFilter ref="A1:AL450">
    <filterColumn colId="34">
      <filters>
        <filter val="肯定的"/>
        <filter val="否定的"/>
      </filters>
    </filterColumn>
  </autoFilter>
  <phoneticPr fontId="18"/>
  <conditionalFormatting sqref="A2:AE450">
    <cfRule type="expression" dxfId="3" priority="2">
      <formula>$B2="☆"</formula>
    </cfRule>
  </conditionalFormatting>
  <conditionalFormatting sqref="AF2:AI450">
    <cfRule type="expression" dxfId="2" priority="1">
      <formula>$B2="☆"</formula>
    </cfRule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M483"/>
  <sheetViews>
    <sheetView tabSelected="1" zoomScale="80" zoomScaleNormal="80" workbookViewId="0">
      <pane ySplit="1" topLeftCell="A5" activePane="bottomLeft" state="frozen"/>
      <selection activeCell="O1" sqref="O1"/>
      <selection pane="bottomLeft" activeCell="AI472" sqref="A5:AI472"/>
    </sheetView>
  </sheetViews>
  <sheetFormatPr defaultColWidth="16" defaultRowHeight="18.75" x14ac:dyDescent="0.4"/>
  <cols>
    <col min="1" max="2" width="7.125" style="11" customWidth="1"/>
    <col min="3" max="3" width="6.125" customWidth="1"/>
    <col min="4" max="4" width="18.625" bestFit="1" customWidth="1"/>
    <col min="5" max="5" width="18.625" customWidth="1"/>
    <col min="6" max="6" width="13.875" bestFit="1" customWidth="1"/>
    <col min="12" max="14" width="18.625" bestFit="1" customWidth="1"/>
    <col min="19" max="22" width="24.375" bestFit="1" customWidth="1"/>
    <col min="23" max="23" width="18.625" bestFit="1" customWidth="1"/>
    <col min="24" max="24" width="19.625" bestFit="1" customWidth="1"/>
    <col min="25" max="25" width="9.375" bestFit="1" customWidth="1"/>
    <col min="26" max="26" width="13.375" bestFit="1" customWidth="1"/>
    <col min="27" max="27" width="16" style="6"/>
    <col min="28" max="29" width="9.375" bestFit="1" customWidth="1"/>
    <col min="30" max="30" width="17.625" style="6" bestFit="1" customWidth="1"/>
    <col min="31" max="31" width="19.625" style="6" bestFit="1" customWidth="1"/>
    <col min="32" max="35" width="19.625" style="6" customWidth="1"/>
    <col min="37" max="37" width="18.625" bestFit="1" customWidth="1"/>
  </cols>
  <sheetData>
    <row r="1" spans="1:38" x14ac:dyDescent="0.4">
      <c r="A1" s="27"/>
      <c r="B1" s="27"/>
      <c r="C1" s="27"/>
      <c r="D1" t="s">
        <v>0</v>
      </c>
      <c r="F1" t="s">
        <v>1</v>
      </c>
      <c r="G1" t="s">
        <v>2</v>
      </c>
      <c r="H1" t="s">
        <v>3</v>
      </c>
      <c r="I1" t="s">
        <v>86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s="27" t="s">
        <v>88</v>
      </c>
      <c r="Y1" s="14" t="s">
        <v>81</v>
      </c>
      <c r="Z1" s="15" t="s">
        <v>82</v>
      </c>
      <c r="AA1" s="15" t="s">
        <v>84</v>
      </c>
      <c r="AB1" s="15" t="s">
        <v>87</v>
      </c>
      <c r="AC1" s="15" t="s">
        <v>83</v>
      </c>
      <c r="AD1" s="15" t="s">
        <v>85</v>
      </c>
      <c r="AE1" s="15" t="s">
        <v>89</v>
      </c>
      <c r="AF1" s="15" t="s">
        <v>1316</v>
      </c>
      <c r="AG1" s="15" t="s">
        <v>1317</v>
      </c>
      <c r="AH1" s="15" t="s">
        <v>1318</v>
      </c>
      <c r="AI1" s="15" t="s">
        <v>1319</v>
      </c>
      <c r="AJ1" s="15"/>
      <c r="AK1" s="15" t="s">
        <v>92</v>
      </c>
    </row>
    <row r="2" spans="1:38" s="23" customFormat="1" hidden="1" x14ac:dyDescent="0.4">
      <c r="A2" s="20" t="str">
        <f t="shared" ref="A2:A65" si="0">IF(W2&gt;0, "★", "-")</f>
        <v>★</v>
      </c>
      <c r="B2" s="20" t="str">
        <f t="shared" ref="B2:B65" si="1">IF(L2&gt;0, "☆", "-")</f>
        <v>-</v>
      </c>
      <c r="C2" s="23">
        <v>10</v>
      </c>
      <c r="D2" s="22">
        <v>43419.406863425924</v>
      </c>
      <c r="E2" s="21" t="s">
        <v>1686</v>
      </c>
      <c r="F2" s="21">
        <v>14163</v>
      </c>
      <c r="G2" s="21" t="s">
        <v>32</v>
      </c>
      <c r="H2" s="21">
        <v>3738</v>
      </c>
      <c r="I2" s="21">
        <v>185</v>
      </c>
      <c r="J2" s="21">
        <v>10</v>
      </c>
      <c r="K2" s="21">
        <v>1</v>
      </c>
      <c r="L2" s="21"/>
      <c r="M2" s="22">
        <v>43419.420358796298</v>
      </c>
      <c r="N2" s="22">
        <v>43419.42527777778</v>
      </c>
      <c r="O2" s="21" t="s">
        <v>54</v>
      </c>
      <c r="P2" s="21" t="s">
        <v>55</v>
      </c>
      <c r="Q2" s="21" t="s">
        <v>58</v>
      </c>
      <c r="R2" s="21" t="s">
        <v>59</v>
      </c>
      <c r="S2" s="22">
        <v>43419.426840277774</v>
      </c>
      <c r="T2" s="22">
        <v>43419.426840277774</v>
      </c>
      <c r="U2" s="22">
        <v>43419.437523148146</v>
      </c>
      <c r="V2" s="22">
        <v>43419.440138888887</v>
      </c>
      <c r="W2" s="22">
        <v>43419.4137962963</v>
      </c>
      <c r="X2" s="24">
        <f t="shared" ref="X2:X65" si="2">IF(W2&gt;0,W2,D2)</f>
        <v>43419.4137962963</v>
      </c>
      <c r="Y2" s="25">
        <f t="shared" ref="Y2:Y65" si="3">N2-M2</f>
        <v>4.9189814817509614E-3</v>
      </c>
      <c r="Z2" s="25">
        <f t="shared" ref="Z2:Z65" si="4">Y2*K2</f>
        <v>4.9189814817509614E-3</v>
      </c>
      <c r="AA2" s="26">
        <f>SUM(Z2:Z36)</f>
        <v>0.16494212963880273</v>
      </c>
      <c r="AB2" s="26">
        <f t="shared" ref="AB2:AB65" si="5">IF(IF(A2="☆",L2-S2,M2-S2)&lt;0,0,IF(A2="☆",L2-S2,M2-S2))</f>
        <v>0</v>
      </c>
      <c r="AC2" s="26">
        <f>M2-AK2</f>
        <v>3.5763888881774619E-3</v>
      </c>
      <c r="AD2" s="26">
        <f>AVERAGE(AC2:AC36)</f>
        <v>3.3510561343064182E-3</v>
      </c>
      <c r="AE2" s="26">
        <f>MEDIAN(AC2:AC36)</f>
        <v>2.3784722252457868E-3</v>
      </c>
      <c r="AF2" s="78">
        <f>INT(D2*1440)/1440</f>
        <v>43419.40625</v>
      </c>
      <c r="AG2" s="78">
        <f>INT(N2*1440)/1440</f>
        <v>43419.425000000003</v>
      </c>
      <c r="AH2" s="26" t="str">
        <f>CONCATENATE(AF2,AG2)</f>
        <v>43419.4062543419.425</v>
      </c>
      <c r="AI2" s="26" t="e">
        <f>VLOOKUP(AH2,simple_survey!$P$1800:$Q$2001,2,FALSE)</f>
        <v>#N/A</v>
      </c>
      <c r="AK2" s="24">
        <v>43419.41678240741</v>
      </c>
      <c r="AL2" s="23" t="s">
        <v>95</v>
      </c>
    </row>
    <row r="3" spans="1:38" s="7" customFormat="1" hidden="1" x14ac:dyDescent="0.4">
      <c r="A3" s="16" t="str">
        <f>IF(W3&gt;0, "★", "-")</f>
        <v>★</v>
      </c>
      <c r="B3" s="16" t="str">
        <f>IF(L3&gt;0, "☆", "-")</f>
        <v>-</v>
      </c>
      <c r="C3" s="7">
        <v>10</v>
      </c>
      <c r="D3" s="2">
        <v>43419.416712962964</v>
      </c>
      <c r="E3" s="3" t="s">
        <v>1587</v>
      </c>
      <c r="F3" s="3">
        <v>14169</v>
      </c>
      <c r="G3" s="3" t="s">
        <v>32</v>
      </c>
      <c r="H3" s="3">
        <v>3394</v>
      </c>
      <c r="I3" s="3">
        <v>603</v>
      </c>
      <c r="J3" s="3">
        <v>7</v>
      </c>
      <c r="K3" s="3">
        <v>1</v>
      </c>
      <c r="L3" s="3"/>
      <c r="M3" s="2">
        <v>43419.423321759263</v>
      </c>
      <c r="N3" s="2">
        <v>43419.429918981485</v>
      </c>
      <c r="O3" s="3" t="s">
        <v>54</v>
      </c>
      <c r="P3" s="3" t="s">
        <v>55</v>
      </c>
      <c r="Q3" s="3" t="s">
        <v>24</v>
      </c>
      <c r="R3" s="3" t="s">
        <v>25</v>
      </c>
      <c r="S3" s="2">
        <v>43419.424432870372</v>
      </c>
      <c r="T3" s="2">
        <v>43419.424432870372</v>
      </c>
      <c r="U3" s="2">
        <v>43419.432847222219</v>
      </c>
      <c r="V3" s="2">
        <v>43419.432847222219</v>
      </c>
      <c r="W3" s="2">
        <v>43419.423645833333</v>
      </c>
      <c r="X3" s="8">
        <f t="shared" si="2"/>
        <v>43419.423645833333</v>
      </c>
      <c r="Y3" s="9">
        <f t="shared" si="3"/>
        <v>6.5972222218988463E-3</v>
      </c>
      <c r="Z3" s="9">
        <f t="shared" si="4"/>
        <v>6.5972222218988463E-3</v>
      </c>
      <c r="AA3" s="10"/>
      <c r="AB3" s="10">
        <f t="shared" si="5"/>
        <v>0</v>
      </c>
      <c r="AC3" s="10">
        <f t="shared" ref="AC3:AC66" si="6">IF(IF(B3="☆",(IF(L3&gt;S3,L3-X3,S3-X3)),M3-X3)&lt;0,0,IF(B3="☆",(IF(L3&gt;S3,L3-X3,S3-X3)),M3-X3))</f>
        <v>0</v>
      </c>
      <c r="AD3" s="10"/>
      <c r="AE3" s="10"/>
      <c r="AF3" s="78">
        <f t="shared" ref="AF3:AF66" si="7">INT(D3*1440)/1440</f>
        <v>43419.416666666664</v>
      </c>
      <c r="AG3" s="78">
        <f t="shared" ref="AG3:AG66" si="8">INT(N3*1440)/1440</f>
        <v>43419.429861111108</v>
      </c>
      <c r="AH3" s="26" t="str">
        <f t="shared" ref="AH3:AH66" si="9">CONCATENATE(AF3,AG3)</f>
        <v>43419.416666666743419.4298611111</v>
      </c>
      <c r="AI3" s="26" t="e">
        <f>VLOOKUP(AH3,simple_survey!$P$1800:$Q$2001,2,FALSE)</f>
        <v>#N/A</v>
      </c>
    </row>
    <row r="4" spans="1:38" s="7" customFormat="1" hidden="1" x14ac:dyDescent="0.4">
      <c r="A4" s="16" t="str">
        <f t="shared" si="0"/>
        <v>-</v>
      </c>
      <c r="B4" s="16" t="str">
        <f t="shared" si="1"/>
        <v>-</v>
      </c>
      <c r="C4" s="7">
        <v>10</v>
      </c>
      <c r="D4" s="2">
        <v>43419.416886574072</v>
      </c>
      <c r="E4" s="3" t="s">
        <v>1833</v>
      </c>
      <c r="F4" s="3">
        <v>14170</v>
      </c>
      <c r="G4" s="3" t="s">
        <v>18</v>
      </c>
      <c r="H4" s="3">
        <v>5702</v>
      </c>
      <c r="I4" s="3">
        <v>530</v>
      </c>
      <c r="J4" s="3">
        <v>11</v>
      </c>
      <c r="K4" s="3">
        <v>1</v>
      </c>
      <c r="L4" s="3"/>
      <c r="M4" s="2">
        <v>43419.41983796296</v>
      </c>
      <c r="N4" s="2">
        <v>43419.422615740739</v>
      </c>
      <c r="O4" s="3" t="s">
        <v>36</v>
      </c>
      <c r="P4" s="3" t="s">
        <v>37</v>
      </c>
      <c r="Q4" s="3" t="s">
        <v>20</v>
      </c>
      <c r="R4" s="3" t="s">
        <v>21</v>
      </c>
      <c r="S4" s="2">
        <v>43419.421134259261</v>
      </c>
      <c r="T4" s="2">
        <v>43419.421134259261</v>
      </c>
      <c r="U4" s="2">
        <v>43419.425127314818</v>
      </c>
      <c r="V4" s="2">
        <v>43419.425127314818</v>
      </c>
      <c r="W4" s="3"/>
      <c r="X4" s="8">
        <f t="shared" si="2"/>
        <v>43419.416886574072</v>
      </c>
      <c r="Y4" s="9">
        <f t="shared" si="3"/>
        <v>2.7777777795563452E-3</v>
      </c>
      <c r="Z4" s="9">
        <f t="shared" si="4"/>
        <v>2.7777777795563452E-3</v>
      </c>
      <c r="AA4" s="10"/>
      <c r="AB4" s="10">
        <f t="shared" si="5"/>
        <v>0</v>
      </c>
      <c r="AC4" s="10">
        <f t="shared" si="6"/>
        <v>2.9513888875953853E-3</v>
      </c>
      <c r="AD4" s="10"/>
      <c r="AE4" s="10"/>
      <c r="AF4" s="78">
        <f t="shared" si="7"/>
        <v>43419.416666666664</v>
      </c>
      <c r="AG4" s="78">
        <f t="shared" si="8"/>
        <v>43419.422222222223</v>
      </c>
      <c r="AH4" s="26" t="str">
        <f t="shared" si="9"/>
        <v>43419.416666666743419.4222222222</v>
      </c>
      <c r="AI4" s="26" t="e">
        <f>VLOOKUP(AH4,simple_survey!$P$1800:$Q$2001,2,FALSE)</f>
        <v>#N/A</v>
      </c>
    </row>
    <row r="5" spans="1:38" s="7" customFormat="1" x14ac:dyDescent="0.4">
      <c r="A5" s="16" t="str">
        <f>IF(W5&gt;0, "★", "-")</f>
        <v>-</v>
      </c>
      <c r="B5" s="16" t="str">
        <f>IF(L5&gt;0, "☆", "-")</f>
        <v>-</v>
      </c>
      <c r="C5" s="7">
        <v>10</v>
      </c>
      <c r="D5" s="2">
        <v>43419.417696759258</v>
      </c>
      <c r="E5" s="3" t="s">
        <v>1834</v>
      </c>
      <c r="F5" s="3">
        <v>14172</v>
      </c>
      <c r="G5" s="3" t="s">
        <v>32</v>
      </c>
      <c r="H5" s="3">
        <v>1075</v>
      </c>
      <c r="I5" s="3">
        <v>450</v>
      </c>
      <c r="J5" s="3">
        <v>2</v>
      </c>
      <c r="K5" s="3">
        <v>1</v>
      </c>
      <c r="L5" s="3"/>
      <c r="M5" s="2">
        <v>43419.420266203706</v>
      </c>
      <c r="N5" s="2">
        <v>43419.424421296295</v>
      </c>
      <c r="O5" s="3" t="s">
        <v>62</v>
      </c>
      <c r="P5" s="3" t="s">
        <v>63</v>
      </c>
      <c r="Q5" s="3" t="s">
        <v>133</v>
      </c>
      <c r="R5" s="3" t="s">
        <v>19</v>
      </c>
      <c r="S5" s="2">
        <v>43419.419236111113</v>
      </c>
      <c r="T5" s="2">
        <v>43419.420011574075</v>
      </c>
      <c r="U5" s="2">
        <v>43419.424398148149</v>
      </c>
      <c r="V5" s="2">
        <v>43419.430486111109</v>
      </c>
      <c r="W5" s="3"/>
      <c r="X5" s="8">
        <f t="shared" si="2"/>
        <v>43419.417696759258</v>
      </c>
      <c r="Y5" s="9">
        <f t="shared" si="3"/>
        <v>4.1550925889168866E-3</v>
      </c>
      <c r="Z5" s="9">
        <f t="shared" si="4"/>
        <v>4.1550925889168866E-3</v>
      </c>
      <c r="AA5" s="10"/>
      <c r="AB5" s="10">
        <f t="shared" si="5"/>
        <v>1.0300925932824612E-3</v>
      </c>
      <c r="AC5" s="10">
        <f t="shared" si="6"/>
        <v>2.5694444484543055E-3</v>
      </c>
      <c r="AD5" s="10"/>
      <c r="AE5" s="10"/>
      <c r="AF5" s="78">
        <f t="shared" si="7"/>
        <v>43419.417361111111</v>
      </c>
      <c r="AG5" s="78">
        <f t="shared" si="8"/>
        <v>43419.424305555556</v>
      </c>
      <c r="AH5" s="26" t="str">
        <f t="shared" si="9"/>
        <v>43419.417361111143419.4243055556</v>
      </c>
      <c r="AI5" s="26" t="str">
        <f>VLOOKUP(AH5,simple_survey!$P$1800:$Q$2001,2,FALSE)</f>
        <v>肯定的</v>
      </c>
    </row>
    <row r="6" spans="1:38" s="7" customFormat="1" hidden="1" x14ac:dyDescent="0.4">
      <c r="A6" s="16" t="str">
        <f t="shared" si="0"/>
        <v>★</v>
      </c>
      <c r="B6" s="16" t="str">
        <f t="shared" si="1"/>
        <v>-</v>
      </c>
      <c r="C6" s="7">
        <v>10</v>
      </c>
      <c r="D6" s="2">
        <v>43419.418483796297</v>
      </c>
      <c r="E6" s="3" t="s">
        <v>1835</v>
      </c>
      <c r="F6" s="3">
        <v>14173</v>
      </c>
      <c r="G6" s="3" t="s">
        <v>98</v>
      </c>
      <c r="H6" s="3">
        <v>0</v>
      </c>
      <c r="I6" s="3">
        <v>38</v>
      </c>
      <c r="J6" s="3">
        <v>2</v>
      </c>
      <c r="K6" s="3">
        <v>2</v>
      </c>
      <c r="L6" s="3"/>
      <c r="M6" s="2">
        <v>43419.420868055553</v>
      </c>
      <c r="N6" s="2">
        <v>43419.429976851854</v>
      </c>
      <c r="O6" s="3" t="s">
        <v>62</v>
      </c>
      <c r="P6" s="3" t="s">
        <v>63</v>
      </c>
      <c r="Q6" s="3" t="s">
        <v>77</v>
      </c>
      <c r="R6" s="3" t="s">
        <v>78</v>
      </c>
      <c r="S6" s="2">
        <v>43419.424976851849</v>
      </c>
      <c r="T6" s="2">
        <v>43419.424976851849</v>
      </c>
      <c r="U6" s="2">
        <v>43419.437696759262</v>
      </c>
      <c r="V6" s="2">
        <v>43419.437696759262</v>
      </c>
      <c r="W6" s="2">
        <v>43419.424976851849</v>
      </c>
      <c r="X6" s="8">
        <f t="shared" si="2"/>
        <v>43419.424976851849</v>
      </c>
      <c r="Y6" s="9">
        <f t="shared" si="3"/>
        <v>9.1087963010068052E-3</v>
      </c>
      <c r="Z6" s="9">
        <f t="shared" si="4"/>
        <v>1.821759260201361E-2</v>
      </c>
      <c r="AA6" s="10"/>
      <c r="AB6" s="10">
        <f t="shared" si="5"/>
        <v>0</v>
      </c>
      <c r="AC6" s="10">
        <f t="shared" si="6"/>
        <v>0</v>
      </c>
      <c r="AD6" s="10"/>
      <c r="AE6" s="10"/>
      <c r="AF6" s="78">
        <f t="shared" si="7"/>
        <v>43419.418055555558</v>
      </c>
      <c r="AG6" s="78">
        <f t="shared" si="8"/>
        <v>43419.429861111108</v>
      </c>
      <c r="AH6" s="26" t="str">
        <f t="shared" si="9"/>
        <v>43419.418055555643419.4298611111</v>
      </c>
      <c r="AI6" s="26" t="e">
        <f>VLOOKUP(AH6,simple_survey!$P$1800:$Q$2001,2,FALSE)</f>
        <v>#N/A</v>
      </c>
    </row>
    <row r="7" spans="1:38" s="7" customFormat="1" x14ac:dyDescent="0.4">
      <c r="A7" s="16" t="str">
        <f t="shared" si="0"/>
        <v>-</v>
      </c>
      <c r="B7" s="16" t="str">
        <f t="shared" si="1"/>
        <v>-</v>
      </c>
      <c r="C7" s="7">
        <v>10</v>
      </c>
      <c r="D7" s="2">
        <v>43419.41988425926</v>
      </c>
      <c r="E7" s="3" t="s">
        <v>1836</v>
      </c>
      <c r="F7" s="3">
        <v>14174</v>
      </c>
      <c r="G7" s="3" t="s">
        <v>18</v>
      </c>
      <c r="H7" s="3">
        <v>2306</v>
      </c>
      <c r="I7" s="3">
        <v>220</v>
      </c>
      <c r="J7" s="3">
        <v>5</v>
      </c>
      <c r="K7" s="3">
        <v>1</v>
      </c>
      <c r="L7" s="3"/>
      <c r="M7" s="2">
        <v>43419.423368055555</v>
      </c>
      <c r="N7" s="2">
        <v>43419.429745370369</v>
      </c>
      <c r="O7" s="3" t="s">
        <v>64</v>
      </c>
      <c r="P7" s="3" t="s">
        <v>65</v>
      </c>
      <c r="Q7" s="3" t="s">
        <v>40</v>
      </c>
      <c r="R7" s="3" t="s">
        <v>41</v>
      </c>
      <c r="S7" s="2">
        <v>43419.421527777777</v>
      </c>
      <c r="T7" s="2">
        <v>43419.421527777777</v>
      </c>
      <c r="U7" s="2">
        <v>43419.430949074071</v>
      </c>
      <c r="V7" s="2">
        <v>43419.430949074071</v>
      </c>
      <c r="W7" s="3"/>
      <c r="X7" s="8">
        <f t="shared" si="2"/>
        <v>43419.41988425926</v>
      </c>
      <c r="Y7" s="9">
        <f t="shared" si="3"/>
        <v>6.3773148140171543E-3</v>
      </c>
      <c r="Z7" s="9">
        <f t="shared" si="4"/>
        <v>6.3773148140171543E-3</v>
      </c>
      <c r="AA7" s="10"/>
      <c r="AB7" s="10">
        <f t="shared" si="5"/>
        <v>1.8402777786832303E-3</v>
      </c>
      <c r="AC7" s="10">
        <f t="shared" si="6"/>
        <v>3.4837962957681157E-3</v>
      </c>
      <c r="AD7" s="10"/>
      <c r="AE7" s="10"/>
      <c r="AF7" s="78">
        <f t="shared" si="7"/>
        <v>43419.419444444444</v>
      </c>
      <c r="AG7" s="78">
        <f t="shared" si="8"/>
        <v>43419.429166666669</v>
      </c>
      <c r="AH7" s="26" t="str">
        <f t="shared" si="9"/>
        <v>43419.419444444443419.4291666667</v>
      </c>
      <c r="AI7" s="26" t="str">
        <f>VLOOKUP(AH7,simple_survey!$P$1800:$Q$2001,2,FALSE)</f>
        <v>肯定的</v>
      </c>
    </row>
    <row r="8" spans="1:38" s="7" customFormat="1" hidden="1" x14ac:dyDescent="0.4">
      <c r="A8" s="16" t="str">
        <f t="shared" si="0"/>
        <v>-</v>
      </c>
      <c r="B8" s="16" t="str">
        <f t="shared" si="1"/>
        <v>-</v>
      </c>
      <c r="C8" s="7">
        <v>10</v>
      </c>
      <c r="D8" s="2">
        <v>43419.420393518521</v>
      </c>
      <c r="E8" s="3" t="s">
        <v>1837</v>
      </c>
      <c r="F8" s="3">
        <v>14175</v>
      </c>
      <c r="G8" s="3" t="s">
        <v>32</v>
      </c>
      <c r="H8" s="3">
        <v>4852</v>
      </c>
      <c r="I8" s="3">
        <v>286</v>
      </c>
      <c r="J8" s="3">
        <v>6</v>
      </c>
      <c r="K8" s="3">
        <v>1</v>
      </c>
      <c r="L8" s="3"/>
      <c r="M8" s="2">
        <v>43419.425532407404</v>
      </c>
      <c r="N8" s="2">
        <v>43419.427800925929</v>
      </c>
      <c r="O8" s="3" t="s">
        <v>71</v>
      </c>
      <c r="P8" s="3" t="s">
        <v>1326</v>
      </c>
      <c r="Q8" s="3" t="s">
        <v>20</v>
      </c>
      <c r="R8" s="3" t="s">
        <v>21</v>
      </c>
      <c r="S8" s="2">
        <v>43419.422951388886</v>
      </c>
      <c r="T8" s="2">
        <v>43419.422951388886</v>
      </c>
      <c r="U8" s="2">
        <v>43419.427557870367</v>
      </c>
      <c r="V8" s="2">
        <v>43419.427557870367</v>
      </c>
      <c r="W8" s="3"/>
      <c r="X8" s="8">
        <f t="shared" si="2"/>
        <v>43419.420393518521</v>
      </c>
      <c r="Y8" s="9">
        <f t="shared" si="3"/>
        <v>2.2685185249429196E-3</v>
      </c>
      <c r="Z8" s="9">
        <f t="shared" si="4"/>
        <v>2.2685185249429196E-3</v>
      </c>
      <c r="AA8" s="10"/>
      <c r="AB8" s="10">
        <f t="shared" si="5"/>
        <v>2.5810185179580003E-3</v>
      </c>
      <c r="AC8" s="10">
        <f t="shared" si="6"/>
        <v>5.1388888823566958E-3</v>
      </c>
      <c r="AD8" s="10"/>
      <c r="AE8" s="10"/>
      <c r="AF8" s="78">
        <f t="shared" si="7"/>
        <v>43419.420138888891</v>
      </c>
      <c r="AG8" s="78">
        <f t="shared" si="8"/>
        <v>43419.427777777775</v>
      </c>
      <c r="AH8" s="26" t="str">
        <f t="shared" si="9"/>
        <v>43419.420138888943419.4277777778</v>
      </c>
      <c r="AI8" s="26" t="e">
        <f>VLOOKUP(AH8,simple_survey!$P$1800:$Q$2001,2,FALSE)</f>
        <v>#N/A</v>
      </c>
    </row>
    <row r="9" spans="1:38" s="7" customFormat="1" hidden="1" x14ac:dyDescent="0.4">
      <c r="A9" s="16" t="str">
        <f t="shared" si="0"/>
        <v>-</v>
      </c>
      <c r="B9" s="16" t="str">
        <f t="shared" si="1"/>
        <v>-</v>
      </c>
      <c r="C9" s="7">
        <v>10</v>
      </c>
      <c r="D9" s="2">
        <v>43419.421990740739</v>
      </c>
      <c r="E9" s="3" t="s">
        <v>1838</v>
      </c>
      <c r="F9" s="3">
        <v>14176</v>
      </c>
      <c r="G9" s="3" t="s">
        <v>18</v>
      </c>
      <c r="H9" s="3">
        <v>1358</v>
      </c>
      <c r="I9" s="3">
        <v>464</v>
      </c>
      <c r="J9" s="3">
        <v>8</v>
      </c>
      <c r="K9" s="3">
        <v>1</v>
      </c>
      <c r="L9" s="3"/>
      <c r="M9" s="2">
        <v>43419.424004629633</v>
      </c>
      <c r="N9" s="2">
        <v>43419.427673611113</v>
      </c>
      <c r="O9" s="3" t="s">
        <v>133</v>
      </c>
      <c r="P9" s="3" t="s">
        <v>19</v>
      </c>
      <c r="Q9" s="3" t="s">
        <v>30</v>
      </c>
      <c r="R9" s="3" t="s">
        <v>31</v>
      </c>
      <c r="S9" s="2">
        <v>43419.423136574071</v>
      </c>
      <c r="T9" s="2">
        <v>43419.423136574071</v>
      </c>
      <c r="U9" s="2">
        <v>43419.429328703707</v>
      </c>
      <c r="V9" s="2">
        <v>43419.429328703707</v>
      </c>
      <c r="W9" s="3"/>
      <c r="X9" s="8">
        <f t="shared" si="2"/>
        <v>43419.421990740739</v>
      </c>
      <c r="Y9" s="9">
        <f t="shared" si="3"/>
        <v>3.6689814805868082E-3</v>
      </c>
      <c r="Z9" s="9">
        <f t="shared" si="4"/>
        <v>3.6689814805868082E-3</v>
      </c>
      <c r="AA9" s="10"/>
      <c r="AB9" s="10">
        <f t="shared" si="5"/>
        <v>8.6805556202307343E-4</v>
      </c>
      <c r="AC9" s="10">
        <f t="shared" si="6"/>
        <v>2.013888893998228E-3</v>
      </c>
      <c r="AD9" s="10"/>
      <c r="AE9" s="10"/>
      <c r="AF9" s="78">
        <f t="shared" si="7"/>
        <v>43419.421527777777</v>
      </c>
      <c r="AG9" s="78">
        <f t="shared" si="8"/>
        <v>43419.427083333336</v>
      </c>
      <c r="AH9" s="26" t="str">
        <f t="shared" si="9"/>
        <v>43419.421527777843419.4270833333</v>
      </c>
      <c r="AI9" s="26" t="e">
        <f>VLOOKUP(AH9,simple_survey!$P$1800:$Q$2001,2,FALSE)</f>
        <v>#N/A</v>
      </c>
    </row>
    <row r="10" spans="1:38" s="7" customFormat="1" hidden="1" x14ac:dyDescent="0.4">
      <c r="A10" s="16" t="str">
        <f t="shared" si="0"/>
        <v>-</v>
      </c>
      <c r="B10" s="16" t="str">
        <f t="shared" si="1"/>
        <v>-</v>
      </c>
      <c r="C10" s="7">
        <v>10</v>
      </c>
      <c r="D10" s="2">
        <v>43419.42291666667</v>
      </c>
      <c r="E10" s="3" t="s">
        <v>1839</v>
      </c>
      <c r="F10" s="3">
        <v>14178</v>
      </c>
      <c r="G10" s="3" t="s">
        <v>32</v>
      </c>
      <c r="H10" s="3">
        <v>1888</v>
      </c>
      <c r="I10" s="3">
        <v>518</v>
      </c>
      <c r="J10" s="3">
        <v>3</v>
      </c>
      <c r="K10" s="3">
        <v>1</v>
      </c>
      <c r="L10" s="3"/>
      <c r="M10" s="2">
        <v>43419.424710648149</v>
      </c>
      <c r="N10" s="2">
        <v>43419.432476851849</v>
      </c>
      <c r="O10" s="3" t="s">
        <v>64</v>
      </c>
      <c r="P10" s="3" t="s">
        <v>65</v>
      </c>
      <c r="Q10" s="3" t="s">
        <v>26</v>
      </c>
      <c r="R10" s="3" t="s">
        <v>27</v>
      </c>
      <c r="S10" s="2">
        <v>43419.424583333333</v>
      </c>
      <c r="T10" s="2">
        <v>43419.424583333333</v>
      </c>
      <c r="U10" s="2">
        <v>43419.432372685187</v>
      </c>
      <c r="V10" s="2">
        <v>43419.432372685187</v>
      </c>
      <c r="W10" s="3"/>
      <c r="X10" s="8">
        <f t="shared" si="2"/>
        <v>43419.42291666667</v>
      </c>
      <c r="Y10" s="9">
        <f t="shared" si="3"/>
        <v>7.7662037001573481E-3</v>
      </c>
      <c r="Z10" s="9">
        <f t="shared" si="4"/>
        <v>7.7662037001573481E-3</v>
      </c>
      <c r="AA10" s="10"/>
      <c r="AB10" s="10">
        <f t="shared" si="5"/>
        <v>1.273148154723458E-4</v>
      </c>
      <c r="AC10" s="10">
        <f t="shared" si="6"/>
        <v>1.7939814788405783E-3</v>
      </c>
      <c r="AD10" s="10"/>
      <c r="AE10" s="10"/>
      <c r="AF10" s="78">
        <f t="shared" si="7"/>
        <v>43419.42291666667</v>
      </c>
      <c r="AG10" s="78">
        <f t="shared" si="8"/>
        <v>43419.431944444441</v>
      </c>
      <c r="AH10" s="26" t="str">
        <f t="shared" si="9"/>
        <v>43419.422916666743419.4319444444</v>
      </c>
      <c r="AI10" s="26" t="e">
        <f>VLOOKUP(AH10,simple_survey!$P$1800:$Q$2001,2,FALSE)</f>
        <v>#N/A</v>
      </c>
    </row>
    <row r="11" spans="1:38" s="7" customFormat="1" x14ac:dyDescent="0.4">
      <c r="A11" s="16" t="str">
        <f t="shared" si="0"/>
        <v>-</v>
      </c>
      <c r="B11" s="16" t="str">
        <f t="shared" si="1"/>
        <v>-</v>
      </c>
      <c r="C11" s="7">
        <v>10</v>
      </c>
      <c r="D11" s="2">
        <v>43419.42392361111</v>
      </c>
      <c r="E11" s="3" t="s">
        <v>1840</v>
      </c>
      <c r="F11" s="3">
        <v>14179</v>
      </c>
      <c r="G11" s="3" t="s">
        <v>32</v>
      </c>
      <c r="H11" s="3">
        <v>1771</v>
      </c>
      <c r="I11" s="3">
        <v>119</v>
      </c>
      <c r="J11" s="3">
        <v>9</v>
      </c>
      <c r="K11" s="3">
        <v>1</v>
      </c>
      <c r="L11" s="3"/>
      <c r="M11" s="2">
        <v>43419.426678240743</v>
      </c>
      <c r="N11" s="2">
        <v>43419.430300925924</v>
      </c>
      <c r="O11" s="3" t="s">
        <v>133</v>
      </c>
      <c r="P11" s="3" t="s">
        <v>19</v>
      </c>
      <c r="Q11" s="3" t="s">
        <v>56</v>
      </c>
      <c r="R11" s="3" t="s">
        <v>57</v>
      </c>
      <c r="S11" s="2">
        <v>43419.426886574074</v>
      </c>
      <c r="T11" s="2">
        <v>43419.426886574074</v>
      </c>
      <c r="U11" s="2">
        <v>43419.432002314818</v>
      </c>
      <c r="V11" s="2">
        <v>43419.432002314818</v>
      </c>
      <c r="W11" s="3"/>
      <c r="X11" s="8">
        <f t="shared" si="2"/>
        <v>43419.42392361111</v>
      </c>
      <c r="Y11" s="9">
        <f t="shared" si="3"/>
        <v>3.6226851807441562E-3</v>
      </c>
      <c r="Z11" s="9">
        <f t="shared" si="4"/>
        <v>3.6226851807441562E-3</v>
      </c>
      <c r="AA11" s="10"/>
      <c r="AB11" s="10">
        <f t="shared" si="5"/>
        <v>0</v>
      </c>
      <c r="AC11" s="10">
        <f t="shared" si="6"/>
        <v>2.754629633272998E-3</v>
      </c>
      <c r="AD11" s="10"/>
      <c r="AE11" s="10"/>
      <c r="AF11" s="78">
        <f t="shared" si="7"/>
        <v>43419.423611111109</v>
      </c>
      <c r="AG11" s="78">
        <f t="shared" si="8"/>
        <v>43419.429861111108</v>
      </c>
      <c r="AH11" s="26" t="str">
        <f t="shared" si="9"/>
        <v>43419.423611111143419.4298611111</v>
      </c>
      <c r="AI11" s="26" t="str">
        <f>VLOOKUP(AH11,simple_survey!$P$1800:$Q$2001,2,FALSE)</f>
        <v>肯定的</v>
      </c>
    </row>
    <row r="12" spans="1:38" s="7" customFormat="1" hidden="1" x14ac:dyDescent="0.4">
      <c r="A12" s="16" t="str">
        <f>IF(W12&gt;0, "★", "-")</f>
        <v>-</v>
      </c>
      <c r="B12" s="16" t="str">
        <f t="shared" si="1"/>
        <v>-</v>
      </c>
      <c r="C12" s="7">
        <v>10</v>
      </c>
      <c r="D12" s="2">
        <v>43419.423935185187</v>
      </c>
      <c r="E12" s="3" t="s">
        <v>1841</v>
      </c>
      <c r="F12" s="3">
        <v>14180</v>
      </c>
      <c r="G12" s="3" t="s">
        <v>18</v>
      </c>
      <c r="H12" s="3">
        <v>5385</v>
      </c>
      <c r="I12" s="3">
        <v>659</v>
      </c>
      <c r="J12" s="3">
        <v>13</v>
      </c>
      <c r="K12" s="3">
        <v>1</v>
      </c>
      <c r="L12" s="3"/>
      <c r="M12" s="2">
        <v>43419.426759259259</v>
      </c>
      <c r="N12" s="2">
        <v>43419.434618055559</v>
      </c>
      <c r="O12" s="3" t="s">
        <v>64</v>
      </c>
      <c r="P12" s="3" t="s">
        <v>65</v>
      </c>
      <c r="Q12" s="3" t="s">
        <v>69</v>
      </c>
      <c r="R12" s="3" t="s">
        <v>70</v>
      </c>
      <c r="S12" s="2">
        <v>43419.426793981482</v>
      </c>
      <c r="T12" s="2">
        <v>43419.426793981482</v>
      </c>
      <c r="U12" s="2">
        <v>43419.436956018515</v>
      </c>
      <c r="V12" s="2">
        <v>43419.436956018515</v>
      </c>
      <c r="W12" s="3"/>
      <c r="X12" s="8">
        <f t="shared" si="2"/>
        <v>43419.423935185187</v>
      </c>
      <c r="Y12" s="9">
        <f t="shared" si="3"/>
        <v>7.8587962998426519E-3</v>
      </c>
      <c r="Z12" s="9">
        <f t="shared" si="4"/>
        <v>7.8587962998426519E-3</v>
      </c>
      <c r="AA12" s="10"/>
      <c r="AB12" s="10">
        <f t="shared" si="5"/>
        <v>0</v>
      </c>
      <c r="AC12" s="10">
        <f t="shared" si="6"/>
        <v>2.8240740721230395E-3</v>
      </c>
      <c r="AD12" s="10"/>
      <c r="AE12" s="10"/>
      <c r="AF12" s="78">
        <f t="shared" si="7"/>
        <v>43419.423611111109</v>
      </c>
      <c r="AG12" s="78">
        <f t="shared" si="8"/>
        <v>43419.434027777781</v>
      </c>
      <c r="AH12" s="26" t="str">
        <f t="shared" si="9"/>
        <v>43419.423611111143419.4340277778</v>
      </c>
      <c r="AI12" s="26" t="e">
        <f>VLOOKUP(AH12,simple_survey!$P$1800:$Q$2001,2,FALSE)</f>
        <v>#N/A</v>
      </c>
      <c r="AK12" s="8"/>
    </row>
    <row r="13" spans="1:38" s="7" customFormat="1" hidden="1" x14ac:dyDescent="0.4">
      <c r="A13" s="16" t="str">
        <f>IF(W13&gt;0, "★", "-")</f>
        <v>-</v>
      </c>
      <c r="B13" s="16" t="str">
        <f t="shared" si="1"/>
        <v>-</v>
      </c>
      <c r="C13" s="7">
        <v>10</v>
      </c>
      <c r="D13" s="2">
        <v>43419.424201388887</v>
      </c>
      <c r="E13" s="3" t="s">
        <v>1842</v>
      </c>
      <c r="F13" s="3">
        <v>14181</v>
      </c>
      <c r="G13" s="3" t="s">
        <v>18</v>
      </c>
      <c r="H13" s="3">
        <v>6265</v>
      </c>
      <c r="I13" s="3">
        <v>414</v>
      </c>
      <c r="J13" s="3">
        <v>10</v>
      </c>
      <c r="K13" s="3">
        <v>3</v>
      </c>
      <c r="L13" s="3"/>
      <c r="M13" s="2">
        <v>43419.428576388891</v>
      </c>
      <c r="N13" s="2">
        <v>43419.433125000003</v>
      </c>
      <c r="O13" s="3" t="s">
        <v>133</v>
      </c>
      <c r="P13" s="3" t="s">
        <v>19</v>
      </c>
      <c r="Q13" s="3" t="s">
        <v>62</v>
      </c>
      <c r="R13" s="3" t="s">
        <v>63</v>
      </c>
      <c r="S13" s="2">
        <v>43419.430138888885</v>
      </c>
      <c r="T13" s="2">
        <v>43419.430138888885</v>
      </c>
      <c r="U13" s="2">
        <v>43419.438125000001</v>
      </c>
      <c r="V13" s="2">
        <v>43419.438125000001</v>
      </c>
      <c r="W13" s="3"/>
      <c r="X13" s="8">
        <f t="shared" si="2"/>
        <v>43419.424201388887</v>
      </c>
      <c r="Y13" s="9">
        <f t="shared" si="3"/>
        <v>4.5486111121135764E-3</v>
      </c>
      <c r="Z13" s="9">
        <f t="shared" si="4"/>
        <v>1.3645833336340729E-2</v>
      </c>
      <c r="AA13" s="29"/>
      <c r="AB13" s="10">
        <f t="shared" si="5"/>
        <v>0</v>
      </c>
      <c r="AC13" s="10">
        <f t="shared" si="6"/>
        <v>4.3750000040745363E-3</v>
      </c>
      <c r="AD13" s="10"/>
      <c r="AE13" s="10"/>
      <c r="AF13" s="78">
        <f t="shared" si="7"/>
        <v>43419.423611111109</v>
      </c>
      <c r="AG13" s="78">
        <f t="shared" si="8"/>
        <v>43419.432638888888</v>
      </c>
      <c r="AH13" s="26" t="str">
        <f t="shared" si="9"/>
        <v>43419.423611111143419.4326388889</v>
      </c>
      <c r="AI13" s="26" t="e">
        <f>VLOOKUP(AH13,simple_survey!$P$1800:$Q$2001,2,FALSE)</f>
        <v>#N/A</v>
      </c>
      <c r="AK13" s="8"/>
    </row>
    <row r="14" spans="1:38" s="7" customFormat="1" x14ac:dyDescent="0.4">
      <c r="A14" s="16" t="str">
        <f>IF(W14&gt;0, "★", "-")</f>
        <v>-</v>
      </c>
      <c r="B14" s="16" t="str">
        <f t="shared" si="1"/>
        <v>-</v>
      </c>
      <c r="C14" s="7">
        <v>10</v>
      </c>
      <c r="D14" s="2">
        <v>43419.42796296296</v>
      </c>
      <c r="E14" s="3" t="s">
        <v>1843</v>
      </c>
      <c r="F14" s="3">
        <v>14183</v>
      </c>
      <c r="G14" s="3" t="s">
        <v>18</v>
      </c>
      <c r="H14" s="3">
        <v>6135</v>
      </c>
      <c r="I14" s="3">
        <v>959</v>
      </c>
      <c r="J14" s="3">
        <v>11</v>
      </c>
      <c r="K14" s="3">
        <v>1</v>
      </c>
      <c r="L14" s="3"/>
      <c r="M14" s="2">
        <v>43419.432893518519</v>
      </c>
      <c r="N14" s="2">
        <v>43419.438993055555</v>
      </c>
      <c r="O14" s="3" t="s">
        <v>133</v>
      </c>
      <c r="P14" s="3" t="s">
        <v>19</v>
      </c>
      <c r="Q14" s="3" t="s">
        <v>54</v>
      </c>
      <c r="R14" s="3" t="s">
        <v>55</v>
      </c>
      <c r="S14" s="2">
        <v>43419.433935185189</v>
      </c>
      <c r="T14" s="2">
        <v>43419.433935185189</v>
      </c>
      <c r="U14" s="2">
        <v>43419.441631944443</v>
      </c>
      <c r="V14" s="2">
        <v>43419.441631944443</v>
      </c>
      <c r="W14" s="3"/>
      <c r="X14" s="8">
        <f t="shared" si="2"/>
        <v>43419.42796296296</v>
      </c>
      <c r="Y14" s="9">
        <f t="shared" si="3"/>
        <v>6.0995370367891155E-3</v>
      </c>
      <c r="Z14" s="9">
        <f t="shared" si="4"/>
        <v>6.0995370367891155E-3</v>
      </c>
      <c r="AA14" s="10"/>
      <c r="AB14" s="10">
        <f t="shared" si="5"/>
        <v>0</v>
      </c>
      <c r="AC14" s="10">
        <f t="shared" si="6"/>
        <v>4.9305555585306138E-3</v>
      </c>
      <c r="AD14" s="10"/>
      <c r="AE14" s="10"/>
      <c r="AF14" s="78">
        <f t="shared" si="7"/>
        <v>43419.427777777775</v>
      </c>
      <c r="AG14" s="78">
        <f t="shared" si="8"/>
        <v>43419.438888888886</v>
      </c>
      <c r="AH14" s="26" t="str">
        <f t="shared" si="9"/>
        <v>43419.427777777843419.4388888889</v>
      </c>
      <c r="AI14" s="26" t="str">
        <f>VLOOKUP(AH14,simple_survey!$P$1800:$Q$2001,2,FALSE)</f>
        <v>肯定的</v>
      </c>
    </row>
    <row r="15" spans="1:38" s="7" customFormat="1" hidden="1" x14ac:dyDescent="0.4">
      <c r="A15" s="16" t="str">
        <f t="shared" si="0"/>
        <v>-</v>
      </c>
      <c r="B15" s="16" t="str">
        <f t="shared" si="1"/>
        <v>-</v>
      </c>
      <c r="C15" s="7">
        <v>10</v>
      </c>
      <c r="D15" s="2">
        <v>43419.430208333331</v>
      </c>
      <c r="E15" s="3" t="s">
        <v>1844</v>
      </c>
      <c r="F15" s="3">
        <v>14184</v>
      </c>
      <c r="G15" s="3" t="s">
        <v>99</v>
      </c>
      <c r="H15" s="3">
        <v>0</v>
      </c>
      <c r="I15" s="3">
        <v>18</v>
      </c>
      <c r="J15" s="3">
        <v>6</v>
      </c>
      <c r="K15" s="3">
        <v>1</v>
      </c>
      <c r="L15" s="3"/>
      <c r="M15" s="2">
        <v>43419.432233796295</v>
      </c>
      <c r="N15" s="2">
        <v>43419.440162037034</v>
      </c>
      <c r="O15" s="3" t="s">
        <v>62</v>
      </c>
      <c r="P15" s="3" t="s">
        <v>63</v>
      </c>
      <c r="Q15" s="3" t="s">
        <v>42</v>
      </c>
      <c r="R15" s="3" t="s">
        <v>43</v>
      </c>
      <c r="S15" s="2">
        <v>43419.433819444443</v>
      </c>
      <c r="T15" s="2">
        <v>43419.433819444443</v>
      </c>
      <c r="U15" s="2">
        <v>43419.444907407407</v>
      </c>
      <c r="V15" s="2">
        <v>43419.444907407407</v>
      </c>
      <c r="W15" s="3"/>
      <c r="X15" s="8">
        <f t="shared" si="2"/>
        <v>43419.430208333331</v>
      </c>
      <c r="Y15" s="9">
        <f t="shared" si="3"/>
        <v>7.9282407386926934E-3</v>
      </c>
      <c r="Z15" s="9">
        <f t="shared" si="4"/>
        <v>7.9282407386926934E-3</v>
      </c>
      <c r="AA15" s="10"/>
      <c r="AB15" s="10">
        <f t="shared" si="5"/>
        <v>0</v>
      </c>
      <c r="AC15" s="10">
        <f t="shared" si="6"/>
        <v>2.0254629635019228E-3</v>
      </c>
      <c r="AD15" s="10"/>
      <c r="AE15" s="10"/>
      <c r="AF15" s="78">
        <f t="shared" si="7"/>
        <v>43419.429861111108</v>
      </c>
      <c r="AG15" s="78">
        <f t="shared" si="8"/>
        <v>43419.439583333333</v>
      </c>
      <c r="AH15" s="26" t="str">
        <f t="shared" si="9"/>
        <v>43419.429861111143419.4395833333</v>
      </c>
      <c r="AI15" s="26" t="e">
        <f>VLOOKUP(AH15,simple_survey!$P$1800:$Q$2001,2,FALSE)</f>
        <v>#N/A</v>
      </c>
    </row>
    <row r="16" spans="1:38" s="7" customFormat="1" x14ac:dyDescent="0.4">
      <c r="A16" s="16" t="str">
        <f t="shared" si="0"/>
        <v>★</v>
      </c>
      <c r="B16" s="16" t="str">
        <f t="shared" si="1"/>
        <v>-</v>
      </c>
      <c r="C16" s="7">
        <v>10</v>
      </c>
      <c r="D16" s="2">
        <v>43419.430393518516</v>
      </c>
      <c r="E16" s="3" t="s">
        <v>1845</v>
      </c>
      <c r="F16" s="3">
        <v>14185</v>
      </c>
      <c r="G16" s="3" t="s">
        <v>18</v>
      </c>
      <c r="H16" s="3">
        <v>6269</v>
      </c>
      <c r="I16" s="3">
        <v>145</v>
      </c>
      <c r="J16" s="3">
        <v>3</v>
      </c>
      <c r="K16" s="3">
        <v>1</v>
      </c>
      <c r="L16" s="3"/>
      <c r="M16" s="2">
        <v>43419.432835648149</v>
      </c>
      <c r="N16" s="2">
        <v>43419.437986111108</v>
      </c>
      <c r="O16" s="3" t="s">
        <v>26</v>
      </c>
      <c r="P16" s="3" t="s">
        <v>27</v>
      </c>
      <c r="Q16" s="3" t="s">
        <v>47</v>
      </c>
      <c r="R16" s="3" t="s">
        <v>48</v>
      </c>
      <c r="S16" s="2">
        <v>43419.437326388892</v>
      </c>
      <c r="T16" s="2">
        <v>43419.437326388892</v>
      </c>
      <c r="U16" s="2">
        <v>43419.444930555554</v>
      </c>
      <c r="V16" s="2">
        <v>43419.444930555554</v>
      </c>
      <c r="W16" s="2">
        <v>43419.437326388892</v>
      </c>
      <c r="X16" s="8">
        <f t="shared" si="2"/>
        <v>43419.437326388892</v>
      </c>
      <c r="Y16" s="9">
        <f t="shared" si="3"/>
        <v>5.1504629591363482E-3</v>
      </c>
      <c r="Z16" s="9">
        <f t="shared" si="4"/>
        <v>5.1504629591363482E-3</v>
      </c>
      <c r="AA16" s="10"/>
      <c r="AB16" s="10">
        <f t="shared" si="5"/>
        <v>0</v>
      </c>
      <c r="AC16" s="10">
        <f t="shared" si="6"/>
        <v>0</v>
      </c>
      <c r="AD16" s="10"/>
      <c r="AE16" s="10"/>
      <c r="AF16" s="78">
        <f t="shared" si="7"/>
        <v>43419.429861111108</v>
      </c>
      <c r="AG16" s="78">
        <f t="shared" si="8"/>
        <v>43419.4375</v>
      </c>
      <c r="AH16" s="26" t="str">
        <f t="shared" si="9"/>
        <v>43419.429861111143419.4375</v>
      </c>
      <c r="AI16" s="26" t="str">
        <f>VLOOKUP(AH16,simple_survey!$P$1800:$Q$2001,2,FALSE)</f>
        <v>肯定的</v>
      </c>
      <c r="AK16" s="8"/>
    </row>
    <row r="17" spans="1:39" s="7" customFormat="1" hidden="1" x14ac:dyDescent="0.4">
      <c r="A17" s="16" t="str">
        <f t="shared" si="0"/>
        <v>-</v>
      </c>
      <c r="B17" s="16" t="str">
        <f t="shared" si="1"/>
        <v>-</v>
      </c>
      <c r="C17" s="7">
        <v>10</v>
      </c>
      <c r="D17" s="2">
        <v>43419.433888888889</v>
      </c>
      <c r="E17" s="3" t="s">
        <v>1582</v>
      </c>
      <c r="F17" s="3">
        <v>14186</v>
      </c>
      <c r="G17" s="3" t="s">
        <v>18</v>
      </c>
      <c r="H17" s="3">
        <v>3162</v>
      </c>
      <c r="I17" s="3">
        <v>285</v>
      </c>
      <c r="J17" s="3">
        <v>10</v>
      </c>
      <c r="K17" s="3">
        <v>1</v>
      </c>
      <c r="L17" s="3"/>
      <c r="M17" s="2">
        <v>43419.434606481482</v>
      </c>
      <c r="N17" s="2">
        <v>43419.439849537041</v>
      </c>
      <c r="O17" s="3" t="s">
        <v>64</v>
      </c>
      <c r="P17" s="3" t="s">
        <v>65</v>
      </c>
      <c r="Q17" s="3" t="s">
        <v>42</v>
      </c>
      <c r="R17" s="3" t="s">
        <v>43</v>
      </c>
      <c r="S17" s="2">
        <v>43419.434930555559</v>
      </c>
      <c r="T17" s="2">
        <v>43419.434930555559</v>
      </c>
      <c r="U17" s="2">
        <v>43419.445347222223</v>
      </c>
      <c r="V17" s="2">
        <v>43419.445347222223</v>
      </c>
      <c r="W17" s="3"/>
      <c r="X17" s="8">
        <f t="shared" si="2"/>
        <v>43419.433888888889</v>
      </c>
      <c r="Y17" s="9">
        <f t="shared" si="3"/>
        <v>5.2430555588216521E-3</v>
      </c>
      <c r="Z17" s="9">
        <f t="shared" si="4"/>
        <v>5.2430555588216521E-3</v>
      </c>
      <c r="AA17" s="10"/>
      <c r="AB17" s="10">
        <f t="shared" si="5"/>
        <v>0</v>
      </c>
      <c r="AC17" s="10">
        <f t="shared" si="6"/>
        <v>7.1759259299142286E-4</v>
      </c>
      <c r="AD17" s="10"/>
      <c r="AE17" s="10"/>
      <c r="AF17" s="78">
        <f t="shared" si="7"/>
        <v>43419.433333333334</v>
      </c>
      <c r="AG17" s="78">
        <f t="shared" si="8"/>
        <v>43419.439583333333</v>
      </c>
      <c r="AH17" s="26" t="str">
        <f t="shared" si="9"/>
        <v>43419.433333333343419.4395833333</v>
      </c>
      <c r="AI17" s="26" t="e">
        <f>VLOOKUP(AH17,simple_survey!$P$1800:$Q$2001,2,FALSE)</f>
        <v>#N/A</v>
      </c>
      <c r="AK17" s="8">
        <v>43412.41678240741</v>
      </c>
      <c r="AL17" s="7" t="s">
        <v>95</v>
      </c>
    </row>
    <row r="18" spans="1:39" s="7" customFormat="1" hidden="1" x14ac:dyDescent="0.4">
      <c r="A18" s="16" t="str">
        <f t="shared" si="0"/>
        <v>-</v>
      </c>
      <c r="B18" s="16" t="str">
        <f t="shared" si="1"/>
        <v>-</v>
      </c>
      <c r="C18" s="7">
        <v>10</v>
      </c>
      <c r="D18" s="2">
        <v>43419.436192129629</v>
      </c>
      <c r="E18" s="3" t="s">
        <v>1846</v>
      </c>
      <c r="F18" s="3">
        <v>14188</v>
      </c>
      <c r="G18" s="3" t="s">
        <v>32</v>
      </c>
      <c r="H18" s="3">
        <v>3711</v>
      </c>
      <c r="I18" s="3">
        <v>816</v>
      </c>
      <c r="J18" s="3">
        <v>13</v>
      </c>
      <c r="K18" s="3">
        <v>2</v>
      </c>
      <c r="L18" s="3"/>
      <c r="M18" s="2">
        <v>43419.437164351853</v>
      </c>
      <c r="N18" s="2">
        <v>43419.441099537034</v>
      </c>
      <c r="O18" s="3" t="s">
        <v>44</v>
      </c>
      <c r="P18" s="3" t="s">
        <v>91</v>
      </c>
      <c r="Q18" s="3" t="s">
        <v>26</v>
      </c>
      <c r="R18" s="3" t="s">
        <v>27</v>
      </c>
      <c r="S18" s="2">
        <v>43419.4372337963</v>
      </c>
      <c r="T18" s="2">
        <v>43419.4372337963</v>
      </c>
      <c r="U18" s="2">
        <v>43419.44332175926</v>
      </c>
      <c r="V18" s="2">
        <v>43419.44734953704</v>
      </c>
      <c r="W18" s="3"/>
      <c r="X18" s="8">
        <f t="shared" si="2"/>
        <v>43419.436192129629</v>
      </c>
      <c r="Y18" s="9">
        <f t="shared" si="3"/>
        <v>3.9351851810351945E-3</v>
      </c>
      <c r="Z18" s="9">
        <f t="shared" si="4"/>
        <v>7.8703703620703891E-3</v>
      </c>
      <c r="AA18" s="10"/>
      <c r="AB18" s="10">
        <f t="shared" si="5"/>
        <v>0</v>
      </c>
      <c r="AC18" s="10">
        <f t="shared" si="6"/>
        <v>9.7222222393611446E-4</v>
      </c>
      <c r="AD18" s="10"/>
      <c r="AE18" s="10"/>
      <c r="AF18" s="78">
        <f t="shared" si="7"/>
        <v>43419.436111111114</v>
      </c>
      <c r="AG18" s="78">
        <f t="shared" si="8"/>
        <v>43419.440972222219</v>
      </c>
      <c r="AH18" s="26" t="str">
        <f t="shared" si="9"/>
        <v>43419.436111111143419.4409722222</v>
      </c>
      <c r="AI18" s="26" t="s">
        <v>1323</v>
      </c>
      <c r="AK18" s="8"/>
    </row>
    <row r="19" spans="1:39" s="7" customFormat="1" x14ac:dyDescent="0.4">
      <c r="A19" s="16" t="str">
        <f t="shared" si="0"/>
        <v>-</v>
      </c>
      <c r="B19" s="16" t="str">
        <f t="shared" si="1"/>
        <v>-</v>
      </c>
      <c r="C19" s="7">
        <v>10</v>
      </c>
      <c r="D19" s="2">
        <v>43419.436354166668</v>
      </c>
      <c r="E19" s="3" t="s">
        <v>1847</v>
      </c>
      <c r="F19" s="3">
        <v>14190</v>
      </c>
      <c r="G19" s="3" t="s">
        <v>18</v>
      </c>
      <c r="H19" s="3">
        <v>1312</v>
      </c>
      <c r="I19" s="3">
        <v>597</v>
      </c>
      <c r="J19" s="3">
        <v>8</v>
      </c>
      <c r="K19" s="3">
        <v>1</v>
      </c>
      <c r="L19" s="3"/>
      <c r="M19" s="2">
        <v>43419.43849537037</v>
      </c>
      <c r="N19" s="2">
        <v>43419.441574074073</v>
      </c>
      <c r="O19" s="3" t="s">
        <v>133</v>
      </c>
      <c r="P19" s="3" t="s">
        <v>19</v>
      </c>
      <c r="Q19" s="3" t="s">
        <v>20</v>
      </c>
      <c r="R19" s="3" t="s">
        <v>21</v>
      </c>
      <c r="S19" s="2">
        <v>43419.4375</v>
      </c>
      <c r="T19" s="2">
        <v>43419.4375</v>
      </c>
      <c r="U19" s="2">
        <v>43419.443553240744</v>
      </c>
      <c r="V19" s="2">
        <v>43419.443553240744</v>
      </c>
      <c r="W19" s="3"/>
      <c r="X19" s="8">
        <f t="shared" si="2"/>
        <v>43419.436354166668</v>
      </c>
      <c r="Y19" s="9">
        <f t="shared" si="3"/>
        <v>3.0787037030677311E-3</v>
      </c>
      <c r="Z19" s="9">
        <f t="shared" si="4"/>
        <v>3.0787037030677311E-3</v>
      </c>
      <c r="AA19" s="10"/>
      <c r="AB19" s="10">
        <f t="shared" si="5"/>
        <v>9.9537037021946162E-4</v>
      </c>
      <c r="AC19" s="10">
        <f t="shared" si="6"/>
        <v>2.1412037021946162E-3</v>
      </c>
      <c r="AD19" s="10"/>
      <c r="AE19" s="10"/>
      <c r="AF19" s="78">
        <f t="shared" si="7"/>
        <v>43419.436111111114</v>
      </c>
      <c r="AG19" s="78">
        <f t="shared" si="8"/>
        <v>43419.440972222219</v>
      </c>
      <c r="AH19" s="26" t="str">
        <f t="shared" si="9"/>
        <v>43419.436111111143419.4409722222</v>
      </c>
      <c r="AI19" s="26" t="str">
        <f>VLOOKUP(AH19,simple_survey!$P$1800:$Q$2001,2,FALSE)</f>
        <v>肯定的</v>
      </c>
    </row>
    <row r="20" spans="1:39" s="7" customFormat="1" x14ac:dyDescent="0.4">
      <c r="A20" s="16" t="str">
        <f t="shared" si="0"/>
        <v>★</v>
      </c>
      <c r="B20" s="16" t="str">
        <f t="shared" si="1"/>
        <v>-</v>
      </c>
      <c r="C20" s="7">
        <v>10</v>
      </c>
      <c r="D20" s="2">
        <v>43419.443807870368</v>
      </c>
      <c r="E20" s="3" t="s">
        <v>1848</v>
      </c>
      <c r="F20" s="3">
        <v>14194</v>
      </c>
      <c r="G20" s="3" t="s">
        <v>18</v>
      </c>
      <c r="H20" s="3">
        <v>6255</v>
      </c>
      <c r="I20" s="3">
        <v>731</v>
      </c>
      <c r="J20" s="3">
        <v>10</v>
      </c>
      <c r="K20" s="3">
        <v>1</v>
      </c>
      <c r="L20" s="3"/>
      <c r="M20" s="2">
        <v>43419.447847222225</v>
      </c>
      <c r="N20" s="2">
        <v>43419.449456018519</v>
      </c>
      <c r="O20" s="3" t="s">
        <v>79</v>
      </c>
      <c r="P20" s="3" t="s">
        <v>80</v>
      </c>
      <c r="Q20" s="3" t="s">
        <v>42</v>
      </c>
      <c r="R20" s="3" t="s">
        <v>43</v>
      </c>
      <c r="S20" s="2">
        <v>43419.450752314813</v>
      </c>
      <c r="T20" s="2">
        <v>43419.450752314813</v>
      </c>
      <c r="U20" s="2">
        <v>43419.452905092592</v>
      </c>
      <c r="V20" s="2">
        <v>43419.452905092592</v>
      </c>
      <c r="W20" s="2">
        <v>43419.450752314813</v>
      </c>
      <c r="X20" s="8">
        <f t="shared" si="2"/>
        <v>43419.450752314813</v>
      </c>
      <c r="Y20" s="9">
        <f t="shared" si="3"/>
        <v>1.6087962940218858E-3</v>
      </c>
      <c r="Z20" s="9">
        <f t="shared" si="4"/>
        <v>1.6087962940218858E-3</v>
      </c>
      <c r="AA20" s="10"/>
      <c r="AB20" s="10">
        <f t="shared" si="5"/>
        <v>0</v>
      </c>
      <c r="AC20" s="10">
        <f t="shared" si="6"/>
        <v>0</v>
      </c>
      <c r="AD20" s="10"/>
      <c r="AE20" s="10"/>
      <c r="AF20" s="78">
        <f t="shared" si="7"/>
        <v>43419.443749999999</v>
      </c>
      <c r="AG20" s="78">
        <f t="shared" si="8"/>
        <v>43419.449305555558</v>
      </c>
      <c r="AH20" s="26" t="str">
        <f t="shared" si="9"/>
        <v>43419.4437543419.4493055556</v>
      </c>
      <c r="AI20" s="26" t="str">
        <f>VLOOKUP(AH20,simple_survey!$P$1800:$Q$2001,2,FALSE)</f>
        <v>肯定的</v>
      </c>
    </row>
    <row r="21" spans="1:39" s="7" customFormat="1" hidden="1" x14ac:dyDescent="0.4">
      <c r="A21" s="16" t="str">
        <f t="shared" si="0"/>
        <v>-</v>
      </c>
      <c r="B21" s="16" t="str">
        <f t="shared" si="1"/>
        <v>-</v>
      </c>
      <c r="C21" s="7">
        <v>10</v>
      </c>
      <c r="D21" s="2">
        <v>43419.445300925923</v>
      </c>
      <c r="E21" s="3" t="s">
        <v>1577</v>
      </c>
      <c r="F21" s="3">
        <v>14195</v>
      </c>
      <c r="G21" s="3" t="s">
        <v>32</v>
      </c>
      <c r="H21" s="3">
        <v>4073</v>
      </c>
      <c r="I21" s="3">
        <v>893</v>
      </c>
      <c r="J21" s="3">
        <v>8</v>
      </c>
      <c r="K21" s="3">
        <v>1</v>
      </c>
      <c r="L21" s="3"/>
      <c r="M21" s="2">
        <v>43419.446782407409</v>
      </c>
      <c r="N21" s="2">
        <v>43419.452233796299</v>
      </c>
      <c r="O21" s="3" t="s">
        <v>133</v>
      </c>
      <c r="P21" s="3" t="s">
        <v>19</v>
      </c>
      <c r="Q21" s="3" t="s">
        <v>56</v>
      </c>
      <c r="R21" s="3" t="s">
        <v>57</v>
      </c>
      <c r="S21" s="2">
        <v>43419.447337962964</v>
      </c>
      <c r="T21" s="2">
        <v>43419.447337962964</v>
      </c>
      <c r="U21" s="2">
        <v>43419.452453703707</v>
      </c>
      <c r="V21" s="2">
        <v>43419.452453703707</v>
      </c>
      <c r="W21" s="3"/>
      <c r="X21" s="8">
        <f t="shared" si="2"/>
        <v>43419.445300925923</v>
      </c>
      <c r="Y21" s="9">
        <f t="shared" si="3"/>
        <v>5.4513888899236917E-3</v>
      </c>
      <c r="Z21" s="9">
        <f t="shared" si="4"/>
        <v>5.4513888899236917E-3</v>
      </c>
      <c r="AA21" s="10"/>
      <c r="AB21" s="10">
        <f t="shared" si="5"/>
        <v>0</v>
      </c>
      <c r="AC21" s="10">
        <f t="shared" si="6"/>
        <v>1.4814814858254977E-3</v>
      </c>
      <c r="AD21" s="10"/>
      <c r="AE21" s="10"/>
      <c r="AF21" s="78">
        <f t="shared" si="7"/>
        <v>43419.445138888892</v>
      </c>
      <c r="AG21" s="78">
        <f t="shared" si="8"/>
        <v>43419.45208333333</v>
      </c>
      <c r="AH21" s="26" t="str">
        <f t="shared" si="9"/>
        <v>43419.445138888943419.4520833333</v>
      </c>
      <c r="AI21" s="26" t="e">
        <f>VLOOKUP(AH21,simple_survey!$P$1800:$Q$2001,2,FALSE)</f>
        <v>#N/A</v>
      </c>
    </row>
    <row r="22" spans="1:39" s="7" customFormat="1" hidden="1" x14ac:dyDescent="0.4">
      <c r="A22" s="16" t="str">
        <f t="shared" si="0"/>
        <v>-</v>
      </c>
      <c r="B22" s="16" t="str">
        <f t="shared" si="1"/>
        <v>-</v>
      </c>
      <c r="C22" s="7">
        <v>10</v>
      </c>
      <c r="D22" s="2">
        <v>43419.44736111111</v>
      </c>
      <c r="E22" s="3" t="s">
        <v>1849</v>
      </c>
      <c r="F22" s="3">
        <v>14196</v>
      </c>
      <c r="G22" s="3" t="s">
        <v>32</v>
      </c>
      <c r="H22" s="3">
        <v>2950</v>
      </c>
      <c r="I22" s="3">
        <v>492</v>
      </c>
      <c r="J22" s="3">
        <v>11</v>
      </c>
      <c r="K22" s="3">
        <v>2</v>
      </c>
      <c r="L22" s="3"/>
      <c r="M22" s="2">
        <v>43419.452118055553</v>
      </c>
      <c r="N22" s="2">
        <v>43419.456678240742</v>
      </c>
      <c r="O22" s="3" t="s">
        <v>67</v>
      </c>
      <c r="P22" s="3" t="s">
        <v>68</v>
      </c>
      <c r="Q22" s="3" t="s">
        <v>20</v>
      </c>
      <c r="R22" s="3" t="s">
        <v>21</v>
      </c>
      <c r="S22" s="2">
        <v>43419.449340277781</v>
      </c>
      <c r="T22" s="2">
        <v>43419.449340277781</v>
      </c>
      <c r="U22" s="2">
        <v>43419.455196759256</v>
      </c>
      <c r="V22" s="2">
        <v>43419.455196759256</v>
      </c>
      <c r="W22" s="3"/>
      <c r="X22" s="8">
        <f t="shared" si="2"/>
        <v>43419.44736111111</v>
      </c>
      <c r="Y22" s="9">
        <f t="shared" si="3"/>
        <v>4.5601851888932288E-3</v>
      </c>
      <c r="Z22" s="9">
        <f t="shared" si="4"/>
        <v>9.1203703777864575E-3</v>
      </c>
      <c r="AA22" s="10"/>
      <c r="AB22" s="10">
        <f t="shared" si="5"/>
        <v>2.7777777722803876E-3</v>
      </c>
      <c r="AC22" s="10">
        <f t="shared" si="6"/>
        <v>4.756944443215616E-3</v>
      </c>
      <c r="AD22" s="10"/>
      <c r="AE22" s="10"/>
      <c r="AF22" s="78">
        <f t="shared" si="7"/>
        <v>43419.447222222225</v>
      </c>
      <c r="AG22" s="78">
        <f t="shared" si="8"/>
        <v>43419.456250000003</v>
      </c>
      <c r="AH22" s="26" t="str">
        <f t="shared" si="9"/>
        <v>43419.447222222243419.45625</v>
      </c>
      <c r="AI22" s="26" t="e">
        <f>VLOOKUP(AH22,simple_survey!$P$1800:$Q$2001,2,FALSE)</f>
        <v>#N/A</v>
      </c>
    </row>
    <row r="23" spans="1:39" s="7" customFormat="1" hidden="1" x14ac:dyDescent="0.4">
      <c r="A23" s="16" t="str">
        <f t="shared" si="0"/>
        <v>★</v>
      </c>
      <c r="B23" s="16" t="str">
        <f t="shared" si="1"/>
        <v>-</v>
      </c>
      <c r="C23" s="7">
        <v>10</v>
      </c>
      <c r="D23" s="2">
        <v>43419.448599537034</v>
      </c>
      <c r="E23" s="3" t="s">
        <v>1850</v>
      </c>
      <c r="F23" s="3">
        <v>14197</v>
      </c>
      <c r="G23" s="3" t="s">
        <v>32</v>
      </c>
      <c r="H23" s="3">
        <v>2678</v>
      </c>
      <c r="I23" s="3">
        <v>352</v>
      </c>
      <c r="J23" s="3">
        <v>8</v>
      </c>
      <c r="K23" s="3">
        <v>2</v>
      </c>
      <c r="L23" s="3"/>
      <c r="M23" s="2">
        <v>43419.45208333333</v>
      </c>
      <c r="N23" s="2">
        <v>43419.457685185182</v>
      </c>
      <c r="O23" s="3" t="s">
        <v>52</v>
      </c>
      <c r="P23" s="3" t="s">
        <v>53</v>
      </c>
      <c r="Q23" s="3" t="s">
        <v>24</v>
      </c>
      <c r="R23" s="3" t="s">
        <v>25</v>
      </c>
      <c r="S23" s="2">
        <v>43419.455520833333</v>
      </c>
      <c r="T23" s="2">
        <v>43419.455520833333</v>
      </c>
      <c r="U23" s="2">
        <v>43419.464097222219</v>
      </c>
      <c r="V23" s="2">
        <v>43419.464097222219</v>
      </c>
      <c r="W23" s="2">
        <v>43419.455520833333</v>
      </c>
      <c r="X23" s="8">
        <f t="shared" si="2"/>
        <v>43419.455520833333</v>
      </c>
      <c r="Y23" s="9">
        <f t="shared" si="3"/>
        <v>5.6018518516793847E-3</v>
      </c>
      <c r="Z23" s="9">
        <f t="shared" si="4"/>
        <v>1.1203703703358769E-2</v>
      </c>
      <c r="AA23" s="10"/>
      <c r="AB23" s="10">
        <f t="shared" si="5"/>
        <v>0</v>
      </c>
      <c r="AC23" s="10">
        <f t="shared" si="6"/>
        <v>0</v>
      </c>
      <c r="AD23" s="10"/>
      <c r="AE23" s="10"/>
      <c r="AF23" s="78">
        <f t="shared" si="7"/>
        <v>43419.447916666664</v>
      </c>
      <c r="AG23" s="78">
        <f t="shared" si="8"/>
        <v>43419.457638888889</v>
      </c>
      <c r="AH23" s="26" t="str">
        <f t="shared" si="9"/>
        <v>43419.447916666743419.4576388889</v>
      </c>
      <c r="AI23" s="26" t="e">
        <f>VLOOKUP(AH23,simple_survey!$P$1800:$Q$2001,2,FALSE)</f>
        <v>#N/A</v>
      </c>
    </row>
    <row r="24" spans="1:39" s="7" customFormat="1" x14ac:dyDescent="0.4">
      <c r="A24" s="16" t="str">
        <f t="shared" si="0"/>
        <v>-</v>
      </c>
      <c r="B24" s="16" t="str">
        <f t="shared" si="1"/>
        <v>-</v>
      </c>
      <c r="C24" s="7">
        <v>10</v>
      </c>
      <c r="D24" s="2">
        <v>43419.453020833331</v>
      </c>
      <c r="E24" s="3" t="s">
        <v>1851</v>
      </c>
      <c r="F24" s="3">
        <v>14200</v>
      </c>
      <c r="G24" s="3" t="s">
        <v>32</v>
      </c>
      <c r="H24" s="3">
        <v>6200</v>
      </c>
      <c r="I24" s="3">
        <v>925</v>
      </c>
      <c r="J24" s="3">
        <v>1</v>
      </c>
      <c r="K24" s="3">
        <v>2</v>
      </c>
      <c r="L24" s="3"/>
      <c r="M24" s="2">
        <v>43419.456724537034</v>
      </c>
      <c r="N24" s="2">
        <v>43419.459502314814</v>
      </c>
      <c r="O24" s="3" t="s">
        <v>36</v>
      </c>
      <c r="P24" s="3" t="s">
        <v>37</v>
      </c>
      <c r="Q24" s="3" t="s">
        <v>20</v>
      </c>
      <c r="R24" s="3" t="s">
        <v>21</v>
      </c>
      <c r="S24" s="2">
        <v>43419.458020833335</v>
      </c>
      <c r="T24" s="2">
        <v>43419.458020833335</v>
      </c>
      <c r="U24" s="2">
        <v>43419.462708333333</v>
      </c>
      <c r="V24" s="2">
        <v>43419.462708333333</v>
      </c>
      <c r="W24" s="3"/>
      <c r="X24" s="8">
        <f t="shared" si="2"/>
        <v>43419.453020833331</v>
      </c>
      <c r="Y24" s="9">
        <f t="shared" si="3"/>
        <v>2.7777777795563452E-3</v>
      </c>
      <c r="Z24" s="9">
        <f t="shared" si="4"/>
        <v>5.5555555591126904E-3</v>
      </c>
      <c r="AA24" s="10"/>
      <c r="AB24" s="10">
        <f t="shared" si="5"/>
        <v>0</v>
      </c>
      <c r="AC24" s="10">
        <f t="shared" si="6"/>
        <v>3.7037037036498077E-3</v>
      </c>
      <c r="AD24" s="10"/>
      <c r="AE24" s="10"/>
      <c r="AF24" s="78">
        <f t="shared" si="7"/>
        <v>43419.452777777777</v>
      </c>
      <c r="AG24" s="78">
        <f t="shared" si="8"/>
        <v>43419.459027777775</v>
      </c>
      <c r="AH24" s="26" t="str">
        <f t="shared" si="9"/>
        <v>43419.452777777843419.4590277778</v>
      </c>
      <c r="AI24" s="26" t="str">
        <f>VLOOKUP(AH24,simple_survey!$P$1800:$Q$2001,2,FALSE)</f>
        <v>肯定的</v>
      </c>
    </row>
    <row r="25" spans="1:39" s="7" customFormat="1" hidden="1" x14ac:dyDescent="0.4">
      <c r="A25" s="16" t="str">
        <f t="shared" si="0"/>
        <v>-</v>
      </c>
      <c r="B25" s="16" t="str">
        <f t="shared" si="1"/>
        <v>-</v>
      </c>
      <c r="C25" s="7">
        <v>10</v>
      </c>
      <c r="D25" s="2">
        <v>43419.456678240742</v>
      </c>
      <c r="E25" s="3" t="s">
        <v>1852</v>
      </c>
      <c r="F25" s="3">
        <v>14201</v>
      </c>
      <c r="G25" s="3" t="s">
        <v>32</v>
      </c>
      <c r="H25" s="3">
        <v>4708</v>
      </c>
      <c r="I25" s="3">
        <v>951</v>
      </c>
      <c r="J25" s="3">
        <v>4</v>
      </c>
      <c r="K25" s="3">
        <v>1</v>
      </c>
      <c r="L25" s="3"/>
      <c r="M25" s="2">
        <v>43419.458067129628</v>
      </c>
      <c r="N25" s="2">
        <v>43419.467129629629</v>
      </c>
      <c r="O25" s="3" t="s">
        <v>77</v>
      </c>
      <c r="P25" s="3" t="s">
        <v>78</v>
      </c>
      <c r="Q25" s="3" t="s">
        <v>22</v>
      </c>
      <c r="R25" s="3" t="s">
        <v>23</v>
      </c>
      <c r="S25" s="2">
        <v>43419.458796296298</v>
      </c>
      <c r="T25" s="2">
        <v>43419.458796296298</v>
      </c>
      <c r="U25" s="2">
        <v>43419.47079861111</v>
      </c>
      <c r="V25" s="2">
        <v>43419.47079861111</v>
      </c>
      <c r="W25" s="3"/>
      <c r="X25" s="8">
        <f t="shared" si="2"/>
        <v>43419.456678240742</v>
      </c>
      <c r="Y25" s="9">
        <f t="shared" si="3"/>
        <v>9.0625000011641532E-3</v>
      </c>
      <c r="Z25" s="9">
        <f t="shared" si="4"/>
        <v>9.0625000011641532E-3</v>
      </c>
      <c r="AA25" s="29"/>
      <c r="AB25" s="10">
        <f t="shared" si="5"/>
        <v>0</v>
      </c>
      <c r="AC25" s="10">
        <f t="shared" si="6"/>
        <v>1.3888888861401938E-3</v>
      </c>
      <c r="AD25" s="10"/>
      <c r="AE25" s="10"/>
      <c r="AF25" s="78">
        <f t="shared" si="7"/>
        <v>43419.456250000003</v>
      </c>
      <c r="AG25" s="78">
        <f t="shared" si="8"/>
        <v>43419.466666666667</v>
      </c>
      <c r="AH25" s="26" t="str">
        <f t="shared" si="9"/>
        <v>43419.4562543419.4666666667</v>
      </c>
      <c r="AI25" s="26" t="e">
        <f>VLOOKUP(AH25,simple_survey!$P$1800:$Q$2001,2,FALSE)</f>
        <v>#N/A</v>
      </c>
    </row>
    <row r="26" spans="1:39" s="7" customFormat="1" x14ac:dyDescent="0.4">
      <c r="A26" s="16" t="str">
        <f t="shared" si="0"/>
        <v>-</v>
      </c>
      <c r="B26" s="16" t="str">
        <f t="shared" si="1"/>
        <v>-</v>
      </c>
      <c r="C26" s="7">
        <v>10</v>
      </c>
      <c r="D26" s="2">
        <v>43419.457002314812</v>
      </c>
      <c r="E26" s="3" t="s">
        <v>1853</v>
      </c>
      <c r="F26" s="3">
        <v>14202</v>
      </c>
      <c r="G26" s="3" t="s">
        <v>32</v>
      </c>
      <c r="H26" s="3">
        <v>1958</v>
      </c>
      <c r="I26" s="3">
        <v>189</v>
      </c>
      <c r="J26" s="3">
        <v>9</v>
      </c>
      <c r="K26" s="3">
        <v>1</v>
      </c>
      <c r="L26" s="3"/>
      <c r="M26" s="2">
        <v>43419.459189814814</v>
      </c>
      <c r="N26" s="2">
        <v>43419.464884259258</v>
      </c>
      <c r="O26" s="3" t="s">
        <v>26</v>
      </c>
      <c r="P26" s="3" t="s">
        <v>27</v>
      </c>
      <c r="Q26" s="3" t="s">
        <v>69</v>
      </c>
      <c r="R26" s="3" t="s">
        <v>70</v>
      </c>
      <c r="S26" s="2">
        <v>43419.460185185184</v>
      </c>
      <c r="T26" s="2">
        <v>43419.460185185184</v>
      </c>
      <c r="U26" s="2">
        <v>43419.465729166666</v>
      </c>
      <c r="V26" s="2">
        <v>43419.465729166666</v>
      </c>
      <c r="W26" s="3"/>
      <c r="X26" s="8">
        <f t="shared" si="2"/>
        <v>43419.457002314812</v>
      </c>
      <c r="Y26" s="9">
        <f t="shared" si="3"/>
        <v>5.694444444088731E-3</v>
      </c>
      <c r="Z26" s="9">
        <f t="shared" si="4"/>
        <v>5.694444444088731E-3</v>
      </c>
      <c r="AA26" s="10"/>
      <c r="AB26" s="10">
        <f t="shared" si="5"/>
        <v>0</v>
      </c>
      <c r="AC26" s="10">
        <f t="shared" si="6"/>
        <v>2.1875000020372681E-3</v>
      </c>
      <c r="AD26" s="10"/>
      <c r="AE26" s="10"/>
      <c r="AF26" s="78">
        <f t="shared" si="7"/>
        <v>43419.456944444442</v>
      </c>
      <c r="AG26" s="78">
        <f t="shared" si="8"/>
        <v>43419.464583333334</v>
      </c>
      <c r="AH26" s="26" t="str">
        <f t="shared" si="9"/>
        <v>43419.456944444443419.4645833333</v>
      </c>
      <c r="AI26" s="26" t="str">
        <f>VLOOKUP(AH26,simple_survey!$P$1800:$Q$2001,2,FALSE)</f>
        <v>肯定的</v>
      </c>
    </row>
    <row r="27" spans="1:39" s="7" customFormat="1" hidden="1" x14ac:dyDescent="0.4">
      <c r="A27" s="16" t="str">
        <f t="shared" si="0"/>
        <v>-</v>
      </c>
      <c r="B27" s="16" t="str">
        <f t="shared" si="1"/>
        <v>☆</v>
      </c>
      <c r="C27" s="7">
        <v>10</v>
      </c>
      <c r="D27" s="2">
        <v>43419.408275462964</v>
      </c>
      <c r="E27" s="3" t="s">
        <v>1703</v>
      </c>
      <c r="F27" s="3">
        <v>14164</v>
      </c>
      <c r="G27" s="3" t="s">
        <v>100</v>
      </c>
      <c r="H27" s="3">
        <v>5923</v>
      </c>
      <c r="I27" s="3">
        <v>198</v>
      </c>
      <c r="J27" s="3">
        <v>10</v>
      </c>
      <c r="K27" s="3">
        <v>1</v>
      </c>
      <c r="L27" s="2">
        <v>43419.409317129626</v>
      </c>
      <c r="M27" s="3"/>
      <c r="N27" s="3"/>
      <c r="O27" s="3" t="s">
        <v>49</v>
      </c>
      <c r="P27" s="3" t="s">
        <v>50</v>
      </c>
      <c r="Q27" s="3" t="s">
        <v>33</v>
      </c>
      <c r="R27" s="3" t="s">
        <v>34</v>
      </c>
      <c r="S27" s="2">
        <v>43419.430543981478</v>
      </c>
      <c r="T27" s="3"/>
      <c r="U27" s="2">
        <v>43419.437361111108</v>
      </c>
      <c r="V27" s="3"/>
      <c r="W27" s="3"/>
      <c r="X27" s="8">
        <f t="shared" si="2"/>
        <v>43419.408275462964</v>
      </c>
      <c r="Y27" s="9">
        <f t="shared" si="3"/>
        <v>0</v>
      </c>
      <c r="Z27" s="9">
        <f t="shared" si="4"/>
        <v>0</v>
      </c>
      <c r="AA27" s="10"/>
      <c r="AB27" s="10">
        <f>IF(IF(A27="☆",L27-S27,M27-S27)&lt;0,0,IF(A27="☆",L27-S27,M27-S27))</f>
        <v>0</v>
      </c>
      <c r="AC27" s="10">
        <f t="shared" ref="AC27" si="10">S27-AK27</f>
        <v>1.3761574067757465E-2</v>
      </c>
      <c r="AD27" s="10"/>
      <c r="AE27" s="10"/>
      <c r="AF27" s="78">
        <f t="shared" si="7"/>
        <v>43419.407638888886</v>
      </c>
      <c r="AG27" s="78">
        <f t="shared" si="8"/>
        <v>0</v>
      </c>
      <c r="AH27" s="26" t="str">
        <f t="shared" si="9"/>
        <v>43419.40763888890</v>
      </c>
      <c r="AI27" s="26" t="e">
        <f>VLOOKUP(AH27,simple_survey!$P$1800:$Q$2001,2,FALSE)</f>
        <v>#N/A</v>
      </c>
      <c r="AK27" s="8">
        <v>43419.41678240741</v>
      </c>
      <c r="AL27" s="7" t="s">
        <v>95</v>
      </c>
      <c r="AM27" s="7" t="s">
        <v>1854</v>
      </c>
    </row>
    <row r="28" spans="1:39" s="7" customFormat="1" hidden="1" x14ac:dyDescent="0.4">
      <c r="A28" s="16" t="str">
        <f t="shared" si="0"/>
        <v>-</v>
      </c>
      <c r="B28" s="16" t="str">
        <f t="shared" si="1"/>
        <v>☆</v>
      </c>
      <c r="C28" s="7">
        <v>10</v>
      </c>
      <c r="D28" s="2">
        <v>43419.409814814811</v>
      </c>
      <c r="E28" s="3" t="s">
        <v>1703</v>
      </c>
      <c r="F28" s="3">
        <v>14165</v>
      </c>
      <c r="G28" s="3" t="s">
        <v>103</v>
      </c>
      <c r="H28" s="3">
        <v>5923</v>
      </c>
      <c r="I28" s="3">
        <v>181</v>
      </c>
      <c r="J28" s="3">
        <v>10</v>
      </c>
      <c r="K28" s="3">
        <v>1</v>
      </c>
      <c r="L28" s="2">
        <v>43419.410358796296</v>
      </c>
      <c r="M28" s="3"/>
      <c r="N28" s="3"/>
      <c r="O28" s="3" t="s">
        <v>49</v>
      </c>
      <c r="P28" s="3" t="s">
        <v>50</v>
      </c>
      <c r="Q28" s="3" t="s">
        <v>133</v>
      </c>
      <c r="R28" s="3" t="s">
        <v>19</v>
      </c>
      <c r="S28" s="2">
        <v>43419.430543981478</v>
      </c>
      <c r="T28" s="3"/>
      <c r="U28" s="2">
        <v>43419.436701388891</v>
      </c>
      <c r="V28" s="3"/>
      <c r="W28" s="3"/>
      <c r="X28" s="8">
        <f t="shared" si="2"/>
        <v>43419.409814814811</v>
      </c>
      <c r="Y28" s="9">
        <f t="shared" si="3"/>
        <v>0</v>
      </c>
      <c r="Z28" s="9">
        <f t="shared" si="4"/>
        <v>0</v>
      </c>
      <c r="AA28" s="10"/>
      <c r="AB28" s="10">
        <f>IF(IF(A28="☆",L28-S28,M28-S28)&lt;0,0,IF(A28="☆",L28-S28,M28-S28))</f>
        <v>0</v>
      </c>
      <c r="AC28" s="10"/>
      <c r="AD28" s="10"/>
      <c r="AE28" s="10"/>
      <c r="AF28" s="78">
        <f t="shared" si="7"/>
        <v>43419.409722222219</v>
      </c>
      <c r="AG28" s="78">
        <f t="shared" si="8"/>
        <v>0</v>
      </c>
      <c r="AH28" s="26" t="str">
        <f t="shared" si="9"/>
        <v>43419.40972222220</v>
      </c>
      <c r="AI28" s="26" t="e">
        <f>VLOOKUP(AH28,simple_survey!$P$1800:$Q$2001,2,FALSE)</f>
        <v>#N/A</v>
      </c>
      <c r="AK28" s="8">
        <v>43419.41678240741</v>
      </c>
      <c r="AL28" s="7" t="s">
        <v>95</v>
      </c>
      <c r="AM28" s="7" t="s">
        <v>1855</v>
      </c>
    </row>
    <row r="29" spans="1:39" s="7" customFormat="1" hidden="1" x14ac:dyDescent="0.4">
      <c r="A29" s="16" t="str">
        <f t="shared" si="0"/>
        <v>★</v>
      </c>
      <c r="B29" s="16" t="str">
        <f t="shared" si="1"/>
        <v>☆</v>
      </c>
      <c r="C29" s="7">
        <v>10</v>
      </c>
      <c r="D29" s="2">
        <v>43419.411354166667</v>
      </c>
      <c r="E29" s="3" t="s">
        <v>1821</v>
      </c>
      <c r="F29" s="3">
        <v>14166</v>
      </c>
      <c r="G29" s="3" t="s">
        <v>18</v>
      </c>
      <c r="H29" s="3">
        <v>5081</v>
      </c>
      <c r="I29" s="3">
        <v>872</v>
      </c>
      <c r="J29" s="3">
        <v>10</v>
      </c>
      <c r="K29" s="3">
        <v>1</v>
      </c>
      <c r="L29" s="2">
        <v>43419.411585648151</v>
      </c>
      <c r="M29" s="3"/>
      <c r="N29" s="3"/>
      <c r="O29" s="3" t="s">
        <v>133</v>
      </c>
      <c r="P29" s="3" t="s">
        <v>19</v>
      </c>
      <c r="Q29" s="3" t="s">
        <v>45</v>
      </c>
      <c r="R29" s="3" t="s">
        <v>46</v>
      </c>
      <c r="S29" s="2">
        <v>43419.439780092594</v>
      </c>
      <c r="T29" s="3"/>
      <c r="U29" s="2">
        <v>43419.444884259261</v>
      </c>
      <c r="V29" s="3"/>
      <c r="W29" s="2">
        <v>43419.418287037035</v>
      </c>
      <c r="X29" s="8">
        <f t="shared" si="2"/>
        <v>43419.418287037035</v>
      </c>
      <c r="Y29" s="9">
        <f t="shared" si="3"/>
        <v>0</v>
      </c>
      <c r="Z29" s="9">
        <f t="shared" si="4"/>
        <v>0</v>
      </c>
      <c r="AA29" s="10"/>
      <c r="AB29" s="10">
        <f>IF(IF(A29="☆",L29-S29,M29-S29)&lt;0,0,IF(A29="☆",L29-S29,M29-S29))</f>
        <v>0</v>
      </c>
      <c r="AC29" s="10"/>
      <c r="AD29" s="10"/>
      <c r="AE29" s="10"/>
      <c r="AF29" s="78">
        <f t="shared" si="7"/>
        <v>43419.411111111112</v>
      </c>
      <c r="AG29" s="78">
        <f t="shared" si="8"/>
        <v>0</v>
      </c>
      <c r="AH29" s="26" t="str">
        <f t="shared" si="9"/>
        <v>43419.41111111110</v>
      </c>
      <c r="AI29" s="26" t="e">
        <f>VLOOKUP(AH29,simple_survey!$P$1800:$Q$2001,2,FALSE)</f>
        <v>#N/A</v>
      </c>
      <c r="AK29" s="7" t="s">
        <v>1856</v>
      </c>
    </row>
    <row r="30" spans="1:39" s="7" customFormat="1" hidden="1" x14ac:dyDescent="0.4">
      <c r="A30" s="16" t="str">
        <f t="shared" si="0"/>
        <v>★</v>
      </c>
      <c r="B30" s="16" t="str">
        <f t="shared" si="1"/>
        <v>☆</v>
      </c>
      <c r="C30" s="7">
        <v>10</v>
      </c>
      <c r="D30" s="2">
        <v>43419.41202546296</v>
      </c>
      <c r="E30" s="3" t="s">
        <v>1821</v>
      </c>
      <c r="F30" s="3">
        <v>14167</v>
      </c>
      <c r="G30" s="3" t="s">
        <v>18</v>
      </c>
      <c r="H30" s="3">
        <v>5081</v>
      </c>
      <c r="I30" s="3">
        <v>519</v>
      </c>
      <c r="J30" s="3">
        <v>10</v>
      </c>
      <c r="K30" s="3">
        <v>1</v>
      </c>
      <c r="L30" s="2">
        <v>43419.412256944444</v>
      </c>
      <c r="M30" s="3"/>
      <c r="N30" s="3"/>
      <c r="O30" s="3" t="s">
        <v>133</v>
      </c>
      <c r="P30" s="3" t="s">
        <v>19</v>
      </c>
      <c r="Q30" s="3" t="s">
        <v>45</v>
      </c>
      <c r="R30" s="3" t="s">
        <v>46</v>
      </c>
      <c r="S30" s="2">
        <v>43419.439780092594</v>
      </c>
      <c r="T30" s="3"/>
      <c r="U30" s="2">
        <v>43419.444884259261</v>
      </c>
      <c r="V30" s="3"/>
      <c r="W30" s="2">
        <v>43419.418958333335</v>
      </c>
      <c r="X30" s="8">
        <f t="shared" si="2"/>
        <v>43419.418958333335</v>
      </c>
      <c r="Y30" s="9">
        <f t="shared" si="3"/>
        <v>0</v>
      </c>
      <c r="Z30" s="9">
        <f t="shared" si="4"/>
        <v>0</v>
      </c>
      <c r="AA30" s="10"/>
      <c r="AB30" s="10">
        <f t="shared" ref="AB30:AB37" si="11">IF(IF(A30="☆",L30-S30,M30-S30)&lt;0,0,IF(A30="☆",L30-S30,M30-S30))</f>
        <v>0</v>
      </c>
      <c r="AC30" s="10">
        <f t="shared" ref="AC30" si="12">IF(IF(B30="☆",(IF(L30&gt;S30,L30-X30,S30-X30)),M30-X30)&lt;0,0,IF(B30="☆",(IF(L30&gt;S30,L30-X30,S30-X30)),M30-X30))</f>
        <v>2.0821759258979E-2</v>
      </c>
      <c r="AD30" s="10"/>
      <c r="AE30" s="10"/>
      <c r="AF30" s="78">
        <f t="shared" si="7"/>
        <v>43419.411805555559</v>
      </c>
      <c r="AG30" s="78">
        <f t="shared" si="8"/>
        <v>0</v>
      </c>
      <c r="AH30" s="26" t="str">
        <f t="shared" si="9"/>
        <v>43419.41180555560</v>
      </c>
      <c r="AI30" s="26" t="e">
        <f>VLOOKUP(AH30,simple_survey!$P$1800:$Q$2001,2,FALSE)</f>
        <v>#N/A</v>
      </c>
      <c r="AK30" s="7" t="s">
        <v>1857</v>
      </c>
    </row>
    <row r="31" spans="1:39" s="7" customFormat="1" hidden="1" x14ac:dyDescent="0.4">
      <c r="A31" s="16" t="str">
        <f t="shared" si="0"/>
        <v>-</v>
      </c>
      <c r="B31" s="16" t="str">
        <f t="shared" si="1"/>
        <v>☆</v>
      </c>
      <c r="C31" s="7">
        <v>10</v>
      </c>
      <c r="D31" s="2">
        <v>43419.412997685184</v>
      </c>
      <c r="E31" s="3" t="s">
        <v>1703</v>
      </c>
      <c r="F31" s="3">
        <v>14168</v>
      </c>
      <c r="G31" s="3" t="s">
        <v>100</v>
      </c>
      <c r="H31" s="3">
        <v>5923</v>
      </c>
      <c r="I31" s="3">
        <v>439</v>
      </c>
      <c r="J31" s="3">
        <v>10</v>
      </c>
      <c r="K31" s="3">
        <v>1</v>
      </c>
      <c r="L31" s="2">
        <v>43419.413217592592</v>
      </c>
      <c r="M31" s="3"/>
      <c r="N31" s="3"/>
      <c r="O31" s="3" t="s">
        <v>49</v>
      </c>
      <c r="P31" s="3" t="s">
        <v>50</v>
      </c>
      <c r="Q31" s="3" t="s">
        <v>33</v>
      </c>
      <c r="R31" s="3" t="s">
        <v>34</v>
      </c>
      <c r="S31" s="2">
        <v>43419.430543981478</v>
      </c>
      <c r="T31" s="3"/>
      <c r="U31" s="2">
        <v>43419.437361111108</v>
      </c>
      <c r="V31" s="3"/>
      <c r="W31" s="3"/>
      <c r="X31" s="8">
        <f t="shared" si="2"/>
        <v>43419.412997685184</v>
      </c>
      <c r="Y31" s="9">
        <f t="shared" si="3"/>
        <v>0</v>
      </c>
      <c r="Z31" s="9">
        <f t="shared" si="4"/>
        <v>0</v>
      </c>
      <c r="AA31" s="10"/>
      <c r="AB31" s="10">
        <f t="shared" si="11"/>
        <v>0</v>
      </c>
      <c r="AC31" s="10"/>
      <c r="AD31" s="10"/>
      <c r="AE31" s="10"/>
      <c r="AF31" s="78">
        <f t="shared" si="7"/>
        <v>43419.412499999999</v>
      </c>
      <c r="AG31" s="78">
        <f t="shared" si="8"/>
        <v>0</v>
      </c>
      <c r="AH31" s="26" t="str">
        <f t="shared" si="9"/>
        <v>43419.41250</v>
      </c>
      <c r="AI31" s="26" t="e">
        <f>VLOOKUP(AH31,simple_survey!$P$1800:$Q$2001,2,FALSE)</f>
        <v>#N/A</v>
      </c>
      <c r="AK31" s="8">
        <v>43419.41678240741</v>
      </c>
      <c r="AL31" s="7" t="s">
        <v>95</v>
      </c>
      <c r="AM31" s="7" t="s">
        <v>1858</v>
      </c>
    </row>
    <row r="32" spans="1:39" s="7" customFormat="1" hidden="1" x14ac:dyDescent="0.4">
      <c r="A32" s="16" t="str">
        <f t="shared" si="0"/>
        <v>-</v>
      </c>
      <c r="B32" s="16" t="str">
        <f t="shared" si="1"/>
        <v>☆</v>
      </c>
      <c r="C32" s="7">
        <v>10</v>
      </c>
      <c r="D32" s="2">
        <v>43419.417372685188</v>
      </c>
      <c r="E32" s="3" t="s">
        <v>1859</v>
      </c>
      <c r="F32" s="3">
        <v>14171</v>
      </c>
      <c r="G32" s="3" t="s">
        <v>98</v>
      </c>
      <c r="H32" s="3">
        <v>0</v>
      </c>
      <c r="I32" s="3">
        <v>545</v>
      </c>
      <c r="J32" s="3">
        <v>3</v>
      </c>
      <c r="K32" s="3">
        <v>1</v>
      </c>
      <c r="L32" s="2">
        <v>43419.417604166665</v>
      </c>
      <c r="M32" s="3"/>
      <c r="N32" s="3"/>
      <c r="O32" s="3" t="s">
        <v>45</v>
      </c>
      <c r="P32" s="3" t="s">
        <v>46</v>
      </c>
      <c r="Q32" s="3" t="s">
        <v>133</v>
      </c>
      <c r="R32" s="3" t="s">
        <v>19</v>
      </c>
      <c r="S32" s="2">
        <v>43419.421782407408</v>
      </c>
      <c r="T32" s="3"/>
      <c r="U32" s="2">
        <v>43419.427928240744</v>
      </c>
      <c r="V32" s="3"/>
      <c r="W32" s="3"/>
      <c r="X32" s="8">
        <f t="shared" si="2"/>
        <v>43419.417372685188</v>
      </c>
      <c r="Y32" s="9">
        <f t="shared" si="3"/>
        <v>0</v>
      </c>
      <c r="Z32" s="9">
        <f t="shared" si="4"/>
        <v>0</v>
      </c>
      <c r="AA32" s="10"/>
      <c r="AB32" s="10">
        <f t="shared" si="11"/>
        <v>0</v>
      </c>
      <c r="AC32" s="10">
        <f t="shared" ref="AC32:AC37" si="13">IF(IF(B32="☆",(IF(L32&gt;S32,L32-X32,S32-X32)),M32-X32)&lt;0,0,IF(B32="☆",(IF(L32&gt;S32,L32-X32,S32-X32)),M32-X32))</f>
        <v>4.4097222198615782E-3</v>
      </c>
      <c r="AD32" s="10"/>
      <c r="AE32" s="10"/>
      <c r="AF32" s="78">
        <f t="shared" si="7"/>
        <v>43419.417361111111</v>
      </c>
      <c r="AG32" s="78">
        <f t="shared" si="8"/>
        <v>0</v>
      </c>
      <c r="AH32" s="26" t="str">
        <f t="shared" si="9"/>
        <v>43419.41736111110</v>
      </c>
      <c r="AI32" s="26" t="e">
        <f>VLOOKUP(AH32,simple_survey!$P$1800:$Q$2001,2,FALSE)</f>
        <v>#N/A</v>
      </c>
      <c r="AK32" s="8"/>
    </row>
    <row r="33" spans="1:37" s="7" customFormat="1" hidden="1" x14ac:dyDescent="0.4">
      <c r="A33" s="16" t="str">
        <f t="shared" si="0"/>
        <v>-</v>
      </c>
      <c r="B33" s="16" t="str">
        <f t="shared" si="1"/>
        <v>☆</v>
      </c>
      <c r="C33" s="7">
        <v>10</v>
      </c>
      <c r="D33" s="2">
        <v>43419.425393518519</v>
      </c>
      <c r="E33" s="3" t="s">
        <v>1860</v>
      </c>
      <c r="F33" s="3">
        <v>14182</v>
      </c>
      <c r="G33" s="3" t="s">
        <v>32</v>
      </c>
      <c r="H33" s="3">
        <v>999</v>
      </c>
      <c r="I33" s="3">
        <v>503</v>
      </c>
      <c r="J33" s="3">
        <v>11</v>
      </c>
      <c r="K33" s="3">
        <v>1</v>
      </c>
      <c r="L33" s="2">
        <v>43419.425532407404</v>
      </c>
      <c r="M33" s="3"/>
      <c r="N33" s="3"/>
      <c r="O33" s="3" t="s">
        <v>69</v>
      </c>
      <c r="P33" s="3" t="s">
        <v>70</v>
      </c>
      <c r="Q33" s="3" t="s">
        <v>49</v>
      </c>
      <c r="R33" s="3" t="s">
        <v>50</v>
      </c>
      <c r="S33" s="2">
        <v>43419.432476851849</v>
      </c>
      <c r="T33" s="3"/>
      <c r="U33" s="2">
        <v>43419.435844907406</v>
      </c>
      <c r="V33" s="3"/>
      <c r="W33" s="3"/>
      <c r="X33" s="8">
        <f t="shared" si="2"/>
        <v>43419.425393518519</v>
      </c>
      <c r="Y33" s="9">
        <f t="shared" si="3"/>
        <v>0</v>
      </c>
      <c r="Z33" s="9">
        <f t="shared" si="4"/>
        <v>0</v>
      </c>
      <c r="AA33" s="10"/>
      <c r="AB33" s="10">
        <f t="shared" si="11"/>
        <v>0</v>
      </c>
      <c r="AC33" s="10">
        <f t="shared" si="13"/>
        <v>7.0833333302289248E-3</v>
      </c>
      <c r="AD33" s="10"/>
      <c r="AE33" s="10"/>
      <c r="AF33" s="78">
        <f t="shared" si="7"/>
        <v>43419.425000000003</v>
      </c>
      <c r="AG33" s="78">
        <f t="shared" si="8"/>
        <v>0</v>
      </c>
      <c r="AH33" s="26" t="str">
        <f t="shared" si="9"/>
        <v>43419.4250</v>
      </c>
      <c r="AI33" s="26" t="e">
        <f>VLOOKUP(AH33,simple_survey!$P$1800:$Q$2001,2,FALSE)</f>
        <v>#N/A</v>
      </c>
      <c r="AK33" s="8"/>
    </row>
    <row r="34" spans="1:37" s="7" customFormat="1" hidden="1" x14ac:dyDescent="0.4">
      <c r="A34" s="16" t="str">
        <f t="shared" si="0"/>
        <v>-</v>
      </c>
      <c r="B34" s="16" t="str">
        <f t="shared" si="1"/>
        <v>☆</v>
      </c>
      <c r="C34" s="7">
        <v>10</v>
      </c>
      <c r="D34" s="2">
        <v>43419.434918981482</v>
      </c>
      <c r="E34" s="3" t="s">
        <v>1846</v>
      </c>
      <c r="F34" s="3">
        <v>14187</v>
      </c>
      <c r="G34" s="3" t="s">
        <v>32</v>
      </c>
      <c r="H34" s="3">
        <v>3711</v>
      </c>
      <c r="I34" s="3">
        <v>596</v>
      </c>
      <c r="J34" s="3">
        <v>9</v>
      </c>
      <c r="K34" s="3">
        <v>2</v>
      </c>
      <c r="L34" s="2">
        <v>43419.43513888889</v>
      </c>
      <c r="M34" s="3"/>
      <c r="N34" s="3"/>
      <c r="O34" s="3" t="s">
        <v>44</v>
      </c>
      <c r="P34" s="3" t="s">
        <v>91</v>
      </c>
      <c r="Q34" s="3" t="s">
        <v>26</v>
      </c>
      <c r="R34" s="3" t="s">
        <v>27</v>
      </c>
      <c r="S34" s="2">
        <v>43419.435949074075</v>
      </c>
      <c r="T34" s="3"/>
      <c r="U34" s="2">
        <v>43419.442037037035</v>
      </c>
      <c r="V34" s="3"/>
      <c r="W34" s="3"/>
      <c r="X34" s="8">
        <f t="shared" si="2"/>
        <v>43419.434918981482</v>
      </c>
      <c r="Y34" s="9">
        <f t="shared" si="3"/>
        <v>0</v>
      </c>
      <c r="Z34" s="9">
        <f t="shared" si="4"/>
        <v>0</v>
      </c>
      <c r="AA34" s="10"/>
      <c r="AB34" s="10">
        <f t="shared" si="11"/>
        <v>0</v>
      </c>
      <c r="AC34" s="10">
        <f t="shared" si="13"/>
        <v>1.0300925932824612E-3</v>
      </c>
      <c r="AD34" s="10"/>
      <c r="AE34" s="10"/>
      <c r="AF34" s="78">
        <f t="shared" si="7"/>
        <v>43419.43472222222</v>
      </c>
      <c r="AG34" s="78">
        <f t="shared" si="8"/>
        <v>0</v>
      </c>
      <c r="AH34" s="26" t="str">
        <f t="shared" si="9"/>
        <v>43419.43472222220</v>
      </c>
      <c r="AI34" s="26" t="e">
        <f>VLOOKUP(AH34,simple_survey!$P$1800:$Q$2001,2,FALSE)</f>
        <v>#N/A</v>
      </c>
      <c r="AK34" s="8"/>
    </row>
    <row r="35" spans="1:37" s="7" customFormat="1" hidden="1" x14ac:dyDescent="0.4">
      <c r="A35" s="16" t="str">
        <f t="shared" si="0"/>
        <v>★</v>
      </c>
      <c r="B35" s="16" t="str">
        <f t="shared" si="1"/>
        <v>☆</v>
      </c>
      <c r="C35" s="7">
        <v>10</v>
      </c>
      <c r="D35" s="2">
        <v>43419.437071759261</v>
      </c>
      <c r="E35" s="3" t="s">
        <v>1861</v>
      </c>
      <c r="F35" s="3">
        <v>14191</v>
      </c>
      <c r="G35" s="3" t="s">
        <v>18</v>
      </c>
      <c r="H35" s="3">
        <v>1398</v>
      </c>
      <c r="I35" s="3">
        <v>750</v>
      </c>
      <c r="J35" s="3">
        <v>13</v>
      </c>
      <c r="K35" s="3">
        <v>1</v>
      </c>
      <c r="L35" s="2">
        <v>43419.437210648146</v>
      </c>
      <c r="M35" s="3"/>
      <c r="N35" s="3"/>
      <c r="O35" s="3" t="s">
        <v>67</v>
      </c>
      <c r="P35" s="3" t="s">
        <v>68</v>
      </c>
      <c r="Q35" s="3" t="s">
        <v>47</v>
      </c>
      <c r="R35" s="3" t="s">
        <v>48</v>
      </c>
      <c r="S35" s="2">
        <v>43419.443993055553</v>
      </c>
      <c r="T35" s="3"/>
      <c r="U35" s="2">
        <v>43419.454606481479</v>
      </c>
      <c r="V35" s="3"/>
      <c r="W35" s="2">
        <v>43419.443993055553</v>
      </c>
      <c r="X35" s="8">
        <f t="shared" si="2"/>
        <v>43419.443993055553</v>
      </c>
      <c r="Y35" s="9">
        <f t="shared" si="3"/>
        <v>0</v>
      </c>
      <c r="Z35" s="9">
        <f t="shared" si="4"/>
        <v>0</v>
      </c>
      <c r="AA35" s="10"/>
      <c r="AB35" s="10">
        <f t="shared" si="11"/>
        <v>0</v>
      </c>
      <c r="AC35" s="10">
        <f t="shared" si="13"/>
        <v>0</v>
      </c>
      <c r="AD35" s="10"/>
      <c r="AE35" s="10"/>
      <c r="AF35" s="78">
        <f t="shared" si="7"/>
        <v>43419.436805555553</v>
      </c>
      <c r="AG35" s="78">
        <f t="shared" si="8"/>
        <v>0</v>
      </c>
      <c r="AH35" s="26" t="str">
        <f t="shared" si="9"/>
        <v>43419.43680555560</v>
      </c>
      <c r="AI35" s="26" t="e">
        <f>VLOOKUP(AH35,simple_survey!$P$1800:$Q$2001,2,FALSE)</f>
        <v>#N/A</v>
      </c>
    </row>
    <row r="36" spans="1:37" s="12" customFormat="1" hidden="1" x14ac:dyDescent="0.4">
      <c r="A36" s="17" t="str">
        <f t="shared" si="0"/>
        <v>-</v>
      </c>
      <c r="B36" s="17" t="str">
        <f t="shared" si="1"/>
        <v>☆</v>
      </c>
      <c r="C36" s="12">
        <v>10</v>
      </c>
      <c r="D36" s="4">
        <v>43419.451307870368</v>
      </c>
      <c r="E36" s="5" t="s">
        <v>1851</v>
      </c>
      <c r="F36" s="5">
        <v>14198</v>
      </c>
      <c r="G36" s="5" t="s">
        <v>32</v>
      </c>
      <c r="H36" s="5">
        <v>6200</v>
      </c>
      <c r="I36" s="5">
        <v>868</v>
      </c>
      <c r="J36" s="5">
        <v>1</v>
      </c>
      <c r="K36" s="5">
        <v>2</v>
      </c>
      <c r="L36" s="4">
        <v>43419.45175925926</v>
      </c>
      <c r="M36" s="5"/>
      <c r="N36" s="5"/>
      <c r="O36" s="5" t="s">
        <v>36</v>
      </c>
      <c r="P36" s="5" t="s">
        <v>37</v>
      </c>
      <c r="Q36" s="5" t="s">
        <v>20</v>
      </c>
      <c r="R36" s="5" t="s">
        <v>21</v>
      </c>
      <c r="S36" s="4">
        <v>43419.455648148149</v>
      </c>
      <c r="T36" s="5"/>
      <c r="U36" s="4">
        <v>43419.460335648146</v>
      </c>
      <c r="V36" s="5"/>
      <c r="W36" s="5"/>
      <c r="X36" s="13">
        <f t="shared" si="2"/>
        <v>43419.451307870368</v>
      </c>
      <c r="Y36" s="18">
        <f t="shared" si="3"/>
        <v>0</v>
      </c>
      <c r="Z36" s="18">
        <f t="shared" si="4"/>
        <v>0</v>
      </c>
      <c r="AA36" s="19"/>
      <c r="AB36" s="19">
        <f t="shared" si="11"/>
        <v>0</v>
      </c>
      <c r="AC36" s="19">
        <f t="shared" si="13"/>
        <v>4.3402777810115367E-3</v>
      </c>
      <c r="AD36" s="19"/>
      <c r="AE36" s="19"/>
      <c r="AF36" s="78">
        <f t="shared" si="7"/>
        <v>43419.450694444444</v>
      </c>
      <c r="AG36" s="78">
        <f t="shared" si="8"/>
        <v>0</v>
      </c>
      <c r="AH36" s="26" t="str">
        <f t="shared" si="9"/>
        <v>43419.45069444440</v>
      </c>
      <c r="AI36" s="26" t="e">
        <f>VLOOKUP(AH36,simple_survey!$P$1800:$Q$2001,2,FALSE)</f>
        <v>#N/A</v>
      </c>
    </row>
    <row r="37" spans="1:37" s="23" customFormat="1" x14ac:dyDescent="0.4">
      <c r="A37" s="20" t="str">
        <f t="shared" si="0"/>
        <v>★</v>
      </c>
      <c r="B37" s="20" t="str">
        <f t="shared" si="1"/>
        <v>-</v>
      </c>
      <c r="C37" s="23">
        <v>11</v>
      </c>
      <c r="D37" s="22">
        <v>43419.437175925923</v>
      </c>
      <c r="E37" s="21" t="s">
        <v>1658</v>
      </c>
      <c r="F37" s="21">
        <v>14192</v>
      </c>
      <c r="G37" s="21" t="s">
        <v>32</v>
      </c>
      <c r="H37" s="21">
        <v>2092</v>
      </c>
      <c r="I37" s="21">
        <v>398</v>
      </c>
      <c r="J37" s="21">
        <v>3</v>
      </c>
      <c r="K37" s="21">
        <v>1</v>
      </c>
      <c r="L37" s="21"/>
      <c r="M37" s="22">
        <v>43419.476736111108</v>
      </c>
      <c r="N37" s="22">
        <v>43419.48537037037</v>
      </c>
      <c r="O37" s="21" t="s">
        <v>22</v>
      </c>
      <c r="P37" s="21" t="s">
        <v>23</v>
      </c>
      <c r="Q37" s="21" t="s">
        <v>60</v>
      </c>
      <c r="R37" s="21" t="s">
        <v>61</v>
      </c>
      <c r="S37" s="22">
        <v>43419.478831018518</v>
      </c>
      <c r="T37" s="22">
        <v>43419.478831018518</v>
      </c>
      <c r="U37" s="22">
        <v>43419.489363425928</v>
      </c>
      <c r="V37" s="22">
        <v>43419.489363425928</v>
      </c>
      <c r="W37" s="22">
        <v>43419.478831018518</v>
      </c>
      <c r="X37" s="24">
        <f t="shared" si="2"/>
        <v>43419.478831018518</v>
      </c>
      <c r="Y37" s="25">
        <f t="shared" si="3"/>
        <v>8.6342592621804215E-3</v>
      </c>
      <c r="Z37" s="25">
        <f t="shared" si="4"/>
        <v>8.6342592621804215E-3</v>
      </c>
      <c r="AA37" s="26">
        <f>SUM(Z37:Z83)</f>
        <v>0.2431944444324472</v>
      </c>
      <c r="AB37" s="26">
        <f t="shared" si="11"/>
        <v>0</v>
      </c>
      <c r="AC37" s="26">
        <f t="shared" si="13"/>
        <v>0</v>
      </c>
      <c r="AD37" s="26">
        <f>AVERAGE(AC37:AC83)</f>
        <v>2.973998708279565E-3</v>
      </c>
      <c r="AE37" s="26">
        <f>MEDIAN(AC37:AC83)</f>
        <v>3.1018518493510783E-3</v>
      </c>
      <c r="AF37" s="78">
        <f t="shared" si="7"/>
        <v>43419.436805555553</v>
      </c>
      <c r="AG37" s="78">
        <f t="shared" si="8"/>
        <v>43419.484722222223</v>
      </c>
      <c r="AH37" s="26" t="str">
        <f t="shared" si="9"/>
        <v>43419.436805555643419.4847222222</v>
      </c>
      <c r="AI37" s="26" t="str">
        <f>VLOOKUP(AH37,simple_survey!$P$1800:$Q$2001,2,FALSE)</f>
        <v>肯定的</v>
      </c>
    </row>
    <row r="38" spans="1:37" s="7" customFormat="1" hidden="1" x14ac:dyDescent="0.4">
      <c r="A38" s="16" t="str">
        <f t="shared" si="0"/>
        <v>-</v>
      </c>
      <c r="B38" s="16" t="str">
        <f t="shared" si="1"/>
        <v>-</v>
      </c>
      <c r="C38" s="7">
        <v>11</v>
      </c>
      <c r="D38" s="2">
        <v>43419.458611111113</v>
      </c>
      <c r="E38" s="3" t="s">
        <v>1862</v>
      </c>
      <c r="F38" s="3">
        <v>14203</v>
      </c>
      <c r="G38" s="3" t="s">
        <v>99</v>
      </c>
      <c r="H38" s="3">
        <v>0</v>
      </c>
      <c r="I38" s="3">
        <v>629</v>
      </c>
      <c r="J38" s="3">
        <v>2</v>
      </c>
      <c r="K38" s="3">
        <v>1</v>
      </c>
      <c r="L38" s="3"/>
      <c r="M38" s="2">
        <v>43419.461712962962</v>
      </c>
      <c r="N38" s="2">
        <v>43419.467939814815</v>
      </c>
      <c r="O38" s="3" t="s">
        <v>133</v>
      </c>
      <c r="P38" s="3" t="s">
        <v>19</v>
      </c>
      <c r="Q38" s="3" t="s">
        <v>64</v>
      </c>
      <c r="R38" s="3" t="s">
        <v>65</v>
      </c>
      <c r="S38" s="2">
        <v>43419.462025462963</v>
      </c>
      <c r="T38" s="2">
        <v>43419.462025462963</v>
      </c>
      <c r="U38" s="2">
        <v>43419.467766203707</v>
      </c>
      <c r="V38" s="2">
        <v>43419.467766203707</v>
      </c>
      <c r="W38" s="3"/>
      <c r="X38" s="8">
        <f t="shared" si="2"/>
        <v>43419.458611111113</v>
      </c>
      <c r="Y38" s="9">
        <f t="shared" si="3"/>
        <v>6.2268518522614613E-3</v>
      </c>
      <c r="Z38" s="9">
        <f t="shared" si="4"/>
        <v>6.2268518522614613E-3</v>
      </c>
      <c r="AA38" s="10"/>
      <c r="AB38" s="10">
        <f t="shared" si="5"/>
        <v>0</v>
      </c>
      <c r="AC38" s="10">
        <f t="shared" si="6"/>
        <v>3.1018518493510783E-3</v>
      </c>
      <c r="AD38" s="10"/>
      <c r="AE38" s="10"/>
      <c r="AF38" s="78">
        <f t="shared" si="7"/>
        <v>43419.458333333336</v>
      </c>
      <c r="AG38" s="78">
        <f t="shared" si="8"/>
        <v>43419.467361111114</v>
      </c>
      <c r="AH38" s="26" t="str">
        <f t="shared" si="9"/>
        <v>43419.458333333343419.4673611111</v>
      </c>
      <c r="AI38" s="26" t="e">
        <f>VLOOKUP(AH38,simple_survey!$P$1800:$Q$2001,2,FALSE)</f>
        <v>#N/A</v>
      </c>
    </row>
    <row r="39" spans="1:37" s="7" customFormat="1" x14ac:dyDescent="0.4">
      <c r="A39" s="16" t="str">
        <f t="shared" si="0"/>
        <v>-</v>
      </c>
      <c r="B39" s="16" t="str">
        <f t="shared" si="1"/>
        <v>-</v>
      </c>
      <c r="C39" s="7">
        <v>11</v>
      </c>
      <c r="D39" s="2">
        <v>43419.460428240738</v>
      </c>
      <c r="E39" s="3" t="s">
        <v>1863</v>
      </c>
      <c r="F39" s="3">
        <v>14204</v>
      </c>
      <c r="G39" s="3" t="s">
        <v>32</v>
      </c>
      <c r="H39" s="3">
        <v>2303</v>
      </c>
      <c r="I39" s="3">
        <v>882</v>
      </c>
      <c r="J39" s="3">
        <v>6</v>
      </c>
      <c r="K39" s="3">
        <v>2</v>
      </c>
      <c r="L39" s="3"/>
      <c r="M39" s="2">
        <v>43419.461747685185</v>
      </c>
      <c r="N39" s="2">
        <v>43419.46601851852</v>
      </c>
      <c r="O39" s="3" t="s">
        <v>22</v>
      </c>
      <c r="P39" s="3" t="s">
        <v>23</v>
      </c>
      <c r="Q39" s="3" t="s">
        <v>24</v>
      </c>
      <c r="R39" s="3" t="s">
        <v>25</v>
      </c>
      <c r="S39" s="2">
        <v>43419.462187500001</v>
      </c>
      <c r="T39" s="2">
        <v>43419.462187500001</v>
      </c>
      <c r="U39" s="2">
        <v>43419.469155092593</v>
      </c>
      <c r="V39" s="2">
        <v>43419.469155092593</v>
      </c>
      <c r="W39" s="3"/>
      <c r="X39" s="8">
        <f t="shared" si="2"/>
        <v>43419.460428240738</v>
      </c>
      <c r="Y39" s="9">
        <f t="shared" si="3"/>
        <v>4.2708333348855376E-3</v>
      </c>
      <c r="Z39" s="9">
        <f t="shared" si="4"/>
        <v>8.5416666697710752E-3</v>
      </c>
      <c r="AA39" s="10"/>
      <c r="AB39" s="10">
        <f t="shared" si="5"/>
        <v>0</v>
      </c>
      <c r="AC39" s="10">
        <f t="shared" si="6"/>
        <v>1.3194444472901523E-3</v>
      </c>
      <c r="AD39" s="10"/>
      <c r="AE39" s="10"/>
      <c r="AF39" s="78">
        <f t="shared" si="7"/>
        <v>43419.460416666669</v>
      </c>
      <c r="AG39" s="78">
        <f t="shared" si="8"/>
        <v>43419.46597222222</v>
      </c>
      <c r="AH39" s="26" t="str">
        <f t="shared" si="9"/>
        <v>43419.460416666743419.4659722222</v>
      </c>
      <c r="AI39" s="26" t="str">
        <f>VLOOKUP(AH39,simple_survey!$P$1800:$Q$2001,2,FALSE)</f>
        <v>肯定的</v>
      </c>
    </row>
    <row r="40" spans="1:37" s="7" customFormat="1" hidden="1" x14ac:dyDescent="0.4">
      <c r="A40" s="16" t="str">
        <f t="shared" si="0"/>
        <v>-</v>
      </c>
      <c r="B40" s="16" t="str">
        <f t="shared" si="1"/>
        <v>-</v>
      </c>
      <c r="C40" s="7">
        <v>11</v>
      </c>
      <c r="D40" s="2">
        <v>43419.461678240739</v>
      </c>
      <c r="E40" s="3" t="s">
        <v>1864</v>
      </c>
      <c r="F40" s="3">
        <v>14205</v>
      </c>
      <c r="G40" s="3" t="s">
        <v>98</v>
      </c>
      <c r="H40" s="3">
        <v>0</v>
      </c>
      <c r="I40" s="3">
        <v>712</v>
      </c>
      <c r="J40" s="3">
        <v>8</v>
      </c>
      <c r="K40" s="3">
        <v>1</v>
      </c>
      <c r="L40" s="3"/>
      <c r="M40" s="2">
        <v>43419.467916666668</v>
      </c>
      <c r="N40" s="2">
        <v>43419.474664351852</v>
      </c>
      <c r="O40" s="3" t="s">
        <v>64</v>
      </c>
      <c r="P40" s="3" t="s">
        <v>65</v>
      </c>
      <c r="Q40" s="3" t="s">
        <v>133</v>
      </c>
      <c r="R40" s="3" t="s">
        <v>19</v>
      </c>
      <c r="S40" s="2">
        <v>43419.466724537036</v>
      </c>
      <c r="T40" s="2">
        <v>43419.467673611114</v>
      </c>
      <c r="U40" s="2">
        <v>43419.471215277779</v>
      </c>
      <c r="V40" s="2">
        <v>43419.476504629631</v>
      </c>
      <c r="W40" s="3"/>
      <c r="X40" s="8">
        <f t="shared" si="2"/>
        <v>43419.461678240739</v>
      </c>
      <c r="Y40" s="9">
        <f t="shared" si="3"/>
        <v>6.7476851836545393E-3</v>
      </c>
      <c r="Z40" s="9">
        <f t="shared" si="4"/>
        <v>6.7476851836545393E-3</v>
      </c>
      <c r="AA40" s="10"/>
      <c r="AB40" s="10">
        <f t="shared" si="5"/>
        <v>1.1921296318178065E-3</v>
      </c>
      <c r="AC40" s="10">
        <f t="shared" si="6"/>
        <v>6.2384259290411137E-3</v>
      </c>
      <c r="AD40" s="10"/>
      <c r="AE40" s="10"/>
      <c r="AF40" s="78">
        <f t="shared" si="7"/>
        <v>43419.461111111108</v>
      </c>
      <c r="AG40" s="78">
        <f t="shared" si="8"/>
        <v>43419.474305555559</v>
      </c>
      <c r="AH40" s="26" t="str">
        <f t="shared" si="9"/>
        <v>43419.461111111143419.4743055556</v>
      </c>
      <c r="AI40" s="26" t="e">
        <f>VLOOKUP(AH40,simple_survey!$P$1800:$Q$2001,2,FALSE)</f>
        <v>#N/A</v>
      </c>
    </row>
    <row r="41" spans="1:37" s="7" customFormat="1" x14ac:dyDescent="0.4">
      <c r="A41" s="16" t="str">
        <f t="shared" si="0"/>
        <v>-</v>
      </c>
      <c r="B41" s="16" t="str">
        <f t="shared" si="1"/>
        <v>-</v>
      </c>
      <c r="C41" s="7">
        <v>11</v>
      </c>
      <c r="D41" s="2">
        <v>43419.462361111109</v>
      </c>
      <c r="E41" s="3" t="s">
        <v>1865</v>
      </c>
      <c r="F41" s="3">
        <v>14206</v>
      </c>
      <c r="G41" s="3" t="s">
        <v>32</v>
      </c>
      <c r="H41" s="3">
        <v>5119</v>
      </c>
      <c r="I41" s="3">
        <v>246</v>
      </c>
      <c r="J41" s="3">
        <v>10</v>
      </c>
      <c r="K41" s="3">
        <v>1</v>
      </c>
      <c r="L41" s="3"/>
      <c r="M41" s="2">
        <v>43419.465254629627</v>
      </c>
      <c r="N41" s="2">
        <v>43419.473715277774</v>
      </c>
      <c r="O41" s="3" t="s">
        <v>38</v>
      </c>
      <c r="P41" s="3" t="s">
        <v>1368</v>
      </c>
      <c r="Q41" s="3" t="s">
        <v>22</v>
      </c>
      <c r="R41" s="3" t="s">
        <v>23</v>
      </c>
      <c r="S41" s="2">
        <v>43419.464999999997</v>
      </c>
      <c r="T41" s="2">
        <v>43419.464999999997</v>
      </c>
      <c r="U41" s="2">
        <v>43419.477013888885</v>
      </c>
      <c r="V41" s="2">
        <v>43419.477013888885</v>
      </c>
      <c r="W41" s="3"/>
      <c r="X41" s="8">
        <f t="shared" si="2"/>
        <v>43419.462361111109</v>
      </c>
      <c r="Y41" s="9">
        <f t="shared" si="3"/>
        <v>8.4606481468654238E-3</v>
      </c>
      <c r="Z41" s="9">
        <f t="shared" si="4"/>
        <v>8.4606481468654238E-3</v>
      </c>
      <c r="AA41" s="10"/>
      <c r="AB41" s="10">
        <f t="shared" si="5"/>
        <v>2.546296309446916E-4</v>
      </c>
      <c r="AC41" s="10">
        <f t="shared" si="6"/>
        <v>2.8935185182490386E-3</v>
      </c>
      <c r="AD41" s="10"/>
      <c r="AE41" s="10"/>
      <c r="AF41" s="78">
        <f t="shared" si="7"/>
        <v>43419.461805555555</v>
      </c>
      <c r="AG41" s="78">
        <f t="shared" si="8"/>
        <v>43419.473611111112</v>
      </c>
      <c r="AH41" s="26" t="str">
        <f t="shared" si="9"/>
        <v>43419.461805555643419.4736111111</v>
      </c>
      <c r="AI41" s="26" t="str">
        <f>VLOOKUP(AH41,simple_survey!$P$1800:$Q$2001,2,FALSE)</f>
        <v>肯定的</v>
      </c>
    </row>
    <row r="42" spans="1:37" s="7" customFormat="1" hidden="1" x14ac:dyDescent="0.4">
      <c r="A42" s="16" t="str">
        <f t="shared" si="0"/>
        <v>-</v>
      </c>
      <c r="B42" s="16" t="str">
        <f t="shared" si="1"/>
        <v>-</v>
      </c>
      <c r="C42" s="7">
        <v>11</v>
      </c>
      <c r="D42" s="2">
        <v>43419.462962962964</v>
      </c>
      <c r="E42" s="3" t="s">
        <v>1866</v>
      </c>
      <c r="F42" s="3">
        <v>14208</v>
      </c>
      <c r="G42" s="3" t="s">
        <v>32</v>
      </c>
      <c r="H42" s="3">
        <v>5936</v>
      </c>
      <c r="I42" s="3">
        <v>51</v>
      </c>
      <c r="J42" s="3">
        <v>1</v>
      </c>
      <c r="K42" s="3">
        <v>2</v>
      </c>
      <c r="L42" s="3"/>
      <c r="M42" s="2">
        <v>43419.466053240743</v>
      </c>
      <c r="N42" s="2">
        <v>43419.471493055556</v>
      </c>
      <c r="O42" s="3" t="s">
        <v>44</v>
      </c>
      <c r="P42" s="3" t="s">
        <v>91</v>
      </c>
      <c r="Q42" s="3" t="s">
        <v>47</v>
      </c>
      <c r="R42" s="3" t="s">
        <v>48</v>
      </c>
      <c r="S42" s="2">
        <v>43419.465439814812</v>
      </c>
      <c r="T42" s="2">
        <v>43419.465439814812</v>
      </c>
      <c r="U42" s="2">
        <v>43419.475717592592</v>
      </c>
      <c r="V42" s="2">
        <v>43419.475717592592</v>
      </c>
      <c r="W42" s="3"/>
      <c r="X42" s="8">
        <f t="shared" si="2"/>
        <v>43419.462962962964</v>
      </c>
      <c r="Y42" s="9">
        <f t="shared" si="3"/>
        <v>5.4398148131440394E-3</v>
      </c>
      <c r="Z42" s="9">
        <f t="shared" si="4"/>
        <v>1.0879629626288079E-2</v>
      </c>
      <c r="AA42" s="10"/>
      <c r="AB42" s="10">
        <f t="shared" si="5"/>
        <v>6.1342593107838184E-4</v>
      </c>
      <c r="AC42" s="10">
        <f t="shared" si="6"/>
        <v>3.0902777798473835E-3</v>
      </c>
      <c r="AD42" s="10"/>
      <c r="AE42" s="10"/>
      <c r="AF42" s="78">
        <f t="shared" si="7"/>
        <v>43419.462500000001</v>
      </c>
      <c r="AG42" s="78">
        <f t="shared" si="8"/>
        <v>43419.470833333333</v>
      </c>
      <c r="AH42" s="26" t="str">
        <f t="shared" si="9"/>
        <v>43419.462543419.4708333333</v>
      </c>
      <c r="AI42" s="26" t="e">
        <f>VLOOKUP(AH42,simple_survey!$P$1800:$Q$2001,2,FALSE)</f>
        <v>#N/A</v>
      </c>
    </row>
    <row r="43" spans="1:37" s="7" customFormat="1" hidden="1" x14ac:dyDescent="0.4">
      <c r="A43" s="16" t="str">
        <f t="shared" si="0"/>
        <v>-</v>
      </c>
      <c r="B43" s="16" t="str">
        <f t="shared" si="1"/>
        <v>-</v>
      </c>
      <c r="C43" s="7">
        <v>11</v>
      </c>
      <c r="D43" s="2">
        <v>43419.464097222219</v>
      </c>
      <c r="E43" s="3" t="s">
        <v>1867</v>
      </c>
      <c r="F43" s="3">
        <v>14209</v>
      </c>
      <c r="G43" s="3" t="s">
        <v>32</v>
      </c>
      <c r="H43" s="3">
        <v>6200</v>
      </c>
      <c r="I43" s="3">
        <v>921</v>
      </c>
      <c r="J43" s="3">
        <v>5</v>
      </c>
      <c r="K43" s="3">
        <v>1</v>
      </c>
      <c r="L43" s="3"/>
      <c r="M43" s="2">
        <v>43419.465474537035</v>
      </c>
      <c r="N43" s="2">
        <v>43419.473402777781</v>
      </c>
      <c r="O43" s="3" t="s">
        <v>45</v>
      </c>
      <c r="P43" s="3" t="s">
        <v>46</v>
      </c>
      <c r="Q43" s="3" t="s">
        <v>44</v>
      </c>
      <c r="R43" s="3" t="s">
        <v>91</v>
      </c>
      <c r="S43" s="2">
        <v>43419.465138888889</v>
      </c>
      <c r="T43" s="2">
        <v>43419.465138888889</v>
      </c>
      <c r="U43" s="2">
        <v>43419.471562500003</v>
      </c>
      <c r="V43" s="2">
        <v>43419.471562500003</v>
      </c>
      <c r="W43" s="3"/>
      <c r="X43" s="8">
        <f t="shared" si="2"/>
        <v>43419.464097222219</v>
      </c>
      <c r="Y43" s="9">
        <f t="shared" si="3"/>
        <v>7.928240745968651E-3</v>
      </c>
      <c r="Z43" s="9">
        <f t="shared" si="4"/>
        <v>7.928240745968651E-3</v>
      </c>
      <c r="AA43" s="10"/>
      <c r="AB43" s="10">
        <f t="shared" si="5"/>
        <v>3.3564814657438546E-4</v>
      </c>
      <c r="AC43" s="10">
        <f t="shared" si="6"/>
        <v>1.377314816636499E-3</v>
      </c>
      <c r="AD43" s="10"/>
      <c r="AE43" s="10"/>
      <c r="AF43" s="78">
        <f t="shared" si="7"/>
        <v>43419.463888888888</v>
      </c>
      <c r="AG43" s="78">
        <f t="shared" si="8"/>
        <v>43419.472916666666</v>
      </c>
      <c r="AH43" s="26" t="str">
        <f t="shared" si="9"/>
        <v>43419.463888888943419.4729166667</v>
      </c>
      <c r="AI43" s="26" t="e">
        <f>VLOOKUP(AH43,simple_survey!$P$1800:$Q$2001,2,FALSE)</f>
        <v>#N/A</v>
      </c>
    </row>
    <row r="44" spans="1:37" s="7" customFormat="1" x14ac:dyDescent="0.4">
      <c r="A44" s="16" t="str">
        <f t="shared" si="0"/>
        <v>★</v>
      </c>
      <c r="B44" s="16" t="str">
        <f t="shared" si="1"/>
        <v>-</v>
      </c>
      <c r="C44" s="7">
        <v>11</v>
      </c>
      <c r="D44" s="2">
        <v>43419.464733796296</v>
      </c>
      <c r="E44" s="3" t="s">
        <v>1868</v>
      </c>
      <c r="F44" s="3">
        <v>14210</v>
      </c>
      <c r="G44" s="3" t="s">
        <v>66</v>
      </c>
      <c r="H44" s="3">
        <v>3203</v>
      </c>
      <c r="I44" s="3">
        <v>637</v>
      </c>
      <c r="J44" s="3">
        <v>8</v>
      </c>
      <c r="K44" s="3">
        <v>2</v>
      </c>
      <c r="L44" s="3"/>
      <c r="M44" s="2">
        <v>43419.469826388886</v>
      </c>
      <c r="N44" s="2">
        <v>43419.477465277778</v>
      </c>
      <c r="O44" s="3" t="s">
        <v>64</v>
      </c>
      <c r="P44" s="3" t="s">
        <v>65</v>
      </c>
      <c r="Q44" s="3" t="s">
        <v>67</v>
      </c>
      <c r="R44" s="3" t="s">
        <v>68</v>
      </c>
      <c r="S44" s="2">
        <v>43419.471666666665</v>
      </c>
      <c r="T44" s="2">
        <v>43419.471666666665</v>
      </c>
      <c r="U44" s="2">
        <v>43419.479675925926</v>
      </c>
      <c r="V44" s="2">
        <v>43419.479675925926</v>
      </c>
      <c r="W44" s="2">
        <v>43419.471666666665</v>
      </c>
      <c r="X44" s="8">
        <f t="shared" si="2"/>
        <v>43419.471666666665</v>
      </c>
      <c r="Y44" s="9">
        <f t="shared" si="3"/>
        <v>7.6388888919609599E-3</v>
      </c>
      <c r="Z44" s="9">
        <f t="shared" si="4"/>
        <v>1.527777778392192E-2</v>
      </c>
      <c r="AA44" s="10"/>
      <c r="AB44" s="10">
        <f t="shared" si="5"/>
        <v>0</v>
      </c>
      <c r="AC44" s="10">
        <f t="shared" si="6"/>
        <v>0</v>
      </c>
      <c r="AD44" s="10"/>
      <c r="AE44" s="10"/>
      <c r="AF44" s="78">
        <f t="shared" si="7"/>
        <v>43419.464583333334</v>
      </c>
      <c r="AG44" s="78">
        <f t="shared" si="8"/>
        <v>43419.477083333331</v>
      </c>
      <c r="AH44" s="26" t="str">
        <f t="shared" si="9"/>
        <v>43419.464583333343419.4770833333</v>
      </c>
      <c r="AI44" s="26" t="str">
        <f>VLOOKUP(AH44,simple_survey!$P$1800:$Q$2001,2,FALSE)</f>
        <v>肯定的</v>
      </c>
    </row>
    <row r="45" spans="1:37" s="7" customFormat="1" x14ac:dyDescent="0.4">
      <c r="A45" s="16" t="str">
        <f t="shared" si="0"/>
        <v>-</v>
      </c>
      <c r="B45" s="16" t="str">
        <f t="shared" si="1"/>
        <v>-</v>
      </c>
      <c r="C45" s="7">
        <v>11</v>
      </c>
      <c r="D45" s="2">
        <v>43419.465914351851</v>
      </c>
      <c r="E45" s="3" t="s">
        <v>1869</v>
      </c>
      <c r="F45" s="3">
        <v>14212</v>
      </c>
      <c r="G45" s="3" t="s">
        <v>18</v>
      </c>
      <c r="H45" s="3">
        <v>3975</v>
      </c>
      <c r="I45" s="3">
        <v>767</v>
      </c>
      <c r="J45" s="3">
        <v>9</v>
      </c>
      <c r="K45" s="3">
        <v>2</v>
      </c>
      <c r="L45" s="3"/>
      <c r="M45" s="2">
        <v>43419.470046296294</v>
      </c>
      <c r="N45" s="2">
        <v>43419.477824074071</v>
      </c>
      <c r="O45" s="3" t="s">
        <v>26</v>
      </c>
      <c r="P45" s="3" t="s">
        <v>27</v>
      </c>
      <c r="Q45" s="3" t="s">
        <v>62</v>
      </c>
      <c r="R45" s="3" t="s">
        <v>63</v>
      </c>
      <c r="S45" s="2">
        <v>43419.471226851849</v>
      </c>
      <c r="T45" s="2">
        <v>43419.471226851849</v>
      </c>
      <c r="U45" s="2">
        <v>43419.480706018519</v>
      </c>
      <c r="V45" s="2">
        <v>43419.480706018519</v>
      </c>
      <c r="W45" s="3"/>
      <c r="X45" s="8">
        <f t="shared" si="2"/>
        <v>43419.465914351851</v>
      </c>
      <c r="Y45" s="9">
        <f t="shared" si="3"/>
        <v>7.7777777769370005E-3</v>
      </c>
      <c r="Z45" s="9">
        <f t="shared" si="4"/>
        <v>1.5555555553874001E-2</v>
      </c>
      <c r="AA45" s="10"/>
      <c r="AB45" s="10">
        <f t="shared" si="5"/>
        <v>0</v>
      </c>
      <c r="AC45" s="10">
        <f t="shared" si="6"/>
        <v>4.1319444426335394E-3</v>
      </c>
      <c r="AD45" s="10"/>
      <c r="AE45" s="10"/>
      <c r="AF45" s="78">
        <f t="shared" si="7"/>
        <v>43419.465277777781</v>
      </c>
      <c r="AG45" s="78">
        <f t="shared" si="8"/>
        <v>43419.477777777778</v>
      </c>
      <c r="AH45" s="26" t="str">
        <f t="shared" si="9"/>
        <v>43419.465277777843419.4777777778</v>
      </c>
      <c r="AI45" s="26" t="str">
        <f>VLOOKUP(AH45,simple_survey!$P$1800:$Q$2001,2,FALSE)</f>
        <v>肯定的</v>
      </c>
    </row>
    <row r="46" spans="1:37" s="7" customFormat="1" hidden="1" x14ac:dyDescent="0.4">
      <c r="A46" s="16" t="str">
        <f t="shared" si="0"/>
        <v>★</v>
      </c>
      <c r="B46" s="16" t="str">
        <f t="shared" si="1"/>
        <v>-</v>
      </c>
      <c r="C46" s="7">
        <v>11</v>
      </c>
      <c r="D46" s="2">
        <v>43419.468101851853</v>
      </c>
      <c r="E46" s="3" t="s">
        <v>1870</v>
      </c>
      <c r="F46" s="3">
        <v>14213</v>
      </c>
      <c r="G46" s="3" t="s">
        <v>18</v>
      </c>
      <c r="H46" s="3">
        <v>4719</v>
      </c>
      <c r="I46" s="3">
        <v>144</v>
      </c>
      <c r="J46" s="3">
        <v>4</v>
      </c>
      <c r="K46" s="3">
        <v>1</v>
      </c>
      <c r="L46" s="3"/>
      <c r="M46" s="2">
        <v>43419.474039351851</v>
      </c>
      <c r="N46" s="2">
        <v>43419.480763888889</v>
      </c>
      <c r="O46" s="3" t="s">
        <v>64</v>
      </c>
      <c r="P46" s="3" t="s">
        <v>65</v>
      </c>
      <c r="Q46" s="3" t="s">
        <v>44</v>
      </c>
      <c r="R46" s="3" t="s">
        <v>91</v>
      </c>
      <c r="S46" s="2">
        <v>43419.475034722222</v>
      </c>
      <c r="T46" s="2">
        <v>43419.475034722222</v>
      </c>
      <c r="U46" s="2">
        <v>43419.484351851854</v>
      </c>
      <c r="V46" s="2">
        <v>43419.484351851854</v>
      </c>
      <c r="W46" s="2">
        <v>43419.475034722222</v>
      </c>
      <c r="X46" s="8">
        <f t="shared" si="2"/>
        <v>43419.475034722222</v>
      </c>
      <c r="Y46" s="9">
        <f t="shared" si="3"/>
        <v>6.7245370373711921E-3</v>
      </c>
      <c r="Z46" s="9">
        <f t="shared" si="4"/>
        <v>6.7245370373711921E-3</v>
      </c>
      <c r="AA46" s="10"/>
      <c r="AB46" s="10">
        <f t="shared" si="5"/>
        <v>0</v>
      </c>
      <c r="AC46" s="10">
        <f t="shared" si="6"/>
        <v>0</v>
      </c>
      <c r="AD46" s="10"/>
      <c r="AE46" s="10"/>
      <c r="AF46" s="78">
        <f t="shared" si="7"/>
        <v>43419.468055555553</v>
      </c>
      <c r="AG46" s="78">
        <f t="shared" si="8"/>
        <v>43419.480555555558</v>
      </c>
      <c r="AH46" s="26" t="str">
        <f t="shared" si="9"/>
        <v>43419.468055555643419.4805555556</v>
      </c>
      <c r="AI46" s="26" t="e">
        <f>VLOOKUP(AH46,simple_survey!$P$1800:$Q$2001,2,FALSE)</f>
        <v>#N/A</v>
      </c>
    </row>
    <row r="47" spans="1:37" s="7" customFormat="1" hidden="1" x14ac:dyDescent="0.4">
      <c r="A47" s="16" t="str">
        <f t="shared" si="0"/>
        <v>-</v>
      </c>
      <c r="B47" s="16" t="str">
        <f t="shared" si="1"/>
        <v>-</v>
      </c>
      <c r="C47" s="7">
        <v>11</v>
      </c>
      <c r="D47" s="2">
        <v>43419.468159722222</v>
      </c>
      <c r="E47" s="3" t="s">
        <v>1871</v>
      </c>
      <c r="F47" s="3">
        <v>14214</v>
      </c>
      <c r="G47" s="3" t="s">
        <v>32</v>
      </c>
      <c r="H47" s="3">
        <v>4828</v>
      </c>
      <c r="I47" s="3">
        <v>409</v>
      </c>
      <c r="J47" s="3">
        <v>13</v>
      </c>
      <c r="K47" s="3">
        <v>2</v>
      </c>
      <c r="L47" s="3"/>
      <c r="M47" s="2">
        <v>43419.471932870372</v>
      </c>
      <c r="N47" s="2">
        <v>43419.475613425922</v>
      </c>
      <c r="O47" s="3" t="s">
        <v>52</v>
      </c>
      <c r="P47" s="3" t="s">
        <v>53</v>
      </c>
      <c r="Q47" s="3" t="s">
        <v>26</v>
      </c>
      <c r="R47" s="3" t="s">
        <v>27</v>
      </c>
      <c r="S47" s="2">
        <v>43419.471574074072</v>
      </c>
      <c r="T47" s="2">
        <v>43419.471574074072</v>
      </c>
      <c r="U47" s="2">
        <v>43419.476909722223</v>
      </c>
      <c r="V47" s="2">
        <v>43419.476909722223</v>
      </c>
      <c r="W47" s="3"/>
      <c r="X47" s="8">
        <f t="shared" si="2"/>
        <v>43419.468159722222</v>
      </c>
      <c r="Y47" s="9">
        <f t="shared" si="3"/>
        <v>3.6805555500905029E-3</v>
      </c>
      <c r="Z47" s="9">
        <f t="shared" si="4"/>
        <v>7.3611111001810059E-3</v>
      </c>
      <c r="AA47" s="10"/>
      <c r="AB47" s="10">
        <f t="shared" si="5"/>
        <v>3.5879630013369024E-4</v>
      </c>
      <c r="AC47" s="10">
        <f t="shared" si="6"/>
        <v>3.7731481497758068E-3</v>
      </c>
      <c r="AD47" s="10"/>
      <c r="AE47" s="10"/>
      <c r="AF47" s="78">
        <f t="shared" si="7"/>
        <v>43419.468055555553</v>
      </c>
      <c r="AG47" s="78">
        <f t="shared" si="8"/>
        <v>43419.474999999999</v>
      </c>
      <c r="AH47" s="26" t="str">
        <f t="shared" si="9"/>
        <v>43419.468055555643419.475</v>
      </c>
      <c r="AI47" s="26" t="e">
        <f>VLOOKUP(AH47,simple_survey!$P$1800:$Q$2001,2,FALSE)</f>
        <v>#N/A</v>
      </c>
    </row>
    <row r="48" spans="1:37" s="7" customFormat="1" hidden="1" x14ac:dyDescent="0.4">
      <c r="A48" s="16" t="str">
        <f t="shared" si="0"/>
        <v>-</v>
      </c>
      <c r="B48" s="16" t="str">
        <f t="shared" si="1"/>
        <v>-</v>
      </c>
      <c r="C48" s="7">
        <v>11</v>
      </c>
      <c r="D48" s="2">
        <v>43419.471828703703</v>
      </c>
      <c r="E48" s="3" t="s">
        <v>1872</v>
      </c>
      <c r="F48" s="3">
        <v>14217</v>
      </c>
      <c r="G48" s="3" t="s">
        <v>98</v>
      </c>
      <c r="H48" s="3">
        <v>0</v>
      </c>
      <c r="I48" s="3">
        <v>774</v>
      </c>
      <c r="J48" s="3">
        <v>7</v>
      </c>
      <c r="K48" s="3">
        <v>1</v>
      </c>
      <c r="L48" s="3"/>
      <c r="M48" s="2">
        <v>43419.473564814813</v>
      </c>
      <c r="N48" s="2">
        <v>43419.476087962961</v>
      </c>
      <c r="O48" s="3" t="s">
        <v>30</v>
      </c>
      <c r="P48" s="3" t="s">
        <v>31</v>
      </c>
      <c r="Q48" s="3" t="s">
        <v>40</v>
      </c>
      <c r="R48" s="3" t="s">
        <v>41</v>
      </c>
      <c r="S48" s="2">
        <v>43419.473692129628</v>
      </c>
      <c r="T48" s="2">
        <v>43419.473692129628</v>
      </c>
      <c r="U48" s="2">
        <v>43419.478680555556</v>
      </c>
      <c r="V48" s="2">
        <v>43419.478680555556</v>
      </c>
      <c r="W48" s="3"/>
      <c r="X48" s="8">
        <f t="shared" si="2"/>
        <v>43419.471828703703</v>
      </c>
      <c r="Y48" s="9">
        <f t="shared" si="3"/>
        <v>2.5231481486116536E-3</v>
      </c>
      <c r="Z48" s="9">
        <f t="shared" si="4"/>
        <v>2.5231481486116536E-3</v>
      </c>
      <c r="AA48" s="10"/>
      <c r="AB48" s="10">
        <f t="shared" si="5"/>
        <v>0</v>
      </c>
      <c r="AC48" s="10">
        <f t="shared" si="6"/>
        <v>1.7361111094942316E-3</v>
      </c>
      <c r="AD48" s="10"/>
      <c r="AE48" s="10"/>
      <c r="AF48" s="78">
        <f t="shared" si="7"/>
        <v>43419.47152777778</v>
      </c>
      <c r="AG48" s="78">
        <f t="shared" si="8"/>
        <v>43419.475694444445</v>
      </c>
      <c r="AH48" s="26" t="str">
        <f t="shared" si="9"/>
        <v>43419.471527777843419.4756944444</v>
      </c>
      <c r="AI48" s="26" t="e">
        <f>VLOOKUP(AH48,simple_survey!$P$1800:$Q$2001,2,FALSE)</f>
        <v>#N/A</v>
      </c>
    </row>
    <row r="49" spans="1:35" s="7" customFormat="1" hidden="1" x14ac:dyDescent="0.4">
      <c r="A49" s="16" t="str">
        <f t="shared" si="0"/>
        <v>★</v>
      </c>
      <c r="B49" s="16" t="str">
        <f t="shared" si="1"/>
        <v>-</v>
      </c>
      <c r="C49" s="7">
        <v>11</v>
      </c>
      <c r="D49" s="2">
        <v>43419.472291666665</v>
      </c>
      <c r="E49" s="3" t="s">
        <v>1853</v>
      </c>
      <c r="F49" s="3">
        <v>14218</v>
      </c>
      <c r="G49" s="3" t="s">
        <v>32</v>
      </c>
      <c r="H49" s="3">
        <v>1958</v>
      </c>
      <c r="I49" s="3">
        <v>165</v>
      </c>
      <c r="J49" s="3">
        <v>5</v>
      </c>
      <c r="K49" s="3">
        <v>1</v>
      </c>
      <c r="L49" s="3"/>
      <c r="M49" s="2">
        <v>43419.476527777777</v>
      </c>
      <c r="N49" s="2">
        <v>43419.484236111108</v>
      </c>
      <c r="O49" s="3" t="s">
        <v>38</v>
      </c>
      <c r="P49" s="3" t="s">
        <v>1368</v>
      </c>
      <c r="Q49" s="3" t="s">
        <v>22</v>
      </c>
      <c r="R49" s="3" t="s">
        <v>23</v>
      </c>
      <c r="S49" s="2">
        <v>43419.479224537034</v>
      </c>
      <c r="T49" s="2">
        <v>43419.479224537034</v>
      </c>
      <c r="U49" s="2">
        <v>43419.491238425922</v>
      </c>
      <c r="V49" s="2">
        <v>43419.491238425922</v>
      </c>
      <c r="W49" s="2">
        <v>43419.479224537034</v>
      </c>
      <c r="X49" s="8">
        <f t="shared" si="2"/>
        <v>43419.479224537034</v>
      </c>
      <c r="Y49" s="9">
        <f t="shared" si="3"/>
        <v>7.7083333308110014E-3</v>
      </c>
      <c r="Z49" s="9">
        <f t="shared" si="4"/>
        <v>7.7083333308110014E-3</v>
      </c>
      <c r="AA49" s="10"/>
      <c r="AB49" s="10">
        <f t="shared" si="5"/>
        <v>0</v>
      </c>
      <c r="AC49" s="10">
        <f t="shared" si="6"/>
        <v>0</v>
      </c>
      <c r="AD49" s="10"/>
      <c r="AE49" s="10"/>
      <c r="AF49" s="78">
        <f t="shared" si="7"/>
        <v>43419.472222222219</v>
      </c>
      <c r="AG49" s="78">
        <f t="shared" si="8"/>
        <v>43419.484027777777</v>
      </c>
      <c r="AH49" s="26" t="str">
        <f t="shared" si="9"/>
        <v>43419.472222222243419.4840277778</v>
      </c>
      <c r="AI49" s="26" t="e">
        <f>VLOOKUP(AH49,simple_survey!$P$1800:$Q$2001,2,FALSE)</f>
        <v>#N/A</v>
      </c>
    </row>
    <row r="50" spans="1:35" s="7" customFormat="1" hidden="1" x14ac:dyDescent="0.4">
      <c r="A50" s="16" t="str">
        <f t="shared" si="0"/>
        <v>-</v>
      </c>
      <c r="B50" s="16" t="str">
        <f t="shared" si="1"/>
        <v>-</v>
      </c>
      <c r="C50" s="7">
        <v>11</v>
      </c>
      <c r="D50" s="2">
        <v>43419.473043981481</v>
      </c>
      <c r="E50" s="3" t="s">
        <v>1843</v>
      </c>
      <c r="F50" s="3">
        <v>14219</v>
      </c>
      <c r="G50" s="3" t="s">
        <v>18</v>
      </c>
      <c r="H50" s="3">
        <v>6135</v>
      </c>
      <c r="I50" s="3">
        <v>913</v>
      </c>
      <c r="J50" s="3">
        <v>11</v>
      </c>
      <c r="K50" s="3">
        <v>1</v>
      </c>
      <c r="L50" s="3"/>
      <c r="M50" s="2">
        <v>43419.478171296294</v>
      </c>
      <c r="N50" s="2">
        <v>43419.483726851853</v>
      </c>
      <c r="O50" s="3" t="s">
        <v>79</v>
      </c>
      <c r="P50" s="3" t="s">
        <v>80</v>
      </c>
      <c r="Q50" s="3" t="s">
        <v>28</v>
      </c>
      <c r="R50" s="3" t="s">
        <v>29</v>
      </c>
      <c r="S50" s="2">
        <v>43419.478472222225</v>
      </c>
      <c r="T50" s="2">
        <v>43419.478472222225</v>
      </c>
      <c r="U50" s="2">
        <v>43419.487604166665</v>
      </c>
      <c r="V50" s="2">
        <v>43419.487604166665</v>
      </c>
      <c r="W50" s="3"/>
      <c r="X50" s="8">
        <f t="shared" si="2"/>
        <v>43419.473043981481</v>
      </c>
      <c r="Y50" s="9">
        <f t="shared" si="3"/>
        <v>5.5555555591126904E-3</v>
      </c>
      <c r="Z50" s="9">
        <f t="shared" si="4"/>
        <v>5.5555555591126904E-3</v>
      </c>
      <c r="AA50" s="10"/>
      <c r="AB50" s="10">
        <f t="shared" si="5"/>
        <v>0</v>
      </c>
      <c r="AC50" s="10">
        <f t="shared" si="6"/>
        <v>5.1273148128530011E-3</v>
      </c>
      <c r="AD50" s="10"/>
      <c r="AE50" s="10"/>
      <c r="AF50" s="78">
        <f t="shared" si="7"/>
        <v>43419.472916666666</v>
      </c>
      <c r="AG50" s="78">
        <f t="shared" si="8"/>
        <v>43419.48333333333</v>
      </c>
      <c r="AH50" s="26" t="str">
        <f t="shared" si="9"/>
        <v>43419.472916666743419.4833333333</v>
      </c>
      <c r="AI50" s="26" t="e">
        <f>VLOOKUP(AH50,simple_survey!$P$1800:$Q$2001,2,FALSE)</f>
        <v>#N/A</v>
      </c>
    </row>
    <row r="51" spans="1:35" s="7" customFormat="1" hidden="1" x14ac:dyDescent="0.4">
      <c r="A51" s="16" t="str">
        <f t="shared" si="0"/>
        <v>★</v>
      </c>
      <c r="B51" s="16" t="str">
        <f t="shared" si="1"/>
        <v>-</v>
      </c>
      <c r="C51" s="7">
        <v>11</v>
      </c>
      <c r="D51" s="2">
        <v>43419.47792824074</v>
      </c>
      <c r="E51" s="3" t="s">
        <v>1873</v>
      </c>
      <c r="F51" s="3">
        <v>14221</v>
      </c>
      <c r="G51" s="3" t="s">
        <v>32</v>
      </c>
      <c r="H51" s="3">
        <v>2643</v>
      </c>
      <c r="I51" s="3">
        <v>269</v>
      </c>
      <c r="J51" s="3">
        <v>9</v>
      </c>
      <c r="K51" s="3">
        <v>2</v>
      </c>
      <c r="L51" s="3"/>
      <c r="M51" s="2">
        <v>43419.484965277778</v>
      </c>
      <c r="N51" s="2">
        <v>43419.493252314816</v>
      </c>
      <c r="O51" s="3" t="s">
        <v>22</v>
      </c>
      <c r="P51" s="3" t="s">
        <v>23</v>
      </c>
      <c r="Q51" s="3" t="s">
        <v>26</v>
      </c>
      <c r="R51" s="3" t="s">
        <v>27</v>
      </c>
      <c r="S51" s="2">
        <v>43419.484872685185</v>
      </c>
      <c r="T51" s="2">
        <v>43419.484872685185</v>
      </c>
      <c r="U51" s="2">
        <v>43419.495532407411</v>
      </c>
      <c r="V51" s="2">
        <v>43419.495532407411</v>
      </c>
      <c r="W51" s="2">
        <v>43419.484872685185</v>
      </c>
      <c r="X51" s="8">
        <f t="shared" si="2"/>
        <v>43419.484872685185</v>
      </c>
      <c r="Y51" s="9">
        <f t="shared" si="3"/>
        <v>8.2870370388263837E-3</v>
      </c>
      <c r="Z51" s="9">
        <f t="shared" si="4"/>
        <v>1.6574074077652767E-2</v>
      </c>
      <c r="AA51" s="10"/>
      <c r="AB51" s="10">
        <f t="shared" si="5"/>
        <v>9.2592592409346253E-5</v>
      </c>
      <c r="AC51" s="10">
        <f t="shared" si="6"/>
        <v>9.2592592409346253E-5</v>
      </c>
      <c r="AD51" s="10"/>
      <c r="AE51" s="10"/>
      <c r="AF51" s="78">
        <f t="shared" si="7"/>
        <v>43419.477777777778</v>
      </c>
      <c r="AG51" s="78">
        <f t="shared" si="8"/>
        <v>43419.493055555555</v>
      </c>
      <c r="AH51" s="26" t="str">
        <f t="shared" si="9"/>
        <v>43419.477777777843419.4930555556</v>
      </c>
      <c r="AI51" s="26" t="e">
        <f>VLOOKUP(AH51,simple_survey!$P$1800:$Q$2001,2,FALSE)</f>
        <v>#N/A</v>
      </c>
    </row>
    <row r="52" spans="1:35" s="7" customFormat="1" hidden="1" x14ac:dyDescent="0.4">
      <c r="A52" s="16" t="str">
        <f t="shared" si="0"/>
        <v>-</v>
      </c>
      <c r="B52" s="16" t="str">
        <f>IF(L52&gt;0, "☆", "-")</f>
        <v>-</v>
      </c>
      <c r="C52" s="7">
        <v>11</v>
      </c>
      <c r="D52" s="2">
        <v>43419.477997685186</v>
      </c>
      <c r="E52" s="3" t="s">
        <v>1874</v>
      </c>
      <c r="F52" s="3">
        <v>14222</v>
      </c>
      <c r="G52" s="3" t="s">
        <v>32</v>
      </c>
      <c r="H52" s="3">
        <v>4324</v>
      </c>
      <c r="I52" s="3">
        <v>2</v>
      </c>
      <c r="J52" s="3">
        <v>6</v>
      </c>
      <c r="K52" s="3">
        <v>1</v>
      </c>
      <c r="L52" s="3"/>
      <c r="M52" s="2">
        <v>43419.481863425928</v>
      </c>
      <c r="N52" s="2">
        <v>43419.486018518517</v>
      </c>
      <c r="O52" s="3" t="s">
        <v>64</v>
      </c>
      <c r="P52" s="3" t="s">
        <v>65</v>
      </c>
      <c r="Q52" s="3" t="s">
        <v>133</v>
      </c>
      <c r="R52" s="3" t="s">
        <v>19</v>
      </c>
      <c r="S52" s="2">
        <v>43419.482534722221</v>
      </c>
      <c r="T52" s="2">
        <v>43419.482534722221</v>
      </c>
      <c r="U52" s="2">
        <v>43419.487025462964</v>
      </c>
      <c r="V52" s="2">
        <v>43419.487025462964</v>
      </c>
      <c r="W52" s="3"/>
      <c r="X52" s="8">
        <f t="shared" si="2"/>
        <v>43419.477997685186</v>
      </c>
      <c r="Y52" s="9">
        <f t="shared" si="3"/>
        <v>4.1550925889168866E-3</v>
      </c>
      <c r="Z52" s="9">
        <f t="shared" si="4"/>
        <v>4.1550925889168866E-3</v>
      </c>
      <c r="AA52" s="10"/>
      <c r="AB52" s="10">
        <f t="shared" si="5"/>
        <v>0</v>
      </c>
      <c r="AC52" s="10">
        <f t="shared" si="6"/>
        <v>3.8657407421851531E-3</v>
      </c>
      <c r="AD52" s="10"/>
      <c r="AE52" s="10"/>
      <c r="AF52" s="78">
        <f t="shared" si="7"/>
        <v>43419.477777777778</v>
      </c>
      <c r="AG52" s="78">
        <f t="shared" si="8"/>
        <v>43419.48541666667</v>
      </c>
      <c r="AH52" s="26" t="str">
        <f t="shared" si="9"/>
        <v>43419.477777777843419.4854166667</v>
      </c>
      <c r="AI52" s="26" t="e">
        <f>VLOOKUP(AH52,simple_survey!$P$1800:$Q$2001,2,FALSE)</f>
        <v>#N/A</v>
      </c>
    </row>
    <row r="53" spans="1:35" s="7" customFormat="1" hidden="1" x14ac:dyDescent="0.4">
      <c r="A53" s="16" t="str">
        <f t="shared" si="0"/>
        <v>-</v>
      </c>
      <c r="B53" s="16" t="str">
        <f>IF(L53&gt;0, "☆", "-")</f>
        <v>-</v>
      </c>
      <c r="C53" s="7">
        <v>11</v>
      </c>
      <c r="D53" s="2">
        <v>43419.480104166665</v>
      </c>
      <c r="E53" s="3" t="s">
        <v>1875</v>
      </c>
      <c r="F53" s="3">
        <v>14223</v>
      </c>
      <c r="G53" s="3" t="s">
        <v>98</v>
      </c>
      <c r="H53" s="3">
        <v>0</v>
      </c>
      <c r="I53" s="3">
        <v>366</v>
      </c>
      <c r="J53" s="3">
        <v>8</v>
      </c>
      <c r="K53" s="3">
        <v>1</v>
      </c>
      <c r="L53" s="3"/>
      <c r="M53" s="2">
        <v>43419.482766203706</v>
      </c>
      <c r="N53" s="2">
        <v>43419.487013888887</v>
      </c>
      <c r="O53" s="3" t="s">
        <v>133</v>
      </c>
      <c r="P53" s="3" t="s">
        <v>19</v>
      </c>
      <c r="Q53" s="3" t="s">
        <v>40</v>
      </c>
      <c r="R53" s="3" t="s">
        <v>41</v>
      </c>
      <c r="S53" s="2">
        <v>43419.482881944445</v>
      </c>
      <c r="T53" s="2">
        <v>43419.482881944445</v>
      </c>
      <c r="U53" s="2">
        <v>43419.489374999997</v>
      </c>
      <c r="V53" s="2">
        <v>43419.489374999997</v>
      </c>
      <c r="W53" s="3"/>
      <c r="X53" s="8">
        <f t="shared" si="2"/>
        <v>43419.480104166665</v>
      </c>
      <c r="Y53" s="9">
        <f t="shared" si="3"/>
        <v>4.2476851813262329E-3</v>
      </c>
      <c r="Z53" s="9">
        <f t="shared" si="4"/>
        <v>4.2476851813262329E-3</v>
      </c>
      <c r="AA53" s="10"/>
      <c r="AB53" s="10">
        <f t="shared" si="5"/>
        <v>0</v>
      </c>
      <c r="AC53" s="10">
        <f t="shared" si="6"/>
        <v>2.6620370408636518E-3</v>
      </c>
      <c r="AD53" s="10"/>
      <c r="AE53" s="10"/>
      <c r="AF53" s="78">
        <f t="shared" si="7"/>
        <v>43419.479861111111</v>
      </c>
      <c r="AG53" s="78">
        <f t="shared" si="8"/>
        <v>43419.486805555556</v>
      </c>
      <c r="AH53" s="26" t="str">
        <f t="shared" si="9"/>
        <v>43419.479861111143419.4868055556</v>
      </c>
      <c r="AI53" s="26" t="e">
        <f>VLOOKUP(AH53,simple_survey!$P$1800:$Q$2001,2,FALSE)</f>
        <v>#N/A</v>
      </c>
    </row>
    <row r="54" spans="1:35" s="7" customFormat="1" hidden="1" x14ac:dyDescent="0.4">
      <c r="A54" s="16" t="str">
        <f t="shared" si="0"/>
        <v>-</v>
      </c>
      <c r="B54" s="16" t="str">
        <f>IF(L54&gt;0, "☆", "-")</f>
        <v>-</v>
      </c>
      <c r="C54" s="7">
        <v>11</v>
      </c>
      <c r="D54" s="2">
        <v>43419.480902777781</v>
      </c>
      <c r="E54" s="3" t="s">
        <v>1876</v>
      </c>
      <c r="F54" s="3">
        <v>14224</v>
      </c>
      <c r="G54" s="3" t="s">
        <v>18</v>
      </c>
      <c r="H54" s="3">
        <v>6273</v>
      </c>
      <c r="I54" s="3">
        <v>899</v>
      </c>
      <c r="J54" s="3">
        <v>10</v>
      </c>
      <c r="K54" s="3">
        <v>2</v>
      </c>
      <c r="L54" s="3"/>
      <c r="M54" s="2">
        <v>43419.483344907407</v>
      </c>
      <c r="N54" s="2">
        <v>43419.487974537034</v>
      </c>
      <c r="O54" s="3" t="s">
        <v>30</v>
      </c>
      <c r="P54" s="3" t="s">
        <v>31</v>
      </c>
      <c r="Q54" s="3" t="s">
        <v>77</v>
      </c>
      <c r="R54" s="3" t="s">
        <v>78</v>
      </c>
      <c r="S54" s="2">
        <v>43419.481944444444</v>
      </c>
      <c r="T54" s="2">
        <v>43419.481944444444</v>
      </c>
      <c r="U54" s="2">
        <v>43419.488599537035</v>
      </c>
      <c r="V54" s="2">
        <v>43419.491759259261</v>
      </c>
      <c r="W54" s="3"/>
      <c r="X54" s="8">
        <f t="shared" si="2"/>
        <v>43419.480902777781</v>
      </c>
      <c r="Y54" s="9">
        <f t="shared" si="3"/>
        <v>4.6296296277432702E-3</v>
      </c>
      <c r="Z54" s="9">
        <f t="shared" si="4"/>
        <v>9.2592592554865405E-3</v>
      </c>
      <c r="AA54" s="10"/>
      <c r="AB54" s="10">
        <f t="shared" si="5"/>
        <v>1.4004629629198462E-3</v>
      </c>
      <c r="AC54" s="10">
        <f t="shared" si="6"/>
        <v>2.4421296257060021E-3</v>
      </c>
      <c r="AD54" s="10"/>
      <c r="AE54" s="10"/>
      <c r="AF54" s="78">
        <f t="shared" si="7"/>
        <v>43419.480555555558</v>
      </c>
      <c r="AG54" s="78">
        <f t="shared" si="8"/>
        <v>43419.487500000003</v>
      </c>
      <c r="AH54" s="26" t="str">
        <f t="shared" si="9"/>
        <v>43419.480555555643419.4875</v>
      </c>
      <c r="AI54" s="26" t="e">
        <f>VLOOKUP(AH54,simple_survey!$P$1800:$Q$2001,2,FALSE)</f>
        <v>#N/A</v>
      </c>
    </row>
    <row r="55" spans="1:35" s="7" customFormat="1" hidden="1" x14ac:dyDescent="0.4">
      <c r="A55" s="16" t="str">
        <f t="shared" si="0"/>
        <v>-</v>
      </c>
      <c r="B55" s="16" t="str">
        <f t="shared" si="1"/>
        <v>-</v>
      </c>
      <c r="C55" s="7">
        <v>11</v>
      </c>
      <c r="D55" s="2">
        <v>43419.483402777776</v>
      </c>
      <c r="E55" s="3" t="s">
        <v>1611</v>
      </c>
      <c r="F55" s="3">
        <v>14229</v>
      </c>
      <c r="G55" s="3" t="s">
        <v>32</v>
      </c>
      <c r="H55" s="3">
        <v>2550</v>
      </c>
      <c r="I55" s="3">
        <v>64</v>
      </c>
      <c r="J55" s="3">
        <v>11</v>
      </c>
      <c r="K55" s="3">
        <v>1</v>
      </c>
      <c r="L55" s="3"/>
      <c r="M55" s="2">
        <v>43419.487013888887</v>
      </c>
      <c r="N55" s="2">
        <v>43419.492430555554</v>
      </c>
      <c r="O55" s="3" t="s">
        <v>64</v>
      </c>
      <c r="P55" s="3" t="s">
        <v>65</v>
      </c>
      <c r="Q55" s="3" t="s">
        <v>73</v>
      </c>
      <c r="R55" s="3" t="s">
        <v>74</v>
      </c>
      <c r="S55" s="2">
        <v>43419.487847222219</v>
      </c>
      <c r="T55" s="2">
        <v>43419.487847222219</v>
      </c>
      <c r="U55" s="2">
        <v>43419.494421296295</v>
      </c>
      <c r="V55" s="2">
        <v>43419.494421296295</v>
      </c>
      <c r="W55" s="3"/>
      <c r="X55" s="8">
        <f t="shared" si="2"/>
        <v>43419.483402777776</v>
      </c>
      <c r="Y55" s="9">
        <f t="shared" si="3"/>
        <v>5.4166666668606922E-3</v>
      </c>
      <c r="Z55" s="9">
        <f t="shared" si="4"/>
        <v>5.4166666668606922E-3</v>
      </c>
      <c r="AA55" s="10"/>
      <c r="AB55" s="10">
        <f t="shared" si="5"/>
        <v>0</v>
      </c>
      <c r="AC55" s="10">
        <f t="shared" si="6"/>
        <v>3.6111111112404615E-3</v>
      </c>
      <c r="AD55" s="10"/>
      <c r="AE55" s="10"/>
      <c r="AF55" s="78">
        <f t="shared" si="7"/>
        <v>43419.48333333333</v>
      </c>
      <c r="AG55" s="78">
        <f t="shared" si="8"/>
        <v>43419.492361111108</v>
      </c>
      <c r="AH55" s="26" t="str">
        <f t="shared" si="9"/>
        <v>43419.483333333343419.4923611111</v>
      </c>
      <c r="AI55" s="26" t="e">
        <f>VLOOKUP(AH55,simple_survey!$P$1800:$Q$2001,2,FALSE)</f>
        <v>#N/A</v>
      </c>
    </row>
    <row r="56" spans="1:35" s="7" customFormat="1" hidden="1" x14ac:dyDescent="0.4">
      <c r="A56" s="16" t="str">
        <f t="shared" si="0"/>
        <v>-</v>
      </c>
      <c r="B56" s="16" t="str">
        <f t="shared" si="1"/>
        <v>-</v>
      </c>
      <c r="C56" s="7">
        <v>11</v>
      </c>
      <c r="D56" s="2">
        <v>43419.4843287037</v>
      </c>
      <c r="E56" s="3" t="s">
        <v>1710</v>
      </c>
      <c r="F56" s="3">
        <v>14230</v>
      </c>
      <c r="G56" s="3" t="s">
        <v>99</v>
      </c>
      <c r="H56" s="3">
        <v>0</v>
      </c>
      <c r="I56" s="3">
        <v>358</v>
      </c>
      <c r="J56" s="3">
        <v>7</v>
      </c>
      <c r="K56" s="3">
        <v>1</v>
      </c>
      <c r="L56" s="3"/>
      <c r="M56" s="2">
        <v>43419.487743055557</v>
      </c>
      <c r="N56" s="2">
        <v>43419.493819444448</v>
      </c>
      <c r="O56" s="3" t="s">
        <v>56</v>
      </c>
      <c r="P56" s="3" t="s">
        <v>57</v>
      </c>
      <c r="Q56" s="3" t="s">
        <v>22</v>
      </c>
      <c r="R56" s="3" t="s">
        <v>23</v>
      </c>
      <c r="S56" s="2">
        <v>43419.488668981481</v>
      </c>
      <c r="T56" s="2">
        <v>43419.488668981481</v>
      </c>
      <c r="U56" s="2">
        <v>43419.498773148145</v>
      </c>
      <c r="V56" s="2">
        <v>43419.498773148145</v>
      </c>
      <c r="W56" s="3"/>
      <c r="X56" s="8">
        <f t="shared" si="2"/>
        <v>43419.4843287037</v>
      </c>
      <c r="Y56" s="9">
        <f t="shared" si="3"/>
        <v>6.0763888905057684E-3</v>
      </c>
      <c r="Z56" s="9">
        <f t="shared" si="4"/>
        <v>6.0763888905057684E-3</v>
      </c>
      <c r="AA56" s="10"/>
      <c r="AB56" s="10">
        <f t="shared" si="5"/>
        <v>0</v>
      </c>
      <c r="AC56" s="10">
        <f t="shared" si="6"/>
        <v>3.4143518569180742E-3</v>
      </c>
      <c r="AD56" s="10"/>
      <c r="AE56" s="10"/>
      <c r="AF56" s="78">
        <f t="shared" si="7"/>
        <v>43419.484027777777</v>
      </c>
      <c r="AG56" s="78">
        <f t="shared" si="8"/>
        <v>43419.493750000001</v>
      </c>
      <c r="AH56" s="26" t="str">
        <f t="shared" si="9"/>
        <v>43419.484027777843419.49375</v>
      </c>
      <c r="AI56" s="26" t="e">
        <f>VLOOKUP(AH56,simple_survey!$P$1800:$Q$2001,2,FALSE)</f>
        <v>#N/A</v>
      </c>
    </row>
    <row r="57" spans="1:35" s="7" customFormat="1" hidden="1" x14ac:dyDescent="0.4">
      <c r="A57" s="16" t="str">
        <f>IF(W57&gt;0, "★", "-")</f>
        <v>-</v>
      </c>
      <c r="B57" s="16" t="str">
        <f>IF(L57&gt;0, "☆", "-")</f>
        <v>-</v>
      </c>
      <c r="C57" s="7">
        <v>11</v>
      </c>
      <c r="D57" s="2">
        <v>43419.485879629632</v>
      </c>
      <c r="E57" s="3" t="s">
        <v>1877</v>
      </c>
      <c r="F57" s="3">
        <v>14231</v>
      </c>
      <c r="G57" s="3" t="s">
        <v>32</v>
      </c>
      <c r="H57" s="3">
        <v>6247</v>
      </c>
      <c r="I57" s="3">
        <v>11</v>
      </c>
      <c r="J57" s="3">
        <v>5</v>
      </c>
      <c r="K57" s="3">
        <v>2</v>
      </c>
      <c r="L57" s="3"/>
      <c r="M57" s="2">
        <v>43419.490312499998</v>
      </c>
      <c r="N57" s="2">
        <v>43419.493819444448</v>
      </c>
      <c r="O57" s="3" t="s">
        <v>64</v>
      </c>
      <c r="P57" s="3" t="s">
        <v>65</v>
      </c>
      <c r="Q57" s="3" t="s">
        <v>62</v>
      </c>
      <c r="R57" s="3" t="s">
        <v>63</v>
      </c>
      <c r="S57" s="2">
        <v>43419.487893518519</v>
      </c>
      <c r="T57" s="2">
        <v>43419.487893518519</v>
      </c>
      <c r="U57" s="2">
        <v>43419.492719907408</v>
      </c>
      <c r="V57" s="2">
        <v>43419.492719907408</v>
      </c>
      <c r="W57" s="3"/>
      <c r="X57" s="8">
        <f t="shared" si="2"/>
        <v>43419.485879629632</v>
      </c>
      <c r="Y57" s="9">
        <f t="shared" si="3"/>
        <v>3.5069444493274204E-3</v>
      </c>
      <c r="Z57" s="9">
        <f t="shared" si="4"/>
        <v>7.0138888986548409E-3</v>
      </c>
      <c r="AA57" s="10"/>
      <c r="AB57" s="10">
        <f t="shared" si="5"/>
        <v>2.418981479422655E-3</v>
      </c>
      <c r="AC57" s="10">
        <f t="shared" si="6"/>
        <v>4.4328703661449254E-3</v>
      </c>
      <c r="AD57" s="10"/>
      <c r="AE57" s="10"/>
      <c r="AF57" s="78">
        <f t="shared" si="7"/>
        <v>43419.48541666667</v>
      </c>
      <c r="AG57" s="78">
        <f t="shared" si="8"/>
        <v>43419.493750000001</v>
      </c>
      <c r="AH57" s="26" t="str">
        <f t="shared" si="9"/>
        <v>43419.485416666743419.49375</v>
      </c>
      <c r="AI57" s="26" t="e">
        <f>VLOOKUP(AH57,simple_survey!$P$1800:$Q$2001,2,FALSE)</f>
        <v>#N/A</v>
      </c>
    </row>
    <row r="58" spans="1:35" s="7" customFormat="1" hidden="1" x14ac:dyDescent="0.4">
      <c r="A58" s="16" t="str">
        <f>IF(W58&gt;0, "★", "-")</f>
        <v>-</v>
      </c>
      <c r="B58" s="16" t="str">
        <f>IF(L58&gt;0, "☆", "-")</f>
        <v>-</v>
      </c>
      <c r="C58" s="7">
        <v>11</v>
      </c>
      <c r="D58" s="2">
        <v>43419.486562500002</v>
      </c>
      <c r="E58" s="3" t="s">
        <v>1878</v>
      </c>
      <c r="F58" s="3">
        <v>14232</v>
      </c>
      <c r="G58" s="3" t="s">
        <v>32</v>
      </c>
      <c r="H58" s="3">
        <v>1083</v>
      </c>
      <c r="I58" s="3">
        <v>350</v>
      </c>
      <c r="J58" s="3">
        <v>13</v>
      </c>
      <c r="K58" s="3">
        <v>1</v>
      </c>
      <c r="L58" s="3"/>
      <c r="M58" s="2">
        <v>43419.491296296299</v>
      </c>
      <c r="N58" s="2">
        <v>43419.496770833335</v>
      </c>
      <c r="O58" s="3" t="s">
        <v>26</v>
      </c>
      <c r="P58" s="3" t="s">
        <v>27</v>
      </c>
      <c r="Q58" s="3" t="s">
        <v>28</v>
      </c>
      <c r="R58" s="3" t="s">
        <v>29</v>
      </c>
      <c r="S58" s="2">
        <v>43419.491111111114</v>
      </c>
      <c r="T58" s="2">
        <v>43419.491111111114</v>
      </c>
      <c r="U58" s="2">
        <v>43419.499583333331</v>
      </c>
      <c r="V58" s="2">
        <v>43419.499583333331</v>
      </c>
      <c r="W58" s="3"/>
      <c r="X58" s="8">
        <f t="shared" si="2"/>
        <v>43419.486562500002</v>
      </c>
      <c r="Y58" s="9">
        <f t="shared" si="3"/>
        <v>5.4745370362070389E-3</v>
      </c>
      <c r="Z58" s="9">
        <f t="shared" si="4"/>
        <v>5.4745370362070389E-3</v>
      </c>
      <c r="AA58" s="10"/>
      <c r="AB58" s="10">
        <f t="shared" si="5"/>
        <v>1.8518518481869251E-4</v>
      </c>
      <c r="AC58" s="10">
        <f t="shared" si="6"/>
        <v>4.7337962969322689E-3</v>
      </c>
      <c r="AD58" s="10"/>
      <c r="AE58" s="10"/>
      <c r="AF58" s="78">
        <f t="shared" si="7"/>
        <v>43419.486111111109</v>
      </c>
      <c r="AG58" s="78">
        <f t="shared" si="8"/>
        <v>43419.496527777781</v>
      </c>
      <c r="AH58" s="26" t="str">
        <f t="shared" si="9"/>
        <v>43419.486111111143419.4965277778</v>
      </c>
      <c r="AI58" s="26" t="e">
        <f>VLOOKUP(AH58,simple_survey!$P$1800:$Q$2001,2,FALSE)</f>
        <v>#N/A</v>
      </c>
    </row>
    <row r="59" spans="1:35" s="7" customFormat="1" hidden="1" x14ac:dyDescent="0.4">
      <c r="A59" s="16" t="str">
        <f t="shared" si="0"/>
        <v>-</v>
      </c>
      <c r="B59" s="16" t="str">
        <f t="shared" si="1"/>
        <v>-</v>
      </c>
      <c r="C59" s="7">
        <v>11</v>
      </c>
      <c r="D59" s="2">
        <v>43419.487754629627</v>
      </c>
      <c r="E59" s="3" t="s">
        <v>1879</v>
      </c>
      <c r="F59" s="3">
        <v>14233</v>
      </c>
      <c r="G59" s="3" t="s">
        <v>66</v>
      </c>
      <c r="H59" s="3">
        <v>4047</v>
      </c>
      <c r="I59" s="3">
        <v>875</v>
      </c>
      <c r="J59" s="3">
        <v>6</v>
      </c>
      <c r="K59" s="3">
        <v>1</v>
      </c>
      <c r="L59" s="3"/>
      <c r="M59" s="2">
        <v>43419.492129629631</v>
      </c>
      <c r="N59" s="2">
        <v>43419.496087962965</v>
      </c>
      <c r="O59" s="3" t="s">
        <v>133</v>
      </c>
      <c r="P59" s="3" t="s">
        <v>19</v>
      </c>
      <c r="Q59" s="3" t="s">
        <v>30</v>
      </c>
      <c r="R59" s="3" t="s">
        <v>31</v>
      </c>
      <c r="S59" s="2">
        <v>43419.491620370369</v>
      </c>
      <c r="T59" s="2">
        <v>43419.491620370369</v>
      </c>
      <c r="U59" s="2">
        <v>43419.497812499998</v>
      </c>
      <c r="V59" s="2">
        <v>43419.497812499998</v>
      </c>
      <c r="W59" s="3"/>
      <c r="X59" s="8">
        <f t="shared" si="2"/>
        <v>43419.487754629627</v>
      </c>
      <c r="Y59" s="9">
        <f t="shared" si="3"/>
        <v>3.9583333345944993E-3</v>
      </c>
      <c r="Z59" s="9">
        <f t="shared" si="4"/>
        <v>3.9583333345944993E-3</v>
      </c>
      <c r="AA59" s="10"/>
      <c r="AB59" s="10">
        <f t="shared" si="5"/>
        <v>5.092592618893832E-4</v>
      </c>
      <c r="AC59" s="10">
        <f t="shared" si="6"/>
        <v>4.3750000040745363E-3</v>
      </c>
      <c r="AD59" s="10"/>
      <c r="AE59" s="10"/>
      <c r="AF59" s="78">
        <f t="shared" si="7"/>
        <v>43419.487500000003</v>
      </c>
      <c r="AG59" s="78">
        <f t="shared" si="8"/>
        <v>43419.495833333334</v>
      </c>
      <c r="AH59" s="26" t="str">
        <f t="shared" si="9"/>
        <v>43419.487543419.4958333333</v>
      </c>
      <c r="AI59" s="26" t="e">
        <f>VLOOKUP(AH59,simple_survey!$P$1800:$Q$2001,2,FALSE)</f>
        <v>#N/A</v>
      </c>
    </row>
    <row r="60" spans="1:35" s="7" customFormat="1" hidden="1" x14ac:dyDescent="0.4">
      <c r="A60" s="16" t="str">
        <f t="shared" si="0"/>
        <v>-</v>
      </c>
      <c r="B60" s="16" t="str">
        <f t="shared" si="1"/>
        <v>-</v>
      </c>
      <c r="C60" s="7">
        <v>11</v>
      </c>
      <c r="D60" s="2">
        <v>43419.488749999997</v>
      </c>
      <c r="E60" s="3" t="s">
        <v>1880</v>
      </c>
      <c r="F60" s="3">
        <v>14234</v>
      </c>
      <c r="G60" s="3" t="s">
        <v>32</v>
      </c>
      <c r="H60" s="3">
        <v>1317</v>
      </c>
      <c r="I60" s="3">
        <v>337</v>
      </c>
      <c r="J60" s="3">
        <v>8</v>
      </c>
      <c r="K60" s="3">
        <v>1</v>
      </c>
      <c r="L60" s="3"/>
      <c r="M60" s="2">
        <v>43419.49386574074</v>
      </c>
      <c r="N60" s="2">
        <v>43419.49858796296</v>
      </c>
      <c r="O60" s="3" t="s">
        <v>71</v>
      </c>
      <c r="P60" s="3" t="s">
        <v>1326</v>
      </c>
      <c r="Q60" s="3" t="s">
        <v>64</v>
      </c>
      <c r="R60" s="3" t="s">
        <v>65</v>
      </c>
      <c r="S60" s="2">
        <v>43419.493379629632</v>
      </c>
      <c r="T60" s="2">
        <v>43419.493379629632</v>
      </c>
      <c r="U60" s="2">
        <v>43419.500358796293</v>
      </c>
      <c r="V60" s="2">
        <v>43419.500358796293</v>
      </c>
      <c r="W60" s="3"/>
      <c r="X60" s="8">
        <f t="shared" si="2"/>
        <v>43419.488749999997</v>
      </c>
      <c r="Y60" s="9">
        <f t="shared" si="3"/>
        <v>4.7222222201526165E-3</v>
      </c>
      <c r="Z60" s="9">
        <f t="shared" si="4"/>
        <v>4.7222222201526165E-3</v>
      </c>
      <c r="AA60" s="10"/>
      <c r="AB60" s="10">
        <f t="shared" si="5"/>
        <v>4.8611110833007842E-4</v>
      </c>
      <c r="AC60" s="10">
        <f t="shared" si="6"/>
        <v>5.1157407433493063E-3</v>
      </c>
      <c r="AD60" s="10"/>
      <c r="AE60" s="10"/>
      <c r="AF60" s="78">
        <f t="shared" si="7"/>
        <v>43419.488194444442</v>
      </c>
      <c r="AG60" s="78">
        <f t="shared" si="8"/>
        <v>43419.497916666667</v>
      </c>
      <c r="AH60" s="26" t="str">
        <f t="shared" si="9"/>
        <v>43419.488194444443419.4979166667</v>
      </c>
      <c r="AI60" s="26" t="e">
        <f>VLOOKUP(AH60,simple_survey!$P$1800:$Q$2001,2,FALSE)</f>
        <v>#N/A</v>
      </c>
    </row>
    <row r="61" spans="1:35" s="7" customFormat="1" x14ac:dyDescent="0.4">
      <c r="A61" s="16" t="str">
        <f t="shared" si="0"/>
        <v>-</v>
      </c>
      <c r="B61" s="16" t="str">
        <f t="shared" si="1"/>
        <v>-</v>
      </c>
      <c r="C61" s="7">
        <v>11</v>
      </c>
      <c r="D61" s="2">
        <v>43419.489976851852</v>
      </c>
      <c r="E61" s="3" t="s">
        <v>1881</v>
      </c>
      <c r="F61" s="3">
        <v>14235</v>
      </c>
      <c r="G61" s="3" t="s">
        <v>18</v>
      </c>
      <c r="H61" s="3">
        <v>6265</v>
      </c>
      <c r="I61" s="3">
        <v>767</v>
      </c>
      <c r="J61" s="3">
        <v>10</v>
      </c>
      <c r="K61" s="3">
        <v>2</v>
      </c>
      <c r="L61" s="3"/>
      <c r="M61" s="2">
        <v>43419.497858796298</v>
      </c>
      <c r="N61" s="2">
        <v>43419.50335648148</v>
      </c>
      <c r="O61" s="3" t="s">
        <v>64</v>
      </c>
      <c r="P61" s="3" t="s">
        <v>65</v>
      </c>
      <c r="Q61" s="3" t="s">
        <v>30</v>
      </c>
      <c r="R61" s="3" t="s">
        <v>31</v>
      </c>
      <c r="S61" s="2">
        <v>43419.498622685183</v>
      </c>
      <c r="T61" s="2">
        <v>43419.498622685183</v>
      </c>
      <c r="U61" s="2">
        <v>43419.506041666667</v>
      </c>
      <c r="V61" s="2">
        <v>43419.51</v>
      </c>
      <c r="W61" s="3"/>
      <c r="X61" s="8">
        <f t="shared" si="2"/>
        <v>43419.489976851852</v>
      </c>
      <c r="Y61" s="9">
        <f t="shared" si="3"/>
        <v>5.4976851824903861E-3</v>
      </c>
      <c r="Z61" s="9">
        <f t="shared" si="4"/>
        <v>1.0995370364980772E-2</v>
      </c>
      <c r="AA61" s="10"/>
      <c r="AB61" s="10">
        <f t="shared" si="5"/>
        <v>0</v>
      </c>
      <c r="AC61" s="10">
        <f t="shared" si="6"/>
        <v>7.8819444461259991E-3</v>
      </c>
      <c r="AD61" s="10"/>
      <c r="AE61" s="10"/>
      <c r="AF61" s="78">
        <f t="shared" si="7"/>
        <v>43419.489583333336</v>
      </c>
      <c r="AG61" s="78">
        <f t="shared" si="8"/>
        <v>43419.50277777778</v>
      </c>
      <c r="AH61" s="26" t="str">
        <f t="shared" si="9"/>
        <v>43419.489583333343419.5027777778</v>
      </c>
      <c r="AI61" s="26" t="str">
        <f>VLOOKUP(AH61,simple_survey!$P$1800:$Q$2001,2,FALSE)</f>
        <v>肯定的</v>
      </c>
    </row>
    <row r="62" spans="1:35" s="7" customFormat="1" hidden="1" x14ac:dyDescent="0.4">
      <c r="A62" s="16" t="str">
        <f t="shared" si="0"/>
        <v>-</v>
      </c>
      <c r="B62" s="16" t="str">
        <f t="shared" si="1"/>
        <v>-</v>
      </c>
      <c r="C62" s="7">
        <v>11</v>
      </c>
      <c r="D62" s="2">
        <v>43419.491620370369</v>
      </c>
      <c r="E62" s="3" t="s">
        <v>1882</v>
      </c>
      <c r="F62" s="3">
        <v>14237</v>
      </c>
      <c r="G62" s="3" t="s">
        <v>98</v>
      </c>
      <c r="H62" s="3">
        <v>0</v>
      </c>
      <c r="I62" s="3">
        <v>235</v>
      </c>
      <c r="J62" s="3">
        <v>9</v>
      </c>
      <c r="K62" s="3">
        <v>1</v>
      </c>
      <c r="L62" s="3"/>
      <c r="M62" s="2">
        <v>43419.49763888889</v>
      </c>
      <c r="N62" s="2">
        <v>43419.505567129629</v>
      </c>
      <c r="O62" s="3" t="s">
        <v>133</v>
      </c>
      <c r="P62" s="3" t="s">
        <v>19</v>
      </c>
      <c r="Q62" s="3" t="s">
        <v>26</v>
      </c>
      <c r="R62" s="3" t="s">
        <v>27</v>
      </c>
      <c r="S62" s="2">
        <v>43419.497581018521</v>
      </c>
      <c r="T62" s="2">
        <v>43419.497581018521</v>
      </c>
      <c r="U62" s="2">
        <v>43419.502754629626</v>
      </c>
      <c r="V62" s="2">
        <v>43419.502754629626</v>
      </c>
      <c r="W62" s="3"/>
      <c r="X62" s="8">
        <f t="shared" si="2"/>
        <v>43419.491620370369</v>
      </c>
      <c r="Y62" s="9">
        <f t="shared" si="3"/>
        <v>7.9282407386926934E-3</v>
      </c>
      <c r="Z62" s="9">
        <f t="shared" si="4"/>
        <v>7.9282407386926934E-3</v>
      </c>
      <c r="AA62" s="10"/>
      <c r="AB62" s="10">
        <f t="shared" si="5"/>
        <v>5.7870369346346706E-5</v>
      </c>
      <c r="AC62" s="10">
        <f t="shared" si="6"/>
        <v>6.0185185211594217E-3</v>
      </c>
      <c r="AD62" s="10"/>
      <c r="AE62" s="10"/>
      <c r="AF62" s="78">
        <f t="shared" si="7"/>
        <v>43419.490972222222</v>
      </c>
      <c r="AG62" s="78">
        <f t="shared" si="8"/>
        <v>43419.505555555559</v>
      </c>
      <c r="AH62" s="26" t="str">
        <f t="shared" si="9"/>
        <v>43419.490972222243419.5055555556</v>
      </c>
      <c r="AI62" s="26" t="e">
        <f>VLOOKUP(AH62,simple_survey!$P$1800:$Q$2001,2,FALSE)</f>
        <v>#N/A</v>
      </c>
    </row>
    <row r="63" spans="1:35" s="7" customFormat="1" hidden="1" x14ac:dyDescent="0.4">
      <c r="A63" s="16" t="str">
        <f t="shared" si="0"/>
        <v>★</v>
      </c>
      <c r="B63" s="16" t="str">
        <f t="shared" si="1"/>
        <v>-</v>
      </c>
      <c r="C63" s="7">
        <v>11</v>
      </c>
      <c r="D63" s="2">
        <v>43419.492384259262</v>
      </c>
      <c r="E63" s="3" t="s">
        <v>1883</v>
      </c>
      <c r="F63" s="3">
        <v>14238</v>
      </c>
      <c r="G63" s="3" t="s">
        <v>66</v>
      </c>
      <c r="H63" s="3">
        <v>5280</v>
      </c>
      <c r="I63" s="3">
        <v>406</v>
      </c>
      <c r="J63" s="3">
        <v>10</v>
      </c>
      <c r="K63" s="3">
        <v>1</v>
      </c>
      <c r="L63" s="3"/>
      <c r="M63" s="2">
        <v>43419.49795138889</v>
      </c>
      <c r="N63" s="2">
        <v>43419.499965277777</v>
      </c>
      <c r="O63" s="3" t="s">
        <v>64</v>
      </c>
      <c r="P63" s="3" t="s">
        <v>65</v>
      </c>
      <c r="Q63" s="3" t="s">
        <v>133</v>
      </c>
      <c r="R63" s="3" t="s">
        <v>19</v>
      </c>
      <c r="S63" s="2">
        <v>43419.49931712963</v>
      </c>
      <c r="T63" s="2">
        <v>43419.49931712963</v>
      </c>
      <c r="U63" s="2">
        <v>43419.503807870373</v>
      </c>
      <c r="V63" s="2">
        <v>43419.503807870373</v>
      </c>
      <c r="W63" s="2">
        <v>43419.49931712963</v>
      </c>
      <c r="X63" s="8">
        <f t="shared" si="2"/>
        <v>43419.49931712963</v>
      </c>
      <c r="Y63" s="9">
        <f t="shared" si="3"/>
        <v>2.0138888867222704E-3</v>
      </c>
      <c r="Z63" s="9">
        <f t="shared" si="4"/>
        <v>2.0138888867222704E-3</v>
      </c>
      <c r="AA63" s="10"/>
      <c r="AB63" s="10">
        <f t="shared" si="5"/>
        <v>0</v>
      </c>
      <c r="AC63" s="10">
        <f t="shared" si="6"/>
        <v>0</v>
      </c>
      <c r="AD63" s="10"/>
      <c r="AE63" s="10"/>
      <c r="AF63" s="78">
        <f t="shared" si="7"/>
        <v>43419.492361111108</v>
      </c>
      <c r="AG63" s="78">
        <f t="shared" si="8"/>
        <v>43419.499305555553</v>
      </c>
      <c r="AH63" s="26" t="str">
        <f t="shared" si="9"/>
        <v>43419.492361111143419.4993055556</v>
      </c>
      <c r="AI63" s="26" t="e">
        <f>VLOOKUP(AH63,simple_survey!$P$1800:$Q$2001,2,FALSE)</f>
        <v>#N/A</v>
      </c>
    </row>
    <row r="64" spans="1:35" s="7" customFormat="1" hidden="1" x14ac:dyDescent="0.4">
      <c r="A64" s="16" t="str">
        <f t="shared" si="0"/>
        <v>-</v>
      </c>
      <c r="B64" s="16" t="str">
        <f t="shared" si="1"/>
        <v>-</v>
      </c>
      <c r="C64" s="7">
        <v>11</v>
      </c>
      <c r="D64" s="2">
        <v>43419.493217592593</v>
      </c>
      <c r="E64" s="3" t="s">
        <v>1846</v>
      </c>
      <c r="F64" s="3">
        <v>14240</v>
      </c>
      <c r="G64" s="3" t="s">
        <v>32</v>
      </c>
      <c r="H64" s="3">
        <v>3711</v>
      </c>
      <c r="I64" s="3">
        <v>240</v>
      </c>
      <c r="J64" s="3">
        <v>11</v>
      </c>
      <c r="K64" s="3">
        <v>2</v>
      </c>
      <c r="L64" s="3"/>
      <c r="M64" s="2">
        <v>43419.49726851852</v>
      </c>
      <c r="N64" s="2">
        <v>43419.503854166665</v>
      </c>
      <c r="O64" s="3" t="s">
        <v>67</v>
      </c>
      <c r="P64" s="3" t="s">
        <v>68</v>
      </c>
      <c r="Q64" s="3" t="s">
        <v>44</v>
      </c>
      <c r="R64" s="3" t="s">
        <v>91</v>
      </c>
      <c r="S64" s="2">
        <v>43419.495474537034</v>
      </c>
      <c r="T64" s="2">
        <v>43419.496203703704</v>
      </c>
      <c r="U64" s="2">
        <v>43419.500439814816</v>
      </c>
      <c r="V64" s="2">
        <v>43419.503784722219</v>
      </c>
      <c r="W64" s="3"/>
      <c r="X64" s="8">
        <f t="shared" si="2"/>
        <v>43419.493217592593</v>
      </c>
      <c r="Y64" s="9">
        <f t="shared" si="3"/>
        <v>6.5856481451191939E-3</v>
      </c>
      <c r="Z64" s="9">
        <f t="shared" si="4"/>
        <v>1.3171296290238388E-2</v>
      </c>
      <c r="AA64" s="10"/>
      <c r="AB64" s="10">
        <f t="shared" si="5"/>
        <v>1.793981486116536E-3</v>
      </c>
      <c r="AC64" s="10">
        <f t="shared" si="6"/>
        <v>4.0509259270038456E-3</v>
      </c>
      <c r="AD64" s="10"/>
      <c r="AE64" s="10"/>
      <c r="AF64" s="78">
        <f t="shared" si="7"/>
        <v>43419.493055555555</v>
      </c>
      <c r="AG64" s="78">
        <f t="shared" si="8"/>
        <v>43419.503472222219</v>
      </c>
      <c r="AH64" s="26" t="str">
        <f t="shared" si="9"/>
        <v>43419.493055555643419.5034722222</v>
      </c>
      <c r="AI64" s="26" t="e">
        <f>VLOOKUP(AH64,simple_survey!$P$1800:$Q$2001,2,FALSE)</f>
        <v>#N/A</v>
      </c>
    </row>
    <row r="65" spans="1:38" s="7" customFormat="1" hidden="1" x14ac:dyDescent="0.4">
      <c r="A65" s="16" t="str">
        <f t="shared" si="0"/>
        <v>-</v>
      </c>
      <c r="B65" s="16" t="str">
        <f t="shared" si="1"/>
        <v>-</v>
      </c>
      <c r="C65" s="7">
        <v>11</v>
      </c>
      <c r="D65" s="2">
        <v>43419.494652777779</v>
      </c>
      <c r="E65" s="3" t="s">
        <v>1884</v>
      </c>
      <c r="F65" s="3">
        <v>14241</v>
      </c>
      <c r="G65" s="3" t="s">
        <v>98</v>
      </c>
      <c r="H65" s="3">
        <v>0</v>
      </c>
      <c r="I65" s="3">
        <v>557</v>
      </c>
      <c r="J65" s="3">
        <v>11</v>
      </c>
      <c r="K65" s="3">
        <v>1</v>
      </c>
      <c r="L65" s="3"/>
      <c r="M65" s="2">
        <v>43419.49796296296</v>
      </c>
      <c r="N65" s="2">
        <v>43419.50204861111</v>
      </c>
      <c r="O65" s="3" t="s">
        <v>73</v>
      </c>
      <c r="P65" s="3" t="s">
        <v>74</v>
      </c>
      <c r="Q65" s="3" t="s">
        <v>49</v>
      </c>
      <c r="R65" s="3" t="s">
        <v>50</v>
      </c>
      <c r="S65" s="2">
        <v>43419.497372685182</v>
      </c>
      <c r="T65" s="2">
        <v>43419.497372685182</v>
      </c>
      <c r="U65" s="2">
        <v>43419.500902777778</v>
      </c>
      <c r="V65" s="2">
        <v>43419.501782407409</v>
      </c>
      <c r="W65" s="3"/>
      <c r="X65" s="8">
        <f t="shared" si="2"/>
        <v>43419.494652777779</v>
      </c>
      <c r="Y65" s="9">
        <f t="shared" si="3"/>
        <v>4.0856481500668451E-3</v>
      </c>
      <c r="Z65" s="9">
        <f t="shared" si="4"/>
        <v>4.0856481500668451E-3</v>
      </c>
      <c r="AA65" s="10"/>
      <c r="AB65" s="10">
        <f t="shared" si="5"/>
        <v>5.9027777751907706E-4</v>
      </c>
      <c r="AC65" s="10">
        <f t="shared" si="6"/>
        <v>3.3101851804531179E-3</v>
      </c>
      <c r="AD65" s="10"/>
      <c r="AE65" s="10"/>
      <c r="AF65" s="78">
        <f t="shared" si="7"/>
        <v>43419.494444444441</v>
      </c>
      <c r="AG65" s="78">
        <f t="shared" si="8"/>
        <v>43419.501388888886</v>
      </c>
      <c r="AH65" s="26" t="str">
        <f t="shared" si="9"/>
        <v>43419.494444444443419.5013888889</v>
      </c>
      <c r="AI65" s="26" t="e">
        <f>VLOOKUP(AH65,simple_survey!$P$1800:$Q$2001,2,FALSE)</f>
        <v>#N/A</v>
      </c>
    </row>
    <row r="66" spans="1:38" s="7" customFormat="1" hidden="1" x14ac:dyDescent="0.4">
      <c r="A66" s="16" t="str">
        <f t="shared" ref="A66:A129" si="14">IF(W66&gt;0, "★", "-")</f>
        <v>-</v>
      </c>
      <c r="B66" s="16" t="str">
        <f>IF(L66&gt;0, "☆", "-")</f>
        <v>-</v>
      </c>
      <c r="C66" s="7">
        <v>11</v>
      </c>
      <c r="D66" s="2">
        <v>43419.496261574073</v>
      </c>
      <c r="E66" s="3" t="s">
        <v>1852</v>
      </c>
      <c r="F66" s="3">
        <v>14242</v>
      </c>
      <c r="G66" s="3" t="s">
        <v>32</v>
      </c>
      <c r="H66" s="3">
        <v>4708</v>
      </c>
      <c r="I66" s="3">
        <v>761</v>
      </c>
      <c r="J66" s="3">
        <v>13</v>
      </c>
      <c r="K66" s="3">
        <v>1</v>
      </c>
      <c r="L66" s="3"/>
      <c r="M66" s="2">
        <v>43419.500069444446</v>
      </c>
      <c r="N66" s="2">
        <v>43419.508321759262</v>
      </c>
      <c r="O66" s="3" t="s">
        <v>22</v>
      </c>
      <c r="P66" s="3" t="s">
        <v>23</v>
      </c>
      <c r="Q66" s="3" t="s">
        <v>77</v>
      </c>
      <c r="R66" s="3" t="s">
        <v>78</v>
      </c>
      <c r="S66" s="2">
        <v>43419.500335648147</v>
      </c>
      <c r="T66" s="2">
        <v>43419.500335648147</v>
      </c>
      <c r="U66" s="2">
        <v>43419.510706018518</v>
      </c>
      <c r="V66" s="2">
        <v>43419.510706018518</v>
      </c>
      <c r="W66" s="3"/>
      <c r="X66" s="8">
        <f t="shared" ref="X66:X137" si="15">IF(W66&gt;0,W66,D66)</f>
        <v>43419.496261574073</v>
      </c>
      <c r="Y66" s="9">
        <f t="shared" ref="Y66:Y137" si="16">N66-M66</f>
        <v>8.2523148157633841E-3</v>
      </c>
      <c r="Z66" s="9">
        <f t="shared" ref="Z66:Z137" si="17">Y66*K66</f>
        <v>8.2523148157633841E-3</v>
      </c>
      <c r="AA66" s="10"/>
      <c r="AB66" s="10">
        <f t="shared" ref="AB66:AB139" si="18">IF(IF(A66="☆",L66-S66,M66-S66)&lt;0,0,IF(A66="☆",L66-S66,M66-S66))</f>
        <v>0</v>
      </c>
      <c r="AC66" s="10">
        <f t="shared" si="6"/>
        <v>3.8078703728388064E-3</v>
      </c>
      <c r="AD66" s="10"/>
      <c r="AE66" s="10"/>
      <c r="AF66" s="78">
        <f t="shared" si="7"/>
        <v>43419.495833333334</v>
      </c>
      <c r="AG66" s="78">
        <f t="shared" si="8"/>
        <v>43419.507638888892</v>
      </c>
      <c r="AH66" s="26" t="str">
        <f t="shared" si="9"/>
        <v>43419.495833333343419.5076388889</v>
      </c>
      <c r="AI66" s="26" t="e">
        <f>VLOOKUP(AH66,simple_survey!$P$1800:$Q$2001,2,FALSE)</f>
        <v>#N/A</v>
      </c>
    </row>
    <row r="67" spans="1:38" s="7" customFormat="1" hidden="1" x14ac:dyDescent="0.4">
      <c r="A67" s="16" t="str">
        <f t="shared" si="14"/>
        <v>-</v>
      </c>
      <c r="B67" s="16" t="str">
        <f>IF(L67&gt;0, "☆", "-")</f>
        <v>-</v>
      </c>
      <c r="C67" s="7">
        <v>11</v>
      </c>
      <c r="D67" s="2">
        <v>43419.498599537037</v>
      </c>
      <c r="E67" s="3" t="s">
        <v>1885</v>
      </c>
      <c r="F67" s="3">
        <v>14243</v>
      </c>
      <c r="G67" s="3" t="s">
        <v>99</v>
      </c>
      <c r="H67" s="3">
        <v>0</v>
      </c>
      <c r="I67" s="3">
        <v>475</v>
      </c>
      <c r="J67" s="3">
        <v>11</v>
      </c>
      <c r="K67" s="3">
        <v>1</v>
      </c>
      <c r="L67" s="3"/>
      <c r="M67" s="2">
        <v>43419.506874999999</v>
      </c>
      <c r="N67" s="2">
        <v>43419.512858796297</v>
      </c>
      <c r="O67" s="3" t="s">
        <v>54</v>
      </c>
      <c r="P67" s="3" t="s">
        <v>55</v>
      </c>
      <c r="Q67" s="3" t="s">
        <v>26</v>
      </c>
      <c r="R67" s="3" t="s">
        <v>27</v>
      </c>
      <c r="S67" s="2">
        <v>43419.506458333337</v>
      </c>
      <c r="T67" s="2">
        <v>43419.507245370369</v>
      </c>
      <c r="U67" s="2">
        <v>43419.512523148151</v>
      </c>
      <c r="V67" s="2">
        <v>43419.514652777776</v>
      </c>
      <c r="W67" s="3"/>
      <c r="X67" s="8">
        <f t="shared" si="15"/>
        <v>43419.498599537037</v>
      </c>
      <c r="Y67" s="9">
        <f t="shared" si="16"/>
        <v>5.9837962980964221E-3</v>
      </c>
      <c r="Z67" s="9">
        <f t="shared" si="17"/>
        <v>5.9837962980964221E-3</v>
      </c>
      <c r="AA67" s="10"/>
      <c r="AB67" s="10">
        <f t="shared" si="18"/>
        <v>4.1666666220407933E-4</v>
      </c>
      <c r="AC67" s="10">
        <f t="shared" ref="AC67:AC140" si="19">IF(IF(B67="☆",(IF(L67&gt;S67,L67-X67,S67-X67)),M67-X67)&lt;0,0,IF(B67="☆",(IF(L67&gt;S67,L67-X67,S67-X67)),M67-X67))</f>
        <v>8.2754629620467313E-3</v>
      </c>
      <c r="AD67" s="10"/>
      <c r="AE67" s="10"/>
      <c r="AF67" s="78">
        <f t="shared" ref="AF67:AF130" si="20">INT(D67*1440)/1440</f>
        <v>43419.497916666667</v>
      </c>
      <c r="AG67" s="78">
        <f t="shared" ref="AG67:AG130" si="21">INT(N67*1440)/1440</f>
        <v>43419.512499999997</v>
      </c>
      <c r="AH67" s="26" t="str">
        <f t="shared" ref="AH67:AH130" si="22">CONCATENATE(AF67,AG67)</f>
        <v>43419.497916666743419.5125</v>
      </c>
      <c r="AI67" s="26" t="e">
        <f>VLOOKUP(AH67,simple_survey!$P$1800:$Q$2001,2,FALSE)</f>
        <v>#N/A</v>
      </c>
    </row>
    <row r="68" spans="1:38" s="7" customFormat="1" hidden="1" x14ac:dyDescent="0.4">
      <c r="A68" s="16" t="str">
        <f t="shared" si="14"/>
        <v>-</v>
      </c>
      <c r="B68" s="16" t="str">
        <f t="shared" ref="B68:B143" si="23">IF(L68&gt;0, "☆", "-")</f>
        <v>-</v>
      </c>
      <c r="C68" s="7">
        <v>11</v>
      </c>
      <c r="D68" s="2">
        <v>43419.499479166669</v>
      </c>
      <c r="E68" s="3" t="s">
        <v>1886</v>
      </c>
      <c r="F68" s="3">
        <v>14245</v>
      </c>
      <c r="G68" s="3" t="s">
        <v>66</v>
      </c>
      <c r="H68" s="3">
        <v>2312</v>
      </c>
      <c r="I68" s="3">
        <v>810</v>
      </c>
      <c r="J68" s="3">
        <v>10</v>
      </c>
      <c r="K68" s="3">
        <v>1</v>
      </c>
      <c r="L68" s="3"/>
      <c r="M68" s="2">
        <v>43419.506388888891</v>
      </c>
      <c r="N68" s="2">
        <v>43419.512129629627</v>
      </c>
      <c r="O68" s="3" t="s">
        <v>56</v>
      </c>
      <c r="P68" s="3" t="s">
        <v>57</v>
      </c>
      <c r="Q68" s="3" t="s">
        <v>28</v>
      </c>
      <c r="R68" s="3" t="s">
        <v>29</v>
      </c>
      <c r="S68" s="2">
        <v>43419.51017361111</v>
      </c>
      <c r="T68" s="2">
        <v>43419.51017361111</v>
      </c>
      <c r="U68" s="2">
        <v>43419.518564814818</v>
      </c>
      <c r="V68" s="2">
        <v>43419.518564814818</v>
      </c>
      <c r="W68" s="3"/>
      <c r="X68" s="8">
        <f t="shared" si="15"/>
        <v>43419.499479166669</v>
      </c>
      <c r="Y68" s="9">
        <f t="shared" si="16"/>
        <v>5.7407407366554253E-3</v>
      </c>
      <c r="Z68" s="9">
        <f t="shared" si="17"/>
        <v>5.7407407366554253E-3</v>
      </c>
      <c r="AB68" s="10">
        <f t="shared" si="18"/>
        <v>0</v>
      </c>
      <c r="AC68" s="10">
        <f t="shared" si="19"/>
        <v>6.9097222221898846E-3</v>
      </c>
      <c r="AF68" s="78">
        <f t="shared" si="20"/>
        <v>43419.499305555553</v>
      </c>
      <c r="AG68" s="78">
        <f t="shared" si="21"/>
        <v>43419.511805555558</v>
      </c>
      <c r="AH68" s="26" t="str">
        <f t="shared" si="22"/>
        <v>43419.499305555643419.5118055556</v>
      </c>
      <c r="AI68" s="26" t="e">
        <f>VLOOKUP(AH68,simple_survey!$P$1800:$Q$2001,2,FALSE)</f>
        <v>#N/A</v>
      </c>
    </row>
    <row r="69" spans="1:38" s="7" customFormat="1" hidden="1" x14ac:dyDescent="0.4">
      <c r="A69" s="16" t="str">
        <f t="shared" si="14"/>
        <v>★</v>
      </c>
      <c r="B69" s="16" t="str">
        <f t="shared" si="23"/>
        <v>☆</v>
      </c>
      <c r="C69" s="7">
        <v>11</v>
      </c>
      <c r="D69" s="2">
        <v>43419.422175925924</v>
      </c>
      <c r="E69" s="3" t="s">
        <v>1887</v>
      </c>
      <c r="F69" s="3">
        <v>14177</v>
      </c>
      <c r="G69" s="3" t="s">
        <v>98</v>
      </c>
      <c r="H69" s="3">
        <v>0</v>
      </c>
      <c r="I69" s="3">
        <v>708</v>
      </c>
      <c r="J69" s="3">
        <v>3</v>
      </c>
      <c r="K69" s="3">
        <v>1</v>
      </c>
      <c r="L69" s="2">
        <v>43419.422372685185</v>
      </c>
      <c r="M69" s="3"/>
      <c r="N69" s="3"/>
      <c r="O69" s="3" t="s">
        <v>62</v>
      </c>
      <c r="P69" s="3" t="s">
        <v>63</v>
      </c>
      <c r="Q69" s="3" t="s">
        <v>54</v>
      </c>
      <c r="R69" s="3" t="s">
        <v>55</v>
      </c>
      <c r="S69" s="2">
        <v>43419.463680555556</v>
      </c>
      <c r="T69" s="3"/>
      <c r="U69" s="2">
        <v>43419.474976851852</v>
      </c>
      <c r="V69" s="3"/>
      <c r="W69" s="2">
        <v>43419.463680555556</v>
      </c>
      <c r="X69" s="8">
        <f t="shared" si="15"/>
        <v>43419.463680555556</v>
      </c>
      <c r="Y69" s="9">
        <f t="shared" si="16"/>
        <v>0</v>
      </c>
      <c r="Z69" s="9">
        <f t="shared" si="17"/>
        <v>0</v>
      </c>
      <c r="AA69" s="10"/>
      <c r="AB69" s="10">
        <f t="shared" si="18"/>
        <v>0</v>
      </c>
      <c r="AC69" s="10">
        <f>IF(IF(B69="☆",(IF(L69&gt;S69,L69-X69,S69-X69)),M69-X69)&lt;0,0,IF(B69="☆",(IF(L69&gt;S69,L69-X69,S69-X69)),M69-X69))</f>
        <v>0</v>
      </c>
      <c r="AD69" s="10"/>
      <c r="AE69" s="10"/>
      <c r="AF69" s="78">
        <f t="shared" si="20"/>
        <v>43419.421527777777</v>
      </c>
      <c r="AG69" s="78">
        <f t="shared" si="21"/>
        <v>0</v>
      </c>
      <c r="AH69" s="26" t="str">
        <f t="shared" si="22"/>
        <v>43419.42152777780</v>
      </c>
      <c r="AI69" s="26" t="e">
        <f>VLOOKUP(AH69,simple_survey!$P$1800:$Q$2001,2,FALSE)</f>
        <v>#N/A</v>
      </c>
    </row>
    <row r="70" spans="1:38" s="7" customFormat="1" hidden="1" x14ac:dyDescent="0.4">
      <c r="A70" s="16" t="str">
        <f t="shared" si="14"/>
        <v>★</v>
      </c>
      <c r="B70" s="16" t="str">
        <f t="shared" si="23"/>
        <v>☆</v>
      </c>
      <c r="C70" s="7">
        <v>11</v>
      </c>
      <c r="D70" s="2">
        <v>43419.436354166668</v>
      </c>
      <c r="E70" s="3" t="s">
        <v>1734</v>
      </c>
      <c r="F70" s="3">
        <v>14189</v>
      </c>
      <c r="G70" s="3" t="s">
        <v>51</v>
      </c>
      <c r="H70" s="3">
        <v>6271</v>
      </c>
      <c r="I70" s="3">
        <v>367</v>
      </c>
      <c r="J70" s="3">
        <v>9</v>
      </c>
      <c r="K70" s="3">
        <v>4</v>
      </c>
      <c r="L70" s="2">
        <v>43419.436851851853</v>
      </c>
      <c r="M70" s="3"/>
      <c r="N70" s="3"/>
      <c r="O70" s="3" t="s">
        <v>49</v>
      </c>
      <c r="P70" s="3" t="s">
        <v>50</v>
      </c>
      <c r="Q70" s="3" t="s">
        <v>77</v>
      </c>
      <c r="R70" s="3" t="s">
        <v>78</v>
      </c>
      <c r="S70" s="2">
        <v>43419.477777777778</v>
      </c>
      <c r="T70" s="3"/>
      <c r="U70" s="2">
        <v>43419.48400462963</v>
      </c>
      <c r="V70" s="3"/>
      <c r="W70" s="2">
        <v>43419.477777777778</v>
      </c>
      <c r="X70" s="8">
        <f t="shared" si="15"/>
        <v>43419.477777777778</v>
      </c>
      <c r="Y70" s="9">
        <f t="shared" si="16"/>
        <v>0</v>
      </c>
      <c r="Z70" s="9">
        <f t="shared" si="17"/>
        <v>0</v>
      </c>
      <c r="AA70" s="10"/>
      <c r="AB70" s="10">
        <f t="shared" si="18"/>
        <v>0</v>
      </c>
      <c r="AC70" s="10">
        <f>IF(IF(B70="☆",(IF(L70&gt;S70,L70-X70,S70-X70)),M70-X70)&lt;0,0,IF(B70="☆",(IF(L70&gt;S70,L70-X70,S70-X70)),M70-X70))</f>
        <v>0</v>
      </c>
      <c r="AD70" s="10"/>
      <c r="AE70" s="10"/>
      <c r="AF70" s="78">
        <f t="shared" si="20"/>
        <v>43419.436111111114</v>
      </c>
      <c r="AG70" s="78">
        <f t="shared" si="21"/>
        <v>0</v>
      </c>
      <c r="AH70" s="26" t="str">
        <f t="shared" si="22"/>
        <v>43419.43611111110</v>
      </c>
      <c r="AI70" s="26" t="e">
        <f>VLOOKUP(AH70,simple_survey!$P$1800:$Q$2001,2,FALSE)</f>
        <v>#N/A</v>
      </c>
    </row>
    <row r="71" spans="1:38" s="7" customFormat="1" hidden="1" x14ac:dyDescent="0.4">
      <c r="A71" s="16" t="str">
        <f t="shared" si="14"/>
        <v>★</v>
      </c>
      <c r="B71" s="16" t="str">
        <f t="shared" si="23"/>
        <v>☆</v>
      </c>
      <c r="C71" s="7">
        <v>11</v>
      </c>
      <c r="D71" s="2">
        <v>43419.438402777778</v>
      </c>
      <c r="E71" s="3" t="s">
        <v>1888</v>
      </c>
      <c r="F71" s="3">
        <v>14193</v>
      </c>
      <c r="G71" s="3" t="s">
        <v>18</v>
      </c>
      <c r="H71" s="3">
        <v>6266</v>
      </c>
      <c r="I71" s="3">
        <v>198</v>
      </c>
      <c r="J71" s="3">
        <v>4</v>
      </c>
      <c r="K71" s="3">
        <v>2</v>
      </c>
      <c r="L71" s="2">
        <v>43419.43954861111</v>
      </c>
      <c r="M71" s="3"/>
      <c r="N71" s="3"/>
      <c r="O71" s="3" t="s">
        <v>64</v>
      </c>
      <c r="P71" s="3" t="s">
        <v>65</v>
      </c>
      <c r="Q71" s="3" t="s">
        <v>52</v>
      </c>
      <c r="R71" s="3" t="s">
        <v>53</v>
      </c>
      <c r="S71" s="2">
        <v>43419.480057870373</v>
      </c>
      <c r="T71" s="3"/>
      <c r="U71" s="2">
        <v>43419.489062499997</v>
      </c>
      <c r="V71" s="3"/>
      <c r="W71" s="2">
        <v>43419.480057870373</v>
      </c>
      <c r="X71" s="8">
        <f t="shared" si="15"/>
        <v>43419.480057870373</v>
      </c>
      <c r="Y71" s="9">
        <f t="shared" si="16"/>
        <v>0</v>
      </c>
      <c r="Z71" s="9">
        <f t="shared" si="17"/>
        <v>0</v>
      </c>
      <c r="AA71" s="10"/>
      <c r="AB71" s="10">
        <f t="shared" si="18"/>
        <v>0</v>
      </c>
      <c r="AC71" s="10">
        <f>IF(IF(B71="☆",(IF(L71&gt;S71,L71-X71,S71-X71)),M71-X71)&lt;0,0,IF(B71="☆",(IF(L71&gt;S71,L71-X71,S71-X71)),M71-X71))</f>
        <v>0</v>
      </c>
      <c r="AD71" s="10"/>
      <c r="AE71" s="10"/>
      <c r="AF71" s="78">
        <f t="shared" si="20"/>
        <v>43419.438194444447</v>
      </c>
      <c r="AG71" s="78">
        <f t="shared" si="21"/>
        <v>0</v>
      </c>
      <c r="AH71" s="26" t="str">
        <f t="shared" si="22"/>
        <v>43419.43819444440</v>
      </c>
      <c r="AI71" s="26" t="e">
        <f>VLOOKUP(AH71,simple_survey!$P$1800:$Q$2001,2,FALSE)</f>
        <v>#N/A</v>
      </c>
    </row>
    <row r="72" spans="1:38" s="7" customFormat="1" hidden="1" x14ac:dyDescent="0.4">
      <c r="A72" s="16" t="str">
        <f t="shared" si="14"/>
        <v>★</v>
      </c>
      <c r="B72" s="16" t="str">
        <f t="shared" si="23"/>
        <v>☆</v>
      </c>
      <c r="C72" s="7">
        <v>11</v>
      </c>
      <c r="D72" s="2">
        <v>43419.45244212963</v>
      </c>
      <c r="E72" s="3" t="s">
        <v>1869</v>
      </c>
      <c r="F72" s="3">
        <v>14199</v>
      </c>
      <c r="G72" s="3" t="s">
        <v>18</v>
      </c>
      <c r="H72" s="3">
        <v>3975</v>
      </c>
      <c r="I72" s="3">
        <v>797</v>
      </c>
      <c r="J72" s="3">
        <v>9</v>
      </c>
      <c r="K72" s="3">
        <v>2</v>
      </c>
      <c r="L72" s="2">
        <v>43419.452523148146</v>
      </c>
      <c r="M72" s="3"/>
      <c r="N72" s="3"/>
      <c r="O72" s="3" t="s">
        <v>26</v>
      </c>
      <c r="P72" s="3" t="s">
        <v>27</v>
      </c>
      <c r="Q72" s="3" t="s">
        <v>62</v>
      </c>
      <c r="R72" s="3" t="s">
        <v>63</v>
      </c>
      <c r="S72" s="2">
        <v>43419.494097222225</v>
      </c>
      <c r="T72" s="3"/>
      <c r="U72" s="2">
        <v>43419.503576388888</v>
      </c>
      <c r="V72" s="3"/>
      <c r="W72" s="2">
        <v>43419.494097222225</v>
      </c>
      <c r="X72" s="8">
        <f t="shared" si="15"/>
        <v>43419.494097222225</v>
      </c>
      <c r="Y72" s="9">
        <f t="shared" si="16"/>
        <v>0</v>
      </c>
      <c r="Z72" s="9">
        <f t="shared" si="17"/>
        <v>0</v>
      </c>
      <c r="AA72" s="10"/>
      <c r="AB72" s="10">
        <f t="shared" si="18"/>
        <v>0</v>
      </c>
      <c r="AC72" s="10">
        <f>IF(IF(B72="☆",(IF(L72&gt;S72,L72-X72,S72-X72)),M72-X72)&lt;0,0,IF(B72="☆",(IF(L72&gt;S72,L72-X72,S72-X72)),M72-X72))</f>
        <v>0</v>
      </c>
      <c r="AD72" s="10"/>
      <c r="AE72" s="10"/>
      <c r="AF72" s="78">
        <f t="shared" si="20"/>
        <v>43419.45208333333</v>
      </c>
      <c r="AG72" s="78">
        <f t="shared" si="21"/>
        <v>0</v>
      </c>
      <c r="AH72" s="26" t="str">
        <f t="shared" si="22"/>
        <v>43419.45208333330</v>
      </c>
      <c r="AI72" s="26" t="e">
        <f>VLOOKUP(AH72,simple_survey!$P$1800:$Q$2001,2,FALSE)</f>
        <v>#N/A</v>
      </c>
      <c r="AL72" s="7" t="s">
        <v>1889</v>
      </c>
    </row>
    <row r="73" spans="1:38" s="7" customFormat="1" hidden="1" x14ac:dyDescent="0.4">
      <c r="A73" s="16" t="str">
        <f t="shared" si="14"/>
        <v>-</v>
      </c>
      <c r="B73" s="16" t="str">
        <f t="shared" si="23"/>
        <v>☆</v>
      </c>
      <c r="C73" s="7">
        <v>11</v>
      </c>
      <c r="D73" s="2">
        <v>43419.462581018517</v>
      </c>
      <c r="E73" s="3" t="s">
        <v>1890</v>
      </c>
      <c r="F73" s="3">
        <v>14207</v>
      </c>
      <c r="G73" s="3" t="s">
        <v>98</v>
      </c>
      <c r="H73" s="3">
        <v>0</v>
      </c>
      <c r="I73" s="3">
        <v>887</v>
      </c>
      <c r="J73" s="3">
        <v>7</v>
      </c>
      <c r="K73" s="3">
        <v>1</v>
      </c>
      <c r="L73" s="2">
        <v>43419.464305555557</v>
      </c>
      <c r="M73" s="3"/>
      <c r="N73" s="3"/>
      <c r="O73" s="3" t="s">
        <v>36</v>
      </c>
      <c r="P73" s="3" t="s">
        <v>37</v>
      </c>
      <c r="Q73" s="3" t="s">
        <v>133</v>
      </c>
      <c r="R73" s="3" t="s">
        <v>19</v>
      </c>
      <c r="S73" s="2">
        <v>43419.469861111109</v>
      </c>
      <c r="T73" s="3"/>
      <c r="U73" s="2">
        <v>43419.475752314815</v>
      </c>
      <c r="V73" s="3"/>
      <c r="W73" s="3"/>
      <c r="X73" s="8">
        <f t="shared" si="15"/>
        <v>43419.462581018517</v>
      </c>
      <c r="Y73" s="9">
        <f t="shared" si="16"/>
        <v>0</v>
      </c>
      <c r="Z73" s="9">
        <f t="shared" si="17"/>
        <v>0</v>
      </c>
      <c r="AA73" s="10"/>
      <c r="AB73" s="10">
        <f t="shared" si="18"/>
        <v>0</v>
      </c>
      <c r="AC73" s="10">
        <f>IF(IF(B73="☆",(IF(L73&gt;S73,L73-X73,S73-X73)),M73-X73)&lt;0,0,IF(B73="☆",(IF(L73&gt;S73,L73-X73,S73-X73)),M73-X73))</f>
        <v>7.2800925918272696E-3</v>
      </c>
      <c r="AD73" s="10"/>
      <c r="AE73" s="10"/>
      <c r="AF73" s="78">
        <f t="shared" si="20"/>
        <v>43419.462500000001</v>
      </c>
      <c r="AG73" s="78">
        <f t="shared" si="21"/>
        <v>0</v>
      </c>
      <c r="AH73" s="26" t="str">
        <f t="shared" si="22"/>
        <v>43419.46250</v>
      </c>
      <c r="AI73" s="26" t="e">
        <f>VLOOKUP(AH73,simple_survey!$P$1800:$Q$2001,2,FALSE)</f>
        <v>#N/A</v>
      </c>
    </row>
    <row r="74" spans="1:38" s="7" customFormat="1" hidden="1" x14ac:dyDescent="0.4">
      <c r="A74" s="16" t="str">
        <f t="shared" si="14"/>
        <v>★</v>
      </c>
      <c r="B74" s="16" t="str">
        <f t="shared" si="23"/>
        <v>☆</v>
      </c>
      <c r="C74" s="7">
        <v>11</v>
      </c>
      <c r="D74" s="2">
        <v>43419.465509259258</v>
      </c>
      <c r="E74" s="3" t="s">
        <v>1869</v>
      </c>
      <c r="F74" s="3">
        <v>14211</v>
      </c>
      <c r="G74" s="3" t="s">
        <v>18</v>
      </c>
      <c r="H74" s="3">
        <v>3975</v>
      </c>
      <c r="I74" s="3">
        <v>553</v>
      </c>
      <c r="J74" s="3">
        <v>10</v>
      </c>
      <c r="K74" s="3">
        <v>2</v>
      </c>
      <c r="L74" s="2">
        <v>43419.465763888889</v>
      </c>
      <c r="M74" s="3"/>
      <c r="N74" s="3"/>
      <c r="O74" s="3" t="s">
        <v>26</v>
      </c>
      <c r="P74" s="3" t="s">
        <v>27</v>
      </c>
      <c r="Q74" s="3" t="s">
        <v>62</v>
      </c>
      <c r="R74" s="3" t="s">
        <v>63</v>
      </c>
      <c r="S74" s="2">
        <v>43419.472453703704</v>
      </c>
      <c r="T74" s="3"/>
      <c r="U74" s="2">
        <v>43419.481932870367</v>
      </c>
      <c r="V74" s="3"/>
      <c r="W74" s="2">
        <v>43419.472453703704</v>
      </c>
      <c r="X74" s="8">
        <f t="shared" si="15"/>
        <v>43419.472453703704</v>
      </c>
      <c r="Y74" s="9">
        <f t="shared" si="16"/>
        <v>0</v>
      </c>
      <c r="Z74" s="9">
        <f t="shared" si="17"/>
        <v>0</v>
      </c>
      <c r="AA74" s="10"/>
      <c r="AB74" s="10">
        <f t="shared" si="18"/>
        <v>0</v>
      </c>
      <c r="AC74" s="10"/>
      <c r="AD74" s="10"/>
      <c r="AE74" s="10"/>
      <c r="AF74" s="78">
        <f t="shared" si="20"/>
        <v>43419.465277777781</v>
      </c>
      <c r="AG74" s="78">
        <f t="shared" si="21"/>
        <v>0</v>
      </c>
      <c r="AH74" s="26" t="str">
        <f t="shared" si="22"/>
        <v>43419.46527777780</v>
      </c>
      <c r="AI74" s="26" t="e">
        <f>VLOOKUP(AH74,simple_survey!$P$1800:$Q$2001,2,FALSE)</f>
        <v>#N/A</v>
      </c>
      <c r="AL74" s="7" t="s">
        <v>1622</v>
      </c>
    </row>
    <row r="75" spans="1:38" s="7" customFormat="1" hidden="1" x14ac:dyDescent="0.4">
      <c r="A75" s="16" t="str">
        <f t="shared" si="14"/>
        <v>-</v>
      </c>
      <c r="B75" s="16" t="str">
        <f t="shared" si="23"/>
        <v>☆</v>
      </c>
      <c r="C75" s="7">
        <v>11</v>
      </c>
      <c r="D75" s="2">
        <v>43419.469502314816</v>
      </c>
      <c r="E75" s="3" t="s">
        <v>1891</v>
      </c>
      <c r="F75" s="3">
        <v>14215</v>
      </c>
      <c r="G75" s="3" t="s">
        <v>98</v>
      </c>
      <c r="H75" s="3">
        <v>0</v>
      </c>
      <c r="I75" s="3">
        <v>854</v>
      </c>
      <c r="J75" s="3">
        <v>7</v>
      </c>
      <c r="K75" s="3">
        <v>1</v>
      </c>
      <c r="L75" s="2">
        <v>43419.469849537039</v>
      </c>
      <c r="M75" s="3"/>
      <c r="N75" s="3"/>
      <c r="O75" s="3" t="s">
        <v>133</v>
      </c>
      <c r="P75" s="3" t="s">
        <v>19</v>
      </c>
      <c r="Q75" s="3" t="s">
        <v>40</v>
      </c>
      <c r="R75" s="3" t="s">
        <v>41</v>
      </c>
      <c r="S75" s="2">
        <v>43419.474814814814</v>
      </c>
      <c r="T75" s="3"/>
      <c r="U75" s="2">
        <v>43419.481307870374</v>
      </c>
      <c r="V75" s="3"/>
      <c r="W75" s="3"/>
      <c r="X75" s="8">
        <f t="shared" si="15"/>
        <v>43419.469502314816</v>
      </c>
      <c r="Y75" s="9">
        <f t="shared" si="16"/>
        <v>0</v>
      </c>
      <c r="Z75" s="9">
        <f t="shared" si="17"/>
        <v>0</v>
      </c>
      <c r="AA75" s="10"/>
      <c r="AB75" s="10">
        <f t="shared" si="18"/>
        <v>0</v>
      </c>
      <c r="AC75" s="10">
        <f>IF(IF(B75="☆",(IF(L75&gt;S75,L75-X75,S75-X75)),M75-X75)&lt;0,0,IF(B75="☆",(IF(L75&gt;S75,L75-X75,S75-X75)),M75-X75))</f>
        <v>5.3124999976716936E-3</v>
      </c>
      <c r="AD75" s="10"/>
      <c r="AE75" s="10"/>
      <c r="AF75" s="78">
        <f t="shared" si="20"/>
        <v>43419.469444444447</v>
      </c>
      <c r="AG75" s="78">
        <f t="shared" si="21"/>
        <v>0</v>
      </c>
      <c r="AH75" s="26" t="str">
        <f t="shared" si="22"/>
        <v>43419.46944444440</v>
      </c>
      <c r="AI75" s="26" t="e">
        <f>VLOOKUP(AH75,simple_survey!$P$1800:$Q$2001,2,FALSE)</f>
        <v>#N/A</v>
      </c>
    </row>
    <row r="76" spans="1:38" s="7" customFormat="1" hidden="1" x14ac:dyDescent="0.4">
      <c r="A76" s="16" t="str">
        <f t="shared" si="14"/>
        <v>-</v>
      </c>
      <c r="B76" s="16" t="str">
        <f t="shared" si="23"/>
        <v>☆</v>
      </c>
      <c r="C76" s="7">
        <v>11</v>
      </c>
      <c r="D76" s="2">
        <v>43419.470532407409</v>
      </c>
      <c r="E76" s="3" t="s">
        <v>1843</v>
      </c>
      <c r="F76" s="3">
        <v>14216</v>
      </c>
      <c r="G76" s="3" t="s">
        <v>18</v>
      </c>
      <c r="H76" s="3">
        <v>6135</v>
      </c>
      <c r="I76" s="3">
        <v>209</v>
      </c>
      <c r="J76" s="3">
        <v>5</v>
      </c>
      <c r="K76" s="3">
        <v>1</v>
      </c>
      <c r="L76" s="2">
        <v>43419.470694444448</v>
      </c>
      <c r="M76" s="3"/>
      <c r="N76" s="3"/>
      <c r="O76" s="3" t="s">
        <v>79</v>
      </c>
      <c r="P76" s="3" t="s">
        <v>80</v>
      </c>
      <c r="Q76" s="3" t="s">
        <v>28</v>
      </c>
      <c r="R76" s="3" t="s">
        <v>29</v>
      </c>
      <c r="S76" s="2">
        <v>43419.474444444444</v>
      </c>
      <c r="T76" s="3"/>
      <c r="U76" s="2">
        <v>43419.483576388891</v>
      </c>
      <c r="V76" s="3"/>
      <c r="W76" s="3"/>
      <c r="X76" s="8">
        <f t="shared" si="15"/>
        <v>43419.470532407409</v>
      </c>
      <c r="Y76" s="9">
        <f t="shared" si="16"/>
        <v>0</v>
      </c>
      <c r="Z76" s="9">
        <f t="shared" si="17"/>
        <v>0</v>
      </c>
      <c r="AA76" s="29"/>
      <c r="AB76" s="10">
        <f t="shared" si="18"/>
        <v>0</v>
      </c>
      <c r="AC76" s="10">
        <f>IF(IF(B76="☆",(IF(L76&gt;S76,L76-X76,S76-X76)),M76-X76)&lt;0,0,IF(B76="☆",(IF(L76&gt;S76,L76-X76,S76-X76)),M76-X76))</f>
        <v>3.9120370347518474E-3</v>
      </c>
      <c r="AD76" s="10"/>
      <c r="AE76" s="10"/>
      <c r="AF76" s="78">
        <f t="shared" si="20"/>
        <v>43419.470138888886</v>
      </c>
      <c r="AG76" s="78">
        <f t="shared" si="21"/>
        <v>0</v>
      </c>
      <c r="AH76" s="26" t="str">
        <f t="shared" si="22"/>
        <v>43419.47013888890</v>
      </c>
      <c r="AI76" s="26" t="e">
        <f>VLOOKUP(AH76,simple_survey!$P$1800:$Q$2001,2,FALSE)</f>
        <v>#N/A</v>
      </c>
    </row>
    <row r="77" spans="1:38" s="7" customFormat="1" hidden="1" x14ac:dyDescent="0.4">
      <c r="A77" s="16" t="str">
        <f t="shared" si="14"/>
        <v>-</v>
      </c>
      <c r="B77" s="16" t="str">
        <f t="shared" si="23"/>
        <v>☆</v>
      </c>
      <c r="C77" s="7">
        <v>11</v>
      </c>
      <c r="D77" s="2">
        <v>43419.475439814814</v>
      </c>
      <c r="E77" s="3" t="s">
        <v>1876</v>
      </c>
      <c r="F77" s="3">
        <v>14220</v>
      </c>
      <c r="G77" s="3" t="s">
        <v>18</v>
      </c>
      <c r="H77" s="3">
        <v>6273</v>
      </c>
      <c r="I77" s="3">
        <v>105</v>
      </c>
      <c r="J77" s="3">
        <v>10</v>
      </c>
      <c r="K77" s="3">
        <v>2</v>
      </c>
      <c r="L77" s="2">
        <v>43419.475844907407</v>
      </c>
      <c r="M77" s="3"/>
      <c r="N77" s="3"/>
      <c r="O77" s="3" t="s">
        <v>30</v>
      </c>
      <c r="P77" s="3" t="s">
        <v>31</v>
      </c>
      <c r="Q77" s="3" t="s">
        <v>77</v>
      </c>
      <c r="R77" s="3" t="s">
        <v>78</v>
      </c>
      <c r="S77" s="2">
        <v>43419.477453703701</v>
      </c>
      <c r="T77" s="3"/>
      <c r="U77" s="2">
        <v>43419.4841087963</v>
      </c>
      <c r="V77" s="3"/>
      <c r="W77" s="3"/>
      <c r="X77" s="8">
        <f t="shared" si="15"/>
        <v>43419.475439814814</v>
      </c>
      <c r="Y77" s="9">
        <f t="shared" si="16"/>
        <v>0</v>
      </c>
      <c r="Z77" s="9">
        <f t="shared" si="17"/>
        <v>0</v>
      </c>
      <c r="AA77" s="10"/>
      <c r="AB77" s="10">
        <f t="shared" si="18"/>
        <v>0</v>
      </c>
      <c r="AC77" s="10">
        <f>IF(IF(B77="☆",(IF(L77&gt;S77,L77-X77,S77-X77)),M77-X77)&lt;0,0,IF(B77="☆",(IF(L77&gt;S77,L77-X77,S77-X77)),M77-X77))</f>
        <v>2.0138888867222704E-3</v>
      </c>
      <c r="AD77" s="10"/>
      <c r="AE77" s="10"/>
      <c r="AF77" s="78">
        <f t="shared" si="20"/>
        <v>43419.474999999999</v>
      </c>
      <c r="AG77" s="78">
        <f t="shared" si="21"/>
        <v>0</v>
      </c>
      <c r="AH77" s="26" t="str">
        <f t="shared" si="22"/>
        <v>43419.4750</v>
      </c>
      <c r="AI77" s="26" t="e">
        <f>VLOOKUP(AH77,simple_survey!$P$1800:$Q$2001,2,FALSE)</f>
        <v>#N/A</v>
      </c>
    </row>
    <row r="78" spans="1:38" s="7" customFormat="1" hidden="1" x14ac:dyDescent="0.4">
      <c r="A78" s="16" t="str">
        <f t="shared" si="14"/>
        <v>-</v>
      </c>
      <c r="B78" s="16" t="str">
        <f t="shared" si="23"/>
        <v>☆</v>
      </c>
      <c r="C78" s="7">
        <v>11</v>
      </c>
      <c r="D78" s="2">
        <v>43419.481388888889</v>
      </c>
      <c r="E78" s="3" t="s">
        <v>1867</v>
      </c>
      <c r="F78" s="3">
        <v>14225</v>
      </c>
      <c r="G78" s="3" t="s">
        <v>18</v>
      </c>
      <c r="H78" s="3">
        <v>6200</v>
      </c>
      <c r="I78" s="3">
        <v>488</v>
      </c>
      <c r="J78" s="3">
        <v>13</v>
      </c>
      <c r="K78" s="3">
        <v>1</v>
      </c>
      <c r="L78" s="2">
        <v>43419.48164351852</v>
      </c>
      <c r="M78" s="3"/>
      <c r="N78" s="3"/>
      <c r="O78" s="3" t="s">
        <v>44</v>
      </c>
      <c r="P78" s="3" t="s">
        <v>91</v>
      </c>
      <c r="Q78" s="3" t="s">
        <v>28</v>
      </c>
      <c r="R78" s="3" t="s">
        <v>29</v>
      </c>
      <c r="S78" s="2">
        <v>43419.485000000001</v>
      </c>
      <c r="T78" s="3"/>
      <c r="U78" s="2">
        <v>43419.494432870371</v>
      </c>
      <c r="V78" s="3"/>
      <c r="W78" s="3"/>
      <c r="X78" s="8">
        <f t="shared" si="15"/>
        <v>43419.481388888889</v>
      </c>
      <c r="Y78" s="9">
        <f t="shared" si="16"/>
        <v>0</v>
      </c>
      <c r="Z78" s="9">
        <f t="shared" si="17"/>
        <v>0</v>
      </c>
      <c r="AA78" s="10"/>
      <c r="AB78" s="10">
        <f t="shared" si="18"/>
        <v>0</v>
      </c>
      <c r="AC78" s="10"/>
      <c r="AD78" s="10"/>
      <c r="AE78" s="10"/>
      <c r="AF78" s="78">
        <f t="shared" si="20"/>
        <v>43419.481249999997</v>
      </c>
      <c r="AG78" s="78">
        <f t="shared" si="21"/>
        <v>0</v>
      </c>
      <c r="AH78" s="26" t="str">
        <f t="shared" si="22"/>
        <v>43419.481250</v>
      </c>
      <c r="AI78" s="26" t="e">
        <f>VLOOKUP(AH78,simple_survey!$P$1800:$Q$2001,2,FALSE)</f>
        <v>#N/A</v>
      </c>
      <c r="AL78" s="7" t="s">
        <v>1892</v>
      </c>
    </row>
    <row r="79" spans="1:38" s="7" customFormat="1" hidden="1" x14ac:dyDescent="0.4">
      <c r="A79" s="16" t="str">
        <f t="shared" si="14"/>
        <v>-</v>
      </c>
      <c r="B79" s="16" t="str">
        <f t="shared" si="23"/>
        <v>☆</v>
      </c>
      <c r="C79" s="7">
        <v>11</v>
      </c>
      <c r="D79" s="2">
        <v>43419.481990740744</v>
      </c>
      <c r="E79" s="3" t="s">
        <v>1867</v>
      </c>
      <c r="F79" s="3">
        <v>14226</v>
      </c>
      <c r="G79" s="3" t="s">
        <v>32</v>
      </c>
      <c r="H79" s="3">
        <v>6200</v>
      </c>
      <c r="I79" s="3">
        <v>25</v>
      </c>
      <c r="J79" s="3">
        <v>4</v>
      </c>
      <c r="K79" s="3">
        <v>1</v>
      </c>
      <c r="L79" s="2">
        <v>43419.482152777775</v>
      </c>
      <c r="M79" s="3"/>
      <c r="N79" s="3"/>
      <c r="O79" s="3" t="s">
        <v>49</v>
      </c>
      <c r="P79" s="3" t="s">
        <v>50</v>
      </c>
      <c r="Q79" s="3" t="s">
        <v>40</v>
      </c>
      <c r="R79" s="3" t="s">
        <v>41</v>
      </c>
      <c r="S79" s="2">
        <v>43419.484317129631</v>
      </c>
      <c r="T79" s="3"/>
      <c r="U79" s="2">
        <v>43419.48883101852</v>
      </c>
      <c r="V79" s="3"/>
      <c r="W79" s="3"/>
      <c r="X79" s="8">
        <f t="shared" si="15"/>
        <v>43419.481990740744</v>
      </c>
      <c r="Y79" s="9">
        <f t="shared" si="16"/>
        <v>0</v>
      </c>
      <c r="Z79" s="9">
        <f t="shared" si="17"/>
        <v>0</v>
      </c>
      <c r="AA79" s="10"/>
      <c r="AB79" s="10">
        <f t="shared" si="18"/>
        <v>0</v>
      </c>
      <c r="AC79" s="10"/>
      <c r="AD79" s="10"/>
      <c r="AE79" s="10"/>
      <c r="AF79" s="78">
        <f t="shared" si="20"/>
        <v>43419.481944444444</v>
      </c>
      <c r="AG79" s="78">
        <f t="shared" si="21"/>
        <v>0</v>
      </c>
      <c r="AH79" s="26" t="str">
        <f t="shared" si="22"/>
        <v>43419.48194444440</v>
      </c>
      <c r="AI79" s="26" t="e">
        <f>VLOOKUP(AH79,simple_survey!$P$1800:$Q$2001,2,FALSE)</f>
        <v>#N/A</v>
      </c>
      <c r="AL79" s="7" t="s">
        <v>1893</v>
      </c>
    </row>
    <row r="80" spans="1:38" s="7" customFormat="1" hidden="1" x14ac:dyDescent="0.4">
      <c r="A80" s="16" t="str">
        <f t="shared" si="14"/>
        <v>★</v>
      </c>
      <c r="B80" s="16" t="str">
        <f t="shared" si="23"/>
        <v>☆</v>
      </c>
      <c r="C80" s="7">
        <v>11</v>
      </c>
      <c r="D80" s="2">
        <v>43419.482291666667</v>
      </c>
      <c r="E80" s="3" t="s">
        <v>1880</v>
      </c>
      <c r="F80" s="3">
        <v>14227</v>
      </c>
      <c r="G80" s="3" t="s">
        <v>32</v>
      </c>
      <c r="H80" s="3">
        <v>1317</v>
      </c>
      <c r="I80" s="3">
        <v>117</v>
      </c>
      <c r="J80" s="3">
        <v>6</v>
      </c>
      <c r="K80" s="3">
        <v>1</v>
      </c>
      <c r="L80" s="2">
        <v>43419.482928240737</v>
      </c>
      <c r="M80" s="3"/>
      <c r="N80" s="3"/>
      <c r="O80" s="3" t="s">
        <v>71</v>
      </c>
      <c r="P80" s="3" t="s">
        <v>1326</v>
      </c>
      <c r="Q80" s="3" t="s">
        <v>64</v>
      </c>
      <c r="R80" s="3" t="s">
        <v>65</v>
      </c>
      <c r="S80" s="2">
        <v>43419.489224537036</v>
      </c>
      <c r="T80" s="3"/>
      <c r="U80" s="2">
        <v>43419.498472222222</v>
      </c>
      <c r="V80" s="3"/>
      <c r="W80" s="2">
        <v>43419.489224537036</v>
      </c>
      <c r="X80" s="8">
        <f t="shared" si="15"/>
        <v>43419.489224537036</v>
      </c>
      <c r="Y80" s="9">
        <f t="shared" si="16"/>
        <v>0</v>
      </c>
      <c r="Z80" s="9">
        <f t="shared" si="17"/>
        <v>0</v>
      </c>
      <c r="AA80" s="10"/>
      <c r="AB80" s="10">
        <f t="shared" si="18"/>
        <v>0</v>
      </c>
      <c r="AC80" s="10">
        <f>IF(IF(B80="☆",(IF(L80&gt;S80,L80-X80,S80-X80)),M80-X80)&lt;0,0,IF(B80="☆",(IF(L80&gt;S80,L80-X80,S80-X80)),M80-X80))</f>
        <v>0</v>
      </c>
      <c r="AD80" s="10"/>
      <c r="AE80" s="10"/>
      <c r="AF80" s="78">
        <f t="shared" si="20"/>
        <v>43419.481944444444</v>
      </c>
      <c r="AG80" s="78">
        <f t="shared" si="21"/>
        <v>0</v>
      </c>
      <c r="AH80" s="26" t="str">
        <f t="shared" si="22"/>
        <v>43419.48194444440</v>
      </c>
      <c r="AI80" s="26" t="e">
        <f>VLOOKUP(AH80,simple_survey!$P$1800:$Q$2001,2,FALSE)</f>
        <v>#N/A</v>
      </c>
    </row>
    <row r="81" spans="1:38" s="7" customFormat="1" hidden="1" x14ac:dyDescent="0.4">
      <c r="A81" s="16" t="str">
        <f t="shared" si="14"/>
        <v>★</v>
      </c>
      <c r="B81" s="16" t="str">
        <f t="shared" si="23"/>
        <v>☆</v>
      </c>
      <c r="C81" s="7">
        <v>11</v>
      </c>
      <c r="D81" s="2">
        <v>43419.483124999999</v>
      </c>
      <c r="E81" s="3" t="s">
        <v>1867</v>
      </c>
      <c r="F81" s="3">
        <v>14228</v>
      </c>
      <c r="G81" s="3" t="s">
        <v>66</v>
      </c>
      <c r="H81" s="3">
        <v>6200</v>
      </c>
      <c r="I81" s="3">
        <v>529</v>
      </c>
      <c r="J81" s="3">
        <v>10</v>
      </c>
      <c r="K81" s="3">
        <v>1</v>
      </c>
      <c r="L81" s="2">
        <v>43419.483576388891</v>
      </c>
      <c r="M81" s="3"/>
      <c r="N81" s="3"/>
      <c r="O81" s="3" t="s">
        <v>38</v>
      </c>
      <c r="P81" s="3" t="s">
        <v>1368</v>
      </c>
      <c r="Q81" s="3" t="s">
        <v>24</v>
      </c>
      <c r="R81" s="3" t="s">
        <v>25</v>
      </c>
      <c r="S81" s="2">
        <v>43419.490069444444</v>
      </c>
      <c r="T81" s="3"/>
      <c r="U81" s="2">
        <v>43419.498807870368</v>
      </c>
      <c r="V81" s="3"/>
      <c r="W81" s="2">
        <v>43419.490069444444</v>
      </c>
      <c r="X81" s="8">
        <f t="shared" si="15"/>
        <v>43419.490069444444</v>
      </c>
      <c r="Y81" s="9">
        <f t="shared" si="16"/>
        <v>0</v>
      </c>
      <c r="Z81" s="9">
        <f t="shared" si="17"/>
        <v>0</v>
      </c>
      <c r="AB81" s="10">
        <f t="shared" si="18"/>
        <v>0</v>
      </c>
      <c r="AC81" s="10">
        <f>IF(IF(B81="☆",(IF(L81&gt;S81,L81-X81,S81-X81)),M81-X81)&lt;0,0,IF(B81="☆",(IF(L81&gt;S81,L81-X81,S81-X81)),M81-X81))</f>
        <v>0</v>
      </c>
      <c r="AF81" s="78">
        <f t="shared" si="20"/>
        <v>43419.482638888891</v>
      </c>
      <c r="AG81" s="78">
        <f t="shared" si="21"/>
        <v>0</v>
      </c>
      <c r="AH81" s="26" t="str">
        <f t="shared" si="22"/>
        <v>43419.48263888890</v>
      </c>
      <c r="AI81" s="26" t="e">
        <f>VLOOKUP(AH81,simple_survey!$P$1800:$Q$2001,2,FALSE)</f>
        <v>#N/A</v>
      </c>
      <c r="AL81" s="7" t="s">
        <v>1894</v>
      </c>
    </row>
    <row r="82" spans="1:38" s="7" customFormat="1" hidden="1" x14ac:dyDescent="0.4">
      <c r="A82" s="16" t="str">
        <f t="shared" si="14"/>
        <v>-</v>
      </c>
      <c r="B82" s="16" t="str">
        <f t="shared" si="23"/>
        <v>☆</v>
      </c>
      <c r="C82" s="7">
        <v>11</v>
      </c>
      <c r="D82" s="2">
        <v>43419.491203703707</v>
      </c>
      <c r="E82" s="3" t="s">
        <v>1846</v>
      </c>
      <c r="F82" s="3">
        <v>14236</v>
      </c>
      <c r="G82" s="3" t="s">
        <v>32</v>
      </c>
      <c r="H82" s="3">
        <v>3711</v>
      </c>
      <c r="I82" s="3">
        <v>60</v>
      </c>
      <c r="J82" s="3">
        <v>11</v>
      </c>
      <c r="K82" s="3">
        <v>2</v>
      </c>
      <c r="L82" s="2">
        <v>43419.492476851854</v>
      </c>
      <c r="M82" s="3"/>
      <c r="N82" s="3"/>
      <c r="O82" s="3" t="s">
        <v>44</v>
      </c>
      <c r="P82" s="3" t="s">
        <v>91</v>
      </c>
      <c r="Q82" s="3" t="s">
        <v>67</v>
      </c>
      <c r="R82" s="3" t="s">
        <v>68</v>
      </c>
      <c r="S82" s="2">
        <v>43419.497395833336</v>
      </c>
      <c r="T82" s="3"/>
      <c r="U82" s="2">
        <v>43419.502465277779</v>
      </c>
      <c r="V82" s="3"/>
      <c r="W82" s="3"/>
      <c r="X82" s="8">
        <f t="shared" si="15"/>
        <v>43419.491203703707</v>
      </c>
      <c r="Y82" s="9">
        <f t="shared" si="16"/>
        <v>0</v>
      </c>
      <c r="Z82" s="9">
        <f t="shared" si="17"/>
        <v>0</v>
      </c>
      <c r="AA82" s="10"/>
      <c r="AB82" s="10">
        <f t="shared" si="18"/>
        <v>0</v>
      </c>
      <c r="AC82" s="10"/>
      <c r="AD82" s="10"/>
      <c r="AE82" s="10"/>
      <c r="AF82" s="78">
        <f t="shared" si="20"/>
        <v>43419.490972222222</v>
      </c>
      <c r="AG82" s="78">
        <f t="shared" si="21"/>
        <v>0</v>
      </c>
      <c r="AH82" s="26" t="str">
        <f t="shared" si="22"/>
        <v>43419.49097222220</v>
      </c>
      <c r="AI82" s="26" t="e">
        <f>VLOOKUP(AH82,simple_survey!$P$1800:$Q$2001,2,FALSE)</f>
        <v>#N/A</v>
      </c>
      <c r="AL82" s="7" t="s">
        <v>1895</v>
      </c>
    </row>
    <row r="83" spans="1:38" s="12" customFormat="1" hidden="1" x14ac:dyDescent="0.4">
      <c r="A83" s="17" t="str">
        <f t="shared" si="14"/>
        <v>-</v>
      </c>
      <c r="B83" s="17" t="str">
        <f t="shared" si="23"/>
        <v>☆</v>
      </c>
      <c r="C83" s="12">
        <v>11</v>
      </c>
      <c r="D83" s="4">
        <v>43419.492835648147</v>
      </c>
      <c r="E83" s="5" t="s">
        <v>1896</v>
      </c>
      <c r="F83" s="5">
        <v>14239</v>
      </c>
      <c r="G83" s="5" t="s">
        <v>32</v>
      </c>
      <c r="H83" s="5">
        <v>3711</v>
      </c>
      <c r="I83" s="5">
        <v>436</v>
      </c>
      <c r="J83" s="5">
        <v>11</v>
      </c>
      <c r="K83" s="5">
        <v>1</v>
      </c>
      <c r="L83" s="4">
        <v>43419.492928240739</v>
      </c>
      <c r="M83" s="5"/>
      <c r="N83" s="5"/>
      <c r="O83" s="5" t="s">
        <v>67</v>
      </c>
      <c r="P83" s="5" t="s">
        <v>68</v>
      </c>
      <c r="Q83" s="5" t="s">
        <v>44</v>
      </c>
      <c r="R83" s="5" t="s">
        <v>91</v>
      </c>
      <c r="S83" s="4">
        <v>43419.494409722225</v>
      </c>
      <c r="T83" s="5"/>
      <c r="U83" s="4">
        <v>43419.498680555553</v>
      </c>
      <c r="V83" s="5"/>
      <c r="W83" s="5"/>
      <c r="X83" s="13">
        <f t="shared" si="15"/>
        <v>43419.492835648147</v>
      </c>
      <c r="Y83" s="18">
        <f t="shared" si="16"/>
        <v>0</v>
      </c>
      <c r="Z83" s="18">
        <f t="shared" si="17"/>
        <v>0</v>
      </c>
      <c r="AA83" s="19"/>
      <c r="AB83" s="19">
        <f t="shared" si="18"/>
        <v>0</v>
      </c>
      <c r="AC83" s="19">
        <f>IF(IF(B83="☆",(IF(L83&gt;S83,L83-X83,S83-X83)),M83-X83)&lt;0,0,IF(B83="☆",(IF(L83&gt;S83,L83-X83,S83-X83)),M83-X83))</f>
        <v>1.5740740782348439E-3</v>
      </c>
      <c r="AD83" s="19"/>
      <c r="AE83" s="19"/>
      <c r="AF83" s="78">
        <f t="shared" si="20"/>
        <v>43419.492361111108</v>
      </c>
      <c r="AG83" s="78">
        <f t="shared" si="21"/>
        <v>0</v>
      </c>
      <c r="AH83" s="26" t="str">
        <f t="shared" si="22"/>
        <v>43419.49236111110</v>
      </c>
      <c r="AI83" s="26" t="e">
        <f>VLOOKUP(AH83,simple_survey!$P$1800:$Q$2001,2,FALSE)</f>
        <v>#N/A</v>
      </c>
      <c r="AL83" s="7" t="s">
        <v>1897</v>
      </c>
    </row>
    <row r="84" spans="1:38" s="23" customFormat="1" hidden="1" x14ac:dyDescent="0.4">
      <c r="A84" s="20" t="str">
        <f t="shared" si="14"/>
        <v>-</v>
      </c>
      <c r="B84" s="20" t="str">
        <f t="shared" si="23"/>
        <v>-</v>
      </c>
      <c r="C84" s="23">
        <v>12</v>
      </c>
      <c r="D84" s="22">
        <v>43419.500567129631</v>
      </c>
      <c r="E84" s="21" t="s">
        <v>1898</v>
      </c>
      <c r="F84" s="21">
        <v>14246</v>
      </c>
      <c r="G84" s="21" t="s">
        <v>66</v>
      </c>
      <c r="H84" s="21">
        <v>5352</v>
      </c>
      <c r="I84" s="21">
        <v>330</v>
      </c>
      <c r="J84" s="21">
        <v>2</v>
      </c>
      <c r="K84" s="21">
        <v>2</v>
      </c>
      <c r="L84" s="21"/>
      <c r="M84" s="22">
        <v>43419.505601851852</v>
      </c>
      <c r="N84" s="22">
        <v>43419.512673611112</v>
      </c>
      <c r="O84" s="21" t="s">
        <v>67</v>
      </c>
      <c r="P84" s="21" t="s">
        <v>68</v>
      </c>
      <c r="Q84" s="21" t="s">
        <v>64</v>
      </c>
      <c r="R84" s="21" t="s">
        <v>65</v>
      </c>
      <c r="S84" s="22">
        <v>43419.505381944444</v>
      </c>
      <c r="T84" s="22">
        <v>43419.505381944444</v>
      </c>
      <c r="U84" s="22">
        <v>43419.515127314815</v>
      </c>
      <c r="V84" s="22">
        <v>43419.516516203701</v>
      </c>
      <c r="W84" s="21"/>
      <c r="X84" s="24">
        <f t="shared" si="15"/>
        <v>43419.500567129631</v>
      </c>
      <c r="Y84" s="25">
        <f t="shared" si="16"/>
        <v>7.07175926072523E-3</v>
      </c>
      <c r="Z84" s="25">
        <f t="shared" si="17"/>
        <v>1.414351852145046E-2</v>
      </c>
      <c r="AA84" s="26">
        <f>SUM(Z84:Z122)</f>
        <v>0.33484953701554332</v>
      </c>
      <c r="AB84" s="26">
        <f t="shared" si="18"/>
        <v>2.1990740788169205E-4</v>
      </c>
      <c r="AC84" s="26">
        <f t="shared" si="19"/>
        <v>5.0347222204436548E-3</v>
      </c>
      <c r="AD84" s="26">
        <f>AVERAGE(AC84:AC122)</f>
        <v>5.3850081697900728E-3</v>
      </c>
      <c r="AE84" s="26">
        <f>MEDIAN(AC84:AC122)</f>
        <v>5.3298611092031933E-3</v>
      </c>
      <c r="AF84" s="78">
        <f t="shared" si="20"/>
        <v>43419.5</v>
      </c>
      <c r="AG84" s="78">
        <f t="shared" si="21"/>
        <v>43419.512499999997</v>
      </c>
      <c r="AH84" s="26" t="str">
        <f t="shared" si="22"/>
        <v>43419.543419.5125</v>
      </c>
      <c r="AI84" s="26" t="e">
        <f>VLOOKUP(AH84,simple_survey!$P$1800:$Q$2001,2,FALSE)</f>
        <v>#N/A</v>
      </c>
    </row>
    <row r="85" spans="1:38" s="7" customFormat="1" hidden="1" x14ac:dyDescent="0.4">
      <c r="A85" s="16" t="str">
        <f t="shared" si="14"/>
        <v>-</v>
      </c>
      <c r="B85" s="16" t="str">
        <f t="shared" si="23"/>
        <v>-</v>
      </c>
      <c r="C85" s="7">
        <v>12</v>
      </c>
      <c r="D85" s="2">
        <v>43419.501307870371</v>
      </c>
      <c r="E85" s="3" t="s">
        <v>1835</v>
      </c>
      <c r="F85" s="3">
        <v>14249</v>
      </c>
      <c r="G85" s="3" t="s">
        <v>98</v>
      </c>
      <c r="H85" s="3">
        <v>0</v>
      </c>
      <c r="I85" s="3">
        <v>368</v>
      </c>
      <c r="J85" s="3">
        <v>13</v>
      </c>
      <c r="K85" s="3">
        <v>2</v>
      </c>
      <c r="L85" s="3"/>
      <c r="M85" s="2">
        <v>43419.508993055555</v>
      </c>
      <c r="N85" s="2">
        <v>43419.520069444443</v>
      </c>
      <c r="O85" s="3" t="s">
        <v>60</v>
      </c>
      <c r="P85" s="3" t="s">
        <v>61</v>
      </c>
      <c r="Q85" s="3" t="s">
        <v>64</v>
      </c>
      <c r="R85" s="3" t="s">
        <v>65</v>
      </c>
      <c r="S85" s="2">
        <v>43419.512731481482</v>
      </c>
      <c r="T85" s="2">
        <v>43419.512731481482</v>
      </c>
      <c r="U85" s="2">
        <v>43419.527233796296</v>
      </c>
      <c r="V85" s="2">
        <v>43419.527233796296</v>
      </c>
      <c r="W85" s="3"/>
      <c r="X85" s="8">
        <f t="shared" si="15"/>
        <v>43419.501307870371</v>
      </c>
      <c r="Y85" s="9">
        <f t="shared" si="16"/>
        <v>1.1076388887886424E-2</v>
      </c>
      <c r="Z85" s="9">
        <f t="shared" si="17"/>
        <v>2.2152777775772847E-2</v>
      </c>
      <c r="AA85" s="10"/>
      <c r="AB85" s="10">
        <f t="shared" si="18"/>
        <v>0</v>
      </c>
      <c r="AC85" s="10">
        <f t="shared" si="19"/>
        <v>7.6851851845276542E-3</v>
      </c>
      <c r="AD85" s="10"/>
      <c r="AE85" s="10"/>
      <c r="AF85" s="78">
        <f t="shared" si="20"/>
        <v>43419.500694444447</v>
      </c>
      <c r="AG85" s="78">
        <f t="shared" si="21"/>
        <v>43419.519444444442</v>
      </c>
      <c r="AH85" s="26" t="str">
        <f t="shared" si="22"/>
        <v>43419.500694444443419.5194444444</v>
      </c>
      <c r="AI85" s="26" t="e">
        <f>VLOOKUP(AH85,simple_survey!$P$1800:$Q$2001,2,FALSE)</f>
        <v>#N/A</v>
      </c>
    </row>
    <row r="86" spans="1:38" s="7" customFormat="1" hidden="1" x14ac:dyDescent="0.4">
      <c r="A86" s="16" t="str">
        <f t="shared" si="14"/>
        <v>-</v>
      </c>
      <c r="B86" s="16" t="str">
        <f t="shared" si="23"/>
        <v>-</v>
      </c>
      <c r="C86" s="7">
        <v>12</v>
      </c>
      <c r="D86" s="2">
        <v>43419.501516203702</v>
      </c>
      <c r="E86" s="3" t="s">
        <v>1899</v>
      </c>
      <c r="F86" s="3">
        <v>14250</v>
      </c>
      <c r="G86" s="3" t="s">
        <v>66</v>
      </c>
      <c r="H86" s="3">
        <v>4956</v>
      </c>
      <c r="I86" s="3">
        <v>54</v>
      </c>
      <c r="J86" s="3">
        <v>9</v>
      </c>
      <c r="K86" s="3">
        <v>1</v>
      </c>
      <c r="L86" s="3"/>
      <c r="M86" s="2">
        <v>43419.508287037039</v>
      </c>
      <c r="N86" s="2">
        <v>43419.514409722222</v>
      </c>
      <c r="O86" s="3" t="s">
        <v>133</v>
      </c>
      <c r="P86" s="3" t="s">
        <v>19</v>
      </c>
      <c r="Q86" s="3" t="s">
        <v>26</v>
      </c>
      <c r="R86" s="3" t="s">
        <v>27</v>
      </c>
      <c r="S86" s="2">
        <v>43419.508715277778</v>
      </c>
      <c r="T86" s="2">
        <v>43419.508715277778</v>
      </c>
      <c r="U86" s="2">
        <v>43419.515011574076</v>
      </c>
      <c r="V86" s="2">
        <v>43419.515011574076</v>
      </c>
      <c r="W86" s="3"/>
      <c r="X86" s="8">
        <f t="shared" si="15"/>
        <v>43419.501516203702</v>
      </c>
      <c r="Y86" s="9">
        <f t="shared" si="16"/>
        <v>6.1226851830724627E-3</v>
      </c>
      <c r="Z86" s="9">
        <f t="shared" si="17"/>
        <v>6.1226851830724627E-3</v>
      </c>
      <c r="AA86" s="10"/>
      <c r="AB86" s="10">
        <f t="shared" si="18"/>
        <v>0</v>
      </c>
      <c r="AC86" s="10">
        <f t="shared" si="19"/>
        <v>6.7708333372138441E-3</v>
      </c>
      <c r="AD86" s="10"/>
      <c r="AE86" s="10"/>
      <c r="AF86" s="78">
        <f t="shared" si="20"/>
        <v>43419.501388888886</v>
      </c>
      <c r="AG86" s="78">
        <f t="shared" si="21"/>
        <v>43419.513888888891</v>
      </c>
      <c r="AH86" s="26" t="str">
        <f t="shared" si="22"/>
        <v>43419.501388888943419.5138888889</v>
      </c>
      <c r="AI86" s="26" t="e">
        <f>VLOOKUP(AH86,simple_survey!$P$1800:$Q$2001,2,FALSE)</f>
        <v>#N/A</v>
      </c>
    </row>
    <row r="87" spans="1:38" s="7" customFormat="1" x14ac:dyDescent="0.4">
      <c r="A87" s="16" t="str">
        <f t="shared" si="14"/>
        <v>-</v>
      </c>
      <c r="B87" s="16" t="str">
        <f t="shared" si="23"/>
        <v>-</v>
      </c>
      <c r="C87" s="7">
        <v>12</v>
      </c>
      <c r="D87" s="2">
        <v>43419.504699074074</v>
      </c>
      <c r="E87" s="3" t="s">
        <v>1900</v>
      </c>
      <c r="F87" s="3">
        <v>14254</v>
      </c>
      <c r="G87" s="3" t="s">
        <v>18</v>
      </c>
      <c r="H87" s="3">
        <v>6285</v>
      </c>
      <c r="I87" s="3">
        <v>266</v>
      </c>
      <c r="J87" s="3">
        <v>11</v>
      </c>
      <c r="K87" s="3">
        <v>1</v>
      </c>
      <c r="L87" s="3"/>
      <c r="M87" s="2">
        <v>43419.513043981482</v>
      </c>
      <c r="N87" s="2">
        <v>43419.519490740742</v>
      </c>
      <c r="O87" s="3" t="s">
        <v>26</v>
      </c>
      <c r="P87" s="3" t="s">
        <v>27</v>
      </c>
      <c r="Q87" s="3" t="s">
        <v>90</v>
      </c>
      <c r="R87" s="3" t="s">
        <v>35</v>
      </c>
      <c r="S87" s="2">
        <v>43419.514317129629</v>
      </c>
      <c r="T87" s="2">
        <v>43419.514652777776</v>
      </c>
      <c r="U87" s="2">
        <v>43419.519756944443</v>
      </c>
      <c r="V87" s="2">
        <v>43419.520787037036</v>
      </c>
      <c r="W87" s="3"/>
      <c r="X87" s="8">
        <f t="shared" si="15"/>
        <v>43419.504699074074</v>
      </c>
      <c r="Y87" s="9">
        <f t="shared" si="16"/>
        <v>6.4467592601431534E-3</v>
      </c>
      <c r="Z87" s="9">
        <f t="shared" si="17"/>
        <v>6.4467592601431534E-3</v>
      </c>
      <c r="AA87" s="29"/>
      <c r="AB87" s="10">
        <f t="shared" si="18"/>
        <v>0</v>
      </c>
      <c r="AC87" s="10">
        <f t="shared" si="19"/>
        <v>8.3449074081727304E-3</v>
      </c>
      <c r="AD87" s="10"/>
      <c r="AE87" s="10"/>
      <c r="AF87" s="78">
        <f t="shared" si="20"/>
        <v>43419.504166666666</v>
      </c>
      <c r="AG87" s="78">
        <f t="shared" si="21"/>
        <v>43419.519444444442</v>
      </c>
      <c r="AH87" s="26" t="str">
        <f t="shared" si="22"/>
        <v>43419.504166666743419.5194444444</v>
      </c>
      <c r="AI87" s="26" t="str">
        <f>VLOOKUP(AH87,simple_survey!$P$1800:$Q$2001,2,FALSE)</f>
        <v>肯定的</v>
      </c>
    </row>
    <row r="88" spans="1:38" s="7" customFormat="1" hidden="1" x14ac:dyDescent="0.4">
      <c r="A88" s="16" t="str">
        <f t="shared" si="14"/>
        <v>★</v>
      </c>
      <c r="B88" s="16" t="str">
        <f t="shared" si="23"/>
        <v>-</v>
      </c>
      <c r="C88" s="7">
        <v>12</v>
      </c>
      <c r="D88" s="2">
        <v>43419.505023148151</v>
      </c>
      <c r="E88" s="3" t="s">
        <v>1901</v>
      </c>
      <c r="F88" s="3">
        <v>14255</v>
      </c>
      <c r="G88" s="3" t="s">
        <v>32</v>
      </c>
      <c r="H88" s="3">
        <v>3262</v>
      </c>
      <c r="I88" s="3">
        <v>250</v>
      </c>
      <c r="J88" s="3">
        <v>11</v>
      </c>
      <c r="K88" s="3">
        <v>2</v>
      </c>
      <c r="L88" s="3"/>
      <c r="M88" s="2">
        <v>43419.513333333336</v>
      </c>
      <c r="N88" s="2">
        <v>43419.522245370368</v>
      </c>
      <c r="O88" s="3" t="s">
        <v>26</v>
      </c>
      <c r="P88" s="3" t="s">
        <v>27</v>
      </c>
      <c r="Q88" s="3" t="s">
        <v>77</v>
      </c>
      <c r="R88" s="3" t="s">
        <v>78</v>
      </c>
      <c r="S88" s="2">
        <v>43419.514999999999</v>
      </c>
      <c r="T88" s="2">
        <v>43419.514999999999</v>
      </c>
      <c r="U88" s="2">
        <v>43419.525081018517</v>
      </c>
      <c r="V88" s="2">
        <v>43419.525081018517</v>
      </c>
      <c r="W88" s="2">
        <v>43419.511956018519</v>
      </c>
      <c r="X88" s="8">
        <f t="shared" si="15"/>
        <v>43419.511956018519</v>
      </c>
      <c r="Y88" s="9">
        <f t="shared" si="16"/>
        <v>8.9120370321325026E-3</v>
      </c>
      <c r="Z88" s="9">
        <f t="shared" si="17"/>
        <v>1.7824074064265005E-2</v>
      </c>
      <c r="AA88" s="10"/>
      <c r="AB88" s="10">
        <f t="shared" si="18"/>
        <v>0</v>
      </c>
      <c r="AC88" s="10">
        <f t="shared" si="19"/>
        <v>1.377314816636499E-3</v>
      </c>
      <c r="AD88" s="10"/>
      <c r="AE88" s="10"/>
      <c r="AF88" s="78">
        <f t="shared" si="20"/>
        <v>43419.504861111112</v>
      </c>
      <c r="AG88" s="78">
        <f t="shared" si="21"/>
        <v>43419.522222222222</v>
      </c>
      <c r="AH88" s="26" t="str">
        <f t="shared" si="22"/>
        <v>43419.504861111143419.5222222222</v>
      </c>
      <c r="AI88" s="26" t="e">
        <f>VLOOKUP(AH88,simple_survey!$P$1800:$Q$2001,2,FALSE)</f>
        <v>#N/A</v>
      </c>
    </row>
    <row r="89" spans="1:38" s="7" customFormat="1" hidden="1" x14ac:dyDescent="0.4">
      <c r="A89" s="16" t="str">
        <f t="shared" si="14"/>
        <v>-</v>
      </c>
      <c r="B89" s="16" t="str">
        <f t="shared" si="23"/>
        <v>-</v>
      </c>
      <c r="C89" s="7">
        <v>12</v>
      </c>
      <c r="D89" s="2">
        <v>43419.510405092595</v>
      </c>
      <c r="E89" s="3" t="s">
        <v>1876</v>
      </c>
      <c r="F89" s="3">
        <v>14257</v>
      </c>
      <c r="G89" s="3" t="s">
        <v>18</v>
      </c>
      <c r="H89" s="3">
        <v>6273</v>
      </c>
      <c r="I89" s="3">
        <v>499</v>
      </c>
      <c r="J89" s="3">
        <v>3</v>
      </c>
      <c r="K89" s="3">
        <v>2</v>
      </c>
      <c r="L89" s="3"/>
      <c r="M89" s="2">
        <v>43419.520856481482</v>
      </c>
      <c r="N89" s="2">
        <v>43419.538136574076</v>
      </c>
      <c r="O89" s="3" t="s">
        <v>77</v>
      </c>
      <c r="P89" s="3" t="s">
        <v>78</v>
      </c>
      <c r="Q89" s="3" t="s">
        <v>20</v>
      </c>
      <c r="R89" s="3" t="s">
        <v>21</v>
      </c>
      <c r="S89" s="2">
        <v>43419.522453703707</v>
      </c>
      <c r="T89" s="2">
        <v>43419.523692129631</v>
      </c>
      <c r="U89" s="2">
        <v>43419.533506944441</v>
      </c>
      <c r="V89" s="2">
        <v>43419.546180555553</v>
      </c>
      <c r="W89" s="3"/>
      <c r="X89" s="8">
        <f t="shared" si="15"/>
        <v>43419.510405092595</v>
      </c>
      <c r="Y89" s="9">
        <f t="shared" si="16"/>
        <v>1.7280092593864538E-2</v>
      </c>
      <c r="Z89" s="9">
        <f t="shared" si="17"/>
        <v>3.4560185187729076E-2</v>
      </c>
      <c r="AA89" s="10"/>
      <c r="AB89" s="10">
        <f t="shared" si="18"/>
        <v>0</v>
      </c>
      <c r="AC89" s="10">
        <f t="shared" si="19"/>
        <v>1.0451388887304347E-2</v>
      </c>
      <c r="AD89" s="10"/>
      <c r="AE89" s="10"/>
      <c r="AF89" s="78">
        <f t="shared" si="20"/>
        <v>43419.509722222225</v>
      </c>
      <c r="AG89" s="78">
        <f t="shared" si="21"/>
        <v>43419.537499999999</v>
      </c>
      <c r="AH89" s="26" t="str">
        <f t="shared" si="22"/>
        <v>43419.509722222243419.5375</v>
      </c>
      <c r="AI89" s="26" t="e">
        <f>VLOOKUP(AH89,simple_survey!$P$1800:$Q$2001,2,FALSE)</f>
        <v>#N/A</v>
      </c>
    </row>
    <row r="90" spans="1:38" s="7" customFormat="1" hidden="1" x14ac:dyDescent="0.4">
      <c r="A90" s="16" t="str">
        <f>IF(W90&gt;0, "★", "-")</f>
        <v>-</v>
      </c>
      <c r="B90" s="16" t="str">
        <f>IF(L90&gt;0, "☆", "-")</f>
        <v>-</v>
      </c>
      <c r="C90" s="7">
        <v>12</v>
      </c>
      <c r="D90" s="2">
        <v>43419.511006944442</v>
      </c>
      <c r="E90" s="3" t="s">
        <v>1902</v>
      </c>
      <c r="F90" s="3">
        <v>14258</v>
      </c>
      <c r="G90" s="3" t="s">
        <v>18</v>
      </c>
      <c r="H90" s="3">
        <v>6283</v>
      </c>
      <c r="I90" s="3">
        <v>166</v>
      </c>
      <c r="J90" s="3">
        <v>2</v>
      </c>
      <c r="K90" s="3">
        <v>1</v>
      </c>
      <c r="L90" s="3"/>
      <c r="M90" s="2">
        <v>43419.520532407405</v>
      </c>
      <c r="N90" s="2">
        <v>43419.543726851851</v>
      </c>
      <c r="O90" s="3" t="s">
        <v>36</v>
      </c>
      <c r="P90" s="3" t="s">
        <v>37</v>
      </c>
      <c r="Q90" s="3" t="s">
        <v>38</v>
      </c>
      <c r="R90" s="3" t="s">
        <v>1368</v>
      </c>
      <c r="S90" s="2">
        <v>43419.522893518515</v>
      </c>
      <c r="T90" s="2">
        <v>43419.522893518515</v>
      </c>
      <c r="U90" s="2">
        <v>43419.535833333335</v>
      </c>
      <c r="V90" s="2">
        <v>43419.542870370373</v>
      </c>
      <c r="W90" s="3"/>
      <c r="X90" s="8">
        <f t="shared" si="15"/>
        <v>43419.511006944442</v>
      </c>
      <c r="Y90" s="9">
        <f t="shared" si="16"/>
        <v>2.3194444445834961E-2</v>
      </c>
      <c r="Z90" s="9">
        <f t="shared" si="17"/>
        <v>2.3194444445834961E-2</v>
      </c>
      <c r="AA90" s="10"/>
      <c r="AB90" s="10">
        <f t="shared" si="18"/>
        <v>0</v>
      </c>
      <c r="AC90" s="10">
        <f t="shared" si="19"/>
        <v>9.5254629632108845E-3</v>
      </c>
      <c r="AD90" s="10"/>
      <c r="AE90" s="10"/>
      <c r="AF90" s="78">
        <f t="shared" si="20"/>
        <v>43419.510416666664</v>
      </c>
      <c r="AG90" s="78">
        <f t="shared" si="21"/>
        <v>43419.543055555558</v>
      </c>
      <c r="AH90" s="26" t="str">
        <f t="shared" si="22"/>
        <v>43419.510416666743419.5430555556</v>
      </c>
      <c r="AI90" s="26" t="e">
        <f>VLOOKUP(AH90,simple_survey!$P$1800:$Q$2001,2,FALSE)</f>
        <v>#N/A</v>
      </c>
    </row>
    <row r="91" spans="1:38" s="7" customFormat="1" hidden="1" x14ac:dyDescent="0.4">
      <c r="A91" s="16" t="str">
        <f>IF(W91&gt;0, "★", "-")</f>
        <v>-</v>
      </c>
      <c r="B91" s="16" t="str">
        <f>IF(L91&gt;0, "☆", "-")</f>
        <v>-</v>
      </c>
      <c r="C91" s="7">
        <v>12</v>
      </c>
      <c r="D91" s="2">
        <v>43419.511944444443</v>
      </c>
      <c r="E91" s="3" t="s">
        <v>1870</v>
      </c>
      <c r="F91" s="3">
        <v>14259</v>
      </c>
      <c r="G91" s="3" t="s">
        <v>32</v>
      </c>
      <c r="H91" s="3">
        <v>4719</v>
      </c>
      <c r="I91" s="3">
        <v>259</v>
      </c>
      <c r="J91" s="3">
        <v>13</v>
      </c>
      <c r="K91" s="3">
        <v>1</v>
      </c>
      <c r="L91" s="3"/>
      <c r="M91" s="2">
        <v>43419.515462962961</v>
      </c>
      <c r="N91" s="2">
        <v>43419.520127314812</v>
      </c>
      <c r="O91" s="3" t="s">
        <v>44</v>
      </c>
      <c r="P91" s="3" t="s">
        <v>91</v>
      </c>
      <c r="Q91" s="3" t="s">
        <v>64</v>
      </c>
      <c r="R91" s="3" t="s">
        <v>65</v>
      </c>
      <c r="S91" s="2">
        <v>43419.515208333331</v>
      </c>
      <c r="T91" s="2">
        <v>43419.515208333331</v>
      </c>
      <c r="U91" s="2">
        <v>43419.527418981481</v>
      </c>
      <c r="V91" s="2">
        <v>43419.527418981481</v>
      </c>
      <c r="W91" s="3"/>
      <c r="X91" s="8">
        <f t="shared" si="15"/>
        <v>43419.511944444443</v>
      </c>
      <c r="Y91" s="9">
        <f t="shared" si="16"/>
        <v>4.6643518508062698E-3</v>
      </c>
      <c r="Z91" s="9">
        <f t="shared" si="17"/>
        <v>4.6643518508062698E-3</v>
      </c>
      <c r="AA91" s="10"/>
      <c r="AB91" s="10">
        <f t="shared" si="18"/>
        <v>2.546296309446916E-4</v>
      </c>
      <c r="AC91" s="10">
        <f t="shared" si="19"/>
        <v>3.5185185188311152E-3</v>
      </c>
      <c r="AD91" s="10"/>
      <c r="AE91" s="10"/>
      <c r="AF91" s="78">
        <f t="shared" si="20"/>
        <v>43419.511805555558</v>
      </c>
      <c r="AG91" s="78">
        <f t="shared" si="21"/>
        <v>43419.519444444442</v>
      </c>
      <c r="AH91" s="26" t="str">
        <f t="shared" si="22"/>
        <v>43419.511805555643419.5194444444</v>
      </c>
      <c r="AI91" s="26" t="e">
        <f>VLOOKUP(AH91,simple_survey!$P$1800:$Q$2001,2,FALSE)</f>
        <v>#N/A</v>
      </c>
    </row>
    <row r="92" spans="1:38" s="7" customFormat="1" hidden="1" x14ac:dyDescent="0.4">
      <c r="A92" s="16" t="str">
        <f>IF(W92&gt;0, "★", "-")</f>
        <v>★</v>
      </c>
      <c r="B92" s="16" t="str">
        <f>IF(L92&gt;0, "☆", "-")</f>
        <v>-</v>
      </c>
      <c r="C92" s="7">
        <v>12</v>
      </c>
      <c r="D92" s="2">
        <v>43419.512141203704</v>
      </c>
      <c r="E92" s="3" t="s">
        <v>1903</v>
      </c>
      <c r="F92" s="3">
        <v>14260</v>
      </c>
      <c r="G92" s="3" t="s">
        <v>32</v>
      </c>
      <c r="H92" s="3">
        <v>6248</v>
      </c>
      <c r="I92" s="3">
        <v>968</v>
      </c>
      <c r="J92" s="3">
        <v>2</v>
      </c>
      <c r="K92" s="3">
        <v>3</v>
      </c>
      <c r="L92" s="3"/>
      <c r="M92" s="2">
        <v>43419.525370370371</v>
      </c>
      <c r="N92" s="2">
        <v>43419.531875000001</v>
      </c>
      <c r="O92" s="3" t="s">
        <v>28</v>
      </c>
      <c r="P92" s="3" t="s">
        <v>29</v>
      </c>
      <c r="Q92" s="3" t="s">
        <v>133</v>
      </c>
      <c r="R92" s="3" t="s">
        <v>19</v>
      </c>
      <c r="S92" s="2">
        <v>43419.524884259263</v>
      </c>
      <c r="T92" s="2">
        <v>43419.524884259263</v>
      </c>
      <c r="U92" s="2">
        <v>43419.533148148148</v>
      </c>
      <c r="V92" s="2">
        <v>43419.533495370371</v>
      </c>
      <c r="W92" s="2">
        <v>43419.519074074073</v>
      </c>
      <c r="X92" s="8">
        <f t="shared" si="15"/>
        <v>43419.519074074073</v>
      </c>
      <c r="Y92" s="9">
        <f t="shared" si="16"/>
        <v>6.5046296294895001E-3</v>
      </c>
      <c r="Z92" s="9">
        <f t="shared" si="17"/>
        <v>1.95138888884685E-2</v>
      </c>
      <c r="AA92" s="10"/>
      <c r="AB92" s="10">
        <f t="shared" si="18"/>
        <v>4.8611110833007842E-4</v>
      </c>
      <c r="AC92" s="10">
        <f t="shared" si="19"/>
        <v>6.2962962983874604E-3</v>
      </c>
      <c r="AD92" s="10"/>
      <c r="AE92" s="10"/>
      <c r="AF92" s="78">
        <f t="shared" si="20"/>
        <v>43419.511805555558</v>
      </c>
      <c r="AG92" s="78">
        <f t="shared" si="21"/>
        <v>43419.53125</v>
      </c>
      <c r="AH92" s="26" t="str">
        <f t="shared" si="22"/>
        <v>43419.511805555643419.53125</v>
      </c>
      <c r="AI92" s="26" t="e">
        <f>VLOOKUP(AH92,simple_survey!$P$1800:$Q$2001,2,FALSE)</f>
        <v>#N/A</v>
      </c>
    </row>
    <row r="93" spans="1:38" s="7" customFormat="1" hidden="1" x14ac:dyDescent="0.4">
      <c r="A93" s="16" t="str">
        <f t="shared" si="14"/>
        <v>-</v>
      </c>
      <c r="B93" s="16" t="str">
        <f t="shared" si="23"/>
        <v>-</v>
      </c>
      <c r="C93" s="7">
        <v>12</v>
      </c>
      <c r="D93" s="2">
        <v>43419.512465277781</v>
      </c>
      <c r="E93" s="3" t="s">
        <v>1875</v>
      </c>
      <c r="F93" s="3">
        <v>14261</v>
      </c>
      <c r="G93" s="3" t="s">
        <v>99</v>
      </c>
      <c r="H93" s="3">
        <v>0</v>
      </c>
      <c r="I93" s="3">
        <v>294</v>
      </c>
      <c r="J93" s="3">
        <v>3</v>
      </c>
      <c r="K93" s="3">
        <v>1</v>
      </c>
      <c r="L93" s="3"/>
      <c r="M93" s="2">
        <v>43419.524618055555</v>
      </c>
      <c r="N93" s="2">
        <v>43419.530798611115</v>
      </c>
      <c r="O93" s="3" t="s">
        <v>40</v>
      </c>
      <c r="P93" s="3" t="s">
        <v>41</v>
      </c>
      <c r="Q93" s="3" t="s">
        <v>54</v>
      </c>
      <c r="R93" s="3" t="s">
        <v>55</v>
      </c>
      <c r="S93" s="2">
        <v>43419.528796296298</v>
      </c>
      <c r="T93" s="2">
        <v>43419.528796296298</v>
      </c>
      <c r="U93" s="2">
        <v>43419.535011574073</v>
      </c>
      <c r="V93" s="2">
        <v>43419.535011574073</v>
      </c>
      <c r="W93" s="3"/>
      <c r="X93" s="8">
        <f t="shared" si="15"/>
        <v>43419.512465277781</v>
      </c>
      <c r="Y93" s="9">
        <f t="shared" si="16"/>
        <v>6.180555559694767E-3</v>
      </c>
      <c r="Z93" s="9">
        <f t="shared" si="17"/>
        <v>6.180555559694767E-3</v>
      </c>
      <c r="AA93" s="10"/>
      <c r="AB93" s="10">
        <f t="shared" si="18"/>
        <v>0</v>
      </c>
      <c r="AC93" s="10">
        <f t="shared" si="19"/>
        <v>1.2152777773735579E-2</v>
      </c>
      <c r="AD93" s="10"/>
      <c r="AE93" s="10"/>
      <c r="AF93" s="78">
        <f t="shared" si="20"/>
        <v>43419.511805555558</v>
      </c>
      <c r="AG93" s="78">
        <f t="shared" si="21"/>
        <v>43419.530555555553</v>
      </c>
      <c r="AH93" s="26" t="str">
        <f t="shared" si="22"/>
        <v>43419.511805555643419.5305555556</v>
      </c>
      <c r="AI93" s="26" t="e">
        <f>VLOOKUP(AH93,simple_survey!$P$1800:$Q$2001,2,FALSE)</f>
        <v>#N/A</v>
      </c>
    </row>
    <row r="94" spans="1:38" s="7" customFormat="1" hidden="1" x14ac:dyDescent="0.4">
      <c r="A94" s="16" t="str">
        <f t="shared" si="14"/>
        <v>-</v>
      </c>
      <c r="B94" s="16" t="str">
        <f t="shared" si="23"/>
        <v>-</v>
      </c>
      <c r="C94" s="7">
        <v>12</v>
      </c>
      <c r="D94" s="2">
        <v>43419.51289351852</v>
      </c>
      <c r="E94" s="3" t="s">
        <v>1904</v>
      </c>
      <c r="F94" s="3">
        <v>14262</v>
      </c>
      <c r="G94" s="3" t="s">
        <v>99</v>
      </c>
      <c r="H94" s="3">
        <v>0</v>
      </c>
      <c r="I94" s="3">
        <v>65</v>
      </c>
      <c r="J94" s="3">
        <v>4</v>
      </c>
      <c r="K94" s="3">
        <v>1</v>
      </c>
      <c r="L94" s="3"/>
      <c r="M94" s="2">
        <v>43419.522048611114</v>
      </c>
      <c r="N94" s="2">
        <v>43419.542013888888</v>
      </c>
      <c r="O94" s="3" t="s">
        <v>64</v>
      </c>
      <c r="P94" s="3" t="s">
        <v>65</v>
      </c>
      <c r="Q94" s="3" t="s">
        <v>54</v>
      </c>
      <c r="R94" s="3" t="s">
        <v>55</v>
      </c>
      <c r="S94" s="2">
        <v>43419.524421296293</v>
      </c>
      <c r="T94" s="2">
        <v>43419.524421296293</v>
      </c>
      <c r="U94" s="2">
        <v>43419.537523148145</v>
      </c>
      <c r="V94" s="2">
        <v>43419.537523148145</v>
      </c>
      <c r="W94" s="3"/>
      <c r="X94" s="8">
        <f t="shared" si="15"/>
        <v>43419.51289351852</v>
      </c>
      <c r="Y94" s="9">
        <f t="shared" si="16"/>
        <v>1.9965277773735579E-2</v>
      </c>
      <c r="Z94" s="9">
        <f t="shared" si="17"/>
        <v>1.9965277773735579E-2</v>
      </c>
      <c r="AA94" s="10"/>
      <c r="AB94" s="10">
        <f t="shared" si="18"/>
        <v>0</v>
      </c>
      <c r="AC94" s="10">
        <f t="shared" si="19"/>
        <v>9.1550925935734995E-3</v>
      </c>
      <c r="AD94" s="10"/>
      <c r="AE94" s="10"/>
      <c r="AF94" s="78">
        <f t="shared" si="20"/>
        <v>43419.512499999997</v>
      </c>
      <c r="AG94" s="78">
        <f t="shared" si="21"/>
        <v>43419.541666666664</v>
      </c>
      <c r="AH94" s="26" t="str">
        <f t="shared" si="22"/>
        <v>43419.512543419.5416666667</v>
      </c>
      <c r="AI94" s="26" t="e">
        <f>VLOOKUP(AH94,simple_survey!$P$1800:$Q$2001,2,FALSE)</f>
        <v>#N/A</v>
      </c>
    </row>
    <row r="95" spans="1:38" s="7" customFormat="1" hidden="1" x14ac:dyDescent="0.4">
      <c r="A95" s="16" t="str">
        <f t="shared" si="14"/>
        <v>-</v>
      </c>
      <c r="B95" s="16" t="str">
        <f t="shared" si="23"/>
        <v>-</v>
      </c>
      <c r="C95" s="7">
        <v>12</v>
      </c>
      <c r="D95" s="2">
        <v>43419.513738425929</v>
      </c>
      <c r="E95" s="3" t="s">
        <v>1905</v>
      </c>
      <c r="F95" s="3">
        <v>14263</v>
      </c>
      <c r="G95" s="3" t="s">
        <v>32</v>
      </c>
      <c r="H95" s="3">
        <v>6232</v>
      </c>
      <c r="I95" s="3">
        <v>432</v>
      </c>
      <c r="J95" s="3">
        <v>2</v>
      </c>
      <c r="K95" s="3">
        <v>1</v>
      </c>
      <c r="L95" s="3"/>
      <c r="M95" s="2">
        <v>43419.525439814817</v>
      </c>
      <c r="N95" s="2">
        <v>43419.534618055557</v>
      </c>
      <c r="O95" s="3" t="s">
        <v>28</v>
      </c>
      <c r="P95" s="3" t="s">
        <v>29</v>
      </c>
      <c r="Q95" s="3" t="s">
        <v>67</v>
      </c>
      <c r="R95" s="3" t="s">
        <v>68</v>
      </c>
      <c r="S95" s="2">
        <v>43419.525925925926</v>
      </c>
      <c r="T95" s="2">
        <v>43419.525925925926</v>
      </c>
      <c r="U95" s="2">
        <v>43419.536932870367</v>
      </c>
      <c r="V95" s="2">
        <v>43419.536932870367</v>
      </c>
      <c r="W95" s="3"/>
      <c r="X95" s="8">
        <f t="shared" si="15"/>
        <v>43419.513738425929</v>
      </c>
      <c r="Y95" s="9">
        <f t="shared" si="16"/>
        <v>9.1782407398568466E-3</v>
      </c>
      <c r="Z95" s="9">
        <f t="shared" si="17"/>
        <v>9.1782407398568466E-3</v>
      </c>
      <c r="AA95" s="10"/>
      <c r="AB95" s="10">
        <f t="shared" si="18"/>
        <v>0</v>
      </c>
      <c r="AC95" s="10">
        <f t="shared" si="19"/>
        <v>1.17013888884685E-2</v>
      </c>
      <c r="AD95" s="10"/>
      <c r="AE95" s="10"/>
      <c r="AF95" s="78">
        <f t="shared" si="20"/>
        <v>43419.513194444444</v>
      </c>
      <c r="AG95" s="78">
        <f t="shared" si="21"/>
        <v>43419.53402777778</v>
      </c>
      <c r="AH95" s="26" t="str">
        <f t="shared" si="22"/>
        <v>43419.513194444443419.5340277778</v>
      </c>
      <c r="AI95" s="26" t="e">
        <f>VLOOKUP(AH95,simple_survey!$P$1800:$Q$2001,2,FALSE)</f>
        <v>#N/A</v>
      </c>
    </row>
    <row r="96" spans="1:38" s="7" customFormat="1" hidden="1" x14ac:dyDescent="0.4">
      <c r="A96" s="16" t="str">
        <f t="shared" si="14"/>
        <v>-</v>
      </c>
      <c r="B96" s="16" t="str">
        <f t="shared" si="23"/>
        <v>-</v>
      </c>
      <c r="C96" s="7">
        <v>12</v>
      </c>
      <c r="D96" s="2">
        <v>43419.517546296294</v>
      </c>
      <c r="E96" s="3" t="s">
        <v>1906</v>
      </c>
      <c r="F96" s="3">
        <v>14264</v>
      </c>
      <c r="G96" s="3" t="s">
        <v>98</v>
      </c>
      <c r="H96" s="3">
        <v>0</v>
      </c>
      <c r="I96" s="3">
        <v>901</v>
      </c>
      <c r="J96" s="3">
        <v>1</v>
      </c>
      <c r="K96" s="3">
        <v>1</v>
      </c>
      <c r="L96" s="3"/>
      <c r="M96" s="2">
        <v>43419.521192129629</v>
      </c>
      <c r="N96" s="2">
        <v>43419.525740740741</v>
      </c>
      <c r="O96" s="3" t="s">
        <v>49</v>
      </c>
      <c r="P96" s="3" t="s">
        <v>50</v>
      </c>
      <c r="Q96" s="3" t="s">
        <v>40</v>
      </c>
      <c r="R96" s="3" t="s">
        <v>41</v>
      </c>
      <c r="S96" s="2">
        <v>43419.521249999998</v>
      </c>
      <c r="T96" s="2">
        <v>43419.521249999998</v>
      </c>
      <c r="U96" s="2">
        <v>43419.526724537034</v>
      </c>
      <c r="V96" s="2">
        <v>43419.526724537034</v>
      </c>
      <c r="W96" s="3"/>
      <c r="X96" s="8">
        <f t="shared" si="15"/>
        <v>43419.517546296294</v>
      </c>
      <c r="Y96" s="9">
        <f t="shared" si="16"/>
        <v>4.5486111121135764E-3</v>
      </c>
      <c r="Z96" s="9">
        <f t="shared" si="17"/>
        <v>4.5486111121135764E-3</v>
      </c>
      <c r="AA96" s="10"/>
      <c r="AB96" s="10">
        <f t="shared" si="18"/>
        <v>0</v>
      </c>
      <c r="AC96" s="10">
        <f t="shared" si="19"/>
        <v>3.645833334303461E-3</v>
      </c>
      <c r="AD96" s="10"/>
      <c r="AE96" s="10"/>
      <c r="AF96" s="78">
        <f t="shared" si="20"/>
        <v>43419.517361111109</v>
      </c>
      <c r="AG96" s="78">
        <f t="shared" si="21"/>
        <v>43419.525694444441</v>
      </c>
      <c r="AH96" s="26" t="str">
        <f t="shared" si="22"/>
        <v>43419.517361111143419.5256944444</v>
      </c>
      <c r="AI96" s="26" t="e">
        <f>VLOOKUP(AH96,simple_survey!$P$1800:$Q$2001,2,FALSE)</f>
        <v>#N/A</v>
      </c>
    </row>
    <row r="97" spans="1:38" s="7" customFormat="1" hidden="1" x14ac:dyDescent="0.4">
      <c r="A97" s="16" t="str">
        <f t="shared" si="14"/>
        <v>-</v>
      </c>
      <c r="B97" s="16" t="str">
        <f t="shared" si="23"/>
        <v>-</v>
      </c>
      <c r="C97" s="7">
        <v>12</v>
      </c>
      <c r="D97" s="2">
        <v>43419.521018518521</v>
      </c>
      <c r="E97" s="3" t="s">
        <v>1907</v>
      </c>
      <c r="F97" s="3">
        <v>14265</v>
      </c>
      <c r="G97" s="3" t="s">
        <v>18</v>
      </c>
      <c r="H97" s="3">
        <v>6261</v>
      </c>
      <c r="I97" s="3">
        <v>139</v>
      </c>
      <c r="J97" s="3">
        <v>13</v>
      </c>
      <c r="K97" s="3">
        <v>1</v>
      </c>
      <c r="L97" s="3"/>
      <c r="M97" s="2">
        <v>43419.524259259262</v>
      </c>
      <c r="N97" s="2">
        <v>43419.527337962965</v>
      </c>
      <c r="O97" s="3" t="s">
        <v>133</v>
      </c>
      <c r="P97" s="3" t="s">
        <v>19</v>
      </c>
      <c r="Q97" s="3" t="s">
        <v>24</v>
      </c>
      <c r="R97" s="3" t="s">
        <v>25</v>
      </c>
      <c r="S97" s="2">
        <v>43419.524872685186</v>
      </c>
      <c r="T97" s="2">
        <v>43419.524872685186</v>
      </c>
      <c r="U97" s="2">
        <v>43419.5309837963</v>
      </c>
      <c r="V97" s="2">
        <v>43419.5309837963</v>
      </c>
      <c r="W97" s="3"/>
      <c r="X97" s="8">
        <f t="shared" si="15"/>
        <v>43419.521018518521</v>
      </c>
      <c r="Y97" s="9">
        <f t="shared" si="16"/>
        <v>3.0787037030677311E-3</v>
      </c>
      <c r="Z97" s="9">
        <f t="shared" si="17"/>
        <v>3.0787037030677311E-3</v>
      </c>
      <c r="AA97" s="10"/>
      <c r="AB97" s="10">
        <f t="shared" si="18"/>
        <v>0</v>
      </c>
      <c r="AC97" s="10">
        <f t="shared" si="19"/>
        <v>3.2407407416030765E-3</v>
      </c>
      <c r="AD97" s="10"/>
      <c r="AE97" s="10"/>
      <c r="AF97" s="78">
        <f t="shared" si="20"/>
        <v>43419.520833333336</v>
      </c>
      <c r="AG97" s="78">
        <f t="shared" si="21"/>
        <v>43419.527083333334</v>
      </c>
      <c r="AH97" s="26" t="str">
        <f t="shared" si="22"/>
        <v>43419.520833333343419.5270833333</v>
      </c>
      <c r="AI97" s="26" t="e">
        <f>VLOOKUP(AH97,simple_survey!$P$1800:$Q$2001,2,FALSE)</f>
        <v>#N/A</v>
      </c>
    </row>
    <row r="98" spans="1:38" s="7" customFormat="1" hidden="1" x14ac:dyDescent="0.4">
      <c r="A98" s="16" t="str">
        <f t="shared" si="14"/>
        <v>-</v>
      </c>
      <c r="B98" s="16" t="str">
        <f t="shared" si="23"/>
        <v>-</v>
      </c>
      <c r="C98" s="7">
        <v>12</v>
      </c>
      <c r="D98" s="2">
        <v>43419.521203703705</v>
      </c>
      <c r="E98" s="3" t="s">
        <v>1849</v>
      </c>
      <c r="F98" s="3">
        <v>14266</v>
      </c>
      <c r="G98" s="3" t="s">
        <v>32</v>
      </c>
      <c r="H98" s="3">
        <v>2950</v>
      </c>
      <c r="I98" s="3">
        <v>479</v>
      </c>
      <c r="J98" s="3">
        <v>6</v>
      </c>
      <c r="K98" s="3">
        <v>2</v>
      </c>
      <c r="L98" s="3"/>
      <c r="M98" s="2">
        <v>43419.526828703703</v>
      </c>
      <c r="N98" s="2">
        <v>43419.531087962961</v>
      </c>
      <c r="O98" s="3" t="s">
        <v>20</v>
      </c>
      <c r="P98" s="3" t="s">
        <v>21</v>
      </c>
      <c r="Q98" s="3" t="s">
        <v>22</v>
      </c>
      <c r="R98" s="3" t="s">
        <v>23</v>
      </c>
      <c r="S98" s="2">
        <v>43419.529131944444</v>
      </c>
      <c r="T98" s="2">
        <v>43419.529131944444</v>
      </c>
      <c r="U98" s="2">
        <v>43419.538587962961</v>
      </c>
      <c r="V98" s="2">
        <v>43419.538587962961</v>
      </c>
      <c r="W98" s="3"/>
      <c r="X98" s="8">
        <f t="shared" si="15"/>
        <v>43419.521203703705</v>
      </c>
      <c r="Y98" s="9">
        <f t="shared" si="16"/>
        <v>4.2592592581058852E-3</v>
      </c>
      <c r="Z98" s="9">
        <f t="shared" si="17"/>
        <v>8.5185185162117705E-3</v>
      </c>
      <c r="AA98" s="10"/>
      <c r="AB98" s="10">
        <f t="shared" si="18"/>
        <v>0</v>
      </c>
      <c r="AC98" s="10">
        <f t="shared" si="19"/>
        <v>5.6249999979627319E-3</v>
      </c>
      <c r="AD98" s="10"/>
      <c r="AE98" s="10"/>
      <c r="AF98" s="78">
        <f t="shared" si="20"/>
        <v>43419.520833333336</v>
      </c>
      <c r="AG98" s="78">
        <f t="shared" si="21"/>
        <v>43419.530555555553</v>
      </c>
      <c r="AH98" s="26" t="str">
        <f t="shared" si="22"/>
        <v>43419.520833333343419.5305555556</v>
      </c>
      <c r="AI98" s="26" t="e">
        <f>VLOOKUP(AH98,simple_survey!$P$1800:$Q$2001,2,FALSE)</f>
        <v>#N/A</v>
      </c>
    </row>
    <row r="99" spans="1:38" s="7" customFormat="1" hidden="1" x14ac:dyDescent="0.4">
      <c r="A99" s="16" t="str">
        <f t="shared" si="14"/>
        <v>-</v>
      </c>
      <c r="B99" s="16" t="str">
        <f t="shared" si="23"/>
        <v>-</v>
      </c>
      <c r="C99" s="7">
        <v>12</v>
      </c>
      <c r="D99" s="2">
        <v>43419.522673611114</v>
      </c>
      <c r="E99" s="3" t="s">
        <v>1882</v>
      </c>
      <c r="F99" s="3">
        <v>14267</v>
      </c>
      <c r="G99" s="3" t="s">
        <v>32</v>
      </c>
      <c r="H99" s="3">
        <v>985</v>
      </c>
      <c r="I99" s="3">
        <v>379</v>
      </c>
      <c r="J99" s="3">
        <v>5</v>
      </c>
      <c r="K99" s="3">
        <v>1</v>
      </c>
      <c r="L99" s="3"/>
      <c r="M99" s="2">
        <v>43419.525393518517</v>
      </c>
      <c r="N99" s="2">
        <v>43419.530555555553</v>
      </c>
      <c r="O99" s="3" t="s">
        <v>67</v>
      </c>
      <c r="P99" s="3" t="s">
        <v>68</v>
      </c>
      <c r="Q99" s="3" t="s">
        <v>44</v>
      </c>
      <c r="R99" s="3" t="s">
        <v>91</v>
      </c>
      <c r="S99" s="2">
        <v>43419.528460648151</v>
      </c>
      <c r="T99" s="2">
        <v>43419.528460648151</v>
      </c>
      <c r="U99" s="2">
        <v>43419.533622685187</v>
      </c>
      <c r="V99" s="2">
        <v>43419.533622685187</v>
      </c>
      <c r="W99" s="3"/>
      <c r="X99" s="8">
        <f t="shared" si="15"/>
        <v>43419.522673611114</v>
      </c>
      <c r="Y99" s="9">
        <f t="shared" si="16"/>
        <v>5.1620370359160006E-3</v>
      </c>
      <c r="Z99" s="9">
        <f t="shared" si="17"/>
        <v>5.1620370359160006E-3</v>
      </c>
      <c r="AA99" s="10"/>
      <c r="AB99" s="10">
        <f t="shared" si="18"/>
        <v>0</v>
      </c>
      <c r="AC99" s="10">
        <f t="shared" si="19"/>
        <v>2.7199074029340409E-3</v>
      </c>
      <c r="AD99" s="10"/>
      <c r="AE99" s="10"/>
      <c r="AF99" s="78">
        <f t="shared" si="20"/>
        <v>43419.522222222222</v>
      </c>
      <c r="AG99" s="78">
        <f t="shared" si="21"/>
        <v>43419.530555555553</v>
      </c>
      <c r="AH99" s="26" t="str">
        <f t="shared" si="22"/>
        <v>43419.522222222243419.5305555556</v>
      </c>
      <c r="AI99" s="26" t="e">
        <f>VLOOKUP(AH99,simple_survey!$P$1800:$Q$2001,2,FALSE)</f>
        <v>#N/A</v>
      </c>
    </row>
    <row r="100" spans="1:38" s="7" customFormat="1" hidden="1" x14ac:dyDescent="0.4">
      <c r="A100" s="16" t="str">
        <f t="shared" si="14"/>
        <v>-</v>
      </c>
      <c r="B100" s="16" t="str">
        <f t="shared" si="23"/>
        <v>-</v>
      </c>
      <c r="C100" s="7">
        <v>12</v>
      </c>
      <c r="D100" s="2">
        <v>43419.524189814816</v>
      </c>
      <c r="E100" s="3" t="s">
        <v>1908</v>
      </c>
      <c r="F100" s="3">
        <v>14268</v>
      </c>
      <c r="G100" s="3" t="s">
        <v>32</v>
      </c>
      <c r="H100" s="3">
        <v>2137</v>
      </c>
      <c r="I100" s="3">
        <v>743</v>
      </c>
      <c r="J100" s="3">
        <v>4</v>
      </c>
      <c r="K100" s="3">
        <v>1</v>
      </c>
      <c r="L100" s="3"/>
      <c r="M100" s="2">
        <v>43419.524918981479</v>
      </c>
      <c r="N100" s="2">
        <v>43419.540173611109</v>
      </c>
      <c r="O100" s="3" t="s">
        <v>47</v>
      </c>
      <c r="P100" s="3" t="s">
        <v>48</v>
      </c>
      <c r="Q100" s="3" t="s">
        <v>69</v>
      </c>
      <c r="R100" s="3" t="s">
        <v>70</v>
      </c>
      <c r="S100" s="2">
        <v>43419.528611111113</v>
      </c>
      <c r="T100" s="2">
        <v>43419.528611111113</v>
      </c>
      <c r="U100" s="2">
        <v>43419.539479166669</v>
      </c>
      <c r="V100" s="2">
        <v>43419.546516203707</v>
      </c>
      <c r="W100" s="3"/>
      <c r="X100" s="8">
        <f t="shared" si="15"/>
        <v>43419.524189814816</v>
      </c>
      <c r="Y100" s="9">
        <f t="shared" si="16"/>
        <v>1.5254629630362615E-2</v>
      </c>
      <c r="Z100" s="9">
        <f t="shared" si="17"/>
        <v>1.5254629630362615E-2</v>
      </c>
      <c r="AA100" s="10"/>
      <c r="AB100" s="10">
        <f t="shared" si="18"/>
        <v>0</v>
      </c>
      <c r="AC100" s="10">
        <f t="shared" si="19"/>
        <v>7.2916666249511763E-4</v>
      </c>
      <c r="AD100" s="10"/>
      <c r="AE100" s="10"/>
      <c r="AF100" s="78">
        <f t="shared" si="20"/>
        <v>43419.523611111108</v>
      </c>
      <c r="AG100" s="78">
        <f t="shared" si="21"/>
        <v>43419.539583333331</v>
      </c>
      <c r="AH100" s="26" t="str">
        <f t="shared" si="22"/>
        <v>43419.523611111143419.5395833333</v>
      </c>
      <c r="AI100" s="26" t="e">
        <f>VLOOKUP(AH100,simple_survey!$P$1800:$Q$2001,2,FALSE)</f>
        <v>#N/A</v>
      </c>
    </row>
    <row r="101" spans="1:38" s="7" customFormat="1" hidden="1" x14ac:dyDescent="0.4">
      <c r="A101" s="16" t="str">
        <f t="shared" si="14"/>
        <v>-</v>
      </c>
      <c r="B101" s="16" t="str">
        <f t="shared" si="23"/>
        <v>-</v>
      </c>
      <c r="C101" s="7">
        <v>12</v>
      </c>
      <c r="D101" s="2">
        <v>43419.526967592596</v>
      </c>
      <c r="E101" s="3" t="s">
        <v>1582</v>
      </c>
      <c r="F101" s="3">
        <v>14270</v>
      </c>
      <c r="G101" s="3" t="s">
        <v>18</v>
      </c>
      <c r="H101" s="3">
        <v>3162</v>
      </c>
      <c r="I101" s="3">
        <v>517</v>
      </c>
      <c r="J101" s="3">
        <v>1</v>
      </c>
      <c r="K101" s="3">
        <v>1</v>
      </c>
      <c r="L101" s="3"/>
      <c r="M101" s="2">
        <v>43419.531354166669</v>
      </c>
      <c r="N101" s="2">
        <v>43419.539930555555</v>
      </c>
      <c r="O101" s="3" t="s">
        <v>26</v>
      </c>
      <c r="P101" s="3" t="s">
        <v>27</v>
      </c>
      <c r="Q101" s="3" t="s">
        <v>40</v>
      </c>
      <c r="R101" s="3" t="s">
        <v>41</v>
      </c>
      <c r="S101" s="2">
        <v>43419.533148148148</v>
      </c>
      <c r="T101" s="2">
        <v>43419.533148148148</v>
      </c>
      <c r="U101" s="2">
        <v>43419.540289351855</v>
      </c>
      <c r="V101" s="2">
        <v>43419.540289351855</v>
      </c>
      <c r="W101" s="3"/>
      <c r="X101" s="8">
        <f t="shared" si="15"/>
        <v>43419.526967592596</v>
      </c>
      <c r="Y101" s="9">
        <f t="shared" si="16"/>
        <v>8.5763888855581172E-3</v>
      </c>
      <c r="Z101" s="9">
        <f t="shared" si="17"/>
        <v>8.5763888855581172E-3</v>
      </c>
      <c r="AA101" s="10"/>
      <c r="AB101" s="10">
        <f t="shared" si="18"/>
        <v>0</v>
      </c>
      <c r="AC101" s="10">
        <f t="shared" si="19"/>
        <v>4.386574073578231E-3</v>
      </c>
      <c r="AD101" s="10"/>
      <c r="AE101" s="10"/>
      <c r="AF101" s="78">
        <f t="shared" si="20"/>
        <v>43419.526388888888</v>
      </c>
      <c r="AG101" s="78">
        <f t="shared" si="21"/>
        <v>43419.539583333331</v>
      </c>
      <c r="AH101" s="26" t="str">
        <f t="shared" si="22"/>
        <v>43419.526388888943419.5395833333</v>
      </c>
      <c r="AI101" s="26" t="e">
        <f>VLOOKUP(AH101,simple_survey!$P$1800:$Q$2001,2,FALSE)</f>
        <v>#N/A</v>
      </c>
    </row>
    <row r="102" spans="1:38" s="7" customFormat="1" x14ac:dyDescent="0.4">
      <c r="A102" s="16" t="str">
        <f t="shared" si="14"/>
        <v>-</v>
      </c>
      <c r="B102" s="16" t="str">
        <f t="shared" si="23"/>
        <v>-</v>
      </c>
      <c r="C102" s="7">
        <v>12</v>
      </c>
      <c r="D102" s="2">
        <v>43419.527511574073</v>
      </c>
      <c r="E102" s="3" t="s">
        <v>1865</v>
      </c>
      <c r="F102" s="3">
        <v>14272</v>
      </c>
      <c r="G102" s="3" t="s">
        <v>32</v>
      </c>
      <c r="H102" s="3">
        <v>5119</v>
      </c>
      <c r="I102" s="3">
        <v>740</v>
      </c>
      <c r="J102" s="3">
        <v>6</v>
      </c>
      <c r="K102" s="3">
        <v>1</v>
      </c>
      <c r="L102" s="3"/>
      <c r="M102" s="2">
        <v>43419.53197916667</v>
      </c>
      <c r="N102" s="2">
        <v>43419.539085648146</v>
      </c>
      <c r="O102" s="3" t="s">
        <v>22</v>
      </c>
      <c r="P102" s="3" t="s">
        <v>23</v>
      </c>
      <c r="Q102" s="3" t="s">
        <v>69</v>
      </c>
      <c r="R102" s="3" t="s">
        <v>70</v>
      </c>
      <c r="S102" s="2">
        <v>43419.535312499997</v>
      </c>
      <c r="T102" s="2">
        <v>43419.535312499997</v>
      </c>
      <c r="U102" s="2">
        <v>43419.548807870371</v>
      </c>
      <c r="V102" s="2">
        <v>43419.548807870371</v>
      </c>
      <c r="W102" s="3"/>
      <c r="X102" s="8">
        <f t="shared" si="15"/>
        <v>43419.527511574073</v>
      </c>
      <c r="Y102" s="9">
        <f t="shared" si="16"/>
        <v>7.1064814765122719E-3</v>
      </c>
      <c r="Z102" s="9">
        <f t="shared" si="17"/>
        <v>7.1064814765122719E-3</v>
      </c>
      <c r="AA102" s="10"/>
      <c r="AB102" s="10">
        <f t="shared" si="18"/>
        <v>0</v>
      </c>
      <c r="AC102" s="10">
        <f t="shared" si="19"/>
        <v>4.4675925964838825E-3</v>
      </c>
      <c r="AD102" s="10"/>
      <c r="AE102" s="10"/>
      <c r="AF102" s="78">
        <f t="shared" si="20"/>
        <v>43419.527083333334</v>
      </c>
      <c r="AG102" s="78">
        <f t="shared" si="21"/>
        <v>43419.538888888892</v>
      </c>
      <c r="AH102" s="26" t="str">
        <f t="shared" si="22"/>
        <v>43419.527083333343419.5388888889</v>
      </c>
      <c r="AI102" s="26" t="str">
        <f>VLOOKUP(AH102,simple_survey!$P$1800:$Q$2001,2,FALSE)</f>
        <v>肯定的</v>
      </c>
    </row>
    <row r="103" spans="1:38" s="7" customFormat="1" hidden="1" x14ac:dyDescent="0.4">
      <c r="A103" s="16" t="str">
        <f t="shared" si="14"/>
        <v>-</v>
      </c>
      <c r="B103" s="16" t="str">
        <f t="shared" si="23"/>
        <v>-</v>
      </c>
      <c r="C103" s="7">
        <v>12</v>
      </c>
      <c r="D103" s="2">
        <v>43419.532060185185</v>
      </c>
      <c r="E103" s="3" t="s">
        <v>1888</v>
      </c>
      <c r="F103" s="3">
        <v>14273</v>
      </c>
      <c r="G103" s="3" t="s">
        <v>18</v>
      </c>
      <c r="H103" s="3">
        <v>6266</v>
      </c>
      <c r="I103" s="3">
        <v>427</v>
      </c>
      <c r="J103" s="3">
        <v>8</v>
      </c>
      <c r="K103" s="3">
        <v>2</v>
      </c>
      <c r="L103" s="3"/>
      <c r="M103" s="2">
        <v>43419.537719907406</v>
      </c>
      <c r="N103" s="2">
        <v>43419.547523148147</v>
      </c>
      <c r="O103" s="3" t="s">
        <v>64</v>
      </c>
      <c r="P103" s="3" t="s">
        <v>65</v>
      </c>
      <c r="Q103" s="3" t="s">
        <v>52</v>
      </c>
      <c r="R103" s="3" t="s">
        <v>53</v>
      </c>
      <c r="S103" s="2">
        <v>43419.538113425922</v>
      </c>
      <c r="T103" s="2">
        <v>43419.538113425922</v>
      </c>
      <c r="U103" s="2">
        <v>43419.549027777779</v>
      </c>
      <c r="V103" s="2">
        <v>43419.55369212963</v>
      </c>
      <c r="W103" s="3"/>
      <c r="X103" s="8">
        <f t="shared" si="15"/>
        <v>43419.532060185185</v>
      </c>
      <c r="Y103" s="9">
        <f t="shared" si="16"/>
        <v>9.8032407404389232E-3</v>
      </c>
      <c r="Z103" s="9">
        <f t="shared" si="17"/>
        <v>1.9606481480877846E-2</v>
      </c>
      <c r="AA103" s="10"/>
      <c r="AB103" s="10">
        <f t="shared" si="18"/>
        <v>0</v>
      </c>
      <c r="AC103" s="10">
        <f t="shared" si="19"/>
        <v>5.6597222210257314E-3</v>
      </c>
      <c r="AD103" s="10"/>
      <c r="AE103" s="10"/>
      <c r="AF103" s="78">
        <f t="shared" si="20"/>
        <v>43419.531944444447</v>
      </c>
      <c r="AG103" s="78">
        <f t="shared" si="21"/>
        <v>43419.547222222223</v>
      </c>
      <c r="AH103" s="26" t="str">
        <f t="shared" si="22"/>
        <v>43419.531944444443419.5472222222</v>
      </c>
      <c r="AI103" s="26" t="e">
        <f>VLOOKUP(AH103,simple_survey!$P$1800:$Q$2001,2,FALSE)</f>
        <v>#N/A</v>
      </c>
    </row>
    <row r="104" spans="1:38" s="7" customFormat="1" hidden="1" x14ac:dyDescent="0.4">
      <c r="A104" s="16" t="str">
        <f t="shared" si="14"/>
        <v>-</v>
      </c>
      <c r="B104" s="16" t="str">
        <f t="shared" si="23"/>
        <v>-</v>
      </c>
      <c r="C104" s="7">
        <v>12</v>
      </c>
      <c r="D104" s="2">
        <v>43419.532719907409</v>
      </c>
      <c r="E104" s="3" t="s">
        <v>1581</v>
      </c>
      <c r="F104" s="3">
        <v>14274</v>
      </c>
      <c r="G104" s="3" t="s">
        <v>98</v>
      </c>
      <c r="H104" s="3">
        <v>0</v>
      </c>
      <c r="I104" s="3">
        <v>248</v>
      </c>
      <c r="J104" s="3">
        <v>7</v>
      </c>
      <c r="K104" s="3">
        <v>1</v>
      </c>
      <c r="L104" s="3"/>
      <c r="M104" s="2">
        <v>43419.53565972222</v>
      </c>
      <c r="N104" s="2">
        <v>43419.53769675926</v>
      </c>
      <c r="O104" s="3" t="s">
        <v>133</v>
      </c>
      <c r="P104" s="3" t="s">
        <v>19</v>
      </c>
      <c r="Q104" s="3" t="s">
        <v>67</v>
      </c>
      <c r="R104" s="3" t="s">
        <v>68</v>
      </c>
      <c r="S104" s="2">
        <v>43419.539363425924</v>
      </c>
      <c r="T104" s="2">
        <v>43419.539363425924</v>
      </c>
      <c r="U104" s="2">
        <v>43419.54314814815</v>
      </c>
      <c r="V104" s="2">
        <v>43419.54314814815</v>
      </c>
      <c r="W104" s="3"/>
      <c r="X104" s="8">
        <f t="shared" si="15"/>
        <v>43419.532719907409</v>
      </c>
      <c r="Y104" s="9">
        <f t="shared" si="16"/>
        <v>2.0370370402815752E-3</v>
      </c>
      <c r="Z104" s="9">
        <f t="shared" si="17"/>
        <v>2.0370370402815752E-3</v>
      </c>
      <c r="AA104" s="10"/>
      <c r="AB104" s="10">
        <f t="shared" si="18"/>
        <v>0</v>
      </c>
      <c r="AC104" s="10">
        <f t="shared" si="19"/>
        <v>2.9398148108157329E-3</v>
      </c>
      <c r="AD104" s="10"/>
      <c r="AE104" s="10"/>
      <c r="AF104" s="78">
        <f t="shared" si="20"/>
        <v>43419.532638888886</v>
      </c>
      <c r="AG104" s="78">
        <f t="shared" si="21"/>
        <v>43419.537499999999</v>
      </c>
      <c r="AH104" s="26" t="str">
        <f t="shared" si="22"/>
        <v>43419.532638888943419.5375</v>
      </c>
      <c r="AI104" s="26" t="e">
        <f>VLOOKUP(AH104,simple_survey!$P$1800:$Q$2001,2,FALSE)</f>
        <v>#N/A</v>
      </c>
    </row>
    <row r="105" spans="1:38" s="7" customFormat="1" hidden="1" x14ac:dyDescent="0.4">
      <c r="A105" s="16" t="str">
        <f t="shared" si="14"/>
        <v>-</v>
      </c>
      <c r="B105" s="16" t="str">
        <f t="shared" si="23"/>
        <v>-</v>
      </c>
      <c r="C105" s="7">
        <v>12</v>
      </c>
      <c r="D105" s="2">
        <v>43419.533530092594</v>
      </c>
      <c r="E105" s="3" t="s">
        <v>1909</v>
      </c>
      <c r="F105" s="3">
        <v>14276</v>
      </c>
      <c r="G105" s="3" t="s">
        <v>32</v>
      </c>
      <c r="H105" s="3">
        <v>3598</v>
      </c>
      <c r="I105" s="3">
        <v>829</v>
      </c>
      <c r="J105" s="3">
        <v>5</v>
      </c>
      <c r="K105" s="3">
        <v>1</v>
      </c>
      <c r="L105" s="3"/>
      <c r="M105" s="2">
        <v>43419.537326388891</v>
      </c>
      <c r="N105" s="2">
        <v>43419.542442129627</v>
      </c>
      <c r="O105" s="3" t="s">
        <v>133</v>
      </c>
      <c r="P105" s="3" t="s">
        <v>19</v>
      </c>
      <c r="Q105" s="3" t="s">
        <v>79</v>
      </c>
      <c r="R105" s="3" t="s">
        <v>80</v>
      </c>
      <c r="S105" s="2">
        <v>43419.540578703702</v>
      </c>
      <c r="T105" s="2">
        <v>43419.540578703702</v>
      </c>
      <c r="U105" s="2">
        <v>43419.548402777778</v>
      </c>
      <c r="V105" s="2">
        <v>43419.548402777778</v>
      </c>
      <c r="W105" s="3"/>
      <c r="X105" s="8">
        <f t="shared" si="15"/>
        <v>43419.533530092594</v>
      </c>
      <c r="Y105" s="9">
        <f t="shared" si="16"/>
        <v>5.1157407360733487E-3</v>
      </c>
      <c r="Z105" s="9">
        <f t="shared" si="17"/>
        <v>5.1157407360733487E-3</v>
      </c>
      <c r="AA105" s="10"/>
      <c r="AB105" s="10">
        <f t="shared" si="18"/>
        <v>0</v>
      </c>
      <c r="AC105" s="10">
        <f t="shared" si="19"/>
        <v>3.796296296059154E-3</v>
      </c>
      <c r="AD105" s="10"/>
      <c r="AE105" s="10"/>
      <c r="AF105" s="78">
        <f t="shared" si="20"/>
        <v>43419.533333333333</v>
      </c>
      <c r="AG105" s="78">
        <f t="shared" si="21"/>
        <v>43419.542361111111</v>
      </c>
      <c r="AH105" s="26" t="str">
        <f t="shared" si="22"/>
        <v>43419.533333333343419.5423611111</v>
      </c>
      <c r="AI105" s="26" t="e">
        <f>VLOOKUP(AH105,simple_survey!$P$1800:$Q$2001,2,FALSE)</f>
        <v>#N/A</v>
      </c>
    </row>
    <row r="106" spans="1:38" s="7" customFormat="1" hidden="1" x14ac:dyDescent="0.4">
      <c r="A106" s="16" t="str">
        <f t="shared" si="14"/>
        <v>-</v>
      </c>
      <c r="B106" s="16" t="str">
        <f t="shared" si="23"/>
        <v>-</v>
      </c>
      <c r="C106" s="7">
        <v>12</v>
      </c>
      <c r="D106" s="2">
        <v>43419.536504629628</v>
      </c>
      <c r="E106" s="3" t="s">
        <v>1910</v>
      </c>
      <c r="F106" s="3">
        <v>14279</v>
      </c>
      <c r="G106" s="3" t="s">
        <v>98</v>
      </c>
      <c r="H106" s="3">
        <v>0</v>
      </c>
      <c r="I106" s="3">
        <v>504</v>
      </c>
      <c r="J106" s="3">
        <v>7</v>
      </c>
      <c r="K106" s="3">
        <v>1</v>
      </c>
      <c r="L106" s="3"/>
      <c r="M106" s="2">
        <v>43419.542141203703</v>
      </c>
      <c r="N106" s="2">
        <v>43419.546539351853</v>
      </c>
      <c r="O106" s="3" t="s">
        <v>52</v>
      </c>
      <c r="P106" s="3" t="s">
        <v>53</v>
      </c>
      <c r="Q106" s="3" t="s">
        <v>28</v>
      </c>
      <c r="R106" s="3" t="s">
        <v>29</v>
      </c>
      <c r="S106" s="2">
        <v>43419.541747685187</v>
      </c>
      <c r="T106" s="2">
        <v>43419.541747685187</v>
      </c>
      <c r="U106" s="2">
        <v>43419.552673611113</v>
      </c>
      <c r="V106" s="2">
        <v>43419.552673611113</v>
      </c>
      <c r="W106" s="3"/>
      <c r="X106" s="8">
        <f t="shared" si="15"/>
        <v>43419.536504629628</v>
      </c>
      <c r="Y106" s="9">
        <f t="shared" si="16"/>
        <v>4.3981481503578834E-3</v>
      </c>
      <c r="Z106" s="9">
        <f t="shared" si="17"/>
        <v>4.3981481503578834E-3</v>
      </c>
      <c r="AA106" s="10"/>
      <c r="AB106" s="10">
        <f t="shared" si="18"/>
        <v>3.9351851592073217E-4</v>
      </c>
      <c r="AC106" s="10">
        <f t="shared" si="19"/>
        <v>5.6365740747423843E-3</v>
      </c>
      <c r="AD106" s="10"/>
      <c r="AE106" s="10"/>
      <c r="AF106" s="78">
        <f t="shared" si="20"/>
        <v>43419.536111111112</v>
      </c>
      <c r="AG106" s="78">
        <f t="shared" si="21"/>
        <v>43419.546527777777</v>
      </c>
      <c r="AH106" s="26" t="str">
        <f t="shared" si="22"/>
        <v>43419.536111111143419.5465277778</v>
      </c>
      <c r="AI106" s="26" t="e">
        <f>VLOOKUP(AH106,simple_survey!$P$1800:$Q$2001,2,FALSE)</f>
        <v>#N/A</v>
      </c>
    </row>
    <row r="107" spans="1:38" s="7" customFormat="1" hidden="1" x14ac:dyDescent="0.4">
      <c r="A107" s="16" t="str">
        <f t="shared" si="14"/>
        <v>-</v>
      </c>
      <c r="B107" s="16" t="str">
        <f t="shared" si="23"/>
        <v>-</v>
      </c>
      <c r="C107" s="7">
        <v>12</v>
      </c>
      <c r="D107" s="2">
        <v>43419.536597222221</v>
      </c>
      <c r="E107" s="3" t="s">
        <v>1576</v>
      </c>
      <c r="F107" s="3">
        <v>14280</v>
      </c>
      <c r="G107" s="3" t="s">
        <v>98</v>
      </c>
      <c r="H107" s="3">
        <v>0</v>
      </c>
      <c r="I107" s="3">
        <v>99</v>
      </c>
      <c r="J107" s="3">
        <v>3</v>
      </c>
      <c r="K107" s="3">
        <v>1</v>
      </c>
      <c r="L107" s="3"/>
      <c r="M107" s="2">
        <v>43419.538958333331</v>
      </c>
      <c r="N107" s="2">
        <v>43419.545347222222</v>
      </c>
      <c r="O107" s="3" t="s">
        <v>30</v>
      </c>
      <c r="P107" s="3" t="s">
        <v>31</v>
      </c>
      <c r="Q107" s="3" t="s">
        <v>49</v>
      </c>
      <c r="R107" s="3" t="s">
        <v>50</v>
      </c>
      <c r="S107" s="2">
        <v>43419.541631944441</v>
      </c>
      <c r="T107" s="2">
        <v>43419.541631944441</v>
      </c>
      <c r="U107" s="2">
        <v>43419.547951388886</v>
      </c>
      <c r="V107" s="2">
        <v>43419.547951388886</v>
      </c>
      <c r="W107" s="3"/>
      <c r="X107" s="8">
        <f t="shared" si="15"/>
        <v>43419.536597222221</v>
      </c>
      <c r="Y107" s="9">
        <f t="shared" si="16"/>
        <v>6.3888888907968067E-3</v>
      </c>
      <c r="Z107" s="9">
        <f t="shared" si="17"/>
        <v>6.3888888907968067E-3</v>
      </c>
      <c r="AA107" s="10"/>
      <c r="AB107" s="10">
        <f t="shared" si="18"/>
        <v>0</v>
      </c>
      <c r="AC107" s="10">
        <f t="shared" si="19"/>
        <v>2.3611111100763083E-3</v>
      </c>
      <c r="AD107" s="10"/>
      <c r="AE107" s="10"/>
      <c r="AF107" s="78">
        <f t="shared" si="20"/>
        <v>43419.536111111112</v>
      </c>
      <c r="AG107" s="78">
        <f t="shared" si="21"/>
        <v>43419.545138888891</v>
      </c>
      <c r="AH107" s="26" t="str">
        <f t="shared" si="22"/>
        <v>43419.536111111143419.5451388889</v>
      </c>
      <c r="AI107" s="26" t="e">
        <f>VLOOKUP(AH107,simple_survey!$P$1800:$Q$2001,2,FALSE)</f>
        <v>#N/A</v>
      </c>
    </row>
    <row r="108" spans="1:38" s="7" customFormat="1" hidden="1" x14ac:dyDescent="0.4">
      <c r="A108" s="16" t="str">
        <f t="shared" si="14"/>
        <v>-</v>
      </c>
      <c r="B108" s="16" t="str">
        <f t="shared" si="23"/>
        <v>-</v>
      </c>
      <c r="C108" s="7">
        <v>12</v>
      </c>
      <c r="D108" s="2">
        <v>43419.538969907408</v>
      </c>
      <c r="E108" s="3" t="s">
        <v>1871</v>
      </c>
      <c r="F108" s="3">
        <v>14282</v>
      </c>
      <c r="G108" s="3" t="s">
        <v>32</v>
      </c>
      <c r="H108" s="3">
        <v>4828</v>
      </c>
      <c r="I108" s="3">
        <v>498</v>
      </c>
      <c r="J108" s="3">
        <v>9</v>
      </c>
      <c r="K108" s="3">
        <v>2</v>
      </c>
      <c r="L108" s="3"/>
      <c r="M108" s="2">
        <v>43419.544918981483</v>
      </c>
      <c r="N108" s="2">
        <v>43419.553587962961</v>
      </c>
      <c r="O108" s="3" t="s">
        <v>26</v>
      </c>
      <c r="P108" s="3" t="s">
        <v>27</v>
      </c>
      <c r="Q108" s="3" t="s">
        <v>54</v>
      </c>
      <c r="R108" s="3" t="s">
        <v>55</v>
      </c>
      <c r="S108" s="2">
        <v>43419.546643518515</v>
      </c>
      <c r="T108" s="2">
        <v>43419.546643518515</v>
      </c>
      <c r="U108" s="2">
        <v>43419.55505787037</v>
      </c>
      <c r="V108" s="2">
        <v>43419.55505787037</v>
      </c>
      <c r="W108" s="3"/>
      <c r="X108" s="8">
        <f t="shared" si="15"/>
        <v>43419.538969907408</v>
      </c>
      <c r="Y108" s="9">
        <f t="shared" si="16"/>
        <v>8.6689814779674634E-3</v>
      </c>
      <c r="Z108" s="9">
        <f t="shared" si="17"/>
        <v>1.7337962955934927E-2</v>
      </c>
      <c r="AA108" s="10"/>
      <c r="AB108" s="10">
        <f t="shared" si="18"/>
        <v>0</v>
      </c>
      <c r="AC108" s="10">
        <f t="shared" si="19"/>
        <v>5.9490740750334226E-3</v>
      </c>
      <c r="AD108" s="10"/>
      <c r="AE108" s="10"/>
      <c r="AF108" s="78">
        <f t="shared" si="20"/>
        <v>43419.538888888892</v>
      </c>
      <c r="AG108" s="78">
        <f t="shared" si="21"/>
        <v>43419.553472222222</v>
      </c>
      <c r="AH108" s="26" t="str">
        <f t="shared" si="22"/>
        <v>43419.538888888943419.5534722222</v>
      </c>
      <c r="AI108" s="26" t="e">
        <f>VLOOKUP(AH108,simple_survey!$P$1800:$Q$2001,2,FALSE)</f>
        <v>#N/A</v>
      </c>
    </row>
    <row r="109" spans="1:38" s="7" customFormat="1" x14ac:dyDescent="0.4">
      <c r="A109" s="16" t="str">
        <f t="shared" si="14"/>
        <v>-</v>
      </c>
      <c r="B109" s="16" t="str">
        <f t="shared" si="23"/>
        <v>-</v>
      </c>
      <c r="C109" s="7">
        <v>12</v>
      </c>
      <c r="D109" s="2">
        <v>43419.539270833331</v>
      </c>
      <c r="E109" s="3" t="s">
        <v>1911</v>
      </c>
      <c r="F109" s="3">
        <v>14283</v>
      </c>
      <c r="G109" s="3" t="s">
        <v>18</v>
      </c>
      <c r="H109" s="3">
        <v>6265</v>
      </c>
      <c r="I109" s="3">
        <v>40</v>
      </c>
      <c r="J109" s="3">
        <v>6</v>
      </c>
      <c r="K109" s="3">
        <v>2</v>
      </c>
      <c r="L109" s="3"/>
      <c r="M109" s="2">
        <v>43419.545324074075</v>
      </c>
      <c r="N109" s="2">
        <v>43419.55064814815</v>
      </c>
      <c r="O109" s="3" t="s">
        <v>30</v>
      </c>
      <c r="P109" s="3" t="s">
        <v>31</v>
      </c>
      <c r="Q109" s="3" t="s">
        <v>62</v>
      </c>
      <c r="R109" s="3" t="s">
        <v>63</v>
      </c>
      <c r="S109" s="2">
        <v>43419.548784722225</v>
      </c>
      <c r="T109" s="2">
        <v>43419.548784722225</v>
      </c>
      <c r="U109" s="2">
        <v>43419.559907407405</v>
      </c>
      <c r="V109" s="2">
        <v>43419.559907407405</v>
      </c>
      <c r="W109" s="3"/>
      <c r="X109" s="8">
        <f t="shared" si="15"/>
        <v>43419.539270833331</v>
      </c>
      <c r="Y109" s="9">
        <f t="shared" si="16"/>
        <v>5.324074074451346E-3</v>
      </c>
      <c r="Z109" s="9">
        <f t="shared" si="17"/>
        <v>1.0648148148902692E-2</v>
      </c>
      <c r="AA109" s="10"/>
      <c r="AB109" s="10">
        <f t="shared" si="18"/>
        <v>0</v>
      </c>
      <c r="AC109" s="10">
        <f t="shared" si="19"/>
        <v>6.0532407442224212E-3</v>
      </c>
      <c r="AD109" s="10"/>
      <c r="AE109" s="10"/>
      <c r="AF109" s="78">
        <f t="shared" si="20"/>
        <v>43419.538888888892</v>
      </c>
      <c r="AG109" s="78">
        <f t="shared" si="21"/>
        <v>43419.55</v>
      </c>
      <c r="AH109" s="26" t="str">
        <f t="shared" si="22"/>
        <v>43419.538888888943419.55</v>
      </c>
      <c r="AI109" s="26" t="str">
        <f>VLOOKUP(AH109,simple_survey!$P$1800:$Q$2001,2,FALSE)</f>
        <v>肯定的</v>
      </c>
    </row>
    <row r="110" spans="1:38" s="7" customFormat="1" x14ac:dyDescent="0.4">
      <c r="A110" s="16" t="str">
        <f t="shared" si="14"/>
        <v>-</v>
      </c>
      <c r="B110" s="16" t="str">
        <f t="shared" si="23"/>
        <v>-</v>
      </c>
      <c r="C110" s="7">
        <v>12</v>
      </c>
      <c r="D110" s="2">
        <v>43419.541018518517</v>
      </c>
      <c r="E110" s="3" t="s">
        <v>1850</v>
      </c>
      <c r="F110" s="3">
        <v>14285</v>
      </c>
      <c r="G110" s="3" t="s">
        <v>18</v>
      </c>
      <c r="H110" s="3">
        <v>2678</v>
      </c>
      <c r="I110" s="3">
        <v>48</v>
      </c>
      <c r="J110" s="3">
        <v>8</v>
      </c>
      <c r="K110" s="3">
        <v>2</v>
      </c>
      <c r="L110" s="3"/>
      <c r="M110" s="2">
        <v>43419.541817129626</v>
      </c>
      <c r="N110" s="2">
        <v>43419.551099537035</v>
      </c>
      <c r="O110" s="3" t="s">
        <v>47</v>
      </c>
      <c r="P110" s="3" t="s">
        <v>48</v>
      </c>
      <c r="Q110" s="3" t="s">
        <v>44</v>
      </c>
      <c r="R110" s="3" t="s">
        <v>91</v>
      </c>
      <c r="S110" s="2">
        <v>43419.542488425926</v>
      </c>
      <c r="T110" s="2">
        <v>43419.542488425926</v>
      </c>
      <c r="U110" s="2">
        <v>43419.554780092592</v>
      </c>
      <c r="V110" s="2">
        <v>43419.554780092592</v>
      </c>
      <c r="W110" s="3"/>
      <c r="X110" s="8">
        <f t="shared" si="15"/>
        <v>43419.541018518517</v>
      </c>
      <c r="Y110" s="9">
        <f t="shared" si="16"/>
        <v>9.2824074090458453E-3</v>
      </c>
      <c r="Z110" s="9">
        <f t="shared" si="17"/>
        <v>1.8564814818091691E-2</v>
      </c>
      <c r="AA110" s="10"/>
      <c r="AB110" s="10">
        <f t="shared" si="18"/>
        <v>0</v>
      </c>
      <c r="AC110" s="10">
        <f t="shared" si="19"/>
        <v>7.9861110862111673E-4</v>
      </c>
      <c r="AD110" s="10"/>
      <c r="AE110" s="10"/>
      <c r="AF110" s="78">
        <f t="shared" si="20"/>
        <v>43419.540972222225</v>
      </c>
      <c r="AG110" s="78">
        <f t="shared" si="21"/>
        <v>43419.550694444442</v>
      </c>
      <c r="AH110" s="26" t="str">
        <f t="shared" si="22"/>
        <v>43419.540972222243419.5506944444</v>
      </c>
      <c r="AI110" s="26" t="str">
        <f>VLOOKUP(AH110,simple_survey!$P$1800:$Q$2001,2,FALSE)</f>
        <v>肯定的</v>
      </c>
    </row>
    <row r="111" spans="1:38" s="7" customFormat="1" hidden="1" x14ac:dyDescent="0.4">
      <c r="A111" s="16" t="str">
        <f t="shared" si="14"/>
        <v>-</v>
      </c>
      <c r="B111" s="16" t="str">
        <f t="shared" si="23"/>
        <v>-</v>
      </c>
      <c r="C111" s="7">
        <v>12</v>
      </c>
      <c r="D111" s="2">
        <v>43419.541631944441</v>
      </c>
      <c r="E111" s="3" t="s">
        <v>1912</v>
      </c>
      <c r="F111" s="3">
        <v>14286</v>
      </c>
      <c r="G111" s="3" t="s">
        <v>32</v>
      </c>
      <c r="H111" s="3">
        <v>5641</v>
      </c>
      <c r="I111" s="3">
        <v>118</v>
      </c>
      <c r="J111" s="3">
        <v>3</v>
      </c>
      <c r="K111" s="3">
        <v>2</v>
      </c>
      <c r="L111" s="3"/>
      <c r="M111" s="2">
        <v>43419.552210648151</v>
      </c>
      <c r="N111" s="2">
        <v>43419.559490740743</v>
      </c>
      <c r="O111" s="3" t="s">
        <v>62</v>
      </c>
      <c r="P111" s="3" t="s">
        <v>63</v>
      </c>
      <c r="Q111" s="3" t="s">
        <v>40</v>
      </c>
      <c r="R111" s="3" t="s">
        <v>41</v>
      </c>
      <c r="S111" s="2">
        <v>43419.556377314817</v>
      </c>
      <c r="T111" s="2">
        <v>43419.556377314817</v>
      </c>
      <c r="U111" s="2">
        <v>43419.569513888891</v>
      </c>
      <c r="V111" s="2">
        <v>43419.569513888891</v>
      </c>
      <c r="W111" s="3"/>
      <c r="X111" s="8">
        <f t="shared" si="15"/>
        <v>43419.541631944441</v>
      </c>
      <c r="Y111" s="9">
        <f t="shared" si="16"/>
        <v>7.2800925918272696E-3</v>
      </c>
      <c r="Z111" s="9">
        <f t="shared" si="17"/>
        <v>1.4560185183654539E-2</v>
      </c>
      <c r="AA111" s="10"/>
      <c r="AB111" s="10">
        <f t="shared" si="18"/>
        <v>0</v>
      </c>
      <c r="AC111" s="10">
        <f t="shared" si="19"/>
        <v>1.057870371005265E-2</v>
      </c>
      <c r="AD111" s="10"/>
      <c r="AE111" s="10"/>
      <c r="AF111" s="78">
        <f t="shared" si="20"/>
        <v>43419.540972222225</v>
      </c>
      <c r="AG111" s="78">
        <f t="shared" si="21"/>
        <v>43419.559027777781</v>
      </c>
      <c r="AH111" s="26" t="str">
        <f t="shared" si="22"/>
        <v>43419.540972222243419.5590277778</v>
      </c>
      <c r="AI111" s="26" t="e">
        <f>VLOOKUP(AH111,simple_survey!$P$1800:$Q$2001,2,FALSE)</f>
        <v>#N/A</v>
      </c>
    </row>
    <row r="112" spans="1:38" s="7" customFormat="1" hidden="1" x14ac:dyDescent="0.4">
      <c r="A112" s="16" t="str">
        <f t="shared" si="14"/>
        <v>★</v>
      </c>
      <c r="B112" s="16" t="str">
        <f t="shared" si="23"/>
        <v>☆</v>
      </c>
      <c r="C112" s="7">
        <v>12</v>
      </c>
      <c r="D112" s="2">
        <v>43419.499293981484</v>
      </c>
      <c r="E112" s="3" t="s">
        <v>1868</v>
      </c>
      <c r="F112" s="3">
        <v>14244</v>
      </c>
      <c r="G112" s="3" t="s">
        <v>66</v>
      </c>
      <c r="H112" s="3">
        <v>3203</v>
      </c>
      <c r="I112" s="3">
        <v>457</v>
      </c>
      <c r="J112" s="3">
        <v>9</v>
      </c>
      <c r="K112" s="3">
        <v>2</v>
      </c>
      <c r="L112" s="2">
        <v>43419.500868055555</v>
      </c>
      <c r="M112" s="3"/>
      <c r="N112" s="3"/>
      <c r="O112" s="3" t="s">
        <v>67</v>
      </c>
      <c r="P112" s="3" t="s">
        <v>68</v>
      </c>
      <c r="Q112" s="3" t="s">
        <v>64</v>
      </c>
      <c r="R112" s="3" t="s">
        <v>65</v>
      </c>
      <c r="S112" s="2">
        <v>43419.506226851852</v>
      </c>
      <c r="T112" s="3"/>
      <c r="U112" s="2">
        <v>43419.517511574071</v>
      </c>
      <c r="V112" s="3"/>
      <c r="W112" s="2">
        <v>43419.506226851852</v>
      </c>
      <c r="X112" s="8">
        <f t="shared" si="15"/>
        <v>43419.506226851852</v>
      </c>
      <c r="Y112" s="9">
        <f t="shared" si="16"/>
        <v>0</v>
      </c>
      <c r="Z112" s="9">
        <f t="shared" si="17"/>
        <v>0</v>
      </c>
      <c r="AA112" s="10"/>
      <c r="AB112" s="10">
        <f t="shared" si="18"/>
        <v>0</v>
      </c>
      <c r="AC112" s="10">
        <f>IF(IF(B112="☆",(IF(L112&gt;S112,L112-X112,S112-X112)),M112-X112)&lt;0,0,IF(B112="☆",(IF(L112&gt;S112,L112-X112,S112-X112)),M112-X112))</f>
        <v>0</v>
      </c>
      <c r="AD112" s="10"/>
      <c r="AE112" s="10"/>
      <c r="AF112" s="78">
        <f t="shared" si="20"/>
        <v>43419.498611111114</v>
      </c>
      <c r="AG112" s="78">
        <f t="shared" si="21"/>
        <v>0</v>
      </c>
      <c r="AH112" s="26" t="str">
        <f t="shared" si="22"/>
        <v>43419.49861111110</v>
      </c>
      <c r="AI112" s="26" t="e">
        <f>VLOOKUP(AH112,simple_survey!$P$1800:$Q$2001,2,FALSE)</f>
        <v>#N/A</v>
      </c>
      <c r="AL112" s="7" t="s">
        <v>97</v>
      </c>
    </row>
    <row r="113" spans="1:38" s="7" customFormat="1" hidden="1" x14ac:dyDescent="0.4">
      <c r="A113" s="16" t="str">
        <f t="shared" si="14"/>
        <v>-</v>
      </c>
      <c r="B113" s="16" t="str">
        <f t="shared" si="23"/>
        <v>☆</v>
      </c>
      <c r="C113" s="7">
        <v>12</v>
      </c>
      <c r="D113" s="2">
        <v>43419.500983796293</v>
      </c>
      <c r="E113" s="3" t="s">
        <v>1851</v>
      </c>
      <c r="F113" s="3">
        <v>14247</v>
      </c>
      <c r="G113" s="3" t="s">
        <v>32</v>
      </c>
      <c r="H113" s="3">
        <v>6200</v>
      </c>
      <c r="I113" s="3">
        <v>857</v>
      </c>
      <c r="J113" s="3">
        <v>13</v>
      </c>
      <c r="K113" s="3">
        <v>2</v>
      </c>
      <c r="L113" s="2">
        <v>43419.501215277778</v>
      </c>
      <c r="M113" s="3"/>
      <c r="N113" s="3"/>
      <c r="O113" s="3" t="s">
        <v>44</v>
      </c>
      <c r="P113" s="3" t="s">
        <v>91</v>
      </c>
      <c r="Q113" s="3" t="s">
        <v>36</v>
      </c>
      <c r="R113" s="3" t="s">
        <v>37</v>
      </c>
      <c r="S113" s="2">
        <v>43419.515856481485</v>
      </c>
      <c r="T113" s="3"/>
      <c r="U113" s="2">
        <v>43419.529872685183</v>
      </c>
      <c r="V113" s="3"/>
      <c r="W113" s="3"/>
      <c r="X113" s="8">
        <f t="shared" si="15"/>
        <v>43419.500983796293</v>
      </c>
      <c r="Y113" s="9">
        <f t="shared" si="16"/>
        <v>0</v>
      </c>
      <c r="Z113" s="9">
        <f t="shared" si="17"/>
        <v>0</v>
      </c>
      <c r="AA113" s="10"/>
      <c r="AB113" s="10">
        <f t="shared" si="18"/>
        <v>0</v>
      </c>
      <c r="AC113" s="10"/>
      <c r="AD113" s="10"/>
      <c r="AE113" s="10"/>
      <c r="AF113" s="78">
        <f t="shared" si="20"/>
        <v>43419.500694444447</v>
      </c>
      <c r="AG113" s="78">
        <f t="shared" si="21"/>
        <v>0</v>
      </c>
      <c r="AH113" s="26" t="str">
        <f t="shared" si="22"/>
        <v>43419.50069444440</v>
      </c>
      <c r="AI113" s="26" t="e">
        <f>VLOOKUP(AH113,simple_survey!$P$1800:$Q$2001,2,FALSE)</f>
        <v>#N/A</v>
      </c>
      <c r="AL113" s="7" t="s">
        <v>1639</v>
      </c>
    </row>
    <row r="114" spans="1:38" s="7" customFormat="1" hidden="1" x14ac:dyDescent="0.4">
      <c r="A114" s="16" t="str">
        <f t="shared" si="14"/>
        <v>-</v>
      </c>
      <c r="B114" s="16" t="str">
        <f t="shared" si="23"/>
        <v>☆</v>
      </c>
      <c r="C114" s="7">
        <v>12</v>
      </c>
      <c r="D114" s="2">
        <v>43419.501250000001</v>
      </c>
      <c r="E114" s="3" t="s">
        <v>1913</v>
      </c>
      <c r="F114" s="3">
        <v>14248</v>
      </c>
      <c r="G114" s="3" t="s">
        <v>18</v>
      </c>
      <c r="H114" s="3">
        <v>3203</v>
      </c>
      <c r="I114" s="3">
        <v>957</v>
      </c>
      <c r="J114" s="3">
        <v>2</v>
      </c>
      <c r="K114" s="3">
        <v>1</v>
      </c>
      <c r="L114" s="2">
        <v>43419.501377314817</v>
      </c>
      <c r="M114" s="3"/>
      <c r="N114" s="3"/>
      <c r="O114" s="3" t="s">
        <v>67</v>
      </c>
      <c r="P114" s="3" t="s">
        <v>68</v>
      </c>
      <c r="Q114" s="3" t="s">
        <v>64</v>
      </c>
      <c r="R114" s="3" t="s">
        <v>65</v>
      </c>
      <c r="S114" s="2">
        <v>43419.506076388891</v>
      </c>
      <c r="T114" s="3"/>
      <c r="U114" s="2">
        <v>43419.515127314815</v>
      </c>
      <c r="V114" s="3"/>
      <c r="W114" s="3"/>
      <c r="X114" s="8">
        <f t="shared" si="15"/>
        <v>43419.501250000001</v>
      </c>
      <c r="Y114" s="9">
        <f t="shared" si="16"/>
        <v>0</v>
      </c>
      <c r="Z114" s="9">
        <f t="shared" si="17"/>
        <v>0</v>
      </c>
      <c r="AA114" s="10"/>
      <c r="AB114" s="10">
        <f t="shared" si="18"/>
        <v>0</v>
      </c>
      <c r="AC114" s="10"/>
      <c r="AD114" s="10"/>
      <c r="AE114" s="10"/>
      <c r="AF114" s="78">
        <f t="shared" si="20"/>
        <v>43419.500694444447</v>
      </c>
      <c r="AG114" s="78">
        <f t="shared" si="21"/>
        <v>0</v>
      </c>
      <c r="AH114" s="26" t="str">
        <f t="shared" si="22"/>
        <v>43419.50069444440</v>
      </c>
      <c r="AI114" s="26" t="e">
        <f>VLOOKUP(AH114,simple_survey!$P$1800:$Q$2001,2,FALSE)</f>
        <v>#N/A</v>
      </c>
      <c r="AL114" s="7" t="s">
        <v>97</v>
      </c>
    </row>
    <row r="115" spans="1:38" s="7" customFormat="1" hidden="1" x14ac:dyDescent="0.4">
      <c r="A115" s="16" t="str">
        <f t="shared" si="14"/>
        <v>-</v>
      </c>
      <c r="B115" s="16" t="str">
        <f t="shared" si="23"/>
        <v>☆</v>
      </c>
      <c r="C115" s="7">
        <v>12</v>
      </c>
      <c r="D115" s="2">
        <v>43419.501527777778</v>
      </c>
      <c r="E115" s="3" t="s">
        <v>1851</v>
      </c>
      <c r="F115" s="3">
        <v>14251</v>
      </c>
      <c r="G115" s="3" t="s">
        <v>32</v>
      </c>
      <c r="H115" s="3">
        <v>6200</v>
      </c>
      <c r="I115" s="3">
        <v>871</v>
      </c>
      <c r="J115" s="3">
        <v>11</v>
      </c>
      <c r="K115" s="3">
        <v>2</v>
      </c>
      <c r="L115" s="2">
        <v>43419.50167824074</v>
      </c>
      <c r="M115" s="3"/>
      <c r="N115" s="3"/>
      <c r="O115" s="3" t="s">
        <v>44</v>
      </c>
      <c r="P115" s="3" t="s">
        <v>91</v>
      </c>
      <c r="Q115" s="3" t="s">
        <v>36</v>
      </c>
      <c r="R115" s="3" t="s">
        <v>37</v>
      </c>
      <c r="S115" s="2">
        <v>43419.511701388888</v>
      </c>
      <c r="T115" s="3"/>
      <c r="U115" s="2">
        <v>43419.527615740742</v>
      </c>
      <c r="V115" s="3"/>
      <c r="W115" s="3"/>
      <c r="X115" s="8">
        <f t="shared" si="15"/>
        <v>43419.501527777778</v>
      </c>
      <c r="Y115" s="9">
        <f t="shared" si="16"/>
        <v>0</v>
      </c>
      <c r="Z115" s="9">
        <f t="shared" si="17"/>
        <v>0</v>
      </c>
      <c r="AA115" s="10"/>
      <c r="AB115" s="10">
        <f t="shared" si="18"/>
        <v>0</v>
      </c>
      <c r="AC115" s="10">
        <f>IF(IF(B115="☆",(IF(L115&gt;S115,L115-X115,S115-X115)),M115-X115)&lt;0,0,IF(B115="☆",(IF(L115&gt;S115,L115-X115,S115-X115)),M115-X115))</f>
        <v>1.0173611110076308E-2</v>
      </c>
      <c r="AD115" s="10"/>
      <c r="AE115" s="10"/>
      <c r="AF115" s="78">
        <f t="shared" si="20"/>
        <v>43419.501388888886</v>
      </c>
      <c r="AG115" s="78">
        <f t="shared" si="21"/>
        <v>0</v>
      </c>
      <c r="AH115" s="26" t="str">
        <f t="shared" si="22"/>
        <v>43419.50138888890</v>
      </c>
      <c r="AI115" s="26" t="e">
        <f>VLOOKUP(AH115,simple_survey!$P$1800:$Q$2001,2,FALSE)</f>
        <v>#N/A</v>
      </c>
      <c r="AL115" s="7" t="s">
        <v>399</v>
      </c>
    </row>
    <row r="116" spans="1:38" s="7" customFormat="1" hidden="1" x14ac:dyDescent="0.4">
      <c r="A116" s="16" t="str">
        <f t="shared" si="14"/>
        <v>-</v>
      </c>
      <c r="B116" s="16" t="str">
        <f t="shared" si="23"/>
        <v>☆</v>
      </c>
      <c r="C116" s="7">
        <v>12</v>
      </c>
      <c r="D116" s="2">
        <v>43419.501863425925</v>
      </c>
      <c r="E116" s="3" t="s">
        <v>1868</v>
      </c>
      <c r="F116" s="3">
        <v>14252</v>
      </c>
      <c r="G116" s="3" t="s">
        <v>66</v>
      </c>
      <c r="H116" s="3">
        <v>3203</v>
      </c>
      <c r="I116" s="3">
        <v>300</v>
      </c>
      <c r="J116" s="3">
        <v>2</v>
      </c>
      <c r="K116" s="3">
        <v>2</v>
      </c>
      <c r="L116" s="2">
        <v>43419.502314814818</v>
      </c>
      <c r="M116" s="3"/>
      <c r="N116" s="3"/>
      <c r="O116" s="3" t="s">
        <v>67</v>
      </c>
      <c r="P116" s="3" t="s">
        <v>68</v>
      </c>
      <c r="Q116" s="3" t="s">
        <v>64</v>
      </c>
      <c r="R116" s="3" t="s">
        <v>65</v>
      </c>
      <c r="S116" s="2">
        <v>43419.506643518522</v>
      </c>
      <c r="T116" s="3"/>
      <c r="U116" s="2">
        <v>43419.516388888886</v>
      </c>
      <c r="V116" s="3"/>
      <c r="W116" s="3"/>
      <c r="X116" s="8">
        <f t="shared" si="15"/>
        <v>43419.501863425925</v>
      </c>
      <c r="Y116" s="9">
        <f t="shared" si="16"/>
        <v>0</v>
      </c>
      <c r="Z116" s="9">
        <f t="shared" si="17"/>
        <v>0</v>
      </c>
      <c r="AA116" s="10"/>
      <c r="AB116" s="10">
        <f t="shared" si="18"/>
        <v>0</v>
      </c>
      <c r="AC116" s="10"/>
      <c r="AD116" s="10"/>
      <c r="AE116" s="10"/>
      <c r="AF116" s="78">
        <f t="shared" si="20"/>
        <v>43419.501388888886</v>
      </c>
      <c r="AG116" s="78">
        <f t="shared" si="21"/>
        <v>0</v>
      </c>
      <c r="AH116" s="26" t="str">
        <f t="shared" si="22"/>
        <v>43419.50138888890</v>
      </c>
      <c r="AI116" s="26" t="e">
        <f>VLOOKUP(AH116,simple_survey!$P$1800:$Q$2001,2,FALSE)</f>
        <v>#N/A</v>
      </c>
      <c r="AL116" s="7" t="s">
        <v>97</v>
      </c>
    </row>
    <row r="117" spans="1:38" s="7" customFormat="1" hidden="1" x14ac:dyDescent="0.4">
      <c r="A117" s="16" t="str">
        <f t="shared" si="14"/>
        <v>-</v>
      </c>
      <c r="B117" s="16" t="str">
        <f t="shared" si="23"/>
        <v>☆</v>
      </c>
      <c r="C117" s="7">
        <v>12</v>
      </c>
      <c r="D117" s="2">
        <v>43419.503657407404</v>
      </c>
      <c r="E117" s="3" t="s">
        <v>1868</v>
      </c>
      <c r="F117" s="3">
        <v>14253</v>
      </c>
      <c r="G117" s="3" t="s">
        <v>66</v>
      </c>
      <c r="H117" s="3">
        <v>3203</v>
      </c>
      <c r="I117" s="3">
        <v>398</v>
      </c>
      <c r="J117" s="3">
        <v>2</v>
      </c>
      <c r="K117" s="3">
        <v>2</v>
      </c>
      <c r="L117" s="2">
        <v>43419.503935185188</v>
      </c>
      <c r="M117" s="3"/>
      <c r="N117" s="3"/>
      <c r="O117" s="3" t="s">
        <v>67</v>
      </c>
      <c r="P117" s="3" t="s">
        <v>68</v>
      </c>
      <c r="Q117" s="3" t="s">
        <v>64</v>
      </c>
      <c r="R117" s="3" t="s">
        <v>65</v>
      </c>
      <c r="S117" s="2">
        <v>43419.506076388891</v>
      </c>
      <c r="T117" s="3"/>
      <c r="U117" s="2">
        <v>43419.515821759262</v>
      </c>
      <c r="V117" s="3"/>
      <c r="W117" s="3"/>
      <c r="X117" s="8">
        <f t="shared" si="15"/>
        <v>43419.503657407404</v>
      </c>
      <c r="Y117" s="9">
        <f t="shared" si="16"/>
        <v>0</v>
      </c>
      <c r="Z117" s="9">
        <f t="shared" si="17"/>
        <v>0</v>
      </c>
      <c r="AA117" s="10"/>
      <c r="AB117" s="10">
        <f t="shared" si="18"/>
        <v>0</v>
      </c>
      <c r="AC117" s="10"/>
      <c r="AD117" s="10"/>
      <c r="AE117" s="10"/>
      <c r="AF117" s="78">
        <f t="shared" si="20"/>
        <v>43419.503472222219</v>
      </c>
      <c r="AG117" s="78">
        <f t="shared" si="21"/>
        <v>0</v>
      </c>
      <c r="AH117" s="26" t="str">
        <f t="shared" si="22"/>
        <v>43419.50347222220</v>
      </c>
      <c r="AI117" s="26" t="e">
        <f>VLOOKUP(AH117,simple_survey!$P$1800:$Q$2001,2,FALSE)</f>
        <v>#N/A</v>
      </c>
      <c r="AL117" s="7" t="s">
        <v>97</v>
      </c>
    </row>
    <row r="118" spans="1:38" s="7" customFormat="1" hidden="1" x14ac:dyDescent="0.4">
      <c r="A118" s="16" t="str">
        <f t="shared" si="14"/>
        <v>★</v>
      </c>
      <c r="B118" s="16" t="str">
        <f t="shared" si="23"/>
        <v>☆</v>
      </c>
      <c r="C118" s="7">
        <v>12</v>
      </c>
      <c r="D118" s="2">
        <v>43419.507627314815</v>
      </c>
      <c r="E118" s="3" t="s">
        <v>1870</v>
      </c>
      <c r="F118" s="3">
        <v>14256</v>
      </c>
      <c r="G118" s="3" t="s">
        <v>32</v>
      </c>
      <c r="H118" s="3">
        <v>4719</v>
      </c>
      <c r="I118" s="3">
        <v>736</v>
      </c>
      <c r="J118" s="3">
        <v>2</v>
      </c>
      <c r="K118" s="3">
        <v>1</v>
      </c>
      <c r="L118" s="2">
        <v>43419.511712962965</v>
      </c>
      <c r="M118" s="3"/>
      <c r="N118" s="3"/>
      <c r="O118" s="3" t="s">
        <v>64</v>
      </c>
      <c r="P118" s="3" t="s">
        <v>65</v>
      </c>
      <c r="Q118" s="3" t="s">
        <v>44</v>
      </c>
      <c r="R118" s="3" t="s">
        <v>91</v>
      </c>
      <c r="S118" s="2">
        <v>43419.517372685186</v>
      </c>
      <c r="T118" s="3"/>
      <c r="U118" s="2">
        <v>43419.528854166667</v>
      </c>
      <c r="V118" s="3"/>
      <c r="W118" s="2">
        <v>43419.514560185184</v>
      </c>
      <c r="X118" s="8">
        <f t="shared" si="15"/>
        <v>43419.514560185184</v>
      </c>
      <c r="Y118" s="9">
        <f t="shared" si="16"/>
        <v>0</v>
      </c>
      <c r="Z118" s="9">
        <f t="shared" si="17"/>
        <v>0</v>
      </c>
      <c r="AA118" s="10"/>
      <c r="AB118" s="10">
        <f t="shared" si="18"/>
        <v>0</v>
      </c>
      <c r="AC118" s="10">
        <f>IF(IF(B118="☆",(IF(L118&gt;S118,L118-X118,S118-X118)),M118-X118)&lt;0,0,IF(B118="☆",(IF(L118&gt;S118,L118-X118,S118-X118)),M118-X118))</f>
        <v>2.8125000026193447E-3</v>
      </c>
      <c r="AD118" s="10"/>
      <c r="AE118" s="10"/>
      <c r="AF118" s="78">
        <f t="shared" si="20"/>
        <v>43419.506944444445</v>
      </c>
      <c r="AG118" s="78">
        <f t="shared" si="21"/>
        <v>0</v>
      </c>
      <c r="AH118" s="26" t="str">
        <f t="shared" si="22"/>
        <v>43419.50694444440</v>
      </c>
      <c r="AI118" s="26" t="e">
        <f>VLOOKUP(AH118,simple_survey!$P$1800:$Q$2001,2,FALSE)</f>
        <v>#N/A</v>
      </c>
    </row>
    <row r="119" spans="1:38" s="7" customFormat="1" hidden="1" x14ac:dyDescent="0.4">
      <c r="A119" s="16" t="str">
        <f t="shared" si="14"/>
        <v>★</v>
      </c>
      <c r="B119" s="16" t="str">
        <f t="shared" si="23"/>
        <v>☆</v>
      </c>
      <c r="C119" s="7">
        <v>12</v>
      </c>
      <c r="D119" s="2">
        <v>43419.525000000001</v>
      </c>
      <c r="E119" s="3" t="s">
        <v>1888</v>
      </c>
      <c r="F119" s="3">
        <v>14269</v>
      </c>
      <c r="G119" s="3" t="s">
        <v>18</v>
      </c>
      <c r="H119" s="3">
        <v>6266</v>
      </c>
      <c r="I119" s="3">
        <v>657</v>
      </c>
      <c r="J119" s="3">
        <v>4</v>
      </c>
      <c r="K119" s="3">
        <v>2</v>
      </c>
      <c r="L119" s="2">
        <v>43419.531423611108</v>
      </c>
      <c r="M119" s="3"/>
      <c r="N119" s="3"/>
      <c r="O119" s="3" t="s">
        <v>64</v>
      </c>
      <c r="P119" s="3" t="s">
        <v>65</v>
      </c>
      <c r="Q119" s="3" t="s">
        <v>52</v>
      </c>
      <c r="R119" s="3" t="s">
        <v>53</v>
      </c>
      <c r="S119" s="2">
        <v>43419.53193287037</v>
      </c>
      <c r="T119" s="3"/>
      <c r="U119" s="2">
        <v>43419.542847222219</v>
      </c>
      <c r="V119" s="3"/>
      <c r="W119" s="2">
        <v>43419.53193287037</v>
      </c>
      <c r="X119" s="8">
        <f t="shared" si="15"/>
        <v>43419.53193287037</v>
      </c>
      <c r="Y119" s="9">
        <f t="shared" si="16"/>
        <v>0</v>
      </c>
      <c r="Z119" s="9">
        <f t="shared" si="17"/>
        <v>0</v>
      </c>
      <c r="AA119" s="10"/>
      <c r="AB119" s="10">
        <f t="shared" si="18"/>
        <v>0</v>
      </c>
      <c r="AC119" s="10">
        <f>IF(IF(B119="☆",(IF(L119&gt;S119,L119-X119,S119-X119)),M119-X119)&lt;0,0,IF(B119="☆",(IF(L119&gt;S119,L119-X119,S119-X119)),M119-X119))</f>
        <v>0</v>
      </c>
      <c r="AD119" s="10"/>
      <c r="AE119" s="10"/>
      <c r="AF119" s="78">
        <f t="shared" si="20"/>
        <v>43419.525000000001</v>
      </c>
      <c r="AG119" s="78">
        <f t="shared" si="21"/>
        <v>0</v>
      </c>
      <c r="AH119" s="26" t="str">
        <f t="shared" si="22"/>
        <v>43419.5250</v>
      </c>
      <c r="AI119" s="26" t="e">
        <f>VLOOKUP(AH119,simple_survey!$P$1800:$Q$2001,2,FALSE)</f>
        <v>#N/A</v>
      </c>
    </row>
    <row r="120" spans="1:38" s="7" customFormat="1" hidden="1" x14ac:dyDescent="0.4">
      <c r="A120" s="16" t="str">
        <f t="shared" si="14"/>
        <v>-</v>
      </c>
      <c r="B120" s="16" t="str">
        <f t="shared" si="23"/>
        <v>☆</v>
      </c>
      <c r="C120" s="7">
        <v>12</v>
      </c>
      <c r="D120" s="2">
        <v>43419.527233796296</v>
      </c>
      <c r="E120" s="3" t="s">
        <v>1909</v>
      </c>
      <c r="F120" s="3">
        <v>14271</v>
      </c>
      <c r="G120" s="3" t="s">
        <v>32</v>
      </c>
      <c r="H120" s="3">
        <v>3598</v>
      </c>
      <c r="I120" s="3">
        <v>3</v>
      </c>
      <c r="J120" s="3">
        <v>5</v>
      </c>
      <c r="K120" s="3">
        <v>1</v>
      </c>
      <c r="L120" s="2">
        <v>43419.532777777778</v>
      </c>
      <c r="M120" s="3"/>
      <c r="N120" s="3"/>
      <c r="O120" s="3" t="s">
        <v>79</v>
      </c>
      <c r="P120" s="3" t="s">
        <v>80</v>
      </c>
      <c r="Q120" s="3" t="s">
        <v>133</v>
      </c>
      <c r="R120" s="3" t="s">
        <v>19</v>
      </c>
      <c r="S120" s="2">
        <v>43419.532951388886</v>
      </c>
      <c r="T120" s="3"/>
      <c r="U120" s="2">
        <v>43419.54109953704</v>
      </c>
      <c r="V120" s="3"/>
      <c r="W120" s="3"/>
      <c r="X120" s="8">
        <f t="shared" si="15"/>
        <v>43419.527233796296</v>
      </c>
      <c r="Y120" s="9">
        <f t="shared" si="16"/>
        <v>0</v>
      </c>
      <c r="Z120" s="9">
        <f t="shared" si="17"/>
        <v>0</v>
      </c>
      <c r="AA120" s="10"/>
      <c r="AB120" s="10">
        <f t="shared" si="18"/>
        <v>0</v>
      </c>
      <c r="AC120" s="10"/>
      <c r="AD120" s="10"/>
      <c r="AE120" s="10"/>
      <c r="AF120" s="78">
        <f t="shared" si="20"/>
        <v>43419.527083333334</v>
      </c>
      <c r="AG120" s="78">
        <f t="shared" si="21"/>
        <v>0</v>
      </c>
      <c r="AH120" s="26" t="str">
        <f t="shared" si="22"/>
        <v>43419.52708333330</v>
      </c>
      <c r="AI120" s="26" t="e">
        <f>VLOOKUP(AH120,simple_survey!$P$1800:$Q$2001,2,FALSE)</f>
        <v>#N/A</v>
      </c>
      <c r="AL120" s="7" t="s">
        <v>1914</v>
      </c>
    </row>
    <row r="121" spans="1:38" s="7" customFormat="1" hidden="1" x14ac:dyDescent="0.4">
      <c r="A121" s="16" t="str">
        <f t="shared" si="14"/>
        <v>-</v>
      </c>
      <c r="B121" s="16" t="str">
        <f t="shared" si="23"/>
        <v>☆</v>
      </c>
      <c r="C121" s="7">
        <v>12</v>
      </c>
      <c r="D121" s="2">
        <v>43419.533125000002</v>
      </c>
      <c r="E121" s="3" t="s">
        <v>1909</v>
      </c>
      <c r="F121" s="3">
        <v>14275</v>
      </c>
      <c r="G121" s="3" t="s">
        <v>32</v>
      </c>
      <c r="H121" s="3">
        <v>3598</v>
      </c>
      <c r="I121" s="3">
        <v>280</v>
      </c>
      <c r="J121" s="3">
        <v>5</v>
      </c>
      <c r="K121" s="3">
        <v>1</v>
      </c>
      <c r="L121" s="2">
        <v>43419.533368055556</v>
      </c>
      <c r="M121" s="3"/>
      <c r="N121" s="3"/>
      <c r="O121" s="3" t="s">
        <v>79</v>
      </c>
      <c r="P121" s="3" t="s">
        <v>80</v>
      </c>
      <c r="Q121" s="3" t="s">
        <v>133</v>
      </c>
      <c r="R121" s="3" t="s">
        <v>19</v>
      </c>
      <c r="S121" s="2">
        <v>43419.534710648149</v>
      </c>
      <c r="T121" s="3"/>
      <c r="U121" s="2">
        <v>43419.542858796296</v>
      </c>
      <c r="V121" s="3"/>
      <c r="W121" s="3"/>
      <c r="X121" s="8">
        <f t="shared" si="15"/>
        <v>43419.533125000002</v>
      </c>
      <c r="Y121" s="9">
        <f t="shared" si="16"/>
        <v>0</v>
      </c>
      <c r="Z121" s="9">
        <f t="shared" si="17"/>
        <v>0</v>
      </c>
      <c r="AA121" s="10"/>
      <c r="AB121" s="10">
        <f t="shared" si="18"/>
        <v>0</v>
      </c>
      <c r="AC121" s="10">
        <f>IF(IF(B121="☆",(IF(L121&gt;S121,L121-X121,S121-X121)),M121-X121)&lt;0,0,IF(B121="☆",(IF(L121&gt;S121,L121-X121,S121-X121)),M121-X121))</f>
        <v>1.5856481477385387E-3</v>
      </c>
      <c r="AD121" s="10"/>
      <c r="AE121" s="10"/>
      <c r="AF121" s="78">
        <f t="shared" si="20"/>
        <v>43419.532638888886</v>
      </c>
      <c r="AG121" s="78">
        <f t="shared" si="21"/>
        <v>0</v>
      </c>
      <c r="AH121" s="26" t="str">
        <f t="shared" si="22"/>
        <v>43419.53263888890</v>
      </c>
      <c r="AI121" s="26" t="e">
        <f>VLOOKUP(AH121,simple_survey!$P$1800:$Q$2001,2,FALSE)</f>
        <v>#N/A</v>
      </c>
      <c r="AL121" s="7" t="s">
        <v>1915</v>
      </c>
    </row>
    <row r="122" spans="1:38" s="12" customFormat="1" hidden="1" x14ac:dyDescent="0.4">
      <c r="A122" s="17" t="str">
        <f t="shared" si="14"/>
        <v>-</v>
      </c>
      <c r="B122" s="17" t="str">
        <f t="shared" si="23"/>
        <v>☆</v>
      </c>
      <c r="C122" s="12">
        <v>12</v>
      </c>
      <c r="D122" s="4">
        <v>43419.535520833335</v>
      </c>
      <c r="E122" s="5" t="s">
        <v>1910</v>
      </c>
      <c r="F122" s="5">
        <v>14278</v>
      </c>
      <c r="G122" s="5" t="s">
        <v>98</v>
      </c>
      <c r="H122" s="5">
        <v>0</v>
      </c>
      <c r="I122" s="5">
        <v>376</v>
      </c>
      <c r="J122" s="5">
        <v>6</v>
      </c>
      <c r="K122" s="5">
        <v>1</v>
      </c>
      <c r="L122" s="4">
        <v>43419.536030092589</v>
      </c>
      <c r="M122" s="5"/>
      <c r="N122" s="5"/>
      <c r="O122" s="5" t="s">
        <v>52</v>
      </c>
      <c r="P122" s="5" t="s">
        <v>53</v>
      </c>
      <c r="Q122" s="5" t="s">
        <v>28</v>
      </c>
      <c r="R122" s="5" t="s">
        <v>29</v>
      </c>
      <c r="S122" s="4">
        <v>43419.543437499997</v>
      </c>
      <c r="T122" s="5"/>
      <c r="U122" s="4">
        <v>43419.554363425923</v>
      </c>
      <c r="V122" s="5"/>
      <c r="W122" s="5"/>
      <c r="X122" s="13">
        <f t="shared" si="15"/>
        <v>43419.535520833335</v>
      </c>
      <c r="Y122" s="18">
        <f t="shared" si="16"/>
        <v>0</v>
      </c>
      <c r="Z122" s="18">
        <f t="shared" si="17"/>
        <v>0</v>
      </c>
      <c r="AA122" s="19"/>
      <c r="AB122" s="19">
        <f t="shared" si="18"/>
        <v>0</v>
      </c>
      <c r="AC122" s="19">
        <f>IF(IF(B122="☆",(IF(L122&gt;S122,L122-X122,S122-X122)),M122-X122)&lt;0,0,IF(B122="☆",(IF(L122&gt;S122,L122-X122,S122-X122)),M122-X122))</f>
        <v>7.916666661913041E-3</v>
      </c>
      <c r="AD122" s="19"/>
      <c r="AE122" s="19"/>
      <c r="AF122" s="78">
        <f t="shared" si="20"/>
        <v>43419.535416666666</v>
      </c>
      <c r="AG122" s="78">
        <f t="shared" si="21"/>
        <v>0</v>
      </c>
      <c r="AH122" s="26" t="str">
        <f t="shared" si="22"/>
        <v>43419.53541666670</v>
      </c>
      <c r="AI122" s="26" t="e">
        <f>VLOOKUP(AH122,simple_survey!$P$1800:$Q$2001,2,FALSE)</f>
        <v>#N/A</v>
      </c>
    </row>
    <row r="123" spans="1:38" s="23" customFormat="1" hidden="1" x14ac:dyDescent="0.4">
      <c r="A123" s="20" t="str">
        <f t="shared" si="14"/>
        <v>★</v>
      </c>
      <c r="B123" s="20" t="str">
        <f t="shared" si="23"/>
        <v>-</v>
      </c>
      <c r="C123" s="23">
        <v>13</v>
      </c>
      <c r="D123" s="22">
        <v>43419.535520833335</v>
      </c>
      <c r="E123" s="21" t="s">
        <v>1916</v>
      </c>
      <c r="F123" s="21">
        <v>14277</v>
      </c>
      <c r="G123" s="21" t="s">
        <v>32</v>
      </c>
      <c r="H123" s="21">
        <v>4592</v>
      </c>
      <c r="I123" s="21">
        <v>475</v>
      </c>
      <c r="J123" s="21">
        <v>7</v>
      </c>
      <c r="K123" s="21">
        <v>3</v>
      </c>
      <c r="L123" s="21"/>
      <c r="M123" s="22">
        <v>43419.575613425928</v>
      </c>
      <c r="N123" s="22">
        <v>43419.580335648148</v>
      </c>
      <c r="O123" s="21" t="s">
        <v>33</v>
      </c>
      <c r="P123" s="21" t="s">
        <v>34</v>
      </c>
      <c r="Q123" s="21" t="s">
        <v>45</v>
      </c>
      <c r="R123" s="21" t="s">
        <v>46</v>
      </c>
      <c r="S123" s="22">
        <v>43419.577175925922</v>
      </c>
      <c r="T123" s="22">
        <v>43419.577175925922</v>
      </c>
      <c r="U123" s="22">
        <v>43419.587210648147</v>
      </c>
      <c r="V123" s="22">
        <v>43419.587210648147</v>
      </c>
      <c r="W123" s="22">
        <v>43419.577175925922</v>
      </c>
      <c r="X123" s="24">
        <f t="shared" si="15"/>
        <v>43419.577175925922</v>
      </c>
      <c r="Y123" s="25">
        <f t="shared" si="16"/>
        <v>4.7222222201526165E-3</v>
      </c>
      <c r="Z123" s="25">
        <f t="shared" si="17"/>
        <v>1.416666666045785E-2</v>
      </c>
      <c r="AA123" s="26">
        <f>SUM(Z123:Z147)</f>
        <v>0.25035879627830582</v>
      </c>
      <c r="AB123" s="26">
        <f t="shared" si="18"/>
        <v>0</v>
      </c>
      <c r="AC123" s="26">
        <f>IF(IF(B123="☆",(IF(L123&gt;S123,L123-X123,S123-X123)),M123-X123)&lt;0,0,IF(B123="☆",(IF(L123&gt;S123,L123-X123,S123-X123)),M123-X123))</f>
        <v>0</v>
      </c>
      <c r="AD123" s="26">
        <f>AVERAGE(AC123:AC147)</f>
        <v>2.5620370375690981E-3</v>
      </c>
      <c r="AE123" s="26">
        <f>MEDIAN(AC123:AC147)</f>
        <v>2.6967592566506937E-3</v>
      </c>
      <c r="AF123" s="78">
        <f t="shared" si="20"/>
        <v>43419.535416666666</v>
      </c>
      <c r="AG123" s="78">
        <f t="shared" si="21"/>
        <v>43419.579861111109</v>
      </c>
      <c r="AH123" s="26" t="str">
        <f t="shared" si="22"/>
        <v>43419.535416666743419.5798611111</v>
      </c>
      <c r="AI123" s="26" t="e">
        <f>VLOOKUP(AH123,simple_survey!$P$1800:$Q$2001,2,FALSE)</f>
        <v>#N/A</v>
      </c>
    </row>
    <row r="124" spans="1:38" s="7" customFormat="1" hidden="1" x14ac:dyDescent="0.4">
      <c r="A124" s="16" t="str">
        <f t="shared" si="14"/>
        <v>-</v>
      </c>
      <c r="B124" s="16" t="str">
        <f t="shared" si="23"/>
        <v>-</v>
      </c>
      <c r="C124" s="7">
        <v>13</v>
      </c>
      <c r="D124" s="2">
        <v>43419.543622685182</v>
      </c>
      <c r="E124" s="3" t="s">
        <v>1917</v>
      </c>
      <c r="F124" s="3">
        <v>14287</v>
      </c>
      <c r="G124" s="3" t="s">
        <v>32</v>
      </c>
      <c r="H124" s="3">
        <v>4087</v>
      </c>
      <c r="I124" s="3">
        <v>116</v>
      </c>
      <c r="J124" s="3">
        <v>2</v>
      </c>
      <c r="K124" s="3">
        <v>2</v>
      </c>
      <c r="L124" s="3"/>
      <c r="M124" s="2">
        <v>43419.547268518516</v>
      </c>
      <c r="N124" s="2">
        <v>43419.554629629631</v>
      </c>
      <c r="O124" s="3" t="s">
        <v>38</v>
      </c>
      <c r="P124" s="3" t="s">
        <v>1368</v>
      </c>
      <c r="Q124" s="3" t="s">
        <v>36</v>
      </c>
      <c r="R124" s="3" t="s">
        <v>37</v>
      </c>
      <c r="S124" s="2">
        <v>43419.545775462961</v>
      </c>
      <c r="T124" s="2">
        <v>43419.545775462961</v>
      </c>
      <c r="U124" s="2">
        <v>43419.560833333337</v>
      </c>
      <c r="V124" s="2">
        <v>43419.560833333337</v>
      </c>
      <c r="W124" s="3"/>
      <c r="X124" s="8">
        <f t="shared" si="15"/>
        <v>43419.543622685182</v>
      </c>
      <c r="Y124" s="9">
        <f t="shared" si="16"/>
        <v>7.3611111147329211E-3</v>
      </c>
      <c r="Z124" s="9">
        <f t="shared" si="17"/>
        <v>1.4722222229465842E-2</v>
      </c>
      <c r="AA124" s="10"/>
      <c r="AB124" s="10">
        <f t="shared" si="18"/>
        <v>1.4930555553291924E-3</v>
      </c>
      <c r="AC124" s="10">
        <f t="shared" si="19"/>
        <v>3.645833334303461E-3</v>
      </c>
      <c r="AD124" s="10"/>
      <c r="AE124" s="10"/>
      <c r="AF124" s="78">
        <f t="shared" si="20"/>
        <v>43419.543055555558</v>
      </c>
      <c r="AG124" s="78">
        <f t="shared" si="21"/>
        <v>43419.554166666669</v>
      </c>
      <c r="AH124" s="26" t="str">
        <f t="shared" si="22"/>
        <v>43419.543055555643419.5541666667</v>
      </c>
      <c r="AI124" s="26" t="e">
        <f>VLOOKUP(AH124,simple_survey!$P$1800:$Q$2001,2,FALSE)</f>
        <v>#N/A</v>
      </c>
    </row>
    <row r="125" spans="1:38" s="7" customFormat="1" hidden="1" x14ac:dyDescent="0.4">
      <c r="A125" s="16" t="str">
        <f t="shared" si="14"/>
        <v>-</v>
      </c>
      <c r="B125" s="16" t="str">
        <f t="shared" si="23"/>
        <v>-</v>
      </c>
      <c r="C125" s="7">
        <v>13</v>
      </c>
      <c r="D125" s="2">
        <v>43419.548020833332</v>
      </c>
      <c r="E125" s="3" t="s">
        <v>1884</v>
      </c>
      <c r="F125" s="3">
        <v>14288</v>
      </c>
      <c r="G125" s="3" t="s">
        <v>99</v>
      </c>
      <c r="H125" s="3">
        <v>0</v>
      </c>
      <c r="I125" s="3">
        <v>404</v>
      </c>
      <c r="J125" s="3">
        <v>10</v>
      </c>
      <c r="K125" s="3">
        <v>1</v>
      </c>
      <c r="L125" s="3"/>
      <c r="M125" s="2">
        <v>43419.549525462964</v>
      </c>
      <c r="N125" s="2">
        <v>43419.553217592591</v>
      </c>
      <c r="O125" s="3" t="s">
        <v>40</v>
      </c>
      <c r="P125" s="3" t="s">
        <v>41</v>
      </c>
      <c r="Q125" s="3" t="s">
        <v>44</v>
      </c>
      <c r="R125" s="3" t="s">
        <v>91</v>
      </c>
      <c r="S125" s="2">
        <v>43419.549074074072</v>
      </c>
      <c r="T125" s="2">
        <v>43419.549074074072</v>
      </c>
      <c r="U125" s="2">
        <v>43419.553726851853</v>
      </c>
      <c r="V125" s="2">
        <v>43419.553726851853</v>
      </c>
      <c r="W125" s="3"/>
      <c r="X125" s="8">
        <f t="shared" si="15"/>
        <v>43419.548020833332</v>
      </c>
      <c r="Y125" s="9">
        <f t="shared" si="16"/>
        <v>3.6921296268701553E-3</v>
      </c>
      <c r="Z125" s="9">
        <f t="shared" si="17"/>
        <v>3.6921296268701553E-3</v>
      </c>
      <c r="AA125" s="10"/>
      <c r="AB125" s="10">
        <f t="shared" si="18"/>
        <v>4.5138889254303649E-4</v>
      </c>
      <c r="AC125" s="10">
        <f t="shared" si="19"/>
        <v>1.5046296321088448E-3</v>
      </c>
      <c r="AD125" s="10"/>
      <c r="AE125" s="10"/>
      <c r="AF125" s="78">
        <f t="shared" si="20"/>
        <v>43419.54791666667</v>
      </c>
      <c r="AG125" s="78">
        <f t="shared" si="21"/>
        <v>43419.552777777775</v>
      </c>
      <c r="AH125" s="26" t="str">
        <f t="shared" si="22"/>
        <v>43419.547916666743419.5527777778</v>
      </c>
      <c r="AI125" s="26" t="e">
        <f>VLOOKUP(AH125,simple_survey!$P$1800:$Q$2001,2,FALSE)</f>
        <v>#N/A</v>
      </c>
    </row>
    <row r="126" spans="1:38" s="7" customFormat="1" hidden="1" x14ac:dyDescent="0.4">
      <c r="A126" s="16" t="str">
        <f t="shared" si="14"/>
        <v>★</v>
      </c>
      <c r="B126" s="16" t="str">
        <f t="shared" si="23"/>
        <v>-</v>
      </c>
      <c r="C126" s="7">
        <v>13</v>
      </c>
      <c r="D126" s="2">
        <v>43419.549421296295</v>
      </c>
      <c r="E126" s="3" t="s">
        <v>1918</v>
      </c>
      <c r="F126" s="3">
        <v>14289</v>
      </c>
      <c r="G126" s="3" t="s">
        <v>66</v>
      </c>
      <c r="H126" s="3">
        <v>3620</v>
      </c>
      <c r="I126" s="3">
        <v>289</v>
      </c>
      <c r="J126" s="3">
        <v>6</v>
      </c>
      <c r="K126" s="3">
        <v>4</v>
      </c>
      <c r="L126" s="3"/>
      <c r="M126" s="2">
        <v>43419.556388888886</v>
      </c>
      <c r="N126" s="2">
        <v>43419.561261574076</v>
      </c>
      <c r="O126" s="3" t="s">
        <v>62</v>
      </c>
      <c r="P126" s="3" t="s">
        <v>63</v>
      </c>
      <c r="Q126" s="3" t="s">
        <v>36</v>
      </c>
      <c r="R126" s="3" t="s">
        <v>37</v>
      </c>
      <c r="S126" s="2">
        <v>43419.556354166663</v>
      </c>
      <c r="T126" s="2">
        <v>43419.556354166663</v>
      </c>
      <c r="U126" s="2">
        <v>43419.565150462964</v>
      </c>
      <c r="V126" s="2">
        <v>43419.565150462964</v>
      </c>
      <c r="W126" s="2">
        <v>43419.556354166663</v>
      </c>
      <c r="X126" s="8">
        <f t="shared" si="15"/>
        <v>43419.556354166663</v>
      </c>
      <c r="Y126" s="9">
        <f t="shared" si="16"/>
        <v>4.8726851891842671E-3</v>
      </c>
      <c r="Z126" s="9">
        <f t="shared" si="17"/>
        <v>1.9490740756737068E-2</v>
      </c>
      <c r="AA126" s="10"/>
      <c r="AB126" s="10">
        <f t="shared" si="18"/>
        <v>3.4722223062999547E-5</v>
      </c>
      <c r="AC126" s="10">
        <f t="shared" si="19"/>
        <v>3.4722223062999547E-5</v>
      </c>
      <c r="AD126" s="10"/>
      <c r="AE126" s="10"/>
      <c r="AF126" s="78">
        <f t="shared" si="20"/>
        <v>43419.549305555556</v>
      </c>
      <c r="AG126" s="78">
        <f t="shared" si="21"/>
        <v>43419.561111111114</v>
      </c>
      <c r="AH126" s="26" t="str">
        <f t="shared" si="22"/>
        <v>43419.549305555643419.5611111111</v>
      </c>
      <c r="AI126" s="26" t="e">
        <f>VLOOKUP(AH126,simple_survey!$P$1800:$Q$2001,2,FALSE)</f>
        <v>#N/A</v>
      </c>
    </row>
    <row r="127" spans="1:38" s="7" customFormat="1" hidden="1" x14ac:dyDescent="0.4">
      <c r="A127" s="16" t="str">
        <f t="shared" si="14"/>
        <v>★</v>
      </c>
      <c r="B127" s="16" t="str">
        <f t="shared" si="23"/>
        <v>-</v>
      </c>
      <c r="C127" s="7">
        <v>13</v>
      </c>
      <c r="D127" s="2">
        <v>43419.550949074073</v>
      </c>
      <c r="E127" s="3" t="s">
        <v>1919</v>
      </c>
      <c r="F127" s="3">
        <v>14291</v>
      </c>
      <c r="G127" s="3" t="s">
        <v>66</v>
      </c>
      <c r="H127" s="3">
        <v>4026</v>
      </c>
      <c r="I127" s="3">
        <v>145</v>
      </c>
      <c r="J127" s="3">
        <v>4</v>
      </c>
      <c r="K127" s="3">
        <v>1</v>
      </c>
      <c r="L127" s="3"/>
      <c r="M127" s="2">
        <v>43419.556539351855</v>
      </c>
      <c r="N127" s="2">
        <v>43419.559837962966</v>
      </c>
      <c r="O127" s="3" t="s">
        <v>47</v>
      </c>
      <c r="P127" s="3" t="s">
        <v>48</v>
      </c>
      <c r="Q127" s="3" t="s">
        <v>30</v>
      </c>
      <c r="R127" s="3" t="s">
        <v>31</v>
      </c>
      <c r="S127" s="2">
        <v>43419.557881944442</v>
      </c>
      <c r="T127" s="2">
        <v>43419.557881944442</v>
      </c>
      <c r="U127" s="2">
        <v>43419.566481481481</v>
      </c>
      <c r="V127" s="2">
        <v>43419.566481481481</v>
      </c>
      <c r="W127" s="2">
        <v>43419.557881944442</v>
      </c>
      <c r="X127" s="8">
        <f t="shared" si="15"/>
        <v>43419.557881944442</v>
      </c>
      <c r="Y127" s="9">
        <f t="shared" si="16"/>
        <v>3.2986111109494232E-3</v>
      </c>
      <c r="Z127" s="9">
        <f t="shared" si="17"/>
        <v>3.2986111109494232E-3</v>
      </c>
      <c r="AA127" s="10"/>
      <c r="AB127" s="10">
        <f t="shared" si="18"/>
        <v>0</v>
      </c>
      <c r="AC127" s="10">
        <f t="shared" si="19"/>
        <v>0</v>
      </c>
      <c r="AD127" s="10"/>
      <c r="AE127" s="10"/>
      <c r="AF127" s="78">
        <f t="shared" si="20"/>
        <v>43419.550694444442</v>
      </c>
      <c r="AG127" s="78">
        <f t="shared" si="21"/>
        <v>43419.55972222222</v>
      </c>
      <c r="AH127" s="26" t="str">
        <f t="shared" si="22"/>
        <v>43419.550694444443419.5597222222</v>
      </c>
      <c r="AI127" s="26" t="e">
        <f>VLOOKUP(AH127,simple_survey!$P$1800:$Q$2001,2,FALSE)</f>
        <v>#N/A</v>
      </c>
    </row>
    <row r="128" spans="1:38" s="7" customFormat="1" hidden="1" x14ac:dyDescent="0.4">
      <c r="A128" s="16" t="str">
        <f t="shared" si="14"/>
        <v>-</v>
      </c>
      <c r="B128" s="16" t="str">
        <f t="shared" si="23"/>
        <v>-</v>
      </c>
      <c r="C128" s="7">
        <v>13</v>
      </c>
      <c r="D128" s="2">
        <v>43419.552673611113</v>
      </c>
      <c r="E128" s="3" t="s">
        <v>1920</v>
      </c>
      <c r="F128" s="3">
        <v>14292</v>
      </c>
      <c r="G128" s="3" t="s">
        <v>66</v>
      </c>
      <c r="H128" s="3">
        <v>6065</v>
      </c>
      <c r="I128" s="3">
        <v>113</v>
      </c>
      <c r="J128" s="3">
        <v>10</v>
      </c>
      <c r="K128" s="3">
        <v>1</v>
      </c>
      <c r="L128" s="3"/>
      <c r="M128" s="2">
        <v>43419.553518518522</v>
      </c>
      <c r="N128" s="2">
        <v>43419.558252314811</v>
      </c>
      <c r="O128" s="3" t="s">
        <v>44</v>
      </c>
      <c r="P128" s="3" t="s">
        <v>91</v>
      </c>
      <c r="Q128" s="3" t="s">
        <v>26</v>
      </c>
      <c r="R128" s="3" t="s">
        <v>27</v>
      </c>
      <c r="S128" s="2">
        <v>43419.55431712963</v>
      </c>
      <c r="T128" s="2">
        <v>43419.55431712963</v>
      </c>
      <c r="U128" s="2">
        <v>43419.560891203706</v>
      </c>
      <c r="V128" s="2">
        <v>43419.560891203706</v>
      </c>
      <c r="W128" s="3"/>
      <c r="X128" s="8">
        <f t="shared" si="15"/>
        <v>43419.552673611113</v>
      </c>
      <c r="Y128" s="9">
        <f t="shared" si="16"/>
        <v>4.7337962896563113E-3</v>
      </c>
      <c r="Z128" s="9">
        <f t="shared" si="17"/>
        <v>4.7337962896563113E-3</v>
      </c>
      <c r="AA128" s="10"/>
      <c r="AB128" s="10">
        <f t="shared" si="18"/>
        <v>0</v>
      </c>
      <c r="AC128" s="10">
        <f t="shared" si="19"/>
        <v>8.4490740846376866E-4</v>
      </c>
      <c r="AD128" s="10"/>
      <c r="AE128" s="10"/>
      <c r="AF128" s="78">
        <f t="shared" si="20"/>
        <v>43419.552083333336</v>
      </c>
      <c r="AG128" s="78">
        <f t="shared" si="21"/>
        <v>43419.557638888888</v>
      </c>
      <c r="AH128" s="26" t="str">
        <f t="shared" si="22"/>
        <v>43419.552083333343419.5576388889</v>
      </c>
      <c r="AI128" s="26" t="e">
        <f>VLOOKUP(AH128,simple_survey!$P$1800:$Q$2001,2,FALSE)</f>
        <v>#N/A</v>
      </c>
    </row>
    <row r="129" spans="1:35" s="7" customFormat="1" hidden="1" x14ac:dyDescent="0.4">
      <c r="A129" s="16" t="str">
        <f t="shared" si="14"/>
        <v>-</v>
      </c>
      <c r="B129" s="16" t="str">
        <f t="shared" si="23"/>
        <v>-</v>
      </c>
      <c r="C129" s="7">
        <v>13</v>
      </c>
      <c r="D129" s="2">
        <v>43419.552731481483</v>
      </c>
      <c r="E129" s="3" t="s">
        <v>1703</v>
      </c>
      <c r="F129" s="3">
        <v>14293</v>
      </c>
      <c r="G129" s="3" t="s">
        <v>100</v>
      </c>
      <c r="H129" s="3">
        <v>5923</v>
      </c>
      <c r="I129" s="3">
        <v>1001</v>
      </c>
      <c r="J129" s="3">
        <v>11</v>
      </c>
      <c r="K129" s="3">
        <v>1</v>
      </c>
      <c r="L129" s="3"/>
      <c r="M129" s="2">
        <v>43419.554594907408</v>
      </c>
      <c r="N129" s="2">
        <v>43419.562280092592</v>
      </c>
      <c r="O129" s="3" t="s">
        <v>33</v>
      </c>
      <c r="P129" s="3" t="s">
        <v>34</v>
      </c>
      <c r="Q129" s="3" t="s">
        <v>54</v>
      </c>
      <c r="R129" s="3" t="s">
        <v>55</v>
      </c>
      <c r="S129" s="2">
        <v>43419.553773148145</v>
      </c>
      <c r="T129" s="2">
        <v>43419.553773148145</v>
      </c>
      <c r="U129" s="2">
        <v>43419.565891203703</v>
      </c>
      <c r="V129" s="2">
        <v>43419.565891203703</v>
      </c>
      <c r="W129" s="3"/>
      <c r="X129" s="8">
        <f t="shared" si="15"/>
        <v>43419.552731481483</v>
      </c>
      <c r="Y129" s="9">
        <f t="shared" si="16"/>
        <v>7.6851851845276542E-3</v>
      </c>
      <c r="Z129" s="9">
        <f t="shared" si="17"/>
        <v>7.6851851845276542E-3</v>
      </c>
      <c r="AA129" s="10"/>
      <c r="AB129" s="10">
        <f t="shared" si="18"/>
        <v>8.217592621804215E-4</v>
      </c>
      <c r="AC129" s="10">
        <f t="shared" si="19"/>
        <v>1.8634259249665774E-3</v>
      </c>
      <c r="AD129" s="10"/>
      <c r="AE129" s="10"/>
      <c r="AF129" s="78">
        <f t="shared" si="20"/>
        <v>43419.552083333336</v>
      </c>
      <c r="AG129" s="78">
        <f t="shared" si="21"/>
        <v>43419.561805555553</v>
      </c>
      <c r="AH129" s="26" t="str">
        <f t="shared" si="22"/>
        <v>43419.552083333343419.5618055556</v>
      </c>
      <c r="AI129" s="26" t="e">
        <f>VLOOKUP(AH129,simple_survey!$P$1800:$Q$2001,2,FALSE)</f>
        <v>#N/A</v>
      </c>
    </row>
    <row r="130" spans="1:35" s="7" customFormat="1" hidden="1" x14ac:dyDescent="0.4">
      <c r="A130" s="16" t="str">
        <f t="shared" ref="A130:A193" si="24">IF(W130&gt;0, "★", "-")</f>
        <v>★</v>
      </c>
      <c r="B130" s="16" t="str">
        <f t="shared" si="23"/>
        <v>-</v>
      </c>
      <c r="C130" s="7">
        <v>13</v>
      </c>
      <c r="D130" s="2">
        <v>43419.554884259262</v>
      </c>
      <c r="E130" s="3" t="s">
        <v>1903</v>
      </c>
      <c r="F130" s="3">
        <v>14294</v>
      </c>
      <c r="G130" s="3" t="s">
        <v>32</v>
      </c>
      <c r="H130" s="3">
        <v>6248</v>
      </c>
      <c r="I130" s="3">
        <v>919</v>
      </c>
      <c r="J130" s="3">
        <v>10</v>
      </c>
      <c r="K130" s="3">
        <v>3</v>
      </c>
      <c r="L130" s="3"/>
      <c r="M130" s="2">
        <v>43419.562060185184</v>
      </c>
      <c r="N130" s="2">
        <v>43419.568240740744</v>
      </c>
      <c r="O130" s="3" t="s">
        <v>26</v>
      </c>
      <c r="P130" s="3" t="s">
        <v>27</v>
      </c>
      <c r="Q130" s="3" t="s">
        <v>28</v>
      </c>
      <c r="R130" s="3" t="s">
        <v>29</v>
      </c>
      <c r="S130" s="2">
        <v>43419.56181712963</v>
      </c>
      <c r="T130" s="2">
        <v>43419.56181712963</v>
      </c>
      <c r="U130" s="2">
        <v>43419.573634259257</v>
      </c>
      <c r="V130" s="2">
        <v>43419.573634259257</v>
      </c>
      <c r="W130" s="2">
        <v>43419.56181712963</v>
      </c>
      <c r="X130" s="8">
        <f t="shared" si="15"/>
        <v>43419.56181712963</v>
      </c>
      <c r="Y130" s="9">
        <f t="shared" si="16"/>
        <v>6.180555559694767E-3</v>
      </c>
      <c r="Z130" s="9">
        <f t="shared" si="17"/>
        <v>1.8541666679084301E-2</v>
      </c>
      <c r="AA130" s="10"/>
      <c r="AB130" s="10">
        <f t="shared" si="18"/>
        <v>2.4305555416503921E-4</v>
      </c>
      <c r="AC130" s="10">
        <f t="shared" si="19"/>
        <v>2.4305555416503921E-4</v>
      </c>
      <c r="AD130" s="10"/>
      <c r="AE130" s="10"/>
      <c r="AF130" s="78">
        <f t="shared" si="20"/>
        <v>43419.554861111108</v>
      </c>
      <c r="AG130" s="78">
        <f t="shared" si="21"/>
        <v>43419.568055555559</v>
      </c>
      <c r="AH130" s="26" t="str">
        <f t="shared" si="22"/>
        <v>43419.554861111143419.5680555556</v>
      </c>
      <c r="AI130" s="26" t="e">
        <f>VLOOKUP(AH130,simple_survey!$P$1800:$Q$2001,2,FALSE)</f>
        <v>#N/A</v>
      </c>
    </row>
    <row r="131" spans="1:35" s="7" customFormat="1" x14ac:dyDescent="0.4">
      <c r="A131" s="16" t="str">
        <f t="shared" si="24"/>
        <v>★</v>
      </c>
      <c r="B131" s="16" t="str">
        <f t="shared" si="23"/>
        <v>-</v>
      </c>
      <c r="C131" s="7">
        <v>13</v>
      </c>
      <c r="D131" s="2">
        <v>43419.555208333331</v>
      </c>
      <c r="E131" s="3" t="s">
        <v>1900</v>
      </c>
      <c r="F131" s="3">
        <v>14295</v>
      </c>
      <c r="G131" s="3" t="s">
        <v>18</v>
      </c>
      <c r="H131" s="3">
        <v>6285</v>
      </c>
      <c r="I131" s="3">
        <v>54</v>
      </c>
      <c r="J131" s="3">
        <v>13</v>
      </c>
      <c r="K131" s="3">
        <v>1</v>
      </c>
      <c r="L131" s="3"/>
      <c r="M131" s="2">
        <v>43419.561666666668</v>
      </c>
      <c r="N131" s="2">
        <v>43419.565648148149</v>
      </c>
      <c r="O131" s="3" t="s">
        <v>52</v>
      </c>
      <c r="P131" s="3" t="s">
        <v>53</v>
      </c>
      <c r="Q131" s="3" t="s">
        <v>54</v>
      </c>
      <c r="R131" s="3" t="s">
        <v>55</v>
      </c>
      <c r="S131" s="2">
        <v>43419.56212962963</v>
      </c>
      <c r="T131" s="2">
        <v>43419.56212962963</v>
      </c>
      <c r="U131" s="2">
        <v>43419.566724537035</v>
      </c>
      <c r="V131" s="2">
        <v>43419.566724537035</v>
      </c>
      <c r="W131" s="2">
        <v>43419.56212962963</v>
      </c>
      <c r="X131" s="8">
        <f t="shared" si="15"/>
        <v>43419.56212962963</v>
      </c>
      <c r="Y131" s="9">
        <f t="shared" si="16"/>
        <v>3.9814814808778465E-3</v>
      </c>
      <c r="Z131" s="9">
        <f t="shared" si="17"/>
        <v>3.9814814808778465E-3</v>
      </c>
      <c r="AA131" s="10"/>
      <c r="AB131" s="10">
        <f t="shared" si="18"/>
        <v>0</v>
      </c>
      <c r="AC131" s="10">
        <f t="shared" si="19"/>
        <v>0</v>
      </c>
      <c r="AD131" s="10"/>
      <c r="AE131" s="10"/>
      <c r="AF131" s="78">
        <f t="shared" ref="AF131:AF194" si="25">INT(D131*1440)/1440</f>
        <v>43419.554861111108</v>
      </c>
      <c r="AG131" s="78">
        <f t="shared" ref="AG131:AG194" si="26">INT(N131*1440)/1440</f>
        <v>43419.56527777778</v>
      </c>
      <c r="AH131" s="26" t="str">
        <f t="shared" ref="AH131:AH194" si="27">CONCATENATE(AF131,AG131)</f>
        <v>43419.554861111143419.5652777778</v>
      </c>
      <c r="AI131" s="26" t="str">
        <f>VLOOKUP(AH131,simple_survey!$P$1800:$Q$2001,2,FALSE)</f>
        <v>肯定的</v>
      </c>
    </row>
    <row r="132" spans="1:35" s="7" customFormat="1" hidden="1" x14ac:dyDescent="0.4">
      <c r="A132" s="16" t="str">
        <f t="shared" si="24"/>
        <v>-</v>
      </c>
      <c r="B132" s="16" t="str">
        <f t="shared" si="23"/>
        <v>-</v>
      </c>
      <c r="C132" s="7">
        <v>13</v>
      </c>
      <c r="D132" s="2">
        <v>43419.55810185185</v>
      </c>
      <c r="E132" s="3" t="s">
        <v>1907</v>
      </c>
      <c r="F132" s="3">
        <v>14296</v>
      </c>
      <c r="G132" s="3" t="s">
        <v>32</v>
      </c>
      <c r="H132" s="3">
        <v>6261</v>
      </c>
      <c r="I132" s="3">
        <v>457</v>
      </c>
      <c r="J132" s="3">
        <v>7</v>
      </c>
      <c r="K132" s="3">
        <v>1</v>
      </c>
      <c r="L132" s="3"/>
      <c r="M132" s="2">
        <v>43419.560162037036</v>
      </c>
      <c r="N132" s="2">
        <v>43419.56591435185</v>
      </c>
      <c r="O132" s="3" t="s">
        <v>24</v>
      </c>
      <c r="P132" s="3" t="s">
        <v>25</v>
      </c>
      <c r="Q132" s="3" t="s">
        <v>26</v>
      </c>
      <c r="R132" s="3" t="s">
        <v>27</v>
      </c>
      <c r="S132" s="2">
        <v>43419.560335648152</v>
      </c>
      <c r="T132" s="2">
        <v>43419.560335648152</v>
      </c>
      <c r="U132" s="2">
        <v>43419.569363425922</v>
      </c>
      <c r="V132" s="2">
        <v>43419.569363425922</v>
      </c>
      <c r="W132" s="3"/>
      <c r="X132" s="8">
        <f t="shared" si="15"/>
        <v>43419.55810185185</v>
      </c>
      <c r="Y132" s="9">
        <f t="shared" si="16"/>
        <v>5.7523148134350777E-3</v>
      </c>
      <c r="Z132" s="9">
        <f t="shared" si="17"/>
        <v>5.7523148134350777E-3</v>
      </c>
      <c r="AA132" s="10"/>
      <c r="AB132" s="10">
        <f t="shared" si="18"/>
        <v>0</v>
      </c>
      <c r="AC132" s="10">
        <f t="shared" si="19"/>
        <v>2.0601851865649223E-3</v>
      </c>
      <c r="AD132" s="10"/>
      <c r="AE132" s="10"/>
      <c r="AF132" s="78">
        <f t="shared" si="25"/>
        <v>43419.557638888888</v>
      </c>
      <c r="AG132" s="78">
        <f t="shared" si="26"/>
        <v>43419.56527777778</v>
      </c>
      <c r="AH132" s="26" t="str">
        <f t="shared" si="27"/>
        <v>43419.557638888943419.5652777778</v>
      </c>
      <c r="AI132" s="26" t="e">
        <f>VLOOKUP(AH132,simple_survey!$P$1800:$Q$2001,2,FALSE)</f>
        <v>#N/A</v>
      </c>
    </row>
    <row r="133" spans="1:35" s="7" customFormat="1" hidden="1" x14ac:dyDescent="0.4">
      <c r="A133" s="16" t="str">
        <f>IF(W133&gt;0, "★", "-")</f>
        <v>-</v>
      </c>
      <c r="B133" s="16" t="str">
        <f>IF(L133&gt;0, "☆", "-")</f>
        <v>-</v>
      </c>
      <c r="C133" s="7">
        <v>13</v>
      </c>
      <c r="D133" s="2">
        <v>43419.558888888889</v>
      </c>
      <c r="E133" s="3" t="s">
        <v>1849</v>
      </c>
      <c r="F133" s="3">
        <v>14297</v>
      </c>
      <c r="G133" s="3" t="s">
        <v>32</v>
      </c>
      <c r="H133" s="3">
        <v>2950</v>
      </c>
      <c r="I133" s="3">
        <v>731</v>
      </c>
      <c r="J133" s="3">
        <v>1</v>
      </c>
      <c r="K133" s="3">
        <v>2</v>
      </c>
      <c r="L133" s="3"/>
      <c r="M133" s="2">
        <v>43419.561585648145</v>
      </c>
      <c r="N133" s="2">
        <v>43419.569305555553</v>
      </c>
      <c r="O133" s="3" t="s">
        <v>22</v>
      </c>
      <c r="P133" s="3" t="s">
        <v>23</v>
      </c>
      <c r="Q133" s="3" t="s">
        <v>54</v>
      </c>
      <c r="R133" s="3" t="s">
        <v>55</v>
      </c>
      <c r="S133" s="2">
        <v>43419.559942129628</v>
      </c>
      <c r="T133" s="2">
        <v>43419.559942129628</v>
      </c>
      <c r="U133" s="2">
        <v>43419.57471064815</v>
      </c>
      <c r="V133" s="2">
        <v>43419.57471064815</v>
      </c>
      <c r="W133" s="3"/>
      <c r="X133" s="8">
        <f t="shared" si="15"/>
        <v>43419.558888888889</v>
      </c>
      <c r="Y133" s="9">
        <f t="shared" si="16"/>
        <v>7.7199074075906537E-3</v>
      </c>
      <c r="Z133" s="9">
        <f t="shared" si="17"/>
        <v>1.5439814815181307E-2</v>
      </c>
      <c r="AA133" s="10"/>
      <c r="AB133" s="10">
        <f t="shared" si="18"/>
        <v>1.6435185170848854E-3</v>
      </c>
      <c r="AC133" s="10">
        <f t="shared" si="19"/>
        <v>2.6967592566506937E-3</v>
      </c>
      <c r="AD133" s="10"/>
      <c r="AE133" s="10"/>
      <c r="AF133" s="78">
        <f t="shared" si="25"/>
        <v>43419.558333333334</v>
      </c>
      <c r="AG133" s="78">
        <f t="shared" si="26"/>
        <v>43419.568749999999</v>
      </c>
      <c r="AH133" s="26" t="str">
        <f t="shared" si="27"/>
        <v>43419.558333333343419.56875</v>
      </c>
      <c r="AI133" s="26" t="e">
        <f>VLOOKUP(AH133,simple_survey!$P$1800:$Q$2001,2,FALSE)</f>
        <v>#N/A</v>
      </c>
    </row>
    <row r="134" spans="1:35" s="7" customFormat="1" hidden="1" x14ac:dyDescent="0.4">
      <c r="A134" s="16" t="str">
        <f t="shared" si="24"/>
        <v>-</v>
      </c>
      <c r="B134" s="16" t="str">
        <f t="shared" si="23"/>
        <v>-</v>
      </c>
      <c r="C134" s="7">
        <v>13</v>
      </c>
      <c r="D134" s="2">
        <v>43419.562199074076</v>
      </c>
      <c r="E134" s="3" t="s">
        <v>1921</v>
      </c>
      <c r="F134" s="3">
        <v>14299</v>
      </c>
      <c r="G134" s="3" t="s">
        <v>32</v>
      </c>
      <c r="H134" s="3">
        <v>6293</v>
      </c>
      <c r="I134" s="3">
        <v>155</v>
      </c>
      <c r="J134" s="3">
        <v>8</v>
      </c>
      <c r="K134" s="3">
        <v>6</v>
      </c>
      <c r="L134" s="3"/>
      <c r="M134" s="2">
        <v>43419.56726851852</v>
      </c>
      <c r="N134" s="2">
        <v>43419.575277777774</v>
      </c>
      <c r="O134" s="3" t="s">
        <v>36</v>
      </c>
      <c r="P134" s="3" t="s">
        <v>37</v>
      </c>
      <c r="Q134" s="3" t="s">
        <v>38</v>
      </c>
      <c r="R134" s="3" t="s">
        <v>1368</v>
      </c>
      <c r="S134" s="2">
        <v>43419.567118055558</v>
      </c>
      <c r="T134" s="2">
        <v>43419.567118055558</v>
      </c>
      <c r="U134" s="2">
        <v>43419.581331018519</v>
      </c>
      <c r="V134" s="2">
        <v>43419.581331018519</v>
      </c>
      <c r="W134" s="3"/>
      <c r="X134" s="8">
        <f t="shared" si="15"/>
        <v>43419.562199074076</v>
      </c>
      <c r="Y134" s="9">
        <f t="shared" si="16"/>
        <v>8.0092592543223873E-3</v>
      </c>
      <c r="Z134" s="9">
        <f t="shared" si="17"/>
        <v>4.8055555525934324E-2</v>
      </c>
      <c r="AA134" s="10"/>
      <c r="AB134" s="10">
        <f t="shared" si="18"/>
        <v>1.5046296175569296E-4</v>
      </c>
      <c r="AC134" s="10">
        <f t="shared" si="19"/>
        <v>5.0694444435066544E-3</v>
      </c>
      <c r="AD134" s="10"/>
      <c r="AE134" s="10"/>
      <c r="AF134" s="78">
        <f t="shared" si="25"/>
        <v>43419.561805555553</v>
      </c>
      <c r="AG134" s="78">
        <f t="shared" si="26"/>
        <v>43419.574999999997</v>
      </c>
      <c r="AH134" s="26" t="str">
        <f t="shared" si="27"/>
        <v>43419.561805555643419.575</v>
      </c>
      <c r="AI134" s="26" t="e">
        <f>VLOOKUP(AH134,simple_survey!$P$1800:$Q$2001,2,FALSE)</f>
        <v>#N/A</v>
      </c>
    </row>
    <row r="135" spans="1:35" s="7" customFormat="1" hidden="1" x14ac:dyDescent="0.4">
      <c r="A135" s="16" t="str">
        <f t="shared" si="24"/>
        <v>-</v>
      </c>
      <c r="B135" s="16" t="str">
        <f t="shared" si="23"/>
        <v>-</v>
      </c>
      <c r="C135" s="7">
        <v>13</v>
      </c>
      <c r="D135" s="2">
        <v>43419.564618055556</v>
      </c>
      <c r="E135" s="3" t="s">
        <v>1922</v>
      </c>
      <c r="F135" s="3">
        <v>14301</v>
      </c>
      <c r="G135" s="3" t="s">
        <v>98</v>
      </c>
      <c r="H135" s="3">
        <v>0</v>
      </c>
      <c r="I135" s="3">
        <v>382</v>
      </c>
      <c r="J135" s="3">
        <v>4</v>
      </c>
      <c r="K135" s="3">
        <v>1</v>
      </c>
      <c r="L135" s="3"/>
      <c r="M135" s="2">
        <v>43419.56753472222</v>
      </c>
      <c r="N135" s="2">
        <v>43419.572326388887</v>
      </c>
      <c r="O135" s="3" t="s">
        <v>24</v>
      </c>
      <c r="P135" s="3" t="s">
        <v>25</v>
      </c>
      <c r="Q135" s="3" t="s">
        <v>22</v>
      </c>
      <c r="R135" s="3" t="s">
        <v>23</v>
      </c>
      <c r="S135" s="2">
        <v>43419.569212962961</v>
      </c>
      <c r="T135" s="2">
        <v>43419.569212962961</v>
      </c>
      <c r="U135" s="2">
        <v>43419.575659722221</v>
      </c>
      <c r="V135" s="2">
        <v>43419.575659722221</v>
      </c>
      <c r="W135" s="3"/>
      <c r="X135" s="8">
        <f t="shared" si="15"/>
        <v>43419.564618055556</v>
      </c>
      <c r="Y135" s="9">
        <f t="shared" si="16"/>
        <v>4.7916666662786156E-3</v>
      </c>
      <c r="Z135" s="9">
        <f t="shared" si="17"/>
        <v>4.7916666662786156E-3</v>
      </c>
      <c r="AA135" s="10"/>
      <c r="AB135" s="10">
        <f t="shared" si="18"/>
        <v>0</v>
      </c>
      <c r="AC135" s="10">
        <f t="shared" si="19"/>
        <v>2.9166666645323858E-3</v>
      </c>
      <c r="AD135" s="10"/>
      <c r="AE135" s="10"/>
      <c r="AF135" s="78">
        <f t="shared" si="25"/>
        <v>43419.564583333333</v>
      </c>
      <c r="AG135" s="78">
        <f t="shared" si="26"/>
        <v>43419.572222222225</v>
      </c>
      <c r="AH135" s="26" t="str">
        <f t="shared" si="27"/>
        <v>43419.564583333343419.5722222222</v>
      </c>
      <c r="AI135" s="26" t="e">
        <f>VLOOKUP(AH135,simple_survey!$P$1800:$Q$2001,2,FALSE)</f>
        <v>#N/A</v>
      </c>
    </row>
    <row r="136" spans="1:35" s="7" customFormat="1" hidden="1" x14ac:dyDescent="0.4">
      <c r="A136" s="16" t="str">
        <f t="shared" si="24"/>
        <v>-</v>
      </c>
      <c r="B136" s="16" t="str">
        <f t="shared" si="23"/>
        <v>-</v>
      </c>
      <c r="C136" s="7">
        <v>13</v>
      </c>
      <c r="D136" s="2">
        <v>43419.565208333333</v>
      </c>
      <c r="E136" s="3" t="s">
        <v>1878</v>
      </c>
      <c r="F136" s="3">
        <v>14302</v>
      </c>
      <c r="G136" s="3" t="s">
        <v>32</v>
      </c>
      <c r="H136" s="3">
        <v>1083</v>
      </c>
      <c r="I136" s="3">
        <v>443</v>
      </c>
      <c r="J136" s="3">
        <v>2</v>
      </c>
      <c r="K136" s="3">
        <v>1</v>
      </c>
      <c r="L136" s="3"/>
      <c r="M136" s="2">
        <v>43419.568738425929</v>
      </c>
      <c r="N136" s="2">
        <v>43419.576886574076</v>
      </c>
      <c r="O136" s="3" t="s">
        <v>28</v>
      </c>
      <c r="P136" s="3" t="s">
        <v>29</v>
      </c>
      <c r="Q136" s="3" t="s">
        <v>26</v>
      </c>
      <c r="R136" s="3" t="s">
        <v>27</v>
      </c>
      <c r="S136" s="2">
        <v>43419.568726851852</v>
      </c>
      <c r="T136" s="2">
        <v>43419.568726851852</v>
      </c>
      <c r="U136" s="2">
        <v>43419.579456018517</v>
      </c>
      <c r="V136" s="2">
        <v>43419.579456018517</v>
      </c>
      <c r="W136" s="3"/>
      <c r="X136" s="8">
        <f t="shared" si="15"/>
        <v>43419.565208333333</v>
      </c>
      <c r="Y136" s="9">
        <f t="shared" si="16"/>
        <v>8.1481481465743855E-3</v>
      </c>
      <c r="Z136" s="9">
        <f t="shared" si="17"/>
        <v>8.1481481465743855E-3</v>
      </c>
      <c r="AA136" s="10"/>
      <c r="AB136" s="10">
        <f t="shared" si="18"/>
        <v>1.1574076779652387E-5</v>
      </c>
      <c r="AC136" s="10">
        <f t="shared" si="19"/>
        <v>3.5300925956107676E-3</v>
      </c>
      <c r="AD136" s="10"/>
      <c r="AE136" s="10"/>
      <c r="AF136" s="78">
        <f t="shared" si="25"/>
        <v>43419.564583333333</v>
      </c>
      <c r="AG136" s="78">
        <f t="shared" si="26"/>
        <v>43419.576388888891</v>
      </c>
      <c r="AH136" s="26" t="str">
        <f t="shared" si="27"/>
        <v>43419.564583333343419.5763888889</v>
      </c>
      <c r="AI136" s="26" t="e">
        <f>VLOOKUP(AH136,simple_survey!$P$1800:$Q$2001,2,FALSE)</f>
        <v>#N/A</v>
      </c>
    </row>
    <row r="137" spans="1:35" s="7" customFormat="1" hidden="1" x14ac:dyDescent="0.4">
      <c r="A137" s="16" t="str">
        <f>IF(W137&gt;0, "★", "-")</f>
        <v>-</v>
      </c>
      <c r="B137" s="16" t="str">
        <f>IF(L137&gt;0, "☆", "-")</f>
        <v>-</v>
      </c>
      <c r="C137" s="7">
        <v>13</v>
      </c>
      <c r="D137" s="2">
        <v>43419.566724537035</v>
      </c>
      <c r="E137" s="3" t="s">
        <v>1710</v>
      </c>
      <c r="F137" s="3">
        <v>14303</v>
      </c>
      <c r="G137" s="3" t="s">
        <v>99</v>
      </c>
      <c r="H137" s="3">
        <v>0</v>
      </c>
      <c r="I137" s="3">
        <v>17</v>
      </c>
      <c r="J137" s="3">
        <v>6</v>
      </c>
      <c r="K137" s="3">
        <v>1</v>
      </c>
      <c r="L137" s="3"/>
      <c r="M137" s="2">
        <v>43419.57</v>
      </c>
      <c r="N137" s="2">
        <v>43419.578634259262</v>
      </c>
      <c r="O137" s="3" t="s">
        <v>47</v>
      </c>
      <c r="P137" s="3" t="s">
        <v>48</v>
      </c>
      <c r="Q137" s="3" t="s">
        <v>49</v>
      </c>
      <c r="R137" s="3" t="s">
        <v>50</v>
      </c>
      <c r="S137" s="2">
        <v>43419.567766203705</v>
      </c>
      <c r="T137" s="2">
        <v>43419.567766203705</v>
      </c>
      <c r="U137" s="2">
        <v>43419.576840277776</v>
      </c>
      <c r="V137" s="2">
        <v>43419.576840277776</v>
      </c>
      <c r="W137" s="3"/>
      <c r="X137" s="8">
        <f t="shared" si="15"/>
        <v>43419.566724537035</v>
      </c>
      <c r="Y137" s="9">
        <f t="shared" si="16"/>
        <v>8.6342592621804215E-3</v>
      </c>
      <c r="Z137" s="9">
        <f t="shared" si="17"/>
        <v>8.6342592621804215E-3</v>
      </c>
      <c r="AA137" s="10"/>
      <c r="AB137" s="10">
        <f t="shared" si="18"/>
        <v>2.2337962946039625E-3</v>
      </c>
      <c r="AC137" s="10">
        <f t="shared" si="19"/>
        <v>3.275462964666076E-3</v>
      </c>
      <c r="AD137" s="10"/>
      <c r="AE137" s="10"/>
      <c r="AF137" s="78">
        <f t="shared" si="25"/>
        <v>43419.566666666666</v>
      </c>
      <c r="AG137" s="78">
        <f t="shared" si="26"/>
        <v>43419.578472222223</v>
      </c>
      <c r="AH137" s="26" t="str">
        <f t="shared" si="27"/>
        <v>43419.566666666743419.5784722222</v>
      </c>
      <c r="AI137" s="26" t="e">
        <f>VLOOKUP(AH137,simple_survey!$P$1800:$Q$2001,2,FALSE)</f>
        <v>#N/A</v>
      </c>
    </row>
    <row r="138" spans="1:35" s="7" customFormat="1" hidden="1" x14ac:dyDescent="0.4">
      <c r="A138" s="16" t="str">
        <f>IF(W138&gt;0, "★", "-")</f>
        <v>★</v>
      </c>
      <c r="B138" s="16" t="str">
        <f>IF(L138&gt;0, "☆", "-")</f>
        <v>-</v>
      </c>
      <c r="C138" s="7">
        <v>13</v>
      </c>
      <c r="D138" s="2">
        <v>43419.569837962961</v>
      </c>
      <c r="E138" s="3" t="s">
        <v>1923</v>
      </c>
      <c r="F138" s="3">
        <v>14304</v>
      </c>
      <c r="G138" s="3" t="s">
        <v>99</v>
      </c>
      <c r="H138" s="3">
        <v>0</v>
      </c>
      <c r="I138" s="3">
        <v>500</v>
      </c>
      <c r="J138" s="3">
        <v>9</v>
      </c>
      <c r="K138" s="3">
        <v>1</v>
      </c>
      <c r="L138" s="3"/>
      <c r="M138" s="2">
        <v>43419.576886574076</v>
      </c>
      <c r="N138" s="2">
        <v>43419.580833333333</v>
      </c>
      <c r="O138" s="3" t="s">
        <v>49</v>
      </c>
      <c r="P138" s="3" t="s">
        <v>50</v>
      </c>
      <c r="Q138" s="3" t="s">
        <v>26</v>
      </c>
      <c r="R138" s="3" t="s">
        <v>27</v>
      </c>
      <c r="S138" s="2">
        <v>43419.576620370368</v>
      </c>
      <c r="T138" s="2">
        <v>43419.576620370368</v>
      </c>
      <c r="U138" s="2">
        <v>43419.580636574072</v>
      </c>
      <c r="V138" s="2">
        <v>43419.580636574072</v>
      </c>
      <c r="W138" s="2">
        <v>43419.576620370368</v>
      </c>
      <c r="X138" s="8">
        <f t="shared" ref="X138:X203" si="28">IF(W138&gt;0,W138,D138)</f>
        <v>43419.576620370368</v>
      </c>
      <c r="Y138" s="9">
        <f t="shared" ref="Y138:Y203" si="29">N138-M138</f>
        <v>3.9467592578148469E-3</v>
      </c>
      <c r="Z138" s="9">
        <f t="shared" ref="Z138:Z203" si="30">Y138*K138</f>
        <v>3.9467592578148469E-3</v>
      </c>
      <c r="AA138" s="10"/>
      <c r="AB138" s="10">
        <f t="shared" si="18"/>
        <v>2.6620370772434399E-4</v>
      </c>
      <c r="AC138" s="10">
        <f t="shared" si="19"/>
        <v>2.6620370772434399E-4</v>
      </c>
      <c r="AD138" s="10"/>
      <c r="AE138" s="10"/>
      <c r="AF138" s="78">
        <f t="shared" si="25"/>
        <v>43419.569444444445</v>
      </c>
      <c r="AG138" s="78">
        <f t="shared" si="26"/>
        <v>43419.580555555556</v>
      </c>
      <c r="AH138" s="26" t="str">
        <f t="shared" si="27"/>
        <v>43419.569444444443419.5805555556</v>
      </c>
      <c r="AI138" s="26" t="e">
        <f>VLOOKUP(AH138,simple_survey!$P$1800:$Q$2001,2,FALSE)</f>
        <v>#N/A</v>
      </c>
    </row>
    <row r="139" spans="1:35" s="7" customFormat="1" hidden="1" x14ac:dyDescent="0.4">
      <c r="A139" s="16" t="str">
        <f>IF(W139&gt;0, "★", "-")</f>
        <v>-</v>
      </c>
      <c r="B139" s="16" t="str">
        <f>IF(L139&gt;0, "☆", "-")</f>
        <v>-</v>
      </c>
      <c r="C139" s="7">
        <v>13</v>
      </c>
      <c r="D139" s="2">
        <v>43419.573425925926</v>
      </c>
      <c r="E139" s="3" t="s">
        <v>1924</v>
      </c>
      <c r="F139" s="3">
        <v>14305</v>
      </c>
      <c r="G139" s="3" t="s">
        <v>98</v>
      </c>
      <c r="H139" s="3">
        <v>0</v>
      </c>
      <c r="I139" s="3">
        <v>452</v>
      </c>
      <c r="J139" s="3">
        <v>3</v>
      </c>
      <c r="K139" s="3">
        <v>1</v>
      </c>
      <c r="L139" s="3"/>
      <c r="M139" s="2">
        <v>43419.57712962963</v>
      </c>
      <c r="N139" s="2">
        <v>43419.584756944445</v>
      </c>
      <c r="O139" s="3" t="s">
        <v>133</v>
      </c>
      <c r="P139" s="3" t="s">
        <v>19</v>
      </c>
      <c r="Q139" s="3" t="s">
        <v>54</v>
      </c>
      <c r="R139" s="3" t="s">
        <v>55</v>
      </c>
      <c r="S139" s="2">
        <v>43419.579965277779</v>
      </c>
      <c r="T139" s="2">
        <v>43419.579965277779</v>
      </c>
      <c r="U139" s="2">
        <v>43419.589409722219</v>
      </c>
      <c r="V139" s="2">
        <v>43419.589409722219</v>
      </c>
      <c r="W139" s="3"/>
      <c r="X139" s="8">
        <f t="shared" si="28"/>
        <v>43419.573425925926</v>
      </c>
      <c r="Y139" s="9">
        <f t="shared" si="29"/>
        <v>7.6273148151813075E-3</v>
      </c>
      <c r="Z139" s="9">
        <f t="shared" si="30"/>
        <v>7.6273148151813075E-3</v>
      </c>
      <c r="AA139" s="10"/>
      <c r="AB139" s="10">
        <f t="shared" si="18"/>
        <v>0</v>
      </c>
      <c r="AC139" s="10">
        <f t="shared" si="19"/>
        <v>3.7037037036498077E-3</v>
      </c>
      <c r="AD139" s="10"/>
      <c r="AE139" s="10"/>
      <c r="AF139" s="78">
        <f t="shared" si="25"/>
        <v>43419.572916666664</v>
      </c>
      <c r="AG139" s="78">
        <f t="shared" si="26"/>
        <v>43419.584722222222</v>
      </c>
      <c r="AH139" s="26" t="str">
        <f t="shared" si="27"/>
        <v>43419.572916666743419.5847222222</v>
      </c>
      <c r="AI139" s="26" t="e">
        <f>VLOOKUP(AH139,simple_survey!$P$1800:$Q$2001,2,FALSE)</f>
        <v>#N/A</v>
      </c>
    </row>
    <row r="140" spans="1:35" s="7" customFormat="1" hidden="1" x14ac:dyDescent="0.4">
      <c r="A140" s="16" t="str">
        <f t="shared" si="24"/>
        <v>-</v>
      </c>
      <c r="B140" s="16" t="str">
        <f t="shared" si="23"/>
        <v>-</v>
      </c>
      <c r="C140" s="7">
        <v>13</v>
      </c>
      <c r="D140" s="2">
        <v>43419.573854166665</v>
      </c>
      <c r="E140" s="3" t="s">
        <v>1925</v>
      </c>
      <c r="F140" s="3">
        <v>14306</v>
      </c>
      <c r="G140" s="3" t="s">
        <v>100</v>
      </c>
      <c r="H140" s="3">
        <v>6106</v>
      </c>
      <c r="I140" s="3">
        <v>813</v>
      </c>
      <c r="J140" s="3">
        <v>5</v>
      </c>
      <c r="K140" s="3">
        <v>1</v>
      </c>
      <c r="L140" s="3"/>
      <c r="M140" s="2">
        <v>43419.578287037039</v>
      </c>
      <c r="N140" s="2">
        <v>43419.583275462966</v>
      </c>
      <c r="O140" s="3" t="s">
        <v>133</v>
      </c>
      <c r="P140" s="3" t="s">
        <v>19</v>
      </c>
      <c r="Q140" s="3" t="s">
        <v>64</v>
      </c>
      <c r="R140" s="3" t="s">
        <v>65</v>
      </c>
      <c r="S140" s="2">
        <v>43419.580046296294</v>
      </c>
      <c r="T140" s="2">
        <v>43419.580046296294</v>
      </c>
      <c r="U140" s="2">
        <v>43419.587048611109</v>
      </c>
      <c r="V140" s="2">
        <v>43419.584050925929</v>
      </c>
      <c r="W140" s="3"/>
      <c r="X140" s="8">
        <f t="shared" si="28"/>
        <v>43419.573854166665</v>
      </c>
      <c r="Y140" s="9">
        <f t="shared" si="29"/>
        <v>4.9884259278769605E-3</v>
      </c>
      <c r="Z140" s="9">
        <f t="shared" si="30"/>
        <v>4.9884259278769605E-3</v>
      </c>
      <c r="AA140" s="10"/>
      <c r="AB140" s="10">
        <f t="shared" ref="AB140:AB205" si="31">IF(IF(A140="☆",L140-S140,M140-S140)&lt;0,0,IF(A140="☆",L140-S140,M140-S140))</f>
        <v>0</v>
      </c>
      <c r="AC140" s="10">
        <f t="shared" si="19"/>
        <v>4.432870373420883E-3</v>
      </c>
      <c r="AD140" s="10"/>
      <c r="AE140" s="10"/>
      <c r="AF140" s="78">
        <f t="shared" si="25"/>
        <v>43419.573611111111</v>
      </c>
      <c r="AG140" s="78">
        <f t="shared" si="26"/>
        <v>43419.582638888889</v>
      </c>
      <c r="AH140" s="26" t="str">
        <f t="shared" si="27"/>
        <v>43419.573611111143419.5826388889</v>
      </c>
      <c r="AI140" s="26" t="e">
        <f>VLOOKUP(AH140,simple_survey!$P$1800:$Q$2001,2,FALSE)</f>
        <v>#N/A</v>
      </c>
    </row>
    <row r="141" spans="1:35" s="7" customFormat="1" hidden="1" x14ac:dyDescent="0.4">
      <c r="A141" s="16" t="str">
        <f t="shared" si="24"/>
        <v>-</v>
      </c>
      <c r="B141" s="16" t="str">
        <f t="shared" si="23"/>
        <v>-</v>
      </c>
      <c r="C141" s="7">
        <v>13</v>
      </c>
      <c r="D141" s="2">
        <v>43419.574999999997</v>
      </c>
      <c r="E141" s="3" t="s">
        <v>1912</v>
      </c>
      <c r="F141" s="3">
        <v>14307</v>
      </c>
      <c r="G141" s="3" t="s">
        <v>32</v>
      </c>
      <c r="H141" s="3">
        <v>5641</v>
      </c>
      <c r="I141" s="3">
        <v>197</v>
      </c>
      <c r="J141" s="3">
        <v>1</v>
      </c>
      <c r="K141" s="3">
        <v>2</v>
      </c>
      <c r="L141" s="3"/>
      <c r="M141" s="2">
        <v>43419.578009259261</v>
      </c>
      <c r="N141" s="2">
        <v>43419.582118055558</v>
      </c>
      <c r="O141" s="3" t="s">
        <v>40</v>
      </c>
      <c r="P141" s="3" t="s">
        <v>41</v>
      </c>
      <c r="Q141" s="3" t="s">
        <v>44</v>
      </c>
      <c r="R141" s="3" t="s">
        <v>91</v>
      </c>
      <c r="S141" s="2">
        <v>43419.579756944448</v>
      </c>
      <c r="T141" s="2">
        <v>43419.579756944448</v>
      </c>
      <c r="U141" s="2">
        <v>43419.585104166668</v>
      </c>
      <c r="V141" s="2">
        <v>43419.585104166668</v>
      </c>
      <c r="W141" s="3"/>
      <c r="X141" s="8">
        <f t="shared" si="28"/>
        <v>43419.574999999997</v>
      </c>
      <c r="Y141" s="9">
        <f t="shared" si="29"/>
        <v>4.1087962963501923E-3</v>
      </c>
      <c r="Z141" s="9">
        <f t="shared" si="30"/>
        <v>8.2175925927003846E-3</v>
      </c>
      <c r="AB141" s="10">
        <f t="shared" si="31"/>
        <v>0</v>
      </c>
      <c r="AC141" s="10">
        <f t="shared" ref="AC141:AC206" si="32">IF(IF(B141="☆",(IF(L141&gt;S141,L141-X141,S141-X141)),M141-X141)&lt;0,0,IF(B141="☆",(IF(L141&gt;S141,L141-X141,S141-X141)),M141-X141))</f>
        <v>3.0092592642176896E-3</v>
      </c>
      <c r="AF141" s="78">
        <f t="shared" si="25"/>
        <v>43419.574999999997</v>
      </c>
      <c r="AG141" s="78">
        <f t="shared" si="26"/>
        <v>43419.581944444442</v>
      </c>
      <c r="AH141" s="26" t="str">
        <f t="shared" si="27"/>
        <v>43419.57543419.5819444444</v>
      </c>
      <c r="AI141" s="26" t="e">
        <f>VLOOKUP(AH141,simple_survey!$P$1800:$Q$2001,2,FALSE)</f>
        <v>#N/A</v>
      </c>
    </row>
    <row r="142" spans="1:35" s="7" customFormat="1" hidden="1" x14ac:dyDescent="0.4">
      <c r="A142" s="16" t="str">
        <f t="shared" si="24"/>
        <v>-</v>
      </c>
      <c r="B142" s="16" t="str">
        <f t="shared" si="23"/>
        <v>-</v>
      </c>
      <c r="C142" s="7">
        <v>13</v>
      </c>
      <c r="D142" s="2">
        <v>43419.575914351852</v>
      </c>
      <c r="E142" s="3" t="s">
        <v>1863</v>
      </c>
      <c r="F142" s="3">
        <v>14308</v>
      </c>
      <c r="G142" s="3" t="s">
        <v>32</v>
      </c>
      <c r="H142" s="3">
        <v>2303</v>
      </c>
      <c r="I142" s="3">
        <v>335</v>
      </c>
      <c r="J142" s="3">
        <v>10</v>
      </c>
      <c r="K142" s="3">
        <v>2</v>
      </c>
      <c r="L142" s="3"/>
      <c r="M142" s="2">
        <v>43419.577175925922</v>
      </c>
      <c r="N142" s="2">
        <v>43419.580729166664</v>
      </c>
      <c r="O142" s="3" t="s">
        <v>24</v>
      </c>
      <c r="P142" s="3" t="s">
        <v>25</v>
      </c>
      <c r="Q142" s="3" t="s">
        <v>40</v>
      </c>
      <c r="R142" s="3" t="s">
        <v>41</v>
      </c>
      <c r="S142" s="2">
        <v>43419.578287037039</v>
      </c>
      <c r="T142" s="2">
        <v>43419.578287037039</v>
      </c>
      <c r="U142" s="2">
        <v>43419.587777777779</v>
      </c>
      <c r="V142" s="2">
        <v>43419.587777777779</v>
      </c>
      <c r="W142" s="3"/>
      <c r="X142" s="8">
        <f t="shared" si="28"/>
        <v>43419.575914351852</v>
      </c>
      <c r="Y142" s="9">
        <f t="shared" si="29"/>
        <v>3.5532407418941148E-3</v>
      </c>
      <c r="Z142" s="9">
        <f t="shared" si="30"/>
        <v>7.1064814837882295E-3</v>
      </c>
      <c r="AA142" s="10"/>
      <c r="AB142" s="10">
        <f t="shared" si="31"/>
        <v>0</v>
      </c>
      <c r="AC142" s="10">
        <f t="shared" si="32"/>
        <v>1.261574070667848E-3</v>
      </c>
      <c r="AD142" s="10"/>
      <c r="AE142" s="10"/>
      <c r="AF142" s="78">
        <f t="shared" si="25"/>
        <v>43419.575694444444</v>
      </c>
      <c r="AG142" s="78">
        <f t="shared" si="26"/>
        <v>43419.580555555556</v>
      </c>
      <c r="AH142" s="26" t="str">
        <f t="shared" si="27"/>
        <v>43419.575694444443419.5805555556</v>
      </c>
      <c r="AI142" s="26" t="e">
        <f>VLOOKUP(AH142,simple_survey!$P$1800:$Q$2001,2,FALSE)</f>
        <v>#N/A</v>
      </c>
    </row>
    <row r="143" spans="1:35" s="7" customFormat="1" x14ac:dyDescent="0.4">
      <c r="A143" s="16" t="str">
        <f t="shared" si="24"/>
        <v>-</v>
      </c>
      <c r="B143" s="16" t="str">
        <f t="shared" si="23"/>
        <v>-</v>
      </c>
      <c r="C143" s="7">
        <v>13</v>
      </c>
      <c r="D143" s="2">
        <v>43419.578333333331</v>
      </c>
      <c r="E143" s="3" t="s">
        <v>1887</v>
      </c>
      <c r="F143" s="3">
        <v>14310</v>
      </c>
      <c r="G143" s="3" t="s">
        <v>32</v>
      </c>
      <c r="H143" s="3">
        <v>4632</v>
      </c>
      <c r="I143" s="3">
        <v>459</v>
      </c>
      <c r="J143" s="3">
        <v>5</v>
      </c>
      <c r="K143" s="3">
        <v>1</v>
      </c>
      <c r="L143" s="3"/>
      <c r="M143" s="2">
        <v>43419.583564814813</v>
      </c>
      <c r="N143" s="2">
        <v>43419.587638888886</v>
      </c>
      <c r="O143" s="3" t="s">
        <v>64</v>
      </c>
      <c r="P143" s="3" t="s">
        <v>65</v>
      </c>
      <c r="Q143" s="3" t="s">
        <v>133</v>
      </c>
      <c r="R143" s="3" t="s">
        <v>19</v>
      </c>
      <c r="S143" s="2">
        <v>43419.584050925929</v>
      </c>
      <c r="T143" s="2">
        <v>43419.584050925929</v>
      </c>
      <c r="U143" s="2">
        <v>43419.589490740742</v>
      </c>
      <c r="V143" s="2">
        <v>43419.589490740742</v>
      </c>
      <c r="W143" s="3"/>
      <c r="X143" s="8">
        <f t="shared" si="28"/>
        <v>43419.578333333331</v>
      </c>
      <c r="Y143" s="9">
        <f t="shared" si="29"/>
        <v>4.0740740732871927E-3</v>
      </c>
      <c r="Z143" s="9">
        <f t="shared" si="30"/>
        <v>4.0740740732871927E-3</v>
      </c>
      <c r="AA143" s="10"/>
      <c r="AB143" s="10">
        <f t="shared" si="31"/>
        <v>0</v>
      </c>
      <c r="AC143" s="10">
        <f t="shared" si="32"/>
        <v>5.2314814820419997E-3</v>
      </c>
      <c r="AD143" s="10"/>
      <c r="AE143" s="10"/>
      <c r="AF143" s="78">
        <f t="shared" si="25"/>
        <v>43419.577777777777</v>
      </c>
      <c r="AG143" s="78">
        <f t="shared" si="26"/>
        <v>43419.587500000001</v>
      </c>
      <c r="AH143" s="26" t="str">
        <f t="shared" si="27"/>
        <v>43419.577777777843419.5875</v>
      </c>
      <c r="AI143" s="26" t="str">
        <f>VLOOKUP(AH143,simple_survey!$P$1800:$Q$2001,2,FALSE)</f>
        <v>肯定的</v>
      </c>
    </row>
    <row r="144" spans="1:35" s="7" customFormat="1" hidden="1" x14ac:dyDescent="0.4">
      <c r="A144" s="16" t="str">
        <f t="shared" si="24"/>
        <v>-</v>
      </c>
      <c r="B144" s="16" t="str">
        <f t="shared" ref="B144:B168" si="33">IF(L144&gt;0, "☆", "-")</f>
        <v>-</v>
      </c>
      <c r="C144" s="7">
        <v>13</v>
      </c>
      <c r="D144" s="2">
        <v>43419.578611111108</v>
      </c>
      <c r="E144" s="3" t="s">
        <v>1869</v>
      </c>
      <c r="F144" s="3">
        <v>14311</v>
      </c>
      <c r="G144" s="3" t="s">
        <v>18</v>
      </c>
      <c r="H144" s="3">
        <v>3975</v>
      </c>
      <c r="I144" s="3">
        <v>128</v>
      </c>
      <c r="J144" s="3">
        <v>4</v>
      </c>
      <c r="K144" s="3">
        <v>2</v>
      </c>
      <c r="L144" s="3"/>
      <c r="M144" s="2">
        <v>43419.584733796299</v>
      </c>
      <c r="N144" s="2">
        <v>43419.601365740738</v>
      </c>
      <c r="O144" s="3" t="s">
        <v>62</v>
      </c>
      <c r="P144" s="3" t="s">
        <v>63</v>
      </c>
      <c r="Q144" s="3" t="s">
        <v>26</v>
      </c>
      <c r="R144" s="3" t="s">
        <v>27</v>
      </c>
      <c r="S144" s="2">
        <v>43419.58699074074</v>
      </c>
      <c r="T144" s="2">
        <v>43419.58699074074</v>
      </c>
      <c r="U144" s="2">
        <v>43419.598090277781</v>
      </c>
      <c r="V144" s="2">
        <v>43419.598090277781</v>
      </c>
      <c r="W144" s="3"/>
      <c r="X144" s="8">
        <f t="shared" si="28"/>
        <v>43419.578611111108</v>
      </c>
      <c r="Y144" s="9">
        <f t="shared" si="29"/>
        <v>1.6631944439723156E-2</v>
      </c>
      <c r="Z144" s="9">
        <f t="shared" si="30"/>
        <v>3.3263888879446313E-2</v>
      </c>
      <c r="AA144" s="10"/>
      <c r="AB144" s="10">
        <f t="shared" si="31"/>
        <v>0</v>
      </c>
      <c r="AC144" s="10">
        <f t="shared" si="32"/>
        <v>6.1226851903484203E-3</v>
      </c>
      <c r="AD144" s="10"/>
      <c r="AE144" s="10"/>
      <c r="AF144" s="78">
        <f t="shared" si="25"/>
        <v>43419.578472222223</v>
      </c>
      <c r="AG144" s="78">
        <f t="shared" si="26"/>
        <v>43419.600694444445</v>
      </c>
      <c r="AH144" s="26" t="str">
        <f t="shared" si="27"/>
        <v>43419.578472222243419.6006944444</v>
      </c>
      <c r="AI144" s="26" t="e">
        <f>VLOOKUP(AH144,simple_survey!$P$1800:$Q$2001,2,FALSE)</f>
        <v>#N/A</v>
      </c>
    </row>
    <row r="145" spans="1:35" s="7" customFormat="1" hidden="1" x14ac:dyDescent="0.4">
      <c r="A145" s="16" t="str">
        <f t="shared" si="24"/>
        <v>★</v>
      </c>
      <c r="B145" s="16" t="str">
        <f t="shared" si="33"/>
        <v>☆</v>
      </c>
      <c r="C145" s="7">
        <v>13</v>
      </c>
      <c r="D145" s="2">
        <v>43419.537858796299</v>
      </c>
      <c r="E145" s="3" t="s">
        <v>1926</v>
      </c>
      <c r="F145" s="3">
        <v>14281</v>
      </c>
      <c r="G145" s="3" t="s">
        <v>18</v>
      </c>
      <c r="H145" s="3">
        <v>2678</v>
      </c>
      <c r="I145" s="3">
        <v>124</v>
      </c>
      <c r="J145" s="3">
        <v>8</v>
      </c>
      <c r="K145" s="3">
        <v>1</v>
      </c>
      <c r="L145" s="2">
        <v>43419.540659722225</v>
      </c>
      <c r="M145" s="3"/>
      <c r="N145" s="3"/>
      <c r="O145" s="3" t="s">
        <v>47</v>
      </c>
      <c r="P145" s="3" t="s">
        <v>48</v>
      </c>
      <c r="Q145" s="3" t="s">
        <v>44</v>
      </c>
      <c r="R145" s="3" t="s">
        <v>91</v>
      </c>
      <c r="S145" s="2">
        <v>43419.54478009259</v>
      </c>
      <c r="T145" s="3"/>
      <c r="U145" s="2">
        <v>43419.556377314817</v>
      </c>
      <c r="V145" s="3"/>
      <c r="W145" s="2">
        <v>43419.54478009259</v>
      </c>
      <c r="X145" s="8">
        <f t="shared" si="28"/>
        <v>43419.54478009259</v>
      </c>
      <c r="Y145" s="9">
        <f t="shared" si="29"/>
        <v>0</v>
      </c>
      <c r="Z145" s="9">
        <f t="shared" si="30"/>
        <v>0</v>
      </c>
      <c r="AA145" s="10"/>
      <c r="AB145" s="10">
        <f t="shared" si="31"/>
        <v>0</v>
      </c>
      <c r="AC145" s="10">
        <f t="shared" si="32"/>
        <v>0</v>
      </c>
      <c r="AD145" s="10"/>
      <c r="AE145" s="10"/>
      <c r="AF145" s="78">
        <f t="shared" si="25"/>
        <v>43419.537499999999</v>
      </c>
      <c r="AG145" s="78">
        <f t="shared" si="26"/>
        <v>0</v>
      </c>
      <c r="AH145" s="26" t="str">
        <f t="shared" si="27"/>
        <v>43419.53750</v>
      </c>
      <c r="AI145" s="26" t="e">
        <f>VLOOKUP(AH145,simple_survey!$P$1800:$Q$2001,2,FALSE)</f>
        <v>#N/A</v>
      </c>
    </row>
    <row r="146" spans="1:35" s="7" customFormat="1" ht="18" hidden="1" customHeight="1" x14ac:dyDescent="0.4">
      <c r="A146" s="16" t="str">
        <f t="shared" si="24"/>
        <v>★</v>
      </c>
      <c r="B146" s="16" t="str">
        <f t="shared" si="33"/>
        <v>☆</v>
      </c>
      <c r="C146" s="7">
        <v>13</v>
      </c>
      <c r="D146" s="2">
        <v>43419.539664351854</v>
      </c>
      <c r="E146" s="3" t="s">
        <v>1849</v>
      </c>
      <c r="F146" s="3">
        <v>14284</v>
      </c>
      <c r="G146" s="3" t="s">
        <v>32</v>
      </c>
      <c r="H146" s="3">
        <v>2950</v>
      </c>
      <c r="I146" s="3">
        <v>150</v>
      </c>
      <c r="J146" s="3">
        <v>1</v>
      </c>
      <c r="K146" s="3">
        <v>2</v>
      </c>
      <c r="L146" s="2">
        <v>43419.556203703702</v>
      </c>
      <c r="M146" s="3"/>
      <c r="N146" s="3"/>
      <c r="O146" s="3" t="s">
        <v>22</v>
      </c>
      <c r="P146" s="3" t="s">
        <v>23</v>
      </c>
      <c r="Q146" s="3" t="s">
        <v>54</v>
      </c>
      <c r="R146" s="3" t="s">
        <v>55</v>
      </c>
      <c r="S146" s="2">
        <v>43419.553391203706</v>
      </c>
      <c r="T146" s="3"/>
      <c r="U146" s="2">
        <v>43419.568159722221</v>
      </c>
      <c r="V146" s="3"/>
      <c r="W146" s="2">
        <v>43419.546597222223</v>
      </c>
      <c r="X146" s="8">
        <f t="shared" si="28"/>
        <v>43419.546597222223</v>
      </c>
      <c r="Y146" s="9">
        <f t="shared" si="29"/>
        <v>0</v>
      </c>
      <c r="Z146" s="9">
        <f t="shared" si="30"/>
        <v>0</v>
      </c>
      <c r="AA146" s="10"/>
      <c r="AB146" s="10">
        <f t="shared" si="31"/>
        <v>0</v>
      </c>
      <c r="AC146" s="10">
        <f t="shared" si="32"/>
        <v>9.6064814788405783E-3</v>
      </c>
      <c r="AD146" s="10"/>
      <c r="AE146" s="10"/>
      <c r="AF146" s="78">
        <f t="shared" si="25"/>
        <v>43419.539583333331</v>
      </c>
      <c r="AG146" s="78">
        <f t="shared" si="26"/>
        <v>0</v>
      </c>
      <c r="AH146" s="26" t="str">
        <f t="shared" si="27"/>
        <v>43419.53958333330</v>
      </c>
      <c r="AI146" s="26" t="e">
        <f>VLOOKUP(AH146,simple_survey!$P$1800:$Q$2001,2,FALSE)</f>
        <v>#N/A</v>
      </c>
    </row>
    <row r="147" spans="1:35" s="12" customFormat="1" hidden="1" x14ac:dyDescent="0.4">
      <c r="A147" s="17" t="str">
        <f t="shared" si="24"/>
        <v>-</v>
      </c>
      <c r="B147" s="17" t="str">
        <f t="shared" si="33"/>
        <v>☆</v>
      </c>
      <c r="C147" s="12">
        <v>13</v>
      </c>
      <c r="D147" s="4">
        <v>43419.55064814815</v>
      </c>
      <c r="E147" s="5" t="s">
        <v>1882</v>
      </c>
      <c r="F147" s="5">
        <v>14290</v>
      </c>
      <c r="G147" s="5" t="s">
        <v>18</v>
      </c>
      <c r="H147" s="5">
        <v>985</v>
      </c>
      <c r="I147" s="5">
        <v>300</v>
      </c>
      <c r="J147" s="5">
        <v>8</v>
      </c>
      <c r="K147" s="5">
        <v>1</v>
      </c>
      <c r="L147" s="4">
        <v>43419.550925925927</v>
      </c>
      <c r="M147" s="5"/>
      <c r="N147" s="5"/>
      <c r="O147" s="5" t="s">
        <v>42</v>
      </c>
      <c r="P147" s="5" t="s">
        <v>43</v>
      </c>
      <c r="Q147" s="5" t="s">
        <v>75</v>
      </c>
      <c r="R147" s="5" t="s">
        <v>76</v>
      </c>
      <c r="S147" s="4">
        <v>43419.553379629629</v>
      </c>
      <c r="T147" s="5"/>
      <c r="U147" s="4">
        <v>43419.566666666666</v>
      </c>
      <c r="V147" s="5"/>
      <c r="W147" s="5"/>
      <c r="X147" s="13">
        <f t="shared" si="28"/>
        <v>43419.55064814815</v>
      </c>
      <c r="Y147" s="18">
        <f t="shared" si="29"/>
        <v>0</v>
      </c>
      <c r="Z147" s="18">
        <f t="shared" si="30"/>
        <v>0</v>
      </c>
      <c r="AA147" s="19"/>
      <c r="AB147" s="19">
        <f t="shared" si="31"/>
        <v>0</v>
      </c>
      <c r="AC147" s="19">
        <f t="shared" si="32"/>
        <v>2.7314814797136933E-3</v>
      </c>
      <c r="AD147" s="19"/>
      <c r="AE147" s="19"/>
      <c r="AF147" s="78">
        <f t="shared" si="25"/>
        <v>43419.55</v>
      </c>
      <c r="AG147" s="78">
        <f t="shared" si="26"/>
        <v>0</v>
      </c>
      <c r="AH147" s="26" t="str">
        <f t="shared" si="27"/>
        <v>43419.550</v>
      </c>
      <c r="AI147" s="26" t="e">
        <f>VLOOKUP(AH147,simple_survey!$P$1800:$Q$2001,2,FALSE)</f>
        <v>#N/A</v>
      </c>
    </row>
    <row r="148" spans="1:35" s="23" customFormat="1" hidden="1" x14ac:dyDescent="0.4">
      <c r="A148" s="20" t="str">
        <f t="shared" si="24"/>
        <v>★</v>
      </c>
      <c r="B148" s="20" t="str">
        <f t="shared" si="33"/>
        <v>-</v>
      </c>
      <c r="C148" s="23">
        <v>14</v>
      </c>
      <c r="D148" s="22">
        <v>43419.561249999999</v>
      </c>
      <c r="E148" s="21" t="s">
        <v>1860</v>
      </c>
      <c r="F148" s="21">
        <v>14298</v>
      </c>
      <c r="G148" s="21" t="s">
        <v>32</v>
      </c>
      <c r="H148" s="21">
        <v>999</v>
      </c>
      <c r="I148" s="21">
        <v>327</v>
      </c>
      <c r="J148" s="21">
        <v>11</v>
      </c>
      <c r="K148" s="21">
        <v>1</v>
      </c>
      <c r="L148" s="21"/>
      <c r="M148" s="22">
        <v>43419.599444444444</v>
      </c>
      <c r="N148" s="22">
        <v>43419.606585648151</v>
      </c>
      <c r="O148" s="21" t="s">
        <v>69</v>
      </c>
      <c r="P148" s="21" t="s">
        <v>70</v>
      </c>
      <c r="Q148" s="21" t="s">
        <v>47</v>
      </c>
      <c r="R148" s="21" t="s">
        <v>48</v>
      </c>
      <c r="S148" s="22">
        <v>43419.602905092594</v>
      </c>
      <c r="T148" s="22">
        <v>43419.602905092594</v>
      </c>
      <c r="U148" s="22">
        <v>43419.615902777776</v>
      </c>
      <c r="V148" s="22">
        <v>43419.615902777776</v>
      </c>
      <c r="W148" s="22">
        <v>43419.602905092594</v>
      </c>
      <c r="X148" s="24">
        <f t="shared" si="28"/>
        <v>43419.602905092594</v>
      </c>
      <c r="Y148" s="25">
        <f t="shared" si="29"/>
        <v>7.1412037068512291E-3</v>
      </c>
      <c r="Z148" s="25">
        <f t="shared" si="30"/>
        <v>7.1412037068512291E-3</v>
      </c>
      <c r="AA148" s="26">
        <f>SUM(Z148:Z180)</f>
        <v>0.25079861110134516</v>
      </c>
      <c r="AB148" s="26">
        <f t="shared" si="31"/>
        <v>0</v>
      </c>
      <c r="AC148" s="26">
        <f t="shared" si="32"/>
        <v>0</v>
      </c>
      <c r="AD148" s="26">
        <f>AVERAGE(AC148:AC180)</f>
        <v>2.8392650456225965E-3</v>
      </c>
      <c r="AE148" s="26">
        <f>MEDIAN(AC148:AC180)</f>
        <v>2.4710648176551331E-3</v>
      </c>
      <c r="AF148" s="78">
        <f t="shared" si="25"/>
        <v>43419.561111111114</v>
      </c>
      <c r="AG148" s="78">
        <f t="shared" si="26"/>
        <v>43419.606249999997</v>
      </c>
      <c r="AH148" s="26" t="str">
        <f t="shared" si="27"/>
        <v>43419.561111111143419.60625</v>
      </c>
      <c r="AI148" s="26" t="e">
        <f>VLOOKUP(AH148,simple_survey!$P$1800:$Q$2001,2,FALSE)</f>
        <v>#N/A</v>
      </c>
    </row>
    <row r="149" spans="1:35" s="7" customFormat="1" hidden="1" x14ac:dyDescent="0.4">
      <c r="A149" s="16" t="str">
        <f t="shared" si="24"/>
        <v>★</v>
      </c>
      <c r="B149" s="16" t="str">
        <f t="shared" si="33"/>
        <v>-</v>
      </c>
      <c r="C149" s="7">
        <v>14</v>
      </c>
      <c r="D149" s="2">
        <v>43419.563981481479</v>
      </c>
      <c r="E149" s="3" t="s">
        <v>1927</v>
      </c>
      <c r="F149" s="3">
        <v>14300</v>
      </c>
      <c r="G149" s="3" t="s">
        <v>98</v>
      </c>
      <c r="H149" s="3">
        <v>0</v>
      </c>
      <c r="I149" s="3">
        <v>904</v>
      </c>
      <c r="J149" s="3">
        <v>7</v>
      </c>
      <c r="K149" s="3">
        <v>1</v>
      </c>
      <c r="L149" s="3"/>
      <c r="M149" s="2">
        <v>43419.602071759262</v>
      </c>
      <c r="N149" s="2">
        <v>43419.606076388889</v>
      </c>
      <c r="O149" s="3" t="s">
        <v>45</v>
      </c>
      <c r="P149" s="3" t="s">
        <v>46</v>
      </c>
      <c r="Q149" s="3" t="s">
        <v>133</v>
      </c>
      <c r="R149" s="3" t="s">
        <v>19</v>
      </c>
      <c r="S149" s="2">
        <v>43419.605520833335</v>
      </c>
      <c r="T149" s="2">
        <v>43419.605520833335</v>
      </c>
      <c r="U149" s="2">
        <v>43419.613032407404</v>
      </c>
      <c r="V149" s="2">
        <v>43419.613032407404</v>
      </c>
      <c r="W149" s="2">
        <v>43419.605520833335</v>
      </c>
      <c r="X149" s="8">
        <f t="shared" si="28"/>
        <v>43419.605520833335</v>
      </c>
      <c r="Y149" s="9">
        <f t="shared" si="29"/>
        <v>4.0046296271611936E-3</v>
      </c>
      <c r="Z149" s="9">
        <f t="shared" si="30"/>
        <v>4.0046296271611936E-3</v>
      </c>
      <c r="AA149" s="10"/>
      <c r="AB149" s="10">
        <f t="shared" si="31"/>
        <v>0</v>
      </c>
      <c r="AC149" s="10">
        <f t="shared" si="32"/>
        <v>0</v>
      </c>
      <c r="AD149" s="10"/>
      <c r="AE149" s="10"/>
      <c r="AF149" s="78">
        <f t="shared" si="25"/>
        <v>43419.563888888886</v>
      </c>
      <c r="AG149" s="78">
        <f t="shared" si="26"/>
        <v>43419.605555555558</v>
      </c>
      <c r="AH149" s="26" t="str">
        <f t="shared" si="27"/>
        <v>43419.563888888943419.6055555556</v>
      </c>
      <c r="AI149" s="26" t="e">
        <f>VLOOKUP(AH149,simple_survey!$P$1800:$Q$2001,2,FALSE)</f>
        <v>#N/A</v>
      </c>
    </row>
    <row r="150" spans="1:35" s="7" customFormat="1" hidden="1" x14ac:dyDescent="0.4">
      <c r="A150" s="16" t="str">
        <f t="shared" si="24"/>
        <v>★</v>
      </c>
      <c r="B150" s="16" t="str">
        <f t="shared" si="33"/>
        <v>-</v>
      </c>
      <c r="C150" s="7">
        <v>14</v>
      </c>
      <c r="D150" s="2">
        <v>43419.576701388891</v>
      </c>
      <c r="E150" s="3" t="s">
        <v>1902</v>
      </c>
      <c r="F150" s="3">
        <v>14309</v>
      </c>
      <c r="G150" s="3" t="s">
        <v>66</v>
      </c>
      <c r="H150" s="3">
        <v>6283</v>
      </c>
      <c r="I150" s="3">
        <v>387</v>
      </c>
      <c r="J150" s="3">
        <v>8</v>
      </c>
      <c r="K150" s="3">
        <v>1</v>
      </c>
      <c r="L150" s="3"/>
      <c r="M150" s="2">
        <v>43419.582060185188</v>
      </c>
      <c r="N150" s="2">
        <v>43419.587002314816</v>
      </c>
      <c r="O150" s="3" t="s">
        <v>69</v>
      </c>
      <c r="P150" s="3" t="s">
        <v>70</v>
      </c>
      <c r="Q150" s="3" t="s">
        <v>24</v>
      </c>
      <c r="R150" s="3" t="s">
        <v>25</v>
      </c>
      <c r="S150" s="2">
        <v>43419.583634259259</v>
      </c>
      <c r="T150" s="2">
        <v>43419.583634259259</v>
      </c>
      <c r="U150" s="2">
        <v>43419.592893518522</v>
      </c>
      <c r="V150" s="2">
        <v>43419.592893518522</v>
      </c>
      <c r="W150" s="2">
        <v>43419.583634259259</v>
      </c>
      <c r="X150" s="8">
        <f t="shared" si="28"/>
        <v>43419.583634259259</v>
      </c>
      <c r="Y150" s="9">
        <f t="shared" si="29"/>
        <v>4.9421296280343086E-3</v>
      </c>
      <c r="Z150" s="9">
        <f t="shared" si="30"/>
        <v>4.9421296280343086E-3</v>
      </c>
      <c r="AA150" s="10"/>
      <c r="AB150" s="10">
        <f t="shared" si="31"/>
        <v>0</v>
      </c>
      <c r="AC150" s="10">
        <f t="shared" si="32"/>
        <v>0</v>
      </c>
      <c r="AD150" s="10"/>
      <c r="AE150" s="10"/>
      <c r="AF150" s="78">
        <f t="shared" si="25"/>
        <v>43419.576388888891</v>
      </c>
      <c r="AG150" s="78">
        <f t="shared" si="26"/>
        <v>43419.586805555555</v>
      </c>
      <c r="AH150" s="26" t="str">
        <f t="shared" si="27"/>
        <v>43419.576388888943419.5868055556</v>
      </c>
      <c r="AI150" s="26" t="e">
        <f>VLOOKUP(AH150,simple_survey!$P$1800:$Q$2001,2,FALSE)</f>
        <v>#N/A</v>
      </c>
    </row>
    <row r="151" spans="1:35" s="7" customFormat="1" hidden="1" x14ac:dyDescent="0.4">
      <c r="A151" s="16" t="str">
        <f t="shared" si="24"/>
        <v>-</v>
      </c>
      <c r="B151" s="16" t="str">
        <f t="shared" si="33"/>
        <v>-</v>
      </c>
      <c r="C151" s="7">
        <v>14</v>
      </c>
      <c r="D151" s="2">
        <v>43419.584421296298</v>
      </c>
      <c r="E151" s="3" t="s">
        <v>1879</v>
      </c>
      <c r="F151" s="3">
        <v>14312</v>
      </c>
      <c r="G151" s="3" t="s">
        <v>66</v>
      </c>
      <c r="H151" s="3">
        <v>4047</v>
      </c>
      <c r="I151" s="3">
        <v>218</v>
      </c>
      <c r="J151" s="3">
        <v>13</v>
      </c>
      <c r="K151" s="3">
        <v>1</v>
      </c>
      <c r="L151" s="3"/>
      <c r="M151" s="2">
        <v>43419.586226851854</v>
      </c>
      <c r="N151" s="2">
        <v>43419.589398148149</v>
      </c>
      <c r="O151" s="3" t="s">
        <v>30</v>
      </c>
      <c r="P151" s="3" t="s">
        <v>31</v>
      </c>
      <c r="Q151" s="3" t="s">
        <v>133</v>
      </c>
      <c r="R151" s="3" t="s">
        <v>19</v>
      </c>
      <c r="S151" s="2">
        <v>43419.585462962961</v>
      </c>
      <c r="T151" s="2">
        <v>43419.585462962961</v>
      </c>
      <c r="U151" s="2">
        <v>43419.593865740739</v>
      </c>
      <c r="V151" s="2">
        <v>43419.593865740739</v>
      </c>
      <c r="W151" s="3"/>
      <c r="X151" s="8">
        <f t="shared" si="28"/>
        <v>43419.584421296298</v>
      </c>
      <c r="Y151" s="9">
        <f t="shared" si="29"/>
        <v>3.1712962954770774E-3</v>
      </c>
      <c r="Z151" s="9">
        <f t="shared" si="30"/>
        <v>3.1712962954770774E-3</v>
      </c>
      <c r="AA151" s="10"/>
      <c r="AB151" s="10">
        <f t="shared" si="31"/>
        <v>7.638888928340748E-4</v>
      </c>
      <c r="AC151" s="10">
        <f t="shared" si="32"/>
        <v>1.8055555556202307E-3</v>
      </c>
      <c r="AD151" s="10"/>
      <c r="AE151" s="10"/>
      <c r="AF151" s="78">
        <f t="shared" si="25"/>
        <v>43419.584027777775</v>
      </c>
      <c r="AG151" s="78">
        <f t="shared" si="26"/>
        <v>43419.588888888888</v>
      </c>
      <c r="AH151" s="26" t="str">
        <f t="shared" si="27"/>
        <v>43419.584027777843419.5888888889</v>
      </c>
      <c r="AI151" s="26" t="e">
        <f>VLOOKUP(AH151,simple_survey!$P$1800:$Q$2001,2,FALSE)</f>
        <v>#N/A</v>
      </c>
    </row>
    <row r="152" spans="1:35" s="7" customFormat="1" x14ac:dyDescent="0.4">
      <c r="A152" s="16" t="str">
        <f t="shared" si="24"/>
        <v>★</v>
      </c>
      <c r="B152" s="16" t="str">
        <f t="shared" si="33"/>
        <v>-</v>
      </c>
      <c r="C152" s="7">
        <v>14</v>
      </c>
      <c r="D152" s="2">
        <v>43419.586550925924</v>
      </c>
      <c r="E152" s="3" t="s">
        <v>1928</v>
      </c>
      <c r="F152" s="3">
        <v>14313</v>
      </c>
      <c r="G152" s="3" t="s">
        <v>32</v>
      </c>
      <c r="H152" s="3">
        <v>2855</v>
      </c>
      <c r="I152" s="3">
        <v>695</v>
      </c>
      <c r="J152" s="3">
        <v>4</v>
      </c>
      <c r="K152" s="3">
        <v>1</v>
      </c>
      <c r="L152" s="3"/>
      <c r="M152" s="2">
        <v>43419.592314814814</v>
      </c>
      <c r="N152" s="2">
        <v>43419.599398148152</v>
      </c>
      <c r="O152" s="3" t="s">
        <v>22</v>
      </c>
      <c r="P152" s="3" t="s">
        <v>23</v>
      </c>
      <c r="Q152" s="3" t="s">
        <v>49</v>
      </c>
      <c r="R152" s="3" t="s">
        <v>50</v>
      </c>
      <c r="S152" s="2">
        <v>43419.593449074076</v>
      </c>
      <c r="T152" s="2">
        <v>43419.593449074076</v>
      </c>
      <c r="U152" s="2">
        <v>43419.60528935185</v>
      </c>
      <c r="V152" s="2">
        <v>43419.60528935185</v>
      </c>
      <c r="W152" s="2">
        <v>43419.593449074076</v>
      </c>
      <c r="X152" s="8">
        <f t="shared" si="28"/>
        <v>43419.593449074076</v>
      </c>
      <c r="Y152" s="9">
        <f t="shared" si="29"/>
        <v>7.0833333375048824E-3</v>
      </c>
      <c r="Z152" s="9">
        <f t="shared" si="30"/>
        <v>7.0833333375048824E-3</v>
      </c>
      <c r="AA152" s="10"/>
      <c r="AB152" s="10">
        <f t="shared" si="31"/>
        <v>0</v>
      </c>
      <c r="AC152" s="10">
        <f t="shared" si="32"/>
        <v>0</v>
      </c>
      <c r="AD152" s="10"/>
      <c r="AE152" s="10"/>
      <c r="AF152" s="78">
        <f t="shared" si="25"/>
        <v>43419.586111111108</v>
      </c>
      <c r="AG152" s="78">
        <f t="shared" si="26"/>
        <v>43419.599305555559</v>
      </c>
      <c r="AH152" s="26" t="str">
        <f t="shared" si="27"/>
        <v>43419.586111111143419.5993055556</v>
      </c>
      <c r="AI152" s="26" t="str">
        <f>VLOOKUP(AH152,simple_survey!$P$1800:$Q$2001,2,FALSE)</f>
        <v>肯定的</v>
      </c>
    </row>
    <row r="153" spans="1:35" s="7" customFormat="1" hidden="1" x14ac:dyDescent="0.4">
      <c r="A153" s="16" t="str">
        <f t="shared" si="24"/>
        <v>-</v>
      </c>
      <c r="B153" s="16" t="str">
        <f t="shared" si="33"/>
        <v>-</v>
      </c>
      <c r="C153" s="7">
        <v>14</v>
      </c>
      <c r="D153" s="2">
        <v>43419.586759259262</v>
      </c>
      <c r="E153" s="3" t="s">
        <v>1929</v>
      </c>
      <c r="F153" s="3">
        <v>14314</v>
      </c>
      <c r="G153" s="3" t="s">
        <v>18</v>
      </c>
      <c r="H153" s="3">
        <v>5428</v>
      </c>
      <c r="I153" s="3">
        <v>548</v>
      </c>
      <c r="J153" s="3">
        <v>9</v>
      </c>
      <c r="K153" s="3">
        <v>1</v>
      </c>
      <c r="L153" s="3"/>
      <c r="M153" s="2">
        <v>43419.589039351849</v>
      </c>
      <c r="N153" s="2">
        <v>43419.595960648148</v>
      </c>
      <c r="O153" s="3" t="s">
        <v>64</v>
      </c>
      <c r="P153" s="3" t="s">
        <v>65</v>
      </c>
      <c r="Q153" s="3" t="s">
        <v>69</v>
      </c>
      <c r="R153" s="3" t="s">
        <v>70</v>
      </c>
      <c r="S153" s="2">
        <v>43419.587835648148</v>
      </c>
      <c r="T153" s="2">
        <v>43419.587835648148</v>
      </c>
      <c r="U153" s="2">
        <v>43419.600358796299</v>
      </c>
      <c r="V153" s="2">
        <v>43419.600358796299</v>
      </c>
      <c r="W153" s="3"/>
      <c r="X153" s="8">
        <f t="shared" si="28"/>
        <v>43419.586759259262</v>
      </c>
      <c r="Y153" s="9">
        <f t="shared" si="29"/>
        <v>6.921296298969537E-3</v>
      </c>
      <c r="Z153" s="9">
        <f t="shared" si="30"/>
        <v>6.921296298969537E-3</v>
      </c>
      <c r="AA153" s="10"/>
      <c r="AB153" s="10">
        <f t="shared" si="31"/>
        <v>1.2037037013215013E-3</v>
      </c>
      <c r="AC153" s="10">
        <f t="shared" si="32"/>
        <v>2.2800925871706568E-3</v>
      </c>
      <c r="AD153" s="10"/>
      <c r="AE153" s="10"/>
      <c r="AF153" s="78">
        <f t="shared" si="25"/>
        <v>43419.586111111108</v>
      </c>
      <c r="AG153" s="78">
        <f t="shared" si="26"/>
        <v>43419.595833333333</v>
      </c>
      <c r="AH153" s="26" t="str">
        <f t="shared" si="27"/>
        <v>43419.586111111143419.5958333333</v>
      </c>
      <c r="AI153" s="26" t="e">
        <f>VLOOKUP(AH153,simple_survey!$P$1800:$Q$2001,2,FALSE)</f>
        <v>#N/A</v>
      </c>
    </row>
    <row r="154" spans="1:35" s="7" customFormat="1" hidden="1" x14ac:dyDescent="0.4">
      <c r="A154" s="16" t="str">
        <f t="shared" si="24"/>
        <v>-</v>
      </c>
      <c r="B154" s="16" t="str">
        <f t="shared" si="33"/>
        <v>-</v>
      </c>
      <c r="C154" s="7">
        <v>14</v>
      </c>
      <c r="D154" s="2">
        <v>43419.587256944447</v>
      </c>
      <c r="E154" s="3" t="s">
        <v>1930</v>
      </c>
      <c r="F154" s="3">
        <v>14315</v>
      </c>
      <c r="G154" s="3" t="s">
        <v>18</v>
      </c>
      <c r="H154" s="3">
        <v>3945</v>
      </c>
      <c r="I154" s="3">
        <v>828</v>
      </c>
      <c r="J154" s="3">
        <v>6</v>
      </c>
      <c r="K154" s="3">
        <v>1</v>
      </c>
      <c r="L154" s="3"/>
      <c r="M154" s="2">
        <v>43419.590243055558</v>
      </c>
      <c r="N154" s="2">
        <v>43419.59884259259</v>
      </c>
      <c r="O154" s="3" t="s">
        <v>64</v>
      </c>
      <c r="P154" s="3" t="s">
        <v>65</v>
      </c>
      <c r="Q154" s="3" t="s">
        <v>40</v>
      </c>
      <c r="R154" s="3" t="s">
        <v>41</v>
      </c>
      <c r="S154" s="2">
        <v>43419.591469907406</v>
      </c>
      <c r="T154" s="2">
        <v>43419.591469907406</v>
      </c>
      <c r="U154" s="2">
        <v>43419.603067129632</v>
      </c>
      <c r="V154" s="2">
        <v>43419.603761574072</v>
      </c>
      <c r="W154" s="3"/>
      <c r="X154" s="8">
        <f t="shared" si="28"/>
        <v>43419.587256944447</v>
      </c>
      <c r="Y154" s="9">
        <f t="shared" si="29"/>
        <v>8.5995370318414643E-3</v>
      </c>
      <c r="Z154" s="9">
        <f t="shared" si="30"/>
        <v>8.5995370318414643E-3</v>
      </c>
      <c r="AA154" s="10"/>
      <c r="AB154" s="10">
        <f t="shared" si="31"/>
        <v>0</v>
      </c>
      <c r="AC154" s="10">
        <f t="shared" si="32"/>
        <v>2.9861111106583849E-3</v>
      </c>
      <c r="AD154" s="10"/>
      <c r="AE154" s="10"/>
      <c r="AF154" s="78">
        <f t="shared" si="25"/>
        <v>43419.586805555555</v>
      </c>
      <c r="AG154" s="78">
        <f t="shared" si="26"/>
        <v>43419.598611111112</v>
      </c>
      <c r="AH154" s="26" t="str">
        <f t="shared" si="27"/>
        <v>43419.586805555643419.5986111111</v>
      </c>
      <c r="AI154" s="26" t="e">
        <f>VLOOKUP(AH154,simple_survey!$P$1800:$Q$2001,2,FALSE)</f>
        <v>#N/A</v>
      </c>
    </row>
    <row r="155" spans="1:35" s="7" customFormat="1" hidden="1" x14ac:dyDescent="0.4">
      <c r="A155" s="16" t="str">
        <f t="shared" si="24"/>
        <v>-</v>
      </c>
      <c r="B155" s="16" t="str">
        <f t="shared" si="33"/>
        <v>-</v>
      </c>
      <c r="C155" s="7">
        <v>14</v>
      </c>
      <c r="D155" s="2">
        <v>43419.588773148149</v>
      </c>
      <c r="E155" s="3" t="s">
        <v>1931</v>
      </c>
      <c r="F155" s="3">
        <v>14316</v>
      </c>
      <c r="G155" s="3" t="s">
        <v>18</v>
      </c>
      <c r="H155" s="3">
        <v>2589</v>
      </c>
      <c r="I155" s="3">
        <v>390</v>
      </c>
      <c r="J155" s="3">
        <v>8</v>
      </c>
      <c r="K155" s="3">
        <v>1</v>
      </c>
      <c r="L155" s="3"/>
      <c r="M155" s="2">
        <v>43419.591354166667</v>
      </c>
      <c r="N155" s="2">
        <v>43419.59851851852</v>
      </c>
      <c r="O155" s="3" t="s">
        <v>64</v>
      </c>
      <c r="P155" s="3" t="s">
        <v>65</v>
      </c>
      <c r="Q155" s="3" t="s">
        <v>26</v>
      </c>
      <c r="R155" s="3" t="s">
        <v>27</v>
      </c>
      <c r="S155" s="2">
        <v>43419.594328703701</v>
      </c>
      <c r="T155" s="2">
        <v>43419.594328703701</v>
      </c>
      <c r="U155" s="2">
        <v>43419.603888888887</v>
      </c>
      <c r="V155" s="2">
        <v>43419.603888888887</v>
      </c>
      <c r="W155" s="3"/>
      <c r="X155" s="8">
        <f t="shared" si="28"/>
        <v>43419.588773148149</v>
      </c>
      <c r="Y155" s="9">
        <f t="shared" si="29"/>
        <v>7.1643518531345762E-3</v>
      </c>
      <c r="Z155" s="9">
        <f t="shared" si="30"/>
        <v>7.1643518531345762E-3</v>
      </c>
      <c r="AA155" s="10"/>
      <c r="AB155" s="10">
        <f t="shared" si="31"/>
        <v>0</v>
      </c>
      <c r="AC155" s="10">
        <f t="shared" si="32"/>
        <v>2.5810185179580003E-3</v>
      </c>
      <c r="AD155" s="10"/>
      <c r="AE155" s="10"/>
      <c r="AF155" s="78">
        <f t="shared" si="25"/>
        <v>43419.588194444441</v>
      </c>
      <c r="AG155" s="78">
        <f t="shared" si="26"/>
        <v>43419.597916666666</v>
      </c>
      <c r="AH155" s="26" t="str">
        <f t="shared" si="27"/>
        <v>43419.588194444443419.5979166667</v>
      </c>
      <c r="AI155" s="26" t="e">
        <f>VLOOKUP(AH155,simple_survey!$P$1800:$Q$2001,2,FALSE)</f>
        <v>#N/A</v>
      </c>
    </row>
    <row r="156" spans="1:35" s="7" customFormat="1" x14ac:dyDescent="0.4">
      <c r="A156" s="16" t="str">
        <f t="shared" si="24"/>
        <v>-</v>
      </c>
      <c r="B156" s="16" t="str">
        <f t="shared" si="33"/>
        <v>-</v>
      </c>
      <c r="C156" s="7">
        <v>14</v>
      </c>
      <c r="D156" s="2">
        <v>43419.589143518519</v>
      </c>
      <c r="E156" s="3" t="s">
        <v>1876</v>
      </c>
      <c r="F156" s="3">
        <v>14317</v>
      </c>
      <c r="G156" s="3" t="s">
        <v>18</v>
      </c>
      <c r="H156" s="3">
        <v>6273</v>
      </c>
      <c r="I156" s="3">
        <v>495</v>
      </c>
      <c r="J156" s="3">
        <v>5</v>
      </c>
      <c r="K156" s="3">
        <v>2</v>
      </c>
      <c r="L156" s="3"/>
      <c r="M156" s="2">
        <v>43419.59684027778</v>
      </c>
      <c r="N156" s="2">
        <v>43419.600011574075</v>
      </c>
      <c r="O156" s="3" t="s">
        <v>45</v>
      </c>
      <c r="P156" s="3" t="s">
        <v>46</v>
      </c>
      <c r="Q156" s="3" t="s">
        <v>47</v>
      </c>
      <c r="R156" s="3" t="s">
        <v>48</v>
      </c>
      <c r="S156" s="2">
        <v>43419.59480324074</v>
      </c>
      <c r="T156" s="2">
        <v>43419.59480324074</v>
      </c>
      <c r="U156" s="2">
        <v>43419.603449074071</v>
      </c>
      <c r="V156" s="2">
        <v>43419.603449074071</v>
      </c>
      <c r="W156" s="3"/>
      <c r="X156" s="8">
        <f t="shared" si="28"/>
        <v>43419.589143518519</v>
      </c>
      <c r="Y156" s="9">
        <f t="shared" si="29"/>
        <v>3.1712962954770774E-3</v>
      </c>
      <c r="Z156" s="9">
        <f t="shared" si="30"/>
        <v>6.3425925909541547E-3</v>
      </c>
      <c r="AA156" s="10"/>
      <c r="AB156" s="10">
        <f t="shared" si="31"/>
        <v>2.0370370402815752E-3</v>
      </c>
      <c r="AC156" s="10">
        <f t="shared" si="32"/>
        <v>7.6967592613073066E-3</v>
      </c>
      <c r="AD156" s="10"/>
      <c r="AE156" s="10"/>
      <c r="AF156" s="78">
        <f t="shared" si="25"/>
        <v>43419.588888888888</v>
      </c>
      <c r="AG156" s="78">
        <f t="shared" si="26"/>
        <v>43419.6</v>
      </c>
      <c r="AH156" s="26" t="str">
        <f t="shared" si="27"/>
        <v>43419.588888888943419.6</v>
      </c>
      <c r="AI156" s="26" t="str">
        <f>VLOOKUP(AH156,simple_survey!$P$1800:$Q$2001,2,FALSE)</f>
        <v>肯定的</v>
      </c>
    </row>
    <row r="157" spans="1:35" s="7" customFormat="1" x14ac:dyDescent="0.4">
      <c r="A157" s="16" t="str">
        <f t="shared" si="24"/>
        <v>-</v>
      </c>
      <c r="B157" s="16" t="str">
        <f t="shared" si="33"/>
        <v>-</v>
      </c>
      <c r="C157" s="7">
        <v>14</v>
      </c>
      <c r="D157" s="2">
        <v>43419.589953703704</v>
      </c>
      <c r="E157" s="3" t="s">
        <v>1932</v>
      </c>
      <c r="F157" s="3">
        <v>14318</v>
      </c>
      <c r="G157" s="3" t="s">
        <v>32</v>
      </c>
      <c r="H157" s="3">
        <v>2424</v>
      </c>
      <c r="I157" s="3">
        <v>526</v>
      </c>
      <c r="J157" s="3">
        <v>6</v>
      </c>
      <c r="K157" s="3">
        <v>1</v>
      </c>
      <c r="L157" s="3"/>
      <c r="M157" s="2">
        <v>43419.591145833336</v>
      </c>
      <c r="N157" s="2">
        <v>43419.598715277774</v>
      </c>
      <c r="O157" s="3" t="s">
        <v>64</v>
      </c>
      <c r="P157" s="3" t="s">
        <v>65</v>
      </c>
      <c r="Q157" s="3" t="s">
        <v>40</v>
      </c>
      <c r="R157" s="3" t="s">
        <v>41</v>
      </c>
      <c r="S157" s="2">
        <v>43419.591817129629</v>
      </c>
      <c r="T157" s="2">
        <v>43419.591817129629</v>
      </c>
      <c r="U157" s="2">
        <v>43419.603414351855</v>
      </c>
      <c r="V157" s="2">
        <v>43419.603414351855</v>
      </c>
      <c r="W157" s="3"/>
      <c r="X157" s="8">
        <f t="shared" si="28"/>
        <v>43419.589953703704</v>
      </c>
      <c r="Y157" s="9">
        <f t="shared" si="29"/>
        <v>7.5694444385590032E-3</v>
      </c>
      <c r="Z157" s="9">
        <f t="shared" si="30"/>
        <v>7.5694444385590032E-3</v>
      </c>
      <c r="AA157" s="10"/>
      <c r="AB157" s="10">
        <f t="shared" si="31"/>
        <v>0</v>
      </c>
      <c r="AC157" s="10">
        <f t="shared" si="32"/>
        <v>1.1921296318178065E-3</v>
      </c>
      <c r="AD157" s="10"/>
      <c r="AE157" s="10"/>
      <c r="AF157" s="78">
        <f t="shared" si="25"/>
        <v>43419.589583333334</v>
      </c>
      <c r="AG157" s="78">
        <f t="shared" si="26"/>
        <v>43419.598611111112</v>
      </c>
      <c r="AH157" s="26" t="str">
        <f t="shared" si="27"/>
        <v>43419.589583333343419.5986111111</v>
      </c>
      <c r="AI157" s="26" t="str">
        <f>VLOOKUP(AH157,simple_survey!$P$1800:$Q$2001,2,FALSE)</f>
        <v>肯定的</v>
      </c>
    </row>
    <row r="158" spans="1:35" s="7" customFormat="1" hidden="1" x14ac:dyDescent="0.4">
      <c r="A158" s="16" t="str">
        <f t="shared" si="24"/>
        <v>-</v>
      </c>
      <c r="B158" s="16" t="str">
        <f t="shared" si="33"/>
        <v>-</v>
      </c>
      <c r="C158" s="7">
        <v>14</v>
      </c>
      <c r="D158" s="2">
        <v>43419.593738425923</v>
      </c>
      <c r="E158" s="3" t="s">
        <v>1933</v>
      </c>
      <c r="F158" s="3">
        <v>14319</v>
      </c>
      <c r="G158" s="3" t="s">
        <v>98</v>
      </c>
      <c r="H158" s="3">
        <v>0</v>
      </c>
      <c r="I158" s="3">
        <v>609</v>
      </c>
      <c r="J158" s="3">
        <v>13</v>
      </c>
      <c r="K158" s="3">
        <v>1</v>
      </c>
      <c r="L158" s="3"/>
      <c r="M158" s="2">
        <v>43419.595358796294</v>
      </c>
      <c r="N158" s="2">
        <v>43419.598414351851</v>
      </c>
      <c r="O158" s="3" t="s">
        <v>133</v>
      </c>
      <c r="P158" s="3" t="s">
        <v>19</v>
      </c>
      <c r="Q158" s="3" t="s">
        <v>64</v>
      </c>
      <c r="R158" s="3" t="s">
        <v>65</v>
      </c>
      <c r="S158" s="2">
        <v>43419.595914351848</v>
      </c>
      <c r="T158" s="2">
        <v>43419.595914351848</v>
      </c>
      <c r="U158" s="2">
        <v>43419.602916666663</v>
      </c>
      <c r="V158" s="2">
        <v>43419.602916666663</v>
      </c>
      <c r="W158" s="3"/>
      <c r="X158" s="8">
        <f t="shared" si="28"/>
        <v>43419.593738425923</v>
      </c>
      <c r="Y158" s="9">
        <f t="shared" si="29"/>
        <v>3.055555556784384E-3</v>
      </c>
      <c r="Z158" s="9">
        <f t="shared" si="30"/>
        <v>3.055555556784384E-3</v>
      </c>
      <c r="AA158" s="10"/>
      <c r="AB158" s="10">
        <f t="shared" si="31"/>
        <v>0</v>
      </c>
      <c r="AC158" s="10">
        <f t="shared" si="32"/>
        <v>1.6203703708015382E-3</v>
      </c>
      <c r="AD158" s="10"/>
      <c r="AE158" s="10"/>
      <c r="AF158" s="78">
        <f t="shared" si="25"/>
        <v>43419.593055555553</v>
      </c>
      <c r="AG158" s="78">
        <f t="shared" si="26"/>
        <v>43419.597916666666</v>
      </c>
      <c r="AH158" s="26" t="str">
        <f t="shared" si="27"/>
        <v>43419.593055555643419.5979166667</v>
      </c>
      <c r="AI158" s="26" t="e">
        <f>VLOOKUP(AH158,simple_survey!$P$1800:$Q$2001,2,FALSE)</f>
        <v>#N/A</v>
      </c>
    </row>
    <row r="159" spans="1:35" s="7" customFormat="1" x14ac:dyDescent="0.4">
      <c r="A159" s="16" t="str">
        <f t="shared" si="24"/>
        <v>-</v>
      </c>
      <c r="B159" s="16" t="str">
        <f t="shared" si="33"/>
        <v>-</v>
      </c>
      <c r="C159" s="7">
        <v>14</v>
      </c>
      <c r="D159" s="2">
        <v>43419.595856481479</v>
      </c>
      <c r="E159" s="3" t="s">
        <v>1934</v>
      </c>
      <c r="F159" s="3">
        <v>14320</v>
      </c>
      <c r="G159" s="3" t="s">
        <v>32</v>
      </c>
      <c r="H159" s="3">
        <v>6295</v>
      </c>
      <c r="I159" s="3">
        <v>260</v>
      </c>
      <c r="J159" s="3">
        <v>8</v>
      </c>
      <c r="K159" s="3">
        <v>2</v>
      </c>
      <c r="L159" s="3"/>
      <c r="M159" s="2">
        <v>43419.602141203701</v>
      </c>
      <c r="N159" s="2">
        <v>43419.609502314815</v>
      </c>
      <c r="O159" s="3" t="s">
        <v>133</v>
      </c>
      <c r="P159" s="3" t="s">
        <v>19</v>
      </c>
      <c r="Q159" s="3" t="s">
        <v>54</v>
      </c>
      <c r="R159" s="3" t="s">
        <v>55</v>
      </c>
      <c r="S159" s="2">
        <v>43419.602152777778</v>
      </c>
      <c r="T159" s="2">
        <v>43419.602152777778</v>
      </c>
      <c r="U159" s="2">
        <v>43419.612291666665</v>
      </c>
      <c r="V159" s="2">
        <v>43419.612291666665</v>
      </c>
      <c r="W159" s="3"/>
      <c r="X159" s="8">
        <f t="shared" si="28"/>
        <v>43419.595856481479</v>
      </c>
      <c r="Y159" s="9">
        <f t="shared" si="29"/>
        <v>7.3611111147329211E-3</v>
      </c>
      <c r="Z159" s="9">
        <f t="shared" si="30"/>
        <v>1.4722222229465842E-2</v>
      </c>
      <c r="AA159" s="10"/>
      <c r="AB159" s="10">
        <f t="shared" si="31"/>
        <v>0</v>
      </c>
      <c r="AC159" s="10">
        <f t="shared" si="32"/>
        <v>6.284722221607808E-3</v>
      </c>
      <c r="AD159" s="10"/>
      <c r="AE159" s="10"/>
      <c r="AF159" s="78">
        <f t="shared" si="25"/>
        <v>43419.595833333333</v>
      </c>
      <c r="AG159" s="78">
        <f t="shared" si="26"/>
        <v>43419.609027777777</v>
      </c>
      <c r="AH159" s="26" t="str">
        <f t="shared" si="27"/>
        <v>43419.595833333343419.6090277778</v>
      </c>
      <c r="AI159" s="26" t="str">
        <f>VLOOKUP(AH159,simple_survey!$P$1800:$Q$2001,2,FALSE)</f>
        <v>肯定的</v>
      </c>
    </row>
    <row r="160" spans="1:35" s="7" customFormat="1" hidden="1" x14ac:dyDescent="0.4">
      <c r="A160" s="16" t="str">
        <f t="shared" si="24"/>
        <v>-</v>
      </c>
      <c r="B160" s="16" t="str">
        <f t="shared" si="33"/>
        <v>-</v>
      </c>
      <c r="C160" s="7">
        <v>14</v>
      </c>
      <c r="D160" s="2">
        <v>43419.600763888891</v>
      </c>
      <c r="E160" s="3" t="s">
        <v>1932</v>
      </c>
      <c r="F160" s="3">
        <v>14321</v>
      </c>
      <c r="G160" s="3" t="s">
        <v>32</v>
      </c>
      <c r="H160" s="3">
        <v>2424</v>
      </c>
      <c r="I160" s="3">
        <v>910</v>
      </c>
      <c r="J160" s="3">
        <v>10</v>
      </c>
      <c r="K160" s="3">
        <v>1</v>
      </c>
      <c r="L160" s="3"/>
      <c r="M160" s="2">
        <v>43419.601620370369</v>
      </c>
      <c r="N160" s="2">
        <v>43419.60796296296</v>
      </c>
      <c r="O160" s="3" t="s">
        <v>40</v>
      </c>
      <c r="P160" s="3" t="s">
        <v>41</v>
      </c>
      <c r="Q160" s="3" t="s">
        <v>22</v>
      </c>
      <c r="R160" s="3" t="s">
        <v>23</v>
      </c>
      <c r="S160" s="2">
        <v>43419.601817129631</v>
      </c>
      <c r="T160" s="2">
        <v>43419.601817129631</v>
      </c>
      <c r="U160" s="2">
        <v>43419.615231481483</v>
      </c>
      <c r="V160" s="2">
        <v>43419.615231481483</v>
      </c>
      <c r="W160" s="3"/>
      <c r="X160" s="8">
        <f t="shared" si="28"/>
        <v>43419.600763888891</v>
      </c>
      <c r="Y160" s="9">
        <f t="shared" si="29"/>
        <v>6.3425925909541547E-3</v>
      </c>
      <c r="Z160" s="9">
        <f t="shared" si="30"/>
        <v>6.3425925909541547E-3</v>
      </c>
      <c r="AA160" s="10"/>
      <c r="AB160" s="10">
        <f t="shared" si="31"/>
        <v>0</v>
      </c>
      <c r="AC160" s="10">
        <f t="shared" si="32"/>
        <v>8.5648147796746343E-4</v>
      </c>
      <c r="AD160" s="10"/>
      <c r="AE160" s="10"/>
      <c r="AF160" s="78">
        <f t="shared" si="25"/>
        <v>43419.600694444445</v>
      </c>
      <c r="AG160" s="78">
        <f t="shared" si="26"/>
        <v>43419.607638888891</v>
      </c>
      <c r="AH160" s="26" t="str">
        <f t="shared" si="27"/>
        <v>43419.600694444443419.6076388889</v>
      </c>
      <c r="AI160" s="26" t="e">
        <f>VLOOKUP(AH160,simple_survey!$P$1800:$Q$2001,2,FALSE)</f>
        <v>#N/A</v>
      </c>
    </row>
    <row r="161" spans="1:35" s="7" customFormat="1" hidden="1" x14ac:dyDescent="0.4">
      <c r="A161" s="16" t="str">
        <f t="shared" si="24"/>
        <v>-</v>
      </c>
      <c r="B161" s="16" t="str">
        <f>IF(L161&gt;0, "☆", "-")</f>
        <v>-</v>
      </c>
      <c r="C161" s="7">
        <v>14</v>
      </c>
      <c r="D161" s="2">
        <v>43419.601331018515</v>
      </c>
      <c r="E161" s="3" t="s">
        <v>1666</v>
      </c>
      <c r="F161" s="3">
        <v>14323</v>
      </c>
      <c r="G161" s="3" t="s">
        <v>32</v>
      </c>
      <c r="H161" s="3">
        <v>5455</v>
      </c>
      <c r="I161" s="3">
        <v>813</v>
      </c>
      <c r="J161" s="3">
        <v>3</v>
      </c>
      <c r="K161" s="3">
        <v>2</v>
      </c>
      <c r="L161" s="3"/>
      <c r="M161" s="2">
        <v>43419.603692129633</v>
      </c>
      <c r="N161" s="2">
        <v>43419.609293981484</v>
      </c>
      <c r="O161" s="3" t="s">
        <v>44</v>
      </c>
      <c r="P161" s="3" t="s">
        <v>91</v>
      </c>
      <c r="Q161" s="3" t="s">
        <v>24</v>
      </c>
      <c r="R161" s="3" t="s">
        <v>25</v>
      </c>
      <c r="S161" s="2">
        <v>43419.603344907409</v>
      </c>
      <c r="T161" s="2">
        <v>43419.603344907409</v>
      </c>
      <c r="U161" s="2">
        <v>43419.612187500003</v>
      </c>
      <c r="V161" s="2">
        <v>43419.612187500003</v>
      </c>
      <c r="W161" s="3"/>
      <c r="X161" s="8">
        <f t="shared" si="28"/>
        <v>43419.601331018515</v>
      </c>
      <c r="Y161" s="9">
        <f t="shared" si="29"/>
        <v>5.6018518516793847E-3</v>
      </c>
      <c r="Z161" s="9">
        <f t="shared" si="30"/>
        <v>1.1203703703358769E-2</v>
      </c>
      <c r="AA161" s="10"/>
      <c r="AB161" s="10">
        <f t="shared" si="31"/>
        <v>3.4722222335403785E-4</v>
      </c>
      <c r="AC161" s="10">
        <f t="shared" si="32"/>
        <v>2.3611111173522659E-3</v>
      </c>
      <c r="AD161" s="10"/>
      <c r="AE161" s="10"/>
      <c r="AF161" s="78">
        <f t="shared" si="25"/>
        <v>43419.600694444445</v>
      </c>
      <c r="AG161" s="78">
        <f t="shared" si="26"/>
        <v>43419.609027777777</v>
      </c>
      <c r="AH161" s="26" t="str">
        <f t="shared" si="27"/>
        <v>43419.600694444443419.6090277778</v>
      </c>
      <c r="AI161" s="26" t="e">
        <f>VLOOKUP(AH161,simple_survey!$P$1800:$Q$2001,2,FALSE)</f>
        <v>#N/A</v>
      </c>
    </row>
    <row r="162" spans="1:35" s="7" customFormat="1" x14ac:dyDescent="0.4">
      <c r="A162" s="16" t="str">
        <f>IF(W162&gt;0, "★", "-")</f>
        <v>-</v>
      </c>
      <c r="B162" s="16" t="str">
        <f>IF(L162&gt;0, "☆", "-")</f>
        <v>-</v>
      </c>
      <c r="C162" s="7">
        <v>14</v>
      </c>
      <c r="D162" s="2">
        <v>43419.603472222225</v>
      </c>
      <c r="E162" s="3" t="s">
        <v>1935</v>
      </c>
      <c r="F162" s="3">
        <v>14325</v>
      </c>
      <c r="G162" s="3" t="s">
        <v>32</v>
      </c>
      <c r="H162" s="3">
        <v>6296</v>
      </c>
      <c r="I162" s="3">
        <v>774</v>
      </c>
      <c r="J162" s="3">
        <v>7</v>
      </c>
      <c r="K162" s="3">
        <v>3</v>
      </c>
      <c r="L162" s="3"/>
      <c r="M162" s="2">
        <v>43419.606215277781</v>
      </c>
      <c r="N162" s="2">
        <v>43419.609837962962</v>
      </c>
      <c r="O162" s="3" t="s">
        <v>133</v>
      </c>
      <c r="P162" s="3" t="s">
        <v>19</v>
      </c>
      <c r="Q162" s="3" t="s">
        <v>75</v>
      </c>
      <c r="R162" s="3" t="s">
        <v>76</v>
      </c>
      <c r="S162" s="2">
        <v>43419.60796296296</v>
      </c>
      <c r="T162" s="2">
        <v>43419.60796296296</v>
      </c>
      <c r="U162" s="2">
        <v>43419.618263888886</v>
      </c>
      <c r="V162" s="2">
        <v>43419.618263888886</v>
      </c>
      <c r="W162" s="3"/>
      <c r="X162" s="8">
        <f t="shared" si="28"/>
        <v>43419.603472222225</v>
      </c>
      <c r="Y162" s="9">
        <f t="shared" si="29"/>
        <v>3.6226851807441562E-3</v>
      </c>
      <c r="Z162" s="9">
        <f t="shared" si="30"/>
        <v>1.0868055542232469E-2</v>
      </c>
      <c r="AA162" s="10"/>
      <c r="AB162" s="10">
        <f t="shared" si="31"/>
        <v>0</v>
      </c>
      <c r="AC162" s="10">
        <f t="shared" si="32"/>
        <v>2.7430555564933456E-3</v>
      </c>
      <c r="AD162" s="10"/>
      <c r="AE162" s="10"/>
      <c r="AF162" s="78">
        <f t="shared" si="25"/>
        <v>43419.603472222225</v>
      </c>
      <c r="AG162" s="78">
        <f t="shared" si="26"/>
        <v>43419.609722222223</v>
      </c>
      <c r="AH162" s="26" t="str">
        <f t="shared" si="27"/>
        <v>43419.603472222243419.6097222222</v>
      </c>
      <c r="AI162" s="26" t="str">
        <f>VLOOKUP(AH162,simple_survey!$P$1800:$Q$2001,2,FALSE)</f>
        <v>肯定的</v>
      </c>
    </row>
    <row r="163" spans="1:35" s="7" customFormat="1" hidden="1" x14ac:dyDescent="0.4">
      <c r="A163" s="16" t="str">
        <f t="shared" ref="A163:A167" si="34">IF(W163&gt;0, "★", "-")</f>
        <v>-</v>
      </c>
      <c r="B163" s="16" t="str">
        <f t="shared" ref="B163:B226" si="35">IF(L163&gt;0, "☆", "-")</f>
        <v>-</v>
      </c>
      <c r="C163" s="7">
        <v>14</v>
      </c>
      <c r="D163" s="2">
        <v>43419.60434027778</v>
      </c>
      <c r="E163" s="3" t="s">
        <v>1925</v>
      </c>
      <c r="F163" s="3">
        <v>14326</v>
      </c>
      <c r="G163" s="3" t="s">
        <v>100</v>
      </c>
      <c r="H163" s="3">
        <v>6106</v>
      </c>
      <c r="I163" s="3">
        <v>437</v>
      </c>
      <c r="J163" s="3">
        <v>13</v>
      </c>
      <c r="K163" s="3">
        <v>1</v>
      </c>
      <c r="L163" s="3"/>
      <c r="M163" s="2">
        <v>43419.605740740742</v>
      </c>
      <c r="N163" s="2">
        <v>43419.613622685189</v>
      </c>
      <c r="O163" s="3" t="s">
        <v>64</v>
      </c>
      <c r="P163" s="3" t="s">
        <v>65</v>
      </c>
      <c r="Q163" s="3" t="s">
        <v>40</v>
      </c>
      <c r="R163" s="3" t="s">
        <v>41</v>
      </c>
      <c r="S163" s="2">
        <v>43419.606400462966</v>
      </c>
      <c r="T163" s="2">
        <v>43419.606400462966</v>
      </c>
      <c r="U163" s="2">
        <v>43419.617997685185</v>
      </c>
      <c r="V163" s="2">
        <v>43419.617997685185</v>
      </c>
      <c r="W163" s="3"/>
      <c r="X163" s="8">
        <f t="shared" si="28"/>
        <v>43419.60434027778</v>
      </c>
      <c r="Y163" s="9">
        <f t="shared" si="29"/>
        <v>7.8819444461259991E-3</v>
      </c>
      <c r="Z163" s="9">
        <f t="shared" si="30"/>
        <v>7.8819444461259991E-3</v>
      </c>
      <c r="AA163" s="10"/>
      <c r="AB163" s="10">
        <f t="shared" si="31"/>
        <v>0</v>
      </c>
      <c r="AC163" s="10">
        <f t="shared" si="32"/>
        <v>1.4004629629198462E-3</v>
      </c>
      <c r="AD163" s="10"/>
      <c r="AE163" s="10"/>
      <c r="AF163" s="78">
        <f t="shared" si="25"/>
        <v>43419.604166666664</v>
      </c>
      <c r="AG163" s="78">
        <f t="shared" si="26"/>
        <v>43419.613194444442</v>
      </c>
      <c r="AH163" s="26" t="str">
        <f t="shared" si="27"/>
        <v>43419.604166666743419.6131944444</v>
      </c>
      <c r="AI163" s="26" t="e">
        <f>VLOOKUP(AH163,simple_survey!$P$1800:$Q$2001,2,FALSE)</f>
        <v>#N/A</v>
      </c>
    </row>
    <row r="164" spans="1:35" s="7" customFormat="1" hidden="1" x14ac:dyDescent="0.4">
      <c r="A164" s="16" t="str">
        <f t="shared" si="34"/>
        <v>★</v>
      </c>
      <c r="B164" s="16" t="str">
        <f t="shared" si="35"/>
        <v>-</v>
      </c>
      <c r="C164" s="7">
        <v>14</v>
      </c>
      <c r="D164" s="2">
        <v>43419.605937499997</v>
      </c>
      <c r="E164" s="3" t="s">
        <v>1936</v>
      </c>
      <c r="F164" s="3">
        <v>14327</v>
      </c>
      <c r="G164" s="3" t="s">
        <v>32</v>
      </c>
      <c r="H164" s="3">
        <v>2855</v>
      </c>
      <c r="I164" s="3">
        <v>859</v>
      </c>
      <c r="J164" s="3">
        <v>9</v>
      </c>
      <c r="K164" s="3">
        <v>2</v>
      </c>
      <c r="L164" s="3"/>
      <c r="M164" s="2">
        <v>43419.61074074074</v>
      </c>
      <c r="N164" s="2">
        <v>43419.622372685182</v>
      </c>
      <c r="O164" s="3" t="s">
        <v>49</v>
      </c>
      <c r="P164" s="3" t="s">
        <v>50</v>
      </c>
      <c r="Q164" s="3" t="s">
        <v>22</v>
      </c>
      <c r="R164" s="3" t="s">
        <v>23</v>
      </c>
      <c r="S164" s="2">
        <v>43419.612847222219</v>
      </c>
      <c r="T164" s="2">
        <v>43419.612847222219</v>
      </c>
      <c r="U164" s="2">
        <v>43419.627511574072</v>
      </c>
      <c r="V164" s="2">
        <v>43419.627511574072</v>
      </c>
      <c r="W164" s="2">
        <v>43419.612847222219</v>
      </c>
      <c r="X164" s="8">
        <f t="shared" si="28"/>
        <v>43419.612847222219</v>
      </c>
      <c r="Y164" s="9">
        <f t="shared" si="29"/>
        <v>1.1631944442342501E-2</v>
      </c>
      <c r="Z164" s="9">
        <f t="shared" si="30"/>
        <v>2.3263888884685002E-2</v>
      </c>
      <c r="AA164" s="10"/>
      <c r="AB164" s="10">
        <f t="shared" si="31"/>
        <v>0</v>
      </c>
      <c r="AC164" s="10">
        <f t="shared" si="32"/>
        <v>0</v>
      </c>
      <c r="AD164" s="10"/>
      <c r="AE164" s="10"/>
      <c r="AF164" s="78">
        <f t="shared" si="25"/>
        <v>43419.605555555558</v>
      </c>
      <c r="AG164" s="78">
        <f t="shared" si="26"/>
        <v>43419.62222222222</v>
      </c>
      <c r="AH164" s="26" t="str">
        <f t="shared" si="27"/>
        <v>43419.605555555643419.6222222222</v>
      </c>
      <c r="AI164" s="26" t="e">
        <f>VLOOKUP(AH164,simple_survey!$P$1800:$Q$2001,2,FALSE)</f>
        <v>#N/A</v>
      </c>
    </row>
    <row r="165" spans="1:35" s="7" customFormat="1" hidden="1" x14ac:dyDescent="0.4">
      <c r="A165" s="16" t="str">
        <f t="shared" si="34"/>
        <v>★</v>
      </c>
      <c r="B165" s="16" t="str">
        <f t="shared" si="35"/>
        <v>-</v>
      </c>
      <c r="C165" s="7">
        <v>14</v>
      </c>
      <c r="D165" s="2">
        <v>43419.607037037036</v>
      </c>
      <c r="E165" s="3" t="s">
        <v>1937</v>
      </c>
      <c r="F165" s="3">
        <v>14328</v>
      </c>
      <c r="G165" s="3" t="s">
        <v>32</v>
      </c>
      <c r="H165" s="3">
        <v>2171</v>
      </c>
      <c r="I165" s="3">
        <v>756</v>
      </c>
      <c r="J165" s="3">
        <v>8</v>
      </c>
      <c r="K165" s="3">
        <v>1</v>
      </c>
      <c r="L165" s="3"/>
      <c r="M165" s="2">
        <v>43419.61310185185</v>
      </c>
      <c r="N165" s="2">
        <v>43419.617696759262</v>
      </c>
      <c r="O165" s="3" t="s">
        <v>52</v>
      </c>
      <c r="P165" s="3" t="s">
        <v>53</v>
      </c>
      <c r="Q165" s="3" t="s">
        <v>36</v>
      </c>
      <c r="R165" s="3" t="s">
        <v>37</v>
      </c>
      <c r="S165" s="2">
        <v>43419.613958333335</v>
      </c>
      <c r="T165" s="2">
        <v>43419.613958333335</v>
      </c>
      <c r="U165" s="2">
        <v>43419.633622685185</v>
      </c>
      <c r="V165" s="2">
        <v>43419.633622685185</v>
      </c>
      <c r="W165" s="2">
        <v>43419.613958333335</v>
      </c>
      <c r="X165" s="8">
        <f t="shared" si="28"/>
        <v>43419.613958333335</v>
      </c>
      <c r="Y165" s="9">
        <f t="shared" si="29"/>
        <v>4.5949074119562283E-3</v>
      </c>
      <c r="Z165" s="9">
        <f t="shared" si="30"/>
        <v>4.5949074119562283E-3</v>
      </c>
      <c r="AB165" s="10">
        <f t="shared" si="31"/>
        <v>0</v>
      </c>
      <c r="AC165" s="10">
        <f t="shared" si="32"/>
        <v>0</v>
      </c>
      <c r="AF165" s="78">
        <f t="shared" si="25"/>
        <v>43419.606944444444</v>
      </c>
      <c r="AG165" s="78">
        <f t="shared" si="26"/>
        <v>43419.617361111108</v>
      </c>
      <c r="AH165" s="26" t="str">
        <f t="shared" si="27"/>
        <v>43419.606944444443419.6173611111</v>
      </c>
      <c r="AI165" s="26" t="e">
        <f>VLOOKUP(AH165,simple_survey!$P$1800:$Q$2001,2,FALSE)</f>
        <v>#N/A</v>
      </c>
    </row>
    <row r="166" spans="1:35" s="7" customFormat="1" hidden="1" x14ac:dyDescent="0.4">
      <c r="A166" s="16" t="str">
        <f t="shared" si="34"/>
        <v>-</v>
      </c>
      <c r="B166" s="16" t="str">
        <f t="shared" si="35"/>
        <v>-</v>
      </c>
      <c r="C166" s="7">
        <v>14</v>
      </c>
      <c r="D166" s="2">
        <v>43419.60832175926</v>
      </c>
      <c r="E166" s="3" t="s">
        <v>1919</v>
      </c>
      <c r="F166" s="3">
        <v>14329</v>
      </c>
      <c r="G166" s="3" t="s">
        <v>66</v>
      </c>
      <c r="H166" s="3">
        <v>4026</v>
      </c>
      <c r="I166" s="3">
        <v>592</v>
      </c>
      <c r="J166" s="3">
        <v>11</v>
      </c>
      <c r="K166" s="3">
        <v>1</v>
      </c>
      <c r="L166" s="3"/>
      <c r="M166" s="2">
        <v>43419.611574074072</v>
      </c>
      <c r="N166" s="2">
        <v>43419.61519675926</v>
      </c>
      <c r="O166" s="3" t="s">
        <v>30</v>
      </c>
      <c r="P166" s="3" t="s">
        <v>31</v>
      </c>
      <c r="Q166" s="3" t="s">
        <v>28</v>
      </c>
      <c r="R166" s="3" t="s">
        <v>29</v>
      </c>
      <c r="S166" s="2">
        <v>43419.611400462964</v>
      </c>
      <c r="T166" s="2">
        <v>43419.611400462964</v>
      </c>
      <c r="U166" s="2">
        <v>43419.618020833332</v>
      </c>
      <c r="V166" s="2">
        <v>43419.618020833332</v>
      </c>
      <c r="W166" s="3"/>
      <c r="X166" s="8">
        <f t="shared" si="28"/>
        <v>43419.60832175926</v>
      </c>
      <c r="Y166" s="9">
        <f t="shared" si="29"/>
        <v>3.6226851880201139E-3</v>
      </c>
      <c r="Z166" s="9">
        <f t="shared" si="30"/>
        <v>3.6226851880201139E-3</v>
      </c>
      <c r="AA166" s="10"/>
      <c r="AB166" s="10">
        <f t="shared" si="31"/>
        <v>1.7361110803904012E-4</v>
      </c>
      <c r="AC166" s="10">
        <f t="shared" si="32"/>
        <v>3.2523148111067712E-3</v>
      </c>
      <c r="AD166" s="10"/>
      <c r="AE166" s="10"/>
      <c r="AF166" s="78">
        <f t="shared" si="25"/>
        <v>43419.607638888891</v>
      </c>
      <c r="AG166" s="78">
        <f t="shared" si="26"/>
        <v>43419.614583333336</v>
      </c>
      <c r="AH166" s="26" t="str">
        <f t="shared" si="27"/>
        <v>43419.607638888943419.6145833333</v>
      </c>
      <c r="AI166" s="26" t="e">
        <f>VLOOKUP(AH166,simple_survey!$P$1800:$Q$2001,2,FALSE)</f>
        <v>#N/A</v>
      </c>
    </row>
    <row r="167" spans="1:35" s="7" customFormat="1" hidden="1" x14ac:dyDescent="0.4">
      <c r="A167" s="16" t="str">
        <f t="shared" si="34"/>
        <v>-</v>
      </c>
      <c r="B167" s="16" t="str">
        <f t="shared" si="35"/>
        <v>-</v>
      </c>
      <c r="C167" s="7">
        <v>14</v>
      </c>
      <c r="D167" s="2">
        <v>43419.61041666667</v>
      </c>
      <c r="E167" s="3" t="s">
        <v>1938</v>
      </c>
      <c r="F167" s="3">
        <v>14330</v>
      </c>
      <c r="G167" s="3" t="s">
        <v>32</v>
      </c>
      <c r="H167" s="3">
        <v>6287</v>
      </c>
      <c r="I167" s="3">
        <v>935</v>
      </c>
      <c r="J167" s="3">
        <v>6</v>
      </c>
      <c r="K167" s="3">
        <v>4</v>
      </c>
      <c r="L167" s="3"/>
      <c r="M167" s="2">
        <v>43419.615023148152</v>
      </c>
      <c r="N167" s="2">
        <v>43419.621307870373</v>
      </c>
      <c r="O167" s="3" t="s">
        <v>26</v>
      </c>
      <c r="P167" s="3" t="s">
        <v>27</v>
      </c>
      <c r="Q167" s="3" t="s">
        <v>45</v>
      </c>
      <c r="R167" s="3" t="s">
        <v>46</v>
      </c>
      <c r="S167" s="2">
        <v>43419.614340277774</v>
      </c>
      <c r="T167" s="2">
        <v>43419.614340277774</v>
      </c>
      <c r="U167" s="2">
        <v>43419.623344907406</v>
      </c>
      <c r="V167" s="2">
        <v>43419.623344907406</v>
      </c>
      <c r="W167" s="3"/>
      <c r="X167" s="8">
        <f t="shared" si="28"/>
        <v>43419.61041666667</v>
      </c>
      <c r="Y167" s="9">
        <f t="shared" si="29"/>
        <v>6.284722221607808E-3</v>
      </c>
      <c r="Z167" s="9">
        <f t="shared" si="30"/>
        <v>2.5138888886431232E-2</v>
      </c>
      <c r="AA167" s="10"/>
      <c r="AB167" s="10">
        <f t="shared" si="31"/>
        <v>6.8287037720438093E-4</v>
      </c>
      <c r="AC167" s="10">
        <f t="shared" si="32"/>
        <v>4.6064814814599231E-3</v>
      </c>
      <c r="AD167" s="10"/>
      <c r="AE167" s="10"/>
      <c r="AF167" s="78">
        <f t="shared" si="25"/>
        <v>43419.61041666667</v>
      </c>
      <c r="AG167" s="78">
        <f t="shared" si="26"/>
        <v>43419.620833333334</v>
      </c>
      <c r="AH167" s="26" t="str">
        <f t="shared" si="27"/>
        <v>43419.610416666743419.6208333333</v>
      </c>
      <c r="AI167" s="26" t="e">
        <f>VLOOKUP(AH167,simple_survey!$P$1800:$Q$2001,2,FALSE)</f>
        <v>#N/A</v>
      </c>
    </row>
    <row r="168" spans="1:35" s="7" customFormat="1" x14ac:dyDescent="0.4">
      <c r="A168" s="16" t="str">
        <f t="shared" si="24"/>
        <v>-</v>
      </c>
      <c r="B168" s="16" t="str">
        <f t="shared" si="35"/>
        <v>-</v>
      </c>
      <c r="C168" s="7">
        <v>14</v>
      </c>
      <c r="D168" s="2">
        <v>43419.613796296297</v>
      </c>
      <c r="E168" s="3" t="s">
        <v>1849</v>
      </c>
      <c r="F168" s="3">
        <v>14334</v>
      </c>
      <c r="G168" s="3" t="s">
        <v>32</v>
      </c>
      <c r="H168" s="3">
        <v>2950</v>
      </c>
      <c r="I168" s="3">
        <v>414</v>
      </c>
      <c r="J168" s="3">
        <v>5</v>
      </c>
      <c r="K168" s="3">
        <v>2</v>
      </c>
      <c r="L168" s="3"/>
      <c r="M168" s="2">
        <v>43419.615740740737</v>
      </c>
      <c r="N168" s="2">
        <v>43419.622557870367</v>
      </c>
      <c r="O168" s="3" t="s">
        <v>54</v>
      </c>
      <c r="P168" s="3" t="s">
        <v>55</v>
      </c>
      <c r="Q168" s="3" t="s">
        <v>40</v>
      </c>
      <c r="R168" s="3" t="s">
        <v>41</v>
      </c>
      <c r="S168" s="2">
        <v>43419.614976851852</v>
      </c>
      <c r="T168" s="2">
        <v>43419.614976851852</v>
      </c>
      <c r="U168" s="2">
        <v>43419.622476851851</v>
      </c>
      <c r="V168" s="2">
        <v>43419.622476851851</v>
      </c>
      <c r="W168" s="3"/>
      <c r="X168" s="8">
        <f t="shared" si="28"/>
        <v>43419.613796296297</v>
      </c>
      <c r="Y168" s="9">
        <f t="shared" si="29"/>
        <v>6.8171296297805384E-3</v>
      </c>
      <c r="Z168" s="9">
        <f t="shared" si="30"/>
        <v>1.3634259259561077E-2</v>
      </c>
      <c r="AA168" s="10"/>
      <c r="AB168" s="10">
        <f t="shared" si="31"/>
        <v>7.6388888555811718E-4</v>
      </c>
      <c r="AC168" s="10">
        <f t="shared" si="32"/>
        <v>1.9444444405962713E-3</v>
      </c>
      <c r="AD168" s="10"/>
      <c r="AE168" s="10"/>
      <c r="AF168" s="78">
        <f t="shared" si="25"/>
        <v>43419.613194444442</v>
      </c>
      <c r="AG168" s="78">
        <f t="shared" si="26"/>
        <v>43419.62222222222</v>
      </c>
      <c r="AH168" s="26" t="str">
        <f t="shared" si="27"/>
        <v>43419.613194444443419.6222222222</v>
      </c>
      <c r="AI168" s="26" t="str">
        <f>VLOOKUP(AH168,simple_survey!$P$1800:$Q$2001,2,FALSE)</f>
        <v>肯定的</v>
      </c>
    </row>
    <row r="169" spans="1:35" s="7" customFormat="1" hidden="1" x14ac:dyDescent="0.4">
      <c r="A169" s="16" t="str">
        <f t="shared" si="24"/>
        <v>-</v>
      </c>
      <c r="B169" s="16" t="str">
        <f t="shared" si="35"/>
        <v>-</v>
      </c>
      <c r="C169" s="7">
        <v>14</v>
      </c>
      <c r="D169" s="2">
        <v>43419.616793981484</v>
      </c>
      <c r="E169" s="3" t="s">
        <v>1906</v>
      </c>
      <c r="F169" s="3">
        <v>14337</v>
      </c>
      <c r="G169" s="3" t="s">
        <v>99</v>
      </c>
      <c r="H169" s="3">
        <v>0</v>
      </c>
      <c r="I169" s="3">
        <v>831</v>
      </c>
      <c r="J169" s="3">
        <v>13</v>
      </c>
      <c r="K169" s="3">
        <v>1</v>
      </c>
      <c r="L169" s="3"/>
      <c r="M169" s="2">
        <v>43419.61954861111</v>
      </c>
      <c r="N169" s="2">
        <v>43419.636296296296</v>
      </c>
      <c r="O169" s="3" t="s">
        <v>49</v>
      </c>
      <c r="P169" s="3" t="s">
        <v>50</v>
      </c>
      <c r="Q169" s="3" t="s">
        <v>28</v>
      </c>
      <c r="R169" s="3" t="s">
        <v>29</v>
      </c>
      <c r="S169" s="2">
        <v>43419.619513888887</v>
      </c>
      <c r="T169" s="2">
        <v>43419.619513888887</v>
      </c>
      <c r="U169" s="2">
        <v>43419.631331018521</v>
      </c>
      <c r="V169" s="2">
        <v>43419.631331018521</v>
      </c>
      <c r="W169" s="3"/>
      <c r="X169" s="8">
        <f t="shared" si="28"/>
        <v>43419.616793981484</v>
      </c>
      <c r="Y169" s="9">
        <f t="shared" si="29"/>
        <v>1.6747685185691807E-2</v>
      </c>
      <c r="Z169" s="9">
        <f t="shared" si="30"/>
        <v>1.6747685185691807E-2</v>
      </c>
      <c r="AA169" s="10"/>
      <c r="AB169" s="10">
        <f t="shared" si="31"/>
        <v>3.4722223062999547E-5</v>
      </c>
      <c r="AC169" s="10">
        <f t="shared" si="32"/>
        <v>2.7546296259970404E-3</v>
      </c>
      <c r="AD169" s="10"/>
      <c r="AE169" s="10"/>
      <c r="AF169" s="78">
        <f t="shared" si="25"/>
        <v>43419.616666666669</v>
      </c>
      <c r="AG169" s="78">
        <f t="shared" si="26"/>
        <v>43419.636111111111</v>
      </c>
      <c r="AH169" s="26" t="str">
        <f t="shared" si="27"/>
        <v>43419.616666666743419.6361111111</v>
      </c>
      <c r="AI169" s="26" t="e">
        <f>VLOOKUP(AH169,simple_survey!$P$1800:$Q$2001,2,FALSE)</f>
        <v>#N/A</v>
      </c>
    </row>
    <row r="170" spans="1:35" s="7" customFormat="1" hidden="1" x14ac:dyDescent="0.4">
      <c r="A170" s="16" t="str">
        <f t="shared" si="24"/>
        <v>-</v>
      </c>
      <c r="B170" s="16" t="str">
        <f t="shared" si="35"/>
        <v>-</v>
      </c>
      <c r="C170" s="7">
        <v>14</v>
      </c>
      <c r="D170" s="2">
        <v>43419.619618055556</v>
      </c>
      <c r="E170" s="3" t="s">
        <v>1939</v>
      </c>
      <c r="F170" s="3">
        <v>14340</v>
      </c>
      <c r="G170" s="3" t="s">
        <v>99</v>
      </c>
      <c r="H170" s="3">
        <v>0</v>
      </c>
      <c r="I170" s="3">
        <v>129</v>
      </c>
      <c r="J170" s="3">
        <v>8</v>
      </c>
      <c r="K170" s="3">
        <v>1</v>
      </c>
      <c r="L170" s="3"/>
      <c r="M170" s="2">
        <v>43419.621724537035</v>
      </c>
      <c r="N170" s="2">
        <v>43419.626562500001</v>
      </c>
      <c r="O170" s="3" t="s">
        <v>133</v>
      </c>
      <c r="P170" s="3" t="s">
        <v>19</v>
      </c>
      <c r="Q170" s="3" t="s">
        <v>64</v>
      </c>
      <c r="R170" s="3" t="s">
        <v>65</v>
      </c>
      <c r="S170" s="2">
        <v>43419.622939814813</v>
      </c>
      <c r="T170" s="2">
        <v>43419.622939814813</v>
      </c>
      <c r="U170" s="2">
        <v>43419.629942129628</v>
      </c>
      <c r="V170" s="2">
        <v>43419.629942129628</v>
      </c>
      <c r="W170" s="3"/>
      <c r="X170" s="8">
        <f t="shared" si="28"/>
        <v>43419.619618055556</v>
      </c>
      <c r="Y170" s="9">
        <f t="shared" si="29"/>
        <v>4.8379629661212675E-3</v>
      </c>
      <c r="Z170" s="9">
        <f t="shared" si="30"/>
        <v>4.8379629661212675E-3</v>
      </c>
      <c r="AA170" s="10"/>
      <c r="AB170" s="10">
        <f t="shared" si="31"/>
        <v>0</v>
      </c>
      <c r="AC170" s="10">
        <f t="shared" si="32"/>
        <v>2.1064814791316167E-3</v>
      </c>
      <c r="AD170" s="10"/>
      <c r="AE170" s="10"/>
      <c r="AF170" s="78">
        <f t="shared" si="25"/>
        <v>43419.619444444441</v>
      </c>
      <c r="AG170" s="78">
        <f t="shared" si="26"/>
        <v>43419.626388888886</v>
      </c>
      <c r="AH170" s="26" t="str">
        <f t="shared" si="27"/>
        <v>43419.619444444443419.6263888889</v>
      </c>
      <c r="AI170" s="26" t="e">
        <f>VLOOKUP(AH170,simple_survey!$P$1800:$Q$2001,2,FALSE)</f>
        <v>#N/A</v>
      </c>
    </row>
    <row r="171" spans="1:35" s="7" customFormat="1" hidden="1" x14ac:dyDescent="0.4">
      <c r="A171" s="16" t="str">
        <f t="shared" si="24"/>
        <v>-</v>
      </c>
      <c r="B171" s="16" t="str">
        <f t="shared" si="35"/>
        <v>-</v>
      </c>
      <c r="C171" s="7">
        <v>14</v>
      </c>
      <c r="D171" s="2">
        <v>43419.619618055556</v>
      </c>
      <c r="E171" s="3" t="s">
        <v>1940</v>
      </c>
      <c r="F171" s="3">
        <v>14339</v>
      </c>
      <c r="G171" s="3" t="s">
        <v>32</v>
      </c>
      <c r="H171" s="3">
        <v>5936</v>
      </c>
      <c r="I171" s="3">
        <v>738</v>
      </c>
      <c r="J171" s="3">
        <v>9</v>
      </c>
      <c r="K171" s="3">
        <v>2</v>
      </c>
      <c r="L171" s="3"/>
      <c r="M171" s="2">
        <v>43419.622627314813</v>
      </c>
      <c r="N171" s="2">
        <v>43419.63071759259</v>
      </c>
      <c r="O171" s="3" t="s">
        <v>22</v>
      </c>
      <c r="P171" s="3" t="s">
        <v>23</v>
      </c>
      <c r="Q171" s="3" t="s">
        <v>44</v>
      </c>
      <c r="R171" s="3" t="s">
        <v>91</v>
      </c>
      <c r="S171" s="2">
        <v>43419.622881944444</v>
      </c>
      <c r="T171" s="2">
        <v>43419.622881944444</v>
      </c>
      <c r="U171" s="2">
        <v>43419.636030092595</v>
      </c>
      <c r="V171" s="2">
        <v>43419.636030092595</v>
      </c>
      <c r="W171" s="3"/>
      <c r="X171" s="8">
        <f t="shared" si="28"/>
        <v>43419.619618055556</v>
      </c>
      <c r="Y171" s="9">
        <f t="shared" si="29"/>
        <v>8.0902777772280388E-3</v>
      </c>
      <c r="Z171" s="9">
        <f t="shared" si="30"/>
        <v>1.6180555554456078E-2</v>
      </c>
      <c r="AA171" s="10"/>
      <c r="AB171" s="10">
        <f t="shared" si="31"/>
        <v>0</v>
      </c>
      <c r="AC171" s="10">
        <f t="shared" si="32"/>
        <v>3.009259256941732E-3</v>
      </c>
      <c r="AD171" s="10"/>
      <c r="AE171" s="10"/>
      <c r="AF171" s="78">
        <f t="shared" si="25"/>
        <v>43419.619444444441</v>
      </c>
      <c r="AG171" s="78">
        <f t="shared" si="26"/>
        <v>43419.630555555559</v>
      </c>
      <c r="AH171" s="26" t="str">
        <f t="shared" si="27"/>
        <v>43419.619444444443419.6305555556</v>
      </c>
      <c r="AI171" s="26" t="e">
        <f>VLOOKUP(AH171,simple_survey!$P$1800:$Q$2001,2,FALSE)</f>
        <v>#N/A</v>
      </c>
    </row>
    <row r="172" spans="1:35" s="7" customFormat="1" hidden="1" x14ac:dyDescent="0.4">
      <c r="A172" s="16" t="str">
        <f t="shared" si="24"/>
        <v>-</v>
      </c>
      <c r="B172" s="16" t="str">
        <f t="shared" si="35"/>
        <v>-</v>
      </c>
      <c r="C172" s="7">
        <v>14</v>
      </c>
      <c r="D172" s="2">
        <v>43419.620162037034</v>
      </c>
      <c r="E172" s="3" t="s">
        <v>1941</v>
      </c>
      <c r="F172" s="3">
        <v>14341</v>
      </c>
      <c r="G172" s="3" t="s">
        <v>98</v>
      </c>
      <c r="H172" s="3">
        <v>0</v>
      </c>
      <c r="I172" s="3">
        <v>929</v>
      </c>
      <c r="J172" s="3">
        <v>11</v>
      </c>
      <c r="K172" s="3">
        <v>3</v>
      </c>
      <c r="L172" s="3"/>
      <c r="M172" s="2">
        <v>43419.625347222223</v>
      </c>
      <c r="N172" s="2">
        <v>43419.631944444445</v>
      </c>
      <c r="O172" s="3" t="s">
        <v>64</v>
      </c>
      <c r="P172" s="3" t="s">
        <v>65</v>
      </c>
      <c r="Q172" s="3" t="s">
        <v>26</v>
      </c>
      <c r="R172" s="3" t="s">
        <v>27</v>
      </c>
      <c r="S172" s="2">
        <v>43419.621527777781</v>
      </c>
      <c r="T172" s="2">
        <v>43419.621527777781</v>
      </c>
      <c r="U172" s="2">
        <v>43419.632476851853</v>
      </c>
      <c r="V172" s="2">
        <v>43419.632476851853</v>
      </c>
      <c r="W172" s="3"/>
      <c r="X172" s="8">
        <f t="shared" si="28"/>
        <v>43419.620162037034</v>
      </c>
      <c r="Y172" s="9">
        <f t="shared" si="29"/>
        <v>6.5972222218988463E-3</v>
      </c>
      <c r="Z172" s="9">
        <f t="shared" si="30"/>
        <v>1.9791666665696539E-2</v>
      </c>
      <c r="AA172" s="10"/>
      <c r="AB172" s="10">
        <f t="shared" si="31"/>
        <v>3.8194444423425011E-3</v>
      </c>
      <c r="AC172" s="10">
        <f t="shared" si="32"/>
        <v>5.1851851894753054E-3</v>
      </c>
      <c r="AD172" s="10"/>
      <c r="AE172" s="10"/>
      <c r="AF172" s="78">
        <f t="shared" si="25"/>
        <v>43419.620138888888</v>
      </c>
      <c r="AG172" s="78">
        <f t="shared" si="26"/>
        <v>43419.631944444445</v>
      </c>
      <c r="AH172" s="26" t="str">
        <f t="shared" si="27"/>
        <v>43419.620138888943419.6319444444</v>
      </c>
      <c r="AI172" s="26" t="e">
        <f>VLOOKUP(AH172,simple_survey!$P$1800:$Q$2001,2,FALSE)</f>
        <v>#N/A</v>
      </c>
    </row>
    <row r="173" spans="1:35" s="7" customFormat="1" x14ac:dyDescent="0.4">
      <c r="A173" s="16" t="str">
        <f t="shared" si="24"/>
        <v>-</v>
      </c>
      <c r="B173" s="16" t="str">
        <f t="shared" si="35"/>
        <v>-</v>
      </c>
      <c r="C173" s="7">
        <v>14</v>
      </c>
      <c r="D173" s="2">
        <v>43419.620798611111</v>
      </c>
      <c r="E173" s="3" t="s">
        <v>1942</v>
      </c>
      <c r="F173" s="3">
        <v>14343</v>
      </c>
      <c r="G173" s="3" t="s">
        <v>98</v>
      </c>
      <c r="H173" s="3">
        <v>0</v>
      </c>
      <c r="I173" s="3">
        <v>247</v>
      </c>
      <c r="J173" s="3">
        <v>2</v>
      </c>
      <c r="K173" s="3">
        <v>1</v>
      </c>
      <c r="L173" s="3"/>
      <c r="M173" s="2">
        <v>43419.625497685185</v>
      </c>
      <c r="N173" s="2">
        <v>43419.631469907406</v>
      </c>
      <c r="O173" s="3" t="s">
        <v>133</v>
      </c>
      <c r="P173" s="3" t="s">
        <v>19</v>
      </c>
      <c r="Q173" s="3" t="s">
        <v>28</v>
      </c>
      <c r="R173" s="3" t="s">
        <v>29</v>
      </c>
      <c r="S173" s="2">
        <v>43419.627291666664</v>
      </c>
      <c r="T173" s="2">
        <v>43419.627291666664</v>
      </c>
      <c r="U173" s="2">
        <v>43419.635231481479</v>
      </c>
      <c r="V173" s="2">
        <v>43419.635231481479</v>
      </c>
      <c r="W173" s="3"/>
      <c r="X173" s="8">
        <f t="shared" si="28"/>
        <v>43419.620798611111</v>
      </c>
      <c r="Y173" s="9">
        <f t="shared" si="29"/>
        <v>5.9722222213167697E-3</v>
      </c>
      <c r="Z173" s="9">
        <f t="shared" si="30"/>
        <v>5.9722222213167697E-3</v>
      </c>
      <c r="AA173" s="10"/>
      <c r="AB173" s="10">
        <f t="shared" si="31"/>
        <v>0</v>
      </c>
      <c r="AC173" s="10">
        <f t="shared" si="32"/>
        <v>4.6990740738692693E-3</v>
      </c>
      <c r="AD173" s="10"/>
      <c r="AE173" s="10"/>
      <c r="AF173" s="78">
        <f t="shared" si="25"/>
        <v>43419.620138888888</v>
      </c>
      <c r="AG173" s="78">
        <f t="shared" si="26"/>
        <v>43419.631249999999</v>
      </c>
      <c r="AH173" s="26" t="str">
        <f t="shared" si="27"/>
        <v>43419.620138888943419.63125</v>
      </c>
      <c r="AI173" s="26" t="str">
        <f>VLOOKUP(AH173,simple_survey!$P$1800:$Q$2001,2,FALSE)</f>
        <v>肯定的</v>
      </c>
    </row>
    <row r="174" spans="1:35" s="7" customFormat="1" hidden="1" x14ac:dyDescent="0.4">
      <c r="A174" s="16" t="str">
        <f t="shared" si="24"/>
        <v>-</v>
      </c>
      <c r="B174" s="16" t="str">
        <f t="shared" si="35"/>
        <v>☆</v>
      </c>
      <c r="C174" s="7">
        <v>14</v>
      </c>
      <c r="D174" s="2">
        <v>43419.60087962963</v>
      </c>
      <c r="E174" s="3" t="s">
        <v>1943</v>
      </c>
      <c r="F174" s="3">
        <v>14322</v>
      </c>
      <c r="G174" s="3" t="s">
        <v>32</v>
      </c>
      <c r="H174" s="3">
        <v>5455</v>
      </c>
      <c r="I174" s="3">
        <v>10</v>
      </c>
      <c r="J174" s="3">
        <v>3</v>
      </c>
      <c r="K174" s="3">
        <v>1</v>
      </c>
      <c r="L174" s="2">
        <v>43419.601030092592</v>
      </c>
      <c r="M174" s="3"/>
      <c r="N174" s="3"/>
      <c r="O174" s="3" t="s">
        <v>44</v>
      </c>
      <c r="P174" s="3" t="s">
        <v>91</v>
      </c>
      <c r="Q174" s="3" t="s">
        <v>24</v>
      </c>
      <c r="R174" s="3" t="s">
        <v>25</v>
      </c>
      <c r="S174" s="2">
        <v>43419.602893518517</v>
      </c>
      <c r="T174" s="3"/>
      <c r="U174" s="2">
        <v>43419.611041666663</v>
      </c>
      <c r="V174" s="3"/>
      <c r="W174" s="3"/>
      <c r="X174" s="8">
        <f t="shared" si="28"/>
        <v>43419.60087962963</v>
      </c>
      <c r="Y174" s="9">
        <f t="shared" si="29"/>
        <v>0</v>
      </c>
      <c r="Z174" s="9">
        <f t="shared" si="30"/>
        <v>0</v>
      </c>
      <c r="AA174" s="10"/>
      <c r="AB174" s="10">
        <f t="shared" si="31"/>
        <v>0</v>
      </c>
      <c r="AC174" s="10">
        <f>IF(IF(B174="☆",(IF(L174&gt;S174,L174-X174,S174-X174)),M174-X174)&lt;0,0,IF(B174="☆",(IF(L174&gt;S174,L174-X174,S174-X174)),M174-X174))</f>
        <v>2.0138888867222704E-3</v>
      </c>
      <c r="AD174" s="10"/>
      <c r="AE174" s="10"/>
      <c r="AF174" s="78">
        <f t="shared" si="25"/>
        <v>43419.600694444445</v>
      </c>
      <c r="AG174" s="78">
        <f t="shared" si="26"/>
        <v>0</v>
      </c>
      <c r="AH174" s="26" t="str">
        <f t="shared" si="27"/>
        <v>43419.60069444440</v>
      </c>
      <c r="AI174" s="26" t="e">
        <f>VLOOKUP(AH174,simple_survey!$P$1800:$Q$2001,2,FALSE)</f>
        <v>#N/A</v>
      </c>
    </row>
    <row r="175" spans="1:35" s="7" customFormat="1" hidden="1" x14ac:dyDescent="0.4">
      <c r="A175" s="16" t="str">
        <f t="shared" si="24"/>
        <v>-</v>
      </c>
      <c r="B175" s="16" t="str">
        <f t="shared" si="35"/>
        <v>☆</v>
      </c>
      <c r="C175" s="7">
        <v>14</v>
      </c>
      <c r="D175" s="2">
        <v>43419.601851851854</v>
      </c>
      <c r="E175" s="3" t="s">
        <v>1906</v>
      </c>
      <c r="F175" s="3">
        <v>14324</v>
      </c>
      <c r="G175" s="3" t="s">
        <v>99</v>
      </c>
      <c r="H175" s="3">
        <v>0</v>
      </c>
      <c r="I175" s="3">
        <v>302</v>
      </c>
      <c r="J175" s="3">
        <v>6</v>
      </c>
      <c r="K175" s="3">
        <v>1</v>
      </c>
      <c r="L175" s="2">
        <v>43419.60832175926</v>
      </c>
      <c r="M175" s="3"/>
      <c r="N175" s="3"/>
      <c r="O175" s="3" t="s">
        <v>49</v>
      </c>
      <c r="P175" s="3" t="s">
        <v>50</v>
      </c>
      <c r="Q175" s="3" t="s">
        <v>28</v>
      </c>
      <c r="R175" s="3" t="s">
        <v>29</v>
      </c>
      <c r="S175" s="2">
        <v>43419.602893518517</v>
      </c>
      <c r="T175" s="3"/>
      <c r="U175" s="2">
        <v>43419.614710648151</v>
      </c>
      <c r="V175" s="3"/>
      <c r="W175" s="3"/>
      <c r="X175" s="8">
        <f t="shared" si="28"/>
        <v>43419.601851851854</v>
      </c>
      <c r="Y175" s="9">
        <f t="shared" si="29"/>
        <v>0</v>
      </c>
      <c r="Z175" s="9">
        <f t="shared" si="30"/>
        <v>0</v>
      </c>
      <c r="AA175" s="10"/>
      <c r="AB175" s="10">
        <f t="shared" si="31"/>
        <v>0</v>
      </c>
      <c r="AC175" s="10">
        <f>IF(IF(B175="☆",(IF(L175&gt;S175,L175-X175,S175-X175)),M175-X175)&lt;0,0,IF(B175="☆",(IF(L175&gt;S175,L175-X175,S175-X175)),M175-X175))</f>
        <v>6.4699074064265005E-3</v>
      </c>
      <c r="AD175" s="10"/>
      <c r="AE175" s="10"/>
      <c r="AF175" s="78">
        <f t="shared" si="25"/>
        <v>43419.601388888892</v>
      </c>
      <c r="AG175" s="78">
        <f t="shared" si="26"/>
        <v>0</v>
      </c>
      <c r="AH175" s="26" t="str">
        <f t="shared" si="27"/>
        <v>43419.60138888890</v>
      </c>
      <c r="AI175" s="26" t="e">
        <f>VLOOKUP(AH175,simple_survey!$P$1800:$Q$2001,2,FALSE)</f>
        <v>#N/A</v>
      </c>
    </row>
    <row r="176" spans="1:35" s="7" customFormat="1" hidden="1" x14ac:dyDescent="0.4">
      <c r="A176" s="16" t="str">
        <f t="shared" si="24"/>
        <v>-</v>
      </c>
      <c r="B176" s="16" t="str">
        <f t="shared" si="35"/>
        <v>☆</v>
      </c>
      <c r="C176" s="7">
        <v>14</v>
      </c>
      <c r="D176" s="2">
        <v>43419.611851851849</v>
      </c>
      <c r="E176" s="3" t="s">
        <v>1882</v>
      </c>
      <c r="F176" s="3">
        <v>14332</v>
      </c>
      <c r="G176" s="3" t="s">
        <v>18</v>
      </c>
      <c r="H176" s="3">
        <v>985</v>
      </c>
      <c r="I176" s="3">
        <v>600</v>
      </c>
      <c r="J176" s="3">
        <v>10</v>
      </c>
      <c r="K176" s="3">
        <v>1</v>
      </c>
      <c r="L176" s="2">
        <v>43419.613749999997</v>
      </c>
      <c r="M176" s="3"/>
      <c r="N176" s="3"/>
      <c r="O176" s="3" t="s">
        <v>133</v>
      </c>
      <c r="P176" s="3" t="s">
        <v>19</v>
      </c>
      <c r="Q176" s="3" t="s">
        <v>62</v>
      </c>
      <c r="R176" s="3" t="s">
        <v>63</v>
      </c>
      <c r="S176" s="2">
        <v>43419.619328703702</v>
      </c>
      <c r="T176" s="3"/>
      <c r="U176" s="2">
        <v>43419.627395833333</v>
      </c>
      <c r="V176" s="3"/>
      <c r="W176" s="3"/>
      <c r="X176" s="8">
        <f t="shared" si="28"/>
        <v>43419.611851851849</v>
      </c>
      <c r="Y176" s="9">
        <f t="shared" si="29"/>
        <v>0</v>
      </c>
      <c r="Z176" s="9">
        <f t="shared" si="30"/>
        <v>0</v>
      </c>
      <c r="AA176" s="10"/>
      <c r="AB176" s="10">
        <f t="shared" si="31"/>
        <v>0</v>
      </c>
      <c r="AC176" s="10">
        <f>IF(IF(B176="☆",(IF(L176&gt;S176,L176-X176,S176-X176)),M176-X176)&lt;0,0,IF(B176="☆",(IF(L176&gt;S176,L176-X176,S176-X176)),M176-X176))</f>
        <v>7.4768518534256145E-3</v>
      </c>
      <c r="AD176" s="10"/>
      <c r="AE176" s="10"/>
      <c r="AF176" s="78">
        <f t="shared" si="25"/>
        <v>43419.611805555556</v>
      </c>
      <c r="AG176" s="78">
        <f t="shared" si="26"/>
        <v>0</v>
      </c>
      <c r="AH176" s="26" t="str">
        <f t="shared" si="27"/>
        <v>43419.61180555560</v>
      </c>
      <c r="AI176" s="26" t="e">
        <f>VLOOKUP(AH176,simple_survey!$P$1800:$Q$2001,2,FALSE)</f>
        <v>#N/A</v>
      </c>
    </row>
    <row r="177" spans="1:38" s="7" customFormat="1" hidden="1" x14ac:dyDescent="0.4">
      <c r="A177" s="16" t="str">
        <f t="shared" si="24"/>
        <v>-</v>
      </c>
      <c r="B177" s="16" t="str">
        <f t="shared" si="35"/>
        <v>☆</v>
      </c>
      <c r="C177" s="7">
        <v>14</v>
      </c>
      <c r="D177" s="2">
        <v>43419.612488425926</v>
      </c>
      <c r="E177" s="3" t="s">
        <v>1944</v>
      </c>
      <c r="F177" s="3">
        <v>14333</v>
      </c>
      <c r="G177" s="3" t="s">
        <v>32</v>
      </c>
      <c r="H177" s="3">
        <v>5131</v>
      </c>
      <c r="I177" s="3">
        <v>475</v>
      </c>
      <c r="J177" s="3">
        <v>11</v>
      </c>
      <c r="K177" s="3">
        <v>1</v>
      </c>
      <c r="L177" s="2">
        <v>43419.613888888889</v>
      </c>
      <c r="M177" s="3"/>
      <c r="N177" s="3"/>
      <c r="O177" s="3" t="s">
        <v>22</v>
      </c>
      <c r="P177" s="3" t="s">
        <v>23</v>
      </c>
      <c r="Q177" s="3" t="s">
        <v>73</v>
      </c>
      <c r="R177" s="3" t="s">
        <v>74</v>
      </c>
      <c r="S177" s="2">
        <v>43419.620405092595</v>
      </c>
      <c r="T177" s="3"/>
      <c r="U177" s="2">
        <v>43419.630393518521</v>
      </c>
      <c r="V177" s="3"/>
      <c r="W177" s="3"/>
      <c r="X177" s="8">
        <f t="shared" si="28"/>
        <v>43419.612488425926</v>
      </c>
      <c r="Y177" s="9">
        <f t="shared" si="29"/>
        <v>0</v>
      </c>
      <c r="Z177" s="9">
        <f t="shared" si="30"/>
        <v>0</v>
      </c>
      <c r="AA177" s="10"/>
      <c r="AB177" s="10">
        <f t="shared" si="31"/>
        <v>0</v>
      </c>
      <c r="AC177" s="10"/>
      <c r="AD177" s="10"/>
      <c r="AE177" s="10"/>
      <c r="AF177" s="78">
        <f t="shared" si="25"/>
        <v>43419.611805555556</v>
      </c>
      <c r="AG177" s="78">
        <f t="shared" si="26"/>
        <v>0</v>
      </c>
      <c r="AH177" s="26" t="str">
        <f t="shared" si="27"/>
        <v>43419.61180555560</v>
      </c>
      <c r="AI177" s="26" t="e">
        <f>VLOOKUP(AH177,simple_survey!$P$1800:$Q$2001,2,FALSE)</f>
        <v>#N/A</v>
      </c>
      <c r="AL177" s="7" t="s">
        <v>1945</v>
      </c>
    </row>
    <row r="178" spans="1:38" s="7" customFormat="1" hidden="1" x14ac:dyDescent="0.4">
      <c r="A178" s="16" t="str">
        <f t="shared" si="24"/>
        <v>-</v>
      </c>
      <c r="B178" s="16" t="str">
        <f t="shared" si="35"/>
        <v>☆</v>
      </c>
      <c r="C178" s="7">
        <v>14</v>
      </c>
      <c r="D178" s="2">
        <v>43419.613993055558</v>
      </c>
      <c r="E178" s="3" t="s">
        <v>1882</v>
      </c>
      <c r="F178" s="3">
        <v>14335</v>
      </c>
      <c r="G178" s="3" t="s">
        <v>18</v>
      </c>
      <c r="H178" s="3">
        <v>985</v>
      </c>
      <c r="I178" s="3">
        <v>401</v>
      </c>
      <c r="J178" s="3">
        <v>10</v>
      </c>
      <c r="K178" s="3">
        <v>1</v>
      </c>
      <c r="L178" s="2">
        <v>43419.614074074074</v>
      </c>
      <c r="M178" s="3"/>
      <c r="N178" s="3"/>
      <c r="O178" s="3" t="s">
        <v>133</v>
      </c>
      <c r="P178" s="3" t="s">
        <v>19</v>
      </c>
      <c r="Q178" s="3" t="s">
        <v>62</v>
      </c>
      <c r="R178" s="3" t="s">
        <v>63</v>
      </c>
      <c r="S178" s="2">
        <v>43419.618310185186</v>
      </c>
      <c r="T178" s="3"/>
      <c r="U178" s="2">
        <v>43419.626377314817</v>
      </c>
      <c r="V178" s="3"/>
      <c r="W178" s="3"/>
      <c r="X178" s="8">
        <f t="shared" si="28"/>
        <v>43419.613993055558</v>
      </c>
      <c r="Y178" s="9">
        <f t="shared" si="29"/>
        <v>0</v>
      </c>
      <c r="Z178" s="9">
        <f t="shared" si="30"/>
        <v>0</v>
      </c>
      <c r="AA178" s="10"/>
      <c r="AB178" s="10">
        <f t="shared" si="31"/>
        <v>0</v>
      </c>
      <c r="AC178" s="10">
        <f t="shared" ref="AC178:AC183" si="36">IF(IF(B178="☆",(IF(L178&gt;S178,L178-X178,S178-X178)),M178-X178)&lt;0,0,IF(B178="☆",(IF(L178&gt;S178,L178-X178,S178-X178)),M178-X178))</f>
        <v>4.3171296274522319E-3</v>
      </c>
      <c r="AD178" s="10"/>
      <c r="AE178" s="10"/>
      <c r="AF178" s="78">
        <f t="shared" si="25"/>
        <v>43419.613888888889</v>
      </c>
      <c r="AG178" s="78">
        <f t="shared" si="26"/>
        <v>0</v>
      </c>
      <c r="AH178" s="26" t="str">
        <f t="shared" si="27"/>
        <v>43419.61388888890</v>
      </c>
      <c r="AI178" s="26" t="e">
        <f>VLOOKUP(AH178,simple_survey!$P$1800:$Q$2001,2,FALSE)</f>
        <v>#N/A</v>
      </c>
    </row>
    <row r="179" spans="1:38" s="7" customFormat="1" hidden="1" x14ac:dyDescent="0.4">
      <c r="A179" s="16" t="str">
        <f t="shared" si="24"/>
        <v>-</v>
      </c>
      <c r="B179" s="16" t="str">
        <f t="shared" si="35"/>
        <v>☆</v>
      </c>
      <c r="C179" s="7">
        <v>14</v>
      </c>
      <c r="D179" s="2">
        <v>43419.614525462966</v>
      </c>
      <c r="E179" s="3" t="s">
        <v>1944</v>
      </c>
      <c r="F179" s="3">
        <v>14336</v>
      </c>
      <c r="G179" s="3" t="s">
        <v>32</v>
      </c>
      <c r="H179" s="3">
        <v>5131</v>
      </c>
      <c r="I179" s="3">
        <v>5</v>
      </c>
      <c r="J179" s="3">
        <v>11</v>
      </c>
      <c r="K179" s="3">
        <v>1</v>
      </c>
      <c r="L179" s="2">
        <v>43419.616956018515</v>
      </c>
      <c r="M179" s="3"/>
      <c r="N179" s="3"/>
      <c r="O179" s="3" t="s">
        <v>22</v>
      </c>
      <c r="P179" s="3" t="s">
        <v>23</v>
      </c>
      <c r="Q179" s="3" t="s">
        <v>73</v>
      </c>
      <c r="R179" s="3" t="s">
        <v>74</v>
      </c>
      <c r="S179" s="2">
        <v>43419.61954861111</v>
      </c>
      <c r="T179" s="3"/>
      <c r="U179" s="2">
        <v>43419.629537037035</v>
      </c>
      <c r="V179" s="3"/>
      <c r="W179" s="3"/>
      <c r="X179" s="8">
        <f t="shared" si="28"/>
        <v>43419.614525462966</v>
      </c>
      <c r="Y179" s="9">
        <f t="shared" si="29"/>
        <v>0</v>
      </c>
      <c r="Z179" s="9">
        <f t="shared" si="30"/>
        <v>0</v>
      </c>
      <c r="AA179" s="10"/>
      <c r="AB179" s="10">
        <f t="shared" si="31"/>
        <v>0</v>
      </c>
      <c r="AC179" s="10">
        <f t="shared" si="36"/>
        <v>5.0231481436640024E-3</v>
      </c>
      <c r="AD179" s="10"/>
      <c r="AE179" s="10"/>
      <c r="AF179" s="78">
        <f t="shared" si="25"/>
        <v>43419.613888888889</v>
      </c>
      <c r="AG179" s="78">
        <f t="shared" si="26"/>
        <v>0</v>
      </c>
      <c r="AH179" s="26" t="str">
        <f t="shared" si="27"/>
        <v>43419.61388888890</v>
      </c>
      <c r="AI179" s="26" t="e">
        <f>VLOOKUP(AH179,simple_survey!$P$1800:$Q$2001,2,FALSE)</f>
        <v>#N/A</v>
      </c>
      <c r="AL179" s="7" t="s">
        <v>1946</v>
      </c>
    </row>
    <row r="180" spans="1:38" s="12" customFormat="1" hidden="1" x14ac:dyDescent="0.4">
      <c r="A180" s="17" t="str">
        <f t="shared" si="24"/>
        <v>-</v>
      </c>
      <c r="B180" s="17" t="str">
        <f t="shared" si="35"/>
        <v>☆</v>
      </c>
      <c r="C180" s="12">
        <v>14</v>
      </c>
      <c r="D180" s="4">
        <v>43419.619212962964</v>
      </c>
      <c r="E180" s="5" t="s">
        <v>1947</v>
      </c>
      <c r="F180" s="5">
        <v>14338</v>
      </c>
      <c r="G180" s="5" t="s">
        <v>32</v>
      </c>
      <c r="H180" s="5">
        <v>5936</v>
      </c>
      <c r="I180" s="5">
        <v>432</v>
      </c>
      <c r="J180" s="5">
        <v>9</v>
      </c>
      <c r="K180" s="5">
        <v>1</v>
      </c>
      <c r="L180" s="4">
        <v>43419.619363425925</v>
      </c>
      <c r="M180" s="5"/>
      <c r="N180" s="5"/>
      <c r="O180" s="5" t="s">
        <v>22</v>
      </c>
      <c r="P180" s="5" t="s">
        <v>23</v>
      </c>
      <c r="Q180" s="5" t="s">
        <v>44</v>
      </c>
      <c r="R180" s="5" t="s">
        <v>91</v>
      </c>
      <c r="S180" s="4">
        <v>43419.623402777775</v>
      </c>
      <c r="T180" s="5"/>
      <c r="U180" s="4">
        <v>43419.63585648148</v>
      </c>
      <c r="V180" s="5"/>
      <c r="W180" s="5"/>
      <c r="X180" s="13">
        <f t="shared" si="28"/>
        <v>43419.619212962964</v>
      </c>
      <c r="Y180" s="18">
        <f t="shared" si="29"/>
        <v>0</v>
      </c>
      <c r="Z180" s="18">
        <f t="shared" si="30"/>
        <v>0</v>
      </c>
      <c r="AA180" s="19"/>
      <c r="AB180" s="19">
        <f t="shared" si="31"/>
        <v>0</v>
      </c>
      <c r="AC180" s="19">
        <f t="shared" si="36"/>
        <v>4.1898148119798861E-3</v>
      </c>
      <c r="AD180" s="19"/>
      <c r="AE180" s="19"/>
      <c r="AF180" s="78">
        <f t="shared" si="25"/>
        <v>43419.618750000001</v>
      </c>
      <c r="AG180" s="78">
        <f t="shared" si="26"/>
        <v>0</v>
      </c>
      <c r="AH180" s="26" t="str">
        <f t="shared" si="27"/>
        <v>43419.618750</v>
      </c>
      <c r="AI180" s="26" t="e">
        <f>VLOOKUP(AH180,simple_survey!$P$1800:$Q$2001,2,FALSE)</f>
        <v>#N/A</v>
      </c>
    </row>
    <row r="181" spans="1:38" s="23" customFormat="1" x14ac:dyDescent="0.4">
      <c r="A181" s="20" t="str">
        <f t="shared" si="24"/>
        <v>★</v>
      </c>
      <c r="B181" s="20" t="str">
        <f t="shared" si="35"/>
        <v>-</v>
      </c>
      <c r="C181" s="23">
        <v>15</v>
      </c>
      <c r="D181" s="22">
        <v>43419.610682870371</v>
      </c>
      <c r="E181" s="21" t="s">
        <v>1900</v>
      </c>
      <c r="F181" s="21">
        <v>14331</v>
      </c>
      <c r="G181" s="21" t="s">
        <v>18</v>
      </c>
      <c r="H181" s="21">
        <v>6285</v>
      </c>
      <c r="I181" s="21">
        <v>595</v>
      </c>
      <c r="J181" s="21">
        <v>5</v>
      </c>
      <c r="K181" s="21">
        <v>1</v>
      </c>
      <c r="L181" s="21"/>
      <c r="M181" s="22">
        <v>43419.65384259259</v>
      </c>
      <c r="N181" s="22">
        <v>43419.663668981484</v>
      </c>
      <c r="O181" s="21" t="s">
        <v>54</v>
      </c>
      <c r="P181" s="21" t="s">
        <v>55</v>
      </c>
      <c r="Q181" s="21" t="s">
        <v>26</v>
      </c>
      <c r="R181" s="21" t="s">
        <v>27</v>
      </c>
      <c r="S181" s="22">
        <v>43419.652337962965</v>
      </c>
      <c r="T181" s="22">
        <v>43419.652337962965</v>
      </c>
      <c r="U181" s="22">
        <v>43419.659745370373</v>
      </c>
      <c r="V181" s="22">
        <v>43419.659745370373</v>
      </c>
      <c r="W181" s="22">
        <v>43419.652337962965</v>
      </c>
      <c r="X181" s="24">
        <f t="shared" si="28"/>
        <v>43419.652337962965</v>
      </c>
      <c r="Y181" s="25">
        <f t="shared" si="29"/>
        <v>9.826388893998228E-3</v>
      </c>
      <c r="Z181" s="25">
        <f t="shared" si="30"/>
        <v>9.826388893998228E-3</v>
      </c>
      <c r="AA181" s="26">
        <f>SUM(Z181:Z216)</f>
        <v>0.31170138889865484</v>
      </c>
      <c r="AB181" s="26">
        <f t="shared" si="31"/>
        <v>1.5046296248328872E-3</v>
      </c>
      <c r="AC181" s="26">
        <f t="shared" si="36"/>
        <v>1.5046296248328872E-3</v>
      </c>
      <c r="AD181" s="26">
        <f>AVERAGE(AC181:AC216)</f>
        <v>3.6648019544777023E-3</v>
      </c>
      <c r="AE181" s="26">
        <f>MEDIAN(AC181:AC216)</f>
        <v>3.3101851840910967E-3</v>
      </c>
      <c r="AF181" s="78">
        <f t="shared" si="25"/>
        <v>43419.61041666667</v>
      </c>
      <c r="AG181" s="78">
        <f t="shared" si="26"/>
        <v>43419.663194444445</v>
      </c>
      <c r="AH181" s="26" t="str">
        <f t="shared" si="27"/>
        <v>43419.610416666743419.6631944444</v>
      </c>
      <c r="AI181" s="26" t="str">
        <f>VLOOKUP(AH181,simple_survey!$P$1800:$Q$2001,2,FALSE)</f>
        <v>肯定的</v>
      </c>
    </row>
    <row r="182" spans="1:38" s="7" customFormat="1" hidden="1" x14ac:dyDescent="0.4">
      <c r="A182" s="16" t="str">
        <f t="shared" si="24"/>
        <v>★</v>
      </c>
      <c r="B182" s="16" t="str">
        <f t="shared" si="35"/>
        <v>-</v>
      </c>
      <c r="C182" s="7">
        <v>15</v>
      </c>
      <c r="D182" s="2">
        <v>43419.620416666665</v>
      </c>
      <c r="E182" s="3" t="s">
        <v>1948</v>
      </c>
      <c r="F182" s="3">
        <v>14342</v>
      </c>
      <c r="G182" s="3" t="s">
        <v>66</v>
      </c>
      <c r="H182" s="3">
        <v>2518</v>
      </c>
      <c r="I182" s="3">
        <v>96</v>
      </c>
      <c r="J182" s="3">
        <v>7</v>
      </c>
      <c r="K182" s="3">
        <v>2</v>
      </c>
      <c r="L182" s="3"/>
      <c r="M182" s="2">
        <v>43419.65729166667</v>
      </c>
      <c r="N182" s="2">
        <v>43419.665752314817</v>
      </c>
      <c r="O182" s="3" t="s">
        <v>71</v>
      </c>
      <c r="P182" s="3" t="s">
        <v>1326</v>
      </c>
      <c r="Q182" s="3" t="s">
        <v>44</v>
      </c>
      <c r="R182" s="3" t="s">
        <v>91</v>
      </c>
      <c r="S182" s="2">
        <v>43419.662083333336</v>
      </c>
      <c r="T182" s="2">
        <v>43419.662083333336</v>
      </c>
      <c r="U182" s="2">
        <v>43419.66878472222</v>
      </c>
      <c r="V182" s="2">
        <v>43419.673379629632</v>
      </c>
      <c r="W182" s="2">
        <v>43419.662083333336</v>
      </c>
      <c r="X182" s="8">
        <f t="shared" si="28"/>
        <v>43419.662083333336</v>
      </c>
      <c r="Y182" s="9">
        <f t="shared" si="29"/>
        <v>8.4606481468654238E-3</v>
      </c>
      <c r="Z182" s="9">
        <f t="shared" si="30"/>
        <v>1.6921296293730848E-2</v>
      </c>
      <c r="AA182" s="10"/>
      <c r="AB182" s="10">
        <f t="shared" si="31"/>
        <v>0</v>
      </c>
      <c r="AC182" s="10">
        <f t="shared" si="36"/>
        <v>0</v>
      </c>
      <c r="AD182" s="10"/>
      <c r="AE182" s="10"/>
      <c r="AF182" s="78">
        <f t="shared" si="25"/>
        <v>43419.620138888888</v>
      </c>
      <c r="AG182" s="78">
        <f t="shared" si="26"/>
        <v>43419.665277777778</v>
      </c>
      <c r="AH182" s="26" t="str">
        <f t="shared" si="27"/>
        <v>43419.620138888943419.6652777778</v>
      </c>
      <c r="AI182" s="26" t="e">
        <f>VLOOKUP(AH182,simple_survey!$P$1800:$Q$2001,2,FALSE)</f>
        <v>#N/A</v>
      </c>
    </row>
    <row r="183" spans="1:38" s="7" customFormat="1" hidden="1" x14ac:dyDescent="0.4">
      <c r="A183" s="16" t="str">
        <f t="shared" si="24"/>
        <v>★</v>
      </c>
      <c r="B183" s="16" t="str">
        <f t="shared" si="35"/>
        <v>-</v>
      </c>
      <c r="C183" s="7">
        <v>15</v>
      </c>
      <c r="D183" s="2">
        <v>43419.623449074075</v>
      </c>
      <c r="E183" s="3" t="s">
        <v>1949</v>
      </c>
      <c r="F183" s="3">
        <v>14344</v>
      </c>
      <c r="G183" s="3" t="s">
        <v>32</v>
      </c>
      <c r="H183" s="3">
        <v>5335</v>
      </c>
      <c r="I183" s="3">
        <v>994</v>
      </c>
      <c r="J183" s="3">
        <v>13</v>
      </c>
      <c r="K183" s="3">
        <v>1</v>
      </c>
      <c r="L183" s="3"/>
      <c r="M183" s="2">
        <v>43419.629050925927</v>
      </c>
      <c r="N183" s="2">
        <v>43419.636157407411</v>
      </c>
      <c r="O183" s="3" t="s">
        <v>26</v>
      </c>
      <c r="P183" s="3" t="s">
        <v>27</v>
      </c>
      <c r="Q183" s="3" t="s">
        <v>24</v>
      </c>
      <c r="R183" s="3" t="s">
        <v>25</v>
      </c>
      <c r="S183" s="2">
        <v>43419.630393518521</v>
      </c>
      <c r="T183" s="2">
        <v>43419.630393518521</v>
      </c>
      <c r="U183" s="2">
        <v>43419.63722222222</v>
      </c>
      <c r="V183" s="2">
        <v>43419.63722222222</v>
      </c>
      <c r="W183" s="2">
        <v>43419.630393518521</v>
      </c>
      <c r="X183" s="8">
        <f t="shared" si="28"/>
        <v>43419.630393518521</v>
      </c>
      <c r="Y183" s="9">
        <f t="shared" si="29"/>
        <v>7.1064814837882295E-3</v>
      </c>
      <c r="Z183" s="9">
        <f t="shared" si="30"/>
        <v>7.1064814837882295E-3</v>
      </c>
      <c r="AA183" s="10"/>
      <c r="AB183" s="10">
        <f t="shared" si="31"/>
        <v>0</v>
      </c>
      <c r="AC183" s="10">
        <f t="shared" si="36"/>
        <v>0</v>
      </c>
      <c r="AD183" s="10"/>
      <c r="AE183" s="10"/>
      <c r="AF183" s="78">
        <f t="shared" si="25"/>
        <v>43419.622916666667</v>
      </c>
      <c r="AG183" s="78">
        <f t="shared" si="26"/>
        <v>43419.636111111111</v>
      </c>
      <c r="AH183" s="26" t="str">
        <f t="shared" si="27"/>
        <v>43419.622916666743419.6361111111</v>
      </c>
      <c r="AI183" s="26" t="e">
        <f>VLOOKUP(AH183,simple_survey!$P$1800:$Q$2001,2,FALSE)</f>
        <v>#N/A</v>
      </c>
    </row>
    <row r="184" spans="1:38" s="7" customFormat="1" hidden="1" x14ac:dyDescent="0.4">
      <c r="A184" s="16" t="str">
        <f t="shared" si="24"/>
        <v>-</v>
      </c>
      <c r="B184" s="16" t="str">
        <f t="shared" si="35"/>
        <v>-</v>
      </c>
      <c r="C184" s="7">
        <v>15</v>
      </c>
      <c r="D184" s="2">
        <v>43419.6253125</v>
      </c>
      <c r="E184" s="3" t="s">
        <v>1950</v>
      </c>
      <c r="F184" s="3">
        <v>14345</v>
      </c>
      <c r="G184" s="3" t="s">
        <v>98</v>
      </c>
      <c r="H184" s="3">
        <v>0</v>
      </c>
      <c r="I184" s="3">
        <v>613</v>
      </c>
      <c r="J184" s="3">
        <v>1</v>
      </c>
      <c r="K184" s="3">
        <v>4</v>
      </c>
      <c r="L184" s="3"/>
      <c r="M184" s="2">
        <v>43419.628761574073</v>
      </c>
      <c r="N184" s="2">
        <v>43419.633935185186</v>
      </c>
      <c r="O184" s="3" t="s">
        <v>44</v>
      </c>
      <c r="P184" s="3" t="s">
        <v>91</v>
      </c>
      <c r="Q184" s="3" t="s">
        <v>24</v>
      </c>
      <c r="R184" s="3" t="s">
        <v>25</v>
      </c>
      <c r="S184" s="2">
        <v>43419.627997685187</v>
      </c>
      <c r="T184" s="2">
        <v>43419.627997685187</v>
      </c>
      <c r="U184" s="2">
        <v>43419.638229166667</v>
      </c>
      <c r="V184" s="2">
        <v>43419.638229166667</v>
      </c>
      <c r="W184" s="3"/>
      <c r="X184" s="8">
        <f t="shared" si="28"/>
        <v>43419.6253125</v>
      </c>
      <c r="Y184" s="9">
        <f t="shared" si="29"/>
        <v>5.173611112695653E-3</v>
      </c>
      <c r="Z184" s="9">
        <f t="shared" si="30"/>
        <v>2.0694444450782612E-2</v>
      </c>
      <c r="AA184" s="10"/>
      <c r="AB184" s="10">
        <f t="shared" si="31"/>
        <v>7.6388888555811718E-4</v>
      </c>
      <c r="AC184" s="10">
        <f t="shared" si="32"/>
        <v>3.4490740727051161E-3</v>
      </c>
      <c r="AD184" s="10"/>
      <c r="AE184" s="10"/>
      <c r="AF184" s="78">
        <f t="shared" si="25"/>
        <v>43419.625</v>
      </c>
      <c r="AG184" s="78">
        <f t="shared" si="26"/>
        <v>43419.633333333331</v>
      </c>
      <c r="AH184" s="26" t="str">
        <f t="shared" si="27"/>
        <v>43419.62543419.6333333333</v>
      </c>
      <c r="AI184" s="26" t="e">
        <f>VLOOKUP(AH184,simple_survey!$P$1800:$Q$2001,2,FALSE)</f>
        <v>#N/A</v>
      </c>
    </row>
    <row r="185" spans="1:38" s="7" customFormat="1" hidden="1" x14ac:dyDescent="0.4">
      <c r="A185" s="16" t="str">
        <f t="shared" si="24"/>
        <v>-</v>
      </c>
      <c r="B185" s="16" t="str">
        <f t="shared" si="35"/>
        <v>-</v>
      </c>
      <c r="C185" s="7">
        <v>15</v>
      </c>
      <c r="D185" s="2">
        <v>43419.625347222223</v>
      </c>
      <c r="E185" s="3" t="s">
        <v>1951</v>
      </c>
      <c r="F185" s="3">
        <v>14346</v>
      </c>
      <c r="G185" s="3" t="s">
        <v>32</v>
      </c>
      <c r="H185" s="3">
        <v>4624</v>
      </c>
      <c r="I185" s="3">
        <v>427</v>
      </c>
      <c r="J185" s="3">
        <v>10</v>
      </c>
      <c r="K185" s="3">
        <v>1</v>
      </c>
      <c r="L185" s="3"/>
      <c r="M185" s="2">
        <v>43419.631643518522</v>
      </c>
      <c r="N185" s="2">
        <v>43419.638495370367</v>
      </c>
      <c r="O185" s="3" t="s">
        <v>22</v>
      </c>
      <c r="P185" s="3" t="s">
        <v>23</v>
      </c>
      <c r="Q185" s="3" t="s">
        <v>44</v>
      </c>
      <c r="R185" s="3" t="s">
        <v>91</v>
      </c>
      <c r="S185" s="2">
        <v>43419.633043981485</v>
      </c>
      <c r="T185" s="2">
        <v>43419.633043981485</v>
      </c>
      <c r="U185" s="2">
        <v>43419.645497685182</v>
      </c>
      <c r="V185" s="2">
        <v>43419.645497685182</v>
      </c>
      <c r="W185" s="3"/>
      <c r="X185" s="8">
        <f t="shared" si="28"/>
        <v>43419.625347222223</v>
      </c>
      <c r="Y185" s="9">
        <f t="shared" si="29"/>
        <v>6.8518518455675803E-3</v>
      </c>
      <c r="Z185" s="9">
        <f t="shared" si="30"/>
        <v>6.8518518455675803E-3</v>
      </c>
      <c r="AA185" s="10"/>
      <c r="AB185" s="10">
        <f t="shared" si="31"/>
        <v>0</v>
      </c>
      <c r="AC185" s="10">
        <f t="shared" si="32"/>
        <v>6.2962962983874604E-3</v>
      </c>
      <c r="AD185" s="10"/>
      <c r="AE185" s="10"/>
      <c r="AF185" s="78">
        <f t="shared" si="25"/>
        <v>43419.625</v>
      </c>
      <c r="AG185" s="78">
        <f t="shared" si="26"/>
        <v>43419.638194444444</v>
      </c>
      <c r="AH185" s="26" t="str">
        <f t="shared" si="27"/>
        <v>43419.62543419.6381944444</v>
      </c>
      <c r="AI185" s="26" t="e">
        <f>VLOOKUP(AH185,simple_survey!$P$1800:$Q$2001,2,FALSE)</f>
        <v>#N/A</v>
      </c>
    </row>
    <row r="186" spans="1:38" s="7" customFormat="1" hidden="1" x14ac:dyDescent="0.4">
      <c r="A186" s="16" t="str">
        <f>IF(W186&gt;0, "★", "-")</f>
        <v>-</v>
      </c>
      <c r="B186" s="16" t="str">
        <f>IF(L186&gt;0, "☆", "-")</f>
        <v>-</v>
      </c>
      <c r="C186" s="7">
        <v>15</v>
      </c>
      <c r="D186" s="2">
        <v>43419.62604166667</v>
      </c>
      <c r="E186" s="3" t="s">
        <v>1952</v>
      </c>
      <c r="F186" s="3">
        <v>14347</v>
      </c>
      <c r="G186" s="3" t="s">
        <v>99</v>
      </c>
      <c r="H186" s="3">
        <v>0</v>
      </c>
      <c r="I186" s="3">
        <v>522</v>
      </c>
      <c r="J186" s="3">
        <v>3</v>
      </c>
      <c r="K186" s="3">
        <v>3</v>
      </c>
      <c r="L186" s="3"/>
      <c r="M186" s="2">
        <v>43419.631805555553</v>
      </c>
      <c r="N186" s="2">
        <v>43419.637476851851</v>
      </c>
      <c r="O186" s="3" t="s">
        <v>40</v>
      </c>
      <c r="P186" s="3" t="s">
        <v>41</v>
      </c>
      <c r="Q186" s="3" t="s">
        <v>30</v>
      </c>
      <c r="R186" s="3" t="s">
        <v>31</v>
      </c>
      <c r="S186" s="2">
        <v>43419.631365740737</v>
      </c>
      <c r="T186" s="2">
        <v>43419.631365740737</v>
      </c>
      <c r="U186" s="2">
        <v>43419.641875000001</v>
      </c>
      <c r="V186" s="2">
        <v>43419.641875000001</v>
      </c>
      <c r="W186" s="3"/>
      <c r="X186" s="8">
        <f t="shared" si="28"/>
        <v>43419.62604166667</v>
      </c>
      <c r="Y186" s="9">
        <f t="shared" si="29"/>
        <v>5.6712962978053838E-3</v>
      </c>
      <c r="Z186" s="9">
        <f t="shared" si="30"/>
        <v>1.7013888893416151E-2</v>
      </c>
      <c r="AA186" s="10"/>
      <c r="AB186" s="10">
        <f t="shared" si="31"/>
        <v>4.398148157633841E-4</v>
      </c>
      <c r="AC186" s="10">
        <f t="shared" si="32"/>
        <v>5.7638888829387724E-3</v>
      </c>
      <c r="AD186" s="10"/>
      <c r="AE186" s="10"/>
      <c r="AF186" s="78">
        <f t="shared" si="25"/>
        <v>43419.625694444447</v>
      </c>
      <c r="AG186" s="78">
        <f t="shared" si="26"/>
        <v>43419.636805555558</v>
      </c>
      <c r="AH186" s="26" t="str">
        <f t="shared" si="27"/>
        <v>43419.625694444443419.6368055556</v>
      </c>
      <c r="AI186" s="26" t="e">
        <f>VLOOKUP(AH186,simple_survey!$P$1800:$Q$2001,2,FALSE)</f>
        <v>#N/A</v>
      </c>
    </row>
    <row r="187" spans="1:38" s="7" customFormat="1" x14ac:dyDescent="0.4">
      <c r="A187" s="16" t="str">
        <f t="shared" si="24"/>
        <v>-</v>
      </c>
      <c r="B187" s="16" t="str">
        <f t="shared" si="35"/>
        <v>-</v>
      </c>
      <c r="C187" s="7">
        <v>15</v>
      </c>
      <c r="D187" s="2">
        <v>43419.628912037035</v>
      </c>
      <c r="E187" s="3" t="s">
        <v>1953</v>
      </c>
      <c r="F187" s="3">
        <v>14348</v>
      </c>
      <c r="G187" s="3" t="s">
        <v>32</v>
      </c>
      <c r="H187" s="3">
        <v>1706</v>
      </c>
      <c r="I187" s="3">
        <v>204</v>
      </c>
      <c r="J187" s="3">
        <v>2</v>
      </c>
      <c r="K187" s="3">
        <v>1</v>
      </c>
      <c r="L187" s="3"/>
      <c r="M187" s="2">
        <v>43419.634895833333</v>
      </c>
      <c r="N187" s="2">
        <v>43419.649525462963</v>
      </c>
      <c r="O187" s="3" t="s">
        <v>62</v>
      </c>
      <c r="P187" s="3" t="s">
        <v>63</v>
      </c>
      <c r="Q187" s="3" t="s">
        <v>49</v>
      </c>
      <c r="R187" s="3" t="s">
        <v>50</v>
      </c>
      <c r="S187" s="2">
        <v>43419.638159722221</v>
      </c>
      <c r="T187" s="2">
        <v>43419.638159722221</v>
      </c>
      <c r="U187" s="2">
        <v>43419.649722222224</v>
      </c>
      <c r="V187" s="2">
        <v>43419.651180555556</v>
      </c>
      <c r="W187" s="3"/>
      <c r="X187" s="8">
        <f t="shared" si="28"/>
        <v>43419.628912037035</v>
      </c>
      <c r="Y187" s="9">
        <f t="shared" si="29"/>
        <v>1.4629629629780538E-2</v>
      </c>
      <c r="Z187" s="9">
        <f t="shared" si="30"/>
        <v>1.4629629629780538E-2</v>
      </c>
      <c r="AA187" s="10"/>
      <c r="AB187" s="10">
        <f t="shared" si="31"/>
        <v>0</v>
      </c>
      <c r="AC187" s="10">
        <f t="shared" si="32"/>
        <v>5.9837962980964221E-3</v>
      </c>
      <c r="AD187" s="10"/>
      <c r="AE187" s="10"/>
      <c r="AF187" s="78">
        <f t="shared" si="25"/>
        <v>43419.628472222219</v>
      </c>
      <c r="AG187" s="78">
        <f t="shared" si="26"/>
        <v>43419.649305555555</v>
      </c>
      <c r="AH187" s="26" t="str">
        <f t="shared" si="27"/>
        <v>43419.628472222243419.6493055556</v>
      </c>
      <c r="AI187" s="26" t="str">
        <f>VLOOKUP(AH187,simple_survey!$P$1800:$Q$2001,2,FALSE)</f>
        <v>肯定的</v>
      </c>
    </row>
    <row r="188" spans="1:38" s="7" customFormat="1" hidden="1" x14ac:dyDescent="0.4">
      <c r="A188" s="16" t="str">
        <f t="shared" si="24"/>
        <v>★</v>
      </c>
      <c r="B188" s="16" t="str">
        <f t="shared" si="35"/>
        <v>-</v>
      </c>
      <c r="C188" s="7">
        <v>15</v>
      </c>
      <c r="D188" s="2">
        <v>43419.630335648151</v>
      </c>
      <c r="E188" s="3" t="s">
        <v>1954</v>
      </c>
      <c r="F188" s="3">
        <v>14349</v>
      </c>
      <c r="G188" s="3" t="s">
        <v>18</v>
      </c>
      <c r="H188" s="3">
        <v>4511</v>
      </c>
      <c r="I188" s="3">
        <v>976</v>
      </c>
      <c r="J188" s="3">
        <v>11</v>
      </c>
      <c r="K188" s="3">
        <v>1</v>
      </c>
      <c r="L188" s="3"/>
      <c r="M188" s="2">
        <v>43419.635821759257</v>
      </c>
      <c r="N188" s="2">
        <v>43419.639652777776</v>
      </c>
      <c r="O188" s="3" t="s">
        <v>33</v>
      </c>
      <c r="P188" s="3" t="s">
        <v>34</v>
      </c>
      <c r="Q188" s="3" t="s">
        <v>36</v>
      </c>
      <c r="R188" s="3" t="s">
        <v>37</v>
      </c>
      <c r="S188" s="2">
        <v>43419.637604166666</v>
      </c>
      <c r="T188" s="2">
        <v>43419.637604166666</v>
      </c>
      <c r="U188" s="2">
        <v>43419.643217592595</v>
      </c>
      <c r="V188" s="2">
        <v>43419.643217592595</v>
      </c>
      <c r="W188" s="2">
        <v>43419.63726851852</v>
      </c>
      <c r="X188" s="8">
        <f t="shared" si="28"/>
        <v>43419.63726851852</v>
      </c>
      <c r="Y188" s="9">
        <f t="shared" si="29"/>
        <v>3.8310185191221535E-3</v>
      </c>
      <c r="Z188" s="9">
        <f t="shared" si="30"/>
        <v>3.8310185191221535E-3</v>
      </c>
      <c r="AA188" s="10"/>
      <c r="AB188" s="10">
        <f t="shared" si="31"/>
        <v>0</v>
      </c>
      <c r="AC188" s="10">
        <f t="shared" si="32"/>
        <v>0</v>
      </c>
      <c r="AD188" s="10"/>
      <c r="AE188" s="10"/>
      <c r="AF188" s="78">
        <f t="shared" si="25"/>
        <v>43419.629861111112</v>
      </c>
      <c r="AG188" s="78">
        <f t="shared" si="26"/>
        <v>43419.63958333333</v>
      </c>
      <c r="AH188" s="26" t="str">
        <f t="shared" si="27"/>
        <v>43419.629861111143419.6395833333</v>
      </c>
      <c r="AI188" s="26" t="e">
        <f>VLOOKUP(AH188,simple_survey!$P$1800:$Q$2001,2,FALSE)</f>
        <v>#N/A</v>
      </c>
    </row>
    <row r="189" spans="1:38" s="7" customFormat="1" hidden="1" x14ac:dyDescent="0.4">
      <c r="A189" s="16" t="str">
        <f t="shared" si="24"/>
        <v>-</v>
      </c>
      <c r="B189" s="16" t="str">
        <f t="shared" si="35"/>
        <v>-</v>
      </c>
      <c r="C189" s="7">
        <v>15</v>
      </c>
      <c r="D189" s="2">
        <v>43419.632268518515</v>
      </c>
      <c r="E189" s="3" t="s">
        <v>1932</v>
      </c>
      <c r="F189" s="3">
        <v>14350</v>
      </c>
      <c r="G189" s="3" t="s">
        <v>32</v>
      </c>
      <c r="H189" s="3">
        <v>2424</v>
      </c>
      <c r="I189" s="3">
        <v>806</v>
      </c>
      <c r="J189" s="3">
        <v>2</v>
      </c>
      <c r="K189" s="3">
        <v>1</v>
      </c>
      <c r="L189" s="3"/>
      <c r="M189" s="2">
        <v>43419.637928240743</v>
      </c>
      <c r="N189" s="2">
        <v>43419.643206018518</v>
      </c>
      <c r="O189" s="3" t="s">
        <v>64</v>
      </c>
      <c r="P189" s="3" t="s">
        <v>65</v>
      </c>
      <c r="Q189" s="3" t="s">
        <v>71</v>
      </c>
      <c r="R189" s="3" t="s">
        <v>1326</v>
      </c>
      <c r="S189" s="2">
        <v>43419.640104166669</v>
      </c>
      <c r="T189" s="2">
        <v>43419.640104166669</v>
      </c>
      <c r="U189" s="2">
        <v>43419.646273148152</v>
      </c>
      <c r="V189" s="2">
        <v>43419.646273148152</v>
      </c>
      <c r="W189" s="3"/>
      <c r="X189" s="8">
        <f t="shared" si="28"/>
        <v>43419.632268518515</v>
      </c>
      <c r="Y189" s="9">
        <f t="shared" si="29"/>
        <v>5.277777774608694E-3</v>
      </c>
      <c r="Z189" s="9">
        <f t="shared" si="30"/>
        <v>5.277777774608694E-3</v>
      </c>
      <c r="AA189" s="10"/>
      <c r="AB189" s="10">
        <f t="shared" si="31"/>
        <v>0</v>
      </c>
      <c r="AC189" s="10">
        <f t="shared" si="32"/>
        <v>5.659722228301689E-3</v>
      </c>
      <c r="AD189" s="10"/>
      <c r="AE189" s="10"/>
      <c r="AF189" s="78">
        <f t="shared" si="25"/>
        <v>43419.631944444445</v>
      </c>
      <c r="AG189" s="78">
        <f t="shared" si="26"/>
        <v>43419.643055555556</v>
      </c>
      <c r="AH189" s="26" t="str">
        <f t="shared" si="27"/>
        <v>43419.631944444443419.6430555556</v>
      </c>
      <c r="AI189" s="26" t="e">
        <f>VLOOKUP(AH189,simple_survey!$P$1800:$Q$2001,2,FALSE)</f>
        <v>#N/A</v>
      </c>
    </row>
    <row r="190" spans="1:38" s="7" customFormat="1" hidden="1" x14ac:dyDescent="0.4">
      <c r="A190" s="16" t="str">
        <f t="shared" si="24"/>
        <v>-</v>
      </c>
      <c r="B190" s="16" t="str">
        <f t="shared" si="35"/>
        <v>-</v>
      </c>
      <c r="C190" s="7">
        <v>15</v>
      </c>
      <c r="D190" s="2">
        <v>43419.632349537038</v>
      </c>
      <c r="E190" s="3" t="s">
        <v>1955</v>
      </c>
      <c r="F190" s="3">
        <v>14351</v>
      </c>
      <c r="G190" s="3" t="s">
        <v>32</v>
      </c>
      <c r="H190" s="3">
        <v>1112</v>
      </c>
      <c r="I190" s="3">
        <v>414</v>
      </c>
      <c r="J190" s="3">
        <v>4</v>
      </c>
      <c r="K190" s="3">
        <v>1</v>
      </c>
      <c r="L190" s="3"/>
      <c r="M190" s="2">
        <v>43419.637256944443</v>
      </c>
      <c r="N190" s="2">
        <v>43419.644166666665</v>
      </c>
      <c r="O190" s="3" t="s">
        <v>56</v>
      </c>
      <c r="P190" s="3" t="s">
        <v>57</v>
      </c>
      <c r="Q190" s="3" t="s">
        <v>28</v>
      </c>
      <c r="R190" s="3" t="s">
        <v>29</v>
      </c>
      <c r="S190" s="2">
        <v>43419.636319444442</v>
      </c>
      <c r="T190" s="2">
        <v>43419.636319444442</v>
      </c>
      <c r="U190" s="2">
        <v>43419.646631944444</v>
      </c>
      <c r="V190" s="2">
        <v>43419.646631944444</v>
      </c>
      <c r="W190" s="3"/>
      <c r="X190" s="8">
        <f t="shared" si="28"/>
        <v>43419.632349537038</v>
      </c>
      <c r="Y190" s="9">
        <f t="shared" si="29"/>
        <v>6.9097222221898846E-3</v>
      </c>
      <c r="Z190" s="9">
        <f t="shared" si="30"/>
        <v>6.9097222221898846E-3</v>
      </c>
      <c r="AA190" s="10"/>
      <c r="AB190" s="10">
        <f t="shared" si="31"/>
        <v>9.3750000087311491E-4</v>
      </c>
      <c r="AC190" s="10">
        <f t="shared" si="32"/>
        <v>4.907407404971309E-3</v>
      </c>
      <c r="AD190" s="10"/>
      <c r="AE190" s="10"/>
      <c r="AF190" s="78">
        <f t="shared" si="25"/>
        <v>43419.631944444445</v>
      </c>
      <c r="AG190" s="78">
        <f t="shared" si="26"/>
        <v>43419.643750000003</v>
      </c>
      <c r="AH190" s="26" t="str">
        <f t="shared" si="27"/>
        <v>43419.631944444443419.64375</v>
      </c>
      <c r="AI190" s="26" t="e">
        <f>VLOOKUP(AH190,simple_survey!$P$1800:$Q$2001,2,FALSE)</f>
        <v>#N/A</v>
      </c>
    </row>
    <row r="191" spans="1:38" s="7" customFormat="1" hidden="1" x14ac:dyDescent="0.4">
      <c r="A191" s="16" t="str">
        <f t="shared" si="24"/>
        <v>-</v>
      </c>
      <c r="B191" s="16" t="str">
        <f t="shared" si="35"/>
        <v>-</v>
      </c>
      <c r="C191" s="7">
        <v>15</v>
      </c>
      <c r="D191" s="2">
        <v>43419.632800925923</v>
      </c>
      <c r="E191" s="3" t="s">
        <v>1939</v>
      </c>
      <c r="F191" s="3">
        <v>14352</v>
      </c>
      <c r="G191" s="3" t="s">
        <v>99</v>
      </c>
      <c r="H191" s="3">
        <v>0</v>
      </c>
      <c r="I191" s="3">
        <v>141</v>
      </c>
      <c r="J191" s="3">
        <v>1</v>
      </c>
      <c r="K191" s="3">
        <v>1</v>
      </c>
      <c r="L191" s="3"/>
      <c r="M191" s="2">
        <v>43419.639837962961</v>
      </c>
      <c r="N191" s="2">
        <v>43419.644675925927</v>
      </c>
      <c r="O191" s="3" t="s">
        <v>64</v>
      </c>
      <c r="P191" s="3" t="s">
        <v>65</v>
      </c>
      <c r="Q191" s="3" t="s">
        <v>20</v>
      </c>
      <c r="R191" s="3" t="s">
        <v>21</v>
      </c>
      <c r="S191" s="2">
        <v>43419.641516203701</v>
      </c>
      <c r="T191" s="2">
        <v>43419.641516203701</v>
      </c>
      <c r="U191" s="2">
        <v>43419.64949074074</v>
      </c>
      <c r="V191" s="2">
        <v>43419.64949074074</v>
      </c>
      <c r="W191" s="3"/>
      <c r="X191" s="8">
        <f t="shared" si="28"/>
        <v>43419.632800925923</v>
      </c>
      <c r="Y191" s="9">
        <f t="shared" si="29"/>
        <v>4.8379629661212675E-3</v>
      </c>
      <c r="Z191" s="9">
        <f t="shared" si="30"/>
        <v>4.8379629661212675E-3</v>
      </c>
      <c r="AA191" s="10"/>
      <c r="AB191" s="10">
        <f t="shared" si="31"/>
        <v>0</v>
      </c>
      <c r="AC191" s="10">
        <f t="shared" si="32"/>
        <v>7.0370370376622304E-3</v>
      </c>
      <c r="AD191" s="10"/>
      <c r="AE191" s="10"/>
      <c r="AF191" s="78">
        <f t="shared" si="25"/>
        <v>43419.632638888892</v>
      </c>
      <c r="AG191" s="78">
        <f t="shared" si="26"/>
        <v>43419.644444444442</v>
      </c>
      <c r="AH191" s="26" t="str">
        <f t="shared" si="27"/>
        <v>43419.632638888943419.6444444444</v>
      </c>
      <c r="AI191" s="26" t="e">
        <f>VLOOKUP(AH191,simple_survey!$P$1800:$Q$2001,2,FALSE)</f>
        <v>#N/A</v>
      </c>
    </row>
    <row r="192" spans="1:38" s="7" customFormat="1" hidden="1" x14ac:dyDescent="0.4">
      <c r="A192" s="16" t="str">
        <f t="shared" si="24"/>
        <v>-</v>
      </c>
      <c r="B192" s="16" t="str">
        <f t="shared" si="35"/>
        <v>-</v>
      </c>
      <c r="C192" s="7">
        <v>15</v>
      </c>
      <c r="D192" s="2">
        <v>43419.634236111109</v>
      </c>
      <c r="E192" s="3" t="s">
        <v>1956</v>
      </c>
      <c r="F192" s="3">
        <v>14354</v>
      </c>
      <c r="G192" s="3" t="s">
        <v>32</v>
      </c>
      <c r="H192" s="3">
        <v>4097</v>
      </c>
      <c r="I192" s="3">
        <v>206</v>
      </c>
      <c r="J192" s="3">
        <v>3</v>
      </c>
      <c r="K192" s="3">
        <v>3</v>
      </c>
      <c r="L192" s="3"/>
      <c r="M192" s="2">
        <v>43419.645810185182</v>
      </c>
      <c r="N192" s="2">
        <v>43419.650104166663</v>
      </c>
      <c r="O192" s="3" t="s">
        <v>26</v>
      </c>
      <c r="P192" s="3" t="s">
        <v>27</v>
      </c>
      <c r="Q192" s="3" t="s">
        <v>47</v>
      </c>
      <c r="R192" s="3" t="s">
        <v>48</v>
      </c>
      <c r="S192" s="2">
        <v>43419.650682870371</v>
      </c>
      <c r="T192" s="2">
        <v>43419.650682870371</v>
      </c>
      <c r="U192" s="2">
        <v>43419.661412037036</v>
      </c>
      <c r="V192" s="2">
        <v>43419.661412037036</v>
      </c>
      <c r="W192" s="3"/>
      <c r="X192" s="8">
        <f t="shared" si="28"/>
        <v>43419.634236111109</v>
      </c>
      <c r="Y192" s="9">
        <f t="shared" si="29"/>
        <v>4.2939814811688848E-3</v>
      </c>
      <c r="Z192" s="9">
        <f t="shared" si="30"/>
        <v>1.2881944443506654E-2</v>
      </c>
      <c r="AA192" s="10"/>
      <c r="AB192" s="10">
        <f t="shared" si="31"/>
        <v>0</v>
      </c>
      <c r="AC192" s="10">
        <f t="shared" si="32"/>
        <v>1.1574074072996154E-2</v>
      </c>
      <c r="AD192" s="10"/>
      <c r="AE192" s="10"/>
      <c r="AF192" s="78">
        <f t="shared" si="25"/>
        <v>43419.634027777778</v>
      </c>
      <c r="AG192" s="78">
        <f t="shared" si="26"/>
        <v>43419.65</v>
      </c>
      <c r="AH192" s="26" t="str">
        <f t="shared" si="27"/>
        <v>43419.634027777843419.65</v>
      </c>
      <c r="AI192" s="26" t="e">
        <f>VLOOKUP(AH192,simple_survey!$P$1800:$Q$2001,2,FALSE)</f>
        <v>#N/A</v>
      </c>
    </row>
    <row r="193" spans="1:35" s="7" customFormat="1" hidden="1" x14ac:dyDescent="0.4">
      <c r="A193" s="16" t="str">
        <f t="shared" si="24"/>
        <v>★</v>
      </c>
      <c r="B193" s="16" t="str">
        <f t="shared" si="35"/>
        <v>-</v>
      </c>
      <c r="C193" s="7">
        <v>15</v>
      </c>
      <c r="D193" s="2">
        <v>43419.636076388888</v>
      </c>
      <c r="E193" s="3" t="s">
        <v>1849</v>
      </c>
      <c r="F193" s="3">
        <v>14355</v>
      </c>
      <c r="G193" s="3" t="s">
        <v>32</v>
      </c>
      <c r="H193" s="3">
        <v>2950</v>
      </c>
      <c r="I193" s="3">
        <v>221</v>
      </c>
      <c r="J193" s="3">
        <v>6</v>
      </c>
      <c r="K193" s="3">
        <v>2</v>
      </c>
      <c r="L193" s="3"/>
      <c r="M193" s="2">
        <v>43419.642118055555</v>
      </c>
      <c r="N193" s="2">
        <v>43419.653055555558</v>
      </c>
      <c r="O193" s="3" t="s">
        <v>40</v>
      </c>
      <c r="P193" s="3" t="s">
        <v>41</v>
      </c>
      <c r="Q193" s="3" t="s">
        <v>26</v>
      </c>
      <c r="R193" s="3" t="s">
        <v>27</v>
      </c>
      <c r="S193" s="2">
        <v>43419.643020833333</v>
      </c>
      <c r="T193" s="2">
        <v>43419.643020833333</v>
      </c>
      <c r="U193" s="2">
        <v>43419.650821759256</v>
      </c>
      <c r="V193" s="2">
        <v>43419.656990740739</v>
      </c>
      <c r="W193" s="2">
        <v>43419.643020833333</v>
      </c>
      <c r="X193" s="8">
        <f t="shared" si="28"/>
        <v>43419.643020833333</v>
      </c>
      <c r="Y193" s="9">
        <f t="shared" si="29"/>
        <v>1.0937500002910383E-2</v>
      </c>
      <c r="Z193" s="9">
        <f t="shared" si="30"/>
        <v>2.1875000005820766E-2</v>
      </c>
      <c r="AA193" s="10"/>
      <c r="AB193" s="10">
        <f t="shared" si="31"/>
        <v>0</v>
      </c>
      <c r="AC193" s="10">
        <f t="shared" si="32"/>
        <v>0</v>
      </c>
      <c r="AD193" s="10"/>
      <c r="AE193" s="10"/>
      <c r="AF193" s="78">
        <f t="shared" si="25"/>
        <v>43419.635416666664</v>
      </c>
      <c r="AG193" s="78">
        <f t="shared" si="26"/>
        <v>43419.652777777781</v>
      </c>
      <c r="AH193" s="26" t="str">
        <f t="shared" si="27"/>
        <v>43419.635416666743419.6527777778</v>
      </c>
      <c r="AI193" s="26" t="e">
        <f>VLOOKUP(AH193,simple_survey!$P$1800:$Q$2001,2,FALSE)</f>
        <v>#N/A</v>
      </c>
    </row>
    <row r="194" spans="1:35" s="7" customFormat="1" hidden="1" x14ac:dyDescent="0.4">
      <c r="A194" s="16" t="str">
        <f t="shared" ref="A194:A257" si="37">IF(W194&gt;0, "★", "-")</f>
        <v>★</v>
      </c>
      <c r="B194" s="16" t="str">
        <f t="shared" si="35"/>
        <v>-</v>
      </c>
      <c r="C194" s="7">
        <v>15</v>
      </c>
      <c r="D194" s="2">
        <v>43419.636770833335</v>
      </c>
      <c r="E194" s="3" t="s">
        <v>1902</v>
      </c>
      <c r="F194" s="3">
        <v>14356</v>
      </c>
      <c r="G194" s="3" t="s">
        <v>66</v>
      </c>
      <c r="H194" s="3">
        <v>6283</v>
      </c>
      <c r="I194" s="3">
        <v>720</v>
      </c>
      <c r="J194" s="3">
        <v>13</v>
      </c>
      <c r="K194" s="3">
        <v>1</v>
      </c>
      <c r="L194" s="3"/>
      <c r="M194" s="2">
        <v>43419.641493055555</v>
      </c>
      <c r="N194" s="2">
        <v>43419.643252314818</v>
      </c>
      <c r="O194" s="3" t="s">
        <v>24</v>
      </c>
      <c r="P194" s="3" t="s">
        <v>25</v>
      </c>
      <c r="Q194" s="3" t="s">
        <v>30</v>
      </c>
      <c r="R194" s="3" t="s">
        <v>31</v>
      </c>
      <c r="S194" s="2">
        <v>43419.643703703703</v>
      </c>
      <c r="T194" s="2">
        <v>43419.643703703703</v>
      </c>
      <c r="U194" s="2">
        <v>43419.648460648146</v>
      </c>
      <c r="V194" s="2">
        <v>43419.648460648146</v>
      </c>
      <c r="W194" s="2">
        <v>43419.643703703703</v>
      </c>
      <c r="X194" s="8">
        <f t="shared" si="28"/>
        <v>43419.643703703703</v>
      </c>
      <c r="Y194" s="9">
        <f t="shared" si="29"/>
        <v>1.7592592630535364E-3</v>
      </c>
      <c r="Z194" s="9">
        <f t="shared" si="30"/>
        <v>1.7592592630535364E-3</v>
      </c>
      <c r="AA194" s="10"/>
      <c r="AB194" s="10">
        <f t="shared" si="31"/>
        <v>0</v>
      </c>
      <c r="AC194" s="10">
        <f t="shared" si="32"/>
        <v>0</v>
      </c>
      <c r="AD194" s="10"/>
      <c r="AE194" s="10"/>
      <c r="AF194" s="78">
        <f t="shared" si="25"/>
        <v>43419.636111111111</v>
      </c>
      <c r="AG194" s="78">
        <f t="shared" si="26"/>
        <v>43419.643055555556</v>
      </c>
      <c r="AH194" s="26" t="str">
        <f t="shared" si="27"/>
        <v>43419.636111111143419.6430555556</v>
      </c>
      <c r="AI194" s="26" t="e">
        <f>VLOOKUP(AH194,simple_survey!$P$1800:$Q$2001,2,FALSE)</f>
        <v>#N/A</v>
      </c>
    </row>
    <row r="195" spans="1:35" s="7" customFormat="1" hidden="1" x14ac:dyDescent="0.4">
      <c r="A195" s="16" t="str">
        <f t="shared" si="37"/>
        <v>-</v>
      </c>
      <c r="B195" s="16" t="str">
        <f t="shared" si="35"/>
        <v>-</v>
      </c>
      <c r="C195" s="7">
        <v>15</v>
      </c>
      <c r="D195" s="2">
        <v>43419.639050925929</v>
      </c>
      <c r="E195" s="3" t="s">
        <v>1957</v>
      </c>
      <c r="F195" s="3">
        <v>14357</v>
      </c>
      <c r="G195" s="3" t="s">
        <v>32</v>
      </c>
      <c r="H195" s="3">
        <v>2526</v>
      </c>
      <c r="I195" s="3">
        <v>107</v>
      </c>
      <c r="J195" s="3">
        <v>2</v>
      </c>
      <c r="K195" s="3">
        <v>1</v>
      </c>
      <c r="L195" s="3"/>
      <c r="M195" s="2">
        <v>43419.641145833331</v>
      </c>
      <c r="N195" s="2">
        <v>43419.645486111112</v>
      </c>
      <c r="O195" s="3" t="s">
        <v>47</v>
      </c>
      <c r="P195" s="3" t="s">
        <v>48</v>
      </c>
      <c r="Q195" s="3" t="s">
        <v>56</v>
      </c>
      <c r="R195" s="3" t="s">
        <v>57</v>
      </c>
      <c r="S195" s="2">
        <v>43419.641400462962</v>
      </c>
      <c r="T195" s="2">
        <v>43419.641400462962</v>
      </c>
      <c r="U195" s="2">
        <v>43419.649988425925</v>
      </c>
      <c r="V195" s="2">
        <v>43419.649988425925</v>
      </c>
      <c r="W195" s="3"/>
      <c r="X195" s="8">
        <f t="shared" si="28"/>
        <v>43419.639050925929</v>
      </c>
      <c r="Y195" s="9">
        <f t="shared" si="29"/>
        <v>4.3402777810115367E-3</v>
      </c>
      <c r="Z195" s="9">
        <f t="shared" si="30"/>
        <v>4.3402777810115367E-3</v>
      </c>
      <c r="AA195" s="10"/>
      <c r="AB195" s="10">
        <f t="shared" si="31"/>
        <v>0</v>
      </c>
      <c r="AC195" s="10">
        <f t="shared" si="32"/>
        <v>2.0949074023519643E-3</v>
      </c>
      <c r="AD195" s="10"/>
      <c r="AE195" s="10"/>
      <c r="AF195" s="78">
        <f t="shared" ref="AF195:AF258" si="38">INT(D195*1440)/1440</f>
        <v>43419.638888888891</v>
      </c>
      <c r="AG195" s="78">
        <f t="shared" ref="AG195:AG258" si="39">INT(N195*1440)/1440</f>
        <v>43419.645138888889</v>
      </c>
      <c r="AH195" s="26" t="str">
        <f t="shared" ref="AH195:AH258" si="40">CONCATENATE(AF195,AG195)</f>
        <v>43419.638888888943419.6451388889</v>
      </c>
      <c r="AI195" s="26" t="e">
        <f>VLOOKUP(AH195,simple_survey!$P$1800:$Q$2001,2,FALSE)</f>
        <v>#N/A</v>
      </c>
    </row>
    <row r="196" spans="1:35" s="7" customFormat="1" hidden="1" x14ac:dyDescent="0.4">
      <c r="A196" s="16" t="str">
        <f t="shared" si="37"/>
        <v>-</v>
      </c>
      <c r="B196" s="16" t="str">
        <f t="shared" si="35"/>
        <v>-</v>
      </c>
      <c r="C196" s="7">
        <v>15</v>
      </c>
      <c r="D196" s="2">
        <v>43419.639560185184</v>
      </c>
      <c r="E196" s="3" t="s">
        <v>1958</v>
      </c>
      <c r="F196" s="3">
        <v>14358</v>
      </c>
      <c r="G196" s="3" t="s">
        <v>99</v>
      </c>
      <c r="H196" s="3">
        <v>0</v>
      </c>
      <c r="I196" s="3">
        <v>247</v>
      </c>
      <c r="J196" s="3">
        <v>6</v>
      </c>
      <c r="K196" s="3">
        <v>1</v>
      </c>
      <c r="L196" s="3"/>
      <c r="M196" s="2">
        <v>43419.643078703702</v>
      </c>
      <c r="N196" s="2">
        <v>43419.648738425924</v>
      </c>
      <c r="O196" s="3" t="s">
        <v>40</v>
      </c>
      <c r="P196" s="3" t="s">
        <v>41</v>
      </c>
      <c r="Q196" s="3" t="s">
        <v>54</v>
      </c>
      <c r="R196" s="3" t="s">
        <v>55</v>
      </c>
      <c r="S196" s="2">
        <v>43419.641956018517</v>
      </c>
      <c r="T196" s="2">
        <v>43419.641956018517</v>
      </c>
      <c r="U196" s="2">
        <v>43419.649583333332</v>
      </c>
      <c r="V196" s="2">
        <v>43419.649583333332</v>
      </c>
      <c r="W196" s="3"/>
      <c r="X196" s="8">
        <f t="shared" si="28"/>
        <v>43419.639560185184</v>
      </c>
      <c r="Y196" s="9">
        <f t="shared" si="29"/>
        <v>5.6597222210257314E-3</v>
      </c>
      <c r="Z196" s="9">
        <f t="shared" si="30"/>
        <v>5.6597222210257314E-3</v>
      </c>
      <c r="AA196" s="10"/>
      <c r="AB196" s="10">
        <f t="shared" si="31"/>
        <v>1.1226851856918074E-3</v>
      </c>
      <c r="AC196" s="10">
        <f t="shared" si="32"/>
        <v>3.5185185188311152E-3</v>
      </c>
      <c r="AD196" s="10"/>
      <c r="AE196" s="10"/>
      <c r="AF196" s="78">
        <f t="shared" si="38"/>
        <v>43419.638888888891</v>
      </c>
      <c r="AG196" s="78">
        <f t="shared" si="39"/>
        <v>43419.648611111108</v>
      </c>
      <c r="AH196" s="26" t="str">
        <f t="shared" si="40"/>
        <v>43419.638888888943419.6486111111</v>
      </c>
      <c r="AI196" s="26" t="e">
        <f>VLOOKUP(AH196,simple_survey!$P$1800:$Q$2001,2,FALSE)</f>
        <v>#N/A</v>
      </c>
    </row>
    <row r="197" spans="1:35" s="7" customFormat="1" hidden="1" x14ac:dyDescent="0.4">
      <c r="A197" s="16" t="str">
        <f t="shared" si="37"/>
        <v>-</v>
      </c>
      <c r="B197" s="16" t="str">
        <f t="shared" si="35"/>
        <v>-</v>
      </c>
      <c r="C197" s="7">
        <v>15</v>
      </c>
      <c r="D197" s="2">
        <v>43419.641909722224</v>
      </c>
      <c r="E197" s="3" t="s">
        <v>1587</v>
      </c>
      <c r="F197" s="3">
        <v>14359</v>
      </c>
      <c r="G197" s="3" t="s">
        <v>32</v>
      </c>
      <c r="H197" s="3">
        <v>3394</v>
      </c>
      <c r="I197" s="3">
        <v>525</v>
      </c>
      <c r="J197" s="3">
        <v>11</v>
      </c>
      <c r="K197" s="3">
        <v>1</v>
      </c>
      <c r="L197" s="3"/>
      <c r="M197" s="2">
        <v>43419.643750000003</v>
      </c>
      <c r="N197" s="2">
        <v>43419.649918981479</v>
      </c>
      <c r="O197" s="3" t="s">
        <v>24</v>
      </c>
      <c r="P197" s="3" t="s">
        <v>25</v>
      </c>
      <c r="Q197" s="3" t="s">
        <v>44</v>
      </c>
      <c r="R197" s="3" t="s">
        <v>91</v>
      </c>
      <c r="S197" s="2">
        <v>43419.644930555558</v>
      </c>
      <c r="T197" s="2">
        <v>43419.644930555558</v>
      </c>
      <c r="U197" s="2">
        <v>43419.654594907406</v>
      </c>
      <c r="V197" s="2">
        <v>43419.654594907406</v>
      </c>
      <c r="W197" s="3"/>
      <c r="X197" s="8">
        <f t="shared" si="28"/>
        <v>43419.641909722224</v>
      </c>
      <c r="Y197" s="9">
        <f t="shared" si="29"/>
        <v>6.168981475639157E-3</v>
      </c>
      <c r="Z197" s="9">
        <f t="shared" si="30"/>
        <v>6.168981475639157E-3</v>
      </c>
      <c r="AA197" s="10"/>
      <c r="AB197" s="10">
        <f t="shared" si="31"/>
        <v>0</v>
      </c>
      <c r="AC197" s="10">
        <f t="shared" si="32"/>
        <v>1.8402777786832303E-3</v>
      </c>
      <c r="AD197" s="10"/>
      <c r="AE197" s="10"/>
      <c r="AF197" s="78">
        <f t="shared" si="38"/>
        <v>43419.64166666667</v>
      </c>
      <c r="AG197" s="78">
        <f t="shared" si="39"/>
        <v>43419.649305555555</v>
      </c>
      <c r="AH197" s="26" t="str">
        <f t="shared" si="40"/>
        <v>43419.641666666743419.6493055556</v>
      </c>
      <c r="AI197" s="26" t="e">
        <f>VLOOKUP(AH197,simple_survey!$P$1800:$Q$2001,2,FALSE)</f>
        <v>#N/A</v>
      </c>
    </row>
    <row r="198" spans="1:35" s="7" customFormat="1" hidden="1" x14ac:dyDescent="0.4">
      <c r="A198" s="16" t="str">
        <f t="shared" si="37"/>
        <v>-</v>
      </c>
      <c r="B198" s="16" t="str">
        <f t="shared" si="35"/>
        <v>-</v>
      </c>
      <c r="C198" s="7">
        <v>15</v>
      </c>
      <c r="D198" s="2">
        <v>43419.64403935185</v>
      </c>
      <c r="E198" s="3" t="s">
        <v>1938</v>
      </c>
      <c r="F198" s="3">
        <v>14360</v>
      </c>
      <c r="G198" s="3" t="s">
        <v>32</v>
      </c>
      <c r="H198" s="3">
        <v>6287</v>
      </c>
      <c r="I198" s="3">
        <v>326</v>
      </c>
      <c r="J198" s="3">
        <v>4</v>
      </c>
      <c r="K198" s="3">
        <v>4</v>
      </c>
      <c r="L198" s="3"/>
      <c r="M198" s="2">
        <v>43419.64806712963</v>
      </c>
      <c r="N198" s="2">
        <v>43419.652789351851</v>
      </c>
      <c r="O198" s="3" t="s">
        <v>22</v>
      </c>
      <c r="P198" s="3" t="s">
        <v>23</v>
      </c>
      <c r="Q198" s="3" t="s">
        <v>71</v>
      </c>
      <c r="R198" s="3" t="s">
        <v>1326</v>
      </c>
      <c r="S198" s="2">
        <v>43419.648252314815</v>
      </c>
      <c r="T198" s="2">
        <v>43419.648252314815</v>
      </c>
      <c r="U198" s="2">
        <v>43419.659212962964</v>
      </c>
      <c r="V198" s="2">
        <v>43419.659212962964</v>
      </c>
      <c r="W198" s="3"/>
      <c r="X198" s="8">
        <f t="shared" si="28"/>
        <v>43419.64403935185</v>
      </c>
      <c r="Y198" s="9">
        <f t="shared" si="29"/>
        <v>4.7222222201526165E-3</v>
      </c>
      <c r="Z198" s="9">
        <f t="shared" si="30"/>
        <v>1.8888888880610466E-2</v>
      </c>
      <c r="AA198" s="10"/>
      <c r="AB198" s="10">
        <f t="shared" si="31"/>
        <v>0</v>
      </c>
      <c r="AC198" s="10">
        <f t="shared" si="32"/>
        <v>4.0277777807204984E-3</v>
      </c>
      <c r="AD198" s="10"/>
      <c r="AE198" s="10"/>
      <c r="AF198" s="78">
        <f t="shared" si="38"/>
        <v>43419.643750000003</v>
      </c>
      <c r="AG198" s="78">
        <f t="shared" si="39"/>
        <v>43419.652777777781</v>
      </c>
      <c r="AH198" s="26" t="str">
        <f t="shared" si="40"/>
        <v>43419.6437543419.6527777778</v>
      </c>
      <c r="AI198" s="26" t="e">
        <f>VLOOKUP(AH198,simple_survey!$P$1800:$Q$2001,2,FALSE)</f>
        <v>#N/A</v>
      </c>
    </row>
    <row r="199" spans="1:35" s="7" customFormat="1" hidden="1" x14ac:dyDescent="0.4">
      <c r="A199" s="16" t="str">
        <f t="shared" si="37"/>
        <v>-</v>
      </c>
      <c r="B199" s="16" t="str">
        <f t="shared" si="35"/>
        <v>-</v>
      </c>
      <c r="C199" s="7">
        <v>15</v>
      </c>
      <c r="D199" s="2">
        <v>43419.645925925928</v>
      </c>
      <c r="E199" s="3" t="s">
        <v>1959</v>
      </c>
      <c r="F199" s="3">
        <v>14361</v>
      </c>
      <c r="G199" s="3" t="s">
        <v>18</v>
      </c>
      <c r="H199" s="3">
        <v>6126</v>
      </c>
      <c r="I199" s="3">
        <v>327</v>
      </c>
      <c r="J199" s="3">
        <v>1</v>
      </c>
      <c r="K199" s="3">
        <v>1</v>
      </c>
      <c r="L199" s="3"/>
      <c r="M199" s="2">
        <v>43419.651296296295</v>
      </c>
      <c r="N199" s="2">
        <v>43419.655798611115</v>
      </c>
      <c r="O199" s="3" t="s">
        <v>133</v>
      </c>
      <c r="P199" s="3" t="s">
        <v>19</v>
      </c>
      <c r="Q199" s="3" t="s">
        <v>38</v>
      </c>
      <c r="R199" s="3" t="s">
        <v>1368</v>
      </c>
      <c r="S199" s="2">
        <v>43419.652743055558</v>
      </c>
      <c r="T199" s="2">
        <v>43419.652743055558</v>
      </c>
      <c r="U199" s="2">
        <v>43419.661307870374</v>
      </c>
      <c r="V199" s="2">
        <v>43419.661307870374</v>
      </c>
      <c r="W199" s="3"/>
      <c r="X199" s="8">
        <f t="shared" si="28"/>
        <v>43419.645925925928</v>
      </c>
      <c r="Y199" s="9">
        <f t="shared" si="29"/>
        <v>4.5023148195468821E-3</v>
      </c>
      <c r="Z199" s="9">
        <f t="shared" si="30"/>
        <v>4.5023148195468821E-3</v>
      </c>
      <c r="AA199" s="10"/>
      <c r="AB199" s="10">
        <f t="shared" si="31"/>
        <v>0</v>
      </c>
      <c r="AC199" s="10">
        <f t="shared" si="32"/>
        <v>5.3703703670180403E-3</v>
      </c>
      <c r="AD199" s="10"/>
      <c r="AE199" s="10"/>
      <c r="AF199" s="78">
        <f t="shared" si="38"/>
        <v>43419.645833333336</v>
      </c>
      <c r="AG199" s="78">
        <f t="shared" si="39"/>
        <v>43419.655555555553</v>
      </c>
      <c r="AH199" s="26" t="str">
        <f t="shared" si="40"/>
        <v>43419.645833333343419.6555555556</v>
      </c>
      <c r="AI199" s="26" t="e">
        <f>VLOOKUP(AH199,simple_survey!$P$1800:$Q$2001,2,FALSE)</f>
        <v>#N/A</v>
      </c>
    </row>
    <row r="200" spans="1:35" s="7" customFormat="1" hidden="1" x14ac:dyDescent="0.4">
      <c r="A200" s="16" t="str">
        <f t="shared" si="37"/>
        <v>-</v>
      </c>
      <c r="B200" s="16" t="str">
        <f t="shared" si="35"/>
        <v>-</v>
      </c>
      <c r="C200" s="7">
        <v>15</v>
      </c>
      <c r="D200" s="2">
        <v>43419.645925925928</v>
      </c>
      <c r="E200" s="3" t="s">
        <v>1919</v>
      </c>
      <c r="F200" s="3">
        <v>14362</v>
      </c>
      <c r="G200" s="3" t="s">
        <v>66</v>
      </c>
      <c r="H200" s="3">
        <v>4026</v>
      </c>
      <c r="I200" s="3">
        <v>984</v>
      </c>
      <c r="J200" s="3">
        <v>8</v>
      </c>
      <c r="K200" s="3">
        <v>1</v>
      </c>
      <c r="L200" s="3"/>
      <c r="M200" s="2">
        <v>43419.650578703702</v>
      </c>
      <c r="N200" s="2">
        <v>43419.660983796297</v>
      </c>
      <c r="O200" s="3" t="s">
        <v>28</v>
      </c>
      <c r="P200" s="3" t="s">
        <v>29</v>
      </c>
      <c r="Q200" s="3" t="s">
        <v>133</v>
      </c>
      <c r="R200" s="3" t="s">
        <v>19</v>
      </c>
      <c r="S200" s="2">
        <v>43419.650046296294</v>
      </c>
      <c r="T200" s="2">
        <v>43419.650289351855</v>
      </c>
      <c r="U200" s="2">
        <v>43419.656921296293</v>
      </c>
      <c r="V200" s="2">
        <v>43419.662766203706</v>
      </c>
      <c r="W200" s="3"/>
      <c r="X200" s="8">
        <f t="shared" si="28"/>
        <v>43419.645925925928</v>
      </c>
      <c r="Y200" s="9">
        <f t="shared" si="29"/>
        <v>1.0405092594737653E-2</v>
      </c>
      <c r="Z200" s="9">
        <f t="shared" si="30"/>
        <v>1.0405092594737653E-2</v>
      </c>
      <c r="AA200" s="10"/>
      <c r="AB200" s="10">
        <f t="shared" si="31"/>
        <v>5.3240740817273036E-4</v>
      </c>
      <c r="AC200" s="10">
        <f t="shared" si="32"/>
        <v>4.6527777740266174E-3</v>
      </c>
      <c r="AD200" s="10"/>
      <c r="AE200" s="10"/>
      <c r="AF200" s="78">
        <f t="shared" si="38"/>
        <v>43419.645833333336</v>
      </c>
      <c r="AG200" s="78">
        <f t="shared" si="39"/>
        <v>43419.660416666666</v>
      </c>
      <c r="AH200" s="26" t="str">
        <f t="shared" si="40"/>
        <v>43419.645833333343419.6604166667</v>
      </c>
      <c r="AI200" s="26" t="e">
        <f>VLOOKUP(AH200,simple_survey!$P$1800:$Q$2001,2,FALSE)</f>
        <v>#N/A</v>
      </c>
    </row>
    <row r="201" spans="1:35" s="7" customFormat="1" x14ac:dyDescent="0.4">
      <c r="A201" s="16" t="str">
        <f t="shared" si="37"/>
        <v>★</v>
      </c>
      <c r="B201" s="16" t="str">
        <f t="shared" si="35"/>
        <v>-</v>
      </c>
      <c r="C201" s="7">
        <v>15</v>
      </c>
      <c r="D201" s="2">
        <v>43419.647939814815</v>
      </c>
      <c r="E201" s="3" t="s">
        <v>1949</v>
      </c>
      <c r="F201" s="3">
        <v>14363</v>
      </c>
      <c r="G201" s="3" t="s">
        <v>32</v>
      </c>
      <c r="H201" s="3">
        <v>5335</v>
      </c>
      <c r="I201" s="3">
        <v>899</v>
      </c>
      <c r="J201" s="3">
        <v>7</v>
      </c>
      <c r="K201" s="3">
        <v>1</v>
      </c>
      <c r="L201" s="3"/>
      <c r="M201" s="2">
        <v>43419.652314814812</v>
      </c>
      <c r="N201" s="2">
        <v>43419.661527777775</v>
      </c>
      <c r="O201" s="3" t="s">
        <v>24</v>
      </c>
      <c r="P201" s="3" t="s">
        <v>25</v>
      </c>
      <c r="Q201" s="3" t="s">
        <v>26</v>
      </c>
      <c r="R201" s="3" t="s">
        <v>27</v>
      </c>
      <c r="S201" s="2">
        <v>43419.654872685183</v>
      </c>
      <c r="T201" s="2">
        <v>43419.654872685183</v>
      </c>
      <c r="U201" s="2">
        <v>43419.667314814818</v>
      </c>
      <c r="V201" s="2">
        <v>43419.667314814818</v>
      </c>
      <c r="W201" s="2">
        <v>43419.654872685183</v>
      </c>
      <c r="X201" s="8">
        <f t="shared" si="28"/>
        <v>43419.654872685183</v>
      </c>
      <c r="Y201" s="9">
        <f t="shared" si="29"/>
        <v>9.2129629629198462E-3</v>
      </c>
      <c r="Z201" s="9">
        <f t="shared" si="30"/>
        <v>9.2129629629198462E-3</v>
      </c>
      <c r="AA201" s="10"/>
      <c r="AB201" s="10">
        <f t="shared" si="31"/>
        <v>0</v>
      </c>
      <c r="AC201" s="10">
        <f t="shared" si="32"/>
        <v>0</v>
      </c>
      <c r="AD201" s="10"/>
      <c r="AE201" s="10"/>
      <c r="AF201" s="78">
        <f t="shared" si="38"/>
        <v>43419.647916666669</v>
      </c>
      <c r="AG201" s="78">
        <f t="shared" si="39"/>
        <v>43419.661111111112</v>
      </c>
      <c r="AH201" s="26" t="str">
        <f t="shared" si="40"/>
        <v>43419.647916666743419.6611111111</v>
      </c>
      <c r="AI201" s="26" t="str">
        <f>VLOOKUP(AH201,simple_survey!$P$1800:$Q$2001,2,FALSE)</f>
        <v>肯定的</v>
      </c>
    </row>
    <row r="202" spans="1:35" s="7" customFormat="1" x14ac:dyDescent="0.4">
      <c r="A202" s="16" t="str">
        <f t="shared" si="37"/>
        <v>★</v>
      </c>
      <c r="B202" s="16" t="str">
        <f t="shared" si="35"/>
        <v>-</v>
      </c>
      <c r="C202" s="7">
        <v>15</v>
      </c>
      <c r="D202" s="2">
        <v>43419.648125</v>
      </c>
      <c r="E202" s="3" t="s">
        <v>1577</v>
      </c>
      <c r="F202" s="3">
        <v>14364</v>
      </c>
      <c r="G202" s="3" t="s">
        <v>32</v>
      </c>
      <c r="H202" s="3">
        <v>4073</v>
      </c>
      <c r="I202" s="3">
        <v>944</v>
      </c>
      <c r="J202" s="3">
        <v>2</v>
      </c>
      <c r="K202" s="3">
        <v>1</v>
      </c>
      <c r="L202" s="3"/>
      <c r="M202" s="2">
        <v>43419.652928240743</v>
      </c>
      <c r="N202" s="2">
        <v>43419.65697916667</v>
      </c>
      <c r="O202" s="3" t="s">
        <v>90</v>
      </c>
      <c r="P202" s="3" t="s">
        <v>35</v>
      </c>
      <c r="Q202" s="3" t="s">
        <v>133</v>
      </c>
      <c r="R202" s="3" t="s">
        <v>19</v>
      </c>
      <c r="S202" s="2">
        <v>43419.655057870368</v>
      </c>
      <c r="T202" s="2">
        <v>43419.655057870368</v>
      </c>
      <c r="U202" s="2">
        <v>43419.664895833332</v>
      </c>
      <c r="V202" s="2">
        <v>43419.664895833332</v>
      </c>
      <c r="W202" s="2">
        <v>43419.655057870368</v>
      </c>
      <c r="X202" s="8">
        <f t="shared" si="28"/>
        <v>43419.655057870368</v>
      </c>
      <c r="Y202" s="9">
        <f t="shared" si="29"/>
        <v>4.0509259270038456E-3</v>
      </c>
      <c r="Z202" s="9">
        <f t="shared" si="30"/>
        <v>4.0509259270038456E-3</v>
      </c>
      <c r="AA202" s="10"/>
      <c r="AB202" s="10">
        <f t="shared" si="31"/>
        <v>0</v>
      </c>
      <c r="AC202" s="10">
        <f t="shared" si="32"/>
        <v>0</v>
      </c>
      <c r="AD202" s="10"/>
      <c r="AE202" s="10"/>
      <c r="AF202" s="78">
        <f t="shared" si="38"/>
        <v>43419.647916666669</v>
      </c>
      <c r="AG202" s="78">
        <f t="shared" si="39"/>
        <v>43419.656944444447</v>
      </c>
      <c r="AH202" s="26" t="str">
        <f t="shared" si="40"/>
        <v>43419.647916666743419.6569444444</v>
      </c>
      <c r="AI202" s="26" t="str">
        <f>VLOOKUP(AH202,simple_survey!$P$1800:$Q$2001,2,FALSE)</f>
        <v>肯定的</v>
      </c>
    </row>
    <row r="203" spans="1:35" s="7" customFormat="1" hidden="1" x14ac:dyDescent="0.4">
      <c r="A203" s="16" t="str">
        <f t="shared" si="37"/>
        <v>-</v>
      </c>
      <c r="B203" s="16" t="str">
        <f t="shared" si="35"/>
        <v>-</v>
      </c>
      <c r="C203" s="7">
        <v>15</v>
      </c>
      <c r="D203" s="2">
        <v>43419.652418981481</v>
      </c>
      <c r="E203" s="3" t="s">
        <v>1932</v>
      </c>
      <c r="F203" s="3">
        <v>14366</v>
      </c>
      <c r="G203" s="3" t="s">
        <v>32</v>
      </c>
      <c r="H203" s="3">
        <v>2424</v>
      </c>
      <c r="I203" s="3">
        <v>37</v>
      </c>
      <c r="J203" s="3">
        <v>4</v>
      </c>
      <c r="K203" s="3">
        <v>1</v>
      </c>
      <c r="L203" s="3"/>
      <c r="M203" s="2">
        <v>43419.654189814813</v>
      </c>
      <c r="N203" s="2">
        <v>43419.656817129631</v>
      </c>
      <c r="O203" s="3" t="s">
        <v>71</v>
      </c>
      <c r="P203" s="3" t="s">
        <v>1326</v>
      </c>
      <c r="Q203" s="3" t="s">
        <v>20</v>
      </c>
      <c r="R203" s="3" t="s">
        <v>21</v>
      </c>
      <c r="S203" s="2">
        <v>43419.654386574075</v>
      </c>
      <c r="T203" s="2">
        <v>43419.654386574075</v>
      </c>
      <c r="U203" s="2">
        <v>43419.65996527778</v>
      </c>
      <c r="V203" s="2">
        <v>43419.65996527778</v>
      </c>
      <c r="W203" s="3"/>
      <c r="X203" s="8">
        <f t="shared" si="28"/>
        <v>43419.652418981481</v>
      </c>
      <c r="Y203" s="9">
        <f t="shared" si="29"/>
        <v>2.6273148178006522E-3</v>
      </c>
      <c r="Z203" s="9">
        <f t="shared" si="30"/>
        <v>2.6273148178006522E-3</v>
      </c>
      <c r="AA203" s="10"/>
      <c r="AB203" s="10">
        <f t="shared" si="31"/>
        <v>0</v>
      </c>
      <c r="AC203" s="10">
        <f t="shared" si="32"/>
        <v>1.7708333325572312E-3</v>
      </c>
      <c r="AD203" s="10"/>
      <c r="AE203" s="10"/>
      <c r="AF203" s="78">
        <f t="shared" si="38"/>
        <v>43419.652083333334</v>
      </c>
      <c r="AG203" s="78">
        <f t="shared" si="39"/>
        <v>43419.65625</v>
      </c>
      <c r="AH203" s="26" t="str">
        <f t="shared" si="40"/>
        <v>43419.652083333343419.65625</v>
      </c>
      <c r="AI203" s="26" t="e">
        <f>VLOOKUP(AH203,simple_survey!$P$1800:$Q$2001,2,FALSE)</f>
        <v>#N/A</v>
      </c>
    </row>
    <row r="204" spans="1:35" s="7" customFormat="1" hidden="1" x14ac:dyDescent="0.4">
      <c r="A204" s="16" t="str">
        <f t="shared" si="37"/>
        <v>-</v>
      </c>
      <c r="B204" s="16" t="str">
        <f t="shared" si="35"/>
        <v>-</v>
      </c>
      <c r="C204" s="7">
        <v>15</v>
      </c>
      <c r="D204" s="2">
        <v>43419.653715277775</v>
      </c>
      <c r="E204" s="3" t="s">
        <v>1939</v>
      </c>
      <c r="F204" s="3">
        <v>14367</v>
      </c>
      <c r="G204" s="3" t="s">
        <v>99</v>
      </c>
      <c r="H204" s="3">
        <v>0</v>
      </c>
      <c r="I204" s="3">
        <v>358</v>
      </c>
      <c r="J204" s="3">
        <v>6</v>
      </c>
      <c r="K204" s="3">
        <v>1</v>
      </c>
      <c r="L204" s="3"/>
      <c r="M204" s="2">
        <v>43419.661111111112</v>
      </c>
      <c r="N204" s="2">
        <v>43419.665914351855</v>
      </c>
      <c r="O204" s="3" t="s">
        <v>30</v>
      </c>
      <c r="P204" s="3" t="s">
        <v>31</v>
      </c>
      <c r="Q204" s="3" t="s">
        <v>69</v>
      </c>
      <c r="R204" s="3" t="s">
        <v>70</v>
      </c>
      <c r="S204" s="2">
        <v>43419.661099537036</v>
      </c>
      <c r="T204" s="2">
        <v>43419.661099537036</v>
      </c>
      <c r="U204" s="2">
        <v>43419.669085648151</v>
      </c>
      <c r="V204" s="2">
        <v>43419.669085648151</v>
      </c>
      <c r="W204" s="3"/>
      <c r="X204" s="8">
        <f t="shared" ref="X204:X267" si="41">IF(W204&gt;0,W204,D204)</f>
        <v>43419.653715277775</v>
      </c>
      <c r="Y204" s="9">
        <f t="shared" ref="Y204:Y267" si="42">N204-M204</f>
        <v>4.803240743058268E-3</v>
      </c>
      <c r="Z204" s="9">
        <f t="shared" ref="Z204:Z267" si="43">Y204*K204</f>
        <v>4.803240743058268E-3</v>
      </c>
      <c r="AA204" s="10"/>
      <c r="AB204" s="10">
        <f t="shared" si="31"/>
        <v>1.1574076779652387E-5</v>
      </c>
      <c r="AC204" s="10">
        <f t="shared" si="32"/>
        <v>7.3958333377959207E-3</v>
      </c>
      <c r="AD204" s="10"/>
      <c r="AE204" s="10"/>
      <c r="AF204" s="78">
        <f t="shared" si="38"/>
        <v>43419.65347222222</v>
      </c>
      <c r="AG204" s="78">
        <f t="shared" si="39"/>
        <v>43419.665277777778</v>
      </c>
      <c r="AH204" s="26" t="str">
        <f t="shared" si="40"/>
        <v>43419.653472222243419.6652777778</v>
      </c>
      <c r="AI204" s="26" t="e">
        <f>VLOOKUP(AH204,simple_survey!$P$1800:$Q$2001,2,FALSE)</f>
        <v>#N/A</v>
      </c>
    </row>
    <row r="205" spans="1:35" s="7" customFormat="1" hidden="1" x14ac:dyDescent="0.4">
      <c r="A205" s="16" t="str">
        <f t="shared" si="37"/>
        <v>-</v>
      </c>
      <c r="B205" s="16" t="str">
        <f t="shared" si="35"/>
        <v>-</v>
      </c>
      <c r="C205" s="7">
        <v>15</v>
      </c>
      <c r="D205" s="2">
        <v>43419.65421296296</v>
      </c>
      <c r="E205" s="3" t="s">
        <v>1960</v>
      </c>
      <c r="F205" s="3">
        <v>14368</v>
      </c>
      <c r="G205" s="3" t="s">
        <v>32</v>
      </c>
      <c r="H205" s="3">
        <v>1756</v>
      </c>
      <c r="I205" s="3">
        <v>147</v>
      </c>
      <c r="J205" s="3">
        <v>1</v>
      </c>
      <c r="K205" s="3">
        <v>1</v>
      </c>
      <c r="L205" s="3"/>
      <c r="M205" s="2">
        <v>43419.660567129627</v>
      </c>
      <c r="N205" s="2">
        <v>43419.665266203701</v>
      </c>
      <c r="O205" s="3" t="s">
        <v>56</v>
      </c>
      <c r="P205" s="3" t="s">
        <v>57</v>
      </c>
      <c r="Q205" s="3" t="s">
        <v>54</v>
      </c>
      <c r="R205" s="3" t="s">
        <v>55</v>
      </c>
      <c r="S205" s="2">
        <v>43419.660925925928</v>
      </c>
      <c r="T205" s="2">
        <v>43419.660925925928</v>
      </c>
      <c r="U205" s="2">
        <v>43419.665659722225</v>
      </c>
      <c r="V205" s="2">
        <v>43419.665659722225</v>
      </c>
      <c r="W205" s="3"/>
      <c r="X205" s="8">
        <f t="shared" si="41"/>
        <v>43419.65421296296</v>
      </c>
      <c r="Y205" s="9">
        <f t="shared" si="42"/>
        <v>4.6990740738692693E-3</v>
      </c>
      <c r="Z205" s="9">
        <f t="shared" si="43"/>
        <v>4.6990740738692693E-3</v>
      </c>
      <c r="AA205" s="10"/>
      <c r="AB205" s="10">
        <f t="shared" si="31"/>
        <v>0</v>
      </c>
      <c r="AC205" s="10">
        <f t="shared" si="32"/>
        <v>6.3541666677338071E-3</v>
      </c>
      <c r="AD205" s="10"/>
      <c r="AE205" s="10"/>
      <c r="AF205" s="78">
        <f t="shared" si="38"/>
        <v>43419.654166666667</v>
      </c>
      <c r="AG205" s="78">
        <f t="shared" si="39"/>
        <v>43419.664583333331</v>
      </c>
      <c r="AH205" s="26" t="str">
        <f t="shared" si="40"/>
        <v>43419.654166666743419.6645833333</v>
      </c>
      <c r="AI205" s="26" t="e">
        <f>VLOOKUP(AH205,simple_survey!$P$1800:$Q$2001,2,FALSE)</f>
        <v>#N/A</v>
      </c>
    </row>
    <row r="206" spans="1:35" s="7" customFormat="1" hidden="1" x14ac:dyDescent="0.4">
      <c r="A206" s="16" t="str">
        <f t="shared" si="37"/>
        <v>-</v>
      </c>
      <c r="B206" s="16" t="str">
        <f t="shared" si="35"/>
        <v>-</v>
      </c>
      <c r="C206" s="7">
        <v>15</v>
      </c>
      <c r="D206" s="2">
        <v>43419.655439814815</v>
      </c>
      <c r="E206" s="3" t="s">
        <v>1581</v>
      </c>
      <c r="F206" s="3">
        <v>14370</v>
      </c>
      <c r="G206" s="3" t="s">
        <v>98</v>
      </c>
      <c r="H206" s="3">
        <v>0</v>
      </c>
      <c r="I206" s="3">
        <v>332</v>
      </c>
      <c r="J206" s="3">
        <v>3</v>
      </c>
      <c r="K206" s="3">
        <v>1</v>
      </c>
      <c r="L206" s="3"/>
      <c r="M206" s="2">
        <v>43419.65861111111</v>
      </c>
      <c r="N206" s="2">
        <v>43419.662233796298</v>
      </c>
      <c r="O206" s="3" t="s">
        <v>71</v>
      </c>
      <c r="P206" s="3" t="s">
        <v>1326</v>
      </c>
      <c r="Q206" s="3" t="s">
        <v>133</v>
      </c>
      <c r="R206" s="3" t="s">
        <v>19</v>
      </c>
      <c r="S206" s="2">
        <v>43419.661886574075</v>
      </c>
      <c r="T206" s="2">
        <v>43419.661886574075</v>
      </c>
      <c r="U206" s="2">
        <v>43419.666539351849</v>
      </c>
      <c r="V206" s="2">
        <v>43419.666539351849</v>
      </c>
      <c r="W206" s="3"/>
      <c r="X206" s="8">
        <f t="shared" si="41"/>
        <v>43419.655439814815</v>
      </c>
      <c r="Y206" s="9">
        <f t="shared" si="42"/>
        <v>3.6226851880201139E-3</v>
      </c>
      <c r="Z206" s="9">
        <f t="shared" si="43"/>
        <v>3.6226851880201139E-3</v>
      </c>
      <c r="AA206" s="10"/>
      <c r="AB206" s="10">
        <f t="shared" ref="AB206:AB269" si="44">IF(IF(A206="☆",L206-S206,M206-S206)&lt;0,0,IF(A206="☆",L206-S206,M206-S206))</f>
        <v>0</v>
      </c>
      <c r="AC206" s="10">
        <f t="shared" si="32"/>
        <v>3.1712962954770774E-3</v>
      </c>
      <c r="AD206" s="10"/>
      <c r="AE206" s="10"/>
      <c r="AF206" s="78">
        <f t="shared" si="38"/>
        <v>43419.654861111114</v>
      </c>
      <c r="AG206" s="78">
        <f t="shared" si="39"/>
        <v>43419.661805555559</v>
      </c>
      <c r="AH206" s="26" t="str">
        <f t="shared" si="40"/>
        <v>43419.654861111143419.6618055556</v>
      </c>
      <c r="AI206" s="26" t="e">
        <f>VLOOKUP(AH206,simple_survey!$P$1800:$Q$2001,2,FALSE)</f>
        <v>#N/A</v>
      </c>
    </row>
    <row r="207" spans="1:35" s="7" customFormat="1" hidden="1" x14ac:dyDescent="0.4">
      <c r="A207" s="16" t="str">
        <f>IF(W207&gt;0, "★", "-")</f>
        <v>-</v>
      </c>
      <c r="B207" s="16" t="str">
        <f>IF(L207&gt;0, "☆", "-")</f>
        <v>-</v>
      </c>
      <c r="C207" s="7">
        <v>15</v>
      </c>
      <c r="D207" s="2">
        <v>43419.657777777778</v>
      </c>
      <c r="E207" s="3" t="s">
        <v>1666</v>
      </c>
      <c r="F207" s="3">
        <v>14372</v>
      </c>
      <c r="G207" s="3" t="s">
        <v>32</v>
      </c>
      <c r="H207" s="3">
        <v>5455</v>
      </c>
      <c r="I207" s="3">
        <v>753</v>
      </c>
      <c r="J207" s="3">
        <v>4</v>
      </c>
      <c r="K207" s="3">
        <v>2</v>
      </c>
      <c r="L207" s="3"/>
      <c r="M207" s="2">
        <v>43419.66034722222</v>
      </c>
      <c r="N207" s="2">
        <v>43419.664768518516</v>
      </c>
      <c r="O207" s="3" t="s">
        <v>45</v>
      </c>
      <c r="P207" s="3" t="s">
        <v>46</v>
      </c>
      <c r="Q207" s="3" t="s">
        <v>44</v>
      </c>
      <c r="R207" s="3" t="s">
        <v>91</v>
      </c>
      <c r="S207" s="2">
        <v>43419.660509259258</v>
      </c>
      <c r="T207" s="2">
        <v>43419.660509259258</v>
      </c>
      <c r="U207" s="2">
        <v>43419.669050925928</v>
      </c>
      <c r="V207" s="2">
        <v>43419.669050925928</v>
      </c>
      <c r="W207" s="3"/>
      <c r="X207" s="8">
        <f t="shared" si="41"/>
        <v>43419.657777777778</v>
      </c>
      <c r="Y207" s="9">
        <f t="shared" si="42"/>
        <v>4.4212962966412306E-3</v>
      </c>
      <c r="Z207" s="9">
        <f t="shared" si="43"/>
        <v>8.8425925932824612E-3</v>
      </c>
      <c r="AA207" s="10"/>
      <c r="AB207" s="10">
        <f t="shared" si="44"/>
        <v>0</v>
      </c>
      <c r="AC207" s="10">
        <f t="shared" ref="AC207:AC270" si="45">IF(IF(B207="☆",(IF(L207&gt;S207,L207-X207,S207-X207)),M207-X207)&lt;0,0,IF(B207="☆",(IF(L207&gt;S207,L207-X207,S207-X207)),M207-X207))</f>
        <v>2.5694444411783479E-3</v>
      </c>
      <c r="AD207" s="10"/>
      <c r="AE207" s="10"/>
      <c r="AF207" s="78">
        <f t="shared" si="38"/>
        <v>43419.657638888886</v>
      </c>
      <c r="AG207" s="78">
        <f t="shared" si="39"/>
        <v>43419.664583333331</v>
      </c>
      <c r="AH207" s="26" t="str">
        <f t="shared" si="40"/>
        <v>43419.657638888943419.6645833333</v>
      </c>
      <c r="AI207" s="26" t="e">
        <f>VLOOKUP(AH207,simple_survey!$P$1800:$Q$2001,2,FALSE)</f>
        <v>#N/A</v>
      </c>
    </row>
    <row r="208" spans="1:35" s="7" customFormat="1" x14ac:dyDescent="0.4">
      <c r="A208" s="16" t="str">
        <f>IF(W208&gt;0, "★", "-")</f>
        <v>-</v>
      </c>
      <c r="B208" s="16" t="str">
        <f>IF(L208&gt;0, "☆", "-")</f>
        <v>-</v>
      </c>
      <c r="C208" s="7">
        <v>15</v>
      </c>
      <c r="D208" s="2">
        <v>43419.658796296295</v>
      </c>
      <c r="E208" s="3" t="s">
        <v>1961</v>
      </c>
      <c r="F208" s="3">
        <v>14373</v>
      </c>
      <c r="G208" s="3" t="s">
        <v>99</v>
      </c>
      <c r="H208" s="3">
        <v>0</v>
      </c>
      <c r="I208" s="3">
        <v>120</v>
      </c>
      <c r="J208" s="3">
        <v>10</v>
      </c>
      <c r="K208" s="3">
        <v>2</v>
      </c>
      <c r="L208" s="3"/>
      <c r="M208" s="2">
        <v>43419.662499999999</v>
      </c>
      <c r="N208" s="2">
        <v>43419.672152777777</v>
      </c>
      <c r="O208" s="3" t="s">
        <v>49</v>
      </c>
      <c r="P208" s="3" t="s">
        <v>50</v>
      </c>
      <c r="Q208" s="3" t="s">
        <v>36</v>
      </c>
      <c r="R208" s="3" t="s">
        <v>37</v>
      </c>
      <c r="S208" s="2">
        <v>43419.662465277775</v>
      </c>
      <c r="T208" s="2">
        <v>43419.662465277775</v>
      </c>
      <c r="U208" s="2">
        <v>43419.674837962964</v>
      </c>
      <c r="V208" s="2">
        <v>43419.674837962964</v>
      </c>
      <c r="W208" s="3"/>
      <c r="X208" s="8">
        <f t="shared" si="41"/>
        <v>43419.658796296295</v>
      </c>
      <c r="Y208" s="9">
        <f t="shared" si="42"/>
        <v>9.6527777786832303E-3</v>
      </c>
      <c r="Z208" s="9">
        <f t="shared" si="43"/>
        <v>1.9305555557366461E-2</v>
      </c>
      <c r="AA208" s="10"/>
      <c r="AB208" s="10">
        <f t="shared" si="44"/>
        <v>3.4722223062999547E-5</v>
      </c>
      <c r="AC208" s="10">
        <f t="shared" si="45"/>
        <v>3.7037037036498077E-3</v>
      </c>
      <c r="AD208" s="10"/>
      <c r="AE208" s="10"/>
      <c r="AF208" s="78">
        <f t="shared" si="38"/>
        <v>43419.658333333333</v>
      </c>
      <c r="AG208" s="78">
        <f t="shared" si="39"/>
        <v>43419.671527777777</v>
      </c>
      <c r="AH208" s="26" t="str">
        <f t="shared" si="40"/>
        <v>43419.658333333343419.6715277778</v>
      </c>
      <c r="AI208" s="26" t="str">
        <f>VLOOKUP(AH208,simple_survey!$P$1800:$Q$2001,2,FALSE)</f>
        <v>肯定的</v>
      </c>
    </row>
    <row r="209" spans="1:35" s="7" customFormat="1" hidden="1" x14ac:dyDescent="0.4">
      <c r="A209" s="16" t="str">
        <f>IF(W209&gt;0, "★", "-")</f>
        <v>-</v>
      </c>
      <c r="B209" s="16" t="str">
        <f>IF(L209&gt;0, "☆", "-")</f>
        <v>-</v>
      </c>
      <c r="C209" s="7">
        <v>15</v>
      </c>
      <c r="D209" s="2">
        <v>43419.658807870372</v>
      </c>
      <c r="E209" s="3" t="s">
        <v>1935</v>
      </c>
      <c r="F209" s="3">
        <v>14374</v>
      </c>
      <c r="G209" s="3" t="s">
        <v>18</v>
      </c>
      <c r="H209" s="3">
        <v>6296</v>
      </c>
      <c r="I209" s="3">
        <v>778</v>
      </c>
      <c r="J209" s="3">
        <v>2</v>
      </c>
      <c r="K209" s="3">
        <v>3</v>
      </c>
      <c r="L209" s="3"/>
      <c r="M209" s="2">
        <v>43419.661203703705</v>
      </c>
      <c r="N209" s="2">
        <v>43419.668402777781</v>
      </c>
      <c r="O209" s="3" t="s">
        <v>75</v>
      </c>
      <c r="P209" s="3" t="s">
        <v>76</v>
      </c>
      <c r="Q209" s="3" t="s">
        <v>44</v>
      </c>
      <c r="R209" s="3" t="s">
        <v>91</v>
      </c>
      <c r="S209" s="2">
        <v>43419.665601851855</v>
      </c>
      <c r="T209" s="2">
        <v>43419.665601851855</v>
      </c>
      <c r="U209" s="2">
        <v>43419.67559027778</v>
      </c>
      <c r="V209" s="2">
        <v>43419.67559027778</v>
      </c>
      <c r="W209" s="3"/>
      <c r="X209" s="8">
        <f t="shared" si="41"/>
        <v>43419.658807870372</v>
      </c>
      <c r="Y209" s="9">
        <f t="shared" si="42"/>
        <v>7.1990740761975758E-3</v>
      </c>
      <c r="Z209" s="9">
        <f t="shared" si="43"/>
        <v>2.1597222228592727E-2</v>
      </c>
      <c r="AA209" s="10"/>
      <c r="AB209" s="10">
        <f t="shared" si="44"/>
        <v>0</v>
      </c>
      <c r="AC209" s="10">
        <f t="shared" si="45"/>
        <v>2.3958333331393078E-3</v>
      </c>
      <c r="AD209" s="10"/>
      <c r="AE209" s="10"/>
      <c r="AF209" s="78">
        <f t="shared" si="38"/>
        <v>43419.658333333333</v>
      </c>
      <c r="AG209" s="78">
        <f t="shared" si="39"/>
        <v>43419.668055555558</v>
      </c>
      <c r="AH209" s="26" t="str">
        <f t="shared" si="40"/>
        <v>43419.658333333343419.6680555556</v>
      </c>
      <c r="AI209" s="26" t="e">
        <f>VLOOKUP(AH209,simple_survey!$P$1800:$Q$2001,2,FALSE)</f>
        <v>#N/A</v>
      </c>
    </row>
    <row r="210" spans="1:35" s="7" customFormat="1" hidden="1" x14ac:dyDescent="0.4">
      <c r="A210" s="16" t="str">
        <f t="shared" si="37"/>
        <v>-</v>
      </c>
      <c r="B210" s="16" t="str">
        <f t="shared" si="35"/>
        <v>-</v>
      </c>
      <c r="C210" s="7">
        <v>15</v>
      </c>
      <c r="D210" s="2">
        <v>43419.659085648149</v>
      </c>
      <c r="E210" s="3" t="s">
        <v>1962</v>
      </c>
      <c r="F210" s="3">
        <v>14375</v>
      </c>
      <c r="G210" s="3" t="s">
        <v>18</v>
      </c>
      <c r="H210" s="3">
        <v>3428</v>
      </c>
      <c r="I210" s="3">
        <v>815</v>
      </c>
      <c r="J210" s="3">
        <v>9</v>
      </c>
      <c r="K210" s="3">
        <v>1</v>
      </c>
      <c r="L210" s="3"/>
      <c r="M210" s="2">
        <v>43419.662256944444</v>
      </c>
      <c r="N210" s="2">
        <v>43419.666203703702</v>
      </c>
      <c r="O210" s="3" t="s">
        <v>49</v>
      </c>
      <c r="P210" s="3" t="s">
        <v>50</v>
      </c>
      <c r="Q210" s="3" t="s">
        <v>77</v>
      </c>
      <c r="R210" s="3" t="s">
        <v>78</v>
      </c>
      <c r="S210" s="2">
        <v>43419.664467592593</v>
      </c>
      <c r="T210" s="2">
        <v>43419.664467592593</v>
      </c>
      <c r="U210" s="2">
        <v>43419.66946759259</v>
      </c>
      <c r="V210" s="2">
        <v>43419.66946759259</v>
      </c>
      <c r="W210" s="3"/>
      <c r="X210" s="8">
        <f t="shared" si="41"/>
        <v>43419.659085648149</v>
      </c>
      <c r="Y210" s="9">
        <f t="shared" si="42"/>
        <v>3.9467592578148469E-3</v>
      </c>
      <c r="Z210" s="9">
        <f t="shared" si="43"/>
        <v>3.9467592578148469E-3</v>
      </c>
      <c r="AA210" s="10"/>
      <c r="AB210" s="10">
        <f t="shared" si="44"/>
        <v>0</v>
      </c>
      <c r="AC210" s="10">
        <f t="shared" si="45"/>
        <v>3.1712962954770774E-3</v>
      </c>
      <c r="AD210" s="10"/>
      <c r="AE210" s="10"/>
      <c r="AF210" s="78">
        <f t="shared" si="38"/>
        <v>43419.65902777778</v>
      </c>
      <c r="AG210" s="78">
        <f t="shared" si="39"/>
        <v>43419.665972222225</v>
      </c>
      <c r="AH210" s="26" t="str">
        <f t="shared" si="40"/>
        <v>43419.659027777843419.6659722222</v>
      </c>
      <c r="AI210" s="26" t="e">
        <f>VLOOKUP(AH210,simple_survey!$P$1800:$Q$2001,2,FALSE)</f>
        <v>#N/A</v>
      </c>
    </row>
    <row r="211" spans="1:35" s="7" customFormat="1" hidden="1" x14ac:dyDescent="0.4">
      <c r="A211" s="16" t="str">
        <f t="shared" si="37"/>
        <v>-</v>
      </c>
      <c r="B211" s="16" t="str">
        <f t="shared" si="35"/>
        <v>-</v>
      </c>
      <c r="C211" s="7">
        <v>15</v>
      </c>
      <c r="D211" s="2">
        <v>43419.661006944443</v>
      </c>
      <c r="E211" s="3" t="s">
        <v>1963</v>
      </c>
      <c r="F211" s="3">
        <v>14376</v>
      </c>
      <c r="G211" s="3" t="s">
        <v>98</v>
      </c>
      <c r="H211" s="3">
        <v>0</v>
      </c>
      <c r="I211" s="3">
        <v>593</v>
      </c>
      <c r="J211" s="3">
        <v>8</v>
      </c>
      <c r="K211" s="3">
        <v>4</v>
      </c>
      <c r="L211" s="3"/>
      <c r="M211" s="2">
        <v>43419.663263888891</v>
      </c>
      <c r="N211" s="2">
        <v>43419.666666666664</v>
      </c>
      <c r="O211" s="3" t="s">
        <v>71</v>
      </c>
      <c r="P211" s="3" t="s">
        <v>1326</v>
      </c>
      <c r="Q211" s="3" t="s">
        <v>26</v>
      </c>
      <c r="R211" s="3" t="s">
        <v>27</v>
      </c>
      <c r="S211" s="2">
        <v>43419.663935185185</v>
      </c>
      <c r="T211" s="2">
        <v>43419.663935185185</v>
      </c>
      <c r="U211" s="2">
        <v>43419.670902777776</v>
      </c>
      <c r="V211" s="2">
        <v>43419.670902777776</v>
      </c>
      <c r="W211" s="3"/>
      <c r="X211" s="8">
        <f t="shared" si="41"/>
        <v>43419.661006944443</v>
      </c>
      <c r="Y211" s="9">
        <f t="shared" si="42"/>
        <v>3.4027777728624642E-3</v>
      </c>
      <c r="Z211" s="9">
        <f t="shared" si="43"/>
        <v>1.3611111091449857E-2</v>
      </c>
      <c r="AA211" s="10"/>
      <c r="AB211" s="10">
        <f t="shared" si="44"/>
        <v>0</v>
      </c>
      <c r="AC211" s="10">
        <f t="shared" si="45"/>
        <v>2.2569444481632672E-3</v>
      </c>
      <c r="AD211" s="10"/>
      <c r="AE211" s="10"/>
      <c r="AF211" s="78">
        <f t="shared" si="38"/>
        <v>43419.660416666666</v>
      </c>
      <c r="AG211" s="78">
        <f t="shared" si="39"/>
        <v>43419.666666666664</v>
      </c>
      <c r="AH211" s="26" t="str">
        <f t="shared" si="40"/>
        <v>43419.660416666743419.6666666667</v>
      </c>
      <c r="AI211" s="26" t="e">
        <f>VLOOKUP(AH211,simple_survey!$P$1800:$Q$2001,2,FALSE)</f>
        <v>#N/A</v>
      </c>
    </row>
    <row r="212" spans="1:35" s="7" customFormat="1" hidden="1" x14ac:dyDescent="0.4">
      <c r="A212" s="16" t="str">
        <f t="shared" si="37"/>
        <v>-</v>
      </c>
      <c r="B212" s="16" t="str">
        <f t="shared" si="35"/>
        <v>-</v>
      </c>
      <c r="C212" s="7">
        <v>15</v>
      </c>
      <c r="D212" s="2">
        <v>43419.662592592591</v>
      </c>
      <c r="E212" s="3" t="s">
        <v>1964</v>
      </c>
      <c r="F212" s="3">
        <v>14377</v>
      </c>
      <c r="G212" s="3" t="s">
        <v>51</v>
      </c>
      <c r="H212" s="3">
        <v>6304</v>
      </c>
      <c r="I212" s="3">
        <v>581</v>
      </c>
      <c r="J212" s="3">
        <v>3</v>
      </c>
      <c r="K212" s="3">
        <v>2</v>
      </c>
      <c r="L212" s="3"/>
      <c r="M212" s="2">
        <v>43419.664722222224</v>
      </c>
      <c r="N212" s="2">
        <v>43419.668923611112</v>
      </c>
      <c r="O212" s="3" t="s">
        <v>133</v>
      </c>
      <c r="P212" s="3" t="s">
        <v>19</v>
      </c>
      <c r="Q212" s="3" t="s">
        <v>28</v>
      </c>
      <c r="R212" s="3" t="s">
        <v>29</v>
      </c>
      <c r="S212" s="2">
        <v>43419.664050925923</v>
      </c>
      <c r="T212" s="2">
        <v>43419.664050925923</v>
      </c>
      <c r="U212" s="2">
        <v>43419.672685185185</v>
      </c>
      <c r="V212" s="2">
        <v>43419.672685185185</v>
      </c>
      <c r="W212" s="3"/>
      <c r="X212" s="8">
        <f t="shared" si="41"/>
        <v>43419.662592592591</v>
      </c>
      <c r="Y212" s="9">
        <f t="shared" si="42"/>
        <v>4.2013888887595385E-3</v>
      </c>
      <c r="Z212" s="9">
        <f t="shared" si="43"/>
        <v>8.4027777775190771E-3</v>
      </c>
      <c r="AA212" s="10"/>
      <c r="AB212" s="10">
        <f t="shared" si="44"/>
        <v>6.7129630042472854E-4</v>
      </c>
      <c r="AC212" s="10">
        <f t="shared" si="45"/>
        <v>2.1296296326909214E-3</v>
      </c>
      <c r="AD212" s="10"/>
      <c r="AE212" s="10"/>
      <c r="AF212" s="78">
        <f t="shared" si="38"/>
        <v>43419.662499999999</v>
      </c>
      <c r="AG212" s="78">
        <f t="shared" si="39"/>
        <v>43419.668749999997</v>
      </c>
      <c r="AH212" s="26" t="str">
        <f t="shared" si="40"/>
        <v>43419.662543419.66875</v>
      </c>
      <c r="AI212" s="26" t="e">
        <f>VLOOKUP(AH212,simple_survey!$P$1800:$Q$2001,2,FALSE)</f>
        <v>#N/A</v>
      </c>
    </row>
    <row r="213" spans="1:35" s="7" customFormat="1" x14ac:dyDescent="0.4">
      <c r="A213" s="16" t="str">
        <f t="shared" si="37"/>
        <v>-</v>
      </c>
      <c r="B213" s="16" t="str">
        <f t="shared" si="35"/>
        <v>-</v>
      </c>
      <c r="C213" s="7">
        <v>15</v>
      </c>
      <c r="D213" s="2">
        <v>43419.663078703707</v>
      </c>
      <c r="E213" s="3" t="s">
        <v>1848</v>
      </c>
      <c r="F213" s="3">
        <v>14378</v>
      </c>
      <c r="G213" s="3" t="s">
        <v>18</v>
      </c>
      <c r="H213" s="3">
        <v>6255</v>
      </c>
      <c r="I213" s="3">
        <v>448</v>
      </c>
      <c r="J213" s="3">
        <v>1</v>
      </c>
      <c r="K213" s="3">
        <v>1</v>
      </c>
      <c r="L213" s="3"/>
      <c r="M213" s="2">
        <v>43419.670648148145</v>
      </c>
      <c r="N213" s="2">
        <v>43419.677245370367</v>
      </c>
      <c r="O213" s="3" t="s">
        <v>79</v>
      </c>
      <c r="P213" s="3" t="s">
        <v>80</v>
      </c>
      <c r="Q213" s="3" t="s">
        <v>36</v>
      </c>
      <c r="R213" s="3" t="s">
        <v>37</v>
      </c>
      <c r="S213" s="2">
        <v>43419.66815972222</v>
      </c>
      <c r="T213" s="2">
        <v>43419.66815972222</v>
      </c>
      <c r="U213" s="2">
        <v>43419.681516203702</v>
      </c>
      <c r="V213" s="2">
        <v>43419.681516203702</v>
      </c>
      <c r="W213" s="3"/>
      <c r="X213" s="8">
        <f t="shared" si="41"/>
        <v>43419.663078703707</v>
      </c>
      <c r="Y213" s="9">
        <f t="shared" si="42"/>
        <v>6.5972222218988463E-3</v>
      </c>
      <c r="Z213" s="9">
        <f t="shared" si="43"/>
        <v>6.5972222218988463E-3</v>
      </c>
      <c r="AA213" s="10"/>
      <c r="AB213" s="10">
        <f t="shared" si="44"/>
        <v>2.488425925548654E-3</v>
      </c>
      <c r="AC213" s="10">
        <f t="shared" si="45"/>
        <v>7.5694444385590032E-3</v>
      </c>
      <c r="AD213" s="10"/>
      <c r="AE213" s="10"/>
      <c r="AF213" s="78">
        <f t="shared" si="38"/>
        <v>43419.662499999999</v>
      </c>
      <c r="AG213" s="78">
        <f t="shared" si="39"/>
        <v>43419.677083333336</v>
      </c>
      <c r="AH213" s="26" t="str">
        <f t="shared" si="40"/>
        <v>43419.662543419.6770833333</v>
      </c>
      <c r="AI213" s="26" t="str">
        <f>VLOOKUP(AH213,simple_survey!$P$1800:$Q$2001,2,FALSE)</f>
        <v>肯定的</v>
      </c>
    </row>
    <row r="214" spans="1:35" s="7" customFormat="1" hidden="1" x14ac:dyDescent="0.4">
      <c r="A214" s="16" t="str">
        <f t="shared" si="37"/>
        <v>★</v>
      </c>
      <c r="B214" s="16" t="str">
        <f t="shared" si="35"/>
        <v>☆</v>
      </c>
      <c r="C214" s="7">
        <v>15</v>
      </c>
      <c r="D214" s="2">
        <v>43419.633750000001</v>
      </c>
      <c r="E214" s="3" t="s">
        <v>1965</v>
      </c>
      <c r="F214" s="3">
        <v>14353</v>
      </c>
      <c r="G214" s="3" t="s">
        <v>100</v>
      </c>
      <c r="H214" s="3">
        <v>5636</v>
      </c>
      <c r="I214" s="3">
        <v>252</v>
      </c>
      <c r="J214" s="3">
        <v>3</v>
      </c>
      <c r="K214" s="3">
        <v>1</v>
      </c>
      <c r="L214" s="2">
        <v>43419.633888888886</v>
      </c>
      <c r="M214" s="3"/>
      <c r="N214" s="3"/>
      <c r="O214" s="3" t="s">
        <v>49</v>
      </c>
      <c r="P214" s="3" t="s">
        <v>50</v>
      </c>
      <c r="Q214" s="3" t="s">
        <v>30</v>
      </c>
      <c r="R214" s="3" t="s">
        <v>31</v>
      </c>
      <c r="S214" s="2">
        <v>43419.640277777777</v>
      </c>
      <c r="T214" s="3"/>
      <c r="U214" s="2">
        <v>43419.649884259263</v>
      </c>
      <c r="V214" s="3"/>
      <c r="W214" s="2">
        <v>43419.640277777777</v>
      </c>
      <c r="X214" s="8">
        <f t="shared" si="41"/>
        <v>43419.640277777777</v>
      </c>
      <c r="Y214" s="9">
        <f t="shared" si="42"/>
        <v>0</v>
      </c>
      <c r="Z214" s="9">
        <f t="shared" si="43"/>
        <v>0</v>
      </c>
      <c r="AA214" s="10"/>
      <c r="AB214" s="10">
        <f t="shared" si="44"/>
        <v>0</v>
      </c>
      <c r="AC214" s="10">
        <f t="shared" si="45"/>
        <v>0</v>
      </c>
      <c r="AD214" s="10"/>
      <c r="AE214" s="10"/>
      <c r="AF214" s="78">
        <f t="shared" si="38"/>
        <v>43419.633333333331</v>
      </c>
      <c r="AG214" s="78">
        <f t="shared" si="39"/>
        <v>0</v>
      </c>
      <c r="AH214" s="26" t="str">
        <f t="shared" si="40"/>
        <v>43419.63333333330</v>
      </c>
      <c r="AI214" s="26" t="e">
        <f>VLOOKUP(AH214,simple_survey!$P$1800:$Q$2001,2,FALSE)</f>
        <v>#N/A</v>
      </c>
    </row>
    <row r="215" spans="1:35" s="7" customFormat="1" hidden="1" x14ac:dyDescent="0.4">
      <c r="A215" s="16" t="str">
        <f t="shared" si="37"/>
        <v>-</v>
      </c>
      <c r="B215" s="16" t="str">
        <f t="shared" si="35"/>
        <v>☆</v>
      </c>
      <c r="C215" s="7">
        <v>15</v>
      </c>
      <c r="D215" s="2">
        <v>43419.649398148147</v>
      </c>
      <c r="E215" s="3" t="s">
        <v>1966</v>
      </c>
      <c r="F215" s="3">
        <v>14365</v>
      </c>
      <c r="G215" s="3" t="s">
        <v>98</v>
      </c>
      <c r="H215" s="3">
        <v>0</v>
      </c>
      <c r="I215" s="3">
        <v>30</v>
      </c>
      <c r="J215" s="3">
        <v>8</v>
      </c>
      <c r="K215" s="3">
        <v>3</v>
      </c>
      <c r="L215" s="2">
        <v>43419.655972222223</v>
      </c>
      <c r="M215" s="3"/>
      <c r="N215" s="3"/>
      <c r="O215" s="3" t="s">
        <v>45</v>
      </c>
      <c r="P215" s="3" t="s">
        <v>46</v>
      </c>
      <c r="Q215" s="3" t="s">
        <v>133</v>
      </c>
      <c r="R215" s="3" t="s">
        <v>19</v>
      </c>
      <c r="S215" s="2">
        <v>43419.654560185183</v>
      </c>
      <c r="T215" s="3"/>
      <c r="U215" s="2">
        <v>43419.663807870369</v>
      </c>
      <c r="V215" s="3"/>
      <c r="W215" s="3"/>
      <c r="X215" s="8">
        <f t="shared" si="41"/>
        <v>43419.649398148147</v>
      </c>
      <c r="Y215" s="9">
        <f t="shared" si="42"/>
        <v>0</v>
      </c>
      <c r="Z215" s="9">
        <f t="shared" si="43"/>
        <v>0</v>
      </c>
      <c r="AA215" s="10"/>
      <c r="AB215" s="10">
        <f t="shared" si="44"/>
        <v>0</v>
      </c>
      <c r="AC215" s="10">
        <f t="shared" si="45"/>
        <v>6.5740740756154992E-3</v>
      </c>
      <c r="AD215" s="10"/>
      <c r="AE215" s="10"/>
      <c r="AF215" s="78">
        <f t="shared" si="38"/>
        <v>43419.649305555555</v>
      </c>
      <c r="AG215" s="78">
        <f t="shared" si="39"/>
        <v>0</v>
      </c>
      <c r="AH215" s="26" t="str">
        <f t="shared" si="40"/>
        <v>43419.64930555560</v>
      </c>
      <c r="AI215" s="26" t="e">
        <f>VLOOKUP(AH215,simple_survey!$P$1800:$Q$2001,2,FALSE)</f>
        <v>#N/A</v>
      </c>
    </row>
    <row r="216" spans="1:35" s="12" customFormat="1" hidden="1" x14ac:dyDescent="0.4">
      <c r="A216" s="17" t="str">
        <f t="shared" si="37"/>
        <v>-</v>
      </c>
      <c r="B216" s="17" t="str">
        <f t="shared" si="35"/>
        <v>☆</v>
      </c>
      <c r="C216" s="12">
        <v>15</v>
      </c>
      <c r="D216" s="4">
        <v>43419.655092592591</v>
      </c>
      <c r="E216" s="5" t="s">
        <v>1953</v>
      </c>
      <c r="F216" s="5">
        <v>14369</v>
      </c>
      <c r="G216" s="5" t="s">
        <v>32</v>
      </c>
      <c r="H216" s="5">
        <v>1706</v>
      </c>
      <c r="I216" s="5">
        <v>963</v>
      </c>
      <c r="J216" s="5">
        <v>3</v>
      </c>
      <c r="K216" s="5">
        <v>1</v>
      </c>
      <c r="L216" s="4">
        <v>43419.655289351853</v>
      </c>
      <c r="M216" s="5"/>
      <c r="N216" s="5"/>
      <c r="O216" s="5" t="s">
        <v>49</v>
      </c>
      <c r="P216" s="5" t="s">
        <v>50</v>
      </c>
      <c r="Q216" s="5" t="s">
        <v>26</v>
      </c>
      <c r="R216" s="5" t="s">
        <v>27</v>
      </c>
      <c r="S216" s="4">
        <v>43419.664282407408</v>
      </c>
      <c r="T216" s="5"/>
      <c r="U216" s="4">
        <v>43419.668298611112</v>
      </c>
      <c r="V216" s="5"/>
      <c r="W216" s="5"/>
      <c r="X216" s="13">
        <f t="shared" si="41"/>
        <v>43419.655092592591</v>
      </c>
      <c r="Y216" s="18">
        <f t="shared" si="42"/>
        <v>0</v>
      </c>
      <c r="Z216" s="18">
        <f t="shared" si="43"/>
        <v>0</v>
      </c>
      <c r="AA216" s="19"/>
      <c r="AB216" s="19">
        <f t="shared" si="44"/>
        <v>0</v>
      </c>
      <c r="AC216" s="19">
        <f t="shared" si="45"/>
        <v>9.189814816636499E-3</v>
      </c>
      <c r="AD216" s="19"/>
      <c r="AE216" s="19"/>
      <c r="AF216" s="78">
        <f t="shared" si="38"/>
        <v>43419.654861111114</v>
      </c>
      <c r="AG216" s="78">
        <f t="shared" si="39"/>
        <v>0</v>
      </c>
      <c r="AH216" s="26" t="str">
        <f t="shared" si="40"/>
        <v>43419.65486111110</v>
      </c>
      <c r="AI216" s="26" t="e">
        <f>VLOOKUP(AH216,simple_survey!$P$1800:$Q$2001,2,FALSE)</f>
        <v>#N/A</v>
      </c>
    </row>
    <row r="217" spans="1:35" s="23" customFormat="1" hidden="1" x14ac:dyDescent="0.4">
      <c r="A217" s="20" t="str">
        <f t="shared" si="37"/>
        <v>★</v>
      </c>
      <c r="B217" s="20" t="str">
        <f t="shared" si="35"/>
        <v>-</v>
      </c>
      <c r="C217" s="23">
        <v>16</v>
      </c>
      <c r="D217" s="22">
        <v>43419.656446759262</v>
      </c>
      <c r="E217" s="21" t="s">
        <v>1967</v>
      </c>
      <c r="F217" s="21">
        <v>14371</v>
      </c>
      <c r="G217" s="21" t="s">
        <v>99</v>
      </c>
      <c r="H217" s="21">
        <v>0</v>
      </c>
      <c r="I217" s="21">
        <v>319</v>
      </c>
      <c r="J217" s="21">
        <v>11</v>
      </c>
      <c r="K217" s="21">
        <v>1</v>
      </c>
      <c r="L217" s="21"/>
      <c r="M217" s="22">
        <v>43419.696238425924</v>
      </c>
      <c r="N217" s="22">
        <v>43419.702905092592</v>
      </c>
      <c r="O217" s="21" t="s">
        <v>64</v>
      </c>
      <c r="P217" s="21" t="s">
        <v>65</v>
      </c>
      <c r="Q217" s="21" t="s">
        <v>54</v>
      </c>
      <c r="R217" s="21" t="s">
        <v>55</v>
      </c>
      <c r="S217" s="22">
        <v>43419.69798611111</v>
      </c>
      <c r="T217" s="22">
        <v>43419.69798611111</v>
      </c>
      <c r="U217" s="22">
        <v>43419.711087962962</v>
      </c>
      <c r="V217" s="22">
        <v>43419.711087962962</v>
      </c>
      <c r="W217" s="22">
        <v>43419.69798611111</v>
      </c>
      <c r="X217" s="24">
        <f t="shared" si="41"/>
        <v>43419.69798611111</v>
      </c>
      <c r="Y217" s="25">
        <f t="shared" si="42"/>
        <v>6.6666666680248454E-3</v>
      </c>
      <c r="Z217" s="25">
        <f t="shared" si="43"/>
        <v>6.6666666680248454E-3</v>
      </c>
      <c r="AA217" s="26">
        <f>SUM(Z217:Z268)</f>
        <v>0.44868055552797159</v>
      </c>
      <c r="AB217" s="26">
        <f t="shared" si="44"/>
        <v>0</v>
      </c>
      <c r="AC217" s="26">
        <f t="shared" si="45"/>
        <v>0</v>
      </c>
      <c r="AD217" s="26">
        <f>AVERAGE(AC217:AC268)</f>
        <v>3.8087781407133057E-3</v>
      </c>
      <c r="AE217" s="26">
        <f>MEDIAN(AC217:AC268)</f>
        <v>3.0787037030677311E-3</v>
      </c>
      <c r="AF217" s="78">
        <f t="shared" si="38"/>
        <v>43419.65625</v>
      </c>
      <c r="AG217" s="78">
        <f t="shared" si="39"/>
        <v>43419.702777777777</v>
      </c>
      <c r="AH217" s="26" t="str">
        <f t="shared" si="40"/>
        <v>43419.6562543419.7027777778</v>
      </c>
      <c r="AI217" s="26" t="e">
        <f>VLOOKUP(AH217,simple_survey!$P$1800:$Q$2001,2,FALSE)</f>
        <v>#N/A</v>
      </c>
    </row>
    <row r="218" spans="1:35" s="7" customFormat="1" hidden="1" x14ac:dyDescent="0.4">
      <c r="A218" s="16" t="str">
        <f t="shared" si="37"/>
        <v>★</v>
      </c>
      <c r="B218" s="16" t="str">
        <f t="shared" si="35"/>
        <v>-</v>
      </c>
      <c r="C218" s="7">
        <v>16</v>
      </c>
      <c r="D218" s="2">
        <v>43419.665370370371</v>
      </c>
      <c r="E218" s="3" t="s">
        <v>1902</v>
      </c>
      <c r="F218" s="3">
        <v>14379</v>
      </c>
      <c r="G218" s="3" t="s">
        <v>66</v>
      </c>
      <c r="H218" s="3">
        <v>6283</v>
      </c>
      <c r="I218" s="3">
        <v>459</v>
      </c>
      <c r="J218" s="3">
        <v>10</v>
      </c>
      <c r="K218" s="3">
        <v>1</v>
      </c>
      <c r="L218" s="3"/>
      <c r="M218" s="2">
        <v>43419.670381944445</v>
      </c>
      <c r="N218" s="2">
        <v>43419.678969907407</v>
      </c>
      <c r="O218" s="3" t="s">
        <v>24</v>
      </c>
      <c r="P218" s="3" t="s">
        <v>25</v>
      </c>
      <c r="Q218" s="3" t="s">
        <v>49</v>
      </c>
      <c r="R218" s="3" t="s">
        <v>50</v>
      </c>
      <c r="S218" s="2">
        <v>43419.672303240739</v>
      </c>
      <c r="T218" s="2">
        <v>43419.672303240739</v>
      </c>
      <c r="U218" s="2">
        <v>43419.689664351848</v>
      </c>
      <c r="V218" s="2">
        <v>43419.689664351848</v>
      </c>
      <c r="W218" s="2">
        <v>43419.672303240739</v>
      </c>
      <c r="X218" s="8">
        <f t="shared" si="41"/>
        <v>43419.672303240739</v>
      </c>
      <c r="Y218" s="9">
        <f t="shared" si="42"/>
        <v>8.5879629623377696E-3</v>
      </c>
      <c r="Z218" s="9">
        <f t="shared" si="43"/>
        <v>8.5879629623377696E-3</v>
      </c>
      <c r="AA218" s="10"/>
      <c r="AB218" s="10">
        <f t="shared" si="44"/>
        <v>0</v>
      </c>
      <c r="AC218" s="10">
        <f t="shared" si="45"/>
        <v>0</v>
      </c>
      <c r="AD218" s="10"/>
      <c r="AE218" s="10"/>
      <c r="AF218" s="78">
        <f t="shared" si="38"/>
        <v>43419.665277777778</v>
      </c>
      <c r="AG218" s="78">
        <f t="shared" si="39"/>
        <v>43419.678472222222</v>
      </c>
      <c r="AH218" s="26" t="str">
        <f t="shared" si="40"/>
        <v>43419.665277777843419.6784722222</v>
      </c>
      <c r="AI218" s="26" t="e">
        <f>VLOOKUP(AH218,simple_survey!$P$1800:$Q$2001,2,FALSE)</f>
        <v>#N/A</v>
      </c>
    </row>
    <row r="219" spans="1:35" s="7" customFormat="1" hidden="1" x14ac:dyDescent="0.4">
      <c r="A219" s="16" t="str">
        <f t="shared" si="37"/>
        <v>★</v>
      </c>
      <c r="B219" s="16" t="str">
        <f t="shared" si="35"/>
        <v>-</v>
      </c>
      <c r="C219" s="7">
        <v>16</v>
      </c>
      <c r="D219" s="2">
        <v>43419.666319444441</v>
      </c>
      <c r="E219" s="3" t="s">
        <v>1968</v>
      </c>
      <c r="F219" s="3">
        <v>14380</v>
      </c>
      <c r="G219" s="3" t="s">
        <v>32</v>
      </c>
      <c r="H219" s="3">
        <v>6241</v>
      </c>
      <c r="I219" s="3">
        <v>978</v>
      </c>
      <c r="J219" s="3">
        <v>3</v>
      </c>
      <c r="K219" s="3">
        <v>1</v>
      </c>
      <c r="L219" s="3"/>
      <c r="M219" s="2">
        <v>43419.671516203707</v>
      </c>
      <c r="N219" s="2">
        <v>43419.67864583333</v>
      </c>
      <c r="O219" s="3" t="s">
        <v>28</v>
      </c>
      <c r="P219" s="3" t="s">
        <v>29</v>
      </c>
      <c r="Q219" s="3" t="s">
        <v>26</v>
      </c>
      <c r="R219" s="3" t="s">
        <v>27</v>
      </c>
      <c r="S219" s="2">
        <v>43419.673229166663</v>
      </c>
      <c r="T219" s="2">
        <v>43419.673229166663</v>
      </c>
      <c r="U219" s="2">
        <v>43419.683958333335</v>
      </c>
      <c r="V219" s="2">
        <v>43419.683958333335</v>
      </c>
      <c r="W219" s="2">
        <v>43419.673229166663</v>
      </c>
      <c r="X219" s="8">
        <f t="shared" si="41"/>
        <v>43419.673229166663</v>
      </c>
      <c r="Y219" s="9">
        <f t="shared" si="42"/>
        <v>7.1296296227956191E-3</v>
      </c>
      <c r="Z219" s="9">
        <f t="shared" si="43"/>
        <v>7.1296296227956191E-3</v>
      </c>
      <c r="AA219" s="10"/>
      <c r="AB219" s="10">
        <f t="shared" si="44"/>
        <v>0</v>
      </c>
      <c r="AC219" s="10">
        <f t="shared" si="45"/>
        <v>0</v>
      </c>
      <c r="AD219" s="10"/>
      <c r="AE219" s="10"/>
      <c r="AF219" s="78">
        <f t="shared" si="38"/>
        <v>43419.665972222225</v>
      </c>
      <c r="AG219" s="78">
        <f t="shared" si="39"/>
        <v>43419.678472222222</v>
      </c>
      <c r="AH219" s="26" t="str">
        <f t="shared" si="40"/>
        <v>43419.665972222243419.6784722222</v>
      </c>
      <c r="AI219" s="26" t="e">
        <f>VLOOKUP(AH219,simple_survey!$P$1800:$Q$2001,2,FALSE)</f>
        <v>#N/A</v>
      </c>
    </row>
    <row r="220" spans="1:35" s="7" customFormat="1" hidden="1" x14ac:dyDescent="0.4">
      <c r="A220" s="16" t="str">
        <f t="shared" si="37"/>
        <v>-</v>
      </c>
      <c r="B220" s="16" t="str">
        <f t="shared" si="35"/>
        <v>-</v>
      </c>
      <c r="C220" s="7">
        <v>16</v>
      </c>
      <c r="D220" s="2">
        <v>43419.666851851849</v>
      </c>
      <c r="E220" s="3" t="s">
        <v>1843</v>
      </c>
      <c r="F220" s="3">
        <v>14381</v>
      </c>
      <c r="G220" s="3" t="s">
        <v>18</v>
      </c>
      <c r="H220" s="3">
        <v>6135</v>
      </c>
      <c r="I220" s="3">
        <v>617</v>
      </c>
      <c r="J220" s="3">
        <v>13</v>
      </c>
      <c r="K220" s="3">
        <v>1</v>
      </c>
      <c r="L220" s="3"/>
      <c r="M220" s="2">
        <v>43419.671203703707</v>
      </c>
      <c r="N220" s="2">
        <v>43419.674675925926</v>
      </c>
      <c r="O220" s="3" t="s">
        <v>30</v>
      </c>
      <c r="P220" s="3" t="s">
        <v>31</v>
      </c>
      <c r="Q220" s="3" t="s">
        <v>28</v>
      </c>
      <c r="R220" s="3" t="s">
        <v>29</v>
      </c>
      <c r="S220" s="2">
        <v>43419.668310185189</v>
      </c>
      <c r="T220" s="2">
        <v>43419.668310185189</v>
      </c>
      <c r="U220" s="2">
        <v>43419.674930555557</v>
      </c>
      <c r="V220" s="2">
        <v>43419.674930555557</v>
      </c>
      <c r="W220" s="3"/>
      <c r="X220" s="8">
        <f t="shared" si="41"/>
        <v>43419.666851851849</v>
      </c>
      <c r="Y220" s="9">
        <f t="shared" si="42"/>
        <v>3.4722222189884633E-3</v>
      </c>
      <c r="Z220" s="9">
        <f t="shared" si="43"/>
        <v>3.4722222189884633E-3</v>
      </c>
      <c r="AA220" s="10"/>
      <c r="AB220" s="10">
        <f t="shared" si="44"/>
        <v>2.8935185182490386E-3</v>
      </c>
      <c r="AC220" s="10">
        <f t="shared" si="45"/>
        <v>4.3518518577911891E-3</v>
      </c>
      <c r="AD220" s="10"/>
      <c r="AE220" s="10"/>
      <c r="AF220" s="78">
        <f t="shared" si="38"/>
        <v>43419.666666666664</v>
      </c>
      <c r="AG220" s="78">
        <f t="shared" si="39"/>
        <v>43419.674305555556</v>
      </c>
      <c r="AH220" s="26" t="str">
        <f t="shared" si="40"/>
        <v>43419.666666666743419.6743055556</v>
      </c>
      <c r="AI220" s="26" t="e">
        <f>VLOOKUP(AH220,simple_survey!$P$1800:$Q$2001,2,FALSE)</f>
        <v>#N/A</v>
      </c>
    </row>
    <row r="221" spans="1:35" s="7" customFormat="1" x14ac:dyDescent="0.4">
      <c r="A221" s="16" t="str">
        <f t="shared" si="37"/>
        <v>-</v>
      </c>
      <c r="B221" s="16" t="str">
        <f t="shared" si="35"/>
        <v>-</v>
      </c>
      <c r="C221" s="7">
        <v>16</v>
      </c>
      <c r="D221" s="2">
        <v>43419.667187500003</v>
      </c>
      <c r="E221" s="3" t="s">
        <v>1836</v>
      </c>
      <c r="F221" s="3">
        <v>14382</v>
      </c>
      <c r="G221" s="3" t="s">
        <v>18</v>
      </c>
      <c r="H221" s="3">
        <v>2306</v>
      </c>
      <c r="I221" s="3">
        <v>520</v>
      </c>
      <c r="J221" s="3">
        <v>7</v>
      </c>
      <c r="K221" s="3">
        <v>1</v>
      </c>
      <c r="L221" s="3"/>
      <c r="M221" s="2">
        <v>43419.670416666668</v>
      </c>
      <c r="N221" s="2">
        <v>43419.675150462965</v>
      </c>
      <c r="O221" s="3" t="s">
        <v>40</v>
      </c>
      <c r="P221" s="3" t="s">
        <v>41</v>
      </c>
      <c r="Q221" s="3" t="s">
        <v>36</v>
      </c>
      <c r="R221" s="3" t="s">
        <v>37</v>
      </c>
      <c r="S221" s="2">
        <v>43419.669479166667</v>
      </c>
      <c r="T221" s="2">
        <v>43419.669479166667</v>
      </c>
      <c r="U221" s="2">
        <v>43419.683229166665</v>
      </c>
      <c r="V221" s="2">
        <v>43419.683229166665</v>
      </c>
      <c r="W221" s="3"/>
      <c r="X221" s="8">
        <f t="shared" si="41"/>
        <v>43419.667187500003</v>
      </c>
      <c r="Y221" s="9">
        <f t="shared" si="42"/>
        <v>4.7337962969322689E-3</v>
      </c>
      <c r="Z221" s="9">
        <f t="shared" si="43"/>
        <v>4.7337962969322689E-3</v>
      </c>
      <c r="AA221" s="10"/>
      <c r="AB221" s="10">
        <f t="shared" si="44"/>
        <v>9.3750000087311491E-4</v>
      </c>
      <c r="AC221" s="10">
        <f t="shared" si="45"/>
        <v>3.2291666648234241E-3</v>
      </c>
      <c r="AD221" s="10"/>
      <c r="AE221" s="10"/>
      <c r="AF221" s="78">
        <f t="shared" si="38"/>
        <v>43419.666666666664</v>
      </c>
      <c r="AG221" s="78">
        <f t="shared" si="39"/>
        <v>43419.675000000003</v>
      </c>
      <c r="AH221" s="26" t="str">
        <f t="shared" si="40"/>
        <v>43419.666666666743419.675</v>
      </c>
      <c r="AI221" s="26" t="str">
        <f>VLOOKUP(AH221,simple_survey!$P$1800:$Q$2001,2,FALSE)</f>
        <v>肯定的</v>
      </c>
    </row>
    <row r="222" spans="1:35" s="7" customFormat="1" hidden="1" x14ac:dyDescent="0.4">
      <c r="A222" s="16" t="str">
        <f t="shared" si="37"/>
        <v>-</v>
      </c>
      <c r="B222" s="16" t="str">
        <f t="shared" si="35"/>
        <v>-</v>
      </c>
      <c r="C222" s="7">
        <v>16</v>
      </c>
      <c r="D222" s="2">
        <v>43419.671643518515</v>
      </c>
      <c r="E222" s="3" t="s">
        <v>1957</v>
      </c>
      <c r="F222" s="3">
        <v>14383</v>
      </c>
      <c r="G222" s="3" t="s">
        <v>32</v>
      </c>
      <c r="H222" s="3">
        <v>2526</v>
      </c>
      <c r="I222" s="3">
        <v>354</v>
      </c>
      <c r="J222" s="3">
        <v>2</v>
      </c>
      <c r="K222" s="3">
        <v>1</v>
      </c>
      <c r="L222" s="3"/>
      <c r="M222" s="2">
        <v>43419.673136574071</v>
      </c>
      <c r="N222" s="2">
        <v>43419.678379629629</v>
      </c>
      <c r="O222" s="3" t="s">
        <v>56</v>
      </c>
      <c r="P222" s="3" t="s">
        <v>57</v>
      </c>
      <c r="Q222" s="3" t="s">
        <v>47</v>
      </c>
      <c r="R222" s="3" t="s">
        <v>48</v>
      </c>
      <c r="S222" s="2">
        <v>43419.673275462963</v>
      </c>
      <c r="T222" s="2">
        <v>43419.673275462963</v>
      </c>
      <c r="U222" s="2">
        <v>43419.684444444443</v>
      </c>
      <c r="V222" s="2">
        <v>43419.684444444443</v>
      </c>
      <c r="W222" s="3"/>
      <c r="X222" s="8">
        <f t="shared" si="41"/>
        <v>43419.671643518515</v>
      </c>
      <c r="Y222" s="9">
        <f t="shared" si="42"/>
        <v>5.2430555588216521E-3</v>
      </c>
      <c r="Z222" s="9">
        <f t="shared" si="43"/>
        <v>5.2430555588216521E-3</v>
      </c>
      <c r="AA222" s="10"/>
      <c r="AB222" s="10">
        <f t="shared" si="44"/>
        <v>0</v>
      </c>
      <c r="AC222" s="10">
        <f t="shared" si="45"/>
        <v>1.4930555553291924E-3</v>
      </c>
      <c r="AD222" s="10"/>
      <c r="AE222" s="10"/>
      <c r="AF222" s="78">
        <f t="shared" si="38"/>
        <v>43419.671527777777</v>
      </c>
      <c r="AG222" s="78">
        <f t="shared" si="39"/>
        <v>43419.677777777775</v>
      </c>
      <c r="AH222" s="26" t="str">
        <f t="shared" si="40"/>
        <v>43419.671527777843419.6777777778</v>
      </c>
      <c r="AI222" s="26" t="e">
        <f>VLOOKUP(AH222,simple_survey!$P$1800:$Q$2001,2,FALSE)</f>
        <v>#N/A</v>
      </c>
    </row>
    <row r="223" spans="1:35" s="7" customFormat="1" hidden="1" x14ac:dyDescent="0.4">
      <c r="A223" s="16" t="str">
        <f t="shared" si="37"/>
        <v>-</v>
      </c>
      <c r="B223" s="16" t="str">
        <f t="shared" si="35"/>
        <v>-</v>
      </c>
      <c r="C223" s="7">
        <v>16</v>
      </c>
      <c r="D223" s="2">
        <v>43419.672349537039</v>
      </c>
      <c r="E223" s="3" t="s">
        <v>1939</v>
      </c>
      <c r="F223" s="3">
        <v>14384</v>
      </c>
      <c r="G223" s="3" t="s">
        <v>99</v>
      </c>
      <c r="H223" s="3">
        <v>0</v>
      </c>
      <c r="I223" s="3">
        <v>36</v>
      </c>
      <c r="J223" s="3">
        <v>9</v>
      </c>
      <c r="K223" s="3">
        <v>1</v>
      </c>
      <c r="L223" s="3"/>
      <c r="M223" s="2">
        <v>43419.67527777778</v>
      </c>
      <c r="N223" s="2">
        <v>43419.686550925922</v>
      </c>
      <c r="O223" s="3" t="s">
        <v>54</v>
      </c>
      <c r="P223" s="3" t="s">
        <v>55</v>
      </c>
      <c r="Q223" s="3" t="s">
        <v>62</v>
      </c>
      <c r="R223" s="3" t="s">
        <v>63</v>
      </c>
      <c r="S223" s="2">
        <v>43419.675173611111</v>
      </c>
      <c r="T223" s="2">
        <v>43419.675173611111</v>
      </c>
      <c r="U223" s="2">
        <v>43419.690729166665</v>
      </c>
      <c r="V223" s="2">
        <v>43419.690729166665</v>
      </c>
      <c r="W223" s="3"/>
      <c r="X223" s="8">
        <f t="shared" si="41"/>
        <v>43419.672349537039</v>
      </c>
      <c r="Y223" s="9">
        <f t="shared" si="42"/>
        <v>1.1273148142208811E-2</v>
      </c>
      <c r="Z223" s="9">
        <f t="shared" si="43"/>
        <v>1.1273148142208811E-2</v>
      </c>
      <c r="AA223" s="10"/>
      <c r="AB223" s="10">
        <f t="shared" si="44"/>
        <v>1.0416666918899864E-4</v>
      </c>
      <c r="AC223" s="10">
        <f t="shared" si="45"/>
        <v>2.9282407413120382E-3</v>
      </c>
      <c r="AD223" s="10"/>
      <c r="AE223" s="10"/>
      <c r="AF223" s="78">
        <f t="shared" si="38"/>
        <v>43419.672222222223</v>
      </c>
      <c r="AG223" s="78">
        <f t="shared" si="39"/>
        <v>43419.686111111114</v>
      </c>
      <c r="AH223" s="26" t="str">
        <f t="shared" si="40"/>
        <v>43419.672222222243419.6861111111</v>
      </c>
      <c r="AI223" s="26" t="e">
        <f>VLOOKUP(AH223,simple_survey!$P$1800:$Q$2001,2,FALSE)</f>
        <v>#N/A</v>
      </c>
    </row>
    <row r="224" spans="1:35" s="7" customFormat="1" hidden="1" x14ac:dyDescent="0.4">
      <c r="A224" s="16" t="str">
        <f>IF(W224&gt;0, "★", "-")</f>
        <v>-</v>
      </c>
      <c r="B224" s="16" t="str">
        <f>IF(L224&gt;0, "☆", "-")</f>
        <v>-</v>
      </c>
      <c r="C224" s="7">
        <v>16</v>
      </c>
      <c r="D224" s="2">
        <v>43419.672719907408</v>
      </c>
      <c r="E224" s="3" t="s">
        <v>1969</v>
      </c>
      <c r="F224" s="3">
        <v>14385</v>
      </c>
      <c r="G224" s="3" t="s">
        <v>32</v>
      </c>
      <c r="H224" s="3">
        <v>5522</v>
      </c>
      <c r="I224" s="3">
        <v>467</v>
      </c>
      <c r="J224" s="3">
        <v>6</v>
      </c>
      <c r="K224" s="3">
        <v>1</v>
      </c>
      <c r="L224" s="3"/>
      <c r="M224" s="2">
        <v>43419.675219907411</v>
      </c>
      <c r="N224" s="2">
        <v>43419.678530092591</v>
      </c>
      <c r="O224" s="3" t="s">
        <v>62</v>
      </c>
      <c r="P224" s="3" t="s">
        <v>63</v>
      </c>
      <c r="Q224" s="3" t="s">
        <v>36</v>
      </c>
      <c r="R224" s="3" t="s">
        <v>37</v>
      </c>
      <c r="S224" s="2">
        <v>43419.67763888889</v>
      </c>
      <c r="T224" s="2">
        <v>43419.67763888889</v>
      </c>
      <c r="U224" s="2">
        <v>43419.684351851851</v>
      </c>
      <c r="V224" s="2">
        <v>43419.684351851851</v>
      </c>
      <c r="W224" s="3"/>
      <c r="X224" s="8">
        <f t="shared" si="41"/>
        <v>43419.672719907408</v>
      </c>
      <c r="Y224" s="9">
        <f t="shared" si="42"/>
        <v>3.3101851804531179E-3</v>
      </c>
      <c r="Z224" s="9">
        <f t="shared" si="43"/>
        <v>3.3101851804531179E-3</v>
      </c>
      <c r="AA224" s="10"/>
      <c r="AB224" s="10">
        <f t="shared" si="44"/>
        <v>0</v>
      </c>
      <c r="AC224" s="10">
        <f t="shared" si="45"/>
        <v>2.5000000023283064E-3</v>
      </c>
      <c r="AD224" s="10"/>
      <c r="AE224" s="10"/>
      <c r="AF224" s="78">
        <f t="shared" si="38"/>
        <v>43419.672222222223</v>
      </c>
      <c r="AG224" s="78">
        <f t="shared" si="39"/>
        <v>43419.678472222222</v>
      </c>
      <c r="AH224" s="26" t="str">
        <f t="shared" si="40"/>
        <v>43419.672222222243419.6784722222</v>
      </c>
      <c r="AI224" s="26" t="e">
        <f>VLOOKUP(AH224,simple_survey!$P$1800:$Q$2001,2,FALSE)</f>
        <v>#N/A</v>
      </c>
    </row>
    <row r="225" spans="1:38" s="7" customFormat="1" x14ac:dyDescent="0.4">
      <c r="A225" s="16" t="str">
        <f>IF(W225&gt;0, "★", "-")</f>
        <v>-</v>
      </c>
      <c r="B225" s="16" t="str">
        <f>IF(L225&gt;0, "☆", "-")</f>
        <v>-</v>
      </c>
      <c r="C225" s="7">
        <v>16</v>
      </c>
      <c r="D225" s="2">
        <v>43419.672835648147</v>
      </c>
      <c r="E225" s="3" t="s">
        <v>1970</v>
      </c>
      <c r="F225" s="3">
        <v>14386</v>
      </c>
      <c r="G225" s="3" t="s">
        <v>99</v>
      </c>
      <c r="H225" s="3">
        <v>0</v>
      </c>
      <c r="I225" s="3">
        <v>503</v>
      </c>
      <c r="J225" s="3">
        <v>13</v>
      </c>
      <c r="K225" s="3">
        <v>1</v>
      </c>
      <c r="L225" s="3"/>
      <c r="M225" s="2">
        <v>43419.677766203706</v>
      </c>
      <c r="N225" s="2">
        <v>43419.695011574076</v>
      </c>
      <c r="O225" s="3" t="s">
        <v>64</v>
      </c>
      <c r="P225" s="3" t="s">
        <v>65</v>
      </c>
      <c r="Q225" s="3" t="s">
        <v>79</v>
      </c>
      <c r="R225" s="3" t="s">
        <v>80</v>
      </c>
      <c r="S225" s="2">
        <v>43419.678923611114</v>
      </c>
      <c r="T225" s="2">
        <v>43419.678923611114</v>
      </c>
      <c r="U225" s="2">
        <v>43419.690405092595</v>
      </c>
      <c r="V225" s="2">
        <v>43419.690405092595</v>
      </c>
      <c r="W225" s="3"/>
      <c r="X225" s="8">
        <f t="shared" si="41"/>
        <v>43419.672835648147</v>
      </c>
      <c r="Y225" s="9">
        <f t="shared" si="42"/>
        <v>1.7245370370801538E-2</v>
      </c>
      <c r="Z225" s="9">
        <f t="shared" si="43"/>
        <v>1.7245370370801538E-2</v>
      </c>
      <c r="AA225" s="10"/>
      <c r="AB225" s="10">
        <f t="shared" si="44"/>
        <v>0</v>
      </c>
      <c r="AC225" s="10">
        <f t="shared" si="45"/>
        <v>4.9305555585306138E-3</v>
      </c>
      <c r="AD225" s="10"/>
      <c r="AE225" s="10"/>
      <c r="AF225" s="78">
        <f t="shared" si="38"/>
        <v>43419.672222222223</v>
      </c>
      <c r="AG225" s="78">
        <f t="shared" si="39"/>
        <v>43419.694444444445</v>
      </c>
      <c r="AH225" s="26" t="str">
        <f t="shared" si="40"/>
        <v>43419.672222222243419.6944444444</v>
      </c>
      <c r="AI225" s="26" t="str">
        <f>VLOOKUP(AH225,simple_survey!$P$1800:$Q$2001,2,FALSE)</f>
        <v>肯定的</v>
      </c>
    </row>
    <row r="226" spans="1:38" s="7" customFormat="1" hidden="1" x14ac:dyDescent="0.4">
      <c r="A226" s="16" t="str">
        <f t="shared" si="37"/>
        <v>-</v>
      </c>
      <c r="B226" s="16" t="str">
        <f t="shared" si="35"/>
        <v>-</v>
      </c>
      <c r="C226" s="7">
        <v>16</v>
      </c>
      <c r="D226" s="2">
        <v>43419.673587962963</v>
      </c>
      <c r="E226" s="3" t="s">
        <v>1834</v>
      </c>
      <c r="F226" s="3">
        <v>14387</v>
      </c>
      <c r="G226" s="3" t="s">
        <v>32</v>
      </c>
      <c r="H226" s="3">
        <v>1075</v>
      </c>
      <c r="I226" s="3">
        <v>764</v>
      </c>
      <c r="J226" s="3">
        <v>8</v>
      </c>
      <c r="K226" s="3">
        <v>1</v>
      </c>
      <c r="L226" s="3"/>
      <c r="M226" s="2">
        <v>43419.675324074073</v>
      </c>
      <c r="N226" s="2">
        <v>43419.679120370369</v>
      </c>
      <c r="O226" s="3" t="s">
        <v>133</v>
      </c>
      <c r="P226" s="3" t="s">
        <v>19</v>
      </c>
      <c r="Q226" s="3" t="s">
        <v>30</v>
      </c>
      <c r="R226" s="3" t="s">
        <v>31</v>
      </c>
      <c r="S226" s="2">
        <v>43419.675034722219</v>
      </c>
      <c r="T226" s="2">
        <v>43419.675034722219</v>
      </c>
      <c r="U226" s="2">
        <v>43419.682604166665</v>
      </c>
      <c r="V226" s="2">
        <v>43419.682604166665</v>
      </c>
      <c r="W226" s="3"/>
      <c r="X226" s="8">
        <f t="shared" si="41"/>
        <v>43419.673587962963</v>
      </c>
      <c r="Y226" s="9">
        <f t="shared" si="42"/>
        <v>3.796296296059154E-3</v>
      </c>
      <c r="Z226" s="9">
        <f t="shared" si="43"/>
        <v>3.796296296059154E-3</v>
      </c>
      <c r="AA226" s="10"/>
      <c r="AB226" s="10">
        <f t="shared" si="44"/>
        <v>2.8935185400769114E-4</v>
      </c>
      <c r="AC226" s="10">
        <f t="shared" si="45"/>
        <v>1.7361111094942316E-3</v>
      </c>
      <c r="AD226" s="10"/>
      <c r="AE226" s="10"/>
      <c r="AF226" s="78">
        <f t="shared" si="38"/>
        <v>43419.67291666667</v>
      </c>
      <c r="AG226" s="78">
        <f t="shared" si="39"/>
        <v>43419.678472222222</v>
      </c>
      <c r="AH226" s="26" t="str">
        <f t="shared" si="40"/>
        <v>43419.672916666743419.6784722222</v>
      </c>
      <c r="AI226" s="26" t="e">
        <f>VLOOKUP(AH226,simple_survey!$P$1800:$Q$2001,2,FALSE)</f>
        <v>#N/A</v>
      </c>
    </row>
    <row r="227" spans="1:38" s="7" customFormat="1" hidden="1" x14ac:dyDescent="0.4">
      <c r="A227" s="16" t="str">
        <f t="shared" si="37"/>
        <v>-</v>
      </c>
      <c r="B227" s="16" t="str">
        <f t="shared" ref="B227:B290" si="46">IF(L227&gt;0, "☆", "-")</f>
        <v>-</v>
      </c>
      <c r="C227" s="7">
        <v>16</v>
      </c>
      <c r="D227" s="2">
        <v>43419.673854166664</v>
      </c>
      <c r="E227" s="3" t="s">
        <v>1884</v>
      </c>
      <c r="F227" s="3">
        <v>14388</v>
      </c>
      <c r="G227" s="3" t="s">
        <v>99</v>
      </c>
      <c r="H227" s="3">
        <v>0</v>
      </c>
      <c r="I227" s="3">
        <v>931</v>
      </c>
      <c r="J227" s="3">
        <v>4</v>
      </c>
      <c r="K227" s="3">
        <v>1</v>
      </c>
      <c r="L227" s="3"/>
      <c r="M227" s="2">
        <v>43419.6794212963</v>
      </c>
      <c r="N227" s="2">
        <v>43419.683032407411</v>
      </c>
      <c r="O227" s="3" t="s">
        <v>40</v>
      </c>
      <c r="P227" s="3" t="s">
        <v>41</v>
      </c>
      <c r="Q227" s="3" t="s">
        <v>56</v>
      </c>
      <c r="R227" s="3" t="s">
        <v>57</v>
      </c>
      <c r="S227" s="2">
        <v>43419.678356481483</v>
      </c>
      <c r="T227" s="2">
        <v>43419.678356481483</v>
      </c>
      <c r="U227" s="2">
        <v>43419.682129629633</v>
      </c>
      <c r="V227" s="2">
        <v>43419.682129629633</v>
      </c>
      <c r="W227" s="3"/>
      <c r="X227" s="8">
        <f t="shared" si="41"/>
        <v>43419.673854166664</v>
      </c>
      <c r="Y227" s="9">
        <f t="shared" si="42"/>
        <v>3.6111111112404615E-3</v>
      </c>
      <c r="Z227" s="9">
        <f t="shared" si="43"/>
        <v>3.6111111112404615E-3</v>
      </c>
      <c r="AA227" s="10"/>
      <c r="AB227" s="10">
        <f t="shared" si="44"/>
        <v>1.0648148163454607E-3</v>
      </c>
      <c r="AC227" s="10">
        <f t="shared" si="45"/>
        <v>5.5671296358923428E-3</v>
      </c>
      <c r="AD227" s="10"/>
      <c r="AE227" s="10"/>
      <c r="AF227" s="78">
        <f t="shared" si="38"/>
        <v>43419.673611111109</v>
      </c>
      <c r="AG227" s="78">
        <f t="shared" si="39"/>
        <v>43419.682638888888</v>
      </c>
      <c r="AH227" s="26" t="str">
        <f t="shared" si="40"/>
        <v>43419.673611111143419.6826388889</v>
      </c>
      <c r="AI227" s="26" t="e">
        <f>VLOOKUP(AH227,simple_survey!$P$1800:$Q$2001,2,FALSE)</f>
        <v>#N/A</v>
      </c>
    </row>
    <row r="228" spans="1:38" s="7" customFormat="1" hidden="1" x14ac:dyDescent="0.4">
      <c r="A228" s="16" t="str">
        <f t="shared" si="37"/>
        <v>-</v>
      </c>
      <c r="B228" s="16" t="str">
        <f t="shared" si="46"/>
        <v>-</v>
      </c>
      <c r="C228" s="7">
        <v>16</v>
      </c>
      <c r="D228" s="2">
        <v>43419.674178240741</v>
      </c>
      <c r="E228" s="3" t="s">
        <v>1952</v>
      </c>
      <c r="F228" s="3">
        <v>14389</v>
      </c>
      <c r="G228" s="3" t="s">
        <v>98</v>
      </c>
      <c r="H228" s="3">
        <v>0</v>
      </c>
      <c r="I228" s="3">
        <v>324</v>
      </c>
      <c r="J228" s="3">
        <v>11</v>
      </c>
      <c r="K228" s="3">
        <v>3</v>
      </c>
      <c r="L228" s="3"/>
      <c r="M228" s="2">
        <v>43419.676516203705</v>
      </c>
      <c r="N228" s="2">
        <v>43419.68041666667</v>
      </c>
      <c r="O228" s="3" t="s">
        <v>30</v>
      </c>
      <c r="P228" s="3" t="s">
        <v>31</v>
      </c>
      <c r="Q228" s="3" t="s">
        <v>56</v>
      </c>
      <c r="R228" s="3" t="s">
        <v>57</v>
      </c>
      <c r="S228" s="2">
        <v>43419.678067129629</v>
      </c>
      <c r="T228" s="2">
        <v>43419.678067129629</v>
      </c>
      <c r="U228" s="2">
        <v>43419.684803240743</v>
      </c>
      <c r="V228" s="2">
        <v>43419.684803240743</v>
      </c>
      <c r="W228" s="3"/>
      <c r="X228" s="8">
        <f t="shared" si="41"/>
        <v>43419.674178240741</v>
      </c>
      <c r="Y228" s="9">
        <f t="shared" si="42"/>
        <v>3.9004629652481526E-3</v>
      </c>
      <c r="Z228" s="9">
        <f t="shared" si="43"/>
        <v>1.1701388895744458E-2</v>
      </c>
      <c r="AA228" s="10"/>
      <c r="AB228" s="10">
        <f t="shared" si="44"/>
        <v>0</v>
      </c>
      <c r="AC228" s="10">
        <f t="shared" si="45"/>
        <v>2.3379629637929611E-3</v>
      </c>
      <c r="AD228" s="10"/>
      <c r="AE228" s="10"/>
      <c r="AF228" s="78">
        <f t="shared" si="38"/>
        <v>43419.673611111109</v>
      </c>
      <c r="AG228" s="78">
        <f t="shared" si="39"/>
        <v>43419.679861111108</v>
      </c>
      <c r="AH228" s="26" t="str">
        <f t="shared" si="40"/>
        <v>43419.673611111143419.6798611111</v>
      </c>
      <c r="AI228" s="26" t="e">
        <f>VLOOKUP(AH228,simple_survey!$P$1800:$Q$2001,2,FALSE)</f>
        <v>#N/A</v>
      </c>
    </row>
    <row r="229" spans="1:38" s="7" customFormat="1" hidden="1" x14ac:dyDescent="0.4">
      <c r="A229" s="16" t="str">
        <f t="shared" si="37"/>
        <v>-</v>
      </c>
      <c r="B229" s="16" t="str">
        <f t="shared" si="46"/>
        <v>-</v>
      </c>
      <c r="C229" s="7">
        <v>16</v>
      </c>
      <c r="D229" s="2">
        <v>43419.681134259263</v>
      </c>
      <c r="E229" s="3" t="s">
        <v>1658</v>
      </c>
      <c r="F229" s="3">
        <v>14390</v>
      </c>
      <c r="G229" s="3" t="s">
        <v>32</v>
      </c>
      <c r="H229" s="3">
        <v>2092</v>
      </c>
      <c r="I229" s="3">
        <v>103</v>
      </c>
      <c r="J229" s="3">
        <v>10</v>
      </c>
      <c r="K229" s="3">
        <v>1</v>
      </c>
      <c r="L229" s="3"/>
      <c r="M229" s="2">
        <v>43419.683067129627</v>
      </c>
      <c r="N229" s="2">
        <v>43419.699282407404</v>
      </c>
      <c r="O229" s="3" t="s">
        <v>60</v>
      </c>
      <c r="P229" s="3" t="s">
        <v>61</v>
      </c>
      <c r="Q229" s="3" t="s">
        <v>22</v>
      </c>
      <c r="R229" s="3" t="s">
        <v>23</v>
      </c>
      <c r="S229" s="2">
        <v>43419.684212962966</v>
      </c>
      <c r="T229" s="2">
        <v>43419.684212962966</v>
      </c>
      <c r="U229" s="2">
        <v>43419.698842592596</v>
      </c>
      <c r="V229" s="2">
        <v>43419.698842592596</v>
      </c>
      <c r="W229" s="3"/>
      <c r="X229" s="8">
        <f t="shared" si="41"/>
        <v>43419.681134259263</v>
      </c>
      <c r="Y229" s="9">
        <f t="shared" si="42"/>
        <v>1.6215277777519077E-2</v>
      </c>
      <c r="Z229" s="9">
        <f t="shared" si="43"/>
        <v>1.6215277777519077E-2</v>
      </c>
      <c r="AA229" s="10"/>
      <c r="AB229" s="10">
        <f t="shared" si="44"/>
        <v>0</v>
      </c>
      <c r="AC229" s="10">
        <f t="shared" si="45"/>
        <v>1.9328703638166189E-3</v>
      </c>
      <c r="AF229" s="78">
        <f t="shared" si="38"/>
        <v>43419.680555555555</v>
      </c>
      <c r="AG229" s="78">
        <f t="shared" si="39"/>
        <v>43419.698611111111</v>
      </c>
      <c r="AH229" s="26" t="str">
        <f t="shared" si="40"/>
        <v>43419.680555555643419.6986111111</v>
      </c>
      <c r="AI229" s="26" t="e">
        <f>VLOOKUP(AH229,simple_survey!$P$1800:$Q$2001,2,FALSE)</f>
        <v>#N/A</v>
      </c>
    </row>
    <row r="230" spans="1:38" s="7" customFormat="1" hidden="1" x14ac:dyDescent="0.4">
      <c r="A230" s="16" t="str">
        <f t="shared" si="37"/>
        <v>★</v>
      </c>
      <c r="B230" s="16" t="str">
        <f t="shared" si="46"/>
        <v>-</v>
      </c>
      <c r="C230" s="7">
        <v>16</v>
      </c>
      <c r="D230" s="2">
        <v>43419.681493055556</v>
      </c>
      <c r="E230" s="3" t="s">
        <v>1971</v>
      </c>
      <c r="F230" s="3">
        <v>14391</v>
      </c>
      <c r="G230" s="3" t="s">
        <v>32</v>
      </c>
      <c r="H230" s="3">
        <v>5134</v>
      </c>
      <c r="I230" s="3">
        <v>18</v>
      </c>
      <c r="J230" s="3">
        <v>13</v>
      </c>
      <c r="K230" s="3">
        <v>1</v>
      </c>
      <c r="L230" s="3"/>
      <c r="M230" s="2">
        <v>43419.688472222224</v>
      </c>
      <c r="N230" s="2">
        <v>43419.696377314816</v>
      </c>
      <c r="O230" s="3" t="s">
        <v>33</v>
      </c>
      <c r="P230" s="3" t="s">
        <v>34</v>
      </c>
      <c r="Q230" s="3" t="s">
        <v>60</v>
      </c>
      <c r="R230" s="3" t="s">
        <v>61</v>
      </c>
      <c r="S230" s="2">
        <v>43419.688414351855</v>
      </c>
      <c r="T230" s="2">
        <v>43419.688414351855</v>
      </c>
      <c r="U230" s="2">
        <v>43419.701180555552</v>
      </c>
      <c r="V230" s="2">
        <v>43419.701180555552</v>
      </c>
      <c r="W230" s="2">
        <v>43419.688414351855</v>
      </c>
      <c r="X230" s="8">
        <f t="shared" si="41"/>
        <v>43419.688414351855</v>
      </c>
      <c r="Y230" s="9">
        <f t="shared" si="42"/>
        <v>7.9050925924093463E-3</v>
      </c>
      <c r="Z230" s="9">
        <f t="shared" si="43"/>
        <v>7.9050925924093463E-3</v>
      </c>
      <c r="AA230" s="10"/>
      <c r="AB230" s="10">
        <f t="shared" si="44"/>
        <v>5.7870369346346706E-5</v>
      </c>
      <c r="AC230" s="10">
        <f t="shared" si="45"/>
        <v>5.7870369346346706E-5</v>
      </c>
      <c r="AD230" s="10"/>
      <c r="AE230" s="10"/>
      <c r="AF230" s="78">
        <f t="shared" si="38"/>
        <v>43419.681250000001</v>
      </c>
      <c r="AG230" s="78">
        <f t="shared" si="39"/>
        <v>43419.695833333331</v>
      </c>
      <c r="AH230" s="26" t="str">
        <f t="shared" si="40"/>
        <v>43419.6812543419.6958333333</v>
      </c>
      <c r="AI230" s="26" t="e">
        <f>VLOOKUP(AH230,simple_survey!$P$1800:$Q$2001,2,FALSE)</f>
        <v>#N/A</v>
      </c>
    </row>
    <row r="231" spans="1:38" s="7" customFormat="1" hidden="1" x14ac:dyDescent="0.4">
      <c r="A231" s="16" t="str">
        <f t="shared" si="37"/>
        <v>-</v>
      </c>
      <c r="B231" s="16" t="str">
        <f t="shared" si="46"/>
        <v>-</v>
      </c>
      <c r="C231" s="7">
        <v>16</v>
      </c>
      <c r="D231" s="2">
        <v>43419.68372685185</v>
      </c>
      <c r="E231" s="3" t="s">
        <v>1972</v>
      </c>
      <c r="F231" s="3">
        <v>14392</v>
      </c>
      <c r="G231" s="3" t="s">
        <v>18</v>
      </c>
      <c r="H231" s="3">
        <v>6308</v>
      </c>
      <c r="I231" s="3">
        <v>897</v>
      </c>
      <c r="J231" s="3">
        <v>7</v>
      </c>
      <c r="K231" s="3">
        <v>1</v>
      </c>
      <c r="L231" s="3"/>
      <c r="M231" s="2">
        <v>43419.684861111113</v>
      </c>
      <c r="N231" s="2">
        <v>43419.690208333333</v>
      </c>
      <c r="O231" s="3" t="s">
        <v>20</v>
      </c>
      <c r="P231" s="3" t="s">
        <v>21</v>
      </c>
      <c r="Q231" s="3" t="s">
        <v>26</v>
      </c>
      <c r="R231" s="3" t="s">
        <v>27</v>
      </c>
      <c r="S231" s="2">
        <v>43419.68476851852</v>
      </c>
      <c r="T231" s="2">
        <v>43419.68476851852</v>
      </c>
      <c r="U231" s="2">
        <v>43419.693506944444</v>
      </c>
      <c r="V231" s="2">
        <v>43419.693506944444</v>
      </c>
      <c r="W231" s="3"/>
      <c r="X231" s="8">
        <f t="shared" si="41"/>
        <v>43419.68372685185</v>
      </c>
      <c r="Y231" s="9">
        <f t="shared" si="42"/>
        <v>5.3472222207346931E-3</v>
      </c>
      <c r="Z231" s="9">
        <f t="shared" si="43"/>
        <v>5.3472222207346931E-3</v>
      </c>
      <c r="AA231" s="10"/>
      <c r="AB231" s="10">
        <f t="shared" si="44"/>
        <v>9.2592592409346253E-5</v>
      </c>
      <c r="AC231" s="10">
        <f t="shared" si="45"/>
        <v>1.1342592624714598E-3</v>
      </c>
      <c r="AD231" s="10"/>
      <c r="AE231" s="10"/>
      <c r="AF231" s="78">
        <f t="shared" si="38"/>
        <v>43419.683333333334</v>
      </c>
      <c r="AG231" s="78">
        <f t="shared" si="39"/>
        <v>43419.689583333333</v>
      </c>
      <c r="AH231" s="26" t="str">
        <f t="shared" si="40"/>
        <v>43419.683333333343419.6895833333</v>
      </c>
      <c r="AI231" s="26" t="e">
        <f>VLOOKUP(AH231,simple_survey!$P$1800:$Q$2001,2,FALSE)</f>
        <v>#N/A</v>
      </c>
    </row>
    <row r="232" spans="1:38" s="7" customFormat="1" hidden="1" x14ac:dyDescent="0.4">
      <c r="A232" s="16" t="str">
        <f t="shared" si="37"/>
        <v>★</v>
      </c>
      <c r="B232" s="16" t="str">
        <f t="shared" si="46"/>
        <v>-</v>
      </c>
      <c r="C232" s="7">
        <v>16</v>
      </c>
      <c r="D232" s="2">
        <v>43419.683912037035</v>
      </c>
      <c r="E232" s="3" t="s">
        <v>1973</v>
      </c>
      <c r="F232" s="3">
        <v>14393</v>
      </c>
      <c r="G232" s="3" t="s">
        <v>18</v>
      </c>
      <c r="H232" s="3">
        <v>5812</v>
      </c>
      <c r="I232" s="3">
        <v>260</v>
      </c>
      <c r="J232" s="3">
        <v>10</v>
      </c>
      <c r="K232" s="3">
        <v>1</v>
      </c>
      <c r="L232" s="3"/>
      <c r="M232" s="2">
        <v>43419.688784722224</v>
      </c>
      <c r="N232" s="2">
        <v>43419.694212962961</v>
      </c>
      <c r="O232" s="3" t="s">
        <v>49</v>
      </c>
      <c r="P232" s="3" t="s">
        <v>50</v>
      </c>
      <c r="Q232" s="3" t="s">
        <v>24</v>
      </c>
      <c r="R232" s="3" t="s">
        <v>25</v>
      </c>
      <c r="S232" s="2">
        <v>43419.690844907411</v>
      </c>
      <c r="T232" s="2">
        <v>43419.690844907411</v>
      </c>
      <c r="U232" s="2">
        <v>43419.699467592596</v>
      </c>
      <c r="V232" s="2">
        <v>43419.699467592596</v>
      </c>
      <c r="W232" s="2">
        <v>43419.690844907411</v>
      </c>
      <c r="X232" s="8">
        <f t="shared" si="41"/>
        <v>43419.690844907411</v>
      </c>
      <c r="Y232" s="9">
        <f t="shared" si="42"/>
        <v>5.428240736364387E-3</v>
      </c>
      <c r="Z232" s="9">
        <f t="shared" si="43"/>
        <v>5.428240736364387E-3</v>
      </c>
      <c r="AA232" s="10"/>
      <c r="AB232" s="10">
        <f t="shared" si="44"/>
        <v>0</v>
      </c>
      <c r="AC232" s="10">
        <f t="shared" si="45"/>
        <v>0</v>
      </c>
      <c r="AD232" s="10"/>
      <c r="AE232" s="10"/>
      <c r="AF232" s="78">
        <f t="shared" si="38"/>
        <v>43419.683333333334</v>
      </c>
      <c r="AG232" s="78">
        <f t="shared" si="39"/>
        <v>43419.693749999999</v>
      </c>
      <c r="AH232" s="26" t="str">
        <f t="shared" si="40"/>
        <v>43419.683333333343419.69375</v>
      </c>
      <c r="AI232" s="26" t="e">
        <f>VLOOKUP(AH232,simple_survey!$P$1800:$Q$2001,2,FALSE)</f>
        <v>#N/A</v>
      </c>
    </row>
    <row r="233" spans="1:38" s="7" customFormat="1" hidden="1" x14ac:dyDescent="0.4">
      <c r="A233" s="16" t="str">
        <f t="shared" si="37"/>
        <v>-</v>
      </c>
      <c r="B233" s="16" t="str">
        <f t="shared" si="46"/>
        <v>-</v>
      </c>
      <c r="C233" s="7">
        <v>16</v>
      </c>
      <c r="D233" s="2">
        <v>43419.685347222221</v>
      </c>
      <c r="E233" s="3" t="s">
        <v>1974</v>
      </c>
      <c r="F233" s="3">
        <v>14394</v>
      </c>
      <c r="G233" s="3" t="s">
        <v>99</v>
      </c>
      <c r="H233" s="3">
        <v>0</v>
      </c>
      <c r="I233" s="3">
        <v>655</v>
      </c>
      <c r="J233" s="3">
        <v>2</v>
      </c>
      <c r="K233" s="3">
        <v>2</v>
      </c>
      <c r="L233" s="3"/>
      <c r="M233" s="2">
        <v>43419.689097222225</v>
      </c>
      <c r="N233" s="2">
        <v>43419.694178240738</v>
      </c>
      <c r="O233" s="3" t="s">
        <v>24</v>
      </c>
      <c r="P233" s="3" t="s">
        <v>25</v>
      </c>
      <c r="Q233" s="3" t="s">
        <v>64</v>
      </c>
      <c r="R233" s="3" t="s">
        <v>65</v>
      </c>
      <c r="S233" s="2">
        <v>43419.688645833332</v>
      </c>
      <c r="T233" s="2">
        <v>43419.688645833332</v>
      </c>
      <c r="U233" s="2">
        <v>43419.696388888886</v>
      </c>
      <c r="V233" s="2">
        <v>43419.696388888886</v>
      </c>
      <c r="W233" s="3"/>
      <c r="X233" s="8">
        <f t="shared" si="41"/>
        <v>43419.685347222221</v>
      </c>
      <c r="Y233" s="9">
        <f t="shared" si="42"/>
        <v>5.0810185130103491E-3</v>
      </c>
      <c r="Z233" s="9">
        <f t="shared" si="43"/>
        <v>1.0162037026020698E-2</v>
      </c>
      <c r="AA233" s="10"/>
      <c r="AB233" s="10">
        <f t="shared" si="44"/>
        <v>4.5138889254303649E-4</v>
      </c>
      <c r="AC233" s="10">
        <f t="shared" si="45"/>
        <v>3.7500000034924597E-3</v>
      </c>
      <c r="AD233" s="10"/>
      <c r="AE233" s="10"/>
      <c r="AF233" s="78">
        <f t="shared" si="38"/>
        <v>43419.68472222222</v>
      </c>
      <c r="AG233" s="78">
        <f t="shared" si="39"/>
        <v>43419.693749999999</v>
      </c>
      <c r="AH233" s="26" t="str">
        <f t="shared" si="40"/>
        <v>43419.684722222243419.69375</v>
      </c>
      <c r="AI233" s="26" t="e">
        <f>VLOOKUP(AH233,simple_survey!$P$1800:$Q$2001,2,FALSE)</f>
        <v>#N/A</v>
      </c>
    </row>
    <row r="234" spans="1:38" s="7" customFormat="1" hidden="1" x14ac:dyDescent="0.4">
      <c r="A234" s="16" t="str">
        <f t="shared" si="37"/>
        <v>-</v>
      </c>
      <c r="B234" s="16" t="str">
        <f t="shared" si="46"/>
        <v>-</v>
      </c>
      <c r="C234" s="7">
        <v>16</v>
      </c>
      <c r="D234" s="2">
        <v>43419.685555555552</v>
      </c>
      <c r="E234" s="3" t="s">
        <v>1975</v>
      </c>
      <c r="F234" s="3">
        <v>14396</v>
      </c>
      <c r="G234" s="3" t="s">
        <v>99</v>
      </c>
      <c r="H234" s="3">
        <v>0</v>
      </c>
      <c r="I234" s="3">
        <v>929</v>
      </c>
      <c r="J234" s="3">
        <v>5</v>
      </c>
      <c r="K234" s="3">
        <v>2</v>
      </c>
      <c r="L234" s="3"/>
      <c r="M234" s="2">
        <v>43419.688113425924</v>
      </c>
      <c r="N234" s="2">
        <v>43419.695879629631</v>
      </c>
      <c r="O234" s="3" t="s">
        <v>64</v>
      </c>
      <c r="P234" s="3" t="s">
        <v>65</v>
      </c>
      <c r="Q234" s="3" t="s">
        <v>69</v>
      </c>
      <c r="R234" s="3" t="s">
        <v>70</v>
      </c>
      <c r="S234" s="2">
        <v>43419.686597222222</v>
      </c>
      <c r="T234" s="2">
        <v>43419.686597222222</v>
      </c>
      <c r="U234" s="2">
        <v>43419.699814814812</v>
      </c>
      <c r="V234" s="2">
        <v>43419.699814814812</v>
      </c>
      <c r="W234" s="3"/>
      <c r="X234" s="8">
        <f t="shared" si="41"/>
        <v>43419.685555555552</v>
      </c>
      <c r="Y234" s="9">
        <f t="shared" si="42"/>
        <v>7.7662037074333057E-3</v>
      </c>
      <c r="Z234" s="9">
        <f t="shared" si="43"/>
        <v>1.5532407414866611E-2</v>
      </c>
      <c r="AA234" s="10"/>
      <c r="AB234" s="10">
        <f t="shared" si="44"/>
        <v>1.5162037016125396E-3</v>
      </c>
      <c r="AC234" s="10">
        <f t="shared" si="45"/>
        <v>2.5578703716746531E-3</v>
      </c>
      <c r="AD234" s="10"/>
      <c r="AE234" s="10"/>
      <c r="AF234" s="78">
        <f t="shared" si="38"/>
        <v>43419.685416666667</v>
      </c>
      <c r="AG234" s="78">
        <f t="shared" si="39"/>
        <v>43419.695833333331</v>
      </c>
      <c r="AH234" s="26" t="str">
        <f t="shared" si="40"/>
        <v>43419.685416666743419.6958333333</v>
      </c>
      <c r="AI234" s="26" t="e">
        <f>VLOOKUP(AH234,simple_survey!$P$1800:$Q$2001,2,FALSE)</f>
        <v>#N/A</v>
      </c>
    </row>
    <row r="235" spans="1:38" s="7" customFormat="1" hidden="1" x14ac:dyDescent="0.4">
      <c r="A235" s="16" t="str">
        <f t="shared" si="37"/>
        <v>★</v>
      </c>
      <c r="B235" s="16" t="str">
        <f t="shared" si="46"/>
        <v>-</v>
      </c>
      <c r="C235" s="7">
        <v>16</v>
      </c>
      <c r="D235" s="2">
        <v>43419.685682870368</v>
      </c>
      <c r="E235" s="3" t="s">
        <v>1904</v>
      </c>
      <c r="F235" s="3">
        <v>14397</v>
      </c>
      <c r="G235" s="3" t="s">
        <v>99</v>
      </c>
      <c r="H235" s="3">
        <v>0</v>
      </c>
      <c r="I235" s="3">
        <v>871</v>
      </c>
      <c r="J235" s="3">
        <v>4</v>
      </c>
      <c r="K235" s="3">
        <v>1</v>
      </c>
      <c r="L235" s="3"/>
      <c r="M235" s="2">
        <v>43419.691180555557</v>
      </c>
      <c r="N235" s="2">
        <v>43419.707546296297</v>
      </c>
      <c r="O235" s="3" t="s">
        <v>54</v>
      </c>
      <c r="P235" s="3" t="s">
        <v>55</v>
      </c>
      <c r="Q235" s="3" t="s">
        <v>22</v>
      </c>
      <c r="R235" s="3" t="s">
        <v>23</v>
      </c>
      <c r="S235" s="2">
        <v>43419.692314814813</v>
      </c>
      <c r="T235" s="2">
        <v>43419.692314814813</v>
      </c>
      <c r="U235" s="2">
        <v>43419.708020833335</v>
      </c>
      <c r="V235" s="2">
        <v>43419.713854166665</v>
      </c>
      <c r="W235" s="2">
        <v>43419.692314814813</v>
      </c>
      <c r="X235" s="8">
        <f t="shared" si="41"/>
        <v>43419.692314814813</v>
      </c>
      <c r="Y235" s="9">
        <f t="shared" si="42"/>
        <v>1.636574073927477E-2</v>
      </c>
      <c r="Z235" s="9">
        <f t="shared" si="43"/>
        <v>1.636574073927477E-2</v>
      </c>
      <c r="AA235" s="10"/>
      <c r="AB235" s="10">
        <f t="shared" si="44"/>
        <v>0</v>
      </c>
      <c r="AC235" s="10">
        <f t="shared" si="45"/>
        <v>0</v>
      </c>
      <c r="AD235" s="10"/>
      <c r="AE235" s="10"/>
      <c r="AF235" s="78">
        <f t="shared" si="38"/>
        <v>43419.685416666667</v>
      </c>
      <c r="AG235" s="78">
        <f t="shared" si="39"/>
        <v>43419.706944444442</v>
      </c>
      <c r="AH235" s="26" t="str">
        <f t="shared" si="40"/>
        <v>43419.685416666743419.7069444444</v>
      </c>
      <c r="AI235" s="26" t="e">
        <f>VLOOKUP(AH235,simple_survey!$P$1800:$Q$2001,2,FALSE)</f>
        <v>#N/A</v>
      </c>
    </row>
    <row r="236" spans="1:38" s="7" customFormat="1" hidden="1" x14ac:dyDescent="0.4">
      <c r="A236" s="16" t="str">
        <f t="shared" si="37"/>
        <v>-</v>
      </c>
      <c r="B236" s="16" t="str">
        <f t="shared" si="46"/>
        <v>-</v>
      </c>
      <c r="C236" s="7">
        <v>16</v>
      </c>
      <c r="D236" s="2">
        <v>43419.686678240738</v>
      </c>
      <c r="E236" s="3" t="s">
        <v>1884</v>
      </c>
      <c r="F236" s="3">
        <v>14398</v>
      </c>
      <c r="G236" s="3" t="s">
        <v>99</v>
      </c>
      <c r="H236" s="3">
        <v>0</v>
      </c>
      <c r="I236" s="3">
        <v>684</v>
      </c>
      <c r="J236" s="3">
        <v>3</v>
      </c>
      <c r="K236" s="3">
        <v>1</v>
      </c>
      <c r="L236" s="3"/>
      <c r="M236" s="2">
        <v>43419.692314814813</v>
      </c>
      <c r="N236" s="2">
        <v>43419.701493055552</v>
      </c>
      <c r="O236" s="3" t="s">
        <v>56</v>
      </c>
      <c r="P236" s="3" t="s">
        <v>57</v>
      </c>
      <c r="Q236" s="3" t="s">
        <v>62</v>
      </c>
      <c r="R236" s="3" t="s">
        <v>63</v>
      </c>
      <c r="S236" s="2">
        <v>43419.692800925928</v>
      </c>
      <c r="T236" s="2">
        <v>43419.692800925928</v>
      </c>
      <c r="U236" s="2">
        <v>43419.705439814818</v>
      </c>
      <c r="V236" s="2">
        <v>43419.705439814818</v>
      </c>
      <c r="W236" s="3"/>
      <c r="X236" s="8">
        <f t="shared" si="41"/>
        <v>43419.686678240738</v>
      </c>
      <c r="Y236" s="9">
        <f t="shared" si="42"/>
        <v>9.1782407398568466E-3</v>
      </c>
      <c r="Z236" s="9">
        <f t="shared" si="43"/>
        <v>9.1782407398568466E-3</v>
      </c>
      <c r="AA236" s="10"/>
      <c r="AB236" s="10">
        <f t="shared" si="44"/>
        <v>0</v>
      </c>
      <c r="AC236" s="10">
        <f t="shared" si="45"/>
        <v>5.6365740747423843E-3</v>
      </c>
      <c r="AD236" s="10"/>
      <c r="AE236" s="10"/>
      <c r="AF236" s="78">
        <f t="shared" si="38"/>
        <v>43419.686111111114</v>
      </c>
      <c r="AG236" s="78">
        <f t="shared" si="39"/>
        <v>43419.701388888891</v>
      </c>
      <c r="AH236" s="26" t="str">
        <f t="shared" si="40"/>
        <v>43419.686111111143419.7013888889</v>
      </c>
      <c r="AI236" s="26" t="e">
        <f>VLOOKUP(AH236,simple_survey!$P$1800:$Q$2001,2,FALSE)</f>
        <v>#N/A</v>
      </c>
    </row>
    <row r="237" spans="1:38" s="7" customFormat="1" hidden="1" x14ac:dyDescent="0.4">
      <c r="A237" s="16" t="str">
        <f t="shared" si="37"/>
        <v>-</v>
      </c>
      <c r="B237" s="16" t="str">
        <f t="shared" si="46"/>
        <v>-</v>
      </c>
      <c r="C237" s="7">
        <v>16</v>
      </c>
      <c r="D237" s="2">
        <v>43419.686828703707</v>
      </c>
      <c r="E237" s="3" t="s">
        <v>1910</v>
      </c>
      <c r="F237" s="3">
        <v>14399</v>
      </c>
      <c r="G237" s="3" t="s">
        <v>98</v>
      </c>
      <c r="H237" s="3">
        <v>0</v>
      </c>
      <c r="I237" s="3">
        <v>475</v>
      </c>
      <c r="J237" s="3">
        <v>6</v>
      </c>
      <c r="K237" s="3">
        <v>1</v>
      </c>
      <c r="L237" s="3"/>
      <c r="M237" s="2">
        <v>43419.688715277778</v>
      </c>
      <c r="N237" s="2">
        <v>43419.694120370368</v>
      </c>
      <c r="O237" s="3" t="s">
        <v>28</v>
      </c>
      <c r="P237" s="3" t="s">
        <v>29</v>
      </c>
      <c r="Q237" s="3" t="s">
        <v>52</v>
      </c>
      <c r="R237" s="3" t="s">
        <v>53</v>
      </c>
      <c r="S237" s="2">
        <v>43419.688935185186</v>
      </c>
      <c r="T237" s="2">
        <v>43419.688935185186</v>
      </c>
      <c r="U237" s="2">
        <v>43419.697569444441</v>
      </c>
      <c r="V237" s="2">
        <v>43419.697569444441</v>
      </c>
      <c r="W237" s="3"/>
      <c r="X237" s="8">
        <f t="shared" si="41"/>
        <v>43419.686828703707</v>
      </c>
      <c r="Y237" s="9">
        <f t="shared" si="42"/>
        <v>5.4050925900810398E-3</v>
      </c>
      <c r="Z237" s="9">
        <f t="shared" si="43"/>
        <v>5.4050925900810398E-3</v>
      </c>
      <c r="AA237" s="10"/>
      <c r="AB237" s="10">
        <f t="shared" si="44"/>
        <v>0</v>
      </c>
      <c r="AC237" s="10">
        <f t="shared" si="45"/>
        <v>1.8865740712499246E-3</v>
      </c>
      <c r="AD237" s="10"/>
      <c r="AE237" s="10"/>
      <c r="AF237" s="78">
        <f t="shared" si="38"/>
        <v>43419.686805555553</v>
      </c>
      <c r="AG237" s="78">
        <f t="shared" si="39"/>
        <v>43419.693749999999</v>
      </c>
      <c r="AH237" s="26" t="str">
        <f t="shared" si="40"/>
        <v>43419.686805555643419.69375</v>
      </c>
      <c r="AI237" s="26" t="e">
        <f>VLOOKUP(AH237,simple_survey!$P$1800:$Q$2001,2,FALSE)</f>
        <v>#N/A</v>
      </c>
    </row>
    <row r="238" spans="1:38" s="7" customFormat="1" hidden="1" x14ac:dyDescent="0.4">
      <c r="A238" s="16" t="str">
        <f t="shared" si="37"/>
        <v>★</v>
      </c>
      <c r="B238" s="16" t="str">
        <f t="shared" si="46"/>
        <v>-</v>
      </c>
      <c r="C238" s="7">
        <v>16</v>
      </c>
      <c r="D238" s="2">
        <v>43419.686886574076</v>
      </c>
      <c r="E238" s="3" t="s">
        <v>1918</v>
      </c>
      <c r="F238" s="3">
        <v>14400</v>
      </c>
      <c r="G238" s="3" t="s">
        <v>66</v>
      </c>
      <c r="H238" s="3">
        <v>3620</v>
      </c>
      <c r="I238" s="3">
        <v>355</v>
      </c>
      <c r="J238" s="3">
        <v>8</v>
      </c>
      <c r="K238" s="3">
        <v>4</v>
      </c>
      <c r="L238" s="3"/>
      <c r="M238" s="2">
        <v>43419.693171296298</v>
      </c>
      <c r="N238" s="2">
        <v>43419.700486111113</v>
      </c>
      <c r="O238" s="3" t="s">
        <v>36</v>
      </c>
      <c r="P238" s="3" t="s">
        <v>37</v>
      </c>
      <c r="Q238" s="3" t="s">
        <v>62</v>
      </c>
      <c r="R238" s="3" t="s">
        <v>63</v>
      </c>
      <c r="S238" s="2">
        <v>43419.693819444445</v>
      </c>
      <c r="T238" s="2">
        <v>43419.693819444445</v>
      </c>
      <c r="U238" s="2">
        <v>43419.702048611114</v>
      </c>
      <c r="V238" s="2">
        <v>43419.702048611114</v>
      </c>
      <c r="W238" s="2">
        <v>43419.693819444445</v>
      </c>
      <c r="X238" s="8">
        <f t="shared" si="41"/>
        <v>43419.693819444445</v>
      </c>
      <c r="Y238" s="9">
        <f t="shared" si="42"/>
        <v>7.3148148148902692E-3</v>
      </c>
      <c r="Z238" s="9">
        <f t="shared" si="43"/>
        <v>2.9259259259561077E-2</v>
      </c>
      <c r="AA238" s="10"/>
      <c r="AB238" s="10">
        <f t="shared" si="44"/>
        <v>0</v>
      </c>
      <c r="AC238" s="10">
        <f t="shared" si="45"/>
        <v>0</v>
      </c>
      <c r="AD238" s="10"/>
      <c r="AE238" s="10"/>
      <c r="AF238" s="78">
        <f t="shared" si="38"/>
        <v>43419.686805555553</v>
      </c>
      <c r="AG238" s="78">
        <f t="shared" si="39"/>
        <v>43419.7</v>
      </c>
      <c r="AH238" s="26" t="str">
        <f t="shared" si="40"/>
        <v>43419.686805555643419.7</v>
      </c>
      <c r="AI238" s="26" t="e">
        <f>VLOOKUP(AH238,simple_survey!$P$1800:$Q$2001,2,FALSE)</f>
        <v>#N/A</v>
      </c>
    </row>
    <row r="239" spans="1:38" s="7" customFormat="1" hidden="1" x14ac:dyDescent="0.4">
      <c r="A239" s="16" t="str">
        <f t="shared" si="37"/>
        <v>-</v>
      </c>
      <c r="B239" s="16" t="str">
        <f t="shared" si="46"/>
        <v>-</v>
      </c>
      <c r="C239" s="7">
        <v>16</v>
      </c>
      <c r="D239" s="2">
        <v>43419.687731481485</v>
      </c>
      <c r="E239" s="3" t="s">
        <v>1925</v>
      </c>
      <c r="F239" s="3">
        <v>14402</v>
      </c>
      <c r="G239" s="3" t="s">
        <v>100</v>
      </c>
      <c r="H239" s="3">
        <v>6106</v>
      </c>
      <c r="I239" s="3">
        <v>675</v>
      </c>
      <c r="J239" s="3">
        <v>7</v>
      </c>
      <c r="K239" s="3">
        <v>1</v>
      </c>
      <c r="L239" s="3"/>
      <c r="M239" s="2">
        <v>43419.695787037039</v>
      </c>
      <c r="N239" s="2">
        <v>43419.701331018521</v>
      </c>
      <c r="O239" s="3" t="s">
        <v>40</v>
      </c>
      <c r="P239" s="3" t="s">
        <v>41</v>
      </c>
      <c r="Q239" s="3" t="s">
        <v>133</v>
      </c>
      <c r="R239" s="3" t="s">
        <v>19</v>
      </c>
      <c r="S239" s="2">
        <v>43419.69730324074</v>
      </c>
      <c r="T239" s="2">
        <v>43419.698287037034</v>
      </c>
      <c r="U239" s="2">
        <v>43419.70585648148</v>
      </c>
      <c r="V239" s="2">
        <v>43419.70684027778</v>
      </c>
      <c r="W239" s="3"/>
      <c r="X239" s="8">
        <f t="shared" si="41"/>
        <v>43419.687731481485</v>
      </c>
      <c r="Y239" s="9">
        <f t="shared" si="42"/>
        <v>5.543981482333038E-3</v>
      </c>
      <c r="Z239" s="9">
        <f t="shared" si="43"/>
        <v>5.543981482333038E-3</v>
      </c>
      <c r="AA239" s="10"/>
      <c r="AB239" s="10">
        <f t="shared" si="44"/>
        <v>0</v>
      </c>
      <c r="AC239" s="10">
        <f t="shared" si="45"/>
        <v>8.0555555541650392E-3</v>
      </c>
      <c r="AD239" s="10"/>
      <c r="AE239" s="10"/>
      <c r="AF239" s="78">
        <f t="shared" si="38"/>
        <v>43419.6875</v>
      </c>
      <c r="AG239" s="78">
        <f t="shared" si="39"/>
        <v>43419.700694444444</v>
      </c>
      <c r="AH239" s="26" t="str">
        <f t="shared" si="40"/>
        <v>43419.687543419.7006944444</v>
      </c>
      <c r="AI239" s="26" t="e">
        <f>VLOOKUP(AH239,simple_survey!$P$1800:$Q$2001,2,FALSE)</f>
        <v>#N/A</v>
      </c>
    </row>
    <row r="240" spans="1:38" s="7" customFormat="1" hidden="1" x14ac:dyDescent="0.4">
      <c r="A240" s="16" t="str">
        <f t="shared" si="37"/>
        <v>-</v>
      </c>
      <c r="B240" s="16" t="str">
        <f t="shared" si="46"/>
        <v>-</v>
      </c>
      <c r="C240" s="7">
        <v>16</v>
      </c>
      <c r="D240" s="2">
        <v>43419.6877662037</v>
      </c>
      <c r="E240" s="3" t="s">
        <v>1665</v>
      </c>
      <c r="F240" s="3">
        <v>14404</v>
      </c>
      <c r="G240" s="3" t="s">
        <v>32</v>
      </c>
      <c r="H240" s="3">
        <v>4034</v>
      </c>
      <c r="I240" s="3">
        <v>964</v>
      </c>
      <c r="J240" s="3">
        <v>9</v>
      </c>
      <c r="K240" s="3">
        <v>1</v>
      </c>
      <c r="L240" s="3"/>
      <c r="M240" s="2">
        <v>43419.69122685185</v>
      </c>
      <c r="N240" s="2">
        <v>43419.696377314816</v>
      </c>
      <c r="O240" s="3" t="s">
        <v>133</v>
      </c>
      <c r="P240" s="3" t="s">
        <v>19</v>
      </c>
      <c r="Q240" s="3" t="s">
        <v>69</v>
      </c>
      <c r="R240" s="3" t="s">
        <v>70</v>
      </c>
      <c r="S240" s="2">
        <v>43419.691550925927</v>
      </c>
      <c r="T240" s="2">
        <v>43419.691550925927</v>
      </c>
      <c r="U240" s="2">
        <v>43419.700416666667</v>
      </c>
      <c r="V240" s="2">
        <v>43419.700416666667</v>
      </c>
      <c r="W240" s="3"/>
      <c r="X240" s="8">
        <f t="shared" si="41"/>
        <v>43419.6877662037</v>
      </c>
      <c r="Y240" s="9">
        <f t="shared" si="42"/>
        <v>5.1504629664123058E-3</v>
      </c>
      <c r="Z240" s="9">
        <f t="shared" si="43"/>
        <v>5.1504629664123058E-3</v>
      </c>
      <c r="AA240" s="10"/>
      <c r="AB240" s="10">
        <f t="shared" si="44"/>
        <v>0</v>
      </c>
      <c r="AC240" s="10">
        <f t="shared" si="45"/>
        <v>3.4606481494847685E-3</v>
      </c>
      <c r="AD240" s="10"/>
      <c r="AE240" s="10"/>
      <c r="AF240" s="78">
        <f t="shared" si="38"/>
        <v>43419.6875</v>
      </c>
      <c r="AG240" s="78">
        <f t="shared" si="39"/>
        <v>43419.695833333331</v>
      </c>
      <c r="AH240" s="26" t="str">
        <f t="shared" si="40"/>
        <v>43419.687543419.6958333333</v>
      </c>
      <c r="AI240" s="26" t="e">
        <f>VLOOKUP(AH240,simple_survey!$P$1800:$Q$2001,2,FALSE)</f>
        <v>#N/A</v>
      </c>
      <c r="AL240" s="3"/>
    </row>
    <row r="241" spans="1:38" s="7" customFormat="1" hidden="1" x14ac:dyDescent="0.4">
      <c r="A241" s="16" t="str">
        <f t="shared" si="37"/>
        <v>-</v>
      </c>
      <c r="B241" s="16" t="str">
        <f t="shared" si="46"/>
        <v>-</v>
      </c>
      <c r="C241" s="7">
        <v>16</v>
      </c>
      <c r="D241" s="2">
        <v>43419.688043981485</v>
      </c>
      <c r="E241" s="3" t="s">
        <v>1841</v>
      </c>
      <c r="F241" s="3">
        <v>14405</v>
      </c>
      <c r="G241" s="3" t="s">
        <v>32</v>
      </c>
      <c r="H241" s="3">
        <v>5385</v>
      </c>
      <c r="I241" s="3">
        <v>817</v>
      </c>
      <c r="J241" s="3">
        <v>4</v>
      </c>
      <c r="K241" s="3">
        <v>1</v>
      </c>
      <c r="L241" s="3"/>
      <c r="M241" s="2">
        <v>43419.694386574076</v>
      </c>
      <c r="N241" s="2">
        <v>43419.703101851854</v>
      </c>
      <c r="O241" s="3" t="s">
        <v>69</v>
      </c>
      <c r="P241" s="3" t="s">
        <v>70</v>
      </c>
      <c r="Q241" s="3" t="s">
        <v>47</v>
      </c>
      <c r="R241" s="3" t="s">
        <v>48</v>
      </c>
      <c r="S241" s="2">
        <v>43419.694004629629</v>
      </c>
      <c r="T241" s="2">
        <v>43419.694004629629</v>
      </c>
      <c r="U241" s="2">
        <v>43419.707002314812</v>
      </c>
      <c r="V241" s="2">
        <v>43419.707002314812</v>
      </c>
      <c r="W241" s="3"/>
      <c r="X241" s="8">
        <f t="shared" si="41"/>
        <v>43419.688043981485</v>
      </c>
      <c r="Y241" s="9">
        <f t="shared" si="42"/>
        <v>8.7152777778101154E-3</v>
      </c>
      <c r="Z241" s="9">
        <f t="shared" si="43"/>
        <v>8.7152777778101154E-3</v>
      </c>
      <c r="AA241" s="10"/>
      <c r="AB241" s="10">
        <f t="shared" si="44"/>
        <v>3.819444464170374E-4</v>
      </c>
      <c r="AC241" s="10">
        <f t="shared" si="45"/>
        <v>6.3425925909541547E-3</v>
      </c>
      <c r="AD241" s="10"/>
      <c r="AE241" s="10"/>
      <c r="AF241" s="78">
        <f t="shared" si="38"/>
        <v>43419.6875</v>
      </c>
      <c r="AG241" s="78">
        <f t="shared" si="39"/>
        <v>43419.702777777777</v>
      </c>
      <c r="AH241" s="26" t="str">
        <f t="shared" si="40"/>
        <v>43419.687543419.7027777778</v>
      </c>
      <c r="AI241" s="26" t="e">
        <f>VLOOKUP(AH241,simple_survey!$P$1800:$Q$2001,2,FALSE)</f>
        <v>#N/A</v>
      </c>
      <c r="AL241" s="3"/>
    </row>
    <row r="242" spans="1:38" s="3" customFormat="1" hidden="1" x14ac:dyDescent="0.4">
      <c r="A242" s="16" t="str">
        <f t="shared" si="37"/>
        <v>-</v>
      </c>
      <c r="B242" s="16" t="str">
        <f t="shared" si="46"/>
        <v>-</v>
      </c>
      <c r="C242" s="7">
        <v>16</v>
      </c>
      <c r="D242" s="2">
        <v>43419.692037037035</v>
      </c>
      <c r="E242" s="3" t="s">
        <v>1976</v>
      </c>
      <c r="F242" s="3">
        <v>14408</v>
      </c>
      <c r="G242" s="3" t="s">
        <v>99</v>
      </c>
      <c r="H242" s="3">
        <v>0</v>
      </c>
      <c r="I242" s="3">
        <v>819</v>
      </c>
      <c r="J242" s="3">
        <v>2</v>
      </c>
      <c r="K242" s="3">
        <v>3</v>
      </c>
      <c r="M242" s="2">
        <v>43419.699374999997</v>
      </c>
      <c r="N242" s="2">
        <v>43419.703946759262</v>
      </c>
      <c r="O242" s="3" t="s">
        <v>62</v>
      </c>
      <c r="P242" s="3" t="s">
        <v>63</v>
      </c>
      <c r="Q242" s="3" t="s">
        <v>33</v>
      </c>
      <c r="R242" s="3" t="s">
        <v>34</v>
      </c>
      <c r="S242" s="2">
        <v>43419.699016203704</v>
      </c>
      <c r="T242" s="2">
        <v>43419.699016203704</v>
      </c>
      <c r="U242" s="2">
        <v>43419.705983796295</v>
      </c>
      <c r="V242" s="2">
        <v>43419.706331018519</v>
      </c>
      <c r="X242" s="8">
        <f t="shared" si="41"/>
        <v>43419.692037037035</v>
      </c>
      <c r="Y242" s="9">
        <f t="shared" si="42"/>
        <v>4.5717592656728812E-3</v>
      </c>
      <c r="Z242" s="9">
        <f t="shared" si="43"/>
        <v>1.3715277797018643E-2</v>
      </c>
      <c r="AA242" s="10"/>
      <c r="AB242" s="10">
        <f t="shared" si="44"/>
        <v>3.5879629285773262E-4</v>
      </c>
      <c r="AC242" s="10">
        <f t="shared" si="45"/>
        <v>7.3379629611736163E-3</v>
      </c>
      <c r="AD242" s="10"/>
      <c r="AE242" s="10"/>
      <c r="AF242" s="78">
        <f t="shared" si="38"/>
        <v>43419.691666666666</v>
      </c>
      <c r="AG242" s="78">
        <f t="shared" si="39"/>
        <v>43419.703472222223</v>
      </c>
      <c r="AH242" s="26" t="str">
        <f t="shared" si="40"/>
        <v>43419.691666666743419.7034722222</v>
      </c>
      <c r="AI242" s="26" t="e">
        <f>VLOOKUP(AH242,simple_survey!$P$1800:$Q$2001,2,FALSE)</f>
        <v>#N/A</v>
      </c>
    </row>
    <row r="243" spans="1:38" s="3" customFormat="1" hidden="1" x14ac:dyDescent="0.4">
      <c r="A243" s="16" t="str">
        <f t="shared" si="37"/>
        <v>-</v>
      </c>
      <c r="B243" s="16" t="str">
        <f t="shared" si="46"/>
        <v>-</v>
      </c>
      <c r="C243" s="7">
        <v>16</v>
      </c>
      <c r="D243" s="2">
        <v>43419.692245370374</v>
      </c>
      <c r="E243" s="3" t="s">
        <v>1873</v>
      </c>
      <c r="F243" s="3">
        <v>14410</v>
      </c>
      <c r="G243" s="3" t="s">
        <v>32</v>
      </c>
      <c r="H243" s="3">
        <v>2643</v>
      </c>
      <c r="I243" s="3">
        <v>504</v>
      </c>
      <c r="J243" s="3">
        <v>6</v>
      </c>
      <c r="K243" s="3">
        <v>2</v>
      </c>
      <c r="M243" s="2">
        <v>43419.701053240744</v>
      </c>
      <c r="N243" s="2">
        <v>43419.70826388889</v>
      </c>
      <c r="O243" s="3" t="s">
        <v>33</v>
      </c>
      <c r="P243" s="3" t="s">
        <v>34</v>
      </c>
      <c r="Q243" s="3" t="s">
        <v>22</v>
      </c>
      <c r="R243" s="3" t="s">
        <v>23</v>
      </c>
      <c r="S243" s="2">
        <v>43419.701597222222</v>
      </c>
      <c r="T243" s="2">
        <v>43419.701597222222</v>
      </c>
      <c r="U243" s="2">
        <v>43419.710578703707</v>
      </c>
      <c r="V243" s="2">
        <v>43419.710578703707</v>
      </c>
      <c r="X243" s="8">
        <f t="shared" si="41"/>
        <v>43419.692245370374</v>
      </c>
      <c r="Y243" s="9">
        <f t="shared" si="42"/>
        <v>7.2106481457012706E-3</v>
      </c>
      <c r="Z243" s="9">
        <f t="shared" si="43"/>
        <v>1.4421296291402541E-2</v>
      </c>
      <c r="AA243" s="10"/>
      <c r="AB243" s="10">
        <f t="shared" si="44"/>
        <v>0</v>
      </c>
      <c r="AC243" s="10">
        <f t="shared" si="45"/>
        <v>8.8078703702194616E-3</v>
      </c>
      <c r="AD243" s="10"/>
      <c r="AE243" s="10"/>
      <c r="AF243" s="78">
        <f t="shared" si="38"/>
        <v>43419.691666666666</v>
      </c>
      <c r="AG243" s="78">
        <f t="shared" si="39"/>
        <v>43419.707638888889</v>
      </c>
      <c r="AH243" s="26" t="str">
        <f t="shared" si="40"/>
        <v>43419.691666666743419.7076388889</v>
      </c>
      <c r="AI243" s="26" t="e">
        <f>VLOOKUP(AH243,simple_survey!$P$1800:$Q$2001,2,FALSE)</f>
        <v>#N/A</v>
      </c>
    </row>
    <row r="244" spans="1:38" s="3" customFormat="1" hidden="1" x14ac:dyDescent="0.4">
      <c r="A244" s="16" t="str">
        <f t="shared" si="37"/>
        <v>-</v>
      </c>
      <c r="B244" s="16" t="str">
        <f t="shared" si="46"/>
        <v>-</v>
      </c>
      <c r="C244" s="7">
        <v>16</v>
      </c>
      <c r="D244" s="2">
        <v>43419.693078703705</v>
      </c>
      <c r="E244" s="3" t="s">
        <v>1939</v>
      </c>
      <c r="F244" s="3">
        <v>14411</v>
      </c>
      <c r="G244" s="3" t="s">
        <v>99</v>
      </c>
      <c r="H244" s="3">
        <v>0</v>
      </c>
      <c r="I244" s="3">
        <v>713</v>
      </c>
      <c r="J244" s="3">
        <v>2</v>
      </c>
      <c r="K244" s="3">
        <v>1</v>
      </c>
      <c r="M244" s="2">
        <v>43419.699467592596</v>
      </c>
      <c r="N244" s="2">
        <v>43419.710879629631</v>
      </c>
      <c r="O244" s="3" t="s">
        <v>62</v>
      </c>
      <c r="P244" s="3" t="s">
        <v>63</v>
      </c>
      <c r="Q244" s="3" t="s">
        <v>52</v>
      </c>
      <c r="R244" s="3" t="s">
        <v>53</v>
      </c>
      <c r="S244" s="2">
        <v>43419.700057870374</v>
      </c>
      <c r="T244" s="2">
        <v>43419.700057870374</v>
      </c>
      <c r="U244" s="2">
        <v>43419.715520833335</v>
      </c>
      <c r="V244" s="2">
        <v>43419.715520833335</v>
      </c>
      <c r="X244" s="8">
        <f t="shared" si="41"/>
        <v>43419.693078703705</v>
      </c>
      <c r="Y244" s="9">
        <f t="shared" si="42"/>
        <v>1.1412037034460809E-2</v>
      </c>
      <c r="Z244" s="9">
        <f t="shared" si="43"/>
        <v>1.1412037034460809E-2</v>
      </c>
      <c r="AA244" s="10"/>
      <c r="AB244" s="10">
        <f t="shared" si="44"/>
        <v>0</v>
      </c>
      <c r="AC244" s="10">
        <f t="shared" si="45"/>
        <v>6.3888888907968067E-3</v>
      </c>
      <c r="AD244" s="10"/>
      <c r="AE244" s="10"/>
      <c r="AF244" s="78">
        <f t="shared" si="38"/>
        <v>43419.693055555559</v>
      </c>
      <c r="AG244" s="78">
        <f t="shared" si="39"/>
        <v>43419.710416666669</v>
      </c>
      <c r="AH244" s="26" t="str">
        <f t="shared" si="40"/>
        <v>43419.693055555643419.7104166667</v>
      </c>
      <c r="AI244" s="26" t="e">
        <f>VLOOKUP(AH244,simple_survey!$P$1800:$Q$2001,2,FALSE)</f>
        <v>#N/A</v>
      </c>
    </row>
    <row r="245" spans="1:38" s="3" customFormat="1" hidden="1" x14ac:dyDescent="0.4">
      <c r="A245" s="16" t="str">
        <f t="shared" si="37"/>
        <v>-</v>
      </c>
      <c r="B245" s="16" t="str">
        <f t="shared" si="46"/>
        <v>-</v>
      </c>
      <c r="C245" s="7">
        <v>16</v>
      </c>
      <c r="D245" s="2">
        <v>43419.694386574076</v>
      </c>
      <c r="E245" s="3" t="s">
        <v>1839</v>
      </c>
      <c r="F245" s="3">
        <v>14412</v>
      </c>
      <c r="G245" s="3" t="s">
        <v>18</v>
      </c>
      <c r="H245" s="3">
        <v>1888</v>
      </c>
      <c r="I245" s="3">
        <v>928</v>
      </c>
      <c r="J245" s="3">
        <v>1</v>
      </c>
      <c r="K245" s="3">
        <v>1</v>
      </c>
      <c r="M245" s="2">
        <v>43419.701180555552</v>
      </c>
      <c r="N245" s="2">
        <v>43419.706956018519</v>
      </c>
      <c r="O245" s="3" t="s">
        <v>26</v>
      </c>
      <c r="P245" s="3" t="s">
        <v>27</v>
      </c>
      <c r="Q245" s="3" t="s">
        <v>36</v>
      </c>
      <c r="R245" s="3" t="s">
        <v>37</v>
      </c>
      <c r="S245" s="2">
        <v>43419.702106481483</v>
      </c>
      <c r="T245" s="2">
        <v>43419.702106481483</v>
      </c>
      <c r="U245" s="2">
        <v>43419.711099537039</v>
      </c>
      <c r="V245" s="2">
        <v>43419.711099537039</v>
      </c>
      <c r="X245" s="8">
        <f t="shared" si="41"/>
        <v>43419.694386574076</v>
      </c>
      <c r="Y245" s="9">
        <f t="shared" si="42"/>
        <v>5.7754629669943824E-3</v>
      </c>
      <c r="Z245" s="9">
        <f t="shared" si="43"/>
        <v>5.7754629669943824E-3</v>
      </c>
      <c r="AA245" s="10"/>
      <c r="AB245" s="10">
        <f t="shared" si="44"/>
        <v>0</v>
      </c>
      <c r="AC245" s="10">
        <f t="shared" si="45"/>
        <v>6.7939814762212336E-3</v>
      </c>
      <c r="AD245" s="10"/>
      <c r="AE245" s="10"/>
      <c r="AF245" s="78">
        <f t="shared" si="38"/>
        <v>43419.693749999999</v>
      </c>
      <c r="AG245" s="78">
        <f t="shared" si="39"/>
        <v>43419.706944444442</v>
      </c>
      <c r="AH245" s="26" t="str">
        <f t="shared" si="40"/>
        <v>43419.6937543419.7069444444</v>
      </c>
      <c r="AI245" s="26" t="e">
        <f>VLOOKUP(AH245,simple_survey!$P$1800:$Q$2001,2,FALSE)</f>
        <v>#N/A</v>
      </c>
    </row>
    <row r="246" spans="1:38" s="3" customFormat="1" hidden="1" x14ac:dyDescent="0.4">
      <c r="A246" s="16" t="str">
        <f t="shared" si="37"/>
        <v>-</v>
      </c>
      <c r="B246" s="16" t="str">
        <f t="shared" si="46"/>
        <v>-</v>
      </c>
      <c r="C246" s="7">
        <v>16</v>
      </c>
      <c r="D246" s="2">
        <v>43419.695300925923</v>
      </c>
      <c r="E246" s="3" t="s">
        <v>1863</v>
      </c>
      <c r="F246" s="3">
        <v>14413</v>
      </c>
      <c r="G246" s="3" t="s">
        <v>32</v>
      </c>
      <c r="H246" s="3">
        <v>2303</v>
      </c>
      <c r="I246" s="3">
        <v>114</v>
      </c>
      <c r="J246" s="3">
        <v>5</v>
      </c>
      <c r="K246" s="3">
        <v>2</v>
      </c>
      <c r="M246" s="2">
        <v>43419.70071759259</v>
      </c>
      <c r="N246" s="2">
        <v>43419.705868055556</v>
      </c>
      <c r="O246" s="3" t="s">
        <v>56</v>
      </c>
      <c r="P246" s="3" t="s">
        <v>57</v>
      </c>
      <c r="Q246" s="3" t="s">
        <v>75</v>
      </c>
      <c r="R246" s="3" t="s">
        <v>76</v>
      </c>
      <c r="S246" s="2">
        <v>43419.701354166667</v>
      </c>
      <c r="T246" s="2">
        <v>43419.701354166667</v>
      </c>
      <c r="U246" s="2">
        <v>43419.712314814817</v>
      </c>
      <c r="V246" s="2">
        <v>43419.712314814817</v>
      </c>
      <c r="X246" s="8">
        <f t="shared" si="41"/>
        <v>43419.695300925923</v>
      </c>
      <c r="Y246" s="9">
        <f t="shared" si="42"/>
        <v>5.1504629664123058E-3</v>
      </c>
      <c r="Z246" s="9">
        <f t="shared" si="43"/>
        <v>1.0300925932824612E-2</v>
      </c>
      <c r="AA246" s="10"/>
      <c r="AB246" s="10">
        <f t="shared" si="44"/>
        <v>0</v>
      </c>
      <c r="AC246" s="10">
        <f t="shared" si="45"/>
        <v>5.4166666668606922E-3</v>
      </c>
      <c r="AD246" s="10"/>
      <c r="AE246" s="10"/>
      <c r="AF246" s="78">
        <f t="shared" si="38"/>
        <v>43419.695138888892</v>
      </c>
      <c r="AG246" s="78">
        <f t="shared" si="39"/>
        <v>43419.705555555556</v>
      </c>
      <c r="AH246" s="26" t="str">
        <f t="shared" si="40"/>
        <v>43419.695138888943419.7055555556</v>
      </c>
      <c r="AI246" s="26" t="e">
        <f>VLOOKUP(AH246,simple_survey!$P$1800:$Q$2001,2,FALSE)</f>
        <v>#N/A</v>
      </c>
    </row>
    <row r="247" spans="1:38" s="3" customFormat="1" hidden="1" x14ac:dyDescent="0.4">
      <c r="A247" s="16" t="str">
        <f t="shared" si="37"/>
        <v>-</v>
      </c>
      <c r="B247" s="16" t="str">
        <f t="shared" si="46"/>
        <v>-</v>
      </c>
      <c r="C247" s="7">
        <v>16</v>
      </c>
      <c r="D247" s="2">
        <v>43419.695497685185</v>
      </c>
      <c r="E247" s="3" t="s">
        <v>1977</v>
      </c>
      <c r="F247" s="3">
        <v>14414</v>
      </c>
      <c r="G247" s="3" t="s">
        <v>32</v>
      </c>
      <c r="H247" s="3">
        <v>6248</v>
      </c>
      <c r="I247" s="3">
        <v>962</v>
      </c>
      <c r="J247" s="3">
        <v>13</v>
      </c>
      <c r="K247" s="3">
        <v>1</v>
      </c>
      <c r="M247" s="2">
        <v>43419.698831018519</v>
      </c>
      <c r="N247" s="2">
        <v>43419.714930555558</v>
      </c>
      <c r="O247" s="3" t="s">
        <v>44</v>
      </c>
      <c r="P247" s="3" t="s">
        <v>91</v>
      </c>
      <c r="Q247" s="3" t="s">
        <v>28</v>
      </c>
      <c r="R247" s="3" t="s">
        <v>29</v>
      </c>
      <c r="S247" s="2">
        <v>43419.701180555552</v>
      </c>
      <c r="T247" s="2">
        <v>43419.701180555552</v>
      </c>
      <c r="U247" s="2">
        <v>43419.712800925925</v>
      </c>
      <c r="V247" s="2">
        <v>43419.720196759263</v>
      </c>
      <c r="X247" s="8">
        <f t="shared" si="41"/>
        <v>43419.695497685185</v>
      </c>
      <c r="Y247" s="9">
        <f t="shared" si="42"/>
        <v>1.6099537038826384E-2</v>
      </c>
      <c r="Z247" s="9">
        <f t="shared" si="43"/>
        <v>1.6099537038826384E-2</v>
      </c>
      <c r="AA247" s="10"/>
      <c r="AB247" s="10">
        <f t="shared" si="44"/>
        <v>0</v>
      </c>
      <c r="AC247" s="10">
        <f t="shared" si="45"/>
        <v>3.3333333340124227E-3</v>
      </c>
      <c r="AD247" s="10"/>
      <c r="AE247" s="10"/>
      <c r="AF247" s="78">
        <f t="shared" si="38"/>
        <v>43419.695138888892</v>
      </c>
      <c r="AG247" s="78">
        <f t="shared" si="39"/>
        <v>43419.714583333334</v>
      </c>
      <c r="AH247" s="26" t="str">
        <f t="shared" si="40"/>
        <v>43419.695138888943419.7145833333</v>
      </c>
      <c r="AI247" s="26" t="e">
        <f>VLOOKUP(AH247,simple_survey!$P$1800:$Q$2001,2,FALSE)</f>
        <v>#N/A</v>
      </c>
    </row>
    <row r="248" spans="1:38" s="7" customFormat="1" hidden="1" x14ac:dyDescent="0.4">
      <c r="A248" s="16" t="str">
        <f t="shared" si="37"/>
        <v>-</v>
      </c>
      <c r="B248" s="16" t="str">
        <f t="shared" si="46"/>
        <v>-</v>
      </c>
      <c r="C248" s="7">
        <v>16</v>
      </c>
      <c r="D248" s="2">
        <v>43419.696377314816</v>
      </c>
      <c r="E248" s="3" t="s">
        <v>1916</v>
      </c>
      <c r="F248" s="3">
        <v>14417</v>
      </c>
      <c r="G248" s="3" t="s">
        <v>32</v>
      </c>
      <c r="H248" s="3">
        <v>4592</v>
      </c>
      <c r="I248" s="3">
        <v>324</v>
      </c>
      <c r="J248" s="3">
        <v>10</v>
      </c>
      <c r="K248" s="3">
        <v>3</v>
      </c>
      <c r="L248" s="3"/>
      <c r="M248" s="2">
        <v>43419.705729166664</v>
      </c>
      <c r="N248" s="2">
        <v>43419.711828703701</v>
      </c>
      <c r="O248" s="3" t="s">
        <v>45</v>
      </c>
      <c r="P248" s="3" t="s">
        <v>46</v>
      </c>
      <c r="Q248" s="3" t="s">
        <v>33</v>
      </c>
      <c r="R248" s="3" t="s">
        <v>34</v>
      </c>
      <c r="S248" s="2">
        <v>43419.705243055556</v>
      </c>
      <c r="T248" s="2">
        <v>43419.705243055556</v>
      </c>
      <c r="U248" s="2">
        <v>43419.714942129627</v>
      </c>
      <c r="V248" s="2">
        <v>43419.715289351851</v>
      </c>
      <c r="W248" s="3"/>
      <c r="X248" s="8">
        <f t="shared" si="41"/>
        <v>43419.696377314816</v>
      </c>
      <c r="Y248" s="9">
        <f t="shared" si="42"/>
        <v>6.0995370367891155E-3</v>
      </c>
      <c r="Z248" s="9">
        <f t="shared" si="43"/>
        <v>1.8298611110367347E-2</v>
      </c>
      <c r="AA248" s="10"/>
      <c r="AB248" s="10">
        <f t="shared" si="44"/>
        <v>4.8611110833007842E-4</v>
      </c>
      <c r="AC248" s="10">
        <f t="shared" si="45"/>
        <v>9.3518518478958867E-3</v>
      </c>
      <c r="AD248" s="10"/>
      <c r="AE248" s="10"/>
      <c r="AF248" s="78">
        <f t="shared" si="38"/>
        <v>43419.695833333331</v>
      </c>
      <c r="AG248" s="78">
        <f t="shared" si="39"/>
        <v>43419.711805555555</v>
      </c>
      <c r="AH248" s="26" t="str">
        <f t="shared" si="40"/>
        <v>43419.695833333343419.7118055556</v>
      </c>
      <c r="AI248" s="26" t="e">
        <f>VLOOKUP(AH248,simple_survey!$P$1800:$Q$2001,2,FALSE)</f>
        <v>#N/A</v>
      </c>
    </row>
    <row r="249" spans="1:38" s="7" customFormat="1" hidden="1" x14ac:dyDescent="0.4">
      <c r="A249" s="16" t="str">
        <f t="shared" si="37"/>
        <v>-</v>
      </c>
      <c r="B249" s="16" t="str">
        <f t="shared" si="46"/>
        <v>-</v>
      </c>
      <c r="C249" s="7">
        <v>16</v>
      </c>
      <c r="D249" s="2">
        <v>43419.696562500001</v>
      </c>
      <c r="E249" s="3" t="s">
        <v>1978</v>
      </c>
      <c r="F249" s="3">
        <v>14418</v>
      </c>
      <c r="G249" s="3" t="s">
        <v>32</v>
      </c>
      <c r="H249" s="3">
        <v>5567</v>
      </c>
      <c r="I249" s="3">
        <v>479</v>
      </c>
      <c r="J249" s="3">
        <v>7</v>
      </c>
      <c r="K249" s="3">
        <v>1</v>
      </c>
      <c r="L249" s="3"/>
      <c r="M249" s="2">
        <v>43419.701516203706</v>
      </c>
      <c r="N249" s="2">
        <v>43419.707314814812</v>
      </c>
      <c r="O249" s="3" t="s">
        <v>133</v>
      </c>
      <c r="P249" s="3" t="s">
        <v>19</v>
      </c>
      <c r="Q249" s="3" t="s">
        <v>62</v>
      </c>
      <c r="R249" s="3" t="s">
        <v>63</v>
      </c>
      <c r="S249" s="2">
        <v>43419.703414351854</v>
      </c>
      <c r="T249" s="2">
        <v>43419.703414351854</v>
      </c>
      <c r="U249" s="2">
        <v>43419.711481481485</v>
      </c>
      <c r="V249" s="2">
        <v>43419.711481481485</v>
      </c>
      <c r="W249" s="3"/>
      <c r="X249" s="8">
        <f t="shared" si="41"/>
        <v>43419.696562500001</v>
      </c>
      <c r="Y249" s="9">
        <f t="shared" si="42"/>
        <v>5.798611106001772E-3</v>
      </c>
      <c r="Z249" s="9">
        <f t="shared" si="43"/>
        <v>5.798611106001772E-3</v>
      </c>
      <c r="AA249" s="10"/>
      <c r="AB249" s="10">
        <f t="shared" si="44"/>
        <v>0</v>
      </c>
      <c r="AC249" s="10">
        <f t="shared" si="45"/>
        <v>4.9537037048139609E-3</v>
      </c>
      <c r="AD249" s="10"/>
      <c r="AE249" s="10"/>
      <c r="AF249" s="78">
        <f t="shared" si="38"/>
        <v>43419.696527777778</v>
      </c>
      <c r="AG249" s="78">
        <f t="shared" si="39"/>
        <v>43419.706944444442</v>
      </c>
      <c r="AH249" s="26" t="str">
        <f t="shared" si="40"/>
        <v>43419.696527777843419.7069444444</v>
      </c>
      <c r="AI249" s="26" t="e">
        <f>VLOOKUP(AH249,simple_survey!$P$1800:$Q$2001,2,FALSE)</f>
        <v>#N/A</v>
      </c>
    </row>
    <row r="250" spans="1:38" s="7" customFormat="1" hidden="1" x14ac:dyDescent="0.4">
      <c r="A250" s="16" t="str">
        <f t="shared" si="37"/>
        <v>-</v>
      </c>
      <c r="B250" s="16" t="str">
        <f t="shared" si="46"/>
        <v>-</v>
      </c>
      <c r="C250" s="7">
        <v>16</v>
      </c>
      <c r="D250" s="2">
        <v>43419.697627314818</v>
      </c>
      <c r="E250" s="3" t="s">
        <v>1950</v>
      </c>
      <c r="F250" s="3">
        <v>14419</v>
      </c>
      <c r="G250" s="3" t="s">
        <v>98</v>
      </c>
      <c r="H250" s="3">
        <v>0</v>
      </c>
      <c r="I250" s="3">
        <v>236</v>
      </c>
      <c r="J250" s="3">
        <v>8</v>
      </c>
      <c r="K250" s="3">
        <v>4</v>
      </c>
      <c r="L250" s="3"/>
      <c r="M250" s="2">
        <v>43419.714826388888</v>
      </c>
      <c r="N250" s="2">
        <v>43419.721921296295</v>
      </c>
      <c r="O250" s="3" t="s">
        <v>24</v>
      </c>
      <c r="P250" s="3" t="s">
        <v>25</v>
      </c>
      <c r="Q250" s="3" t="s">
        <v>44</v>
      </c>
      <c r="R250" s="3" t="s">
        <v>91</v>
      </c>
      <c r="S250" s="2">
        <v>43419.710555555554</v>
      </c>
      <c r="T250" s="2">
        <v>43419.710555555554</v>
      </c>
      <c r="U250" s="2">
        <v>43419.722303240742</v>
      </c>
      <c r="V250" s="2">
        <v>43419.722303240742</v>
      </c>
      <c r="W250" s="3"/>
      <c r="X250" s="8">
        <f t="shared" si="41"/>
        <v>43419.697627314818</v>
      </c>
      <c r="Y250" s="9">
        <f t="shared" si="42"/>
        <v>7.0949074070085771E-3</v>
      </c>
      <c r="Z250" s="9">
        <f t="shared" si="43"/>
        <v>2.8379629628034309E-2</v>
      </c>
      <c r="AA250" s="10"/>
      <c r="AB250" s="10">
        <f t="shared" si="44"/>
        <v>4.2708333348855376E-3</v>
      </c>
      <c r="AC250" s="10">
        <f t="shared" si="45"/>
        <v>1.7199074070958886E-2</v>
      </c>
      <c r="AD250" s="10"/>
      <c r="AE250" s="10"/>
      <c r="AF250" s="78">
        <f t="shared" si="38"/>
        <v>43419.697222222225</v>
      </c>
      <c r="AG250" s="78">
        <f t="shared" si="39"/>
        <v>43419.72152777778</v>
      </c>
      <c r="AH250" s="26" t="str">
        <f t="shared" si="40"/>
        <v>43419.697222222243419.7215277778</v>
      </c>
      <c r="AI250" s="26" t="e">
        <f>VLOOKUP(AH250,simple_survey!$P$1800:$Q$2001,2,FALSE)</f>
        <v>#N/A</v>
      </c>
    </row>
    <row r="251" spans="1:38" s="7" customFormat="1" x14ac:dyDescent="0.4">
      <c r="A251" s="16" t="str">
        <f t="shared" si="37"/>
        <v>-</v>
      </c>
      <c r="B251" s="16" t="str">
        <f t="shared" si="46"/>
        <v>-</v>
      </c>
      <c r="C251" s="7">
        <v>16</v>
      </c>
      <c r="D251" s="2">
        <v>43419.698125000003</v>
      </c>
      <c r="E251" s="3" t="s">
        <v>1902</v>
      </c>
      <c r="F251" s="3">
        <v>14420</v>
      </c>
      <c r="G251" s="3" t="s">
        <v>66</v>
      </c>
      <c r="H251" s="3">
        <v>6283</v>
      </c>
      <c r="I251" s="3">
        <v>994</v>
      </c>
      <c r="J251" s="3">
        <v>13</v>
      </c>
      <c r="K251" s="3">
        <v>1</v>
      </c>
      <c r="L251" s="3"/>
      <c r="M251" s="2">
        <v>43419.699780092589</v>
      </c>
      <c r="N251" s="2">
        <v>43419.701041666667</v>
      </c>
      <c r="O251" s="3" t="s">
        <v>44</v>
      </c>
      <c r="P251" s="3" t="s">
        <v>91</v>
      </c>
      <c r="Q251" s="3" t="s">
        <v>77</v>
      </c>
      <c r="R251" s="3" t="s">
        <v>78</v>
      </c>
      <c r="S251" s="2">
        <v>43419.701527777775</v>
      </c>
      <c r="T251" s="2">
        <v>43419.701527777775</v>
      </c>
      <c r="U251" s="2">
        <v>43419.703796296293</v>
      </c>
      <c r="V251" s="2">
        <v>43419.703796296293</v>
      </c>
      <c r="W251" s="3"/>
      <c r="X251" s="8">
        <f t="shared" si="41"/>
        <v>43419.698125000003</v>
      </c>
      <c r="Y251" s="9">
        <f t="shared" si="42"/>
        <v>1.2615740779438056E-3</v>
      </c>
      <c r="Z251" s="9">
        <f t="shared" si="43"/>
        <v>1.2615740779438056E-3</v>
      </c>
      <c r="AA251" s="10"/>
      <c r="AB251" s="10">
        <f t="shared" si="44"/>
        <v>0</v>
      </c>
      <c r="AC251" s="10">
        <f t="shared" si="45"/>
        <v>1.6550925865885802E-3</v>
      </c>
      <c r="AD251" s="10"/>
      <c r="AE251" s="10"/>
      <c r="AF251" s="78">
        <f t="shared" si="38"/>
        <v>43419.697916666664</v>
      </c>
      <c r="AG251" s="78">
        <f t="shared" si="39"/>
        <v>43419.700694444444</v>
      </c>
      <c r="AH251" s="26" t="str">
        <f t="shared" si="40"/>
        <v>43419.697916666743419.7006944444</v>
      </c>
      <c r="AI251" s="26" t="str">
        <f>VLOOKUP(AH251,simple_survey!$P$1800:$Q$2001,2,FALSE)</f>
        <v>肯定的</v>
      </c>
    </row>
    <row r="252" spans="1:38" s="3" customFormat="1" hidden="1" x14ac:dyDescent="0.4">
      <c r="A252" s="16" t="str">
        <f t="shared" si="37"/>
        <v>-</v>
      </c>
      <c r="B252" s="16" t="str">
        <f t="shared" si="46"/>
        <v>-</v>
      </c>
      <c r="C252" s="7">
        <v>16</v>
      </c>
      <c r="D252" s="2">
        <v>43419.698460648149</v>
      </c>
      <c r="E252" s="3" t="s">
        <v>1962</v>
      </c>
      <c r="F252" s="3">
        <v>14421</v>
      </c>
      <c r="G252" s="3" t="s">
        <v>18</v>
      </c>
      <c r="H252" s="3">
        <v>3428</v>
      </c>
      <c r="I252" s="3">
        <v>38</v>
      </c>
      <c r="J252" s="3">
        <v>13</v>
      </c>
      <c r="K252" s="3">
        <v>1</v>
      </c>
      <c r="M252" s="2">
        <v>43419.701180555552</v>
      </c>
      <c r="N252" s="2">
        <v>43419.705069444448</v>
      </c>
      <c r="O252" s="3" t="s">
        <v>77</v>
      </c>
      <c r="P252" s="3" t="s">
        <v>78</v>
      </c>
      <c r="Q252" s="3" t="s">
        <v>49</v>
      </c>
      <c r="R252" s="3" t="s">
        <v>50</v>
      </c>
      <c r="S252" s="2">
        <v>43419.703796296293</v>
      </c>
      <c r="T252" s="2">
        <v>43419.703796296293</v>
      </c>
      <c r="U252" s="2">
        <v>43419.708726851852</v>
      </c>
      <c r="V252" s="2">
        <v>43419.710289351853</v>
      </c>
      <c r="X252" s="8">
        <f t="shared" si="41"/>
        <v>43419.698460648149</v>
      </c>
      <c r="Y252" s="9">
        <f t="shared" si="42"/>
        <v>3.8888888957444578E-3</v>
      </c>
      <c r="Z252" s="9">
        <f t="shared" si="43"/>
        <v>3.8888888957444578E-3</v>
      </c>
      <c r="AA252" s="10"/>
      <c r="AB252" s="10">
        <f t="shared" si="44"/>
        <v>0</v>
      </c>
      <c r="AC252" s="10">
        <f t="shared" si="45"/>
        <v>2.7199074029340409E-3</v>
      </c>
      <c r="AD252" s="10"/>
      <c r="AE252" s="10"/>
      <c r="AF252" s="78">
        <f t="shared" si="38"/>
        <v>43419.697916666664</v>
      </c>
      <c r="AG252" s="78">
        <f t="shared" si="39"/>
        <v>43419.704861111109</v>
      </c>
      <c r="AH252" s="26" t="str">
        <f t="shared" si="40"/>
        <v>43419.697916666743419.7048611111</v>
      </c>
      <c r="AI252" s="26" t="e">
        <f>VLOOKUP(AH252,simple_survey!$P$1800:$Q$2001,2,FALSE)</f>
        <v>#N/A</v>
      </c>
      <c r="AL252" s="7"/>
    </row>
    <row r="253" spans="1:38" s="3" customFormat="1" hidden="1" x14ac:dyDescent="0.4">
      <c r="A253" s="16" t="str">
        <f t="shared" si="37"/>
        <v>★</v>
      </c>
      <c r="B253" s="16" t="str">
        <f t="shared" si="46"/>
        <v>-</v>
      </c>
      <c r="C253" s="7">
        <v>16</v>
      </c>
      <c r="D253" s="2">
        <v>43419.700868055559</v>
      </c>
      <c r="E253" s="3" t="s">
        <v>1979</v>
      </c>
      <c r="F253" s="3">
        <v>14422</v>
      </c>
      <c r="G253" s="3" t="s">
        <v>32</v>
      </c>
      <c r="H253" s="3">
        <v>6266</v>
      </c>
      <c r="I253" s="3">
        <v>978</v>
      </c>
      <c r="J253" s="3">
        <v>13</v>
      </c>
      <c r="K253" s="3">
        <v>1</v>
      </c>
      <c r="M253" s="2">
        <v>43419.703564814816</v>
      </c>
      <c r="N253" s="2">
        <v>43419.713043981479</v>
      </c>
      <c r="O253" s="3" t="s">
        <v>52</v>
      </c>
      <c r="P253" s="3" t="s">
        <v>53</v>
      </c>
      <c r="Q253" s="3" t="s">
        <v>64</v>
      </c>
      <c r="R253" s="3" t="s">
        <v>65</v>
      </c>
      <c r="S253" s="2">
        <v>43419.707800925928</v>
      </c>
      <c r="T253" s="2">
        <v>43419.707800925928</v>
      </c>
      <c r="U253" s="2">
        <v>43419.722291666665</v>
      </c>
      <c r="V253" s="2">
        <v>43419.722291666665</v>
      </c>
      <c r="W253" s="2">
        <v>43419.707800925928</v>
      </c>
      <c r="X253" s="8">
        <f t="shared" si="41"/>
        <v>43419.707800925928</v>
      </c>
      <c r="Y253" s="9">
        <f t="shared" si="42"/>
        <v>9.4791666633682325E-3</v>
      </c>
      <c r="Z253" s="9">
        <f t="shared" si="43"/>
        <v>9.4791666633682325E-3</v>
      </c>
      <c r="AA253" s="10"/>
      <c r="AB253" s="10">
        <f t="shared" si="44"/>
        <v>0</v>
      </c>
      <c r="AC253" s="10">
        <f t="shared" si="45"/>
        <v>0</v>
      </c>
      <c r="AD253" s="10"/>
      <c r="AE253" s="10"/>
      <c r="AF253" s="78">
        <f t="shared" si="38"/>
        <v>43419.700694444444</v>
      </c>
      <c r="AG253" s="78">
        <f t="shared" si="39"/>
        <v>43419.712500000001</v>
      </c>
      <c r="AH253" s="26" t="str">
        <f t="shared" si="40"/>
        <v>43419.700694444443419.7125</v>
      </c>
      <c r="AI253" s="26" t="e">
        <f>VLOOKUP(AH253,simple_survey!$P$1800:$Q$2001,2,FALSE)</f>
        <v>#N/A</v>
      </c>
      <c r="AL253" s="7"/>
    </row>
    <row r="254" spans="1:38" s="3" customFormat="1" hidden="1" x14ac:dyDescent="0.4">
      <c r="A254" s="16" t="str">
        <f t="shared" si="37"/>
        <v>-</v>
      </c>
      <c r="B254" s="16" t="str">
        <f t="shared" si="46"/>
        <v>-</v>
      </c>
      <c r="C254" s="7">
        <v>16</v>
      </c>
      <c r="D254" s="2">
        <v>43419.70212962963</v>
      </c>
      <c r="E254" s="3" t="s">
        <v>1980</v>
      </c>
      <c r="F254" s="3">
        <v>14423</v>
      </c>
      <c r="G254" s="3" t="s">
        <v>99</v>
      </c>
      <c r="H254" s="3">
        <v>0</v>
      </c>
      <c r="I254" s="3">
        <v>120</v>
      </c>
      <c r="J254" s="3">
        <v>3</v>
      </c>
      <c r="K254" s="3">
        <v>1</v>
      </c>
      <c r="M254" s="2">
        <v>43419.703680555554</v>
      </c>
      <c r="N254" s="2">
        <v>43419.70689814815</v>
      </c>
      <c r="O254" s="3" t="s">
        <v>64</v>
      </c>
      <c r="P254" s="3" t="s">
        <v>65</v>
      </c>
      <c r="Q254" s="3" t="s">
        <v>33</v>
      </c>
      <c r="R254" s="3" t="s">
        <v>34</v>
      </c>
      <c r="S254" s="2">
        <v>43419.703182870369</v>
      </c>
      <c r="T254" s="2">
        <v>43419.703668981485</v>
      </c>
      <c r="U254" s="2">
        <v>43419.707916666666</v>
      </c>
      <c r="V254" s="2">
        <v>43419.708402777775</v>
      </c>
      <c r="X254" s="8">
        <f t="shared" si="41"/>
        <v>43419.70212962963</v>
      </c>
      <c r="Y254" s="9">
        <f t="shared" si="42"/>
        <v>3.2175925953197293E-3</v>
      </c>
      <c r="Z254" s="9">
        <f t="shared" si="43"/>
        <v>3.2175925953197293E-3</v>
      </c>
      <c r="AA254" s="10"/>
      <c r="AB254" s="10">
        <f t="shared" si="44"/>
        <v>4.9768518510973081E-4</v>
      </c>
      <c r="AC254" s="10">
        <f t="shared" si="45"/>
        <v>1.5509259246755391E-3</v>
      </c>
      <c r="AD254" s="10"/>
      <c r="AE254" s="10"/>
      <c r="AF254" s="78">
        <f t="shared" si="38"/>
        <v>43419.70208333333</v>
      </c>
      <c r="AG254" s="78">
        <f t="shared" si="39"/>
        <v>43419.706250000003</v>
      </c>
      <c r="AH254" s="26" t="str">
        <f t="shared" si="40"/>
        <v>43419.702083333343419.70625</v>
      </c>
      <c r="AI254" s="26" t="e">
        <f>VLOOKUP(AH254,simple_survey!$P$1800:$Q$2001,2,FALSE)</f>
        <v>#N/A</v>
      </c>
    </row>
    <row r="255" spans="1:38" s="3" customFormat="1" hidden="1" x14ac:dyDescent="0.4">
      <c r="A255" s="16" t="str">
        <f t="shared" si="37"/>
        <v>-</v>
      </c>
      <c r="B255" s="16" t="str">
        <f t="shared" si="46"/>
        <v>-</v>
      </c>
      <c r="C255" s="7">
        <v>16</v>
      </c>
      <c r="D255" s="2">
        <v>43419.702766203707</v>
      </c>
      <c r="E255" s="3" t="s">
        <v>1981</v>
      </c>
      <c r="F255" s="3">
        <v>14424</v>
      </c>
      <c r="G255" s="3" t="s">
        <v>18</v>
      </c>
      <c r="H255" s="3">
        <v>4745</v>
      </c>
      <c r="I255" s="3">
        <v>266</v>
      </c>
      <c r="J255" s="3">
        <v>3</v>
      </c>
      <c r="K255" s="3">
        <v>2</v>
      </c>
      <c r="M255" s="2">
        <v>43419.707002314812</v>
      </c>
      <c r="N255" s="2">
        <v>43419.712650462963</v>
      </c>
      <c r="O255" s="3" t="s">
        <v>33</v>
      </c>
      <c r="P255" s="3" t="s">
        <v>34</v>
      </c>
      <c r="Q255" s="3" t="s">
        <v>24</v>
      </c>
      <c r="R255" s="3" t="s">
        <v>25</v>
      </c>
      <c r="S255" s="2">
        <v>43419.708402777775</v>
      </c>
      <c r="T255" s="2">
        <v>43419.708402777775</v>
      </c>
      <c r="U255" s="2">
        <v>43419.718298611115</v>
      </c>
      <c r="V255" s="2">
        <v>43419.718298611115</v>
      </c>
      <c r="X255" s="8">
        <f t="shared" si="41"/>
        <v>43419.702766203707</v>
      </c>
      <c r="Y255" s="9">
        <f t="shared" si="42"/>
        <v>5.6481481515220366E-3</v>
      </c>
      <c r="Z255" s="9">
        <f t="shared" si="43"/>
        <v>1.1296296303044073E-2</v>
      </c>
      <c r="AA255" s="10"/>
      <c r="AB255" s="10">
        <f t="shared" si="44"/>
        <v>0</v>
      </c>
      <c r="AC255" s="10">
        <f t="shared" si="45"/>
        <v>4.2361111045465805E-3</v>
      </c>
      <c r="AD255" s="10"/>
      <c r="AE255" s="10"/>
      <c r="AF255" s="78">
        <f t="shared" si="38"/>
        <v>43419.70208333333</v>
      </c>
      <c r="AG255" s="78">
        <f t="shared" si="39"/>
        <v>43419.712500000001</v>
      </c>
      <c r="AH255" s="26" t="str">
        <f t="shared" si="40"/>
        <v>43419.702083333343419.7125</v>
      </c>
      <c r="AI255" s="26" t="e">
        <f>VLOOKUP(AH255,simple_survey!$P$1800:$Q$2001,2,FALSE)</f>
        <v>#N/A</v>
      </c>
      <c r="AL255" s="7"/>
    </row>
    <row r="256" spans="1:38" s="3" customFormat="1" hidden="1" x14ac:dyDescent="0.4">
      <c r="A256" s="16" t="str">
        <f t="shared" si="37"/>
        <v>-</v>
      </c>
      <c r="B256" s="16" t="str">
        <f t="shared" si="46"/>
        <v>-</v>
      </c>
      <c r="C256" s="7">
        <v>16</v>
      </c>
      <c r="D256" s="2">
        <v>43419.703530092593</v>
      </c>
      <c r="E256" s="3" t="s">
        <v>1982</v>
      </c>
      <c r="F256" s="3">
        <v>14426</v>
      </c>
      <c r="G256" s="3" t="s">
        <v>98</v>
      </c>
      <c r="H256" s="3">
        <v>0</v>
      </c>
      <c r="I256" s="3">
        <v>995</v>
      </c>
      <c r="J256" s="3">
        <v>10</v>
      </c>
      <c r="K256" s="3">
        <v>1</v>
      </c>
      <c r="M256" s="2">
        <v>43419.70584490741</v>
      </c>
      <c r="N256" s="2">
        <v>43419.709988425922</v>
      </c>
      <c r="O256" s="3" t="s">
        <v>45</v>
      </c>
      <c r="P256" s="3" t="s">
        <v>46</v>
      </c>
      <c r="Q256" s="3" t="s">
        <v>36</v>
      </c>
      <c r="R256" s="3" t="s">
        <v>37</v>
      </c>
      <c r="S256" s="2">
        <v>43419.706284722219</v>
      </c>
      <c r="T256" s="2">
        <v>43419.706284722219</v>
      </c>
      <c r="U256" s="2">
        <v>43419.720555555556</v>
      </c>
      <c r="V256" s="2">
        <v>43419.720555555556</v>
      </c>
      <c r="X256" s="8">
        <f t="shared" si="41"/>
        <v>43419.703530092593</v>
      </c>
      <c r="Y256" s="9">
        <f t="shared" si="42"/>
        <v>4.1435185121372342E-3</v>
      </c>
      <c r="Z256" s="9">
        <f t="shared" si="43"/>
        <v>4.1435185121372342E-3</v>
      </c>
      <c r="AA256" s="10"/>
      <c r="AB256" s="10">
        <f t="shared" si="44"/>
        <v>0</v>
      </c>
      <c r="AC256" s="10">
        <f t="shared" si="45"/>
        <v>2.3148148175096139E-3</v>
      </c>
      <c r="AD256" s="10"/>
      <c r="AE256" s="10"/>
      <c r="AF256" s="78">
        <f t="shared" si="38"/>
        <v>43419.703472222223</v>
      </c>
      <c r="AG256" s="78">
        <f t="shared" si="39"/>
        <v>43419.709722222222</v>
      </c>
      <c r="AH256" s="26" t="str">
        <f t="shared" si="40"/>
        <v>43419.703472222243419.7097222222</v>
      </c>
      <c r="AI256" s="26" t="e">
        <f>VLOOKUP(AH256,simple_survey!$P$1800:$Q$2001,2,FALSE)</f>
        <v>#N/A</v>
      </c>
      <c r="AL256" s="7"/>
    </row>
    <row r="257" spans="1:38" s="7" customFormat="1" hidden="1" x14ac:dyDescent="0.4">
      <c r="A257" s="16" t="str">
        <f t="shared" si="37"/>
        <v>-</v>
      </c>
      <c r="B257" s="16" t="str">
        <f t="shared" si="46"/>
        <v>-</v>
      </c>
      <c r="C257" s="7">
        <v>16</v>
      </c>
      <c r="D257" s="2">
        <v>43419.705300925925</v>
      </c>
      <c r="E257" s="3" t="s">
        <v>1983</v>
      </c>
      <c r="F257" s="3">
        <v>14427</v>
      </c>
      <c r="G257" s="3" t="s">
        <v>32</v>
      </c>
      <c r="H257" s="3">
        <v>1949</v>
      </c>
      <c r="I257" s="3">
        <v>674</v>
      </c>
      <c r="J257" s="3">
        <v>11</v>
      </c>
      <c r="K257" s="3">
        <v>1</v>
      </c>
      <c r="L257" s="3"/>
      <c r="M257" s="2">
        <v>43419.71</v>
      </c>
      <c r="N257" s="2">
        <v>43419.717777777776</v>
      </c>
      <c r="O257" s="3" t="s">
        <v>54</v>
      </c>
      <c r="P257" s="3" t="s">
        <v>55</v>
      </c>
      <c r="Q257" s="3" t="s">
        <v>47</v>
      </c>
      <c r="R257" s="3" t="s">
        <v>48</v>
      </c>
      <c r="S257" s="2">
        <v>43419.709050925929</v>
      </c>
      <c r="T257" s="2">
        <v>43419.709050925929</v>
      </c>
      <c r="U257" s="2">
        <v>43419.723136574074</v>
      </c>
      <c r="V257" s="2">
        <v>43419.723136574074</v>
      </c>
      <c r="W257" s="3"/>
      <c r="X257" s="8">
        <f t="shared" si="41"/>
        <v>43419.705300925925</v>
      </c>
      <c r="Y257" s="9">
        <f t="shared" si="42"/>
        <v>7.7777777769370005E-3</v>
      </c>
      <c r="Z257" s="9">
        <f t="shared" si="43"/>
        <v>7.7777777769370005E-3</v>
      </c>
      <c r="AA257" s="10"/>
      <c r="AB257" s="10">
        <f t="shared" si="44"/>
        <v>9.4907407037680969E-4</v>
      </c>
      <c r="AC257" s="10">
        <f t="shared" si="45"/>
        <v>4.6990740738692693E-3</v>
      </c>
      <c r="AD257" s="10"/>
      <c r="AE257" s="10"/>
      <c r="AF257" s="78">
        <f t="shared" si="38"/>
        <v>43419.704861111109</v>
      </c>
      <c r="AG257" s="78">
        <f t="shared" si="39"/>
        <v>43419.717361111114</v>
      </c>
      <c r="AH257" s="26" t="str">
        <f t="shared" si="40"/>
        <v>43419.704861111143419.7173611111</v>
      </c>
      <c r="AI257" s="26" t="e">
        <f>VLOOKUP(AH257,simple_survey!$P$1800:$Q$2001,2,FALSE)</f>
        <v>#N/A</v>
      </c>
    </row>
    <row r="258" spans="1:38" s="7" customFormat="1" hidden="1" x14ac:dyDescent="0.4">
      <c r="A258" s="16" t="str">
        <f t="shared" ref="A258:A321" si="47">IF(W258&gt;0, "★", "-")</f>
        <v>★</v>
      </c>
      <c r="B258" s="16" t="str">
        <f>IF(L258&gt;0, "☆", "-")</f>
        <v>☆</v>
      </c>
      <c r="C258" s="7">
        <v>16</v>
      </c>
      <c r="D258" s="2">
        <v>43419.685555555552</v>
      </c>
      <c r="E258" s="3" t="s">
        <v>1665</v>
      </c>
      <c r="F258" s="3">
        <v>14395</v>
      </c>
      <c r="G258" s="3" t="s">
        <v>32</v>
      </c>
      <c r="H258" s="3">
        <v>4034</v>
      </c>
      <c r="I258" s="3">
        <v>423</v>
      </c>
      <c r="J258" s="3">
        <v>8</v>
      </c>
      <c r="K258" s="3">
        <v>1</v>
      </c>
      <c r="L258" s="2">
        <v>43419.685787037037</v>
      </c>
      <c r="M258" s="3"/>
      <c r="N258" s="3"/>
      <c r="O258" s="3" t="s">
        <v>133</v>
      </c>
      <c r="P258" s="3" t="s">
        <v>19</v>
      </c>
      <c r="Q258" s="3" t="s">
        <v>69</v>
      </c>
      <c r="R258" s="3" t="s">
        <v>70</v>
      </c>
      <c r="S258" s="2">
        <v>43419.692499999997</v>
      </c>
      <c r="T258" s="3"/>
      <c r="U258" s="2">
        <v>43419.701365740744</v>
      </c>
      <c r="V258" s="3"/>
      <c r="W258" s="2">
        <v>43419.692499999997</v>
      </c>
      <c r="X258" s="8">
        <f t="shared" si="41"/>
        <v>43419.692499999997</v>
      </c>
      <c r="Y258" s="9">
        <f t="shared" si="42"/>
        <v>0</v>
      </c>
      <c r="Z258" s="9">
        <f t="shared" si="43"/>
        <v>0</v>
      </c>
      <c r="AA258" s="10"/>
      <c r="AB258" s="10">
        <f t="shared" si="44"/>
        <v>0</v>
      </c>
      <c r="AC258" s="10">
        <f>IF(IF(B258="☆",(IF(L258&gt;S258,L258-X258,S258-X258)),M258-X258)&lt;0,0,IF(B258="☆",(IF(L258&gt;S258,L258-X258,S258-X258)),M258-X258))</f>
        <v>0</v>
      </c>
      <c r="AD258" s="10"/>
      <c r="AE258" s="10"/>
      <c r="AF258" s="78">
        <f t="shared" si="38"/>
        <v>43419.685416666667</v>
      </c>
      <c r="AG258" s="78">
        <f t="shared" si="39"/>
        <v>0</v>
      </c>
      <c r="AH258" s="26" t="str">
        <f t="shared" si="40"/>
        <v>43419.68541666670</v>
      </c>
      <c r="AI258" s="26" t="e">
        <f>VLOOKUP(AH258,simple_survey!$P$1800:$Q$2001,2,FALSE)</f>
        <v>#N/A</v>
      </c>
      <c r="AL258" s="7" t="s">
        <v>1984</v>
      </c>
    </row>
    <row r="259" spans="1:38" s="7" customFormat="1" hidden="1" x14ac:dyDescent="0.4">
      <c r="A259" s="16" t="str">
        <f t="shared" si="47"/>
        <v>-</v>
      </c>
      <c r="B259" s="16" t="str">
        <f t="shared" ref="B259:B266" si="48">IF(L259&gt;0, "☆", "-")</f>
        <v>☆</v>
      </c>
      <c r="C259" s="7">
        <v>16</v>
      </c>
      <c r="D259" s="2">
        <v>43419.686944444446</v>
      </c>
      <c r="E259" s="3" t="s">
        <v>1665</v>
      </c>
      <c r="F259" s="3">
        <v>14401</v>
      </c>
      <c r="G259" s="3" t="s">
        <v>32</v>
      </c>
      <c r="H259" s="3">
        <v>4034</v>
      </c>
      <c r="I259" s="3">
        <v>778</v>
      </c>
      <c r="J259" s="3">
        <v>9</v>
      </c>
      <c r="K259" s="3">
        <v>1</v>
      </c>
      <c r="L259" s="2">
        <v>43419.687164351853</v>
      </c>
      <c r="M259" s="3"/>
      <c r="N259" s="3"/>
      <c r="O259" s="3" t="s">
        <v>133</v>
      </c>
      <c r="P259" s="3" t="s">
        <v>19</v>
      </c>
      <c r="Q259" s="3" t="s">
        <v>69</v>
      </c>
      <c r="R259" s="3" t="s">
        <v>70</v>
      </c>
      <c r="S259" s="2">
        <v>43419.692361111112</v>
      </c>
      <c r="T259" s="3"/>
      <c r="U259" s="2">
        <v>43419.701226851852</v>
      </c>
      <c r="V259" s="3"/>
      <c r="W259" s="3"/>
      <c r="X259" s="8">
        <f t="shared" si="41"/>
        <v>43419.686944444446</v>
      </c>
      <c r="Y259" s="9">
        <f t="shared" si="42"/>
        <v>0</v>
      </c>
      <c r="Z259" s="9">
        <f t="shared" si="43"/>
        <v>0</v>
      </c>
      <c r="AA259" s="10"/>
      <c r="AB259" s="10">
        <f t="shared" si="44"/>
        <v>0</v>
      </c>
      <c r="AC259" s="10"/>
      <c r="AD259" s="10"/>
      <c r="AE259" s="10"/>
      <c r="AF259" s="78">
        <f t="shared" ref="AF259:AF322" si="49">INT(D259*1440)/1440</f>
        <v>43419.686805555553</v>
      </c>
      <c r="AG259" s="78">
        <f t="shared" ref="AG259:AG322" si="50">INT(N259*1440)/1440</f>
        <v>0</v>
      </c>
      <c r="AH259" s="26" t="str">
        <f t="shared" ref="AH259:AH322" si="51">CONCATENATE(AF259,AG259)</f>
        <v>43419.68680555560</v>
      </c>
      <c r="AI259" s="26" t="e">
        <f>VLOOKUP(AH259,simple_survey!$P$1800:$Q$2001,2,FALSE)</f>
        <v>#N/A</v>
      </c>
      <c r="AL259" s="7" t="s">
        <v>1715</v>
      </c>
    </row>
    <row r="260" spans="1:38" s="7" customFormat="1" hidden="1" x14ac:dyDescent="0.4">
      <c r="A260" s="16" t="str">
        <f t="shared" si="47"/>
        <v>-</v>
      </c>
      <c r="B260" s="16" t="str">
        <f t="shared" si="48"/>
        <v>☆</v>
      </c>
      <c r="C260" s="7">
        <v>16</v>
      </c>
      <c r="D260" s="2">
        <v>43419.688981481479</v>
      </c>
      <c r="E260" s="3" t="s">
        <v>1960</v>
      </c>
      <c r="F260" s="3">
        <v>14407</v>
      </c>
      <c r="G260" s="3" t="s">
        <v>32</v>
      </c>
      <c r="H260" s="3">
        <v>1756</v>
      </c>
      <c r="I260" s="3">
        <v>960</v>
      </c>
      <c r="J260" s="3">
        <v>9</v>
      </c>
      <c r="K260" s="3">
        <v>1</v>
      </c>
      <c r="L260" s="2">
        <v>43419.705625000002</v>
      </c>
      <c r="M260" s="3"/>
      <c r="N260" s="3"/>
      <c r="O260" s="3" t="s">
        <v>54</v>
      </c>
      <c r="P260" s="3" t="s">
        <v>55</v>
      </c>
      <c r="Q260" s="3" t="s">
        <v>56</v>
      </c>
      <c r="R260" s="3" t="s">
        <v>57</v>
      </c>
      <c r="S260" s="2">
        <v>43419.702488425923</v>
      </c>
      <c r="T260" s="3"/>
      <c r="U260" s="2">
        <v>43419.707962962966</v>
      </c>
      <c r="V260" s="3"/>
      <c r="W260" s="3"/>
      <c r="X260" s="8">
        <f t="shared" si="41"/>
        <v>43419.688981481479</v>
      </c>
      <c r="Y260" s="9">
        <f t="shared" si="42"/>
        <v>0</v>
      </c>
      <c r="Z260" s="9">
        <f t="shared" si="43"/>
        <v>0</v>
      </c>
      <c r="AA260" s="10"/>
      <c r="AB260" s="10">
        <f t="shared" si="44"/>
        <v>0</v>
      </c>
      <c r="AC260" s="10">
        <f t="shared" ref="AC260:AC266" si="52">IF(IF(B260="☆",(IF(L260&gt;S260,L260-X260,S260-X260)),M260-X260)&lt;0,0,IF(B260="☆",(IF(L260&gt;S260,L260-X260,S260-X260)),M260-X260))</f>
        <v>1.6643518523778766E-2</v>
      </c>
      <c r="AD260" s="10"/>
      <c r="AE260" s="10"/>
      <c r="AF260" s="78">
        <f t="shared" si="49"/>
        <v>43419.688888888886</v>
      </c>
      <c r="AG260" s="78">
        <f t="shared" si="50"/>
        <v>0</v>
      </c>
      <c r="AH260" s="26" t="str">
        <f t="shared" si="51"/>
        <v>43419.68888888890</v>
      </c>
      <c r="AI260" s="26" t="e">
        <f>VLOOKUP(AH260,simple_survey!$P$1800:$Q$2001,2,FALSE)</f>
        <v>#N/A</v>
      </c>
    </row>
    <row r="261" spans="1:38" s="3" customFormat="1" hidden="1" x14ac:dyDescent="0.4">
      <c r="A261" s="16" t="str">
        <f t="shared" si="47"/>
        <v>-</v>
      </c>
      <c r="B261" s="16" t="str">
        <f t="shared" si="48"/>
        <v>☆</v>
      </c>
      <c r="C261" s="7">
        <v>16</v>
      </c>
      <c r="D261" s="2">
        <v>43419.695902777778</v>
      </c>
      <c r="E261" s="3" t="s">
        <v>1985</v>
      </c>
      <c r="F261" s="3">
        <v>14415</v>
      </c>
      <c r="G261" s="3" t="s">
        <v>32</v>
      </c>
      <c r="H261" s="3">
        <v>4592</v>
      </c>
      <c r="I261" s="3">
        <v>877</v>
      </c>
      <c r="J261" s="3">
        <v>10</v>
      </c>
      <c r="K261" s="3">
        <v>1</v>
      </c>
      <c r="L261" s="2">
        <v>43419.696018518516</v>
      </c>
      <c r="O261" s="3" t="s">
        <v>45</v>
      </c>
      <c r="P261" s="3" t="s">
        <v>46</v>
      </c>
      <c r="Q261" s="3" t="s">
        <v>33</v>
      </c>
      <c r="R261" s="3" t="s">
        <v>34</v>
      </c>
      <c r="S261" s="2">
        <v>43419.705104166664</v>
      </c>
      <c r="U261" s="2">
        <v>43419.713414351849</v>
      </c>
      <c r="X261" s="8">
        <f t="shared" si="41"/>
        <v>43419.695902777778</v>
      </c>
      <c r="Y261" s="9">
        <f t="shared" si="42"/>
        <v>0</v>
      </c>
      <c r="Z261" s="9">
        <f t="shared" si="43"/>
        <v>0</v>
      </c>
      <c r="AA261" s="10"/>
      <c r="AB261" s="10">
        <f t="shared" si="44"/>
        <v>0</v>
      </c>
      <c r="AC261" s="10">
        <f t="shared" si="52"/>
        <v>9.2013888861401938E-3</v>
      </c>
      <c r="AD261" s="10"/>
      <c r="AE261" s="10"/>
      <c r="AF261" s="78">
        <f t="shared" si="49"/>
        <v>43419.695833333331</v>
      </c>
      <c r="AG261" s="78">
        <f t="shared" si="50"/>
        <v>0</v>
      </c>
      <c r="AH261" s="26" t="str">
        <f t="shared" si="51"/>
        <v>43419.69583333330</v>
      </c>
      <c r="AI261" s="26" t="e">
        <f>VLOOKUP(AH261,simple_survey!$P$1800:$Q$2001,2,FALSE)</f>
        <v>#N/A</v>
      </c>
    </row>
    <row r="262" spans="1:38" s="3" customFormat="1" hidden="1" x14ac:dyDescent="0.4">
      <c r="A262" s="16" t="str">
        <f t="shared" si="47"/>
        <v>-</v>
      </c>
      <c r="B262" s="16" t="str">
        <f t="shared" si="48"/>
        <v>☆</v>
      </c>
      <c r="C262" s="7">
        <v>16</v>
      </c>
      <c r="D262" s="2">
        <v>43419.69604166667</v>
      </c>
      <c r="E262" s="3" t="s">
        <v>1978</v>
      </c>
      <c r="F262" s="3">
        <v>14416</v>
      </c>
      <c r="G262" s="3" t="s">
        <v>32</v>
      </c>
      <c r="H262" s="3">
        <v>5567</v>
      </c>
      <c r="I262" s="3">
        <v>868</v>
      </c>
      <c r="J262" s="3">
        <v>8</v>
      </c>
      <c r="K262" s="3">
        <v>1</v>
      </c>
      <c r="L262" s="2">
        <v>43419.696250000001</v>
      </c>
      <c r="O262" s="3" t="s">
        <v>62</v>
      </c>
      <c r="P262" s="3" t="s">
        <v>63</v>
      </c>
      <c r="Q262" s="3" t="s">
        <v>133</v>
      </c>
      <c r="R262" s="3" t="s">
        <v>19</v>
      </c>
      <c r="S262" s="2">
        <v>43419.702673611115</v>
      </c>
      <c r="U262" s="2">
        <v>43419.708958333336</v>
      </c>
      <c r="X262" s="8">
        <f t="shared" si="41"/>
        <v>43419.69604166667</v>
      </c>
      <c r="Y262" s="9">
        <f t="shared" si="42"/>
        <v>0</v>
      </c>
      <c r="Z262" s="9">
        <f t="shared" si="43"/>
        <v>0</v>
      </c>
      <c r="AA262" s="10"/>
      <c r="AB262" s="10">
        <f t="shared" si="44"/>
        <v>0</v>
      </c>
      <c r="AC262" s="10">
        <f t="shared" si="52"/>
        <v>6.6319444449618459E-3</v>
      </c>
      <c r="AD262" s="10"/>
      <c r="AE262" s="10"/>
      <c r="AF262" s="78">
        <f t="shared" si="49"/>
        <v>43419.695833333331</v>
      </c>
      <c r="AG262" s="78">
        <f t="shared" si="50"/>
        <v>0</v>
      </c>
      <c r="AH262" s="26" t="str">
        <f t="shared" si="51"/>
        <v>43419.69583333330</v>
      </c>
      <c r="AI262" s="26" t="e">
        <f>VLOOKUP(AH262,simple_survey!$P$1800:$Q$2001,2,FALSE)</f>
        <v>#N/A</v>
      </c>
      <c r="AL262" s="7"/>
    </row>
    <row r="263" spans="1:38" s="5" customFormat="1" hidden="1" x14ac:dyDescent="0.4">
      <c r="A263" s="17" t="str">
        <f t="shared" si="47"/>
        <v>-</v>
      </c>
      <c r="B263" s="17" t="str">
        <f t="shared" si="48"/>
        <v>☆</v>
      </c>
      <c r="C263" s="12">
        <v>16</v>
      </c>
      <c r="D263" s="4">
        <v>43419.703090277777</v>
      </c>
      <c r="E263" s="5" t="s">
        <v>1986</v>
      </c>
      <c r="F263" s="5">
        <v>14425</v>
      </c>
      <c r="G263" s="5" t="s">
        <v>100</v>
      </c>
      <c r="H263" s="5">
        <v>6311</v>
      </c>
      <c r="I263" s="5">
        <v>731</v>
      </c>
      <c r="J263" s="5">
        <v>11</v>
      </c>
      <c r="K263" s="5">
        <v>1</v>
      </c>
      <c r="L263" s="4">
        <v>43419.7033912037</v>
      </c>
      <c r="O263" s="5" t="s">
        <v>49</v>
      </c>
      <c r="P263" s="5" t="s">
        <v>50</v>
      </c>
      <c r="Q263" s="5" t="s">
        <v>44</v>
      </c>
      <c r="R263" s="5" t="s">
        <v>91</v>
      </c>
      <c r="S263" s="4">
        <v>43419.707256944443</v>
      </c>
      <c r="U263" s="4">
        <v>43419.710682870369</v>
      </c>
      <c r="X263" s="13">
        <f t="shared" si="41"/>
        <v>43419.703090277777</v>
      </c>
      <c r="Y263" s="18">
        <f t="shared" si="42"/>
        <v>0</v>
      </c>
      <c r="Z263" s="18">
        <f t="shared" si="43"/>
        <v>0</v>
      </c>
      <c r="AA263" s="19"/>
      <c r="AB263" s="19">
        <f t="shared" si="44"/>
        <v>0</v>
      </c>
      <c r="AC263" s="19">
        <f t="shared" si="52"/>
        <v>4.166666665696539E-3</v>
      </c>
      <c r="AD263" s="19"/>
      <c r="AE263" s="19"/>
      <c r="AF263" s="78">
        <f t="shared" si="49"/>
        <v>43419.702777777777</v>
      </c>
      <c r="AG263" s="78">
        <f t="shared" si="50"/>
        <v>0</v>
      </c>
      <c r="AH263" s="26" t="str">
        <f t="shared" si="51"/>
        <v>43419.70277777780</v>
      </c>
      <c r="AI263" s="26" t="e">
        <f>VLOOKUP(AH263,simple_survey!$P$1800:$Q$2001,2,FALSE)</f>
        <v>#N/A</v>
      </c>
      <c r="AL263" s="12"/>
    </row>
    <row r="264" spans="1:38" s="23" customFormat="1" x14ac:dyDescent="0.4">
      <c r="A264" s="20" t="str">
        <f t="shared" si="47"/>
        <v>★</v>
      </c>
      <c r="B264" s="20" t="str">
        <f t="shared" si="48"/>
        <v>-</v>
      </c>
      <c r="C264" s="23">
        <v>17</v>
      </c>
      <c r="D264" s="22">
        <v>43419.688564814816</v>
      </c>
      <c r="E264" s="21" t="s">
        <v>1987</v>
      </c>
      <c r="F264" s="21">
        <v>14406</v>
      </c>
      <c r="G264" s="21" t="s">
        <v>18</v>
      </c>
      <c r="H264" s="21">
        <v>1325</v>
      </c>
      <c r="I264" s="21">
        <v>311</v>
      </c>
      <c r="J264" s="21">
        <v>7</v>
      </c>
      <c r="K264" s="21">
        <v>1</v>
      </c>
      <c r="L264" s="21"/>
      <c r="M264" s="22">
        <v>43419.729745370372</v>
      </c>
      <c r="N264" s="22">
        <v>43419.733587962961</v>
      </c>
      <c r="O264" s="21" t="s">
        <v>133</v>
      </c>
      <c r="P264" s="21" t="s">
        <v>19</v>
      </c>
      <c r="Q264" s="21" t="s">
        <v>24</v>
      </c>
      <c r="R264" s="21" t="s">
        <v>25</v>
      </c>
      <c r="S264" s="22">
        <v>43419.730219907404</v>
      </c>
      <c r="T264" s="22">
        <v>43419.730219907404</v>
      </c>
      <c r="U264" s="22">
        <v>43419.736331018517</v>
      </c>
      <c r="V264" s="22">
        <v>43419.736331018517</v>
      </c>
      <c r="W264" s="22">
        <v>43419.730219907404</v>
      </c>
      <c r="X264" s="24">
        <f t="shared" si="41"/>
        <v>43419.730219907404</v>
      </c>
      <c r="Y264" s="25">
        <f t="shared" si="42"/>
        <v>3.8425925886258483E-3</v>
      </c>
      <c r="Z264" s="25">
        <f t="shared" si="43"/>
        <v>3.8425925886258483E-3</v>
      </c>
      <c r="AA264" s="26">
        <f>SUM(Z264:Z318)</f>
        <v>0.35094907402526587</v>
      </c>
      <c r="AB264" s="26">
        <f t="shared" si="44"/>
        <v>0</v>
      </c>
      <c r="AC264" s="26">
        <f t="shared" si="52"/>
        <v>0</v>
      </c>
      <c r="AD264" s="26">
        <f>AVERAGE(AC264:AC318)</f>
        <v>9.2245370369129619E-3</v>
      </c>
      <c r="AE264" s="26">
        <f>MEDIAN(AC264:AC318)</f>
        <v>5.5787037053960375E-3</v>
      </c>
      <c r="AF264" s="78">
        <f t="shared" si="49"/>
        <v>43419.688194444447</v>
      </c>
      <c r="AG264" s="78">
        <f t="shared" si="50"/>
        <v>43419.73333333333</v>
      </c>
      <c r="AH264" s="26" t="str">
        <f t="shared" si="51"/>
        <v>43419.688194444443419.7333333333</v>
      </c>
      <c r="AI264" s="26" t="str">
        <f>VLOOKUP(AH264,simple_survey!$P$1800:$Q$2001,2,FALSE)</f>
        <v>肯定的</v>
      </c>
    </row>
    <row r="265" spans="1:38" s="3" customFormat="1" hidden="1" x14ac:dyDescent="0.4">
      <c r="A265" s="16" t="str">
        <f t="shared" si="47"/>
        <v>★</v>
      </c>
      <c r="B265" s="16" t="str">
        <f t="shared" si="48"/>
        <v>-</v>
      </c>
      <c r="C265" s="7">
        <v>17</v>
      </c>
      <c r="D265" s="2">
        <v>43419.692187499997</v>
      </c>
      <c r="E265" s="3" t="s">
        <v>1948</v>
      </c>
      <c r="F265" s="3">
        <v>14409</v>
      </c>
      <c r="G265" s="3" t="s">
        <v>66</v>
      </c>
      <c r="H265" s="3">
        <v>2518</v>
      </c>
      <c r="I265" s="3">
        <v>323</v>
      </c>
      <c r="J265" s="3">
        <v>9</v>
      </c>
      <c r="K265" s="3">
        <v>2</v>
      </c>
      <c r="M265" s="2">
        <v>43419.732511574075</v>
      </c>
      <c r="N265" s="2">
        <v>43419.741770833331</v>
      </c>
      <c r="O265" s="3" t="s">
        <v>44</v>
      </c>
      <c r="P265" s="3" t="s">
        <v>91</v>
      </c>
      <c r="Q265" s="3" t="s">
        <v>71</v>
      </c>
      <c r="R265" s="3" t="s">
        <v>1326</v>
      </c>
      <c r="S265" s="2">
        <v>43419.733842592592</v>
      </c>
      <c r="T265" s="2">
        <v>43419.733842592592</v>
      </c>
      <c r="U265" s="2">
        <v>43419.742835648147</v>
      </c>
      <c r="V265" s="2">
        <v>43419.742835648147</v>
      </c>
      <c r="W265" s="2">
        <v>43419.733842592592</v>
      </c>
      <c r="X265" s="8">
        <f t="shared" si="41"/>
        <v>43419.733842592592</v>
      </c>
      <c r="Y265" s="9">
        <f t="shared" si="42"/>
        <v>9.2592592554865405E-3</v>
      </c>
      <c r="Z265" s="9">
        <f t="shared" si="43"/>
        <v>1.8518518510973081E-2</v>
      </c>
      <c r="AA265" s="10"/>
      <c r="AB265" s="10">
        <f t="shared" si="44"/>
        <v>0</v>
      </c>
      <c r="AC265" s="10">
        <f t="shared" si="52"/>
        <v>0</v>
      </c>
      <c r="AD265" s="10"/>
      <c r="AE265" s="10"/>
      <c r="AF265" s="78">
        <f t="shared" si="49"/>
        <v>43419.691666666666</v>
      </c>
      <c r="AG265" s="78">
        <f t="shared" si="50"/>
        <v>43419.741666666669</v>
      </c>
      <c r="AH265" s="26" t="str">
        <f t="shared" si="51"/>
        <v>43419.691666666743419.7416666667</v>
      </c>
      <c r="AI265" s="26" t="e">
        <f>VLOOKUP(AH265,simple_survey!$P$1800:$Q$2001,2,FALSE)</f>
        <v>#N/A</v>
      </c>
    </row>
    <row r="266" spans="1:38" s="7" customFormat="1" hidden="1" x14ac:dyDescent="0.4">
      <c r="A266" s="16" t="str">
        <f t="shared" si="47"/>
        <v>★</v>
      </c>
      <c r="B266" s="16" t="str">
        <f t="shared" si="48"/>
        <v>-</v>
      </c>
      <c r="C266" s="7">
        <v>17</v>
      </c>
      <c r="D266" s="2">
        <v>43419.706006944441</v>
      </c>
      <c r="E266" s="3" t="s">
        <v>1988</v>
      </c>
      <c r="F266" s="3">
        <v>14428</v>
      </c>
      <c r="G266" s="3" t="s">
        <v>32</v>
      </c>
      <c r="H266" s="3">
        <v>6191</v>
      </c>
      <c r="I266" s="3">
        <v>846</v>
      </c>
      <c r="J266" s="3">
        <v>9</v>
      </c>
      <c r="K266" s="3">
        <v>2</v>
      </c>
      <c r="L266" s="3"/>
      <c r="M266" s="2">
        <v>43419.712476851855</v>
      </c>
      <c r="N266" s="2">
        <v>43419.717245370368</v>
      </c>
      <c r="O266" s="3" t="s">
        <v>79</v>
      </c>
      <c r="P266" s="3" t="s">
        <v>80</v>
      </c>
      <c r="Q266" s="3" t="s">
        <v>54</v>
      </c>
      <c r="R266" s="3" t="s">
        <v>55</v>
      </c>
      <c r="S266" s="2">
        <v>43419.712939814817</v>
      </c>
      <c r="T266" s="2">
        <v>43419.712939814817</v>
      </c>
      <c r="U266" s="2">
        <v>43419.717048611114</v>
      </c>
      <c r="V266" s="2">
        <v>43419.717048611114</v>
      </c>
      <c r="W266" s="2">
        <v>43419.712939814817</v>
      </c>
      <c r="X266" s="8">
        <f t="shared" si="41"/>
        <v>43419.712939814817</v>
      </c>
      <c r="Y266" s="9">
        <f t="shared" si="42"/>
        <v>4.7685185127193108E-3</v>
      </c>
      <c r="Z266" s="9">
        <f t="shared" si="43"/>
        <v>9.5370370254386216E-3</v>
      </c>
      <c r="AA266" s="10"/>
      <c r="AB266" s="10">
        <f t="shared" si="44"/>
        <v>0</v>
      </c>
      <c r="AC266" s="10">
        <f t="shared" si="52"/>
        <v>0</v>
      </c>
      <c r="AD266" s="10"/>
      <c r="AE266" s="10"/>
      <c r="AF266" s="78">
        <f t="shared" si="49"/>
        <v>43419.705555555556</v>
      </c>
      <c r="AG266" s="78">
        <f t="shared" si="50"/>
        <v>43419.716666666667</v>
      </c>
      <c r="AH266" s="26" t="str">
        <f t="shared" si="51"/>
        <v>43419.705555555643419.7166666667</v>
      </c>
      <c r="AI266" s="26" t="e">
        <f>VLOOKUP(AH266,simple_survey!$P$1800:$Q$2001,2,FALSE)</f>
        <v>#N/A</v>
      </c>
    </row>
    <row r="267" spans="1:38" s="7" customFormat="1" hidden="1" x14ac:dyDescent="0.4">
      <c r="A267" s="16" t="str">
        <f t="shared" si="47"/>
        <v>-</v>
      </c>
      <c r="B267" s="16" t="str">
        <f t="shared" si="46"/>
        <v>-</v>
      </c>
      <c r="C267" s="7">
        <v>17</v>
      </c>
      <c r="D267" s="2">
        <v>43419.709768518522</v>
      </c>
      <c r="E267" s="3" t="s">
        <v>1989</v>
      </c>
      <c r="F267" s="3">
        <v>14429</v>
      </c>
      <c r="G267" s="3" t="s">
        <v>98</v>
      </c>
      <c r="H267" s="3">
        <v>0</v>
      </c>
      <c r="I267" s="3">
        <v>826</v>
      </c>
      <c r="J267" s="3">
        <v>4</v>
      </c>
      <c r="K267" s="3">
        <v>2</v>
      </c>
      <c r="L267" s="3"/>
      <c r="M267" s="2">
        <v>43419.712847222225</v>
      </c>
      <c r="N267" s="2">
        <v>43419.716817129629</v>
      </c>
      <c r="O267" s="3" t="s">
        <v>30</v>
      </c>
      <c r="P267" s="3" t="s">
        <v>31</v>
      </c>
      <c r="Q267" s="3" t="s">
        <v>44</v>
      </c>
      <c r="R267" s="3" t="s">
        <v>91</v>
      </c>
      <c r="S267" s="2">
        <v>43419.714548611111</v>
      </c>
      <c r="T267" s="2">
        <v>43419.714548611111</v>
      </c>
      <c r="U267" s="2">
        <v>43419.722175925926</v>
      </c>
      <c r="V267" s="2">
        <v>43419.722175925926</v>
      </c>
      <c r="W267" s="3"/>
      <c r="X267" s="8">
        <f t="shared" si="41"/>
        <v>43419.709768518522</v>
      </c>
      <c r="Y267" s="9">
        <f t="shared" si="42"/>
        <v>3.9699074040981941E-3</v>
      </c>
      <c r="Z267" s="9">
        <f t="shared" si="43"/>
        <v>7.9398148081963882E-3</v>
      </c>
      <c r="AA267" s="10"/>
      <c r="AB267" s="10">
        <f t="shared" si="44"/>
        <v>0</v>
      </c>
      <c r="AC267" s="10">
        <f t="shared" si="45"/>
        <v>3.0787037030677311E-3</v>
      </c>
      <c r="AD267" s="10"/>
      <c r="AE267" s="10"/>
      <c r="AF267" s="78">
        <f t="shared" si="49"/>
        <v>43419.709722222222</v>
      </c>
      <c r="AG267" s="78">
        <f t="shared" si="50"/>
        <v>43419.716666666667</v>
      </c>
      <c r="AH267" s="26" t="str">
        <f t="shared" si="51"/>
        <v>43419.709722222243419.7166666667</v>
      </c>
      <c r="AI267" s="26" t="e">
        <f>VLOOKUP(AH267,simple_survey!$P$1800:$Q$2001,2,FALSE)</f>
        <v>#N/A</v>
      </c>
    </row>
    <row r="268" spans="1:38" s="7" customFormat="1" hidden="1" x14ac:dyDescent="0.4">
      <c r="A268" s="16" t="str">
        <f t="shared" si="47"/>
        <v>-</v>
      </c>
      <c r="B268" s="16" t="str">
        <f t="shared" si="46"/>
        <v>-</v>
      </c>
      <c r="C268" s="7">
        <v>17</v>
      </c>
      <c r="D268" s="2">
        <v>43419.710740740738</v>
      </c>
      <c r="E268" s="3" t="s">
        <v>1990</v>
      </c>
      <c r="F268" s="3">
        <v>14430</v>
      </c>
      <c r="G268" s="3" t="s">
        <v>32</v>
      </c>
      <c r="H268" s="3">
        <v>6063</v>
      </c>
      <c r="I268" s="3">
        <v>639</v>
      </c>
      <c r="J268" s="3">
        <v>2</v>
      </c>
      <c r="K268" s="3">
        <v>2</v>
      </c>
      <c r="L268" s="3"/>
      <c r="M268" s="2">
        <v>43419.714618055557</v>
      </c>
      <c r="N268" s="2">
        <v>43419.722916666666</v>
      </c>
      <c r="O268" s="3" t="s">
        <v>67</v>
      </c>
      <c r="P268" s="3" t="s">
        <v>68</v>
      </c>
      <c r="Q268" s="3" t="s">
        <v>47</v>
      </c>
      <c r="R268" s="3" t="s">
        <v>48</v>
      </c>
      <c r="S268" s="2">
        <v>43419.717175925929</v>
      </c>
      <c r="T268" s="2">
        <v>43419.717175925929</v>
      </c>
      <c r="U268" s="2">
        <v>43419.7265162037</v>
      </c>
      <c r="V268" s="2">
        <v>43419.7265162037</v>
      </c>
      <c r="W268" s="3"/>
      <c r="X268" s="8">
        <f t="shared" ref="X268:X331" si="53">IF(W268&gt;0,W268,D268)</f>
        <v>43419.710740740738</v>
      </c>
      <c r="Y268" s="9">
        <f t="shared" ref="Y268:Y331" si="54">N268-M268</f>
        <v>8.2986111083300784E-3</v>
      </c>
      <c r="Z268" s="9">
        <f t="shared" ref="Z268:Z331" si="55">Y268*K268</f>
        <v>1.6597222216660157E-2</v>
      </c>
      <c r="AA268" s="10"/>
      <c r="AB268" s="10">
        <f t="shared" si="44"/>
        <v>0</v>
      </c>
      <c r="AC268" s="10">
        <f t="shared" si="45"/>
        <v>3.8773148189648055E-3</v>
      </c>
      <c r="AD268" s="10"/>
      <c r="AE268" s="10"/>
      <c r="AF268" s="78">
        <f t="shared" si="49"/>
        <v>43419.710416666669</v>
      </c>
      <c r="AG268" s="78">
        <f t="shared" si="50"/>
        <v>43419.722916666666</v>
      </c>
      <c r="AH268" s="26" t="str">
        <f t="shared" si="51"/>
        <v>43419.710416666743419.7229166667</v>
      </c>
      <c r="AI268" s="26" t="e">
        <f>VLOOKUP(AH268,simple_survey!$P$1800:$Q$2001,2,FALSE)</f>
        <v>#N/A</v>
      </c>
    </row>
    <row r="269" spans="1:38" s="7" customFormat="1" hidden="1" x14ac:dyDescent="0.4">
      <c r="A269" s="16" t="str">
        <f t="shared" si="47"/>
        <v>-</v>
      </c>
      <c r="B269" s="16" t="str">
        <f t="shared" si="46"/>
        <v>-</v>
      </c>
      <c r="C269" s="7">
        <v>17</v>
      </c>
      <c r="D269" s="2">
        <v>43419.712037037039</v>
      </c>
      <c r="E269" s="3" t="s">
        <v>1971</v>
      </c>
      <c r="F269" s="3">
        <v>14431</v>
      </c>
      <c r="G269" s="3" t="s">
        <v>32</v>
      </c>
      <c r="H269" s="3">
        <v>5134</v>
      </c>
      <c r="I269" s="3">
        <v>40</v>
      </c>
      <c r="J269" s="3">
        <v>10</v>
      </c>
      <c r="K269" s="3">
        <v>1</v>
      </c>
      <c r="L269" s="3"/>
      <c r="M269" s="2">
        <v>43419.72246527778</v>
      </c>
      <c r="N269" s="2">
        <v>43419.730104166665</v>
      </c>
      <c r="O269" s="3" t="s">
        <v>60</v>
      </c>
      <c r="P269" s="3" t="s">
        <v>61</v>
      </c>
      <c r="Q269" s="3" t="s">
        <v>33</v>
      </c>
      <c r="R269" s="3" t="s">
        <v>34</v>
      </c>
      <c r="S269" s="2">
        <v>43419.72278935185</v>
      </c>
      <c r="T269" s="2">
        <v>43419.72278935185</v>
      </c>
      <c r="U269" s="2">
        <v>43419.73333333333</v>
      </c>
      <c r="V269" s="2">
        <v>43419.73333333333</v>
      </c>
      <c r="W269" s="3"/>
      <c r="X269" s="8">
        <f t="shared" si="53"/>
        <v>43419.712037037039</v>
      </c>
      <c r="Y269" s="9">
        <f t="shared" si="54"/>
        <v>7.6388888846850023E-3</v>
      </c>
      <c r="Z269" s="9">
        <f t="shared" si="55"/>
        <v>7.6388888846850023E-3</v>
      </c>
      <c r="AA269" s="10"/>
      <c r="AB269" s="10">
        <f t="shared" si="44"/>
        <v>0</v>
      </c>
      <c r="AC269" s="10">
        <f t="shared" si="45"/>
        <v>1.0428240741021E-2</v>
      </c>
      <c r="AD269" s="10"/>
      <c r="AE269" s="10"/>
      <c r="AF269" s="78">
        <f t="shared" si="49"/>
        <v>43419.711805555555</v>
      </c>
      <c r="AG269" s="78">
        <f t="shared" si="50"/>
        <v>43419.729861111111</v>
      </c>
      <c r="AH269" s="26" t="str">
        <f t="shared" si="51"/>
        <v>43419.711805555643419.7298611111</v>
      </c>
      <c r="AI269" s="26" t="e">
        <f>VLOOKUP(AH269,simple_survey!$P$1800:$Q$2001,2,FALSE)</f>
        <v>#N/A</v>
      </c>
      <c r="AL269" s="3"/>
    </row>
    <row r="270" spans="1:38" s="3" customFormat="1" hidden="1" x14ac:dyDescent="0.4">
      <c r="A270" s="16" t="str">
        <f t="shared" si="47"/>
        <v>-</v>
      </c>
      <c r="B270" s="16" t="str">
        <f t="shared" si="46"/>
        <v>-</v>
      </c>
      <c r="C270" s="7">
        <v>17</v>
      </c>
      <c r="D270" s="2">
        <v>43419.712824074071</v>
      </c>
      <c r="E270" s="3" t="s">
        <v>1902</v>
      </c>
      <c r="F270" s="3">
        <v>14433</v>
      </c>
      <c r="G270" s="3" t="s">
        <v>18</v>
      </c>
      <c r="H270" s="3">
        <v>6283</v>
      </c>
      <c r="I270" s="3">
        <v>394</v>
      </c>
      <c r="J270" s="3">
        <v>5</v>
      </c>
      <c r="K270" s="3">
        <v>1</v>
      </c>
      <c r="M270" s="2">
        <v>43419.717638888891</v>
      </c>
      <c r="N270" s="2">
        <v>43419.724618055552</v>
      </c>
      <c r="O270" s="3" t="s">
        <v>77</v>
      </c>
      <c r="P270" s="3" t="s">
        <v>78</v>
      </c>
      <c r="Q270" s="3" t="s">
        <v>20</v>
      </c>
      <c r="R270" s="3" t="s">
        <v>21</v>
      </c>
      <c r="S270" s="2">
        <v>43419.720416666663</v>
      </c>
      <c r="T270" s="2">
        <v>43419.720416666663</v>
      </c>
      <c r="U270" s="2">
        <v>43419.730775462966</v>
      </c>
      <c r="V270" s="2">
        <v>43419.730775462966</v>
      </c>
      <c r="X270" s="8">
        <f t="shared" si="53"/>
        <v>43419.712824074071</v>
      </c>
      <c r="Y270" s="9">
        <f t="shared" si="54"/>
        <v>6.9791666610399261E-3</v>
      </c>
      <c r="Z270" s="9">
        <f t="shared" si="55"/>
        <v>6.9791666610399261E-3</v>
      </c>
      <c r="AA270" s="10"/>
      <c r="AB270" s="10">
        <f t="shared" ref="AB270:AB333" si="56">IF(IF(A270="☆",L270-S270,M270-S270)&lt;0,0,IF(A270="☆",L270-S270,M270-S270))</f>
        <v>0</v>
      </c>
      <c r="AC270" s="10">
        <f t="shared" si="45"/>
        <v>4.8148148198379204E-3</v>
      </c>
      <c r="AD270" s="10"/>
      <c r="AE270" s="10"/>
      <c r="AF270" s="78">
        <f t="shared" si="49"/>
        <v>43419.712500000001</v>
      </c>
      <c r="AG270" s="78">
        <f t="shared" si="50"/>
        <v>43419.724305555559</v>
      </c>
      <c r="AH270" s="26" t="str">
        <f t="shared" si="51"/>
        <v>43419.712543419.7243055556</v>
      </c>
      <c r="AI270" s="26" t="e">
        <f>VLOOKUP(AH270,simple_survey!$P$1800:$Q$2001,2,FALSE)</f>
        <v>#N/A</v>
      </c>
    </row>
    <row r="271" spans="1:38" s="3" customFormat="1" hidden="1" x14ac:dyDescent="0.4">
      <c r="A271" s="16" t="str">
        <f t="shared" si="47"/>
        <v>-</v>
      </c>
      <c r="B271" s="16" t="str">
        <f t="shared" si="46"/>
        <v>-</v>
      </c>
      <c r="C271" s="7">
        <v>17</v>
      </c>
      <c r="D271" s="2">
        <v>43419.713541666664</v>
      </c>
      <c r="E271" s="3" t="s">
        <v>1991</v>
      </c>
      <c r="F271" s="3">
        <v>14434</v>
      </c>
      <c r="G271" s="3" t="s">
        <v>18</v>
      </c>
      <c r="H271" s="3">
        <v>3401</v>
      </c>
      <c r="I271" s="3">
        <v>544</v>
      </c>
      <c r="J271" s="3">
        <v>6</v>
      </c>
      <c r="K271" s="3">
        <v>1</v>
      </c>
      <c r="M271" s="2">
        <v>43419.720150462963</v>
      </c>
      <c r="N271" s="2">
        <v>43419.727222222224</v>
      </c>
      <c r="O271" s="3" t="s">
        <v>36</v>
      </c>
      <c r="P271" s="3" t="s">
        <v>37</v>
      </c>
      <c r="Q271" s="3" t="s">
        <v>26</v>
      </c>
      <c r="R271" s="3" t="s">
        <v>27</v>
      </c>
      <c r="S271" s="2">
        <v>43419.720057870371</v>
      </c>
      <c r="T271" s="2">
        <v>43419.720057870371</v>
      </c>
      <c r="U271" s="2">
        <v>43419.729895833334</v>
      </c>
      <c r="V271" s="2">
        <v>43419.729895833334</v>
      </c>
      <c r="X271" s="8">
        <f t="shared" si="53"/>
        <v>43419.713541666664</v>
      </c>
      <c r="Y271" s="9">
        <f t="shared" si="54"/>
        <v>7.07175926072523E-3</v>
      </c>
      <c r="Z271" s="9">
        <f t="shared" si="55"/>
        <v>7.07175926072523E-3</v>
      </c>
      <c r="AA271" s="10"/>
      <c r="AB271" s="10">
        <f t="shared" si="56"/>
        <v>9.2592592409346253E-5</v>
      </c>
      <c r="AC271" s="10">
        <f t="shared" ref="AC271:AC313" si="57">IF(IF(B271="☆",(IF(L271&gt;S271,L271-X271,S271-X271)),M271-X271)&lt;0,0,IF(B271="☆",(IF(L271&gt;S271,L271-X271,S271-X271)),M271-X271))</f>
        <v>6.6087962986784987E-3</v>
      </c>
      <c r="AD271" s="10"/>
      <c r="AE271" s="10"/>
      <c r="AF271" s="78">
        <f t="shared" si="49"/>
        <v>43419.713194444441</v>
      </c>
      <c r="AG271" s="78">
        <f t="shared" si="50"/>
        <v>43419.727083333331</v>
      </c>
      <c r="AH271" s="26" t="str">
        <f t="shared" si="51"/>
        <v>43419.713194444443419.7270833333</v>
      </c>
      <c r="AI271" s="26" t="e">
        <f>VLOOKUP(AH271,simple_survey!$P$1800:$Q$2001,2,FALSE)</f>
        <v>#N/A</v>
      </c>
    </row>
    <row r="272" spans="1:38" s="3" customFormat="1" hidden="1" x14ac:dyDescent="0.4">
      <c r="A272" s="16" t="str">
        <f t="shared" si="47"/>
        <v>★</v>
      </c>
      <c r="B272" s="16" t="str">
        <f t="shared" si="46"/>
        <v>-</v>
      </c>
      <c r="C272" s="7">
        <v>17</v>
      </c>
      <c r="D272" s="2">
        <v>43419.716874999998</v>
      </c>
      <c r="E272" s="3" t="s">
        <v>1848</v>
      </c>
      <c r="F272" s="3">
        <v>14435</v>
      </c>
      <c r="G272" s="3" t="s">
        <v>18</v>
      </c>
      <c r="H272" s="3">
        <v>6255</v>
      </c>
      <c r="I272" s="3">
        <v>530</v>
      </c>
      <c r="J272" s="3">
        <v>11</v>
      </c>
      <c r="K272" s="3">
        <v>1</v>
      </c>
      <c r="M272" s="2">
        <v>43419.723414351851</v>
      </c>
      <c r="N272" s="2">
        <v>43419.72824074074</v>
      </c>
      <c r="O272" s="3" t="s">
        <v>47</v>
      </c>
      <c r="P272" s="3" t="s">
        <v>48</v>
      </c>
      <c r="Q272" s="3" t="s">
        <v>30</v>
      </c>
      <c r="R272" s="3" t="s">
        <v>31</v>
      </c>
      <c r="S272" s="2">
        <v>43419.723807870374</v>
      </c>
      <c r="T272" s="2">
        <v>43419.723807870374</v>
      </c>
      <c r="U272" s="2">
        <v>43419.732407407406</v>
      </c>
      <c r="V272" s="2">
        <v>43419.732407407406</v>
      </c>
      <c r="W272" s="2">
        <v>43419.723807870374</v>
      </c>
      <c r="X272" s="8">
        <f t="shared" si="53"/>
        <v>43419.723807870374</v>
      </c>
      <c r="Y272" s="9">
        <f t="shared" si="54"/>
        <v>4.8263888893416151E-3</v>
      </c>
      <c r="Z272" s="9">
        <f t="shared" si="55"/>
        <v>4.8263888893416151E-3</v>
      </c>
      <c r="AA272" s="10"/>
      <c r="AB272" s="10">
        <f t="shared" si="56"/>
        <v>0</v>
      </c>
      <c r="AC272" s="10">
        <f t="shared" si="57"/>
        <v>0</v>
      </c>
      <c r="AD272" s="10"/>
      <c r="AE272" s="10"/>
      <c r="AF272" s="78">
        <f t="shared" si="49"/>
        <v>43419.716666666667</v>
      </c>
      <c r="AG272" s="78">
        <f t="shared" si="50"/>
        <v>43419.727777777778</v>
      </c>
      <c r="AH272" s="26" t="str">
        <f t="shared" si="51"/>
        <v>43419.716666666743419.7277777778</v>
      </c>
      <c r="AI272" s="26" t="e">
        <f>VLOOKUP(AH272,simple_survey!$P$1800:$Q$2001,2,FALSE)</f>
        <v>#N/A</v>
      </c>
    </row>
    <row r="273" spans="1:35" s="3" customFormat="1" hidden="1" x14ac:dyDescent="0.4">
      <c r="A273" s="16" t="str">
        <f t="shared" si="47"/>
        <v>-</v>
      </c>
      <c r="B273" s="16" t="str">
        <f t="shared" si="46"/>
        <v>-</v>
      </c>
      <c r="C273" s="7">
        <v>17</v>
      </c>
      <c r="D273" s="2">
        <v>43419.718692129631</v>
      </c>
      <c r="E273" s="3" t="s">
        <v>1992</v>
      </c>
      <c r="F273" s="3">
        <v>14436</v>
      </c>
      <c r="G273" s="3" t="s">
        <v>99</v>
      </c>
      <c r="H273" s="3">
        <v>0</v>
      </c>
      <c r="I273" s="3">
        <v>117</v>
      </c>
      <c r="J273" s="3">
        <v>4</v>
      </c>
      <c r="K273" s="3">
        <v>1</v>
      </c>
      <c r="M273" s="2">
        <v>43419.721076388887</v>
      </c>
      <c r="N273" s="2">
        <v>43419.728275462963</v>
      </c>
      <c r="O273" s="3" t="s">
        <v>52</v>
      </c>
      <c r="P273" s="3" t="s">
        <v>53</v>
      </c>
      <c r="Q273" s="3" t="s">
        <v>133</v>
      </c>
      <c r="R273" s="3" t="s">
        <v>19</v>
      </c>
      <c r="S273" s="2">
        <v>43419.720300925925</v>
      </c>
      <c r="T273" s="2">
        <v>43419.720300925925</v>
      </c>
      <c r="U273" s="2">
        <v>43419.728136574071</v>
      </c>
      <c r="V273" s="2">
        <v>43419.728136574071</v>
      </c>
      <c r="X273" s="8">
        <f t="shared" si="53"/>
        <v>43419.718692129631</v>
      </c>
      <c r="Y273" s="9">
        <f t="shared" si="54"/>
        <v>7.1990740761975758E-3</v>
      </c>
      <c r="Z273" s="9">
        <f t="shared" si="55"/>
        <v>7.1990740761975758E-3</v>
      </c>
      <c r="AA273" s="10"/>
      <c r="AB273" s="10">
        <f t="shared" si="56"/>
        <v>7.7546296233776957E-4</v>
      </c>
      <c r="AC273" s="10">
        <f t="shared" si="57"/>
        <v>2.3842592563596554E-3</v>
      </c>
      <c r="AD273" s="10"/>
      <c r="AE273" s="10"/>
      <c r="AF273" s="78">
        <f t="shared" si="49"/>
        <v>43419.718055555553</v>
      </c>
      <c r="AG273" s="78">
        <f t="shared" si="50"/>
        <v>43419.727777777778</v>
      </c>
      <c r="AH273" s="26" t="str">
        <f t="shared" si="51"/>
        <v>43419.718055555643419.7277777778</v>
      </c>
      <c r="AI273" s="26" t="e">
        <f>VLOOKUP(AH273,simple_survey!$P$1800:$Q$2001,2,FALSE)</f>
        <v>#N/A</v>
      </c>
    </row>
    <row r="274" spans="1:35" s="3" customFormat="1" hidden="1" x14ac:dyDescent="0.4">
      <c r="A274" s="16" t="str">
        <f t="shared" si="47"/>
        <v>-</v>
      </c>
      <c r="B274" s="16" t="str">
        <f t="shared" si="46"/>
        <v>-</v>
      </c>
      <c r="C274" s="7">
        <v>17</v>
      </c>
      <c r="D274" s="2">
        <v>43419.71979166667</v>
      </c>
      <c r="E274" s="3" t="s">
        <v>1993</v>
      </c>
      <c r="F274" s="3">
        <v>14437</v>
      </c>
      <c r="G274" s="3" t="s">
        <v>99</v>
      </c>
      <c r="H274" s="3">
        <v>0</v>
      </c>
      <c r="I274" s="3">
        <v>146</v>
      </c>
      <c r="J274" s="3">
        <v>13</v>
      </c>
      <c r="K274" s="3">
        <v>1</v>
      </c>
      <c r="M274" s="2">
        <v>43419.721122685187</v>
      </c>
      <c r="N274" s="2">
        <v>43419.725173611114</v>
      </c>
      <c r="O274" s="3" t="s">
        <v>30</v>
      </c>
      <c r="P274" s="3" t="s">
        <v>31</v>
      </c>
      <c r="Q274" s="3" t="s">
        <v>133</v>
      </c>
      <c r="R274" s="3" t="s">
        <v>19</v>
      </c>
      <c r="S274" s="2">
        <v>43419.720833333333</v>
      </c>
      <c r="T274" s="2">
        <v>43419.720833333333</v>
      </c>
      <c r="U274" s="2">
        <v>43419.72923611111</v>
      </c>
      <c r="V274" s="2">
        <v>43419.72923611111</v>
      </c>
      <c r="X274" s="8">
        <f t="shared" si="53"/>
        <v>43419.71979166667</v>
      </c>
      <c r="Y274" s="9">
        <f t="shared" si="54"/>
        <v>4.0509259270038456E-3</v>
      </c>
      <c r="Z274" s="9">
        <f t="shared" si="55"/>
        <v>4.0509259270038456E-3</v>
      </c>
      <c r="AA274" s="10"/>
      <c r="AB274" s="10">
        <f t="shared" si="56"/>
        <v>2.8935185400769114E-4</v>
      </c>
      <c r="AC274" s="10">
        <f t="shared" si="57"/>
        <v>1.3310185167938471E-3</v>
      </c>
      <c r="AD274" s="10"/>
      <c r="AE274" s="10"/>
      <c r="AF274" s="78">
        <f t="shared" si="49"/>
        <v>43419.719444444447</v>
      </c>
      <c r="AG274" s="78">
        <f t="shared" si="50"/>
        <v>43419.724999999999</v>
      </c>
      <c r="AH274" s="26" t="str">
        <f t="shared" si="51"/>
        <v>43419.719444444443419.725</v>
      </c>
      <c r="AI274" s="26" t="e">
        <f>VLOOKUP(AH274,simple_survey!$P$1800:$Q$2001,2,FALSE)</f>
        <v>#N/A</v>
      </c>
    </row>
    <row r="275" spans="1:35" s="3" customFormat="1" hidden="1" x14ac:dyDescent="0.4">
      <c r="A275" s="16" t="str">
        <f t="shared" si="47"/>
        <v>-</v>
      </c>
      <c r="B275" s="16" t="str">
        <f t="shared" si="46"/>
        <v>-</v>
      </c>
      <c r="C275" s="7">
        <v>17</v>
      </c>
      <c r="D275" s="2">
        <v>43419.723090277781</v>
      </c>
      <c r="E275" s="3" t="s">
        <v>1935</v>
      </c>
      <c r="F275" s="3">
        <v>14438</v>
      </c>
      <c r="G275" s="3" t="s">
        <v>18</v>
      </c>
      <c r="H275" s="3">
        <v>6296</v>
      </c>
      <c r="I275" s="3">
        <v>16</v>
      </c>
      <c r="J275" s="3">
        <v>8</v>
      </c>
      <c r="K275" s="3">
        <v>3</v>
      </c>
      <c r="M275" s="2">
        <v>43419.724745370368</v>
      </c>
      <c r="N275" s="2">
        <v>43419.733495370368</v>
      </c>
      <c r="O275" s="3" t="s">
        <v>44</v>
      </c>
      <c r="P275" s="3" t="s">
        <v>91</v>
      </c>
      <c r="Q275" s="3" t="s">
        <v>133</v>
      </c>
      <c r="R275" s="3" t="s">
        <v>19</v>
      </c>
      <c r="S275" s="2">
        <v>43419.724131944444</v>
      </c>
      <c r="T275" s="2">
        <v>43419.724131944444</v>
      </c>
      <c r="U275" s="2">
        <v>43419.73364583333</v>
      </c>
      <c r="V275" s="2">
        <v>43419.740763888891</v>
      </c>
      <c r="X275" s="8">
        <f t="shared" si="53"/>
        <v>43419.723090277781</v>
      </c>
      <c r="Y275" s="9">
        <f t="shared" si="54"/>
        <v>8.7500000008731149E-3</v>
      </c>
      <c r="Z275" s="9">
        <f t="shared" si="55"/>
        <v>2.6250000002619345E-2</v>
      </c>
      <c r="AA275" s="10"/>
      <c r="AB275" s="10">
        <f t="shared" si="56"/>
        <v>6.1342592380242422E-4</v>
      </c>
      <c r="AC275" s="10">
        <f t="shared" si="57"/>
        <v>1.6550925865885802E-3</v>
      </c>
      <c r="AD275" s="10"/>
      <c r="AE275" s="10"/>
      <c r="AF275" s="78">
        <f t="shared" si="49"/>
        <v>43419.722916666666</v>
      </c>
      <c r="AG275" s="78">
        <f t="shared" si="50"/>
        <v>43419.73333333333</v>
      </c>
      <c r="AH275" s="26" t="str">
        <f t="shared" si="51"/>
        <v>43419.722916666743419.7333333333</v>
      </c>
      <c r="AI275" s="26" t="e">
        <f>VLOOKUP(AH275,simple_survey!$P$1800:$Q$2001,2,FALSE)</f>
        <v>#N/A</v>
      </c>
    </row>
    <row r="276" spans="1:35" s="3" customFormat="1" hidden="1" x14ac:dyDescent="0.4">
      <c r="A276" s="16" t="str">
        <f t="shared" si="47"/>
        <v>-</v>
      </c>
      <c r="B276" s="16" t="str">
        <f t="shared" si="46"/>
        <v>-</v>
      </c>
      <c r="C276" s="7">
        <v>17</v>
      </c>
      <c r="D276" s="2">
        <v>43419.72383101852</v>
      </c>
      <c r="E276" s="3" t="s">
        <v>1994</v>
      </c>
      <c r="F276" s="3">
        <v>14439</v>
      </c>
      <c r="G276" s="3" t="s">
        <v>32</v>
      </c>
      <c r="H276" s="3">
        <v>3333</v>
      </c>
      <c r="I276" s="3">
        <v>724</v>
      </c>
      <c r="J276" s="3">
        <v>5</v>
      </c>
      <c r="K276" s="3">
        <v>1</v>
      </c>
      <c r="M276" s="2">
        <v>43419.730428240742</v>
      </c>
      <c r="N276" s="2">
        <v>43419.739872685182</v>
      </c>
      <c r="O276" s="3" t="s">
        <v>49</v>
      </c>
      <c r="P276" s="3" t="s">
        <v>50</v>
      </c>
      <c r="Q276" s="3" t="s">
        <v>22</v>
      </c>
      <c r="R276" s="3" t="s">
        <v>23</v>
      </c>
      <c r="S276" s="2">
        <v>43419.730833333335</v>
      </c>
      <c r="T276" s="2">
        <v>43419.730833333335</v>
      </c>
      <c r="U276" s="2">
        <v>43419.744803240741</v>
      </c>
      <c r="V276" s="2">
        <v>43419.744803240741</v>
      </c>
      <c r="X276" s="8">
        <f t="shared" si="53"/>
        <v>43419.72383101852</v>
      </c>
      <c r="Y276" s="9">
        <f t="shared" si="54"/>
        <v>9.444444440305233E-3</v>
      </c>
      <c r="Z276" s="9">
        <f t="shared" si="55"/>
        <v>9.444444440305233E-3</v>
      </c>
      <c r="AA276" s="10"/>
      <c r="AB276" s="10">
        <f t="shared" si="56"/>
        <v>0</v>
      </c>
      <c r="AC276" s="10">
        <f t="shared" si="57"/>
        <v>6.5972222218988463E-3</v>
      </c>
      <c r="AD276" s="10"/>
      <c r="AE276" s="10"/>
      <c r="AF276" s="78">
        <f t="shared" si="49"/>
        <v>43419.723611111112</v>
      </c>
      <c r="AG276" s="78">
        <f t="shared" si="50"/>
        <v>43419.739583333336</v>
      </c>
      <c r="AH276" s="26" t="str">
        <f t="shared" si="51"/>
        <v>43419.723611111143419.7395833333</v>
      </c>
      <c r="AI276" s="26" t="e">
        <f>VLOOKUP(AH276,simple_survey!$P$1800:$Q$2001,2,FALSE)</f>
        <v>#N/A</v>
      </c>
    </row>
    <row r="277" spans="1:35" s="3" customFormat="1" hidden="1" x14ac:dyDescent="0.4">
      <c r="A277" s="16" t="str">
        <f t="shared" si="47"/>
        <v>-</v>
      </c>
      <c r="B277" s="16" t="str">
        <f t="shared" si="46"/>
        <v>-</v>
      </c>
      <c r="C277" s="7">
        <v>17</v>
      </c>
      <c r="D277" s="2">
        <v>43419.724722222221</v>
      </c>
      <c r="E277" s="3" t="s">
        <v>1939</v>
      </c>
      <c r="F277" s="3">
        <v>14440</v>
      </c>
      <c r="G277" s="3" t="s">
        <v>99</v>
      </c>
      <c r="H277" s="3">
        <v>0</v>
      </c>
      <c r="I277" s="3">
        <v>716</v>
      </c>
      <c r="J277" s="3">
        <v>8</v>
      </c>
      <c r="K277" s="3">
        <v>1</v>
      </c>
      <c r="M277" s="2">
        <v>43419.72724537037</v>
      </c>
      <c r="N277" s="2">
        <v>43419.73337962963</v>
      </c>
      <c r="O277" s="3" t="s">
        <v>60</v>
      </c>
      <c r="P277" s="3" t="s">
        <v>61</v>
      </c>
      <c r="Q277" s="3" t="s">
        <v>133</v>
      </c>
      <c r="R277" s="3" t="s">
        <v>19</v>
      </c>
      <c r="S277" s="2">
        <v>43419.73</v>
      </c>
      <c r="T277" s="2">
        <v>43419.73</v>
      </c>
      <c r="U277" s="2">
        <v>43419.739722222221</v>
      </c>
      <c r="V277" s="2">
        <v>43419.739722222221</v>
      </c>
      <c r="X277" s="8">
        <f t="shared" si="53"/>
        <v>43419.724722222221</v>
      </c>
      <c r="Y277" s="9">
        <f t="shared" si="54"/>
        <v>6.1342592598521151E-3</v>
      </c>
      <c r="Z277" s="9">
        <f t="shared" si="55"/>
        <v>6.1342592598521151E-3</v>
      </c>
      <c r="AA277" s="10"/>
      <c r="AB277" s="10">
        <f t="shared" si="56"/>
        <v>0</v>
      </c>
      <c r="AC277" s="10">
        <f t="shared" si="57"/>
        <v>2.5231481486116536E-3</v>
      </c>
      <c r="AD277" s="10"/>
      <c r="AE277" s="10"/>
      <c r="AF277" s="78">
        <f t="shared" si="49"/>
        <v>43419.724305555559</v>
      </c>
      <c r="AG277" s="78">
        <f t="shared" si="50"/>
        <v>43419.73333333333</v>
      </c>
      <c r="AH277" s="26" t="str">
        <f t="shared" si="51"/>
        <v>43419.724305555643419.7333333333</v>
      </c>
      <c r="AI277" s="26" t="e">
        <f>VLOOKUP(AH277,simple_survey!$P$1800:$Q$2001,2,FALSE)</f>
        <v>#N/A</v>
      </c>
    </row>
    <row r="278" spans="1:35" s="3" customFormat="1" hidden="1" x14ac:dyDescent="0.4">
      <c r="A278" s="16" t="str">
        <f t="shared" si="47"/>
        <v>★</v>
      </c>
      <c r="B278" s="16" t="str">
        <f t="shared" si="46"/>
        <v>-</v>
      </c>
      <c r="C278" s="7">
        <v>17</v>
      </c>
      <c r="D278" s="2">
        <v>43419.724780092591</v>
      </c>
      <c r="E278" s="3" t="s">
        <v>1818</v>
      </c>
      <c r="F278" s="3">
        <v>14441</v>
      </c>
      <c r="G278" s="3" t="s">
        <v>18</v>
      </c>
      <c r="H278" s="3">
        <v>5476</v>
      </c>
      <c r="I278" s="3">
        <v>122</v>
      </c>
      <c r="J278" s="3">
        <v>13</v>
      </c>
      <c r="K278" s="3">
        <v>3</v>
      </c>
      <c r="M278" s="2">
        <v>43419.729872685188</v>
      </c>
      <c r="N278" s="2">
        <v>43419.738900462966</v>
      </c>
      <c r="O278" s="3" t="s">
        <v>33</v>
      </c>
      <c r="P278" s="3" t="s">
        <v>34</v>
      </c>
      <c r="Q278" s="3" t="s">
        <v>22</v>
      </c>
      <c r="R278" s="3" t="s">
        <v>23</v>
      </c>
      <c r="S278" s="2">
        <v>43419.731712962966</v>
      </c>
      <c r="T278" s="2">
        <v>43419.731712962966</v>
      </c>
      <c r="U278" s="2">
        <v>43419.741388888891</v>
      </c>
      <c r="V278" s="2">
        <v>43419.741388888891</v>
      </c>
      <c r="W278" s="2">
        <v>43419.731712962966</v>
      </c>
      <c r="X278" s="8">
        <f t="shared" si="53"/>
        <v>43419.731712962966</v>
      </c>
      <c r="Y278" s="9">
        <f t="shared" si="54"/>
        <v>9.0277777781011537E-3</v>
      </c>
      <c r="Z278" s="9">
        <f t="shared" si="55"/>
        <v>2.7083333334303461E-2</v>
      </c>
      <c r="AA278" s="10"/>
      <c r="AB278" s="10">
        <f t="shared" si="56"/>
        <v>0</v>
      </c>
      <c r="AC278" s="10">
        <f t="shared" si="57"/>
        <v>0</v>
      </c>
      <c r="AD278" s="10"/>
      <c r="AE278" s="10"/>
      <c r="AF278" s="78">
        <f t="shared" si="49"/>
        <v>43419.724305555559</v>
      </c>
      <c r="AG278" s="78">
        <f t="shared" si="50"/>
        <v>43419.738888888889</v>
      </c>
      <c r="AH278" s="26" t="str">
        <f t="shared" si="51"/>
        <v>43419.724305555643419.7388888889</v>
      </c>
      <c r="AI278" s="26" t="e">
        <f>VLOOKUP(AH278,simple_survey!$P$1800:$Q$2001,2,FALSE)</f>
        <v>#N/A</v>
      </c>
    </row>
    <row r="279" spans="1:35" s="3" customFormat="1" hidden="1" x14ac:dyDescent="0.4">
      <c r="A279" s="16" t="str">
        <f t="shared" si="47"/>
        <v>-</v>
      </c>
      <c r="B279" s="16" t="str">
        <f t="shared" si="46"/>
        <v>-</v>
      </c>
      <c r="C279" s="7">
        <v>17</v>
      </c>
      <c r="D279" s="2">
        <v>43419.728032407409</v>
      </c>
      <c r="E279" s="3" t="s">
        <v>1995</v>
      </c>
      <c r="F279" s="3">
        <v>14445</v>
      </c>
      <c r="G279" s="3" t="s">
        <v>66</v>
      </c>
      <c r="H279" s="3">
        <v>3545</v>
      </c>
      <c r="I279" s="3">
        <v>590</v>
      </c>
      <c r="J279" s="3">
        <v>11</v>
      </c>
      <c r="K279" s="3">
        <v>3</v>
      </c>
      <c r="M279" s="2">
        <v>43419.733668981484</v>
      </c>
      <c r="N279" s="2">
        <v>43419.74009259259</v>
      </c>
      <c r="O279" s="3" t="s">
        <v>38</v>
      </c>
      <c r="P279" s="3" t="s">
        <v>1368</v>
      </c>
      <c r="Q279" s="3" t="s">
        <v>26</v>
      </c>
      <c r="R279" s="3" t="s">
        <v>27</v>
      </c>
      <c r="S279" s="2">
        <v>43419.735868055555</v>
      </c>
      <c r="T279" s="2">
        <v>43419.735868055555</v>
      </c>
      <c r="U279" s="2">
        <v>43419.744675925926</v>
      </c>
      <c r="V279" s="2">
        <v>43419.744675925926</v>
      </c>
      <c r="X279" s="8">
        <f t="shared" si="53"/>
        <v>43419.728032407409</v>
      </c>
      <c r="Y279" s="9">
        <f t="shared" si="54"/>
        <v>6.4236111065838486E-3</v>
      </c>
      <c r="Z279" s="9">
        <f t="shared" si="55"/>
        <v>1.9270833319751546E-2</v>
      </c>
      <c r="AA279" s="10"/>
      <c r="AB279" s="10">
        <f t="shared" si="56"/>
        <v>0</v>
      </c>
      <c r="AC279" s="10">
        <f t="shared" si="57"/>
        <v>5.6365740747423843E-3</v>
      </c>
      <c r="AD279" s="30"/>
      <c r="AE279" s="30"/>
      <c r="AF279" s="78">
        <f t="shared" si="49"/>
        <v>43419.727777777778</v>
      </c>
      <c r="AG279" s="78">
        <f t="shared" si="50"/>
        <v>43419.739583333336</v>
      </c>
      <c r="AH279" s="26" t="str">
        <f t="shared" si="51"/>
        <v>43419.727777777843419.7395833333</v>
      </c>
      <c r="AI279" s="26" t="e">
        <f>VLOOKUP(AH279,simple_survey!$P$1800:$Q$2001,2,FALSE)</f>
        <v>#N/A</v>
      </c>
    </row>
    <row r="280" spans="1:35" s="3" customFormat="1" hidden="1" x14ac:dyDescent="0.4">
      <c r="A280" s="16" t="str">
        <f t="shared" si="47"/>
        <v>-</v>
      </c>
      <c r="B280" s="16" t="str">
        <f t="shared" si="46"/>
        <v>-</v>
      </c>
      <c r="C280" s="7">
        <v>17</v>
      </c>
      <c r="D280" s="2">
        <v>43419.730057870373</v>
      </c>
      <c r="E280" s="3" t="s">
        <v>1886</v>
      </c>
      <c r="F280" s="3">
        <v>14446</v>
      </c>
      <c r="G280" s="3" t="s">
        <v>32</v>
      </c>
      <c r="H280" s="3">
        <v>2312</v>
      </c>
      <c r="I280" s="3">
        <v>11</v>
      </c>
      <c r="J280" s="3">
        <v>6</v>
      </c>
      <c r="K280" s="3">
        <v>1</v>
      </c>
      <c r="M280" s="2">
        <v>43419.73265046296</v>
      </c>
      <c r="N280" s="2">
        <v>43419.738726851851</v>
      </c>
      <c r="O280" s="3" t="s">
        <v>28</v>
      </c>
      <c r="P280" s="3" t="s">
        <v>29</v>
      </c>
      <c r="Q280" s="3" t="s">
        <v>56</v>
      </c>
      <c r="R280" s="3" t="s">
        <v>57</v>
      </c>
      <c r="S280" s="2">
        <v>43419.735474537039</v>
      </c>
      <c r="T280" s="2">
        <v>43419.735474537039</v>
      </c>
      <c r="U280" s="2">
        <v>43419.744768518518</v>
      </c>
      <c r="V280" s="2">
        <v>43419.744768518518</v>
      </c>
      <c r="X280" s="8">
        <f t="shared" si="53"/>
        <v>43419.730057870373</v>
      </c>
      <c r="Y280" s="9">
        <f t="shared" si="54"/>
        <v>6.0763888905057684E-3</v>
      </c>
      <c r="Z280" s="9">
        <f t="shared" si="55"/>
        <v>6.0763888905057684E-3</v>
      </c>
      <c r="AA280" s="10"/>
      <c r="AB280" s="10">
        <f t="shared" si="56"/>
        <v>0</v>
      </c>
      <c r="AC280" s="10">
        <f t="shared" si="57"/>
        <v>2.5925925874616951E-3</v>
      </c>
      <c r="AD280" s="30"/>
      <c r="AE280" s="30"/>
      <c r="AF280" s="78">
        <f t="shared" si="49"/>
        <v>43419.729861111111</v>
      </c>
      <c r="AG280" s="78">
        <f t="shared" si="50"/>
        <v>43419.738194444442</v>
      </c>
      <c r="AH280" s="26" t="str">
        <f t="shared" si="51"/>
        <v>43419.729861111143419.7381944444</v>
      </c>
      <c r="AI280" s="26" t="e">
        <f>VLOOKUP(AH280,simple_survey!$P$1800:$Q$2001,2,FALSE)</f>
        <v>#N/A</v>
      </c>
    </row>
    <row r="281" spans="1:35" s="3" customFormat="1" hidden="1" x14ac:dyDescent="0.4">
      <c r="A281" s="16" t="str">
        <f t="shared" si="47"/>
        <v>-</v>
      </c>
      <c r="B281" s="16" t="str">
        <f t="shared" si="46"/>
        <v>-</v>
      </c>
      <c r="C281" s="7">
        <v>17</v>
      </c>
      <c r="D281" s="2">
        <v>43419.731099537035</v>
      </c>
      <c r="E281" s="3" t="s">
        <v>1996</v>
      </c>
      <c r="F281" s="3">
        <v>14449</v>
      </c>
      <c r="G281" s="3" t="s">
        <v>98</v>
      </c>
      <c r="H281" s="3">
        <v>0</v>
      </c>
      <c r="I281" s="3">
        <v>668</v>
      </c>
      <c r="J281" s="3">
        <v>10</v>
      </c>
      <c r="K281" s="3">
        <v>1</v>
      </c>
      <c r="M281" s="2">
        <v>43419.738553240742</v>
      </c>
      <c r="N281" s="2">
        <v>43419.748657407406</v>
      </c>
      <c r="O281" s="3" t="s">
        <v>64</v>
      </c>
      <c r="P281" s="3" t="s">
        <v>65</v>
      </c>
      <c r="Q281" s="3" t="s">
        <v>54</v>
      </c>
      <c r="R281" s="3" t="s">
        <v>55</v>
      </c>
      <c r="S281" s="2">
        <v>43419.740520833337</v>
      </c>
      <c r="T281" s="2">
        <v>43419.740520833337</v>
      </c>
      <c r="U281" s="2">
        <v>43419.753622685188</v>
      </c>
      <c r="V281" s="2">
        <v>43419.756550925929</v>
      </c>
      <c r="X281" s="8">
        <f t="shared" si="53"/>
        <v>43419.731099537035</v>
      </c>
      <c r="Y281" s="9">
        <f t="shared" si="54"/>
        <v>1.0104166663950309E-2</v>
      </c>
      <c r="Z281" s="9">
        <f t="shared" si="55"/>
        <v>1.0104166663950309E-2</v>
      </c>
      <c r="AA281" s="10"/>
      <c r="AB281" s="10">
        <f t="shared" si="56"/>
        <v>0</v>
      </c>
      <c r="AC281" s="10">
        <f t="shared" si="57"/>
        <v>7.4537037071422674E-3</v>
      </c>
      <c r="AD281" s="30"/>
      <c r="AE281" s="30"/>
      <c r="AF281" s="78">
        <f t="shared" si="49"/>
        <v>43419.730555555558</v>
      </c>
      <c r="AG281" s="78">
        <f t="shared" si="50"/>
        <v>43419.748611111114</v>
      </c>
      <c r="AH281" s="26" t="str">
        <f t="shared" si="51"/>
        <v>43419.730555555643419.7486111111</v>
      </c>
      <c r="AI281" s="26" t="e">
        <f>VLOOKUP(AH281,simple_survey!$P$1800:$Q$2001,2,FALSE)</f>
        <v>#N/A</v>
      </c>
    </row>
    <row r="282" spans="1:35" s="3" customFormat="1" x14ac:dyDescent="0.4">
      <c r="A282" s="16" t="str">
        <f t="shared" si="47"/>
        <v>-</v>
      </c>
      <c r="B282" s="16" t="str">
        <f t="shared" si="46"/>
        <v>-</v>
      </c>
      <c r="C282" s="7">
        <v>17</v>
      </c>
      <c r="D282" s="2">
        <v>43419.733124999999</v>
      </c>
      <c r="E282" s="3" t="s">
        <v>1997</v>
      </c>
      <c r="F282" s="3">
        <v>14451</v>
      </c>
      <c r="G282" s="3" t="s">
        <v>32</v>
      </c>
      <c r="H282" s="3">
        <v>2535</v>
      </c>
      <c r="I282" s="3">
        <v>435</v>
      </c>
      <c r="J282" s="3">
        <v>8</v>
      </c>
      <c r="K282" s="3">
        <v>1</v>
      </c>
      <c r="M282" s="2">
        <v>43419.733958333331</v>
      </c>
      <c r="N282" s="2">
        <v>43419.740960648145</v>
      </c>
      <c r="O282" s="3" t="s">
        <v>133</v>
      </c>
      <c r="P282" s="3" t="s">
        <v>19</v>
      </c>
      <c r="Q282" s="3" t="s">
        <v>22</v>
      </c>
      <c r="R282" s="3" t="s">
        <v>23</v>
      </c>
      <c r="S282" s="2">
        <v>43419.734537037039</v>
      </c>
      <c r="T282" s="2">
        <v>43419.734537037039</v>
      </c>
      <c r="U282" s="2">
        <v>43419.743460648147</v>
      </c>
      <c r="V282" s="2">
        <v>43419.743460648147</v>
      </c>
      <c r="X282" s="8">
        <f t="shared" si="53"/>
        <v>43419.733124999999</v>
      </c>
      <c r="Y282" s="9">
        <f t="shared" si="54"/>
        <v>7.0023148145992309E-3</v>
      </c>
      <c r="Z282" s="9">
        <f t="shared" si="55"/>
        <v>7.0023148145992309E-3</v>
      </c>
      <c r="AA282" s="10"/>
      <c r="AB282" s="10">
        <f t="shared" si="56"/>
        <v>0</v>
      </c>
      <c r="AC282" s="10">
        <f t="shared" si="57"/>
        <v>8.3333333168411627E-4</v>
      </c>
      <c r="AD282" s="30"/>
      <c r="AE282" s="30"/>
      <c r="AF282" s="78">
        <f t="shared" si="49"/>
        <v>43419.732638888891</v>
      </c>
      <c r="AG282" s="78">
        <f t="shared" si="50"/>
        <v>43419.740277777775</v>
      </c>
      <c r="AH282" s="26" t="str">
        <f t="shared" si="51"/>
        <v>43419.732638888943419.7402777778</v>
      </c>
      <c r="AI282" s="26" t="str">
        <f>VLOOKUP(AH282,simple_survey!$P$1800:$Q$2001,2,FALSE)</f>
        <v>肯定的</v>
      </c>
    </row>
    <row r="283" spans="1:35" s="3" customFormat="1" hidden="1" x14ac:dyDescent="0.4">
      <c r="A283" s="16" t="str">
        <f t="shared" si="47"/>
        <v>★</v>
      </c>
      <c r="B283" s="16" t="str">
        <f t="shared" si="46"/>
        <v>-</v>
      </c>
      <c r="C283" s="7">
        <v>17</v>
      </c>
      <c r="D283" s="2">
        <v>43419.733449074076</v>
      </c>
      <c r="E283" s="3" t="s">
        <v>1998</v>
      </c>
      <c r="F283" s="3">
        <v>14452</v>
      </c>
      <c r="G283" s="3" t="s">
        <v>66</v>
      </c>
      <c r="H283" s="3">
        <v>5351</v>
      </c>
      <c r="I283" s="3">
        <v>278</v>
      </c>
      <c r="J283" s="3">
        <v>9</v>
      </c>
      <c r="K283" s="3">
        <v>1</v>
      </c>
      <c r="M283" s="2">
        <v>43419.737638888888</v>
      </c>
      <c r="N283" s="2">
        <v>43419.747974537036</v>
      </c>
      <c r="O283" s="3" t="s">
        <v>56</v>
      </c>
      <c r="P283" s="3" t="s">
        <v>57</v>
      </c>
      <c r="Q283" s="3" t="s">
        <v>64</v>
      </c>
      <c r="R283" s="3" t="s">
        <v>65</v>
      </c>
      <c r="S283" s="2">
        <v>43419.740381944444</v>
      </c>
      <c r="T283" s="2">
        <v>43419.740381944444</v>
      </c>
      <c r="U283" s="2">
        <v>43419.756319444445</v>
      </c>
      <c r="V283" s="2">
        <v>43419.756319444445</v>
      </c>
      <c r="W283" s="2">
        <v>43419.740381944444</v>
      </c>
      <c r="X283" s="8">
        <f t="shared" si="53"/>
        <v>43419.740381944444</v>
      </c>
      <c r="Y283" s="9">
        <f t="shared" si="54"/>
        <v>1.0335648148611654E-2</v>
      </c>
      <c r="Z283" s="9">
        <f t="shared" si="55"/>
        <v>1.0335648148611654E-2</v>
      </c>
      <c r="AA283" s="10"/>
      <c r="AB283" s="10">
        <f t="shared" si="56"/>
        <v>0</v>
      </c>
      <c r="AC283" s="10">
        <f t="shared" si="57"/>
        <v>0</v>
      </c>
      <c r="AD283" s="30"/>
      <c r="AE283" s="30"/>
      <c r="AF283" s="78">
        <f t="shared" si="49"/>
        <v>43419.73333333333</v>
      </c>
      <c r="AG283" s="78">
        <f t="shared" si="50"/>
        <v>43419.747916666667</v>
      </c>
      <c r="AH283" s="26" t="str">
        <f t="shared" si="51"/>
        <v>43419.733333333343419.7479166667</v>
      </c>
      <c r="AI283" s="26" t="e">
        <f>VLOOKUP(AH283,simple_survey!$P$1800:$Q$2001,2,FALSE)</f>
        <v>#N/A</v>
      </c>
    </row>
    <row r="284" spans="1:35" s="3" customFormat="1" hidden="1" x14ac:dyDescent="0.4">
      <c r="A284" s="16" t="str">
        <f t="shared" si="47"/>
        <v>★</v>
      </c>
      <c r="B284" s="16" t="str">
        <f t="shared" si="46"/>
        <v>-</v>
      </c>
      <c r="C284" s="7">
        <v>17</v>
      </c>
      <c r="D284" s="2">
        <v>43419.733634259261</v>
      </c>
      <c r="E284" s="3" t="s">
        <v>1999</v>
      </c>
      <c r="F284" s="3">
        <v>14453</v>
      </c>
      <c r="G284" s="3" t="s">
        <v>32</v>
      </c>
      <c r="H284" s="3">
        <v>3048</v>
      </c>
      <c r="I284" s="3">
        <v>1000</v>
      </c>
      <c r="J284" s="3">
        <v>7</v>
      </c>
      <c r="K284" s="3">
        <v>1</v>
      </c>
      <c r="M284" s="2">
        <v>43419.738437499997</v>
      </c>
      <c r="N284" s="2">
        <v>43419.748379629629</v>
      </c>
      <c r="O284" s="3" t="s">
        <v>49</v>
      </c>
      <c r="P284" s="3" t="s">
        <v>50</v>
      </c>
      <c r="Q284" s="3" t="s">
        <v>64</v>
      </c>
      <c r="R284" s="3" t="s">
        <v>65</v>
      </c>
      <c r="S284" s="2">
        <v>43419.742129629631</v>
      </c>
      <c r="T284" s="2">
        <v>43419.742129629631</v>
      </c>
      <c r="U284" s="2">
        <v>43419.754479166666</v>
      </c>
      <c r="V284" s="2">
        <v>43419.754479166666</v>
      </c>
      <c r="W284" s="2">
        <v>43419.740567129629</v>
      </c>
      <c r="X284" s="8">
        <f t="shared" si="53"/>
        <v>43419.740567129629</v>
      </c>
      <c r="Y284" s="9">
        <f t="shared" si="54"/>
        <v>9.9421296326909214E-3</v>
      </c>
      <c r="Z284" s="9">
        <f t="shared" si="55"/>
        <v>9.9421296326909214E-3</v>
      </c>
      <c r="AA284" s="10"/>
      <c r="AB284" s="10">
        <f t="shared" si="56"/>
        <v>0</v>
      </c>
      <c r="AC284" s="10">
        <f t="shared" si="57"/>
        <v>0</v>
      </c>
      <c r="AD284" s="30"/>
      <c r="AE284" s="30"/>
      <c r="AF284" s="78">
        <f t="shared" si="49"/>
        <v>43419.73333333333</v>
      </c>
      <c r="AG284" s="78">
        <f t="shared" si="50"/>
        <v>43419.747916666667</v>
      </c>
      <c r="AH284" s="26" t="str">
        <f t="shared" si="51"/>
        <v>43419.733333333343419.7479166667</v>
      </c>
      <c r="AI284" s="26" t="e">
        <f>VLOOKUP(AH284,simple_survey!$P$1800:$Q$2001,2,FALSE)</f>
        <v>#N/A</v>
      </c>
    </row>
    <row r="285" spans="1:35" s="7" customFormat="1" hidden="1" x14ac:dyDescent="0.4">
      <c r="A285" s="16" t="str">
        <f t="shared" si="47"/>
        <v>-</v>
      </c>
      <c r="B285" s="16" t="str">
        <f t="shared" si="46"/>
        <v>-</v>
      </c>
      <c r="C285" s="7">
        <v>17</v>
      </c>
      <c r="D285" s="2">
        <v>43419.734675925924</v>
      </c>
      <c r="E285" s="3" t="s">
        <v>2000</v>
      </c>
      <c r="F285" s="3">
        <v>14454</v>
      </c>
      <c r="G285" s="3" t="s">
        <v>99</v>
      </c>
      <c r="H285" s="3">
        <v>0</v>
      </c>
      <c r="I285" s="3">
        <v>603</v>
      </c>
      <c r="J285" s="3">
        <v>10</v>
      </c>
      <c r="K285" s="3">
        <v>1</v>
      </c>
      <c r="L285" s="3"/>
      <c r="M285" s="2">
        <v>43419.741875</v>
      </c>
      <c r="N285" s="2">
        <v>43419.747418981482</v>
      </c>
      <c r="O285" s="3" t="s">
        <v>47</v>
      </c>
      <c r="P285" s="3" t="s">
        <v>48</v>
      </c>
      <c r="Q285" s="3" t="s">
        <v>69</v>
      </c>
      <c r="R285" s="3" t="s">
        <v>70</v>
      </c>
      <c r="S285" s="2">
        <v>43419.743263888886</v>
      </c>
      <c r="T285" s="2">
        <v>43419.743888888886</v>
      </c>
      <c r="U285" s="2">
        <v>43419.754131944443</v>
      </c>
      <c r="V285" s="2">
        <v>43419.75508101852</v>
      </c>
      <c r="W285" s="3"/>
      <c r="X285" s="8">
        <f t="shared" si="53"/>
        <v>43419.734675925924</v>
      </c>
      <c r="Y285" s="9">
        <f t="shared" si="54"/>
        <v>5.543981482333038E-3</v>
      </c>
      <c r="Z285" s="9">
        <f t="shared" si="55"/>
        <v>5.543981482333038E-3</v>
      </c>
      <c r="AA285" s="10"/>
      <c r="AB285" s="10">
        <f t="shared" si="56"/>
        <v>0</v>
      </c>
      <c r="AC285" s="10">
        <f t="shared" si="57"/>
        <v>7.1990740761975758E-3</v>
      </c>
      <c r="AD285" s="10"/>
      <c r="AE285" s="10"/>
      <c r="AF285" s="78">
        <f t="shared" si="49"/>
        <v>43419.734027777777</v>
      </c>
      <c r="AG285" s="78">
        <f t="shared" si="50"/>
        <v>43419.74722222222</v>
      </c>
      <c r="AH285" s="26" t="str">
        <f t="shared" si="51"/>
        <v>43419.734027777843419.7472222222</v>
      </c>
      <c r="AI285" s="26" t="e">
        <f>VLOOKUP(AH285,simple_survey!$P$1800:$Q$2001,2,FALSE)</f>
        <v>#N/A</v>
      </c>
    </row>
    <row r="286" spans="1:35" s="7" customFormat="1" x14ac:dyDescent="0.4">
      <c r="A286" s="16" t="str">
        <f t="shared" si="47"/>
        <v>-</v>
      </c>
      <c r="B286" s="16" t="str">
        <f t="shared" si="46"/>
        <v>-</v>
      </c>
      <c r="C286" s="7">
        <v>17</v>
      </c>
      <c r="D286" s="2">
        <v>43419.735335648147</v>
      </c>
      <c r="E286" s="3" t="s">
        <v>2001</v>
      </c>
      <c r="F286" s="3">
        <v>14455</v>
      </c>
      <c r="G286" s="3" t="s">
        <v>18</v>
      </c>
      <c r="H286" s="3">
        <v>3696</v>
      </c>
      <c r="I286" s="3">
        <v>92</v>
      </c>
      <c r="J286" s="3">
        <v>6</v>
      </c>
      <c r="K286" s="3">
        <v>2</v>
      </c>
      <c r="L286" s="3"/>
      <c r="M286" s="2">
        <v>43419.742060185185</v>
      </c>
      <c r="N286" s="2">
        <v>43419.746805555558</v>
      </c>
      <c r="O286" s="3" t="s">
        <v>49</v>
      </c>
      <c r="P286" s="3" t="s">
        <v>50</v>
      </c>
      <c r="Q286" s="3" t="s">
        <v>77</v>
      </c>
      <c r="R286" s="3" t="s">
        <v>78</v>
      </c>
      <c r="S286" s="2">
        <v>43419.741342592592</v>
      </c>
      <c r="T286" s="2">
        <v>43419.741342592592</v>
      </c>
      <c r="U286" s="2">
        <v>43419.747037037036</v>
      </c>
      <c r="V286" s="2">
        <v>43419.747037037036</v>
      </c>
      <c r="W286" s="3"/>
      <c r="X286" s="8">
        <f t="shared" si="53"/>
        <v>43419.735335648147</v>
      </c>
      <c r="Y286" s="9">
        <f t="shared" si="54"/>
        <v>4.7453703737119213E-3</v>
      </c>
      <c r="Z286" s="9">
        <f t="shared" si="55"/>
        <v>9.4907407474238425E-3</v>
      </c>
      <c r="AA286" s="10"/>
      <c r="AB286" s="10">
        <f t="shared" si="56"/>
        <v>7.1759259299142286E-4</v>
      </c>
      <c r="AC286" s="10">
        <f t="shared" si="57"/>
        <v>6.7245370373711921E-3</v>
      </c>
      <c r="AD286" s="10"/>
      <c r="AE286" s="10"/>
      <c r="AF286" s="78">
        <f t="shared" si="49"/>
        <v>43419.734722222223</v>
      </c>
      <c r="AG286" s="78">
        <f t="shared" si="50"/>
        <v>43419.746527777781</v>
      </c>
      <c r="AH286" s="26" t="str">
        <f t="shared" si="51"/>
        <v>43419.734722222243419.7465277778</v>
      </c>
      <c r="AI286" s="26" t="str">
        <f>VLOOKUP(AH286,simple_survey!$P$1800:$Q$2001,2,FALSE)</f>
        <v>肯定的</v>
      </c>
    </row>
    <row r="287" spans="1:35" s="3" customFormat="1" hidden="1" x14ac:dyDescent="0.4">
      <c r="A287" s="16" t="str">
        <f t="shared" si="47"/>
        <v>★</v>
      </c>
      <c r="B287" s="16" t="str">
        <f t="shared" si="46"/>
        <v>-</v>
      </c>
      <c r="C287" s="7">
        <v>17</v>
      </c>
      <c r="D287" s="2">
        <v>43419.736435185187</v>
      </c>
      <c r="E287" s="3" t="s">
        <v>1902</v>
      </c>
      <c r="F287" s="3">
        <v>14457</v>
      </c>
      <c r="G287" s="3" t="s">
        <v>66</v>
      </c>
      <c r="H287" s="3">
        <v>6283</v>
      </c>
      <c r="I287" s="3">
        <v>973</v>
      </c>
      <c r="J287" s="3">
        <v>8</v>
      </c>
      <c r="K287" s="3">
        <v>1</v>
      </c>
      <c r="M287" s="2">
        <v>43419.74722222222</v>
      </c>
      <c r="N287" s="2">
        <v>43419.750138888892</v>
      </c>
      <c r="O287" s="3" t="s">
        <v>20</v>
      </c>
      <c r="P287" s="3" t="s">
        <v>21</v>
      </c>
      <c r="Q287" s="3" t="s">
        <v>36</v>
      </c>
      <c r="R287" s="3" t="s">
        <v>37</v>
      </c>
      <c r="S287" s="2">
        <v>43419.749837962961</v>
      </c>
      <c r="T287" s="2">
        <v>43419.749837962961</v>
      </c>
      <c r="U287" s="2">
        <v>43419.760138888887</v>
      </c>
      <c r="V287" s="2">
        <v>43419.760138888887</v>
      </c>
      <c r="W287" s="2">
        <v>43419.743368055555</v>
      </c>
      <c r="X287" s="8">
        <f t="shared" si="53"/>
        <v>43419.743368055555</v>
      </c>
      <c r="Y287" s="9">
        <f t="shared" si="54"/>
        <v>2.9166666718083434E-3</v>
      </c>
      <c r="Z287" s="9">
        <f t="shared" si="55"/>
        <v>2.9166666718083434E-3</v>
      </c>
      <c r="AA287" s="10"/>
      <c r="AB287" s="10">
        <f t="shared" si="56"/>
        <v>0</v>
      </c>
      <c r="AC287" s="10">
        <f t="shared" si="57"/>
        <v>3.8541666654055007E-3</v>
      </c>
      <c r="AD287" s="10"/>
      <c r="AE287" s="10"/>
      <c r="AF287" s="78">
        <f t="shared" si="49"/>
        <v>43419.736111111109</v>
      </c>
      <c r="AG287" s="78">
        <f t="shared" si="50"/>
        <v>43419.75</v>
      </c>
      <c r="AH287" s="26" t="str">
        <f t="shared" si="51"/>
        <v>43419.736111111143419.75</v>
      </c>
      <c r="AI287" s="26" t="e">
        <f>VLOOKUP(AH287,simple_survey!$P$1800:$Q$2001,2,FALSE)</f>
        <v>#N/A</v>
      </c>
    </row>
    <row r="288" spans="1:35" s="7" customFormat="1" hidden="1" x14ac:dyDescent="0.4">
      <c r="A288" s="16" t="str">
        <f t="shared" si="47"/>
        <v>-</v>
      </c>
      <c r="B288" s="16" t="str">
        <f t="shared" si="46"/>
        <v>-</v>
      </c>
      <c r="C288" s="7">
        <v>17</v>
      </c>
      <c r="D288" s="2">
        <v>43419.736817129633</v>
      </c>
      <c r="E288" s="3" t="s">
        <v>2002</v>
      </c>
      <c r="F288" s="3">
        <v>14458</v>
      </c>
      <c r="G288" s="3" t="s">
        <v>98</v>
      </c>
      <c r="H288" s="3">
        <v>0</v>
      </c>
      <c r="I288" s="3">
        <v>511</v>
      </c>
      <c r="J288" s="3">
        <v>11</v>
      </c>
      <c r="K288" s="3">
        <v>1</v>
      </c>
      <c r="L288" s="3"/>
      <c r="M288" s="2">
        <v>43419.746898148151</v>
      </c>
      <c r="N288" s="2">
        <v>43419.75199074074</v>
      </c>
      <c r="O288" s="3" t="s">
        <v>45</v>
      </c>
      <c r="P288" s="3" t="s">
        <v>46</v>
      </c>
      <c r="Q288" s="3" t="s">
        <v>22</v>
      </c>
      <c r="R288" s="3" t="s">
        <v>23</v>
      </c>
      <c r="S288" s="2">
        <v>43419.748368055552</v>
      </c>
      <c r="T288" s="2">
        <v>43419.748368055552</v>
      </c>
      <c r="U288" s="2">
        <v>43419.755972222221</v>
      </c>
      <c r="V288" s="2">
        <v>43419.755972222221</v>
      </c>
      <c r="W288" s="3"/>
      <c r="X288" s="8">
        <f t="shared" si="53"/>
        <v>43419.736817129633</v>
      </c>
      <c r="Y288" s="9">
        <f t="shared" si="54"/>
        <v>5.0925925897900015E-3</v>
      </c>
      <c r="Z288" s="9">
        <f t="shared" si="55"/>
        <v>5.0925925897900015E-3</v>
      </c>
      <c r="AA288" s="10"/>
      <c r="AB288" s="10">
        <f t="shared" si="56"/>
        <v>0</v>
      </c>
      <c r="AC288" s="10">
        <f t="shared" si="57"/>
        <v>1.0081018517666962E-2</v>
      </c>
      <c r="AD288" s="10"/>
      <c r="AE288" s="10"/>
      <c r="AF288" s="78">
        <f t="shared" si="49"/>
        <v>43419.736805555556</v>
      </c>
      <c r="AG288" s="78">
        <f t="shared" si="50"/>
        <v>43419.751388888886</v>
      </c>
      <c r="AH288" s="26" t="str">
        <f t="shared" si="51"/>
        <v>43419.736805555643419.7513888889</v>
      </c>
      <c r="AI288" s="26" t="e">
        <f>VLOOKUP(AH288,simple_survey!$P$1800:$Q$2001,2,FALSE)</f>
        <v>#N/A</v>
      </c>
    </row>
    <row r="289" spans="1:38" s="3" customFormat="1" hidden="1" x14ac:dyDescent="0.4">
      <c r="A289" s="16" t="str">
        <f t="shared" si="47"/>
        <v>-</v>
      </c>
      <c r="B289" s="16" t="str">
        <f t="shared" si="46"/>
        <v>-</v>
      </c>
      <c r="C289" s="7">
        <v>17</v>
      </c>
      <c r="D289" s="2">
        <v>43419.738321759258</v>
      </c>
      <c r="E289" s="3" t="s">
        <v>2003</v>
      </c>
      <c r="F289" s="3">
        <v>14461</v>
      </c>
      <c r="G289" s="3" t="s">
        <v>99</v>
      </c>
      <c r="H289" s="3">
        <v>0</v>
      </c>
      <c r="I289" s="3">
        <v>248</v>
      </c>
      <c r="J289" s="3">
        <v>13</v>
      </c>
      <c r="K289" s="3">
        <v>1</v>
      </c>
      <c r="M289" s="2">
        <v>43419.743692129632</v>
      </c>
      <c r="N289" s="2">
        <v>43419.74658564815</v>
      </c>
      <c r="O289" s="3" t="s">
        <v>47</v>
      </c>
      <c r="P289" s="3" t="s">
        <v>48</v>
      </c>
      <c r="Q289" s="3" t="s">
        <v>64</v>
      </c>
      <c r="R289" s="3" t="s">
        <v>65</v>
      </c>
      <c r="S289" s="2">
        <v>43419.745474537034</v>
      </c>
      <c r="T289" s="2">
        <v>43419.745474537034</v>
      </c>
      <c r="U289" s="2">
        <v>43419.750740740739</v>
      </c>
      <c r="V289" s="2">
        <v>43419.750740740739</v>
      </c>
      <c r="X289" s="8">
        <f t="shared" si="53"/>
        <v>43419.738321759258</v>
      </c>
      <c r="Y289" s="9">
        <f t="shared" si="54"/>
        <v>2.8935185182490386E-3</v>
      </c>
      <c r="Z289" s="9">
        <f t="shared" si="55"/>
        <v>2.8935185182490386E-3</v>
      </c>
      <c r="AA289" s="10"/>
      <c r="AB289" s="10">
        <f t="shared" si="56"/>
        <v>0</v>
      </c>
      <c r="AC289" s="10">
        <f t="shared" si="57"/>
        <v>5.3703703742939979E-3</v>
      </c>
      <c r="AD289" s="10"/>
      <c r="AE289" s="10"/>
      <c r="AF289" s="78">
        <f t="shared" si="49"/>
        <v>43419.738194444442</v>
      </c>
      <c r="AG289" s="78">
        <f t="shared" si="50"/>
        <v>43419.746527777781</v>
      </c>
      <c r="AH289" s="26" t="str">
        <f t="shared" si="51"/>
        <v>43419.738194444443419.7465277778</v>
      </c>
      <c r="AI289" s="26" t="e">
        <f>VLOOKUP(AH289,simple_survey!$P$1800:$Q$2001,2,FALSE)</f>
        <v>#N/A</v>
      </c>
    </row>
    <row r="290" spans="1:38" s="3" customFormat="1" hidden="1" x14ac:dyDescent="0.4">
      <c r="A290" s="16" t="str">
        <f t="shared" si="47"/>
        <v>-</v>
      </c>
      <c r="B290" s="16" t="str">
        <f t="shared" si="46"/>
        <v>-</v>
      </c>
      <c r="C290" s="7">
        <v>17</v>
      </c>
      <c r="D290" s="2">
        <v>43419.741296296299</v>
      </c>
      <c r="E290" s="3" t="s">
        <v>2004</v>
      </c>
      <c r="F290" s="3">
        <v>14465</v>
      </c>
      <c r="G290" s="3" t="s">
        <v>66</v>
      </c>
      <c r="H290" s="3">
        <v>6292</v>
      </c>
      <c r="I290" s="3">
        <v>665</v>
      </c>
      <c r="J290" s="3">
        <v>13</v>
      </c>
      <c r="K290" s="3">
        <v>1</v>
      </c>
      <c r="M290" s="2">
        <v>43419.751064814816</v>
      </c>
      <c r="N290" s="2">
        <v>43419.774027777778</v>
      </c>
      <c r="O290" s="3" t="s">
        <v>36</v>
      </c>
      <c r="P290" s="3" t="s">
        <v>37</v>
      </c>
      <c r="Q290" s="3" t="s">
        <v>44</v>
      </c>
      <c r="R290" s="3" t="s">
        <v>91</v>
      </c>
      <c r="S290" s="2">
        <v>43419.755914351852</v>
      </c>
      <c r="T290" s="2">
        <v>43419.755914351852</v>
      </c>
      <c r="U290" s="2">
        <v>43419.765914351854</v>
      </c>
      <c r="V290" s="2">
        <v>43419.775682870371</v>
      </c>
      <c r="X290" s="8">
        <f t="shared" si="53"/>
        <v>43419.741296296299</v>
      </c>
      <c r="Y290" s="9">
        <f t="shared" si="54"/>
        <v>2.2962962961173616E-2</v>
      </c>
      <c r="Z290" s="9">
        <f t="shared" si="55"/>
        <v>2.2962962961173616E-2</v>
      </c>
      <c r="AA290" s="10"/>
      <c r="AB290" s="10">
        <f t="shared" si="56"/>
        <v>0</v>
      </c>
      <c r="AC290" s="10">
        <f t="shared" si="57"/>
        <v>9.7685185173759237E-3</v>
      </c>
      <c r="AD290" s="10"/>
      <c r="AE290" s="10"/>
      <c r="AF290" s="78">
        <f t="shared" si="49"/>
        <v>43419.740972222222</v>
      </c>
      <c r="AG290" s="78">
        <f t="shared" si="50"/>
        <v>43419.773611111108</v>
      </c>
      <c r="AH290" s="26" t="str">
        <f t="shared" si="51"/>
        <v>43419.740972222243419.7736111111</v>
      </c>
      <c r="AI290" s="26" t="e">
        <f>VLOOKUP(AH290,simple_survey!$P$1800:$Q$2001,2,FALSE)</f>
        <v>#N/A</v>
      </c>
    </row>
    <row r="291" spans="1:38" s="3" customFormat="1" hidden="1" x14ac:dyDescent="0.4">
      <c r="A291" s="16" t="str">
        <f t="shared" si="47"/>
        <v>-</v>
      </c>
      <c r="B291" s="16" t="str">
        <f t="shared" ref="B291:B354" si="58">IF(L291&gt;0, "☆", "-")</f>
        <v>-</v>
      </c>
      <c r="C291" s="7">
        <v>17</v>
      </c>
      <c r="D291" s="2">
        <v>43419.741712962961</v>
      </c>
      <c r="E291" s="3" t="s">
        <v>2005</v>
      </c>
      <c r="F291" s="3">
        <v>14467</v>
      </c>
      <c r="G291" s="3" t="s">
        <v>18</v>
      </c>
      <c r="H291" s="3">
        <v>3607</v>
      </c>
      <c r="I291" s="3">
        <v>913</v>
      </c>
      <c r="J291" s="3">
        <v>10</v>
      </c>
      <c r="K291" s="3">
        <v>2</v>
      </c>
      <c r="M291" s="2">
        <v>43419.757731481484</v>
      </c>
      <c r="N291" s="2">
        <v>43419.760266203702</v>
      </c>
      <c r="O291" s="3" t="s">
        <v>69</v>
      </c>
      <c r="P291" s="3" t="s">
        <v>70</v>
      </c>
      <c r="Q291" s="3" t="s">
        <v>45</v>
      </c>
      <c r="R291" s="3" t="s">
        <v>46</v>
      </c>
      <c r="S291" s="2">
        <v>43419.758842592593</v>
      </c>
      <c r="T291" s="2">
        <v>43419.758842592593</v>
      </c>
      <c r="U291" s="2">
        <v>43419.768437500003</v>
      </c>
      <c r="V291" s="2">
        <v>43419.768437500003</v>
      </c>
      <c r="X291" s="8">
        <f t="shared" si="53"/>
        <v>43419.741712962961</v>
      </c>
      <c r="Y291" s="9">
        <f t="shared" si="54"/>
        <v>2.5347222181153484E-3</v>
      </c>
      <c r="Z291" s="9">
        <f t="shared" si="55"/>
        <v>5.0694444362306967E-3</v>
      </c>
      <c r="AA291" s="10"/>
      <c r="AB291" s="10">
        <f t="shared" si="56"/>
        <v>0</v>
      </c>
      <c r="AC291" s="10">
        <f t="shared" si="57"/>
        <v>1.601851852319669E-2</v>
      </c>
      <c r="AD291" s="10"/>
      <c r="AE291" s="10"/>
      <c r="AF291" s="78">
        <f t="shared" si="49"/>
        <v>43419.741666666669</v>
      </c>
      <c r="AG291" s="78">
        <f t="shared" si="50"/>
        <v>43419.759722222225</v>
      </c>
      <c r="AH291" s="26" t="str">
        <f t="shared" si="51"/>
        <v>43419.741666666743419.7597222222</v>
      </c>
      <c r="AI291" s="26" t="e">
        <f>VLOOKUP(AH291,simple_survey!$P$1800:$Q$2001,2,FALSE)</f>
        <v>#N/A</v>
      </c>
      <c r="AL291" s="7"/>
    </row>
    <row r="292" spans="1:38" s="3" customFormat="1" hidden="1" x14ac:dyDescent="0.4">
      <c r="A292" s="16" t="str">
        <f t="shared" si="47"/>
        <v>-</v>
      </c>
      <c r="B292" s="16" t="str">
        <f t="shared" si="58"/>
        <v>-</v>
      </c>
      <c r="C292" s="7">
        <v>17</v>
      </c>
      <c r="D292" s="2">
        <v>43419.741851851853</v>
      </c>
      <c r="E292" s="3" t="s">
        <v>2006</v>
      </c>
      <c r="F292" s="3">
        <v>14468</v>
      </c>
      <c r="G292" s="3" t="s">
        <v>32</v>
      </c>
      <c r="H292" s="3">
        <v>6233</v>
      </c>
      <c r="I292" s="3">
        <v>616</v>
      </c>
      <c r="J292" s="3">
        <v>9</v>
      </c>
      <c r="K292" s="3">
        <v>2</v>
      </c>
      <c r="M292" s="2">
        <v>43419.750185185185</v>
      </c>
      <c r="N292" s="2">
        <v>43419.766793981478</v>
      </c>
      <c r="O292" s="3" t="s">
        <v>22</v>
      </c>
      <c r="P292" s="3" t="s">
        <v>23</v>
      </c>
      <c r="Q292" s="3" t="s">
        <v>69</v>
      </c>
      <c r="R292" s="3" t="s">
        <v>70</v>
      </c>
      <c r="S292" s="2">
        <v>43419.75340277778</v>
      </c>
      <c r="T292" s="2">
        <v>43419.75340277778</v>
      </c>
      <c r="U292" s="2">
        <v>43419.767592592594</v>
      </c>
      <c r="V292" s="2">
        <v>43419.770775462966</v>
      </c>
      <c r="X292" s="8">
        <f t="shared" si="53"/>
        <v>43419.741851851853</v>
      </c>
      <c r="Y292" s="9">
        <f t="shared" si="54"/>
        <v>1.6608796293439809E-2</v>
      </c>
      <c r="Z292" s="9">
        <f t="shared" si="55"/>
        <v>3.3217592586879618E-2</v>
      </c>
      <c r="AA292" s="10"/>
      <c r="AB292" s="10">
        <f t="shared" si="56"/>
        <v>0</v>
      </c>
      <c r="AC292" s="10">
        <f t="shared" si="57"/>
        <v>8.333333331393078E-3</v>
      </c>
      <c r="AD292" s="10"/>
      <c r="AE292" s="10"/>
      <c r="AF292" s="78">
        <f t="shared" si="49"/>
        <v>43419.741666666669</v>
      </c>
      <c r="AG292" s="78">
        <f t="shared" si="50"/>
        <v>43419.76666666667</v>
      </c>
      <c r="AH292" s="26" t="str">
        <f t="shared" si="51"/>
        <v>43419.741666666743419.7666666667</v>
      </c>
      <c r="AI292" s="26" t="e">
        <f>VLOOKUP(AH292,simple_survey!$P$1800:$Q$2001,2,FALSE)</f>
        <v>#N/A</v>
      </c>
      <c r="AL292" s="7"/>
    </row>
    <row r="293" spans="1:38" s="3" customFormat="1" hidden="1" x14ac:dyDescent="0.4">
      <c r="A293" s="16" t="str">
        <f t="shared" si="47"/>
        <v>-</v>
      </c>
      <c r="B293" s="16" t="str">
        <f t="shared" si="58"/>
        <v>-</v>
      </c>
      <c r="C293" s="7">
        <v>17</v>
      </c>
      <c r="D293" s="2">
        <v>43419.741990740738</v>
      </c>
      <c r="E293" s="3" t="s">
        <v>2007</v>
      </c>
      <c r="F293" s="3">
        <v>14469</v>
      </c>
      <c r="G293" s="3" t="s">
        <v>32</v>
      </c>
      <c r="H293" s="3">
        <v>5898</v>
      </c>
      <c r="I293" s="3">
        <v>649</v>
      </c>
      <c r="J293" s="3">
        <v>1</v>
      </c>
      <c r="K293" s="3">
        <v>1</v>
      </c>
      <c r="M293" s="2">
        <v>43419.754907407405</v>
      </c>
      <c r="N293" s="2">
        <v>43419.765023148146</v>
      </c>
      <c r="O293" s="3" t="s">
        <v>28</v>
      </c>
      <c r="P293" s="3" t="s">
        <v>29</v>
      </c>
      <c r="Q293" s="3" t="s">
        <v>26</v>
      </c>
      <c r="R293" s="3" t="s">
        <v>27</v>
      </c>
      <c r="S293" s="2">
        <v>43419.757696759261</v>
      </c>
      <c r="T293" s="2">
        <v>43419.757696759261</v>
      </c>
      <c r="U293" s="2">
        <v>43419.768773148149</v>
      </c>
      <c r="V293" s="2">
        <v>43419.766759259262</v>
      </c>
      <c r="X293" s="8">
        <f t="shared" si="53"/>
        <v>43419.741990740738</v>
      </c>
      <c r="Y293" s="9">
        <f t="shared" si="54"/>
        <v>1.0115740740729962E-2</v>
      </c>
      <c r="Z293" s="9">
        <f t="shared" si="55"/>
        <v>1.0115740740729962E-2</v>
      </c>
      <c r="AA293" s="10"/>
      <c r="AB293" s="10">
        <f t="shared" si="56"/>
        <v>0</v>
      </c>
      <c r="AC293" s="10">
        <f t="shared" si="57"/>
        <v>1.2916666666569654E-2</v>
      </c>
      <c r="AD293" s="30"/>
      <c r="AE293" s="30"/>
      <c r="AF293" s="78">
        <f t="shared" si="49"/>
        <v>43419.741666666669</v>
      </c>
      <c r="AG293" s="78">
        <f t="shared" si="50"/>
        <v>43419.76458333333</v>
      </c>
      <c r="AH293" s="26" t="str">
        <f t="shared" si="51"/>
        <v>43419.741666666743419.7645833333</v>
      </c>
      <c r="AI293" s="26" t="e">
        <f>VLOOKUP(AH293,simple_survey!$P$1800:$Q$2001,2,FALSE)</f>
        <v>#N/A</v>
      </c>
      <c r="AL293" s="7"/>
    </row>
    <row r="294" spans="1:38" s="3" customFormat="1" hidden="1" x14ac:dyDescent="0.4">
      <c r="A294" s="16" t="str">
        <f t="shared" si="47"/>
        <v>-</v>
      </c>
      <c r="B294" s="16" t="str">
        <f t="shared" si="58"/>
        <v>-</v>
      </c>
      <c r="C294" s="7">
        <v>17</v>
      </c>
      <c r="D294" s="2">
        <v>43419.748067129629</v>
      </c>
      <c r="E294" s="3" t="s">
        <v>2008</v>
      </c>
      <c r="F294" s="3">
        <v>14482</v>
      </c>
      <c r="G294" s="3" t="s">
        <v>66</v>
      </c>
      <c r="H294" s="3">
        <v>2736</v>
      </c>
      <c r="I294" s="3">
        <v>451</v>
      </c>
      <c r="J294" s="3">
        <v>9</v>
      </c>
      <c r="K294" s="3">
        <v>1</v>
      </c>
      <c r="M294" s="2">
        <v>43419.750451388885</v>
      </c>
      <c r="N294" s="2">
        <v>43419.766759259262</v>
      </c>
      <c r="O294" s="3" t="s">
        <v>64</v>
      </c>
      <c r="P294" s="3" t="s">
        <v>65</v>
      </c>
      <c r="Q294" s="3" t="s">
        <v>69</v>
      </c>
      <c r="R294" s="3" t="s">
        <v>70</v>
      </c>
      <c r="S294" s="2">
        <v>43419.757557870369</v>
      </c>
      <c r="T294" s="2">
        <v>43419.757557870369</v>
      </c>
      <c r="U294" s="2">
        <v>43419.77008101852</v>
      </c>
      <c r="V294" s="2">
        <v>43419.77008101852</v>
      </c>
      <c r="X294" s="8">
        <f t="shared" si="53"/>
        <v>43419.748067129629</v>
      </c>
      <c r="Y294" s="9">
        <f t="shared" si="54"/>
        <v>1.6307870377204381E-2</v>
      </c>
      <c r="Z294" s="9">
        <f t="shared" si="55"/>
        <v>1.6307870377204381E-2</v>
      </c>
      <c r="AA294" s="10"/>
      <c r="AB294" s="10">
        <f t="shared" si="56"/>
        <v>0</v>
      </c>
      <c r="AC294" s="10">
        <f t="shared" si="57"/>
        <v>2.3842592563596554E-3</v>
      </c>
      <c r="AD294" s="10"/>
      <c r="AE294" s="10"/>
      <c r="AF294" s="78">
        <f t="shared" si="49"/>
        <v>43419.747916666667</v>
      </c>
      <c r="AG294" s="78">
        <f t="shared" si="50"/>
        <v>43419.76666666667</v>
      </c>
      <c r="AH294" s="26" t="str">
        <f t="shared" si="51"/>
        <v>43419.747916666743419.7666666667</v>
      </c>
      <c r="AI294" s="26" t="e">
        <f>VLOOKUP(AH294,simple_survey!$P$1800:$Q$2001,2,FALSE)</f>
        <v>#N/A</v>
      </c>
    </row>
    <row r="295" spans="1:38" s="3" customFormat="1" x14ac:dyDescent="0.4">
      <c r="A295" s="16" t="str">
        <f t="shared" si="47"/>
        <v>-</v>
      </c>
      <c r="B295" s="16" t="str">
        <f t="shared" si="58"/>
        <v>-</v>
      </c>
      <c r="C295" s="7">
        <v>17</v>
      </c>
      <c r="D295" s="2">
        <v>43419.748749999999</v>
      </c>
      <c r="E295" s="3" t="s">
        <v>2009</v>
      </c>
      <c r="F295" s="3">
        <v>14484</v>
      </c>
      <c r="G295" s="3" t="s">
        <v>32</v>
      </c>
      <c r="H295" s="3">
        <v>2643</v>
      </c>
      <c r="I295" s="3">
        <v>925</v>
      </c>
      <c r="J295" s="3">
        <v>1</v>
      </c>
      <c r="K295" s="3">
        <v>1</v>
      </c>
      <c r="M295" s="2">
        <v>43419.770543981482</v>
      </c>
      <c r="N295" s="2">
        <v>43419.782037037039</v>
      </c>
      <c r="O295" s="3" t="s">
        <v>33</v>
      </c>
      <c r="P295" s="3" t="s">
        <v>34</v>
      </c>
      <c r="Q295" s="3" t="s">
        <v>22</v>
      </c>
      <c r="R295" s="3" t="s">
        <v>23</v>
      </c>
      <c r="S295" s="2">
        <v>43419.774305555555</v>
      </c>
      <c r="T295" s="2">
        <v>43419.774305555555</v>
      </c>
      <c r="U295" s="2">
        <v>43419.784062500003</v>
      </c>
      <c r="V295" s="2">
        <v>43419.783009259256</v>
      </c>
      <c r="X295" s="8">
        <f t="shared" si="53"/>
        <v>43419.748749999999</v>
      </c>
      <c r="Y295" s="9">
        <f t="shared" si="54"/>
        <v>1.1493055557366461E-2</v>
      </c>
      <c r="Z295" s="9">
        <f t="shared" si="55"/>
        <v>1.1493055557366461E-2</v>
      </c>
      <c r="AA295" s="10"/>
      <c r="AB295" s="10">
        <f t="shared" si="56"/>
        <v>0</v>
      </c>
      <c r="AC295" s="10">
        <f t="shared" si="57"/>
        <v>2.1793981482915115E-2</v>
      </c>
      <c r="AD295" s="10"/>
      <c r="AE295" s="10"/>
      <c r="AF295" s="78">
        <f t="shared" si="49"/>
        <v>43419.748611111114</v>
      </c>
      <c r="AG295" s="78">
        <f t="shared" si="50"/>
        <v>43419.781944444447</v>
      </c>
      <c r="AH295" s="26" t="str">
        <f t="shared" si="51"/>
        <v>43419.748611111143419.7819444444</v>
      </c>
      <c r="AI295" s="26" t="str">
        <f>VLOOKUP(AH295,simple_survey!$P$1800:$Q$2001,2,FALSE)</f>
        <v>肯定的</v>
      </c>
    </row>
    <row r="296" spans="1:38" s="3" customFormat="1" hidden="1" x14ac:dyDescent="0.4">
      <c r="A296" s="16" t="str">
        <f t="shared" si="47"/>
        <v>-</v>
      </c>
      <c r="B296" s="16" t="str">
        <f t="shared" si="58"/>
        <v>☆</v>
      </c>
      <c r="C296" s="7">
        <v>17</v>
      </c>
      <c r="D296" s="2">
        <v>43419.74927083333</v>
      </c>
      <c r="E296" s="3" t="s">
        <v>2010</v>
      </c>
      <c r="F296" s="3">
        <v>14486</v>
      </c>
      <c r="G296" s="3" t="s">
        <v>98</v>
      </c>
      <c r="H296" s="3">
        <v>0</v>
      </c>
      <c r="I296" s="3">
        <v>454</v>
      </c>
      <c r="J296" s="3">
        <v>6</v>
      </c>
      <c r="K296" s="3">
        <v>1</v>
      </c>
      <c r="L296" s="2">
        <v>43419.749571759261</v>
      </c>
      <c r="O296" s="3" t="s">
        <v>45</v>
      </c>
      <c r="P296" s="3" t="s">
        <v>46</v>
      </c>
      <c r="Q296" s="3" t="s">
        <v>133</v>
      </c>
      <c r="R296" s="3" t="s">
        <v>19</v>
      </c>
      <c r="S296" s="2">
        <v>43419.779467592591</v>
      </c>
      <c r="U296" s="2">
        <v>43419.786979166667</v>
      </c>
      <c r="X296" s="8">
        <f t="shared" si="53"/>
        <v>43419.74927083333</v>
      </c>
      <c r="Y296" s="9">
        <f t="shared" si="54"/>
        <v>0</v>
      </c>
      <c r="Z296" s="9">
        <f t="shared" si="55"/>
        <v>0</v>
      </c>
      <c r="AA296" s="10"/>
      <c r="AB296" s="10">
        <f t="shared" si="56"/>
        <v>0</v>
      </c>
      <c r="AC296" s="10">
        <f t="shared" si="57"/>
        <v>3.0196759260434192E-2</v>
      </c>
      <c r="AD296" s="10"/>
      <c r="AE296" s="10"/>
      <c r="AF296" s="78">
        <f t="shared" si="49"/>
        <v>43419.748611111114</v>
      </c>
      <c r="AG296" s="78">
        <f t="shared" si="50"/>
        <v>0</v>
      </c>
      <c r="AH296" s="26" t="str">
        <f t="shared" si="51"/>
        <v>43419.74861111110</v>
      </c>
      <c r="AI296" s="26" t="e">
        <f>VLOOKUP(AH296,simple_survey!$P$1800:$Q$2001,2,FALSE)</f>
        <v>#N/A</v>
      </c>
    </row>
    <row r="297" spans="1:38" s="3" customFormat="1" hidden="1" x14ac:dyDescent="0.4">
      <c r="A297" s="16" t="str">
        <f t="shared" si="47"/>
        <v>-</v>
      </c>
      <c r="B297" s="16" t="str">
        <f t="shared" si="58"/>
        <v>☆</v>
      </c>
      <c r="C297" s="7">
        <v>17</v>
      </c>
      <c r="D297" s="2">
        <v>43419.749537037038</v>
      </c>
      <c r="E297" s="3" t="s">
        <v>2011</v>
      </c>
      <c r="F297" s="3">
        <v>14487</v>
      </c>
      <c r="G297" s="3" t="s">
        <v>32</v>
      </c>
      <c r="H297" s="3">
        <v>1034</v>
      </c>
      <c r="I297" s="3">
        <v>525</v>
      </c>
      <c r="J297" s="3">
        <v>7</v>
      </c>
      <c r="K297" s="3">
        <v>3</v>
      </c>
      <c r="L297" s="2">
        <v>43419.749872685185</v>
      </c>
      <c r="O297" s="3" t="s">
        <v>33</v>
      </c>
      <c r="P297" s="3" t="s">
        <v>34</v>
      </c>
      <c r="Q297" s="3" t="s">
        <v>28</v>
      </c>
      <c r="R297" s="3" t="s">
        <v>29</v>
      </c>
      <c r="S297" s="2">
        <v>43419.786180555559</v>
      </c>
      <c r="U297" s="2">
        <v>43419.79482638889</v>
      </c>
      <c r="X297" s="8">
        <f t="shared" si="53"/>
        <v>43419.749537037038</v>
      </c>
      <c r="Y297" s="9">
        <f t="shared" si="54"/>
        <v>0</v>
      </c>
      <c r="Z297" s="9">
        <f t="shared" si="55"/>
        <v>0</v>
      </c>
      <c r="AA297" s="10"/>
      <c r="AB297" s="10">
        <f t="shared" si="56"/>
        <v>0</v>
      </c>
      <c r="AC297" s="10">
        <f t="shared" si="57"/>
        <v>3.6643518520577345E-2</v>
      </c>
      <c r="AD297" s="30"/>
      <c r="AE297" s="30"/>
      <c r="AF297" s="78">
        <f t="shared" si="49"/>
        <v>43419.749305555553</v>
      </c>
      <c r="AG297" s="78">
        <f t="shared" si="50"/>
        <v>0</v>
      </c>
      <c r="AH297" s="26" t="str">
        <f t="shared" si="51"/>
        <v>43419.74930555560</v>
      </c>
      <c r="AI297" s="26" t="e">
        <f>VLOOKUP(AH297,simple_survey!$P$1800:$Q$2001,2,FALSE)</f>
        <v>#N/A</v>
      </c>
    </row>
    <row r="298" spans="1:38" s="7" customFormat="1" hidden="1" x14ac:dyDescent="0.4">
      <c r="A298" s="16" t="str">
        <f t="shared" si="47"/>
        <v>★</v>
      </c>
      <c r="B298" s="16" t="str">
        <f t="shared" si="58"/>
        <v>☆</v>
      </c>
      <c r="C298" s="7">
        <v>17</v>
      </c>
      <c r="D298" s="2">
        <v>43419.687743055554</v>
      </c>
      <c r="E298" s="3" t="s">
        <v>1987</v>
      </c>
      <c r="F298" s="3">
        <v>14403</v>
      </c>
      <c r="G298" s="3" t="s">
        <v>18</v>
      </c>
      <c r="H298" s="3">
        <v>1325</v>
      </c>
      <c r="I298" s="3">
        <v>203</v>
      </c>
      <c r="J298" s="3">
        <v>7</v>
      </c>
      <c r="K298" s="3">
        <v>1</v>
      </c>
      <c r="L298" s="2">
        <v>43419.688344907408</v>
      </c>
      <c r="M298" s="3"/>
      <c r="N298" s="3"/>
      <c r="O298" s="3" t="s">
        <v>133</v>
      </c>
      <c r="P298" s="3" t="s">
        <v>19</v>
      </c>
      <c r="Q298" s="3" t="s">
        <v>24</v>
      </c>
      <c r="R298" s="3" t="s">
        <v>25</v>
      </c>
      <c r="S298" s="2">
        <v>43419.729398148149</v>
      </c>
      <c r="T298" s="3"/>
      <c r="U298" s="2">
        <v>43419.735509259262</v>
      </c>
      <c r="V298" s="3"/>
      <c r="W298" s="2">
        <v>43419.729398148149</v>
      </c>
      <c r="X298" s="8">
        <f t="shared" si="53"/>
        <v>43419.729398148149</v>
      </c>
      <c r="Y298" s="9">
        <f t="shared" si="54"/>
        <v>0</v>
      </c>
      <c r="Z298" s="9">
        <f t="shared" si="55"/>
        <v>0</v>
      </c>
      <c r="AA298" s="10"/>
      <c r="AB298" s="10">
        <f t="shared" si="56"/>
        <v>0</v>
      </c>
      <c r="AC298" s="10">
        <f>IF(IF(B298="☆",(IF(L298&gt;S298,L298-X298,S298-X298)),M298-X298)&lt;0,0,IF(B298="☆",(IF(L298&gt;S298,L298-X298,S298-X298)),M298-X298))</f>
        <v>0</v>
      </c>
      <c r="AD298" s="10"/>
      <c r="AE298" s="10"/>
      <c r="AF298" s="78">
        <f t="shared" si="49"/>
        <v>43419.6875</v>
      </c>
      <c r="AG298" s="78">
        <f t="shared" si="50"/>
        <v>0</v>
      </c>
      <c r="AH298" s="26" t="str">
        <f t="shared" si="51"/>
        <v>43419.68750</v>
      </c>
      <c r="AI298" s="26" t="e">
        <f>VLOOKUP(AH298,simple_survey!$P$1800:$Q$2001,2,FALSE)</f>
        <v>#N/A</v>
      </c>
      <c r="AL298" s="3"/>
    </row>
    <row r="299" spans="1:38" s="3" customFormat="1" hidden="1" x14ac:dyDescent="0.4">
      <c r="A299" s="16" t="str">
        <f t="shared" si="47"/>
        <v>-</v>
      </c>
      <c r="B299" s="16" t="str">
        <f t="shared" si="58"/>
        <v>☆</v>
      </c>
      <c r="C299" s="7">
        <v>17</v>
      </c>
      <c r="D299" s="2">
        <v>43419.726574074077</v>
      </c>
      <c r="E299" s="3" t="s">
        <v>1725</v>
      </c>
      <c r="F299" s="3">
        <v>14443</v>
      </c>
      <c r="G299" s="3" t="s">
        <v>32</v>
      </c>
      <c r="H299" s="3">
        <v>3880</v>
      </c>
      <c r="I299" s="3">
        <v>403</v>
      </c>
      <c r="J299" s="3">
        <v>6</v>
      </c>
      <c r="K299" s="3">
        <v>1</v>
      </c>
      <c r="L299" s="2">
        <v>43419.726712962962</v>
      </c>
      <c r="O299" s="3" t="s">
        <v>64</v>
      </c>
      <c r="P299" s="3" t="s">
        <v>65</v>
      </c>
      <c r="Q299" s="3" t="s">
        <v>26</v>
      </c>
      <c r="R299" s="3" t="s">
        <v>27</v>
      </c>
      <c r="S299" s="2">
        <v>43419.737337962964</v>
      </c>
      <c r="U299" s="2">
        <v>43419.746898148151</v>
      </c>
      <c r="X299" s="8">
        <f t="shared" si="53"/>
        <v>43419.726574074077</v>
      </c>
      <c r="Y299" s="9">
        <f t="shared" si="54"/>
        <v>0</v>
      </c>
      <c r="Z299" s="9">
        <f t="shared" si="55"/>
        <v>0</v>
      </c>
      <c r="AA299" s="10"/>
      <c r="AB299" s="10">
        <f t="shared" si="56"/>
        <v>0</v>
      </c>
      <c r="AC299" s="10"/>
      <c r="AD299" s="10"/>
      <c r="AE299" s="10"/>
      <c r="AF299" s="78">
        <f t="shared" si="49"/>
        <v>43419.726388888892</v>
      </c>
      <c r="AG299" s="78">
        <f t="shared" si="50"/>
        <v>0</v>
      </c>
      <c r="AH299" s="26" t="str">
        <f t="shared" si="51"/>
        <v>43419.72638888890</v>
      </c>
      <c r="AI299" s="26" t="e">
        <f>VLOOKUP(AH299,simple_survey!$P$1800:$Q$2001,2,FALSE)</f>
        <v>#N/A</v>
      </c>
      <c r="AL299" s="7" t="s">
        <v>2012</v>
      </c>
    </row>
    <row r="300" spans="1:38" s="3" customFormat="1" hidden="1" x14ac:dyDescent="0.4">
      <c r="A300" s="16" t="str">
        <f t="shared" si="47"/>
        <v>★</v>
      </c>
      <c r="B300" s="16" t="str">
        <f t="shared" si="58"/>
        <v>☆</v>
      </c>
      <c r="C300" s="7">
        <v>17</v>
      </c>
      <c r="D300" s="2">
        <v>43419.727048611108</v>
      </c>
      <c r="E300" s="3" t="s">
        <v>1725</v>
      </c>
      <c r="F300" s="3">
        <v>14444</v>
      </c>
      <c r="G300" s="3" t="s">
        <v>32</v>
      </c>
      <c r="H300" s="3">
        <v>3880</v>
      </c>
      <c r="I300" s="3">
        <v>556</v>
      </c>
      <c r="J300" s="3">
        <v>10</v>
      </c>
      <c r="K300" s="3">
        <v>1</v>
      </c>
      <c r="L300" s="2">
        <v>43419.72724537037</v>
      </c>
      <c r="O300" s="3" t="s">
        <v>64</v>
      </c>
      <c r="P300" s="3" t="s">
        <v>65</v>
      </c>
      <c r="Q300" s="3" t="s">
        <v>26</v>
      </c>
      <c r="R300" s="3" t="s">
        <v>27</v>
      </c>
      <c r="S300" s="2">
        <v>43419.737337962964</v>
      </c>
      <c r="U300" s="2">
        <v>43419.746898148151</v>
      </c>
      <c r="W300" s="2">
        <v>43419.733981481484</v>
      </c>
      <c r="X300" s="8">
        <f t="shared" si="53"/>
        <v>43419.733981481484</v>
      </c>
      <c r="Y300" s="9">
        <f t="shared" si="54"/>
        <v>0</v>
      </c>
      <c r="Z300" s="9">
        <f t="shared" si="55"/>
        <v>0</v>
      </c>
      <c r="AA300" s="10"/>
      <c r="AB300" s="10">
        <f t="shared" si="56"/>
        <v>0</v>
      </c>
      <c r="AC300" s="10">
        <f>IF(IF(B300="☆",(IF(L300&gt;S300,L300-X300,S300-X300)),M300-X300)&lt;0,0,IF(B300="☆",(IF(L300&gt;S300,L300-X300,S300-X300)),M300-X300))</f>
        <v>3.3564814802957699E-3</v>
      </c>
      <c r="AD300" s="30"/>
      <c r="AE300" s="30"/>
      <c r="AF300" s="78">
        <f t="shared" si="49"/>
        <v>43419.726388888892</v>
      </c>
      <c r="AG300" s="78">
        <f t="shared" si="50"/>
        <v>0</v>
      </c>
      <c r="AH300" s="26" t="str">
        <f t="shared" si="51"/>
        <v>43419.72638888890</v>
      </c>
      <c r="AI300" s="26" t="e">
        <f>VLOOKUP(AH300,simple_survey!$P$1800:$Q$2001,2,FALSE)</f>
        <v>#N/A</v>
      </c>
      <c r="AL300" s="7" t="s">
        <v>127</v>
      </c>
    </row>
    <row r="301" spans="1:38" s="3" customFormat="1" hidden="1" x14ac:dyDescent="0.4">
      <c r="A301" s="16" t="str">
        <f t="shared" si="47"/>
        <v>-</v>
      </c>
      <c r="B301" s="16" t="str">
        <f t="shared" si="58"/>
        <v>☆</v>
      </c>
      <c r="C301" s="7">
        <v>17</v>
      </c>
      <c r="D301" s="2">
        <v>43419.730138888888</v>
      </c>
      <c r="E301" s="3" t="s">
        <v>1997</v>
      </c>
      <c r="F301" s="3">
        <v>14447</v>
      </c>
      <c r="G301" s="3" t="s">
        <v>32</v>
      </c>
      <c r="H301" s="3">
        <v>2535</v>
      </c>
      <c r="I301" s="3">
        <v>2</v>
      </c>
      <c r="J301" s="3">
        <v>10</v>
      </c>
      <c r="K301" s="3">
        <v>1</v>
      </c>
      <c r="L301" s="2">
        <v>43419.732986111114</v>
      </c>
      <c r="O301" s="3" t="s">
        <v>133</v>
      </c>
      <c r="P301" s="3" t="s">
        <v>19</v>
      </c>
      <c r="Q301" s="3" t="s">
        <v>64</v>
      </c>
      <c r="R301" s="3" t="s">
        <v>65</v>
      </c>
      <c r="S301" s="2">
        <v>43419.733425925922</v>
      </c>
      <c r="U301" s="2">
        <v>43419.740428240744</v>
      </c>
      <c r="X301" s="8">
        <f t="shared" si="53"/>
        <v>43419.730138888888</v>
      </c>
      <c r="Y301" s="9">
        <f t="shared" si="54"/>
        <v>0</v>
      </c>
      <c r="Z301" s="9">
        <f t="shared" si="55"/>
        <v>0</v>
      </c>
      <c r="AA301" s="10"/>
      <c r="AB301" s="10">
        <f t="shared" si="56"/>
        <v>0</v>
      </c>
      <c r="AC301" s="10">
        <f>IF(IF(B301="☆",(IF(L301&gt;S301,L301-X301,S301-X301)),M301-X301)&lt;0,0,IF(B301="☆",(IF(L301&gt;S301,L301-X301,S301-X301)),M301-X301))</f>
        <v>3.2870370341697708E-3</v>
      </c>
      <c r="AD301" s="30"/>
      <c r="AE301" s="30"/>
      <c r="AF301" s="78">
        <f t="shared" si="49"/>
        <v>43419.729861111111</v>
      </c>
      <c r="AG301" s="78">
        <f t="shared" si="50"/>
        <v>0</v>
      </c>
      <c r="AH301" s="26" t="str">
        <f t="shared" si="51"/>
        <v>43419.72986111110</v>
      </c>
      <c r="AI301" s="26" t="e">
        <f>VLOOKUP(AH301,simple_survey!$P$1800:$Q$2001,2,FALSE)</f>
        <v>#N/A</v>
      </c>
    </row>
    <row r="302" spans="1:38" s="3" customFormat="1" hidden="1" x14ac:dyDescent="0.4">
      <c r="A302" s="16" t="str">
        <f t="shared" si="47"/>
        <v>★</v>
      </c>
      <c r="B302" s="16" t="str">
        <f t="shared" si="58"/>
        <v>☆</v>
      </c>
      <c r="C302" s="7">
        <v>17</v>
      </c>
      <c r="D302" s="2">
        <v>43419.730300925927</v>
      </c>
      <c r="E302" s="3" t="s">
        <v>2013</v>
      </c>
      <c r="F302" s="3">
        <v>14448</v>
      </c>
      <c r="G302" s="3" t="s">
        <v>32</v>
      </c>
      <c r="H302" s="3">
        <v>1605</v>
      </c>
      <c r="I302" s="3">
        <v>107</v>
      </c>
      <c r="J302" s="3">
        <v>13</v>
      </c>
      <c r="K302" s="3">
        <v>1</v>
      </c>
      <c r="L302" s="2">
        <v>43419.737615740742</v>
      </c>
      <c r="O302" s="3" t="s">
        <v>36</v>
      </c>
      <c r="P302" s="3" t="s">
        <v>37</v>
      </c>
      <c r="Q302" s="3" t="s">
        <v>26</v>
      </c>
      <c r="R302" s="3" t="s">
        <v>27</v>
      </c>
      <c r="S302" s="2">
        <v>43419.737222222226</v>
      </c>
      <c r="U302" s="2">
        <v>43419.754340277781</v>
      </c>
      <c r="W302" s="2">
        <v>43419.737222222226</v>
      </c>
      <c r="X302" s="8">
        <f t="shared" si="53"/>
        <v>43419.737222222226</v>
      </c>
      <c r="Y302" s="9">
        <f t="shared" si="54"/>
        <v>0</v>
      </c>
      <c r="Z302" s="9">
        <f t="shared" si="55"/>
        <v>0</v>
      </c>
      <c r="AA302" s="10"/>
      <c r="AB302" s="10">
        <f t="shared" si="56"/>
        <v>0</v>
      </c>
      <c r="AC302" s="10">
        <f>IF(IF(B302="☆",(IF(L302&gt;S302,L302-X302,S302-X302)),M302-X302)&lt;0,0,IF(B302="☆",(IF(L302&gt;S302,L302-X302,S302-X302)),M302-X302))</f>
        <v>3.9351851592073217E-4</v>
      </c>
      <c r="AD302" s="30"/>
      <c r="AE302" s="30"/>
      <c r="AF302" s="78">
        <f t="shared" si="49"/>
        <v>43419.729861111111</v>
      </c>
      <c r="AG302" s="78">
        <f t="shared" si="50"/>
        <v>0</v>
      </c>
      <c r="AH302" s="26" t="str">
        <f t="shared" si="51"/>
        <v>43419.72986111110</v>
      </c>
      <c r="AI302" s="26" t="e">
        <f>VLOOKUP(AH302,simple_survey!$P$1800:$Q$2001,2,FALSE)</f>
        <v>#N/A</v>
      </c>
      <c r="AL302" s="7" t="s">
        <v>2014</v>
      </c>
    </row>
    <row r="303" spans="1:38" s="7" customFormat="1" hidden="1" x14ac:dyDescent="0.4">
      <c r="A303" s="16" t="str">
        <f t="shared" si="47"/>
        <v>★</v>
      </c>
      <c r="B303" s="16" t="str">
        <f t="shared" si="58"/>
        <v>☆</v>
      </c>
      <c r="C303" s="7">
        <v>17</v>
      </c>
      <c r="D303" s="2">
        <v>43419.735902777778</v>
      </c>
      <c r="E303" s="3" t="s">
        <v>2002</v>
      </c>
      <c r="F303" s="3">
        <v>14456</v>
      </c>
      <c r="G303" s="3" t="s">
        <v>98</v>
      </c>
      <c r="H303" s="3">
        <v>0</v>
      </c>
      <c r="I303" s="3">
        <v>725</v>
      </c>
      <c r="J303" s="3">
        <v>8</v>
      </c>
      <c r="K303" s="3">
        <v>1</v>
      </c>
      <c r="L303" s="2">
        <v>43419.736377314817</v>
      </c>
      <c r="M303" s="3"/>
      <c r="N303" s="3"/>
      <c r="O303" s="3" t="s">
        <v>45</v>
      </c>
      <c r="P303" s="3" t="s">
        <v>46</v>
      </c>
      <c r="Q303" s="3" t="s">
        <v>22</v>
      </c>
      <c r="R303" s="3" t="s">
        <v>23</v>
      </c>
      <c r="S303" s="2">
        <v>43419.748287037037</v>
      </c>
      <c r="T303" s="3"/>
      <c r="U303" s="2">
        <v>43419.755891203706</v>
      </c>
      <c r="V303" s="3"/>
      <c r="W303" s="2">
        <v>43419.742708333331</v>
      </c>
      <c r="X303" s="8">
        <f t="shared" si="53"/>
        <v>43419.742708333331</v>
      </c>
      <c r="Y303" s="9">
        <f t="shared" si="54"/>
        <v>0</v>
      </c>
      <c r="Z303" s="9">
        <f t="shared" si="55"/>
        <v>0</v>
      </c>
      <c r="AA303" s="10"/>
      <c r="AB303" s="10">
        <f t="shared" si="56"/>
        <v>0</v>
      </c>
      <c r="AC303" s="10">
        <f>IF(IF(B303="☆",(IF(L303&gt;S303,L303-X303,S303-X303)),M303-X303)&lt;0,0,IF(B303="☆",(IF(L303&gt;S303,L303-X303,S303-X303)),M303-X303))</f>
        <v>5.5787037053960375E-3</v>
      </c>
      <c r="AD303" s="10"/>
      <c r="AE303" s="10"/>
      <c r="AF303" s="78">
        <f t="shared" si="49"/>
        <v>43419.73541666667</v>
      </c>
      <c r="AG303" s="78">
        <f t="shared" si="50"/>
        <v>0</v>
      </c>
      <c r="AH303" s="26" t="str">
        <f t="shared" si="51"/>
        <v>43419.73541666670</v>
      </c>
      <c r="AI303" s="26" t="e">
        <f>VLOOKUP(AH303,simple_survey!$P$1800:$Q$2001,2,FALSE)</f>
        <v>#N/A</v>
      </c>
    </row>
    <row r="304" spans="1:38" s="3" customFormat="1" hidden="1" x14ac:dyDescent="0.4">
      <c r="A304" s="16" t="str">
        <f t="shared" si="47"/>
        <v>-</v>
      </c>
      <c r="B304" s="16" t="str">
        <f t="shared" si="58"/>
        <v>☆</v>
      </c>
      <c r="C304" s="7">
        <v>17</v>
      </c>
      <c r="D304" s="2">
        <v>43419.737766203703</v>
      </c>
      <c r="E304" s="3" t="s">
        <v>2013</v>
      </c>
      <c r="F304" s="3">
        <v>14459</v>
      </c>
      <c r="G304" s="3" t="s">
        <v>32</v>
      </c>
      <c r="H304" s="3">
        <v>1605</v>
      </c>
      <c r="I304" s="3">
        <v>681</v>
      </c>
      <c r="J304" s="3">
        <v>13</v>
      </c>
      <c r="K304" s="3">
        <v>1</v>
      </c>
      <c r="L304" s="2">
        <v>43419.738125000003</v>
      </c>
      <c r="O304" s="3" t="s">
        <v>36</v>
      </c>
      <c r="P304" s="3" t="s">
        <v>37</v>
      </c>
      <c r="Q304" s="3" t="s">
        <v>26</v>
      </c>
      <c r="R304" s="3" t="s">
        <v>27</v>
      </c>
      <c r="S304" s="2">
        <v>43419.748576388891</v>
      </c>
      <c r="U304" s="2">
        <v>43419.758414351854</v>
      </c>
      <c r="X304" s="8">
        <f t="shared" si="53"/>
        <v>43419.737766203703</v>
      </c>
      <c r="Y304" s="9">
        <f t="shared" si="54"/>
        <v>0</v>
      </c>
      <c r="Z304" s="9">
        <f t="shared" si="55"/>
        <v>0</v>
      </c>
      <c r="AA304" s="10"/>
      <c r="AB304" s="10">
        <f t="shared" si="56"/>
        <v>0</v>
      </c>
      <c r="AC304" s="10"/>
      <c r="AD304" s="10"/>
      <c r="AE304" s="10"/>
      <c r="AF304" s="78">
        <f t="shared" si="49"/>
        <v>43419.737500000003</v>
      </c>
      <c r="AG304" s="78">
        <f t="shared" si="50"/>
        <v>0</v>
      </c>
      <c r="AH304" s="26" t="str">
        <f t="shared" si="51"/>
        <v>43419.73750</v>
      </c>
      <c r="AI304" s="26" t="e">
        <f>VLOOKUP(AH304,simple_survey!$P$1800:$Q$2001,2,FALSE)</f>
        <v>#N/A</v>
      </c>
      <c r="AL304" s="7" t="s">
        <v>2015</v>
      </c>
    </row>
    <row r="305" spans="1:38" s="3" customFormat="1" hidden="1" x14ac:dyDescent="0.4">
      <c r="A305" s="16" t="str">
        <f t="shared" si="47"/>
        <v>-</v>
      </c>
      <c r="B305" s="16" t="str">
        <f t="shared" si="58"/>
        <v>☆</v>
      </c>
      <c r="C305" s="7">
        <v>17</v>
      </c>
      <c r="D305" s="2">
        <v>43419.738043981481</v>
      </c>
      <c r="E305" s="3" t="s">
        <v>2007</v>
      </c>
      <c r="F305" s="3">
        <v>14460</v>
      </c>
      <c r="G305" s="3" t="s">
        <v>32</v>
      </c>
      <c r="H305" s="3">
        <v>5898</v>
      </c>
      <c r="I305" s="3">
        <v>52</v>
      </c>
      <c r="J305" s="3">
        <v>13</v>
      </c>
      <c r="K305" s="3">
        <v>1</v>
      </c>
      <c r="L305" s="2">
        <v>43419.738275462965</v>
      </c>
      <c r="O305" s="3" t="s">
        <v>28</v>
      </c>
      <c r="P305" s="3" t="s">
        <v>29</v>
      </c>
      <c r="Q305" s="3" t="s">
        <v>26</v>
      </c>
      <c r="R305" s="3" t="s">
        <v>27</v>
      </c>
      <c r="S305" s="2">
        <v>43419.750856481478</v>
      </c>
      <c r="U305" s="2">
        <v>43419.76158564815</v>
      </c>
      <c r="X305" s="8">
        <f t="shared" si="53"/>
        <v>43419.738043981481</v>
      </c>
      <c r="Y305" s="9">
        <f t="shared" si="54"/>
        <v>0</v>
      </c>
      <c r="Z305" s="9">
        <f t="shared" si="55"/>
        <v>0</v>
      </c>
      <c r="AA305" s="10"/>
      <c r="AB305" s="10">
        <f t="shared" si="56"/>
        <v>0</v>
      </c>
      <c r="AC305" s="10">
        <f>IF(IF(B305="☆",(IF(L305&gt;S305,L305-X305,S305-X305)),M305-X305)&lt;0,0,IF(B305="☆",(IF(L305&gt;S305,L305-X305,S305-X305)),M305-X305))</f>
        <v>1.2812499997380655E-2</v>
      </c>
      <c r="AD305" s="10"/>
      <c r="AE305" s="10"/>
      <c r="AF305" s="78">
        <f t="shared" si="49"/>
        <v>43419.737500000003</v>
      </c>
      <c r="AG305" s="78">
        <f t="shared" si="50"/>
        <v>0</v>
      </c>
      <c r="AH305" s="26" t="str">
        <f t="shared" si="51"/>
        <v>43419.73750</v>
      </c>
      <c r="AI305" s="26" t="e">
        <f>VLOOKUP(AH305,simple_survey!$P$1800:$Q$2001,2,FALSE)</f>
        <v>#N/A</v>
      </c>
    </row>
    <row r="306" spans="1:38" s="3" customFormat="1" hidden="1" x14ac:dyDescent="0.4">
      <c r="A306" s="16" t="str">
        <f t="shared" si="47"/>
        <v>-</v>
      </c>
      <c r="B306" s="16" t="str">
        <f t="shared" si="58"/>
        <v>☆</v>
      </c>
      <c r="C306" s="7">
        <v>17</v>
      </c>
      <c r="D306" s="2">
        <v>43419.738391203704</v>
      </c>
      <c r="E306" s="3" t="s">
        <v>2013</v>
      </c>
      <c r="F306" s="3">
        <v>14462</v>
      </c>
      <c r="G306" s="3" t="s">
        <v>32</v>
      </c>
      <c r="H306" s="3">
        <v>1605</v>
      </c>
      <c r="I306" s="3">
        <v>814</v>
      </c>
      <c r="J306" s="3">
        <v>13</v>
      </c>
      <c r="K306" s="3">
        <v>1</v>
      </c>
      <c r="L306" s="2">
        <v>43419.738564814812</v>
      </c>
      <c r="O306" s="3" t="s">
        <v>36</v>
      </c>
      <c r="P306" s="3" t="s">
        <v>37</v>
      </c>
      <c r="Q306" s="3" t="s">
        <v>26</v>
      </c>
      <c r="R306" s="3" t="s">
        <v>27</v>
      </c>
      <c r="S306" s="2">
        <v>43419.755914351852</v>
      </c>
      <c r="U306" s="2">
        <v>43419.765752314815</v>
      </c>
      <c r="X306" s="8">
        <f t="shared" si="53"/>
        <v>43419.738391203704</v>
      </c>
      <c r="Y306" s="9">
        <f t="shared" si="54"/>
        <v>0</v>
      </c>
      <c r="Z306" s="9">
        <f t="shared" si="55"/>
        <v>0</v>
      </c>
      <c r="AA306" s="10"/>
      <c r="AB306" s="10">
        <f t="shared" si="56"/>
        <v>0</v>
      </c>
      <c r="AC306" s="10"/>
      <c r="AD306" s="10"/>
      <c r="AE306" s="10"/>
      <c r="AF306" s="78">
        <f t="shared" si="49"/>
        <v>43419.738194444442</v>
      </c>
      <c r="AG306" s="78">
        <f t="shared" si="50"/>
        <v>0</v>
      </c>
      <c r="AH306" s="26" t="str">
        <f t="shared" si="51"/>
        <v>43419.73819444440</v>
      </c>
      <c r="AI306" s="26" t="e">
        <f>VLOOKUP(AH306,simple_survey!$P$1800:$Q$2001,2,FALSE)</f>
        <v>#N/A</v>
      </c>
      <c r="AL306" s="7" t="s">
        <v>2016</v>
      </c>
    </row>
    <row r="307" spans="1:38" s="3" customFormat="1" hidden="1" x14ac:dyDescent="0.4">
      <c r="A307" s="16" t="str">
        <f t="shared" si="47"/>
        <v>-</v>
      </c>
      <c r="B307" s="16" t="str">
        <f t="shared" si="58"/>
        <v>☆</v>
      </c>
      <c r="C307" s="7">
        <v>17</v>
      </c>
      <c r="D307" s="2">
        <v>43419.739872685182</v>
      </c>
      <c r="E307" s="3" t="s">
        <v>2017</v>
      </c>
      <c r="F307" s="3">
        <v>14463</v>
      </c>
      <c r="G307" s="3" t="s">
        <v>18</v>
      </c>
      <c r="H307" s="3">
        <v>3607</v>
      </c>
      <c r="I307" s="3">
        <v>505</v>
      </c>
      <c r="J307" s="3">
        <v>10</v>
      </c>
      <c r="K307" s="3">
        <v>2</v>
      </c>
      <c r="L307" s="2">
        <v>43419.74046296296</v>
      </c>
      <c r="O307" s="3" t="s">
        <v>69</v>
      </c>
      <c r="P307" s="3" t="s">
        <v>70</v>
      </c>
      <c r="Q307" s="3" t="s">
        <v>45</v>
      </c>
      <c r="R307" s="3" t="s">
        <v>46</v>
      </c>
      <c r="S307" s="2">
        <v>43419.759120370371</v>
      </c>
      <c r="U307" s="2">
        <v>43419.76871527778</v>
      </c>
      <c r="X307" s="8">
        <f t="shared" si="53"/>
        <v>43419.739872685182</v>
      </c>
      <c r="Y307" s="9">
        <f t="shared" si="54"/>
        <v>0</v>
      </c>
      <c r="Z307" s="9">
        <f t="shared" si="55"/>
        <v>0</v>
      </c>
      <c r="AA307" s="10"/>
      <c r="AB307" s="10">
        <f t="shared" si="56"/>
        <v>0</v>
      </c>
      <c r="AC307" s="10">
        <f>IF(IF(B307="☆",(IF(L307&gt;S307,L307-X307,S307-X307)),M307-X307)&lt;0,0,IF(B307="☆",(IF(L307&gt;S307,L307-X307,S307-X307)),M307-X307))</f>
        <v>1.9247685188020114E-2</v>
      </c>
      <c r="AD307" s="10"/>
      <c r="AE307" s="10"/>
      <c r="AF307" s="78">
        <f t="shared" si="49"/>
        <v>43419.739583333336</v>
      </c>
      <c r="AG307" s="78">
        <f t="shared" si="50"/>
        <v>0</v>
      </c>
      <c r="AH307" s="26" t="str">
        <f t="shared" si="51"/>
        <v>43419.73958333330</v>
      </c>
      <c r="AI307" s="26" t="e">
        <f>VLOOKUP(AH307,simple_survey!$P$1800:$Q$2001,2,FALSE)</f>
        <v>#N/A</v>
      </c>
      <c r="AL307" s="7" t="s">
        <v>2018</v>
      </c>
    </row>
    <row r="308" spans="1:38" s="3" customFormat="1" hidden="1" x14ac:dyDescent="0.4">
      <c r="A308" s="16" t="str">
        <f t="shared" si="47"/>
        <v>-</v>
      </c>
      <c r="B308" s="16" t="str">
        <f t="shared" si="58"/>
        <v>☆</v>
      </c>
      <c r="C308" s="7">
        <v>17</v>
      </c>
      <c r="D308" s="2">
        <v>43419.741030092591</v>
      </c>
      <c r="E308" s="3" t="s">
        <v>2005</v>
      </c>
      <c r="F308" s="3">
        <v>14464</v>
      </c>
      <c r="G308" s="3" t="s">
        <v>18</v>
      </c>
      <c r="H308" s="3">
        <v>3607</v>
      </c>
      <c r="I308" s="3">
        <v>747</v>
      </c>
      <c r="J308" s="3">
        <v>10</v>
      </c>
      <c r="K308" s="3">
        <v>2</v>
      </c>
      <c r="L308" s="2">
        <v>43419.741249999999</v>
      </c>
      <c r="O308" s="3" t="s">
        <v>44</v>
      </c>
      <c r="P308" s="3" t="s">
        <v>91</v>
      </c>
      <c r="Q308" s="3" t="s">
        <v>45</v>
      </c>
      <c r="R308" s="3" t="s">
        <v>46</v>
      </c>
      <c r="S308" s="2">
        <v>43419.759953703702</v>
      </c>
      <c r="U308" s="2">
        <v>43419.768703703703</v>
      </c>
      <c r="X308" s="8">
        <f t="shared" si="53"/>
        <v>43419.741030092591</v>
      </c>
      <c r="Y308" s="9">
        <f t="shared" si="54"/>
        <v>0</v>
      </c>
      <c r="Z308" s="9">
        <f t="shared" si="55"/>
        <v>0</v>
      </c>
      <c r="AA308" s="10"/>
      <c r="AB308" s="10">
        <f t="shared" si="56"/>
        <v>0</v>
      </c>
      <c r="AC308" s="10"/>
      <c r="AD308" s="10"/>
      <c r="AE308" s="10"/>
      <c r="AF308" s="78">
        <f t="shared" si="49"/>
        <v>43419.740972222222</v>
      </c>
      <c r="AG308" s="78">
        <f t="shared" si="50"/>
        <v>0</v>
      </c>
      <c r="AH308" s="26" t="str">
        <f t="shared" si="51"/>
        <v>43419.74097222220</v>
      </c>
      <c r="AI308" s="26" t="e">
        <f>VLOOKUP(AH308,simple_survey!$P$1800:$Q$2001,2,FALSE)</f>
        <v>#N/A</v>
      </c>
      <c r="AL308" s="7" t="s">
        <v>1296</v>
      </c>
    </row>
    <row r="309" spans="1:38" s="3" customFormat="1" hidden="1" x14ac:dyDescent="0.4">
      <c r="A309" s="16" t="str">
        <f t="shared" si="47"/>
        <v>-</v>
      </c>
      <c r="B309" s="16" t="str">
        <f t="shared" si="58"/>
        <v>☆</v>
      </c>
      <c r="C309" s="7">
        <v>17</v>
      </c>
      <c r="D309" s="2">
        <v>43419.741388888891</v>
      </c>
      <c r="E309" s="3" t="s">
        <v>2019</v>
      </c>
      <c r="F309" s="3">
        <v>14466</v>
      </c>
      <c r="G309" s="3" t="s">
        <v>32</v>
      </c>
      <c r="H309" s="3">
        <v>3965</v>
      </c>
      <c r="I309" s="3">
        <v>279</v>
      </c>
      <c r="J309" s="3">
        <v>10</v>
      </c>
      <c r="K309" s="3">
        <v>5</v>
      </c>
      <c r="L309" s="2">
        <v>43419.741585648146</v>
      </c>
      <c r="O309" s="3" t="s">
        <v>90</v>
      </c>
      <c r="P309" s="3" t="s">
        <v>35</v>
      </c>
      <c r="Q309" s="3" t="s">
        <v>44</v>
      </c>
      <c r="R309" s="3" t="s">
        <v>91</v>
      </c>
      <c r="S309" s="2">
        <v>43419.762372685182</v>
      </c>
      <c r="U309" s="2">
        <v>43419.768437500003</v>
      </c>
      <c r="X309" s="8">
        <f t="shared" si="53"/>
        <v>43419.741388888891</v>
      </c>
      <c r="Y309" s="9">
        <f t="shared" si="54"/>
        <v>0</v>
      </c>
      <c r="Z309" s="9">
        <f t="shared" si="55"/>
        <v>0</v>
      </c>
      <c r="AA309" s="10"/>
      <c r="AB309" s="10">
        <f t="shared" si="56"/>
        <v>0</v>
      </c>
      <c r="AC309" s="10">
        <f>IF(IF(B309="☆",(IF(L309&gt;S309,L309-X309,S309-X309)),M309-X309)&lt;0,0,IF(B309="☆",(IF(L309&gt;S309,L309-X309,S309-X309)),M309-X309))</f>
        <v>2.0983796290238388E-2</v>
      </c>
      <c r="AD309" s="10"/>
      <c r="AE309" s="10"/>
      <c r="AF309" s="78">
        <f t="shared" si="49"/>
        <v>43419.740972222222</v>
      </c>
      <c r="AG309" s="78">
        <f t="shared" si="50"/>
        <v>0</v>
      </c>
      <c r="AH309" s="26" t="str">
        <f t="shared" si="51"/>
        <v>43419.74097222220</v>
      </c>
      <c r="AI309" s="26" t="e">
        <f>VLOOKUP(AH309,simple_survey!$P$1800:$Q$2001,2,FALSE)</f>
        <v>#N/A</v>
      </c>
    </row>
    <row r="310" spans="1:38" s="3" customFormat="1" hidden="1" x14ac:dyDescent="0.4">
      <c r="A310" s="16" t="str">
        <f t="shared" si="47"/>
        <v>-</v>
      </c>
      <c r="B310" s="16" t="str">
        <f t="shared" si="58"/>
        <v>☆</v>
      </c>
      <c r="C310" s="7">
        <v>17</v>
      </c>
      <c r="D310" s="2">
        <v>43419.743356481478</v>
      </c>
      <c r="E310" s="3" t="s">
        <v>1997</v>
      </c>
      <c r="F310" s="3">
        <v>14471</v>
      </c>
      <c r="G310" s="3" t="s">
        <v>32</v>
      </c>
      <c r="H310" s="3">
        <v>2535</v>
      </c>
      <c r="I310" s="3">
        <v>971</v>
      </c>
      <c r="J310" s="3">
        <v>13</v>
      </c>
      <c r="K310" s="3">
        <v>1</v>
      </c>
      <c r="L310" s="2">
        <v>43419.750405092593</v>
      </c>
      <c r="O310" s="3" t="s">
        <v>22</v>
      </c>
      <c r="P310" s="3" t="s">
        <v>23</v>
      </c>
      <c r="Q310" s="3" t="s">
        <v>77</v>
      </c>
      <c r="R310" s="3" t="s">
        <v>78</v>
      </c>
      <c r="S310" s="2">
        <v>43419.760057870371</v>
      </c>
      <c r="U310" s="2">
        <v>43419.77443287037</v>
      </c>
      <c r="X310" s="8">
        <f t="shared" si="53"/>
        <v>43419.743356481478</v>
      </c>
      <c r="Y310" s="9">
        <f t="shared" si="54"/>
        <v>0</v>
      </c>
      <c r="Z310" s="9">
        <f t="shared" si="55"/>
        <v>0</v>
      </c>
      <c r="AA310" s="10"/>
      <c r="AB310" s="10">
        <f t="shared" si="56"/>
        <v>0</v>
      </c>
      <c r="AC310" s="10">
        <f>IF(IF(B310="☆",(IF(L310&gt;S310,L310-X310,S310-X310)),M310-X310)&lt;0,0,IF(B310="☆",(IF(L310&gt;S310,L310-X310,S310-X310)),M310-X310))</f>
        <v>1.6701388893125113E-2</v>
      </c>
      <c r="AD310" s="30"/>
      <c r="AE310" s="30"/>
      <c r="AF310" s="78">
        <f t="shared" si="49"/>
        <v>43419.743055555555</v>
      </c>
      <c r="AG310" s="78">
        <f t="shared" si="50"/>
        <v>0</v>
      </c>
      <c r="AH310" s="26" t="str">
        <f t="shared" si="51"/>
        <v>43419.74305555560</v>
      </c>
      <c r="AI310" s="26" t="e">
        <f>VLOOKUP(AH310,simple_survey!$P$1800:$Q$2001,2,FALSE)</f>
        <v>#N/A</v>
      </c>
    </row>
    <row r="311" spans="1:38" s="3" customFormat="1" hidden="1" x14ac:dyDescent="0.4">
      <c r="A311" s="16" t="str">
        <f t="shared" si="47"/>
        <v>-</v>
      </c>
      <c r="B311" s="16" t="str">
        <f t="shared" si="58"/>
        <v>☆</v>
      </c>
      <c r="C311" s="7">
        <v>17</v>
      </c>
      <c r="D311" s="2">
        <v>43419.745648148149</v>
      </c>
      <c r="E311" s="3" t="s">
        <v>2020</v>
      </c>
      <c r="F311" s="3">
        <v>14473</v>
      </c>
      <c r="G311" s="3" t="s">
        <v>98</v>
      </c>
      <c r="H311" s="3">
        <v>0</v>
      </c>
      <c r="I311" s="3">
        <v>24</v>
      </c>
      <c r="J311" s="3">
        <v>1</v>
      </c>
      <c r="K311" s="3">
        <v>1</v>
      </c>
      <c r="L311" s="2">
        <v>43419.745937500003</v>
      </c>
      <c r="O311" s="3" t="s">
        <v>28</v>
      </c>
      <c r="P311" s="3" t="s">
        <v>29</v>
      </c>
      <c r="Q311" s="3" t="s">
        <v>26</v>
      </c>
      <c r="R311" s="3" t="s">
        <v>27</v>
      </c>
      <c r="S311" s="2">
        <v>43419.779409722221</v>
      </c>
      <c r="U311" s="2">
        <v>43419.790138888886</v>
      </c>
      <c r="X311" s="8">
        <f t="shared" si="53"/>
        <v>43419.745648148149</v>
      </c>
      <c r="Y311" s="9">
        <f t="shared" si="54"/>
        <v>0</v>
      </c>
      <c r="Z311" s="9">
        <f t="shared" si="55"/>
        <v>0</v>
      </c>
      <c r="AA311" s="10"/>
      <c r="AB311" s="10">
        <f t="shared" si="56"/>
        <v>0</v>
      </c>
      <c r="AC311" s="10">
        <f>IF(IF(B311="☆",(IF(L311&gt;S311,L311-X311,S311-X311)),M311-X311)&lt;0,0,IF(B311="☆",(IF(L311&gt;S311,L311-X311,S311-X311)),M311-X311))</f>
        <v>3.3761574071832001E-2</v>
      </c>
      <c r="AD311" s="30"/>
      <c r="AE311" s="30"/>
      <c r="AF311" s="78">
        <f t="shared" si="49"/>
        <v>43419.745138888888</v>
      </c>
      <c r="AG311" s="78">
        <f t="shared" si="50"/>
        <v>0</v>
      </c>
      <c r="AH311" s="26" t="str">
        <f t="shared" si="51"/>
        <v>43419.74513888890</v>
      </c>
      <c r="AI311" s="26" t="e">
        <f>VLOOKUP(AH311,simple_survey!$P$1800:$Q$2001,2,FALSE)</f>
        <v>#N/A</v>
      </c>
    </row>
    <row r="312" spans="1:38" s="3" customFormat="1" hidden="1" x14ac:dyDescent="0.4">
      <c r="A312" s="16" t="str">
        <f t="shared" si="47"/>
        <v>-</v>
      </c>
      <c r="B312" s="16" t="str">
        <f t="shared" si="58"/>
        <v>☆</v>
      </c>
      <c r="C312" s="7">
        <v>17</v>
      </c>
      <c r="D312" s="2">
        <v>43419.746493055558</v>
      </c>
      <c r="E312" s="3" t="s">
        <v>2021</v>
      </c>
      <c r="F312" s="3">
        <v>14474</v>
      </c>
      <c r="G312" s="3" t="s">
        <v>18</v>
      </c>
      <c r="H312" s="3">
        <v>1747</v>
      </c>
      <c r="I312" s="3">
        <v>687</v>
      </c>
      <c r="J312" s="3">
        <v>5</v>
      </c>
      <c r="K312" s="3">
        <v>1</v>
      </c>
      <c r="L312" s="2">
        <v>43419.746712962966</v>
      </c>
      <c r="O312" s="3" t="s">
        <v>133</v>
      </c>
      <c r="P312" s="3" t="s">
        <v>19</v>
      </c>
      <c r="Q312" s="3" t="s">
        <v>30</v>
      </c>
      <c r="R312" s="3" t="s">
        <v>31</v>
      </c>
      <c r="S312" s="2">
        <v>43419.777037037034</v>
      </c>
      <c r="U312" s="2">
        <v>43419.78460648148</v>
      </c>
      <c r="X312" s="8">
        <f t="shared" si="53"/>
        <v>43419.746493055558</v>
      </c>
      <c r="Y312" s="9">
        <f t="shared" si="54"/>
        <v>0</v>
      </c>
      <c r="Z312" s="9">
        <f t="shared" si="55"/>
        <v>0</v>
      </c>
      <c r="AA312" s="10"/>
      <c r="AB312" s="10">
        <f t="shared" si="56"/>
        <v>0</v>
      </c>
      <c r="AC312" s="10"/>
      <c r="AD312" s="30"/>
      <c r="AE312" s="30"/>
      <c r="AF312" s="78">
        <f t="shared" si="49"/>
        <v>43419.745833333334</v>
      </c>
      <c r="AG312" s="78">
        <f t="shared" si="50"/>
        <v>0</v>
      </c>
      <c r="AH312" s="26" t="str">
        <f t="shared" si="51"/>
        <v>43419.74583333330</v>
      </c>
      <c r="AI312" s="26" t="e">
        <f>VLOOKUP(AH312,simple_survey!$P$1800:$Q$2001,2,FALSE)</f>
        <v>#N/A</v>
      </c>
      <c r="AL312" s="7" t="s">
        <v>1748</v>
      </c>
    </row>
    <row r="313" spans="1:38" s="3" customFormat="1" hidden="1" x14ac:dyDescent="0.4">
      <c r="A313" s="16" t="str">
        <f t="shared" si="47"/>
        <v>-</v>
      </c>
      <c r="B313" s="16" t="str">
        <f t="shared" si="58"/>
        <v>☆</v>
      </c>
      <c r="C313" s="7">
        <v>17</v>
      </c>
      <c r="D313" s="2">
        <v>43419.746631944443</v>
      </c>
      <c r="E313" s="3" t="s">
        <v>2022</v>
      </c>
      <c r="F313" s="3">
        <v>14475</v>
      </c>
      <c r="G313" s="3" t="s">
        <v>32</v>
      </c>
      <c r="H313" s="3">
        <v>5517</v>
      </c>
      <c r="I313" s="3">
        <v>669</v>
      </c>
      <c r="J313" s="3">
        <v>6</v>
      </c>
      <c r="K313" s="3">
        <v>1</v>
      </c>
      <c r="L313" s="2">
        <v>43419.747025462966</v>
      </c>
      <c r="O313" s="3" t="s">
        <v>52</v>
      </c>
      <c r="P313" s="3" t="s">
        <v>53</v>
      </c>
      <c r="Q313" s="3" t="s">
        <v>36</v>
      </c>
      <c r="R313" s="3" t="s">
        <v>37</v>
      </c>
      <c r="S313" s="2">
        <v>43419.773865740739</v>
      </c>
      <c r="U313" s="2">
        <v>43419.786446759259</v>
      </c>
      <c r="X313" s="8">
        <f t="shared" si="53"/>
        <v>43419.746631944443</v>
      </c>
      <c r="Y313" s="9">
        <f t="shared" si="54"/>
        <v>0</v>
      </c>
      <c r="Z313" s="9">
        <f t="shared" si="55"/>
        <v>0</v>
      </c>
      <c r="AA313" s="10"/>
      <c r="AB313" s="10">
        <f t="shared" si="56"/>
        <v>0</v>
      </c>
      <c r="AC313" s="10">
        <f>IF(IF(B313="☆",(IF(L313&gt;S313,L313-X313,S313-X313)),M313-X313)&lt;0,0,IF(B313="☆",(IF(L313&gt;S313,L313-X313,S313-X313)),M313-X313))</f>
        <v>2.7233796296059154E-2</v>
      </c>
      <c r="AD313" s="30"/>
      <c r="AE313" s="30"/>
      <c r="AF313" s="78">
        <f t="shared" si="49"/>
        <v>43419.746527777781</v>
      </c>
      <c r="AG313" s="78">
        <f t="shared" si="50"/>
        <v>0</v>
      </c>
      <c r="AH313" s="26" t="str">
        <f t="shared" si="51"/>
        <v>43419.74652777780</v>
      </c>
      <c r="AI313" s="26" t="e">
        <f>VLOOKUP(AH313,simple_survey!$P$1800:$Q$2001,2,FALSE)</f>
        <v>#N/A</v>
      </c>
    </row>
    <row r="314" spans="1:38" s="3" customFormat="1" hidden="1" x14ac:dyDescent="0.4">
      <c r="A314" s="16" t="str">
        <f t="shared" si="47"/>
        <v>-</v>
      </c>
      <c r="B314" s="16" t="str">
        <f t="shared" si="58"/>
        <v>☆</v>
      </c>
      <c r="C314" s="7">
        <v>17</v>
      </c>
      <c r="D314" s="2">
        <v>43419.747152777774</v>
      </c>
      <c r="E314" s="3" t="s">
        <v>2021</v>
      </c>
      <c r="F314" s="3">
        <v>14477</v>
      </c>
      <c r="G314" s="3" t="s">
        <v>18</v>
      </c>
      <c r="H314" s="3">
        <v>1747</v>
      </c>
      <c r="I314" s="3">
        <v>799</v>
      </c>
      <c r="J314" s="3">
        <v>6</v>
      </c>
      <c r="K314" s="3">
        <v>1</v>
      </c>
      <c r="L314" s="2">
        <v>43419.74732638889</v>
      </c>
      <c r="O314" s="3" t="s">
        <v>133</v>
      </c>
      <c r="P314" s="3" t="s">
        <v>19</v>
      </c>
      <c r="Q314" s="3" t="s">
        <v>30</v>
      </c>
      <c r="R314" s="3" t="s">
        <v>31</v>
      </c>
      <c r="S314" s="2">
        <v>43419.779814814814</v>
      </c>
      <c r="U314" s="2">
        <v>43419.78738425926</v>
      </c>
      <c r="X314" s="8">
        <f t="shared" si="53"/>
        <v>43419.747152777774</v>
      </c>
      <c r="Y314" s="9">
        <f t="shared" si="54"/>
        <v>0</v>
      </c>
      <c r="Z314" s="9">
        <f t="shared" si="55"/>
        <v>0</v>
      </c>
      <c r="AA314" s="10"/>
      <c r="AB314" s="10">
        <f t="shared" si="56"/>
        <v>0</v>
      </c>
      <c r="AC314" s="10"/>
      <c r="AD314" s="10"/>
      <c r="AE314" s="10"/>
      <c r="AF314" s="78">
        <f t="shared" si="49"/>
        <v>43419.746527777781</v>
      </c>
      <c r="AG314" s="78">
        <f t="shared" si="50"/>
        <v>0</v>
      </c>
      <c r="AH314" s="26" t="str">
        <f t="shared" si="51"/>
        <v>43419.74652777780</v>
      </c>
      <c r="AI314" s="26" t="e">
        <f>VLOOKUP(AH314,simple_survey!$P$1800:$Q$2001,2,FALSE)</f>
        <v>#N/A</v>
      </c>
      <c r="AL314" s="7" t="s">
        <v>2023</v>
      </c>
    </row>
    <row r="315" spans="1:38" s="3" customFormat="1" hidden="1" x14ac:dyDescent="0.4">
      <c r="A315" s="16" t="str">
        <f t="shared" si="47"/>
        <v>-</v>
      </c>
      <c r="B315" s="16" t="str">
        <f t="shared" si="58"/>
        <v>☆</v>
      </c>
      <c r="C315" s="7">
        <v>17</v>
      </c>
      <c r="D315" s="2">
        <v>43419.747245370374</v>
      </c>
      <c r="E315" s="3" t="s">
        <v>2024</v>
      </c>
      <c r="F315" s="3">
        <v>14478</v>
      </c>
      <c r="G315" s="3" t="s">
        <v>98</v>
      </c>
      <c r="H315" s="3">
        <v>0</v>
      </c>
      <c r="I315" s="3">
        <v>987</v>
      </c>
      <c r="J315" s="3">
        <v>1</v>
      </c>
      <c r="K315" s="3">
        <v>1</v>
      </c>
      <c r="L315" s="2">
        <v>43419.747557870367</v>
      </c>
      <c r="O315" s="3" t="s">
        <v>45</v>
      </c>
      <c r="P315" s="3" t="s">
        <v>46</v>
      </c>
      <c r="Q315" s="3" t="s">
        <v>133</v>
      </c>
      <c r="R315" s="3" t="s">
        <v>19</v>
      </c>
      <c r="S315" s="2">
        <v>43419.780798611115</v>
      </c>
      <c r="U315" s="2">
        <v>43419.788310185184</v>
      </c>
      <c r="X315" s="8">
        <f t="shared" si="53"/>
        <v>43419.747245370374</v>
      </c>
      <c r="Y315" s="9">
        <f t="shared" si="54"/>
        <v>0</v>
      </c>
      <c r="Z315" s="9">
        <f t="shared" si="55"/>
        <v>0</v>
      </c>
      <c r="AA315" s="10"/>
      <c r="AB315" s="10">
        <f t="shared" si="56"/>
        <v>0</v>
      </c>
      <c r="AC315" s="10"/>
      <c r="AD315" s="10"/>
      <c r="AE315" s="10"/>
      <c r="AF315" s="78">
        <f t="shared" si="49"/>
        <v>43419.74722222222</v>
      </c>
      <c r="AG315" s="78">
        <f t="shared" si="50"/>
        <v>0</v>
      </c>
      <c r="AH315" s="26" t="str">
        <f t="shared" si="51"/>
        <v>43419.74722222220</v>
      </c>
      <c r="AI315" s="26" t="e">
        <f>VLOOKUP(AH315,simple_survey!$P$1800:$Q$2001,2,FALSE)</f>
        <v>#N/A</v>
      </c>
      <c r="AL315" s="7" t="s">
        <v>2025</v>
      </c>
    </row>
    <row r="316" spans="1:38" s="3" customFormat="1" hidden="1" x14ac:dyDescent="0.4">
      <c r="A316" s="16" t="str">
        <f t="shared" si="47"/>
        <v>-</v>
      </c>
      <c r="B316" s="16" t="str">
        <f t="shared" si="58"/>
        <v>☆</v>
      </c>
      <c r="C316" s="7">
        <v>17</v>
      </c>
      <c r="D316" s="2">
        <v>43419.747743055559</v>
      </c>
      <c r="E316" s="3" t="s">
        <v>2021</v>
      </c>
      <c r="F316" s="3">
        <v>14479</v>
      </c>
      <c r="G316" s="3" t="s">
        <v>18</v>
      </c>
      <c r="H316" s="3">
        <v>1747</v>
      </c>
      <c r="I316" s="3">
        <v>415</v>
      </c>
      <c r="J316" s="3">
        <v>5</v>
      </c>
      <c r="K316" s="3">
        <v>1</v>
      </c>
      <c r="L316" s="2">
        <v>43419.747974537036</v>
      </c>
      <c r="O316" s="3" t="s">
        <v>33</v>
      </c>
      <c r="P316" s="3" t="s">
        <v>34</v>
      </c>
      <c r="Q316" s="3" t="s">
        <v>30</v>
      </c>
      <c r="R316" s="3" t="s">
        <v>31</v>
      </c>
      <c r="S316" s="2">
        <v>43419.775787037041</v>
      </c>
      <c r="U316" s="2">
        <v>43419.785787037035</v>
      </c>
      <c r="X316" s="8">
        <f t="shared" si="53"/>
        <v>43419.747743055559</v>
      </c>
      <c r="Y316" s="9">
        <f t="shared" si="54"/>
        <v>0</v>
      </c>
      <c r="Z316" s="9">
        <f t="shared" si="55"/>
        <v>0</v>
      </c>
      <c r="AA316" s="10"/>
      <c r="AB316" s="10">
        <f t="shared" si="56"/>
        <v>0</v>
      </c>
      <c r="AC316" s="10">
        <f>IF(IF(B316="☆",(IF(L316&gt;S316,L316-X316,S316-X316)),M316-X316)&lt;0,0,IF(B316="☆",(IF(L316&gt;S316,L316-X316,S316-X316)),M316-X316))</f>
        <v>2.8043981481459923E-2</v>
      </c>
      <c r="AD316" s="10"/>
      <c r="AE316" s="10"/>
      <c r="AF316" s="78">
        <f t="shared" si="49"/>
        <v>43419.74722222222</v>
      </c>
      <c r="AG316" s="78">
        <f t="shared" si="50"/>
        <v>0</v>
      </c>
      <c r="AH316" s="26" t="str">
        <f t="shared" si="51"/>
        <v>43419.74722222220</v>
      </c>
      <c r="AI316" s="26" t="e">
        <f>VLOOKUP(AH316,simple_survey!$P$1800:$Q$2001,2,FALSE)</f>
        <v>#N/A</v>
      </c>
      <c r="AL316" s="7" t="s">
        <v>2026</v>
      </c>
    </row>
    <row r="317" spans="1:38" s="3" customFormat="1" hidden="1" x14ac:dyDescent="0.4">
      <c r="A317" s="16" t="str">
        <f t="shared" si="47"/>
        <v>-</v>
      </c>
      <c r="B317" s="16" t="str">
        <f t="shared" si="58"/>
        <v>☆</v>
      </c>
      <c r="C317" s="7">
        <v>17</v>
      </c>
      <c r="D317" s="2">
        <v>43419.747928240744</v>
      </c>
      <c r="E317" s="3" t="s">
        <v>2024</v>
      </c>
      <c r="F317" s="3">
        <v>14480</v>
      </c>
      <c r="G317" s="3" t="s">
        <v>98</v>
      </c>
      <c r="H317" s="3">
        <v>0</v>
      </c>
      <c r="I317" s="3">
        <v>685</v>
      </c>
      <c r="J317" s="3">
        <v>6</v>
      </c>
      <c r="K317" s="3">
        <v>1</v>
      </c>
      <c r="L317" s="2">
        <v>43419.748229166667</v>
      </c>
      <c r="O317" s="3" t="s">
        <v>45</v>
      </c>
      <c r="P317" s="3" t="s">
        <v>46</v>
      </c>
      <c r="Q317" s="3" t="s">
        <v>133</v>
      </c>
      <c r="R317" s="3" t="s">
        <v>19</v>
      </c>
      <c r="S317" s="2">
        <v>43419.778981481482</v>
      </c>
      <c r="U317" s="2">
        <v>43419.786493055559</v>
      </c>
      <c r="X317" s="8">
        <f t="shared" si="53"/>
        <v>43419.747928240744</v>
      </c>
      <c r="Y317" s="9">
        <f t="shared" si="54"/>
        <v>0</v>
      </c>
      <c r="Z317" s="9">
        <f t="shared" si="55"/>
        <v>0</v>
      </c>
      <c r="AA317" s="10"/>
      <c r="AB317" s="10">
        <f t="shared" si="56"/>
        <v>0</v>
      </c>
      <c r="AC317" s="10">
        <f>IF(IF(B317="☆",(IF(L317&gt;S317,L317-X317,S317-X317)),M317-X317)&lt;0,0,IF(B317="☆",(IF(L317&gt;S317,L317-X317,S317-X317)),M317-X317))</f>
        <v>3.1053240738401655E-2</v>
      </c>
      <c r="AD317" s="10"/>
      <c r="AE317" s="10"/>
      <c r="AF317" s="78">
        <f t="shared" si="49"/>
        <v>43419.747916666667</v>
      </c>
      <c r="AG317" s="78">
        <f t="shared" si="50"/>
        <v>0</v>
      </c>
      <c r="AH317" s="26" t="str">
        <f t="shared" si="51"/>
        <v>43419.74791666670</v>
      </c>
      <c r="AI317" s="26" t="e">
        <f>VLOOKUP(AH317,simple_survey!$P$1800:$Q$2001,2,FALSE)</f>
        <v>#N/A</v>
      </c>
      <c r="AL317" s="7" t="s">
        <v>2027</v>
      </c>
    </row>
    <row r="318" spans="1:38" s="5" customFormat="1" hidden="1" x14ac:dyDescent="0.4">
      <c r="A318" s="17" t="str">
        <f t="shared" si="47"/>
        <v>-</v>
      </c>
      <c r="B318" s="17" t="str">
        <f t="shared" si="58"/>
        <v>☆</v>
      </c>
      <c r="C318" s="12">
        <v>17</v>
      </c>
      <c r="D318" s="4">
        <v>43419.748611111114</v>
      </c>
      <c r="E318" s="5" t="s">
        <v>2010</v>
      </c>
      <c r="F318" s="5">
        <v>14483</v>
      </c>
      <c r="G318" s="5" t="s">
        <v>98</v>
      </c>
      <c r="H318" s="5">
        <v>0</v>
      </c>
      <c r="I318" s="5">
        <v>32</v>
      </c>
      <c r="J318" s="5">
        <v>6</v>
      </c>
      <c r="K318" s="5">
        <v>1</v>
      </c>
      <c r="L318" s="4">
        <v>43419.749050925922</v>
      </c>
      <c r="O318" s="5" t="s">
        <v>45</v>
      </c>
      <c r="P318" s="5" t="s">
        <v>46</v>
      </c>
      <c r="Q318" s="5" t="s">
        <v>133</v>
      </c>
      <c r="R318" s="5" t="s">
        <v>19</v>
      </c>
      <c r="S318" s="4">
        <v>43419.779467592591</v>
      </c>
      <c r="U318" s="4">
        <v>43419.786979166667</v>
      </c>
      <c r="X318" s="13">
        <f t="shared" si="53"/>
        <v>43419.748611111114</v>
      </c>
      <c r="Y318" s="18">
        <f t="shared" si="54"/>
        <v>0</v>
      </c>
      <c r="Z318" s="18">
        <f t="shared" si="55"/>
        <v>0</v>
      </c>
      <c r="AA318" s="19"/>
      <c r="AB318" s="19">
        <f t="shared" si="56"/>
        <v>0</v>
      </c>
      <c r="AC318" s="19"/>
      <c r="AD318" s="19"/>
      <c r="AE318" s="19"/>
      <c r="AF318" s="78">
        <f t="shared" si="49"/>
        <v>43419.748611111114</v>
      </c>
      <c r="AG318" s="78">
        <f t="shared" si="50"/>
        <v>0</v>
      </c>
      <c r="AH318" s="26" t="str">
        <f t="shared" si="51"/>
        <v>43419.74861111110</v>
      </c>
      <c r="AI318" s="26" t="e">
        <f>VLOOKUP(AH318,simple_survey!$P$1800:$Q$2001,2,FALSE)</f>
        <v>#N/A</v>
      </c>
      <c r="AL318" s="7" t="s">
        <v>2028</v>
      </c>
    </row>
    <row r="319" spans="1:38" s="21" customFormat="1" hidden="1" x14ac:dyDescent="0.4">
      <c r="A319" s="20" t="str">
        <f t="shared" si="47"/>
        <v>★</v>
      </c>
      <c r="B319" s="20" t="str">
        <f t="shared" si="58"/>
        <v>-</v>
      </c>
      <c r="C319" s="23">
        <v>18</v>
      </c>
      <c r="D319" s="22">
        <v>43419.712129629632</v>
      </c>
      <c r="E319" s="21" t="s">
        <v>2029</v>
      </c>
      <c r="F319" s="21">
        <v>14432</v>
      </c>
      <c r="G319" s="21" t="s">
        <v>32</v>
      </c>
      <c r="H319" s="21">
        <v>4442</v>
      </c>
      <c r="I319" s="21">
        <v>585</v>
      </c>
      <c r="J319" s="21">
        <v>1</v>
      </c>
      <c r="K319" s="21">
        <v>1</v>
      </c>
      <c r="M319" s="22">
        <v>43419.751770833333</v>
      </c>
      <c r="N319" s="22">
        <v>43419.760243055556</v>
      </c>
      <c r="O319" s="21" t="s">
        <v>64</v>
      </c>
      <c r="P319" s="21" t="s">
        <v>65</v>
      </c>
      <c r="Q319" s="21" t="s">
        <v>67</v>
      </c>
      <c r="R319" s="21" t="s">
        <v>68</v>
      </c>
      <c r="S319" s="22">
        <v>43419.753784722219</v>
      </c>
      <c r="T319" s="22">
        <v>43419.753784722219</v>
      </c>
      <c r="U319" s="22">
        <v>43419.761238425926</v>
      </c>
      <c r="V319" s="22">
        <v>43419.764097222222</v>
      </c>
      <c r="W319" s="22">
        <v>43419.753784722219</v>
      </c>
      <c r="X319" s="24">
        <f t="shared" si="53"/>
        <v>43419.753784722219</v>
      </c>
      <c r="Y319" s="25">
        <f t="shared" si="54"/>
        <v>8.4722222236450762E-3</v>
      </c>
      <c r="Z319" s="25">
        <f t="shared" si="55"/>
        <v>8.4722222236450762E-3</v>
      </c>
      <c r="AA319" s="26">
        <f>SUM(Z319:Z412)</f>
        <v>0.49277777778479503</v>
      </c>
      <c r="AB319" s="26">
        <f t="shared" si="56"/>
        <v>0</v>
      </c>
      <c r="AC319" s="26">
        <f>IF(IF(B319="☆",(IF(L319&gt;S319,L319-X319,S319-X319)),M319-X319)&lt;0,0,IF(B319="☆",(IF(L319&gt;S319,L319-X319,S319-X319)),M319-X319))</f>
        <v>0</v>
      </c>
      <c r="AD319" s="26">
        <f>AVERAGE(AC319:AC412)</f>
        <v>1.2377595398213474E-2</v>
      </c>
      <c r="AE319" s="26">
        <f>MEDIAN(AC319:AC412)</f>
        <v>8.6168981470109429E-3</v>
      </c>
      <c r="AF319" s="78">
        <f t="shared" si="49"/>
        <v>43419.711805555555</v>
      </c>
      <c r="AG319" s="78">
        <f t="shared" si="50"/>
        <v>43419.759722222225</v>
      </c>
      <c r="AH319" s="26" t="str">
        <f t="shared" si="51"/>
        <v>43419.711805555643419.7597222222</v>
      </c>
      <c r="AI319" s="26" t="e">
        <f>VLOOKUP(AH319,simple_survey!$P$1800:$Q$2001,2,FALSE)</f>
        <v>#N/A</v>
      </c>
    </row>
    <row r="320" spans="1:38" s="3" customFormat="1" hidden="1" x14ac:dyDescent="0.4">
      <c r="A320" s="16" t="str">
        <f t="shared" si="47"/>
        <v>★</v>
      </c>
      <c r="B320" s="16" t="str">
        <f t="shared" si="58"/>
        <v>-</v>
      </c>
      <c r="C320" s="7">
        <v>18</v>
      </c>
      <c r="D320" s="2">
        <v>43419.726284722223</v>
      </c>
      <c r="E320" s="3" t="s">
        <v>2030</v>
      </c>
      <c r="F320" s="3">
        <v>14442</v>
      </c>
      <c r="G320" s="3" t="s">
        <v>32</v>
      </c>
      <c r="H320" s="3">
        <v>6316</v>
      </c>
      <c r="I320" s="3">
        <v>870</v>
      </c>
      <c r="J320" s="3">
        <v>11</v>
      </c>
      <c r="K320" s="3">
        <v>1</v>
      </c>
      <c r="M320" s="2">
        <v>43419.764791666668</v>
      </c>
      <c r="N320" s="2">
        <v>43419.770995370367</v>
      </c>
      <c r="O320" s="3" t="s">
        <v>52</v>
      </c>
      <c r="P320" s="3" t="s">
        <v>53</v>
      </c>
      <c r="Q320" s="3" t="s">
        <v>62</v>
      </c>
      <c r="R320" s="3" t="s">
        <v>63</v>
      </c>
      <c r="S320" s="2">
        <v>43419.767939814818</v>
      </c>
      <c r="T320" s="2">
        <v>43419.767939814818</v>
      </c>
      <c r="U320" s="2">
        <v>43419.781192129631</v>
      </c>
      <c r="V320" s="2">
        <v>43419.778680555559</v>
      </c>
      <c r="W320" s="2">
        <v>43419.767939814818</v>
      </c>
      <c r="X320" s="8">
        <f t="shared" si="53"/>
        <v>43419.767939814818</v>
      </c>
      <c r="Y320" s="9">
        <f t="shared" si="54"/>
        <v>6.2037036987021565E-3</v>
      </c>
      <c r="Z320" s="9">
        <f t="shared" si="55"/>
        <v>6.2037036987021565E-3</v>
      </c>
      <c r="AA320" s="10"/>
      <c r="AB320" s="10">
        <f t="shared" si="56"/>
        <v>0</v>
      </c>
      <c r="AC320" s="10">
        <f>IF(IF(B320="☆",(IF(L320&gt;S320,L320-X320,S320-X320)),M320-X320)&lt;0,0,IF(B320="☆",(IF(L320&gt;S320,L320-X320,S320-X320)),M320-X320))</f>
        <v>0</v>
      </c>
      <c r="AD320" s="10"/>
      <c r="AE320" s="10"/>
      <c r="AF320" s="78">
        <f t="shared" si="49"/>
        <v>43419.725694444445</v>
      </c>
      <c r="AG320" s="78">
        <f t="shared" si="50"/>
        <v>43419.770833333336</v>
      </c>
      <c r="AH320" s="26" t="str">
        <f t="shared" si="51"/>
        <v>43419.725694444443419.7708333333</v>
      </c>
      <c r="AI320" s="26" t="e">
        <f>VLOOKUP(AH320,simple_survey!$P$1800:$Q$2001,2,FALSE)</f>
        <v>#N/A</v>
      </c>
    </row>
    <row r="321" spans="1:38" s="3" customFormat="1" hidden="1" x14ac:dyDescent="0.4">
      <c r="A321" s="16" t="str">
        <f t="shared" si="47"/>
        <v>★</v>
      </c>
      <c r="B321" s="16" t="str">
        <f t="shared" si="58"/>
        <v>-</v>
      </c>
      <c r="C321" s="7">
        <v>18</v>
      </c>
      <c r="D321" s="2">
        <v>43419.732870370368</v>
      </c>
      <c r="E321" s="3" t="s">
        <v>2031</v>
      </c>
      <c r="F321" s="3">
        <v>14450</v>
      </c>
      <c r="G321" s="3" t="s">
        <v>18</v>
      </c>
      <c r="H321" s="3">
        <v>6320</v>
      </c>
      <c r="I321" s="3">
        <v>735</v>
      </c>
      <c r="J321" s="3">
        <v>3</v>
      </c>
      <c r="K321" s="3">
        <v>1</v>
      </c>
      <c r="M321" s="2">
        <v>43419.773263888892</v>
      </c>
      <c r="N321" s="2">
        <v>43419.780706018515</v>
      </c>
      <c r="O321" s="3" t="s">
        <v>58</v>
      </c>
      <c r="P321" s="3" t="s">
        <v>59</v>
      </c>
      <c r="Q321" s="3" t="s">
        <v>26</v>
      </c>
      <c r="R321" s="3" t="s">
        <v>27</v>
      </c>
      <c r="S321" s="2">
        <v>43419.774525462963</v>
      </c>
      <c r="T321" s="2">
        <v>43419.776354166665</v>
      </c>
      <c r="U321" s="2">
        <v>43419.782164351855</v>
      </c>
      <c r="V321" s="2">
        <v>43419.782604166663</v>
      </c>
      <c r="W321" s="2">
        <v>43419.774525462963</v>
      </c>
      <c r="X321" s="8">
        <f t="shared" si="53"/>
        <v>43419.774525462963</v>
      </c>
      <c r="Y321" s="9">
        <f t="shared" si="54"/>
        <v>7.4421296230866574E-3</v>
      </c>
      <c r="Z321" s="9">
        <f t="shared" si="55"/>
        <v>7.4421296230866574E-3</v>
      </c>
      <c r="AA321" s="10"/>
      <c r="AB321" s="10">
        <f t="shared" si="56"/>
        <v>0</v>
      </c>
      <c r="AC321" s="10">
        <f>IF(IF(B321="☆",(IF(L321&gt;S321,L321-X321,S321-X321)),M321-X321)&lt;0,0,IF(B321="☆",(IF(L321&gt;S321,L321-X321,S321-X321)),M321-X321))</f>
        <v>0</v>
      </c>
      <c r="AD321" s="30"/>
      <c r="AE321" s="30"/>
      <c r="AF321" s="78">
        <f t="shared" si="49"/>
        <v>43419.732638888891</v>
      </c>
      <c r="AG321" s="78">
        <f t="shared" si="50"/>
        <v>43419.780555555553</v>
      </c>
      <c r="AH321" s="26" t="str">
        <f t="shared" si="51"/>
        <v>43419.732638888943419.7805555556</v>
      </c>
      <c r="AI321" s="26" t="e">
        <f>VLOOKUP(AH321,simple_survey!$P$1800:$Q$2001,2,FALSE)</f>
        <v>#N/A</v>
      </c>
    </row>
    <row r="322" spans="1:38" s="3" customFormat="1" hidden="1" x14ac:dyDescent="0.4">
      <c r="A322" s="16" t="str">
        <f t="shared" ref="A322:A385" si="59">IF(W322&gt;0, "★", "-")</f>
        <v>★</v>
      </c>
      <c r="B322" s="16" t="str">
        <f t="shared" si="58"/>
        <v>-</v>
      </c>
      <c r="C322" s="7">
        <v>18</v>
      </c>
      <c r="D322" s="2">
        <v>43419.743877314817</v>
      </c>
      <c r="E322" s="3" t="s">
        <v>2032</v>
      </c>
      <c r="F322" s="3">
        <v>14472</v>
      </c>
      <c r="G322" s="3" t="s">
        <v>32</v>
      </c>
      <c r="H322" s="3">
        <v>1333</v>
      </c>
      <c r="I322" s="3">
        <v>642</v>
      </c>
      <c r="J322" s="3">
        <v>1</v>
      </c>
      <c r="K322" s="3">
        <v>1</v>
      </c>
      <c r="M322" s="2">
        <v>43419.766967592594</v>
      </c>
      <c r="N322" s="2">
        <v>43419.778136574074</v>
      </c>
      <c r="O322" s="3" t="s">
        <v>26</v>
      </c>
      <c r="P322" s="3" t="s">
        <v>27</v>
      </c>
      <c r="Q322" s="3" t="s">
        <v>36</v>
      </c>
      <c r="R322" s="3" t="s">
        <v>37</v>
      </c>
      <c r="S322" s="2">
        <v>43419.768773148149</v>
      </c>
      <c r="T322" s="2">
        <v>43419.768773148149</v>
      </c>
      <c r="U322" s="2">
        <v>43419.777766203704</v>
      </c>
      <c r="V322" s="2">
        <v>43419.779629629629</v>
      </c>
      <c r="W322" s="2">
        <v>43419.750810185185</v>
      </c>
      <c r="X322" s="8">
        <f t="shared" si="53"/>
        <v>43419.750810185185</v>
      </c>
      <c r="Y322" s="9">
        <f t="shared" si="54"/>
        <v>1.116898148029577E-2</v>
      </c>
      <c r="Z322" s="9">
        <f t="shared" si="55"/>
        <v>1.116898148029577E-2</v>
      </c>
      <c r="AA322" s="10"/>
      <c r="AB322" s="10">
        <f t="shared" si="56"/>
        <v>0</v>
      </c>
      <c r="AC322" s="10">
        <f>IF(IF(B322="☆",(IF(L322&gt;S322,L322-X322,S322-X322)),M322-X322)&lt;0,0,IF(B322="☆",(IF(L322&gt;S322,L322-X322,S322-X322)),M322-X322))</f>
        <v>1.615740740817273E-2</v>
      </c>
      <c r="AD322" s="30"/>
      <c r="AE322" s="30"/>
      <c r="AF322" s="78">
        <f t="shared" si="49"/>
        <v>43419.743750000001</v>
      </c>
      <c r="AG322" s="78">
        <f t="shared" si="50"/>
        <v>43419.777777777781</v>
      </c>
      <c r="AH322" s="26" t="str">
        <f t="shared" si="51"/>
        <v>43419.7437543419.7777777778</v>
      </c>
      <c r="AI322" s="26" t="e">
        <f>VLOOKUP(AH322,simple_survey!$P$1800:$Q$2001,2,FALSE)</f>
        <v>#N/A</v>
      </c>
    </row>
    <row r="323" spans="1:38" s="3" customFormat="1" hidden="1" x14ac:dyDescent="0.4">
      <c r="A323" s="16" t="str">
        <f t="shared" si="59"/>
        <v>★</v>
      </c>
      <c r="B323" s="16" t="str">
        <f t="shared" si="58"/>
        <v>-</v>
      </c>
      <c r="C323" s="7">
        <v>18</v>
      </c>
      <c r="D323" s="2">
        <v>43419.748865740738</v>
      </c>
      <c r="E323" s="3" t="s">
        <v>2033</v>
      </c>
      <c r="F323" s="3">
        <v>14485</v>
      </c>
      <c r="G323" s="3" t="s">
        <v>32</v>
      </c>
      <c r="H323" s="3">
        <v>6324</v>
      </c>
      <c r="I323" s="3">
        <v>601</v>
      </c>
      <c r="J323" s="3">
        <v>13</v>
      </c>
      <c r="K323" s="3">
        <v>2</v>
      </c>
      <c r="M323" s="2">
        <v>43419.770486111112</v>
      </c>
      <c r="N323" s="2">
        <v>43419.779618055552</v>
      </c>
      <c r="O323" s="3" t="s">
        <v>47</v>
      </c>
      <c r="P323" s="3" t="s">
        <v>48</v>
      </c>
      <c r="Q323" s="3" t="s">
        <v>44</v>
      </c>
      <c r="R323" s="3" t="s">
        <v>91</v>
      </c>
      <c r="S323" s="2">
        <v>43419.765509259261</v>
      </c>
      <c r="T323" s="2">
        <v>43419.768576388888</v>
      </c>
      <c r="U323" s="2">
        <v>43419.776377314818</v>
      </c>
      <c r="V323" s="2">
        <v>43419.777962962966</v>
      </c>
      <c r="W323" s="2">
        <v>43419.755798611113</v>
      </c>
      <c r="X323" s="8">
        <f t="shared" si="53"/>
        <v>43419.755798611113</v>
      </c>
      <c r="Y323" s="9">
        <f t="shared" si="54"/>
        <v>9.1319444400141947E-3</v>
      </c>
      <c r="Z323" s="9">
        <f t="shared" si="55"/>
        <v>1.8263888880028389E-2</v>
      </c>
      <c r="AA323" s="10"/>
      <c r="AB323" s="10">
        <f t="shared" si="56"/>
        <v>4.9768518510973081E-3</v>
      </c>
      <c r="AC323" s="10">
        <f>IF(IF(B323="☆",(IF(L323&gt;S323,L323-X323,S323-X323)),M323-X323)&lt;0,0,IF(B323="☆",(IF(L323&gt;S323,L323-X323,S323-X323)),M323-X323))</f>
        <v>1.4687499999126885E-2</v>
      </c>
      <c r="AD323" s="10"/>
      <c r="AE323" s="10"/>
      <c r="AF323" s="78">
        <f t="shared" ref="AF323:AF386" si="60">INT(D323*1440)/1440</f>
        <v>43419.748611111114</v>
      </c>
      <c r="AG323" s="78">
        <f t="shared" ref="AG323:AG386" si="61">INT(N323*1440)/1440</f>
        <v>43419.779166666667</v>
      </c>
      <c r="AH323" s="26" t="str">
        <f t="shared" ref="AH323:AH386" si="62">CONCATENATE(AF323,AG323)</f>
        <v>43419.748611111143419.7791666667</v>
      </c>
      <c r="AI323" s="26" t="e">
        <f>VLOOKUP(AH323,simple_survey!$P$1800:$Q$2001,2,FALSE)</f>
        <v>#N/A</v>
      </c>
    </row>
    <row r="324" spans="1:38" s="3" customFormat="1" x14ac:dyDescent="0.4">
      <c r="A324" s="16" t="str">
        <f t="shared" si="59"/>
        <v>-</v>
      </c>
      <c r="B324" s="16" t="str">
        <f t="shared" si="58"/>
        <v>-</v>
      </c>
      <c r="C324" s="7">
        <v>18</v>
      </c>
      <c r="D324" s="2">
        <v>43419.750590277778</v>
      </c>
      <c r="E324" s="3" t="s">
        <v>1997</v>
      </c>
      <c r="F324" s="3">
        <v>14490</v>
      </c>
      <c r="G324" s="3" t="s">
        <v>32</v>
      </c>
      <c r="H324" s="3">
        <v>2535</v>
      </c>
      <c r="I324" s="3">
        <v>930</v>
      </c>
      <c r="J324" s="3">
        <v>11</v>
      </c>
      <c r="K324" s="3">
        <v>1</v>
      </c>
      <c r="M324" s="2">
        <v>43419.752233796295</v>
      </c>
      <c r="N324" s="2">
        <v>43419.756689814814</v>
      </c>
      <c r="O324" s="3" t="s">
        <v>22</v>
      </c>
      <c r="P324" s="3" t="s">
        <v>23</v>
      </c>
      <c r="Q324" s="3" t="s">
        <v>20</v>
      </c>
      <c r="R324" s="3" t="s">
        <v>21</v>
      </c>
      <c r="S324" s="2">
        <v>43419.752789351849</v>
      </c>
      <c r="T324" s="2">
        <v>43419.752789351849</v>
      </c>
      <c r="U324" s="2">
        <v>43419.758750000001</v>
      </c>
      <c r="V324" s="2">
        <v>43419.758750000001</v>
      </c>
      <c r="X324" s="8">
        <f t="shared" si="53"/>
        <v>43419.750590277778</v>
      </c>
      <c r="Y324" s="9">
        <f t="shared" si="54"/>
        <v>4.4560185197042301E-3</v>
      </c>
      <c r="Z324" s="9">
        <f t="shared" si="55"/>
        <v>4.4560185197042301E-3</v>
      </c>
      <c r="AA324" s="10"/>
      <c r="AB324" s="10">
        <f t="shared" si="56"/>
        <v>0</v>
      </c>
      <c r="AC324" s="10">
        <f t="shared" ref="AC324:AC353" si="63">IF(IF(B324="☆",(IF(L324&gt;S324,L324-X324,S324-X324)),M324-X324)&lt;0,0,IF(B324="☆",(IF(L324&gt;S324,L324-X324,S324-X324)),M324-X324))</f>
        <v>1.6435185170848854E-3</v>
      </c>
      <c r="AD324" s="30"/>
      <c r="AE324" s="30"/>
      <c r="AF324" s="78">
        <f t="shared" si="60"/>
        <v>43419.75</v>
      </c>
      <c r="AG324" s="78">
        <f t="shared" si="61"/>
        <v>43419.756249999999</v>
      </c>
      <c r="AH324" s="26" t="str">
        <f t="shared" si="62"/>
        <v>43419.7543419.75625</v>
      </c>
      <c r="AI324" s="26" t="str">
        <f>VLOOKUP(AH324,simple_survey!$P$1800:$Q$2001,2,FALSE)</f>
        <v>肯定的</v>
      </c>
    </row>
    <row r="325" spans="1:38" s="3" customFormat="1" hidden="1" x14ac:dyDescent="0.4">
      <c r="A325" s="16" t="str">
        <f t="shared" si="59"/>
        <v>★</v>
      </c>
      <c r="B325" s="16" t="str">
        <f t="shared" si="58"/>
        <v>-</v>
      </c>
      <c r="C325" s="7">
        <v>18</v>
      </c>
      <c r="D325" s="2">
        <v>43419.752245370371</v>
      </c>
      <c r="E325" s="3" t="s">
        <v>1975</v>
      </c>
      <c r="F325" s="3">
        <v>14497</v>
      </c>
      <c r="G325" s="3" t="s">
        <v>32</v>
      </c>
      <c r="H325" s="3">
        <v>6321</v>
      </c>
      <c r="I325" s="3">
        <v>115</v>
      </c>
      <c r="J325" s="3">
        <v>9</v>
      </c>
      <c r="K325" s="3">
        <v>2</v>
      </c>
      <c r="M325" s="2">
        <v>43419.767106481479</v>
      </c>
      <c r="N325" s="2">
        <v>43419.772766203707</v>
      </c>
      <c r="O325" s="3" t="s">
        <v>69</v>
      </c>
      <c r="P325" s="3" t="s">
        <v>70</v>
      </c>
      <c r="Q325" s="3" t="s">
        <v>26</v>
      </c>
      <c r="R325" s="3" t="s">
        <v>27</v>
      </c>
      <c r="S325" s="2">
        <v>43419.763194444444</v>
      </c>
      <c r="T325" s="2">
        <v>43419.77034722222</v>
      </c>
      <c r="U325" s="2">
        <v>43419.769560185188</v>
      </c>
      <c r="V325" s="2">
        <v>43419.776712962965</v>
      </c>
      <c r="W325" s="2">
        <v>43419.75917824074</v>
      </c>
      <c r="X325" s="8">
        <f t="shared" si="53"/>
        <v>43419.75917824074</v>
      </c>
      <c r="Y325" s="9">
        <f t="shared" si="54"/>
        <v>5.659722228301689E-3</v>
      </c>
      <c r="Z325" s="9">
        <f t="shared" si="55"/>
        <v>1.1319444456603378E-2</v>
      </c>
      <c r="AA325" s="10"/>
      <c r="AB325" s="10">
        <f t="shared" si="56"/>
        <v>3.9120370347518474E-3</v>
      </c>
      <c r="AC325" s="10">
        <f t="shared" si="63"/>
        <v>7.9282407386926934E-3</v>
      </c>
      <c r="AD325" s="30"/>
      <c r="AE325" s="30"/>
      <c r="AF325" s="78">
        <f t="shared" si="60"/>
        <v>43419.752083333333</v>
      </c>
      <c r="AG325" s="78">
        <f t="shared" si="61"/>
        <v>43419.772222222222</v>
      </c>
      <c r="AH325" s="26" t="str">
        <f t="shared" si="62"/>
        <v>43419.752083333343419.7722222222</v>
      </c>
      <c r="AI325" s="26" t="e">
        <f>VLOOKUP(AH325,simple_survey!$P$1800:$Q$2001,2,FALSE)</f>
        <v>#N/A</v>
      </c>
      <c r="AL325" s="3" t="s">
        <v>168</v>
      </c>
    </row>
    <row r="326" spans="1:38" s="7" customFormat="1" hidden="1" x14ac:dyDescent="0.4">
      <c r="A326" s="16" t="str">
        <f t="shared" si="59"/>
        <v>-</v>
      </c>
      <c r="B326" s="16" t="str">
        <f t="shared" si="58"/>
        <v>-</v>
      </c>
      <c r="C326" s="7">
        <v>18</v>
      </c>
      <c r="D326" s="2">
        <v>43419.752349537041</v>
      </c>
      <c r="E326" s="3" t="s">
        <v>1932</v>
      </c>
      <c r="F326" s="3">
        <v>14498</v>
      </c>
      <c r="G326" s="3" t="s">
        <v>18</v>
      </c>
      <c r="H326" s="3">
        <v>2424</v>
      </c>
      <c r="I326" s="3">
        <v>841</v>
      </c>
      <c r="J326" s="3">
        <v>2</v>
      </c>
      <c r="K326" s="3">
        <v>1</v>
      </c>
      <c r="L326" s="3"/>
      <c r="M326" s="2">
        <v>43419.772210648145</v>
      </c>
      <c r="N326" s="2">
        <v>43419.790277777778</v>
      </c>
      <c r="O326" s="3" t="s">
        <v>30</v>
      </c>
      <c r="P326" s="3" t="s">
        <v>31</v>
      </c>
      <c r="Q326" s="3" t="s">
        <v>36</v>
      </c>
      <c r="R326" s="3" t="s">
        <v>37</v>
      </c>
      <c r="S326" s="2">
        <v>43419.771689814814</v>
      </c>
      <c r="T326" s="2">
        <v>43419.773969907408</v>
      </c>
      <c r="U326" s="2">
        <v>43419.780069444445</v>
      </c>
      <c r="V326" s="2">
        <v>43419.789710648147</v>
      </c>
      <c r="W326" s="3"/>
      <c r="X326" s="8">
        <f t="shared" si="53"/>
        <v>43419.752349537041</v>
      </c>
      <c r="Y326" s="9">
        <f t="shared" si="54"/>
        <v>1.806712963298196E-2</v>
      </c>
      <c r="Z326" s="9">
        <f t="shared" si="55"/>
        <v>1.806712963298196E-2</v>
      </c>
      <c r="AA326" s="10"/>
      <c r="AB326" s="10">
        <f t="shared" si="56"/>
        <v>5.2083333139307797E-4</v>
      </c>
      <c r="AC326" s="10">
        <f t="shared" si="63"/>
        <v>1.986111110454658E-2</v>
      </c>
      <c r="AD326" s="10"/>
      <c r="AE326" s="10"/>
      <c r="AF326" s="78">
        <f t="shared" si="60"/>
        <v>43419.752083333333</v>
      </c>
      <c r="AG326" s="78">
        <f t="shared" si="61"/>
        <v>43419.790277777778</v>
      </c>
      <c r="AH326" s="26" t="str">
        <f t="shared" si="62"/>
        <v>43419.752083333343419.7902777778</v>
      </c>
      <c r="AI326" s="26" t="e">
        <f>VLOOKUP(AH326,simple_survey!$P$1800:$Q$2001,2,FALSE)</f>
        <v>#N/A</v>
      </c>
      <c r="AL326" s="3" t="s">
        <v>110</v>
      </c>
    </row>
    <row r="327" spans="1:38" s="3" customFormat="1" hidden="1" x14ac:dyDescent="0.4">
      <c r="A327" s="16" t="str">
        <f t="shared" si="59"/>
        <v>-</v>
      </c>
      <c r="B327" s="16" t="str">
        <f t="shared" si="58"/>
        <v>-</v>
      </c>
      <c r="C327" s="7">
        <v>18</v>
      </c>
      <c r="D327" s="2">
        <v>43419.753692129627</v>
      </c>
      <c r="E327" s="3" t="s">
        <v>2034</v>
      </c>
      <c r="F327" s="3">
        <v>14503</v>
      </c>
      <c r="G327" s="3" t="s">
        <v>32</v>
      </c>
      <c r="H327" s="3">
        <v>6263</v>
      </c>
      <c r="I327" s="3">
        <v>166</v>
      </c>
      <c r="J327" s="3">
        <v>8</v>
      </c>
      <c r="K327" s="3">
        <v>1</v>
      </c>
      <c r="M327" s="2">
        <v>43419.755844907406</v>
      </c>
      <c r="N327" s="2">
        <v>43419.760729166665</v>
      </c>
      <c r="O327" s="3" t="s">
        <v>133</v>
      </c>
      <c r="P327" s="3" t="s">
        <v>19</v>
      </c>
      <c r="Q327" s="3" t="s">
        <v>26</v>
      </c>
      <c r="R327" s="3" t="s">
        <v>27</v>
      </c>
      <c r="S327" s="2">
        <v>43419.75472222222</v>
      </c>
      <c r="T327" s="2">
        <v>43419.755486111113</v>
      </c>
      <c r="U327" s="2">
        <v>43419.759895833333</v>
      </c>
      <c r="V327" s="2">
        <v>43419.760185185187</v>
      </c>
      <c r="X327" s="8">
        <f t="shared" si="53"/>
        <v>43419.753692129627</v>
      </c>
      <c r="Y327" s="9">
        <f t="shared" si="54"/>
        <v>4.8842592586879618E-3</v>
      </c>
      <c r="Z327" s="9">
        <f t="shared" si="55"/>
        <v>4.8842592586879618E-3</v>
      </c>
      <c r="AA327" s="10"/>
      <c r="AB327" s="10">
        <f t="shared" si="56"/>
        <v>1.1226851856918074E-3</v>
      </c>
      <c r="AC327" s="10">
        <f t="shared" si="63"/>
        <v>2.1527777789742686E-3</v>
      </c>
      <c r="AD327" s="30"/>
      <c r="AE327" s="30"/>
      <c r="AF327" s="78">
        <f t="shared" si="60"/>
        <v>43419.753472222219</v>
      </c>
      <c r="AG327" s="78">
        <f t="shared" si="61"/>
        <v>43419.760416666664</v>
      </c>
      <c r="AH327" s="26" t="str">
        <f t="shared" si="62"/>
        <v>43419.753472222243419.7604166667</v>
      </c>
      <c r="AI327" s="26" t="e">
        <f>VLOOKUP(AH327,simple_survey!$P$1800:$Q$2001,2,FALSE)</f>
        <v>#N/A</v>
      </c>
      <c r="AL327" s="3" t="s">
        <v>94</v>
      </c>
    </row>
    <row r="328" spans="1:38" s="3" customFormat="1" hidden="1" x14ac:dyDescent="0.4">
      <c r="A328" s="16" t="str">
        <f t="shared" si="59"/>
        <v>★</v>
      </c>
      <c r="B328" s="16" t="str">
        <f t="shared" si="58"/>
        <v>-</v>
      </c>
      <c r="C328" s="7">
        <v>18</v>
      </c>
      <c r="D328" s="2">
        <v>43419.754548611112</v>
      </c>
      <c r="E328" s="3" t="s">
        <v>2035</v>
      </c>
      <c r="F328" s="3">
        <v>14505</v>
      </c>
      <c r="G328" s="3" t="s">
        <v>32</v>
      </c>
      <c r="H328" s="3">
        <v>1034</v>
      </c>
      <c r="I328" s="3">
        <v>662</v>
      </c>
      <c r="J328" s="3">
        <v>13</v>
      </c>
      <c r="K328" s="3">
        <v>1</v>
      </c>
      <c r="M328" s="2">
        <v>43419.757187499999</v>
      </c>
      <c r="N328" s="2">
        <v>43419.768807870372</v>
      </c>
      <c r="O328" s="3" t="s">
        <v>33</v>
      </c>
      <c r="P328" s="3" t="s">
        <v>34</v>
      </c>
      <c r="Q328" s="3" t="s">
        <v>28</v>
      </c>
      <c r="R328" s="3" t="s">
        <v>29</v>
      </c>
      <c r="S328" s="2">
        <v>43419.761493055557</v>
      </c>
      <c r="T328" s="2">
        <v>43419.761493055557</v>
      </c>
      <c r="U328" s="2">
        <v>43419.767442129632</v>
      </c>
      <c r="V328" s="2">
        <v>43419.767442129632</v>
      </c>
      <c r="W328" s="2">
        <v>43419.761493055557</v>
      </c>
      <c r="X328" s="8">
        <f t="shared" si="53"/>
        <v>43419.761493055557</v>
      </c>
      <c r="Y328" s="9">
        <f t="shared" si="54"/>
        <v>1.1620370372838806E-2</v>
      </c>
      <c r="Z328" s="9">
        <f t="shared" si="55"/>
        <v>1.1620370372838806E-2</v>
      </c>
      <c r="AA328" s="10"/>
      <c r="AB328" s="10">
        <f t="shared" si="56"/>
        <v>0</v>
      </c>
      <c r="AC328" s="10">
        <f t="shared" si="63"/>
        <v>0</v>
      </c>
      <c r="AD328" s="30"/>
      <c r="AE328" s="30"/>
      <c r="AF328" s="78">
        <f t="shared" si="60"/>
        <v>43419.754166666666</v>
      </c>
      <c r="AG328" s="78">
        <f t="shared" si="61"/>
        <v>43419.768750000003</v>
      </c>
      <c r="AH328" s="26" t="str">
        <f t="shared" si="62"/>
        <v>43419.754166666743419.76875</v>
      </c>
      <c r="AI328" s="26" t="e">
        <f>VLOOKUP(AH328,simple_survey!$P$1800:$Q$2001,2,FALSE)</f>
        <v>#N/A</v>
      </c>
      <c r="AL328" s="3" t="s">
        <v>94</v>
      </c>
    </row>
    <row r="329" spans="1:38" s="3" customFormat="1" hidden="1" x14ac:dyDescent="0.4">
      <c r="A329" s="16" t="str">
        <f t="shared" si="59"/>
        <v>★</v>
      </c>
      <c r="B329" s="16" t="str">
        <f t="shared" si="58"/>
        <v>-</v>
      </c>
      <c r="C329" s="7">
        <v>18</v>
      </c>
      <c r="D329" s="2">
        <v>43419.755474537036</v>
      </c>
      <c r="E329" s="3" t="s">
        <v>2036</v>
      </c>
      <c r="F329" s="3">
        <v>14509</v>
      </c>
      <c r="G329" s="3" t="s">
        <v>32</v>
      </c>
      <c r="H329" s="3">
        <v>4053</v>
      </c>
      <c r="I329" s="3">
        <v>557</v>
      </c>
      <c r="J329" s="3">
        <v>2</v>
      </c>
      <c r="K329" s="3">
        <v>4</v>
      </c>
      <c r="M329" s="2">
        <v>43419.76048611111</v>
      </c>
      <c r="N329" s="2">
        <v>43419.767222222225</v>
      </c>
      <c r="O329" s="3" t="s">
        <v>28</v>
      </c>
      <c r="P329" s="3" t="s">
        <v>29</v>
      </c>
      <c r="Q329" s="3" t="s">
        <v>67</v>
      </c>
      <c r="R329" s="3" t="s">
        <v>68</v>
      </c>
      <c r="S329" s="2">
        <v>43419.762407407405</v>
      </c>
      <c r="T329" s="2">
        <v>43419.762407407405</v>
      </c>
      <c r="U329" s="2">
        <v>43419.770891203705</v>
      </c>
      <c r="V329" s="2">
        <v>43419.770891203705</v>
      </c>
      <c r="W329" s="2">
        <v>43419.762407407405</v>
      </c>
      <c r="X329" s="8">
        <f t="shared" si="53"/>
        <v>43419.762407407405</v>
      </c>
      <c r="Y329" s="9">
        <f t="shared" si="54"/>
        <v>6.7361111141508445E-3</v>
      </c>
      <c r="Z329" s="9">
        <f t="shared" si="55"/>
        <v>2.6944444456603378E-2</v>
      </c>
      <c r="AA329" s="10"/>
      <c r="AB329" s="10">
        <f t="shared" si="56"/>
        <v>0</v>
      </c>
      <c r="AC329" s="10">
        <f t="shared" si="63"/>
        <v>0</v>
      </c>
      <c r="AD329" s="30"/>
      <c r="AE329" s="30"/>
      <c r="AF329" s="78">
        <f t="shared" si="60"/>
        <v>43419.754861111112</v>
      </c>
      <c r="AG329" s="78">
        <f t="shared" si="61"/>
        <v>43419.76666666667</v>
      </c>
      <c r="AH329" s="26" t="str">
        <f t="shared" si="62"/>
        <v>43419.754861111143419.7666666667</v>
      </c>
      <c r="AI329" s="26" t="e">
        <f>VLOOKUP(AH329,simple_survey!$P$1800:$Q$2001,2,FALSE)</f>
        <v>#N/A</v>
      </c>
    </row>
    <row r="330" spans="1:38" s="3" customFormat="1" x14ac:dyDescent="0.4">
      <c r="A330" s="16" t="str">
        <f t="shared" si="59"/>
        <v>-</v>
      </c>
      <c r="B330" s="16" t="str">
        <f t="shared" si="58"/>
        <v>-</v>
      </c>
      <c r="C330" s="7">
        <v>18</v>
      </c>
      <c r="D330" s="2">
        <v>43419.755706018521</v>
      </c>
      <c r="E330" s="3" t="s">
        <v>2037</v>
      </c>
      <c r="F330" s="3">
        <v>14512</v>
      </c>
      <c r="G330" s="3" t="s">
        <v>32</v>
      </c>
      <c r="H330" s="3">
        <v>5444</v>
      </c>
      <c r="I330" s="3">
        <v>998</v>
      </c>
      <c r="J330" s="3">
        <v>1</v>
      </c>
      <c r="K330" s="3">
        <v>1</v>
      </c>
      <c r="M330" s="2">
        <v>43419.771006944444</v>
      </c>
      <c r="N330" s="2">
        <v>43419.777951388889</v>
      </c>
      <c r="O330" s="3" t="s">
        <v>33</v>
      </c>
      <c r="P330" s="3" t="s">
        <v>34</v>
      </c>
      <c r="Q330" s="3" t="s">
        <v>36</v>
      </c>
      <c r="R330" s="3" t="s">
        <v>37</v>
      </c>
      <c r="S330" s="2">
        <v>43419.774652777778</v>
      </c>
      <c r="T330" s="2">
        <v>43419.774652777778</v>
      </c>
      <c r="U330" s="2">
        <v>43419.779282407406</v>
      </c>
      <c r="V330" s="2">
        <v>43419.779282407406</v>
      </c>
      <c r="X330" s="8">
        <f t="shared" si="53"/>
        <v>43419.755706018521</v>
      </c>
      <c r="Y330" s="9">
        <f t="shared" si="54"/>
        <v>6.9444444452528842E-3</v>
      </c>
      <c r="Z330" s="9">
        <f t="shared" si="55"/>
        <v>6.9444444452528842E-3</v>
      </c>
      <c r="AA330" s="10"/>
      <c r="AB330" s="10">
        <f t="shared" si="56"/>
        <v>0</v>
      </c>
      <c r="AC330" s="10">
        <f t="shared" si="63"/>
        <v>1.5300925922929309E-2</v>
      </c>
      <c r="AD330" s="30"/>
      <c r="AE330" s="30"/>
      <c r="AF330" s="78">
        <f t="shared" si="60"/>
        <v>43419.755555555559</v>
      </c>
      <c r="AG330" s="78">
        <f t="shared" si="61"/>
        <v>43419.777777777781</v>
      </c>
      <c r="AH330" s="26" t="str">
        <f t="shared" si="62"/>
        <v>43419.755555555643419.7777777778</v>
      </c>
      <c r="AI330" s="26" t="str">
        <f>VLOOKUP(AH330,simple_survey!$P$1800:$Q$2001,2,FALSE)</f>
        <v>否定的</v>
      </c>
    </row>
    <row r="331" spans="1:38" s="3" customFormat="1" x14ac:dyDescent="0.4">
      <c r="A331" s="16" t="str">
        <f t="shared" si="59"/>
        <v>-</v>
      </c>
      <c r="B331" s="16" t="str">
        <f t="shared" si="58"/>
        <v>-</v>
      </c>
      <c r="C331" s="7">
        <v>18</v>
      </c>
      <c r="D331" s="2">
        <v>43419.755740740744</v>
      </c>
      <c r="E331" s="3" t="s">
        <v>1912</v>
      </c>
      <c r="F331" s="3">
        <v>14513</v>
      </c>
      <c r="G331" s="3" t="s">
        <v>32</v>
      </c>
      <c r="H331" s="3">
        <v>5641</v>
      </c>
      <c r="I331" s="3">
        <v>536</v>
      </c>
      <c r="J331" s="3">
        <v>11</v>
      </c>
      <c r="K331" s="3">
        <v>2</v>
      </c>
      <c r="M331" s="2">
        <v>43419.761238425926</v>
      </c>
      <c r="N331" s="2">
        <v>43419.771041666667</v>
      </c>
      <c r="O331" s="3" t="s">
        <v>79</v>
      </c>
      <c r="P331" s="3" t="s">
        <v>80</v>
      </c>
      <c r="Q331" s="3" t="s">
        <v>62</v>
      </c>
      <c r="R331" s="3" t="s">
        <v>63</v>
      </c>
      <c r="S331" s="2">
        <v>43419.763032407405</v>
      </c>
      <c r="T331" s="2">
        <v>43419.763032407405</v>
      </c>
      <c r="U331" s="2">
        <v>43419.779374999998</v>
      </c>
      <c r="V331" s="2">
        <v>43419.779374999998</v>
      </c>
      <c r="X331" s="8">
        <f t="shared" si="53"/>
        <v>43419.755740740744</v>
      </c>
      <c r="Y331" s="9">
        <f t="shared" si="54"/>
        <v>9.8032407404389232E-3</v>
      </c>
      <c r="Z331" s="9">
        <f t="shared" si="55"/>
        <v>1.9606481480877846E-2</v>
      </c>
      <c r="AA331" s="10"/>
      <c r="AB331" s="10">
        <f t="shared" si="56"/>
        <v>0</v>
      </c>
      <c r="AC331" s="10">
        <f t="shared" si="63"/>
        <v>5.4976851824903861E-3</v>
      </c>
      <c r="AD331" s="30"/>
      <c r="AE331" s="30"/>
      <c r="AF331" s="78">
        <f t="shared" si="60"/>
        <v>43419.755555555559</v>
      </c>
      <c r="AG331" s="78">
        <f t="shared" si="61"/>
        <v>43419.770833333336</v>
      </c>
      <c r="AH331" s="26" t="str">
        <f t="shared" si="62"/>
        <v>43419.755555555643419.7708333333</v>
      </c>
      <c r="AI331" s="26" t="str">
        <f>VLOOKUP(AH331,simple_survey!$P$1800:$Q$2001,2,FALSE)</f>
        <v>肯定的</v>
      </c>
    </row>
    <row r="332" spans="1:38" s="3" customFormat="1" hidden="1" x14ac:dyDescent="0.4">
      <c r="A332" s="16" t="str">
        <f t="shared" si="59"/>
        <v>-</v>
      </c>
      <c r="B332" s="16" t="str">
        <f t="shared" si="58"/>
        <v>-</v>
      </c>
      <c r="C332" s="7">
        <v>18</v>
      </c>
      <c r="D332" s="2">
        <v>43419.761030092595</v>
      </c>
      <c r="E332" s="3" t="s">
        <v>1799</v>
      </c>
      <c r="F332" s="3">
        <v>14533</v>
      </c>
      <c r="G332" s="3" t="s">
        <v>32</v>
      </c>
      <c r="H332" s="3">
        <v>1789</v>
      </c>
      <c r="I332" s="3">
        <v>894</v>
      </c>
      <c r="J332" s="3">
        <v>13</v>
      </c>
      <c r="K332" s="3">
        <v>1</v>
      </c>
      <c r="M332" s="2">
        <v>43419.768969907411</v>
      </c>
      <c r="N332" s="2">
        <v>43419.784085648149</v>
      </c>
      <c r="O332" s="3" t="s">
        <v>47</v>
      </c>
      <c r="P332" s="3" t="s">
        <v>48</v>
      </c>
      <c r="Q332" s="3" t="s">
        <v>38</v>
      </c>
      <c r="R332" s="3" t="s">
        <v>1368</v>
      </c>
      <c r="S332" s="2">
        <v>43419.769270833334</v>
      </c>
      <c r="T332" s="2">
        <v>43419.769270833334</v>
      </c>
      <c r="U332" s="2">
        <v>43419.780381944445</v>
      </c>
      <c r="V332" s="2">
        <v>43419.780381944445</v>
      </c>
      <c r="X332" s="8">
        <f t="shared" ref="X332:X395" si="64">IF(W332&gt;0,W332,D332)</f>
        <v>43419.761030092595</v>
      </c>
      <c r="Y332" s="9">
        <f t="shared" ref="Y332:Y395" si="65">N332-M332</f>
        <v>1.5115740738110617E-2</v>
      </c>
      <c r="Z332" s="9">
        <f t="shared" ref="Z332:Z395" si="66">Y332*K332</f>
        <v>1.5115740738110617E-2</v>
      </c>
      <c r="AA332" s="10"/>
      <c r="AB332" s="10">
        <f t="shared" si="56"/>
        <v>0</v>
      </c>
      <c r="AC332" s="10">
        <f t="shared" si="63"/>
        <v>7.9398148154723458E-3</v>
      </c>
      <c r="AD332" s="30"/>
      <c r="AE332" s="30"/>
      <c r="AF332" s="78">
        <f t="shared" si="60"/>
        <v>43419.760416666664</v>
      </c>
      <c r="AG332" s="78">
        <f t="shared" si="61"/>
        <v>43419.78402777778</v>
      </c>
      <c r="AH332" s="26" t="str">
        <f t="shared" si="62"/>
        <v>43419.760416666743419.7840277778</v>
      </c>
      <c r="AI332" s="26" t="e">
        <f>VLOOKUP(AH332,simple_survey!$P$1800:$Q$2001,2,FALSE)</f>
        <v>#N/A</v>
      </c>
    </row>
    <row r="333" spans="1:38" s="3" customFormat="1" hidden="1" x14ac:dyDescent="0.4">
      <c r="A333" s="16" t="str">
        <f t="shared" si="59"/>
        <v>-</v>
      </c>
      <c r="B333" s="16" t="str">
        <f t="shared" si="58"/>
        <v>-</v>
      </c>
      <c r="C333" s="7">
        <v>18</v>
      </c>
      <c r="D333" s="2">
        <v>43419.763981481483</v>
      </c>
      <c r="E333" s="3" t="s">
        <v>1818</v>
      </c>
      <c r="F333" s="3">
        <v>14537</v>
      </c>
      <c r="G333" s="3" t="s">
        <v>18</v>
      </c>
      <c r="H333" s="3">
        <v>5476</v>
      </c>
      <c r="I333" s="3">
        <v>272</v>
      </c>
      <c r="J333" s="3">
        <v>3</v>
      </c>
      <c r="K333" s="3">
        <v>3</v>
      </c>
      <c r="M333" s="2">
        <v>43419.767939814818</v>
      </c>
      <c r="N333" s="2">
        <v>43419.786956018521</v>
      </c>
      <c r="O333" s="3" t="s">
        <v>22</v>
      </c>
      <c r="P333" s="3" t="s">
        <v>23</v>
      </c>
      <c r="Q333" s="3" t="s">
        <v>44</v>
      </c>
      <c r="R333" s="3" t="s">
        <v>91</v>
      </c>
      <c r="S333" s="2">
        <v>43419.76766203704</v>
      </c>
      <c r="T333" s="2">
        <v>43419.76766203704</v>
      </c>
      <c r="U333" s="2">
        <v>43419.786111111112</v>
      </c>
      <c r="V333" s="2">
        <v>43419.787939814814</v>
      </c>
      <c r="X333" s="8">
        <f t="shared" si="64"/>
        <v>43419.763981481483</v>
      </c>
      <c r="Y333" s="9">
        <f t="shared" si="65"/>
        <v>1.9016203703358769E-2</v>
      </c>
      <c r="Z333" s="9">
        <f t="shared" si="66"/>
        <v>5.7048611110076308E-2</v>
      </c>
      <c r="AA333" s="10"/>
      <c r="AB333" s="10">
        <f t="shared" si="56"/>
        <v>2.7777777722803876E-4</v>
      </c>
      <c r="AC333" s="10">
        <f t="shared" si="63"/>
        <v>3.9583333345944993E-3</v>
      </c>
      <c r="AD333" s="30"/>
      <c r="AE333" s="30"/>
      <c r="AF333" s="78">
        <f t="shared" si="60"/>
        <v>43419.763888888891</v>
      </c>
      <c r="AG333" s="78">
        <f t="shared" si="61"/>
        <v>43419.786805555559</v>
      </c>
      <c r="AH333" s="26" t="str">
        <f t="shared" si="62"/>
        <v>43419.763888888943419.7868055556</v>
      </c>
      <c r="AI333" s="26" t="e">
        <f>VLOOKUP(AH333,simple_survey!$P$1800:$Q$2001,2,FALSE)</f>
        <v>#N/A</v>
      </c>
    </row>
    <row r="334" spans="1:38" s="3" customFormat="1" hidden="1" x14ac:dyDescent="0.4">
      <c r="A334" s="16" t="str">
        <f t="shared" si="59"/>
        <v>-</v>
      </c>
      <c r="B334" s="16" t="str">
        <f t="shared" si="58"/>
        <v>-</v>
      </c>
      <c r="C334" s="7">
        <v>18</v>
      </c>
      <c r="D334" s="2">
        <v>43419.765138888892</v>
      </c>
      <c r="E334" s="3" t="s">
        <v>1981</v>
      </c>
      <c r="F334" s="3">
        <v>14539</v>
      </c>
      <c r="G334" s="3" t="s">
        <v>18</v>
      </c>
      <c r="H334" s="3">
        <v>4745</v>
      </c>
      <c r="I334" s="3">
        <v>434</v>
      </c>
      <c r="J334" s="3">
        <v>4</v>
      </c>
      <c r="K334" s="3">
        <v>2</v>
      </c>
      <c r="M334" s="2">
        <v>43419.769618055558</v>
      </c>
      <c r="N334" s="2">
        <v>43419.777141203704</v>
      </c>
      <c r="O334" s="3" t="s">
        <v>24</v>
      </c>
      <c r="P334" s="3" t="s">
        <v>25</v>
      </c>
      <c r="Q334" s="3" t="s">
        <v>33</v>
      </c>
      <c r="R334" s="3" t="s">
        <v>34</v>
      </c>
      <c r="S334" s="2">
        <v>43419.770312499997</v>
      </c>
      <c r="T334" s="2">
        <v>43419.770312499997</v>
      </c>
      <c r="U334" s="2">
        <v>43419.776863425926</v>
      </c>
      <c r="V334" s="2">
        <v>43419.779293981483</v>
      </c>
      <c r="X334" s="8">
        <f t="shared" si="64"/>
        <v>43419.765138888892</v>
      </c>
      <c r="Y334" s="9">
        <f t="shared" si="65"/>
        <v>7.5231481459923089E-3</v>
      </c>
      <c r="Z334" s="9">
        <f t="shared" si="66"/>
        <v>1.5046296291984618E-2</v>
      </c>
      <c r="AA334" s="10"/>
      <c r="AB334" s="10">
        <f t="shared" ref="AB334:AB397" si="67">IF(IF(A334="☆",L334-S334,M334-S334)&lt;0,0,IF(A334="☆",L334-S334,M334-S334))</f>
        <v>0</v>
      </c>
      <c r="AC334" s="10">
        <f t="shared" si="63"/>
        <v>4.4791666659875773E-3</v>
      </c>
      <c r="AD334" s="30"/>
      <c r="AE334" s="30"/>
      <c r="AF334" s="78">
        <f t="shared" si="60"/>
        <v>43419.76458333333</v>
      </c>
      <c r="AG334" s="78">
        <f t="shared" si="61"/>
        <v>43419.777083333334</v>
      </c>
      <c r="AH334" s="26" t="str">
        <f t="shared" si="62"/>
        <v>43419.764583333343419.7770833333</v>
      </c>
      <c r="AI334" s="26" t="e">
        <f>VLOOKUP(AH334,simple_survey!$P$1800:$Q$2001,2,FALSE)</f>
        <v>#N/A</v>
      </c>
    </row>
    <row r="335" spans="1:38" s="3" customFormat="1" hidden="1" x14ac:dyDescent="0.4">
      <c r="A335" s="16" t="str">
        <f t="shared" si="59"/>
        <v>-</v>
      </c>
      <c r="B335" s="16" t="str">
        <f t="shared" si="58"/>
        <v>-</v>
      </c>
      <c r="C335" s="7">
        <v>18</v>
      </c>
      <c r="D335" s="2">
        <v>43419.7659375</v>
      </c>
      <c r="E335" s="3" t="s">
        <v>1942</v>
      </c>
      <c r="F335" s="3">
        <v>14542</v>
      </c>
      <c r="G335" s="3" t="s">
        <v>18</v>
      </c>
      <c r="H335" s="3">
        <v>6133</v>
      </c>
      <c r="I335" s="3">
        <v>946</v>
      </c>
      <c r="J335" s="3">
        <v>4</v>
      </c>
      <c r="K335" s="3">
        <v>1</v>
      </c>
      <c r="M335" s="2">
        <v>43419.772870370369</v>
      </c>
      <c r="N335" s="2">
        <v>43419.781180555554</v>
      </c>
      <c r="O335" s="3" t="s">
        <v>28</v>
      </c>
      <c r="P335" s="3" t="s">
        <v>29</v>
      </c>
      <c r="Q335" s="3" t="s">
        <v>133</v>
      </c>
      <c r="R335" s="3" t="s">
        <v>19</v>
      </c>
      <c r="S335" s="2">
        <v>43419.773888888885</v>
      </c>
      <c r="T335" s="2">
        <v>43419.773888888885</v>
      </c>
      <c r="U335" s="2">
        <v>43419.78224537037</v>
      </c>
      <c r="V335" s="2">
        <v>43419.786296296297</v>
      </c>
      <c r="X335" s="8">
        <f t="shared" si="64"/>
        <v>43419.7659375</v>
      </c>
      <c r="Y335" s="9">
        <f t="shared" si="65"/>
        <v>8.3101851851097308E-3</v>
      </c>
      <c r="Z335" s="9">
        <f t="shared" si="66"/>
        <v>8.3101851851097308E-3</v>
      </c>
      <c r="AA335" s="30"/>
      <c r="AB335" s="10">
        <f t="shared" si="67"/>
        <v>0</v>
      </c>
      <c r="AC335" s="10">
        <f t="shared" si="63"/>
        <v>6.9328703684732318E-3</v>
      </c>
      <c r="AD335" s="30"/>
      <c r="AE335" s="30"/>
      <c r="AF335" s="78">
        <f t="shared" si="60"/>
        <v>43419.765277777777</v>
      </c>
      <c r="AG335" s="78">
        <f t="shared" si="61"/>
        <v>43419.780555555553</v>
      </c>
      <c r="AH335" s="26" t="str">
        <f t="shared" si="62"/>
        <v>43419.765277777843419.7805555556</v>
      </c>
      <c r="AI335" s="26" t="e">
        <f>VLOOKUP(AH335,simple_survey!$P$1800:$Q$2001,2,FALSE)</f>
        <v>#N/A</v>
      </c>
    </row>
    <row r="336" spans="1:38" s="3" customFormat="1" hidden="1" x14ac:dyDescent="0.4">
      <c r="A336" s="16" t="str">
        <f t="shared" si="59"/>
        <v>-</v>
      </c>
      <c r="B336" s="16" t="str">
        <f t="shared" si="58"/>
        <v>-</v>
      </c>
      <c r="C336" s="7">
        <v>18</v>
      </c>
      <c r="D336" s="2">
        <v>43419.769490740742</v>
      </c>
      <c r="E336" s="3" t="s">
        <v>2038</v>
      </c>
      <c r="F336" s="3">
        <v>14547</v>
      </c>
      <c r="G336" s="3" t="s">
        <v>98</v>
      </c>
      <c r="H336" s="3">
        <v>0</v>
      </c>
      <c r="I336" s="3">
        <v>668</v>
      </c>
      <c r="J336" s="3">
        <v>2</v>
      </c>
      <c r="K336" s="3">
        <v>3</v>
      </c>
      <c r="M336" s="2">
        <v>43419.774305555555</v>
      </c>
      <c r="N336" s="2">
        <v>43419.782951388886</v>
      </c>
      <c r="O336" s="3" t="s">
        <v>45</v>
      </c>
      <c r="P336" s="3" t="s">
        <v>46</v>
      </c>
      <c r="Q336" s="3" t="s">
        <v>133</v>
      </c>
      <c r="R336" s="3" t="s">
        <v>19</v>
      </c>
      <c r="S336" s="2">
        <v>43419.776261574072</v>
      </c>
      <c r="T336" s="2">
        <v>43419.776261574072</v>
      </c>
      <c r="U336" s="2">
        <v>43419.783796296295</v>
      </c>
      <c r="V336" s="2">
        <v>43419.786423611113</v>
      </c>
      <c r="X336" s="8">
        <f t="shared" si="64"/>
        <v>43419.769490740742</v>
      </c>
      <c r="Y336" s="9">
        <f t="shared" si="65"/>
        <v>8.6458333316841163E-3</v>
      </c>
      <c r="Z336" s="9">
        <f t="shared" si="66"/>
        <v>2.5937499995052349E-2</v>
      </c>
      <c r="AA336" s="30"/>
      <c r="AB336" s="10">
        <f t="shared" si="67"/>
        <v>0</v>
      </c>
      <c r="AC336" s="10">
        <f t="shared" si="63"/>
        <v>4.8148148125619628E-3</v>
      </c>
      <c r="AD336" s="30"/>
      <c r="AE336" s="30"/>
      <c r="AF336" s="78">
        <f t="shared" si="60"/>
        <v>43419.769444444442</v>
      </c>
      <c r="AG336" s="78">
        <f t="shared" si="61"/>
        <v>43419.782638888886</v>
      </c>
      <c r="AH336" s="26" t="str">
        <f t="shared" si="62"/>
        <v>43419.769444444443419.7826388889</v>
      </c>
      <c r="AI336" s="26" t="e">
        <f>VLOOKUP(AH336,simple_survey!$P$1800:$Q$2001,2,FALSE)</f>
        <v>#N/A</v>
      </c>
    </row>
    <row r="337" spans="1:35" s="3" customFormat="1" hidden="1" x14ac:dyDescent="0.4">
      <c r="A337" s="16" t="str">
        <f t="shared" si="59"/>
        <v>★</v>
      </c>
      <c r="B337" s="16" t="str">
        <f t="shared" si="58"/>
        <v>-</v>
      </c>
      <c r="C337" s="7">
        <v>18</v>
      </c>
      <c r="D337" s="2">
        <v>43419.772337962961</v>
      </c>
      <c r="E337" s="3" t="s">
        <v>2039</v>
      </c>
      <c r="F337" s="3">
        <v>14549</v>
      </c>
      <c r="G337" s="3" t="s">
        <v>99</v>
      </c>
      <c r="H337" s="3">
        <v>0</v>
      </c>
      <c r="I337" s="3">
        <v>620</v>
      </c>
      <c r="J337" s="3">
        <v>5</v>
      </c>
      <c r="K337" s="3">
        <v>2</v>
      </c>
      <c r="M337" s="2">
        <v>43419.776817129627</v>
      </c>
      <c r="N337" s="2">
        <v>43419.781909722224</v>
      </c>
      <c r="O337" s="3" t="s">
        <v>71</v>
      </c>
      <c r="P337" s="3" t="s">
        <v>1326</v>
      </c>
      <c r="Q337" s="3" t="s">
        <v>69</v>
      </c>
      <c r="R337" s="3" t="s">
        <v>70</v>
      </c>
      <c r="S337" s="2">
        <v>43419.778495370374</v>
      </c>
      <c r="T337" s="2">
        <v>43419.778495370374</v>
      </c>
      <c r="U337" s="2">
        <v>43419.78497685185</v>
      </c>
      <c r="V337" s="2">
        <v>43419.78497685185</v>
      </c>
      <c r="W337" s="2">
        <v>43419.778495370374</v>
      </c>
      <c r="X337" s="8">
        <f t="shared" si="64"/>
        <v>43419.778495370374</v>
      </c>
      <c r="Y337" s="9">
        <f t="shared" si="65"/>
        <v>5.0925925970659591E-3</v>
      </c>
      <c r="Z337" s="9">
        <f t="shared" si="66"/>
        <v>1.0185185194131918E-2</v>
      </c>
      <c r="AA337" s="30"/>
      <c r="AB337" s="10">
        <f t="shared" si="67"/>
        <v>0</v>
      </c>
      <c r="AC337" s="10">
        <f t="shared" si="63"/>
        <v>0</v>
      </c>
      <c r="AD337" s="30"/>
      <c r="AE337" s="30"/>
      <c r="AF337" s="78">
        <f t="shared" si="60"/>
        <v>43419.772222222222</v>
      </c>
      <c r="AG337" s="78">
        <f t="shared" si="61"/>
        <v>43419.78125</v>
      </c>
      <c r="AH337" s="26" t="str">
        <f t="shared" si="62"/>
        <v>43419.772222222243419.78125</v>
      </c>
      <c r="AI337" s="26" t="e">
        <f>VLOOKUP(AH337,simple_survey!$P$1800:$Q$2001,2,FALSE)</f>
        <v>#N/A</v>
      </c>
    </row>
    <row r="338" spans="1:35" s="3" customFormat="1" hidden="1" x14ac:dyDescent="0.4">
      <c r="A338" s="16" t="str">
        <f t="shared" si="59"/>
        <v>★</v>
      </c>
      <c r="B338" s="16" t="str">
        <f t="shared" si="58"/>
        <v>-</v>
      </c>
      <c r="C338" s="7">
        <v>18</v>
      </c>
      <c r="D338" s="2">
        <v>43419.772349537037</v>
      </c>
      <c r="E338" s="3" t="s">
        <v>2040</v>
      </c>
      <c r="F338" s="3">
        <v>14550</v>
      </c>
      <c r="G338" s="3" t="s">
        <v>18</v>
      </c>
      <c r="H338" s="3">
        <v>2215</v>
      </c>
      <c r="I338" s="3">
        <v>786</v>
      </c>
      <c r="J338" s="3">
        <v>2</v>
      </c>
      <c r="K338" s="3">
        <v>1</v>
      </c>
      <c r="M338" s="2">
        <v>43419.776956018519</v>
      </c>
      <c r="N338" s="2">
        <v>43419.784594907411</v>
      </c>
      <c r="O338" s="3" t="s">
        <v>24</v>
      </c>
      <c r="P338" s="3" t="s">
        <v>25</v>
      </c>
      <c r="Q338" s="3" t="s">
        <v>33</v>
      </c>
      <c r="R338" s="3" t="s">
        <v>34</v>
      </c>
      <c r="S338" s="2">
        <v>43419.779293981483</v>
      </c>
      <c r="T338" s="2">
        <v>43419.779293981483</v>
      </c>
      <c r="U338" s="2">
        <v>43419.788611111115</v>
      </c>
      <c r="V338" s="2">
        <v>43419.788611111115</v>
      </c>
      <c r="W338" s="2">
        <v>43419.779293981483</v>
      </c>
      <c r="X338" s="8">
        <f t="shared" si="64"/>
        <v>43419.779293981483</v>
      </c>
      <c r="Y338" s="9">
        <f t="shared" si="65"/>
        <v>7.6388888919609599E-3</v>
      </c>
      <c r="Z338" s="9">
        <f t="shared" si="66"/>
        <v>7.6388888919609599E-3</v>
      </c>
      <c r="AA338" s="30"/>
      <c r="AB338" s="10">
        <f t="shared" si="67"/>
        <v>0</v>
      </c>
      <c r="AC338" s="10">
        <f t="shared" si="63"/>
        <v>0</v>
      </c>
      <c r="AD338" s="30"/>
      <c r="AE338" s="30"/>
      <c r="AF338" s="78">
        <f t="shared" si="60"/>
        <v>43419.772222222222</v>
      </c>
      <c r="AG338" s="78">
        <f t="shared" si="61"/>
        <v>43419.78402777778</v>
      </c>
      <c r="AH338" s="26" t="str">
        <f t="shared" si="62"/>
        <v>43419.772222222243419.7840277778</v>
      </c>
      <c r="AI338" s="26" t="e">
        <f>VLOOKUP(AH338,simple_survey!$P$1800:$Q$2001,2,FALSE)</f>
        <v>#N/A</v>
      </c>
    </row>
    <row r="339" spans="1:35" s="3" customFormat="1" hidden="1" x14ac:dyDescent="0.4">
      <c r="A339" s="16" t="str">
        <f t="shared" si="59"/>
        <v>-</v>
      </c>
      <c r="B339" s="16" t="str">
        <f t="shared" si="58"/>
        <v>-</v>
      </c>
      <c r="C339" s="7">
        <v>18</v>
      </c>
      <c r="D339" s="2">
        <v>43419.774571759262</v>
      </c>
      <c r="E339" s="3" t="s">
        <v>2041</v>
      </c>
      <c r="F339" s="3">
        <v>14552</v>
      </c>
      <c r="G339" s="3" t="s">
        <v>18</v>
      </c>
      <c r="H339" s="3">
        <v>3405</v>
      </c>
      <c r="I339" s="3">
        <v>679</v>
      </c>
      <c r="J339" s="3">
        <v>6</v>
      </c>
      <c r="K339" s="3">
        <v>1</v>
      </c>
      <c r="M339" s="2">
        <v>43419.782418981478</v>
      </c>
      <c r="N339" s="2">
        <v>43419.786203703705</v>
      </c>
      <c r="O339" s="3" t="s">
        <v>64</v>
      </c>
      <c r="P339" s="3" t="s">
        <v>65</v>
      </c>
      <c r="Q339" s="3" t="s">
        <v>33</v>
      </c>
      <c r="R339" s="3" t="s">
        <v>34</v>
      </c>
      <c r="S339" s="2">
        <v>43419.783263888887</v>
      </c>
      <c r="T339" s="2">
        <v>43419.783263888887</v>
      </c>
      <c r="U339" s="2">
        <v>43419.787187499998</v>
      </c>
      <c r="V339" s="2">
        <v>43419.787187499998</v>
      </c>
      <c r="X339" s="8">
        <f t="shared" si="64"/>
        <v>43419.774571759262</v>
      </c>
      <c r="Y339" s="9">
        <f t="shared" si="65"/>
        <v>3.7847222265554592E-3</v>
      </c>
      <c r="Z339" s="9">
        <f t="shared" si="66"/>
        <v>3.7847222265554592E-3</v>
      </c>
      <c r="AA339" s="30"/>
      <c r="AB339" s="10">
        <f t="shared" si="67"/>
        <v>0</v>
      </c>
      <c r="AC339" s="10">
        <f t="shared" si="63"/>
        <v>7.8472222157870419E-3</v>
      </c>
      <c r="AD339" s="30"/>
      <c r="AE339" s="30"/>
      <c r="AF339" s="78">
        <f t="shared" si="60"/>
        <v>43419.774305555555</v>
      </c>
      <c r="AG339" s="78">
        <f t="shared" si="61"/>
        <v>43419.786111111112</v>
      </c>
      <c r="AH339" s="26" t="str">
        <f t="shared" si="62"/>
        <v>43419.774305555643419.7861111111</v>
      </c>
      <c r="AI339" s="26" t="e">
        <f>VLOOKUP(AH339,simple_survey!$P$1800:$Q$2001,2,FALSE)</f>
        <v>#N/A</v>
      </c>
    </row>
    <row r="340" spans="1:35" s="3" customFormat="1" hidden="1" x14ac:dyDescent="0.4">
      <c r="A340" s="16" t="str">
        <f t="shared" si="59"/>
        <v>-</v>
      </c>
      <c r="B340" s="16" t="str">
        <f t="shared" si="58"/>
        <v>-</v>
      </c>
      <c r="C340" s="7">
        <v>18</v>
      </c>
      <c r="D340" s="2">
        <v>43419.775266203702</v>
      </c>
      <c r="E340" s="3" t="s">
        <v>2042</v>
      </c>
      <c r="F340" s="3">
        <v>14554</v>
      </c>
      <c r="G340" s="3" t="s">
        <v>32</v>
      </c>
      <c r="H340" s="3">
        <v>3445</v>
      </c>
      <c r="I340" s="3">
        <v>372</v>
      </c>
      <c r="J340" s="3">
        <v>4</v>
      </c>
      <c r="K340" s="3">
        <v>2</v>
      </c>
      <c r="M340" s="2">
        <v>43419.785115740742</v>
      </c>
      <c r="N340" s="2">
        <v>43419.788981481484</v>
      </c>
      <c r="O340" s="3" t="s">
        <v>71</v>
      </c>
      <c r="P340" s="3" t="s">
        <v>1326</v>
      </c>
      <c r="Q340" s="3" t="s">
        <v>26</v>
      </c>
      <c r="R340" s="3" t="s">
        <v>27</v>
      </c>
      <c r="S340" s="2">
        <v>43419.783391203702</v>
      </c>
      <c r="T340" s="2">
        <v>43419.783402777779</v>
      </c>
      <c r="U340" s="2">
        <v>43419.788124999999</v>
      </c>
      <c r="V340" s="2">
        <v>43419.788136574076</v>
      </c>
      <c r="X340" s="8">
        <f t="shared" si="64"/>
        <v>43419.775266203702</v>
      </c>
      <c r="Y340" s="9">
        <f t="shared" si="65"/>
        <v>3.8657407421851531E-3</v>
      </c>
      <c r="Z340" s="9">
        <f t="shared" si="66"/>
        <v>7.7314814843703061E-3</v>
      </c>
      <c r="AA340" s="30"/>
      <c r="AB340" s="10">
        <f t="shared" si="67"/>
        <v>1.7245370399905369E-3</v>
      </c>
      <c r="AC340" s="10">
        <f t="shared" si="63"/>
        <v>9.8495370402815752E-3</v>
      </c>
      <c r="AD340" s="30"/>
      <c r="AE340" s="30"/>
      <c r="AF340" s="78">
        <f t="shared" si="60"/>
        <v>43419.775000000001</v>
      </c>
      <c r="AG340" s="78">
        <f t="shared" si="61"/>
        <v>43419.788888888892</v>
      </c>
      <c r="AH340" s="26" t="str">
        <f t="shared" si="62"/>
        <v>43419.77543419.7888888889</v>
      </c>
      <c r="AI340" s="26" t="e">
        <f>VLOOKUP(AH340,simple_survey!$P$1800:$Q$2001,2,FALSE)</f>
        <v>#N/A</v>
      </c>
    </row>
    <row r="341" spans="1:35" s="3" customFormat="1" hidden="1" x14ac:dyDescent="0.4">
      <c r="A341" s="16" t="str">
        <f t="shared" si="59"/>
        <v>-</v>
      </c>
      <c r="B341" s="16" t="str">
        <f t="shared" si="58"/>
        <v>-</v>
      </c>
      <c r="C341" s="7">
        <v>18</v>
      </c>
      <c r="D341" s="2">
        <v>43419.777465277781</v>
      </c>
      <c r="E341" s="3" t="s">
        <v>2043</v>
      </c>
      <c r="F341" s="3">
        <v>14555</v>
      </c>
      <c r="G341" s="3" t="s">
        <v>32</v>
      </c>
      <c r="H341" s="3">
        <v>3965</v>
      </c>
      <c r="I341" s="3">
        <v>411</v>
      </c>
      <c r="J341" s="3">
        <v>4</v>
      </c>
      <c r="K341" s="3">
        <v>6</v>
      </c>
      <c r="M341" s="2">
        <v>43419.794236111113</v>
      </c>
      <c r="N341" s="2">
        <v>43419.801493055558</v>
      </c>
      <c r="O341" s="3" t="s">
        <v>44</v>
      </c>
      <c r="P341" s="3" t="s">
        <v>91</v>
      </c>
      <c r="Q341" s="3" t="s">
        <v>36</v>
      </c>
      <c r="R341" s="3" t="s">
        <v>37</v>
      </c>
      <c r="S341" s="2">
        <v>43419.792430555557</v>
      </c>
      <c r="T341" s="2">
        <v>43419.792430555557</v>
      </c>
      <c r="U341" s="2">
        <v>43419.806701388887</v>
      </c>
      <c r="V341" s="2">
        <v>43419.806701388887</v>
      </c>
      <c r="X341" s="8">
        <f t="shared" si="64"/>
        <v>43419.777465277781</v>
      </c>
      <c r="Y341" s="9">
        <f t="shared" si="65"/>
        <v>7.2569444455439225E-3</v>
      </c>
      <c r="Z341" s="9">
        <f t="shared" si="66"/>
        <v>4.3541666673263535E-2</v>
      </c>
      <c r="AA341" s="30"/>
      <c r="AB341" s="10">
        <f t="shared" si="67"/>
        <v>1.8055555556202307E-3</v>
      </c>
      <c r="AC341" s="10">
        <f t="shared" si="63"/>
        <v>1.6770833331975155E-2</v>
      </c>
      <c r="AD341" s="30"/>
      <c r="AE341" s="30"/>
      <c r="AF341" s="78">
        <f t="shared" si="60"/>
        <v>43419.777083333334</v>
      </c>
      <c r="AG341" s="78">
        <f t="shared" si="61"/>
        <v>43419.801388888889</v>
      </c>
      <c r="AH341" s="26" t="str">
        <f t="shared" si="62"/>
        <v>43419.777083333343419.8013888889</v>
      </c>
      <c r="AI341" s="26" t="e">
        <f>VLOOKUP(AH341,simple_survey!$P$1800:$Q$2001,2,FALSE)</f>
        <v>#N/A</v>
      </c>
    </row>
    <row r="342" spans="1:35" s="3" customFormat="1" x14ac:dyDescent="0.4">
      <c r="A342" s="16" t="str">
        <f t="shared" si="59"/>
        <v>-</v>
      </c>
      <c r="B342" s="16" t="str">
        <f t="shared" si="58"/>
        <v>-</v>
      </c>
      <c r="C342" s="7">
        <v>18</v>
      </c>
      <c r="D342" s="2">
        <v>43419.778171296297</v>
      </c>
      <c r="E342" s="3" t="s">
        <v>1997</v>
      </c>
      <c r="F342" s="3">
        <v>14556</v>
      </c>
      <c r="G342" s="3" t="s">
        <v>32</v>
      </c>
      <c r="H342" s="3">
        <v>2535</v>
      </c>
      <c r="I342" s="3">
        <v>357</v>
      </c>
      <c r="J342" s="3">
        <v>1</v>
      </c>
      <c r="K342" s="3">
        <v>1</v>
      </c>
      <c r="M342" s="2">
        <v>43419.786249999997</v>
      </c>
      <c r="N342" s="2">
        <v>43419.790949074071</v>
      </c>
      <c r="O342" s="3" t="s">
        <v>64</v>
      </c>
      <c r="P342" s="3" t="s">
        <v>65</v>
      </c>
      <c r="Q342" s="3" t="s">
        <v>33</v>
      </c>
      <c r="R342" s="3" t="s">
        <v>34</v>
      </c>
      <c r="S342" s="2">
        <v>43419.784305555557</v>
      </c>
      <c r="T342" s="2">
        <v>43419.785798611112</v>
      </c>
      <c r="U342" s="2">
        <v>43419.788229166668</v>
      </c>
      <c r="V342" s="2">
        <v>43419.789722222224</v>
      </c>
      <c r="X342" s="8">
        <f t="shared" si="64"/>
        <v>43419.778171296297</v>
      </c>
      <c r="Y342" s="9">
        <f t="shared" si="65"/>
        <v>4.6990740738692693E-3</v>
      </c>
      <c r="Z342" s="9">
        <f t="shared" si="66"/>
        <v>4.6990740738692693E-3</v>
      </c>
      <c r="AA342" s="30"/>
      <c r="AB342" s="10">
        <f t="shared" si="67"/>
        <v>1.9444444405962713E-3</v>
      </c>
      <c r="AC342" s="10">
        <f t="shared" si="63"/>
        <v>8.0787037004483864E-3</v>
      </c>
      <c r="AD342" s="30"/>
      <c r="AE342" s="30"/>
      <c r="AF342" s="78">
        <f t="shared" si="60"/>
        <v>43419.777777777781</v>
      </c>
      <c r="AG342" s="78">
        <f t="shared" si="61"/>
        <v>43419.790277777778</v>
      </c>
      <c r="AH342" s="26" t="str">
        <f t="shared" si="62"/>
        <v>43419.777777777843419.7902777778</v>
      </c>
      <c r="AI342" s="26" t="str">
        <f>VLOOKUP(AH342,simple_survey!$P$1800:$Q$2001,2,FALSE)</f>
        <v>肯定的</v>
      </c>
    </row>
    <row r="343" spans="1:35" s="3" customFormat="1" x14ac:dyDescent="0.4">
      <c r="A343" s="16" t="str">
        <f t="shared" si="59"/>
        <v>★</v>
      </c>
      <c r="B343" s="16" t="str">
        <f t="shared" si="58"/>
        <v>-</v>
      </c>
      <c r="C343" s="7">
        <v>18</v>
      </c>
      <c r="D343" s="2">
        <v>43419.779270833336</v>
      </c>
      <c r="E343" s="3" t="s">
        <v>1775</v>
      </c>
      <c r="F343" s="3">
        <v>14558</v>
      </c>
      <c r="G343" s="3" t="s">
        <v>32</v>
      </c>
      <c r="H343" s="3">
        <v>3338</v>
      </c>
      <c r="I343" s="3">
        <v>895</v>
      </c>
      <c r="J343" s="3">
        <v>3</v>
      </c>
      <c r="K343" s="3">
        <v>2</v>
      </c>
      <c r="M343" s="2">
        <v>43419.789178240739</v>
      </c>
      <c r="N343" s="2">
        <v>43419.796041666668</v>
      </c>
      <c r="O343" s="3" t="s">
        <v>49</v>
      </c>
      <c r="P343" s="3" t="s">
        <v>50</v>
      </c>
      <c r="Q343" s="3" t="s">
        <v>73</v>
      </c>
      <c r="R343" s="3" t="s">
        <v>74</v>
      </c>
      <c r="S343" s="2">
        <v>43419.788206018522</v>
      </c>
      <c r="T343" s="2">
        <v>43419.788773148146</v>
      </c>
      <c r="U343" s="2">
        <v>43419.793379629627</v>
      </c>
      <c r="V343" s="2">
        <v>43419.793946759259</v>
      </c>
      <c r="W343" s="2">
        <v>43419.786203703705</v>
      </c>
      <c r="X343" s="8">
        <f t="shared" si="64"/>
        <v>43419.786203703705</v>
      </c>
      <c r="Y343" s="9">
        <f t="shared" si="65"/>
        <v>6.8634259296231903E-3</v>
      </c>
      <c r="Z343" s="9">
        <f t="shared" si="66"/>
        <v>1.3726851859246381E-2</v>
      </c>
      <c r="AA343" s="30"/>
      <c r="AB343" s="10">
        <f t="shared" si="67"/>
        <v>9.7222221666015685E-4</v>
      </c>
      <c r="AC343" s="10">
        <f t="shared" si="63"/>
        <v>2.9745370338787325E-3</v>
      </c>
      <c r="AD343" s="30"/>
      <c r="AE343" s="30"/>
      <c r="AF343" s="78">
        <f t="shared" si="60"/>
        <v>43419.779166666667</v>
      </c>
      <c r="AG343" s="78">
        <f t="shared" si="61"/>
        <v>43419.79583333333</v>
      </c>
      <c r="AH343" s="26" t="str">
        <f t="shared" si="62"/>
        <v>43419.779166666743419.7958333333</v>
      </c>
      <c r="AI343" s="26" t="str">
        <f>VLOOKUP(AH343,simple_survey!$P$1800:$Q$2001,2,FALSE)</f>
        <v>肯定的</v>
      </c>
    </row>
    <row r="344" spans="1:35" s="3" customFormat="1" hidden="1" x14ac:dyDescent="0.4">
      <c r="A344" s="16" t="str">
        <f t="shared" si="59"/>
        <v>-</v>
      </c>
      <c r="B344" s="16" t="str">
        <f t="shared" si="58"/>
        <v>-</v>
      </c>
      <c r="C344" s="7">
        <v>18</v>
      </c>
      <c r="D344" s="2">
        <v>43419.779456018521</v>
      </c>
      <c r="E344" s="3" t="s">
        <v>2044</v>
      </c>
      <c r="F344" s="3">
        <v>14559</v>
      </c>
      <c r="G344" s="3" t="s">
        <v>98</v>
      </c>
      <c r="H344" s="3">
        <v>0</v>
      </c>
      <c r="I344" s="3">
        <v>21</v>
      </c>
      <c r="J344" s="3">
        <v>2</v>
      </c>
      <c r="K344" s="3">
        <v>4</v>
      </c>
      <c r="M344" s="2">
        <v>43419.793981481482</v>
      </c>
      <c r="N344" s="2">
        <v>43419.801539351851</v>
      </c>
      <c r="O344" s="3" t="s">
        <v>45</v>
      </c>
      <c r="P344" s="3" t="s">
        <v>46</v>
      </c>
      <c r="Q344" s="3" t="s">
        <v>26</v>
      </c>
      <c r="R344" s="3" t="s">
        <v>27</v>
      </c>
      <c r="S344" s="2">
        <v>43419.792199074072</v>
      </c>
      <c r="T344" s="2">
        <v>43419.792199074072</v>
      </c>
      <c r="U344" s="2">
        <v>43419.800613425927</v>
      </c>
      <c r="V344" s="2">
        <v>43419.800613425927</v>
      </c>
      <c r="X344" s="8">
        <f t="shared" si="64"/>
        <v>43419.779456018521</v>
      </c>
      <c r="Y344" s="9">
        <f t="shared" si="65"/>
        <v>7.5578703690553084E-3</v>
      </c>
      <c r="Z344" s="9">
        <f t="shared" si="66"/>
        <v>3.0231481476221234E-2</v>
      </c>
      <c r="AA344" s="30"/>
      <c r="AB344" s="10">
        <f t="shared" si="67"/>
        <v>1.7824074093368836E-3</v>
      </c>
      <c r="AC344" s="10">
        <f t="shared" si="63"/>
        <v>1.452546296059154E-2</v>
      </c>
      <c r="AD344" s="30"/>
      <c r="AE344" s="30"/>
      <c r="AF344" s="78">
        <f t="shared" si="60"/>
        <v>43419.779166666667</v>
      </c>
      <c r="AG344" s="78">
        <f t="shared" si="61"/>
        <v>43419.801388888889</v>
      </c>
      <c r="AH344" s="26" t="str">
        <f t="shared" si="62"/>
        <v>43419.779166666743419.8013888889</v>
      </c>
      <c r="AI344" s="26" t="e">
        <f>VLOOKUP(AH344,simple_survey!$P$1800:$Q$2001,2,FALSE)</f>
        <v>#N/A</v>
      </c>
    </row>
    <row r="345" spans="1:35" s="3" customFormat="1" hidden="1" x14ac:dyDescent="0.4">
      <c r="A345" s="16" t="str">
        <f t="shared" si="59"/>
        <v>-</v>
      </c>
      <c r="B345" s="16" t="str">
        <f t="shared" si="58"/>
        <v>-</v>
      </c>
      <c r="C345" s="7">
        <v>18</v>
      </c>
      <c r="D345" s="2">
        <v>43419.779502314814</v>
      </c>
      <c r="E345" s="3" t="s">
        <v>2045</v>
      </c>
      <c r="F345" s="3">
        <v>14560</v>
      </c>
      <c r="G345" s="3" t="s">
        <v>66</v>
      </c>
      <c r="H345" s="3">
        <v>5563</v>
      </c>
      <c r="I345" s="3">
        <v>62</v>
      </c>
      <c r="J345" s="3">
        <v>5</v>
      </c>
      <c r="K345" s="3">
        <v>2</v>
      </c>
      <c r="M345" s="2">
        <v>43419.795601851853</v>
      </c>
      <c r="N345" s="2">
        <v>43419.799629629626</v>
      </c>
      <c r="O345" s="3" t="s">
        <v>28</v>
      </c>
      <c r="P345" s="3" t="s">
        <v>29</v>
      </c>
      <c r="Q345" s="3" t="s">
        <v>133</v>
      </c>
      <c r="R345" s="3" t="s">
        <v>19</v>
      </c>
      <c r="S345" s="2">
        <v>43419.791944444441</v>
      </c>
      <c r="T345" s="2">
        <v>43419.795532407406</v>
      </c>
      <c r="U345" s="2">
        <v>43419.798275462963</v>
      </c>
      <c r="V345" s="2">
        <v>43419.801863425928</v>
      </c>
      <c r="X345" s="8">
        <f t="shared" si="64"/>
        <v>43419.779502314814</v>
      </c>
      <c r="Y345" s="9">
        <f t="shared" si="65"/>
        <v>4.0277777734445408E-3</v>
      </c>
      <c r="Z345" s="9">
        <f t="shared" si="66"/>
        <v>8.0555555468890816E-3</v>
      </c>
      <c r="AA345" s="30"/>
      <c r="AB345" s="10">
        <f t="shared" si="67"/>
        <v>3.6574074110831134E-3</v>
      </c>
      <c r="AC345" s="10">
        <f t="shared" si="63"/>
        <v>1.6099537038826384E-2</v>
      </c>
      <c r="AD345" s="30"/>
      <c r="AE345" s="30"/>
      <c r="AF345" s="78">
        <f t="shared" si="60"/>
        <v>43419.779166666667</v>
      </c>
      <c r="AG345" s="78">
        <f t="shared" si="61"/>
        <v>43419.799305555556</v>
      </c>
      <c r="AH345" s="26" t="str">
        <f t="shared" si="62"/>
        <v>43419.779166666743419.7993055556</v>
      </c>
      <c r="AI345" s="26" t="e">
        <f>VLOOKUP(AH345,simple_survey!$P$1800:$Q$2001,2,FALSE)</f>
        <v>#N/A</v>
      </c>
    </row>
    <row r="346" spans="1:35" s="3" customFormat="1" hidden="1" x14ac:dyDescent="0.4">
      <c r="A346" s="16" t="str">
        <f t="shared" si="59"/>
        <v>-</v>
      </c>
      <c r="B346" s="16" t="str">
        <f t="shared" si="58"/>
        <v>-</v>
      </c>
      <c r="C346" s="7">
        <v>18</v>
      </c>
      <c r="D346" s="2">
        <v>43419.780659722222</v>
      </c>
      <c r="E346" s="3" t="s">
        <v>2046</v>
      </c>
      <c r="F346" s="3">
        <v>14564</v>
      </c>
      <c r="G346" s="3" t="s">
        <v>18</v>
      </c>
      <c r="H346" s="3">
        <v>5357</v>
      </c>
      <c r="I346" s="3">
        <v>283</v>
      </c>
      <c r="J346" s="3">
        <v>6</v>
      </c>
      <c r="K346" s="3">
        <v>1</v>
      </c>
      <c r="M346" s="2">
        <v>43419.790405092594</v>
      </c>
      <c r="N346" s="2">
        <v>43419.795949074076</v>
      </c>
      <c r="O346" s="3" t="s">
        <v>36</v>
      </c>
      <c r="P346" s="3" t="s">
        <v>37</v>
      </c>
      <c r="Q346" s="3" t="s">
        <v>77</v>
      </c>
      <c r="R346" s="3" t="s">
        <v>78</v>
      </c>
      <c r="S346" s="2">
        <v>43419.791122685187</v>
      </c>
      <c r="T346" s="2">
        <v>43419.791122685187</v>
      </c>
      <c r="U346" s="2">
        <v>43419.799537037034</v>
      </c>
      <c r="V346" s="2">
        <v>43419.803749999999</v>
      </c>
      <c r="X346" s="8">
        <f t="shared" si="64"/>
        <v>43419.780659722222</v>
      </c>
      <c r="Y346" s="9">
        <f t="shared" si="65"/>
        <v>5.543981482333038E-3</v>
      </c>
      <c r="Z346" s="9">
        <f t="shared" si="66"/>
        <v>5.543981482333038E-3</v>
      </c>
      <c r="AA346" s="30"/>
      <c r="AB346" s="10">
        <f t="shared" si="67"/>
        <v>0</v>
      </c>
      <c r="AC346" s="10">
        <f t="shared" si="63"/>
        <v>9.7453703710925765E-3</v>
      </c>
      <c r="AD346" s="30"/>
      <c r="AE346" s="30"/>
      <c r="AF346" s="78">
        <f t="shared" si="60"/>
        <v>43419.780555555553</v>
      </c>
      <c r="AG346" s="78">
        <f t="shared" si="61"/>
        <v>43419.79583333333</v>
      </c>
      <c r="AH346" s="26" t="str">
        <f t="shared" si="62"/>
        <v>43419.780555555643419.7958333333</v>
      </c>
      <c r="AI346" s="26" t="e">
        <f>VLOOKUP(AH346,simple_survey!$P$1800:$Q$2001,2,FALSE)</f>
        <v>#N/A</v>
      </c>
    </row>
    <row r="347" spans="1:35" s="3" customFormat="1" hidden="1" x14ac:dyDescent="0.4">
      <c r="A347" s="16" t="str">
        <f t="shared" si="59"/>
        <v>-</v>
      </c>
      <c r="B347" s="16" t="str">
        <f t="shared" si="58"/>
        <v>-</v>
      </c>
      <c r="C347" s="7">
        <v>18</v>
      </c>
      <c r="D347" s="2">
        <v>43419.781041666669</v>
      </c>
      <c r="E347" s="3" t="s">
        <v>2047</v>
      </c>
      <c r="F347" s="3">
        <v>14566</v>
      </c>
      <c r="G347" s="3" t="s">
        <v>32</v>
      </c>
      <c r="H347" s="3">
        <v>6147</v>
      </c>
      <c r="I347" s="3">
        <v>909</v>
      </c>
      <c r="J347" s="3">
        <v>7</v>
      </c>
      <c r="K347" s="3">
        <v>1</v>
      </c>
      <c r="M347" s="2">
        <v>43419.784675925926</v>
      </c>
      <c r="N347" s="2">
        <v>43419.787962962961</v>
      </c>
      <c r="O347" s="3" t="s">
        <v>71</v>
      </c>
      <c r="P347" s="3" t="s">
        <v>1326</v>
      </c>
      <c r="Q347" s="3" t="s">
        <v>26</v>
      </c>
      <c r="R347" s="3" t="s">
        <v>27</v>
      </c>
      <c r="S347" s="2">
        <v>43419.785486111112</v>
      </c>
      <c r="T347" s="2">
        <v>43419.785937499997</v>
      </c>
      <c r="U347" s="2">
        <v>43419.789525462962</v>
      </c>
      <c r="V347" s="2">
        <v>43419.789976851855</v>
      </c>
      <c r="X347" s="8">
        <f t="shared" si="64"/>
        <v>43419.781041666669</v>
      </c>
      <c r="Y347" s="9">
        <f t="shared" si="65"/>
        <v>3.2870370341697708E-3</v>
      </c>
      <c r="Z347" s="9">
        <f t="shared" si="66"/>
        <v>3.2870370341697708E-3</v>
      </c>
      <c r="AA347" s="30"/>
      <c r="AB347" s="10">
        <f t="shared" si="67"/>
        <v>0</v>
      </c>
      <c r="AC347" s="10">
        <f t="shared" si="63"/>
        <v>3.6342592575238086E-3</v>
      </c>
      <c r="AD347" s="30"/>
      <c r="AE347" s="30"/>
      <c r="AF347" s="78">
        <f t="shared" si="60"/>
        <v>43419.780555555553</v>
      </c>
      <c r="AG347" s="78">
        <f t="shared" si="61"/>
        <v>43419.787499999999</v>
      </c>
      <c r="AH347" s="26" t="str">
        <f t="shared" si="62"/>
        <v>43419.780555555643419.7875</v>
      </c>
      <c r="AI347" s="26" t="e">
        <f>VLOOKUP(AH347,simple_survey!$P$1800:$Q$2001,2,FALSE)</f>
        <v>#N/A</v>
      </c>
    </row>
    <row r="348" spans="1:35" s="3" customFormat="1" hidden="1" x14ac:dyDescent="0.4">
      <c r="A348" s="16" t="str">
        <f t="shared" si="59"/>
        <v>-</v>
      </c>
      <c r="B348" s="16" t="str">
        <f t="shared" si="58"/>
        <v>-</v>
      </c>
      <c r="C348" s="7">
        <v>18</v>
      </c>
      <c r="D348" s="2">
        <v>43419.781493055554</v>
      </c>
      <c r="E348" s="3" t="s">
        <v>2048</v>
      </c>
      <c r="F348" s="3">
        <v>14567</v>
      </c>
      <c r="G348" s="3" t="s">
        <v>98</v>
      </c>
      <c r="H348" s="3">
        <v>0</v>
      </c>
      <c r="I348" s="3">
        <v>369</v>
      </c>
      <c r="J348" s="3">
        <v>8</v>
      </c>
      <c r="K348" s="3">
        <v>3</v>
      </c>
      <c r="M348" s="2">
        <v>43419.788888888892</v>
      </c>
      <c r="N348" s="2">
        <v>43419.797766203701</v>
      </c>
      <c r="O348" s="3" t="s">
        <v>45</v>
      </c>
      <c r="P348" s="3" t="s">
        <v>46</v>
      </c>
      <c r="Q348" s="3" t="s">
        <v>26</v>
      </c>
      <c r="R348" s="3" t="s">
        <v>27</v>
      </c>
      <c r="S348" s="2">
        <v>43419.78701388889</v>
      </c>
      <c r="T348" s="2">
        <v>43419.78701388889</v>
      </c>
      <c r="U348" s="2">
        <v>43419.794733796298</v>
      </c>
      <c r="V348" s="2">
        <v>43419.794733796298</v>
      </c>
      <c r="X348" s="8">
        <f t="shared" si="64"/>
        <v>43419.781493055554</v>
      </c>
      <c r="Y348" s="9">
        <f t="shared" si="65"/>
        <v>8.8773148090695031E-3</v>
      </c>
      <c r="Z348" s="9">
        <f t="shared" si="66"/>
        <v>2.6631944427208509E-2</v>
      </c>
      <c r="AA348" s="30"/>
      <c r="AB348" s="10">
        <f t="shared" si="67"/>
        <v>1.8750000017462298E-3</v>
      </c>
      <c r="AC348" s="10">
        <f t="shared" si="63"/>
        <v>7.3958333377959207E-3</v>
      </c>
      <c r="AD348" s="30"/>
      <c r="AE348" s="30"/>
      <c r="AF348" s="78">
        <f t="shared" si="60"/>
        <v>43419.78125</v>
      </c>
      <c r="AG348" s="78">
        <f t="shared" si="61"/>
        <v>43419.797222222223</v>
      </c>
      <c r="AH348" s="26" t="str">
        <f t="shared" si="62"/>
        <v>43419.7812543419.7972222222</v>
      </c>
      <c r="AI348" s="26" t="e">
        <f>VLOOKUP(AH348,simple_survey!$P$1800:$Q$2001,2,FALSE)</f>
        <v>#N/A</v>
      </c>
    </row>
    <row r="349" spans="1:35" s="3" customFormat="1" hidden="1" x14ac:dyDescent="0.4">
      <c r="A349" s="16" t="str">
        <f t="shared" si="59"/>
        <v>-</v>
      </c>
      <c r="B349" s="16" t="str">
        <f t="shared" si="58"/>
        <v>-</v>
      </c>
      <c r="C349" s="7">
        <v>18</v>
      </c>
      <c r="D349" s="2">
        <v>43419.78261574074</v>
      </c>
      <c r="E349" s="3" t="s">
        <v>1995</v>
      </c>
      <c r="F349" s="3">
        <v>14568</v>
      </c>
      <c r="G349" s="3" t="s">
        <v>66</v>
      </c>
      <c r="H349" s="3">
        <v>3545</v>
      </c>
      <c r="I349" s="3">
        <v>63</v>
      </c>
      <c r="J349" s="3">
        <v>7</v>
      </c>
      <c r="K349" s="3">
        <v>3</v>
      </c>
      <c r="M349" s="2">
        <v>43419.788275462961</v>
      </c>
      <c r="N349" s="2">
        <v>43419.79378472222</v>
      </c>
      <c r="O349" s="3" t="s">
        <v>26</v>
      </c>
      <c r="P349" s="3" t="s">
        <v>27</v>
      </c>
      <c r="Q349" s="3" t="s">
        <v>38</v>
      </c>
      <c r="R349" s="3" t="s">
        <v>1368</v>
      </c>
      <c r="S349" s="2">
        <v>43419.789976851855</v>
      </c>
      <c r="T349" s="2">
        <v>43419.789976851855</v>
      </c>
      <c r="U349" s="2">
        <v>43419.797685185185</v>
      </c>
      <c r="V349" s="2">
        <v>43419.797685185185</v>
      </c>
      <c r="X349" s="8">
        <f t="shared" si="64"/>
        <v>43419.78261574074</v>
      </c>
      <c r="Y349" s="9">
        <f t="shared" si="65"/>
        <v>5.5092592592700385E-3</v>
      </c>
      <c r="Z349" s="9">
        <f t="shared" si="66"/>
        <v>1.6527777777810115E-2</v>
      </c>
      <c r="AA349" s="30"/>
      <c r="AB349" s="10">
        <f t="shared" si="67"/>
        <v>0</v>
      </c>
      <c r="AC349" s="10">
        <f t="shared" si="63"/>
        <v>5.6597222210257314E-3</v>
      </c>
      <c r="AD349" s="30"/>
      <c r="AE349" s="30"/>
      <c r="AF349" s="78">
        <f t="shared" si="60"/>
        <v>43419.781944444447</v>
      </c>
      <c r="AG349" s="78">
        <f t="shared" si="61"/>
        <v>43419.793749999997</v>
      </c>
      <c r="AH349" s="26" t="str">
        <f t="shared" si="62"/>
        <v>43419.781944444443419.79375</v>
      </c>
      <c r="AI349" s="26" t="e">
        <f>VLOOKUP(AH349,simple_survey!$P$1800:$Q$2001,2,FALSE)</f>
        <v>#N/A</v>
      </c>
    </row>
    <row r="350" spans="1:35" s="3" customFormat="1" hidden="1" x14ac:dyDescent="0.4">
      <c r="A350" s="16" t="str">
        <f t="shared" si="59"/>
        <v>-</v>
      </c>
      <c r="B350" s="16" t="str">
        <f t="shared" si="58"/>
        <v>-</v>
      </c>
      <c r="C350" s="7">
        <v>18</v>
      </c>
      <c r="D350" s="2">
        <v>43419.784166666665</v>
      </c>
      <c r="E350" s="3" t="s">
        <v>2049</v>
      </c>
      <c r="F350" s="3">
        <v>14570</v>
      </c>
      <c r="G350" s="3" t="s">
        <v>98</v>
      </c>
      <c r="H350" s="3">
        <v>0</v>
      </c>
      <c r="I350" s="3">
        <v>423</v>
      </c>
      <c r="J350" s="3">
        <v>3</v>
      </c>
      <c r="K350" s="3">
        <v>1</v>
      </c>
      <c r="M350" s="2">
        <v>43419.800578703704</v>
      </c>
      <c r="N350" s="2">
        <v>43419.805520833332</v>
      </c>
      <c r="O350" s="3" t="s">
        <v>40</v>
      </c>
      <c r="P350" s="3" t="s">
        <v>41</v>
      </c>
      <c r="Q350" s="3" t="s">
        <v>133</v>
      </c>
      <c r="R350" s="3" t="s">
        <v>19</v>
      </c>
      <c r="S350" s="2">
        <v>43419.798587962963</v>
      </c>
      <c r="T350" s="2">
        <v>43419.798587962963</v>
      </c>
      <c r="U350" s="2">
        <v>43419.805567129632</v>
      </c>
      <c r="V350" s="2">
        <v>43419.805567129632</v>
      </c>
      <c r="X350" s="8">
        <f t="shared" si="64"/>
        <v>43419.784166666665</v>
      </c>
      <c r="Y350" s="9">
        <f t="shared" si="65"/>
        <v>4.9421296280343086E-3</v>
      </c>
      <c r="Z350" s="9">
        <f t="shared" si="66"/>
        <v>4.9421296280343086E-3</v>
      </c>
      <c r="AA350" s="30"/>
      <c r="AB350" s="10">
        <f t="shared" si="67"/>
        <v>1.9907407404389232E-3</v>
      </c>
      <c r="AC350" s="10">
        <f t="shared" si="63"/>
        <v>1.6412037039117422E-2</v>
      </c>
      <c r="AD350" s="30"/>
      <c r="AE350" s="30"/>
      <c r="AF350" s="78">
        <f t="shared" si="60"/>
        <v>43419.78402777778</v>
      </c>
      <c r="AG350" s="78">
        <f t="shared" si="61"/>
        <v>43419.804861111108</v>
      </c>
      <c r="AH350" s="26" t="str">
        <f t="shared" si="62"/>
        <v>43419.784027777843419.8048611111</v>
      </c>
      <c r="AI350" s="26" t="e">
        <f>VLOOKUP(AH350,simple_survey!$P$1800:$Q$2001,2,FALSE)</f>
        <v>#N/A</v>
      </c>
    </row>
    <row r="351" spans="1:35" s="3" customFormat="1" hidden="1" x14ac:dyDescent="0.4">
      <c r="A351" s="16" t="str">
        <f t="shared" si="59"/>
        <v>-</v>
      </c>
      <c r="B351" s="16" t="str">
        <f t="shared" si="58"/>
        <v>-</v>
      </c>
      <c r="C351" s="7">
        <v>18</v>
      </c>
      <c r="D351" s="2">
        <v>43419.787187499998</v>
      </c>
      <c r="E351" s="3" t="s">
        <v>2050</v>
      </c>
      <c r="F351" s="3">
        <v>14572</v>
      </c>
      <c r="G351" s="3" t="s">
        <v>18</v>
      </c>
      <c r="H351" s="3">
        <v>1748</v>
      </c>
      <c r="I351" s="3">
        <v>865</v>
      </c>
      <c r="J351" s="3">
        <v>7</v>
      </c>
      <c r="K351" s="3">
        <v>1</v>
      </c>
      <c r="M351" s="2">
        <v>43419.796342592592</v>
      </c>
      <c r="N351" s="2">
        <v>43419.80128472222</v>
      </c>
      <c r="O351" s="3" t="s">
        <v>44</v>
      </c>
      <c r="P351" s="3" t="s">
        <v>91</v>
      </c>
      <c r="Q351" s="3" t="s">
        <v>133</v>
      </c>
      <c r="R351" s="3" t="s">
        <v>19</v>
      </c>
      <c r="S351" s="2">
        <v>43419.799456018518</v>
      </c>
      <c r="T351" s="2">
        <v>43419.799456018518</v>
      </c>
      <c r="U351" s="2">
        <v>43419.806087962963</v>
      </c>
      <c r="V351" s="2">
        <v>43419.806087962963</v>
      </c>
      <c r="X351" s="8">
        <f t="shared" si="64"/>
        <v>43419.787187499998</v>
      </c>
      <c r="Y351" s="9">
        <f t="shared" si="65"/>
        <v>4.9421296280343086E-3</v>
      </c>
      <c r="Z351" s="9">
        <f t="shared" si="66"/>
        <v>4.9421296280343086E-3</v>
      </c>
      <c r="AA351" s="30"/>
      <c r="AB351" s="10">
        <f t="shared" si="67"/>
        <v>0</v>
      </c>
      <c r="AC351" s="10">
        <f t="shared" si="63"/>
        <v>9.1550925935734995E-3</v>
      </c>
      <c r="AD351" s="30"/>
      <c r="AE351" s="30"/>
      <c r="AF351" s="78">
        <f t="shared" si="60"/>
        <v>43419.786805555559</v>
      </c>
      <c r="AG351" s="78">
        <f t="shared" si="61"/>
        <v>43419.800694444442</v>
      </c>
      <c r="AH351" s="26" t="str">
        <f t="shared" si="62"/>
        <v>43419.786805555643419.8006944444</v>
      </c>
      <c r="AI351" s="26" t="e">
        <f>VLOOKUP(AH351,simple_survey!$P$1800:$Q$2001,2,FALSE)</f>
        <v>#N/A</v>
      </c>
    </row>
    <row r="352" spans="1:35" s="3" customFormat="1" x14ac:dyDescent="0.4">
      <c r="A352" s="16" t="str">
        <f t="shared" si="59"/>
        <v>-</v>
      </c>
      <c r="B352" s="16" t="str">
        <f t="shared" si="58"/>
        <v>-</v>
      </c>
      <c r="C352" s="7">
        <v>18</v>
      </c>
      <c r="D352" s="2">
        <v>43419.789942129632</v>
      </c>
      <c r="E352" s="3" t="s">
        <v>2051</v>
      </c>
      <c r="F352" s="3">
        <v>14573</v>
      </c>
      <c r="G352" s="3" t="s">
        <v>32</v>
      </c>
      <c r="H352" s="3">
        <v>6232</v>
      </c>
      <c r="I352" s="3">
        <v>384</v>
      </c>
      <c r="J352" s="3">
        <v>8</v>
      </c>
      <c r="K352" s="3">
        <v>2</v>
      </c>
      <c r="M352" s="2">
        <v>43419.793067129627</v>
      </c>
      <c r="N352" s="2">
        <v>43419.802025462966</v>
      </c>
      <c r="O352" s="3" t="s">
        <v>56</v>
      </c>
      <c r="P352" s="3" t="s">
        <v>57</v>
      </c>
      <c r="Q352" s="3" t="s">
        <v>36</v>
      </c>
      <c r="R352" s="3" t="s">
        <v>37</v>
      </c>
      <c r="S352" s="2">
        <v>43419.792997685188</v>
      </c>
      <c r="T352" s="2">
        <v>43419.792997685188</v>
      </c>
      <c r="U352" s="2">
        <v>43419.805520833332</v>
      </c>
      <c r="V352" s="2">
        <v>43419.805520833332</v>
      </c>
      <c r="X352" s="8">
        <f t="shared" si="64"/>
        <v>43419.789942129632</v>
      </c>
      <c r="Y352" s="9">
        <f t="shared" si="65"/>
        <v>8.9583333392511122E-3</v>
      </c>
      <c r="Z352" s="9">
        <f t="shared" si="66"/>
        <v>1.7916666678502224E-2</v>
      </c>
      <c r="AA352" s="30"/>
      <c r="AB352" s="10">
        <f t="shared" si="67"/>
        <v>6.9444438850041479E-5</v>
      </c>
      <c r="AC352" s="10">
        <f t="shared" si="63"/>
        <v>3.1249999956344254E-3</v>
      </c>
      <c r="AD352" s="30"/>
      <c r="AE352" s="30"/>
      <c r="AF352" s="78">
        <f t="shared" si="60"/>
        <v>43419.789583333331</v>
      </c>
      <c r="AG352" s="78">
        <f t="shared" si="61"/>
        <v>43419.801388888889</v>
      </c>
      <c r="AH352" s="26" t="str">
        <f t="shared" si="62"/>
        <v>43419.789583333343419.8013888889</v>
      </c>
      <c r="AI352" s="26" t="str">
        <f>VLOOKUP(AH352,simple_survey!$P$1800:$Q$2001,2,FALSE)</f>
        <v>肯定的</v>
      </c>
    </row>
    <row r="353" spans="1:38" s="3" customFormat="1" hidden="1" x14ac:dyDescent="0.4">
      <c r="A353" s="16" t="str">
        <f t="shared" si="59"/>
        <v>-</v>
      </c>
      <c r="B353" s="16" t="str">
        <f t="shared" si="58"/>
        <v>-</v>
      </c>
      <c r="C353" s="7">
        <v>18</v>
      </c>
      <c r="D353" s="2">
        <v>43419.789988425924</v>
      </c>
      <c r="E353" s="3" t="s">
        <v>1991</v>
      </c>
      <c r="F353" s="3">
        <v>14574</v>
      </c>
      <c r="G353" s="3" t="s">
        <v>18</v>
      </c>
      <c r="H353" s="3">
        <v>3401</v>
      </c>
      <c r="I353" s="3">
        <v>202</v>
      </c>
      <c r="J353" s="3">
        <v>11</v>
      </c>
      <c r="K353" s="3">
        <v>1</v>
      </c>
      <c r="M353" s="2">
        <v>43419.804629629631</v>
      </c>
      <c r="N353" s="2">
        <v>43419.811168981483</v>
      </c>
      <c r="O353" s="3" t="s">
        <v>67</v>
      </c>
      <c r="P353" s="3" t="s">
        <v>68</v>
      </c>
      <c r="Q353" s="3" t="s">
        <v>22</v>
      </c>
      <c r="R353" s="3" t="s">
        <v>23</v>
      </c>
      <c r="S353" s="2">
        <v>43419.804560185185</v>
      </c>
      <c r="T353" s="2">
        <v>43419.804560185185</v>
      </c>
      <c r="U353" s="2">
        <v>43419.813298611109</v>
      </c>
      <c r="V353" s="2">
        <v>43419.813298611109</v>
      </c>
      <c r="X353" s="8">
        <f t="shared" si="64"/>
        <v>43419.789988425924</v>
      </c>
      <c r="Y353" s="9">
        <f t="shared" si="65"/>
        <v>6.5393518525524996E-3</v>
      </c>
      <c r="Z353" s="9">
        <f t="shared" si="66"/>
        <v>6.5393518525524996E-3</v>
      </c>
      <c r="AA353" s="30"/>
      <c r="AB353" s="10">
        <f t="shared" si="67"/>
        <v>6.9444446125999093E-5</v>
      </c>
      <c r="AC353" s="10">
        <f t="shared" si="63"/>
        <v>1.4641203706560191E-2</v>
      </c>
      <c r="AD353" s="30"/>
      <c r="AE353" s="30"/>
      <c r="AF353" s="78">
        <f t="shared" si="60"/>
        <v>43419.789583333331</v>
      </c>
      <c r="AG353" s="78">
        <f t="shared" si="61"/>
        <v>43419.811111111114</v>
      </c>
      <c r="AH353" s="26" t="str">
        <f t="shared" si="62"/>
        <v>43419.789583333343419.8111111111</v>
      </c>
      <c r="AI353" s="26" t="e">
        <f>VLOOKUP(AH353,simple_survey!$P$1800:$Q$2001,2,FALSE)</f>
        <v>#N/A</v>
      </c>
    </row>
    <row r="354" spans="1:38" s="3" customFormat="1" hidden="1" x14ac:dyDescent="0.4">
      <c r="A354" s="16" t="str">
        <f t="shared" si="59"/>
        <v>★</v>
      </c>
      <c r="B354" s="16" t="str">
        <f t="shared" si="58"/>
        <v>☆</v>
      </c>
      <c r="C354" s="7">
        <v>18</v>
      </c>
      <c r="D354" s="2">
        <v>43419.743101851855</v>
      </c>
      <c r="E354" s="3" t="s">
        <v>1714</v>
      </c>
      <c r="F354" s="3">
        <v>14470</v>
      </c>
      <c r="G354" s="3" t="s">
        <v>32</v>
      </c>
      <c r="H354" s="3">
        <v>3388</v>
      </c>
      <c r="I354" s="3">
        <v>640</v>
      </c>
      <c r="J354" s="3">
        <v>8</v>
      </c>
      <c r="K354" s="3">
        <v>1</v>
      </c>
      <c r="L354" s="2">
        <v>43419.743668981479</v>
      </c>
      <c r="O354" s="3" t="s">
        <v>28</v>
      </c>
      <c r="P354" s="3" t="s">
        <v>29</v>
      </c>
      <c r="Q354" s="3" t="s">
        <v>75</v>
      </c>
      <c r="R354" s="3" t="s">
        <v>76</v>
      </c>
      <c r="S354" s="2">
        <v>43419.784756944442</v>
      </c>
      <c r="U354" s="2">
        <v>43419.787743055553</v>
      </c>
      <c r="W354" s="2">
        <v>43419.784756944442</v>
      </c>
      <c r="X354" s="8">
        <f t="shared" si="64"/>
        <v>43419.784756944442</v>
      </c>
      <c r="Y354" s="9">
        <f t="shared" si="65"/>
        <v>0</v>
      </c>
      <c r="Z354" s="9">
        <f t="shared" si="66"/>
        <v>0</v>
      </c>
      <c r="AA354" s="10"/>
      <c r="AB354" s="10">
        <f t="shared" si="67"/>
        <v>0</v>
      </c>
      <c r="AC354" s="10">
        <f>IF(IF(B354="☆",(IF(L354&gt;S354,L354-X354,S354-X354)),M354-X354)&lt;0,0,IF(B354="☆",(IF(L354&gt;S354,L354-X354,S354-X354)),M354-X354))</f>
        <v>0</v>
      </c>
      <c r="AD354" s="30"/>
      <c r="AE354" s="30"/>
      <c r="AF354" s="78">
        <f t="shared" si="60"/>
        <v>43419.743055555555</v>
      </c>
      <c r="AG354" s="78">
        <f t="shared" si="61"/>
        <v>0</v>
      </c>
      <c r="AH354" s="26" t="str">
        <f t="shared" si="62"/>
        <v>43419.74305555560</v>
      </c>
      <c r="AI354" s="26" t="e">
        <f>VLOOKUP(AH354,simple_survey!$P$1800:$Q$2001,2,FALSE)</f>
        <v>#N/A</v>
      </c>
      <c r="AL354" s="7"/>
    </row>
    <row r="355" spans="1:38" s="3" customFormat="1" hidden="1" x14ac:dyDescent="0.4">
      <c r="A355" s="16" t="str">
        <f t="shared" si="59"/>
        <v>★</v>
      </c>
      <c r="B355" s="16" t="str">
        <f t="shared" ref="B355:B418" si="68">IF(L355&gt;0, "☆", "-")</f>
        <v>☆</v>
      </c>
      <c r="C355" s="7">
        <v>18</v>
      </c>
      <c r="D355" s="2">
        <v>43419.747002314813</v>
      </c>
      <c r="E355" s="3" t="s">
        <v>2009</v>
      </c>
      <c r="F355" s="3">
        <v>14476</v>
      </c>
      <c r="G355" s="3" t="s">
        <v>32</v>
      </c>
      <c r="H355" s="3">
        <v>2643</v>
      </c>
      <c r="I355" s="3">
        <v>196</v>
      </c>
      <c r="J355" s="3">
        <v>5</v>
      </c>
      <c r="K355" s="3">
        <v>1</v>
      </c>
      <c r="L355" s="2">
        <v>43419.74728009259</v>
      </c>
      <c r="O355" s="3" t="s">
        <v>33</v>
      </c>
      <c r="P355" s="3" t="s">
        <v>34</v>
      </c>
      <c r="Q355" s="3" t="s">
        <v>22</v>
      </c>
      <c r="R355" s="3" t="s">
        <v>23</v>
      </c>
      <c r="S355" s="2">
        <v>43419.776574074072</v>
      </c>
      <c r="U355" s="2">
        <v>43419.784861111111</v>
      </c>
      <c r="W355" s="2">
        <v>43419.753935185188</v>
      </c>
      <c r="X355" s="8">
        <f t="shared" si="64"/>
        <v>43419.753935185188</v>
      </c>
      <c r="Y355" s="9">
        <f t="shared" si="65"/>
        <v>0</v>
      </c>
      <c r="Z355" s="9">
        <f t="shared" si="66"/>
        <v>0</v>
      </c>
      <c r="AA355" s="10"/>
      <c r="AB355" s="10">
        <f t="shared" si="67"/>
        <v>0</v>
      </c>
      <c r="AC355" s="10"/>
      <c r="AD355" s="10"/>
      <c r="AE355" s="10"/>
      <c r="AF355" s="78">
        <f t="shared" si="60"/>
        <v>43419.746527777781</v>
      </c>
      <c r="AG355" s="78">
        <f t="shared" si="61"/>
        <v>0</v>
      </c>
      <c r="AH355" s="26" t="str">
        <f t="shared" si="62"/>
        <v>43419.74652777780</v>
      </c>
      <c r="AI355" s="26" t="e">
        <f>VLOOKUP(AH355,simple_survey!$P$1800:$Q$2001,2,FALSE)</f>
        <v>#N/A</v>
      </c>
      <c r="AL355" s="3" t="s">
        <v>2052</v>
      </c>
    </row>
    <row r="356" spans="1:38" s="3" customFormat="1" hidden="1" x14ac:dyDescent="0.4">
      <c r="A356" s="16" t="str">
        <f t="shared" si="59"/>
        <v>★</v>
      </c>
      <c r="B356" s="16" t="str">
        <f t="shared" si="68"/>
        <v>☆</v>
      </c>
      <c r="C356" s="7">
        <v>18</v>
      </c>
      <c r="D356" s="2">
        <v>43419.747986111113</v>
      </c>
      <c r="E356" s="3" t="s">
        <v>2009</v>
      </c>
      <c r="F356" s="3">
        <v>14481</v>
      </c>
      <c r="G356" s="3" t="s">
        <v>32</v>
      </c>
      <c r="H356" s="3">
        <v>2643</v>
      </c>
      <c r="I356" s="3">
        <v>636</v>
      </c>
      <c r="J356" s="3">
        <v>5</v>
      </c>
      <c r="K356" s="3">
        <v>1</v>
      </c>
      <c r="L356" s="2">
        <v>43419.74832175926</v>
      </c>
      <c r="O356" s="3" t="s">
        <v>33</v>
      </c>
      <c r="P356" s="3" t="s">
        <v>34</v>
      </c>
      <c r="Q356" s="3" t="s">
        <v>22</v>
      </c>
      <c r="R356" s="3" t="s">
        <v>23</v>
      </c>
      <c r="S356" s="2">
        <v>43419.775717592594</v>
      </c>
      <c r="U356" s="2">
        <v>43419.784004629626</v>
      </c>
      <c r="W356" s="2">
        <v>43419.754918981482</v>
      </c>
      <c r="X356" s="8">
        <f t="shared" si="64"/>
        <v>43419.754918981482</v>
      </c>
      <c r="Y356" s="9">
        <f t="shared" si="65"/>
        <v>0</v>
      </c>
      <c r="Z356" s="9">
        <f t="shared" si="66"/>
        <v>0</v>
      </c>
      <c r="AA356" s="10"/>
      <c r="AB356" s="10">
        <f t="shared" si="67"/>
        <v>0</v>
      </c>
      <c r="AC356" s="10">
        <f>IF(IF(B356="☆",(IF(L356&gt;S356,L356-X356,S356-X356)),M356-X356)&lt;0,0,IF(B356="☆",(IF(L356&gt;S356,L356-X356,S356-X356)),M356-X356))</f>
        <v>2.0798611112695653E-2</v>
      </c>
      <c r="AD356" s="10"/>
      <c r="AE356" s="10"/>
      <c r="AF356" s="78">
        <f t="shared" si="60"/>
        <v>43419.747916666667</v>
      </c>
      <c r="AG356" s="78">
        <f t="shared" si="61"/>
        <v>0</v>
      </c>
      <c r="AH356" s="26" t="str">
        <f t="shared" si="62"/>
        <v>43419.74791666670</v>
      </c>
      <c r="AI356" s="26" t="e">
        <f>VLOOKUP(AH356,simple_survey!$P$1800:$Q$2001,2,FALSE)</f>
        <v>#N/A</v>
      </c>
      <c r="AL356" s="3" t="s">
        <v>2053</v>
      </c>
    </row>
    <row r="357" spans="1:38" s="3" customFormat="1" hidden="1" x14ac:dyDescent="0.4">
      <c r="A357" s="16" t="str">
        <f t="shared" si="59"/>
        <v>-</v>
      </c>
      <c r="B357" s="16" t="str">
        <f t="shared" si="68"/>
        <v>☆</v>
      </c>
      <c r="C357" s="7">
        <v>18</v>
      </c>
      <c r="D357" s="2">
        <v>43419.750300925924</v>
      </c>
      <c r="E357" s="3" t="s">
        <v>2035</v>
      </c>
      <c r="F357" s="3">
        <v>14488</v>
      </c>
      <c r="G357" s="3" t="s">
        <v>32</v>
      </c>
      <c r="H357" s="3">
        <v>1034</v>
      </c>
      <c r="I357" s="3">
        <v>447</v>
      </c>
      <c r="J357" s="3">
        <v>8</v>
      </c>
      <c r="K357" s="3">
        <v>1</v>
      </c>
      <c r="L357" s="2">
        <v>43419.750532407408</v>
      </c>
      <c r="O357" s="3" t="s">
        <v>33</v>
      </c>
      <c r="P357" s="3" t="s">
        <v>34</v>
      </c>
      <c r="Q357" s="3" t="s">
        <v>28</v>
      </c>
      <c r="R357" s="3" t="s">
        <v>29</v>
      </c>
      <c r="S357" s="2">
        <v>43419.75403935185</v>
      </c>
      <c r="U357" s="2">
        <v>43419.759988425925</v>
      </c>
      <c r="X357" s="8">
        <f t="shared" si="64"/>
        <v>43419.750300925924</v>
      </c>
      <c r="Y357" s="9">
        <f t="shared" si="65"/>
        <v>0</v>
      </c>
      <c r="Z357" s="9">
        <f t="shared" si="66"/>
        <v>0</v>
      </c>
      <c r="AA357" s="10"/>
      <c r="AB357" s="10">
        <f t="shared" si="67"/>
        <v>0</v>
      </c>
      <c r="AC357" s="10"/>
      <c r="AD357" s="30"/>
      <c r="AE357" s="30"/>
      <c r="AF357" s="78">
        <f t="shared" si="60"/>
        <v>43419.75</v>
      </c>
      <c r="AG357" s="78">
        <f t="shared" si="61"/>
        <v>0</v>
      </c>
      <c r="AH357" s="26" t="str">
        <f t="shared" si="62"/>
        <v>43419.750</v>
      </c>
      <c r="AI357" s="26" t="e">
        <f>VLOOKUP(AH357,simple_survey!$P$1800:$Q$2001,2,FALSE)</f>
        <v>#N/A</v>
      </c>
      <c r="AL357" s="3" t="s">
        <v>2054</v>
      </c>
    </row>
    <row r="358" spans="1:38" s="3" customFormat="1" hidden="1" x14ac:dyDescent="0.4">
      <c r="A358" s="16" t="str">
        <f t="shared" si="59"/>
        <v>-</v>
      </c>
      <c r="B358" s="16" t="str">
        <f t="shared" si="68"/>
        <v>☆</v>
      </c>
      <c r="C358" s="7">
        <v>18</v>
      </c>
      <c r="D358" s="2">
        <v>43419.750324074077</v>
      </c>
      <c r="E358" s="3" t="s">
        <v>2055</v>
      </c>
      <c r="F358" s="3">
        <v>14489</v>
      </c>
      <c r="G358" s="3" t="s">
        <v>32</v>
      </c>
      <c r="H358" s="3">
        <v>5134</v>
      </c>
      <c r="I358" s="3">
        <v>40</v>
      </c>
      <c r="J358" s="3">
        <v>1</v>
      </c>
      <c r="K358" s="3">
        <v>2</v>
      </c>
      <c r="L358" s="2">
        <v>43419.750532407408</v>
      </c>
      <c r="O358" s="3" t="s">
        <v>33</v>
      </c>
      <c r="P358" s="3" t="s">
        <v>34</v>
      </c>
      <c r="Q358" s="3" t="s">
        <v>28</v>
      </c>
      <c r="R358" s="3" t="s">
        <v>29</v>
      </c>
      <c r="S358" s="2">
        <v>43419.774652777778</v>
      </c>
      <c r="U358" s="2">
        <v>43419.781643518516</v>
      </c>
      <c r="X358" s="8">
        <f t="shared" si="64"/>
        <v>43419.750324074077</v>
      </c>
      <c r="Y358" s="9">
        <f t="shared" si="65"/>
        <v>0</v>
      </c>
      <c r="Z358" s="9">
        <f t="shared" si="66"/>
        <v>0</v>
      </c>
      <c r="AA358" s="10"/>
      <c r="AB358" s="10">
        <f t="shared" si="67"/>
        <v>0</v>
      </c>
      <c r="AC358" s="10">
        <f>IF(IF(B358="☆",(IF(L358&gt;S358,L358-X358,S358-X358)),M358-X358)&lt;0,0,IF(B358="☆",(IF(L358&gt;S358,L358-X358,S358-X358)),M358-X358))</f>
        <v>2.4328703701030463E-2</v>
      </c>
      <c r="AD358" s="30"/>
      <c r="AE358" s="30"/>
      <c r="AF358" s="78">
        <f t="shared" si="60"/>
        <v>43419.75</v>
      </c>
      <c r="AG358" s="78">
        <f t="shared" si="61"/>
        <v>0</v>
      </c>
      <c r="AH358" s="26" t="str">
        <f t="shared" si="62"/>
        <v>43419.750</v>
      </c>
      <c r="AI358" s="26" t="e">
        <f>VLOOKUP(AH358,simple_survey!$P$1800:$Q$2001,2,FALSE)</f>
        <v>#N/A</v>
      </c>
    </row>
    <row r="359" spans="1:38" s="3" customFormat="1" hidden="1" x14ac:dyDescent="0.4">
      <c r="A359" s="16" t="str">
        <f t="shared" si="59"/>
        <v>-</v>
      </c>
      <c r="B359" s="16" t="str">
        <f t="shared" si="68"/>
        <v>☆</v>
      </c>
      <c r="C359" s="7">
        <v>18</v>
      </c>
      <c r="D359" s="2">
        <v>43419.751099537039</v>
      </c>
      <c r="E359" s="3" t="s">
        <v>2056</v>
      </c>
      <c r="F359" s="3">
        <v>14491</v>
      </c>
      <c r="G359" s="3" t="s">
        <v>98</v>
      </c>
      <c r="H359" s="3">
        <v>0</v>
      </c>
      <c r="I359" s="3">
        <v>558</v>
      </c>
      <c r="J359" s="3">
        <v>9</v>
      </c>
      <c r="K359" s="3">
        <v>1</v>
      </c>
      <c r="L359" s="2">
        <v>43419.75141203704</v>
      </c>
      <c r="O359" s="3" t="s">
        <v>45</v>
      </c>
      <c r="P359" s="3" t="s">
        <v>46</v>
      </c>
      <c r="Q359" s="3" t="s">
        <v>133</v>
      </c>
      <c r="R359" s="3" t="s">
        <v>19</v>
      </c>
      <c r="S359" s="2">
        <v>43419.755150462966</v>
      </c>
      <c r="U359" s="2">
        <v>43419.770335648151</v>
      </c>
      <c r="X359" s="8">
        <f t="shared" si="64"/>
        <v>43419.751099537039</v>
      </c>
      <c r="Y359" s="9">
        <f t="shared" si="65"/>
        <v>0</v>
      </c>
      <c r="Z359" s="9">
        <f t="shared" si="66"/>
        <v>0</v>
      </c>
      <c r="AA359" s="10"/>
      <c r="AB359" s="10">
        <f t="shared" si="67"/>
        <v>0</v>
      </c>
      <c r="AC359" s="10">
        <f>IF(IF(B359="☆",(IF(L359&gt;S359,L359-X359,S359-X359)),M359-X359)&lt;0,0,IF(B359="☆",(IF(L359&gt;S359,L359-X359,S359-X359)),M359-X359))</f>
        <v>4.0509259270038456E-3</v>
      </c>
      <c r="AD359" s="30"/>
      <c r="AE359" s="30"/>
      <c r="AF359" s="78">
        <f t="shared" si="60"/>
        <v>43419.750694444447</v>
      </c>
      <c r="AG359" s="78">
        <f t="shared" si="61"/>
        <v>0</v>
      </c>
      <c r="AH359" s="26" t="str">
        <f t="shared" si="62"/>
        <v>43419.75069444440</v>
      </c>
      <c r="AI359" s="26" t="e">
        <f>VLOOKUP(AH359,simple_survey!$P$1800:$Q$2001,2,FALSE)</f>
        <v>#N/A</v>
      </c>
    </row>
    <row r="360" spans="1:38" s="3" customFormat="1" hidden="1" x14ac:dyDescent="0.4">
      <c r="A360" s="16" t="str">
        <f t="shared" si="59"/>
        <v>-</v>
      </c>
      <c r="B360" s="16" t="str">
        <f t="shared" si="68"/>
        <v>☆</v>
      </c>
      <c r="C360" s="7">
        <v>18</v>
      </c>
      <c r="D360" s="2">
        <v>43419.751122685186</v>
      </c>
      <c r="E360" s="3" t="s">
        <v>2057</v>
      </c>
      <c r="F360" s="3">
        <v>14492</v>
      </c>
      <c r="G360" s="3" t="s">
        <v>98</v>
      </c>
      <c r="H360" s="3">
        <v>0</v>
      </c>
      <c r="I360" s="3">
        <v>727</v>
      </c>
      <c r="J360" s="3">
        <v>7</v>
      </c>
      <c r="K360" s="3">
        <v>1</v>
      </c>
      <c r="L360" s="2">
        <v>43419.751469907409</v>
      </c>
      <c r="O360" s="3" t="s">
        <v>40</v>
      </c>
      <c r="P360" s="3" t="s">
        <v>41</v>
      </c>
      <c r="Q360" s="3" t="s">
        <v>36</v>
      </c>
      <c r="R360" s="3" t="s">
        <v>37</v>
      </c>
      <c r="S360" s="2">
        <v>43419.788854166669</v>
      </c>
      <c r="U360" s="2">
        <v>43419.8</v>
      </c>
      <c r="X360" s="8">
        <f t="shared" si="64"/>
        <v>43419.751122685186</v>
      </c>
      <c r="Y360" s="9">
        <f t="shared" si="65"/>
        <v>0</v>
      </c>
      <c r="Z360" s="9">
        <f t="shared" si="66"/>
        <v>0</v>
      </c>
      <c r="AA360" s="10"/>
      <c r="AB360" s="10">
        <f t="shared" si="67"/>
        <v>0</v>
      </c>
      <c r="AC360" s="10">
        <f>IF(IF(B360="☆",(IF(L360&gt;S360,L360-X360,S360-X360)),M360-X360)&lt;0,0,IF(B360="☆",(IF(L360&gt;S360,L360-X360,S360-X360)),M360-X360))</f>
        <v>3.7731481483206153E-2</v>
      </c>
      <c r="AD360" s="30"/>
      <c r="AE360" s="30"/>
      <c r="AF360" s="78">
        <f t="shared" si="60"/>
        <v>43419.750694444447</v>
      </c>
      <c r="AG360" s="78">
        <f t="shared" si="61"/>
        <v>0</v>
      </c>
      <c r="AH360" s="26" t="str">
        <f t="shared" si="62"/>
        <v>43419.75069444440</v>
      </c>
      <c r="AI360" s="26" t="e">
        <f>VLOOKUP(AH360,simple_survey!$P$1800:$Q$2001,2,FALSE)</f>
        <v>#N/A</v>
      </c>
    </row>
    <row r="361" spans="1:38" s="3" customFormat="1" hidden="1" x14ac:dyDescent="0.4">
      <c r="A361" s="16" t="str">
        <f t="shared" si="59"/>
        <v>-</v>
      </c>
      <c r="B361" s="16" t="str">
        <f t="shared" si="68"/>
        <v>☆</v>
      </c>
      <c r="C361" s="7">
        <v>18</v>
      </c>
      <c r="D361" s="2">
        <v>43419.751215277778</v>
      </c>
      <c r="E361" s="3" t="s">
        <v>2034</v>
      </c>
      <c r="F361" s="3">
        <v>14493</v>
      </c>
      <c r="G361" s="3" t="s">
        <v>32</v>
      </c>
      <c r="H361" s="3">
        <v>6263</v>
      </c>
      <c r="I361" s="3">
        <v>442</v>
      </c>
      <c r="J361" s="3">
        <v>1</v>
      </c>
      <c r="K361" s="3">
        <v>1</v>
      </c>
      <c r="L361" s="2">
        <v>43419.751493055555</v>
      </c>
      <c r="O361" s="3" t="s">
        <v>133</v>
      </c>
      <c r="P361" s="3" t="s">
        <v>19</v>
      </c>
      <c r="Q361" s="3" t="s">
        <v>36</v>
      </c>
      <c r="R361" s="3" t="s">
        <v>37</v>
      </c>
      <c r="S361" s="2">
        <v>43419.777256944442</v>
      </c>
      <c r="U361" s="2">
        <v>43419.783518518518</v>
      </c>
      <c r="X361" s="8">
        <f t="shared" si="64"/>
        <v>43419.751215277778</v>
      </c>
      <c r="Y361" s="9">
        <f t="shared" si="65"/>
        <v>0</v>
      </c>
      <c r="Z361" s="9">
        <f t="shared" si="66"/>
        <v>0</v>
      </c>
      <c r="AA361" s="10"/>
      <c r="AB361" s="10">
        <f t="shared" si="67"/>
        <v>0</v>
      </c>
      <c r="AC361" s="10"/>
      <c r="AD361" s="30"/>
      <c r="AE361" s="30"/>
      <c r="AF361" s="78">
        <f t="shared" si="60"/>
        <v>43419.750694444447</v>
      </c>
      <c r="AG361" s="78">
        <f t="shared" si="61"/>
        <v>0</v>
      </c>
      <c r="AH361" s="26" t="str">
        <f t="shared" si="62"/>
        <v>43419.75069444440</v>
      </c>
      <c r="AI361" s="26" t="e">
        <f>VLOOKUP(AH361,simple_survey!$P$1800:$Q$2001,2,FALSE)</f>
        <v>#N/A</v>
      </c>
      <c r="AL361" s="3" t="s">
        <v>2058</v>
      </c>
    </row>
    <row r="362" spans="1:38" s="3" customFormat="1" hidden="1" x14ac:dyDescent="0.4">
      <c r="A362" s="16" t="str">
        <f t="shared" si="59"/>
        <v>-</v>
      </c>
      <c r="B362" s="16" t="str">
        <f t="shared" si="68"/>
        <v>☆</v>
      </c>
      <c r="C362" s="7">
        <v>18</v>
      </c>
      <c r="D362" s="2">
        <v>43419.751886574071</v>
      </c>
      <c r="E362" s="3" t="s">
        <v>2035</v>
      </c>
      <c r="F362" s="3">
        <v>14494</v>
      </c>
      <c r="G362" s="3" t="s">
        <v>32</v>
      </c>
      <c r="H362" s="3">
        <v>1034</v>
      </c>
      <c r="I362" s="3">
        <v>302</v>
      </c>
      <c r="J362" s="3">
        <v>8</v>
      </c>
      <c r="K362" s="3">
        <v>1</v>
      </c>
      <c r="L362" s="2">
        <v>43419.75203703704</v>
      </c>
      <c r="O362" s="3" t="s">
        <v>33</v>
      </c>
      <c r="P362" s="3" t="s">
        <v>34</v>
      </c>
      <c r="Q362" s="3" t="s">
        <v>28</v>
      </c>
      <c r="R362" s="3" t="s">
        <v>29</v>
      </c>
      <c r="S362" s="2">
        <v>43419.753032407411</v>
      </c>
      <c r="U362" s="2">
        <v>43419.758981481478</v>
      </c>
      <c r="X362" s="8">
        <f t="shared" si="64"/>
        <v>43419.751886574071</v>
      </c>
      <c r="Y362" s="9">
        <f t="shared" si="65"/>
        <v>0</v>
      </c>
      <c r="Z362" s="9">
        <f t="shared" si="66"/>
        <v>0</v>
      </c>
      <c r="AA362" s="10"/>
      <c r="AB362" s="10">
        <f t="shared" si="67"/>
        <v>0</v>
      </c>
      <c r="AC362" s="10"/>
      <c r="AD362" s="30"/>
      <c r="AE362" s="30"/>
      <c r="AF362" s="78">
        <f t="shared" si="60"/>
        <v>43419.751388888886</v>
      </c>
      <c r="AG362" s="78">
        <f t="shared" si="61"/>
        <v>0</v>
      </c>
      <c r="AH362" s="26" t="str">
        <f t="shared" si="62"/>
        <v>43419.75138888890</v>
      </c>
      <c r="AI362" s="26" t="e">
        <f>VLOOKUP(AH362,simple_survey!$P$1800:$Q$2001,2,FALSE)</f>
        <v>#N/A</v>
      </c>
      <c r="AL362" s="3" t="s">
        <v>2059</v>
      </c>
    </row>
    <row r="363" spans="1:38" s="3" customFormat="1" hidden="1" x14ac:dyDescent="0.4">
      <c r="A363" s="16" t="str">
        <f t="shared" si="59"/>
        <v>-</v>
      </c>
      <c r="B363" s="16" t="str">
        <f t="shared" si="68"/>
        <v>☆</v>
      </c>
      <c r="C363" s="7">
        <v>18</v>
      </c>
      <c r="D363" s="2">
        <v>43419.751967592594</v>
      </c>
      <c r="E363" s="3" t="s">
        <v>2060</v>
      </c>
      <c r="F363" s="3">
        <v>14495</v>
      </c>
      <c r="G363" s="3" t="s">
        <v>32</v>
      </c>
      <c r="H363" s="3">
        <v>6317</v>
      </c>
      <c r="I363" s="3">
        <v>35</v>
      </c>
      <c r="J363" s="3">
        <v>2</v>
      </c>
      <c r="K363" s="3">
        <v>1</v>
      </c>
      <c r="L363" s="2">
        <v>43419.75267361111</v>
      </c>
      <c r="O363" s="3" t="s">
        <v>33</v>
      </c>
      <c r="P363" s="3" t="s">
        <v>34</v>
      </c>
      <c r="Q363" s="3" t="s">
        <v>62</v>
      </c>
      <c r="R363" s="3" t="s">
        <v>63</v>
      </c>
      <c r="S363" s="2">
        <v>43419.757962962962</v>
      </c>
      <c r="U363" s="2">
        <v>43419.764050925929</v>
      </c>
      <c r="X363" s="8">
        <f t="shared" si="64"/>
        <v>43419.751967592594</v>
      </c>
      <c r="Y363" s="9">
        <f t="shared" si="65"/>
        <v>0</v>
      </c>
      <c r="Z363" s="9">
        <f t="shared" si="66"/>
        <v>0</v>
      </c>
      <c r="AA363" s="10"/>
      <c r="AB363" s="10">
        <f t="shared" si="67"/>
        <v>0</v>
      </c>
      <c r="AC363" s="10">
        <f t="shared" ref="AC363:AC368" si="69">IF(IF(B363="☆",(IF(L363&gt;S363,L363-X363,S363-X363)),M363-X363)&lt;0,0,IF(B363="☆",(IF(L363&gt;S363,L363-X363,S363-X363)),M363-X363))</f>
        <v>5.9953703676001169E-3</v>
      </c>
      <c r="AD363" s="30"/>
      <c r="AE363" s="30"/>
      <c r="AF363" s="78">
        <f t="shared" si="60"/>
        <v>43419.751388888886</v>
      </c>
      <c r="AG363" s="78">
        <f t="shared" si="61"/>
        <v>0</v>
      </c>
      <c r="AH363" s="26" t="str">
        <f t="shared" si="62"/>
        <v>43419.75138888890</v>
      </c>
      <c r="AI363" s="26" t="e">
        <f>VLOOKUP(AH363,simple_survey!$P$1800:$Q$2001,2,FALSE)</f>
        <v>#N/A</v>
      </c>
      <c r="AL363" s="3" t="s">
        <v>94</v>
      </c>
    </row>
    <row r="364" spans="1:38" s="3" customFormat="1" hidden="1" x14ac:dyDescent="0.4">
      <c r="A364" s="16" t="str">
        <f t="shared" si="59"/>
        <v>-</v>
      </c>
      <c r="B364" s="16" t="str">
        <f t="shared" si="68"/>
        <v>☆</v>
      </c>
      <c r="C364" s="7">
        <v>18</v>
      </c>
      <c r="D364" s="2">
        <v>43419.75199074074</v>
      </c>
      <c r="E364" s="3" t="s">
        <v>2055</v>
      </c>
      <c r="F364" s="3">
        <v>14496</v>
      </c>
      <c r="G364" s="3" t="s">
        <v>32</v>
      </c>
      <c r="H364" s="3">
        <v>5134</v>
      </c>
      <c r="I364" s="3">
        <v>180</v>
      </c>
      <c r="J364" s="3">
        <v>2</v>
      </c>
      <c r="K364" s="3">
        <v>2</v>
      </c>
      <c r="L364" s="2">
        <v>43419.752314814818</v>
      </c>
      <c r="O364" s="3" t="s">
        <v>33</v>
      </c>
      <c r="P364" s="3" t="s">
        <v>34</v>
      </c>
      <c r="Q364" s="3" t="s">
        <v>28</v>
      </c>
      <c r="R364" s="3" t="s">
        <v>29</v>
      </c>
      <c r="S364" s="2">
        <v>43419.758333333331</v>
      </c>
      <c r="U364" s="2">
        <v>43419.769537037035</v>
      </c>
      <c r="X364" s="8">
        <f t="shared" si="64"/>
        <v>43419.75199074074</v>
      </c>
      <c r="Y364" s="9">
        <f t="shared" si="65"/>
        <v>0</v>
      </c>
      <c r="Z364" s="9">
        <f t="shared" si="66"/>
        <v>0</v>
      </c>
      <c r="AA364" s="10"/>
      <c r="AB364" s="10">
        <f t="shared" si="67"/>
        <v>0</v>
      </c>
      <c r="AC364" s="10">
        <f t="shared" si="69"/>
        <v>6.3425925909541547E-3</v>
      </c>
      <c r="AD364" s="30"/>
      <c r="AE364" s="30"/>
      <c r="AF364" s="78">
        <f t="shared" si="60"/>
        <v>43419.751388888886</v>
      </c>
      <c r="AG364" s="78">
        <f t="shared" si="61"/>
        <v>0</v>
      </c>
      <c r="AH364" s="26" t="str">
        <f t="shared" si="62"/>
        <v>43419.75138888890</v>
      </c>
      <c r="AI364" s="26" t="e">
        <f>VLOOKUP(AH364,simple_survey!$P$1800:$Q$2001,2,FALSE)</f>
        <v>#N/A</v>
      </c>
    </row>
    <row r="365" spans="1:38" s="3" customFormat="1" hidden="1" x14ac:dyDescent="0.4">
      <c r="A365" s="16" t="str">
        <f t="shared" si="59"/>
        <v>★</v>
      </c>
      <c r="B365" s="16" t="str">
        <f t="shared" si="68"/>
        <v>☆</v>
      </c>
      <c r="C365" s="7">
        <v>18</v>
      </c>
      <c r="D365" s="2">
        <v>43419.752453703702</v>
      </c>
      <c r="E365" s="3" t="s">
        <v>2035</v>
      </c>
      <c r="F365" s="3">
        <v>14499</v>
      </c>
      <c r="G365" s="3" t="s">
        <v>32</v>
      </c>
      <c r="H365" s="3">
        <v>1034</v>
      </c>
      <c r="I365" s="3">
        <v>697</v>
      </c>
      <c r="J365" s="3">
        <v>13</v>
      </c>
      <c r="K365" s="3">
        <v>1</v>
      </c>
      <c r="L365" s="2">
        <v>43419.753611111111</v>
      </c>
      <c r="O365" s="3" t="s">
        <v>33</v>
      </c>
      <c r="P365" s="3" t="s">
        <v>34</v>
      </c>
      <c r="Q365" s="3" t="s">
        <v>28</v>
      </c>
      <c r="R365" s="3" t="s">
        <v>29</v>
      </c>
      <c r="S365" s="2">
        <v>43419.759386574071</v>
      </c>
      <c r="U365" s="2">
        <v>43419.765335648146</v>
      </c>
      <c r="W365" s="2">
        <v>43419.759386574071</v>
      </c>
      <c r="X365" s="8">
        <f t="shared" si="64"/>
        <v>43419.759386574071</v>
      </c>
      <c r="Y365" s="9">
        <f t="shared" si="65"/>
        <v>0</v>
      </c>
      <c r="Z365" s="9">
        <f t="shared" si="66"/>
        <v>0</v>
      </c>
      <c r="AA365" s="10"/>
      <c r="AB365" s="10">
        <f t="shared" si="67"/>
        <v>0</v>
      </c>
      <c r="AC365" s="10">
        <f t="shared" si="69"/>
        <v>0</v>
      </c>
      <c r="AD365" s="10"/>
      <c r="AE365" s="10"/>
      <c r="AF365" s="78">
        <f t="shared" si="60"/>
        <v>43419.752083333333</v>
      </c>
      <c r="AG365" s="78">
        <f t="shared" si="61"/>
        <v>0</v>
      </c>
      <c r="AH365" s="26" t="str">
        <f t="shared" si="62"/>
        <v>43419.75208333330</v>
      </c>
      <c r="AI365" s="26" t="e">
        <f>VLOOKUP(AH365,simple_survey!$P$1800:$Q$2001,2,FALSE)</f>
        <v>#N/A</v>
      </c>
      <c r="AL365" s="3" t="s">
        <v>2061</v>
      </c>
    </row>
    <row r="366" spans="1:38" s="3" customFormat="1" hidden="1" x14ac:dyDescent="0.4">
      <c r="A366" s="16" t="str">
        <f t="shared" si="59"/>
        <v>-</v>
      </c>
      <c r="B366" s="16" t="str">
        <f t="shared" si="68"/>
        <v>☆</v>
      </c>
      <c r="C366" s="7">
        <v>18</v>
      </c>
      <c r="D366" s="2">
        <v>43419.752928240741</v>
      </c>
      <c r="E366" s="3" t="s">
        <v>2034</v>
      </c>
      <c r="F366" s="3">
        <v>14500</v>
      </c>
      <c r="G366" s="3" t="s">
        <v>32</v>
      </c>
      <c r="H366" s="3">
        <v>6263</v>
      </c>
      <c r="I366" s="3">
        <v>31</v>
      </c>
      <c r="J366" s="3">
        <v>2</v>
      </c>
      <c r="K366" s="3">
        <v>1</v>
      </c>
      <c r="L366" s="2">
        <v>43419.753321759257</v>
      </c>
      <c r="O366" s="3" t="s">
        <v>133</v>
      </c>
      <c r="P366" s="3" t="s">
        <v>19</v>
      </c>
      <c r="Q366" s="3" t="s">
        <v>36</v>
      </c>
      <c r="R366" s="3" t="s">
        <v>37</v>
      </c>
      <c r="S366" s="2">
        <v>43419.77820601852</v>
      </c>
      <c r="U366" s="2">
        <v>43419.784467592595</v>
      </c>
      <c r="X366" s="8">
        <f t="shared" si="64"/>
        <v>43419.752928240741</v>
      </c>
      <c r="Y366" s="9">
        <f t="shared" si="65"/>
        <v>0</v>
      </c>
      <c r="Z366" s="9">
        <f t="shared" si="66"/>
        <v>0</v>
      </c>
      <c r="AA366" s="10"/>
      <c r="AB366" s="10">
        <f t="shared" si="67"/>
        <v>0</v>
      </c>
      <c r="AC366" s="10">
        <f t="shared" si="69"/>
        <v>2.527777777868323E-2</v>
      </c>
      <c r="AD366" s="10"/>
      <c r="AE366" s="10"/>
      <c r="AF366" s="78">
        <f t="shared" si="60"/>
        <v>43419.75277777778</v>
      </c>
      <c r="AG366" s="78">
        <f t="shared" si="61"/>
        <v>0</v>
      </c>
      <c r="AH366" s="26" t="str">
        <f t="shared" si="62"/>
        <v>43419.75277777780</v>
      </c>
      <c r="AI366" s="26" t="e">
        <f>VLOOKUP(AH366,simple_survey!$P$1800:$Q$2001,2,FALSE)</f>
        <v>#N/A</v>
      </c>
      <c r="AL366" s="3" t="s">
        <v>1530</v>
      </c>
    </row>
    <row r="367" spans="1:38" s="3" customFormat="1" hidden="1" x14ac:dyDescent="0.4">
      <c r="A367" s="16" t="str">
        <f t="shared" si="59"/>
        <v>-</v>
      </c>
      <c r="B367" s="16" t="str">
        <f t="shared" si="68"/>
        <v>☆</v>
      </c>
      <c r="C367" s="7">
        <v>18</v>
      </c>
      <c r="D367" s="2">
        <v>43419.753067129626</v>
      </c>
      <c r="E367" s="3" t="s">
        <v>2037</v>
      </c>
      <c r="F367" s="3">
        <v>14501</v>
      </c>
      <c r="G367" s="3" t="s">
        <v>32</v>
      </c>
      <c r="H367" s="3">
        <v>5444</v>
      </c>
      <c r="I367" s="3">
        <v>109</v>
      </c>
      <c r="J367" s="3">
        <v>2</v>
      </c>
      <c r="K367" s="3">
        <v>1</v>
      </c>
      <c r="L367" s="2">
        <v>43419.753240740742</v>
      </c>
      <c r="O367" s="3" t="s">
        <v>133</v>
      </c>
      <c r="P367" s="3" t="s">
        <v>19</v>
      </c>
      <c r="Q367" s="3" t="s">
        <v>36</v>
      </c>
      <c r="R367" s="3" t="s">
        <v>37</v>
      </c>
      <c r="S367" s="2">
        <v>43419.778553240743</v>
      </c>
      <c r="U367" s="2">
        <v>43419.784814814811</v>
      </c>
      <c r="X367" s="8">
        <f t="shared" si="64"/>
        <v>43419.753067129626</v>
      </c>
      <c r="Y367" s="9">
        <f t="shared" si="65"/>
        <v>0</v>
      </c>
      <c r="Z367" s="9">
        <f t="shared" si="66"/>
        <v>0</v>
      </c>
      <c r="AA367" s="10"/>
      <c r="AB367" s="10">
        <f t="shared" si="67"/>
        <v>0</v>
      </c>
      <c r="AC367" s="10">
        <f t="shared" si="69"/>
        <v>2.5486111117061228E-2</v>
      </c>
      <c r="AD367" s="10"/>
      <c r="AE367" s="10"/>
      <c r="AF367" s="78">
        <f t="shared" si="60"/>
        <v>43419.75277777778</v>
      </c>
      <c r="AG367" s="78">
        <f t="shared" si="61"/>
        <v>0</v>
      </c>
      <c r="AH367" s="26" t="str">
        <f t="shared" si="62"/>
        <v>43419.75277777780</v>
      </c>
      <c r="AI367" s="26" t="e">
        <f>VLOOKUP(AH367,simple_survey!$P$1800:$Q$2001,2,FALSE)</f>
        <v>#N/A</v>
      </c>
    </row>
    <row r="368" spans="1:38" s="3" customFormat="1" hidden="1" x14ac:dyDescent="0.4">
      <c r="A368" s="16" t="str">
        <f t="shared" si="59"/>
        <v>-</v>
      </c>
      <c r="B368" s="16" t="str">
        <f t="shared" si="68"/>
        <v>☆</v>
      </c>
      <c r="C368" s="7">
        <v>18</v>
      </c>
      <c r="D368" s="2">
        <v>43419.75335648148</v>
      </c>
      <c r="E368" s="3" t="s">
        <v>2062</v>
      </c>
      <c r="F368" s="3">
        <v>14502</v>
      </c>
      <c r="G368" s="3" t="s">
        <v>32</v>
      </c>
      <c r="H368" s="3">
        <v>6325</v>
      </c>
      <c r="I368" s="3">
        <v>448</v>
      </c>
      <c r="J368" s="3">
        <v>8</v>
      </c>
      <c r="K368" s="3">
        <v>1</v>
      </c>
      <c r="L368" s="2">
        <v>43419.753634259258</v>
      </c>
      <c r="O368" s="3" t="s">
        <v>133</v>
      </c>
      <c r="P368" s="3" t="s">
        <v>19</v>
      </c>
      <c r="Q368" s="3" t="s">
        <v>33</v>
      </c>
      <c r="R368" s="3" t="s">
        <v>34</v>
      </c>
      <c r="S368" s="2">
        <v>43419.755659722221</v>
      </c>
      <c r="U368" s="2">
        <v>43419.758194444446</v>
      </c>
      <c r="X368" s="8">
        <f t="shared" si="64"/>
        <v>43419.75335648148</v>
      </c>
      <c r="Y368" s="9">
        <f t="shared" si="65"/>
        <v>0</v>
      </c>
      <c r="Z368" s="9">
        <f t="shared" si="66"/>
        <v>0</v>
      </c>
      <c r="AA368" s="10"/>
      <c r="AB368" s="10">
        <f t="shared" si="67"/>
        <v>0</v>
      </c>
      <c r="AC368" s="10">
        <f t="shared" si="69"/>
        <v>2.3032407407299615E-3</v>
      </c>
      <c r="AD368" s="30"/>
      <c r="AE368" s="30"/>
      <c r="AF368" s="78">
        <f t="shared" si="60"/>
        <v>43419.75277777778</v>
      </c>
      <c r="AG368" s="78">
        <f t="shared" si="61"/>
        <v>0</v>
      </c>
      <c r="AH368" s="26" t="str">
        <f t="shared" si="62"/>
        <v>43419.75277777780</v>
      </c>
      <c r="AI368" s="26" t="e">
        <f>VLOOKUP(AH368,simple_survey!$P$1800:$Q$2001,2,FALSE)</f>
        <v>#N/A</v>
      </c>
      <c r="AL368" s="3" t="s">
        <v>1525</v>
      </c>
    </row>
    <row r="369" spans="1:38" s="3" customFormat="1" hidden="1" x14ac:dyDescent="0.4">
      <c r="A369" s="16" t="str">
        <f t="shared" si="59"/>
        <v>-</v>
      </c>
      <c r="B369" s="16" t="str">
        <f t="shared" si="68"/>
        <v>☆</v>
      </c>
      <c r="C369" s="7">
        <v>18</v>
      </c>
      <c r="D369" s="2">
        <v>43419.754247685189</v>
      </c>
      <c r="E369" s="3" t="s">
        <v>2062</v>
      </c>
      <c r="F369" s="3">
        <v>14504</v>
      </c>
      <c r="G369" s="3" t="s">
        <v>32</v>
      </c>
      <c r="H369" s="3">
        <v>6325</v>
      </c>
      <c r="I369" s="3">
        <v>420</v>
      </c>
      <c r="J369" s="3">
        <v>11</v>
      </c>
      <c r="K369" s="3">
        <v>1</v>
      </c>
      <c r="L369" s="2">
        <v>43419.75439814815</v>
      </c>
      <c r="O369" s="3" t="s">
        <v>133</v>
      </c>
      <c r="P369" s="3" t="s">
        <v>19</v>
      </c>
      <c r="Q369" s="3" t="s">
        <v>62</v>
      </c>
      <c r="R369" s="3" t="s">
        <v>63</v>
      </c>
      <c r="S369" s="2">
        <v>43419.774004629631</v>
      </c>
      <c r="U369" s="2">
        <v>43419.780601851853</v>
      </c>
      <c r="X369" s="8">
        <f t="shared" si="64"/>
        <v>43419.754247685189</v>
      </c>
      <c r="Y369" s="9">
        <f t="shared" si="65"/>
        <v>0</v>
      </c>
      <c r="Z369" s="9">
        <f t="shared" si="66"/>
        <v>0</v>
      </c>
      <c r="AA369" s="10"/>
      <c r="AB369" s="10">
        <f t="shared" si="67"/>
        <v>0</v>
      </c>
      <c r="AC369" s="10"/>
      <c r="AD369" s="30"/>
      <c r="AE369" s="30"/>
      <c r="AF369" s="78">
        <f t="shared" si="60"/>
        <v>43419.754166666666</v>
      </c>
      <c r="AG369" s="78">
        <f t="shared" si="61"/>
        <v>0</v>
      </c>
      <c r="AH369" s="26" t="str">
        <f t="shared" si="62"/>
        <v>43419.75416666670</v>
      </c>
      <c r="AI369" s="26" t="e">
        <f>VLOOKUP(AH369,simple_survey!$P$1800:$Q$2001,2,FALSE)</f>
        <v>#N/A</v>
      </c>
      <c r="AL369" s="3" t="s">
        <v>1525</v>
      </c>
    </row>
    <row r="370" spans="1:38" s="3" customFormat="1" hidden="1" x14ac:dyDescent="0.4">
      <c r="A370" s="16" t="str">
        <f t="shared" si="59"/>
        <v>-</v>
      </c>
      <c r="B370" s="16" t="str">
        <f t="shared" si="68"/>
        <v>☆</v>
      </c>
      <c r="C370" s="7">
        <v>18</v>
      </c>
      <c r="D370" s="2">
        <v>43419.754872685182</v>
      </c>
      <c r="E370" s="3" t="s">
        <v>2060</v>
      </c>
      <c r="F370" s="3">
        <v>14506</v>
      </c>
      <c r="G370" s="3" t="s">
        <v>32</v>
      </c>
      <c r="H370" s="3">
        <v>6317</v>
      </c>
      <c r="I370" s="3">
        <v>153</v>
      </c>
      <c r="J370" s="3">
        <v>11</v>
      </c>
      <c r="K370" s="3">
        <v>1</v>
      </c>
      <c r="L370" s="2">
        <v>43419.755312499998</v>
      </c>
      <c r="O370" s="3" t="s">
        <v>33</v>
      </c>
      <c r="P370" s="3" t="s">
        <v>34</v>
      </c>
      <c r="Q370" s="3" t="s">
        <v>62</v>
      </c>
      <c r="R370" s="3" t="s">
        <v>63</v>
      </c>
      <c r="S370" s="2">
        <v>43419.774664351855</v>
      </c>
      <c r="U370" s="2">
        <v>43419.780752314815</v>
      </c>
      <c r="X370" s="8">
        <f t="shared" si="64"/>
        <v>43419.754872685182</v>
      </c>
      <c r="Y370" s="9">
        <f t="shared" si="65"/>
        <v>0</v>
      </c>
      <c r="Z370" s="9">
        <f t="shared" si="66"/>
        <v>0</v>
      </c>
      <c r="AA370" s="10"/>
      <c r="AB370" s="10">
        <f t="shared" si="67"/>
        <v>0</v>
      </c>
      <c r="AC370" s="10"/>
      <c r="AD370" s="30"/>
      <c r="AE370" s="30"/>
      <c r="AF370" s="78">
        <f t="shared" si="60"/>
        <v>43419.754861111112</v>
      </c>
      <c r="AG370" s="78">
        <f t="shared" si="61"/>
        <v>0</v>
      </c>
      <c r="AH370" s="26" t="str">
        <f t="shared" si="62"/>
        <v>43419.75486111110</v>
      </c>
      <c r="AI370" s="26" t="e">
        <f>VLOOKUP(AH370,simple_survey!$P$1800:$Q$2001,2,FALSE)</f>
        <v>#N/A</v>
      </c>
      <c r="AL370" s="3" t="s">
        <v>94</v>
      </c>
    </row>
    <row r="371" spans="1:38" s="3" customFormat="1" hidden="1" x14ac:dyDescent="0.4">
      <c r="A371" s="16" t="str">
        <f t="shared" si="59"/>
        <v>-</v>
      </c>
      <c r="B371" s="16" t="str">
        <f t="shared" si="68"/>
        <v>☆</v>
      </c>
      <c r="C371" s="7">
        <v>18</v>
      </c>
      <c r="D371" s="2">
        <v>43419.754988425928</v>
      </c>
      <c r="E371" s="3" t="s">
        <v>2062</v>
      </c>
      <c r="F371" s="3">
        <v>14507</v>
      </c>
      <c r="G371" s="3" t="s">
        <v>32</v>
      </c>
      <c r="H371" s="3">
        <v>6325</v>
      </c>
      <c r="I371" s="3">
        <v>701</v>
      </c>
      <c r="J371" s="3">
        <v>8</v>
      </c>
      <c r="K371" s="3">
        <v>1</v>
      </c>
      <c r="L371" s="2">
        <v>43419.75513888889</v>
      </c>
      <c r="O371" s="3" t="s">
        <v>133</v>
      </c>
      <c r="P371" s="3" t="s">
        <v>19</v>
      </c>
      <c r="Q371" s="3" t="s">
        <v>62</v>
      </c>
      <c r="R371" s="3" t="s">
        <v>63</v>
      </c>
      <c r="S371" s="2">
        <v>43419.784733796296</v>
      </c>
      <c r="U371" s="2">
        <v>43419.791331018518</v>
      </c>
      <c r="X371" s="8">
        <f t="shared" si="64"/>
        <v>43419.754988425928</v>
      </c>
      <c r="Y371" s="9">
        <f t="shared" si="65"/>
        <v>0</v>
      </c>
      <c r="Z371" s="9">
        <f t="shared" si="66"/>
        <v>0</v>
      </c>
      <c r="AA371" s="10"/>
      <c r="AB371" s="10">
        <f t="shared" si="67"/>
        <v>0</v>
      </c>
      <c r="AC371" s="10"/>
      <c r="AD371" s="30"/>
      <c r="AE371" s="30"/>
      <c r="AF371" s="78">
        <f t="shared" si="60"/>
        <v>43419.754861111112</v>
      </c>
      <c r="AG371" s="78">
        <f t="shared" si="61"/>
        <v>0</v>
      </c>
      <c r="AH371" s="26" t="str">
        <f t="shared" si="62"/>
        <v>43419.75486111110</v>
      </c>
      <c r="AI371" s="26" t="e">
        <f>VLOOKUP(AH371,simple_survey!$P$1800:$Q$2001,2,FALSE)</f>
        <v>#N/A</v>
      </c>
      <c r="AL371" s="3" t="s">
        <v>1525</v>
      </c>
    </row>
    <row r="372" spans="1:38" s="3" customFormat="1" hidden="1" x14ac:dyDescent="0.4">
      <c r="A372" s="16" t="str">
        <f t="shared" si="59"/>
        <v>-</v>
      </c>
      <c r="B372" s="16" t="str">
        <f t="shared" si="68"/>
        <v>☆</v>
      </c>
      <c r="C372" s="7">
        <v>18</v>
      </c>
      <c r="D372" s="2">
        <v>43419.755127314813</v>
      </c>
      <c r="E372" s="3" t="s">
        <v>2037</v>
      </c>
      <c r="F372" s="3">
        <v>14508</v>
      </c>
      <c r="G372" s="3" t="s">
        <v>32</v>
      </c>
      <c r="H372" s="3">
        <v>5444</v>
      </c>
      <c r="I372" s="3">
        <v>353</v>
      </c>
      <c r="J372" s="3">
        <v>2</v>
      </c>
      <c r="K372" s="3">
        <v>1</v>
      </c>
      <c r="L372" s="2">
        <v>43419.755289351851</v>
      </c>
      <c r="O372" s="3" t="s">
        <v>133</v>
      </c>
      <c r="P372" s="3" t="s">
        <v>19</v>
      </c>
      <c r="Q372" s="3" t="s">
        <v>62</v>
      </c>
      <c r="R372" s="3" t="s">
        <v>63</v>
      </c>
      <c r="S372" s="2">
        <v>43419.785266203704</v>
      </c>
      <c r="U372" s="2">
        <v>43419.791863425926</v>
      </c>
      <c r="X372" s="8">
        <f t="shared" si="64"/>
        <v>43419.755127314813</v>
      </c>
      <c r="Y372" s="9">
        <f t="shared" si="65"/>
        <v>0</v>
      </c>
      <c r="Z372" s="9">
        <f t="shared" si="66"/>
        <v>0</v>
      </c>
      <c r="AA372" s="10"/>
      <c r="AB372" s="10">
        <f t="shared" si="67"/>
        <v>0</v>
      </c>
      <c r="AC372" s="10">
        <f>IF(IF(B372="☆",(IF(L372&gt;S372,L372-X372,S372-X372)),M372-X372)&lt;0,0,IF(B372="☆",(IF(L372&gt;S372,L372-X372,S372-X372)),M372-X372))</f>
        <v>3.0138888891087845E-2</v>
      </c>
      <c r="AD372" s="30"/>
      <c r="AE372" s="30"/>
      <c r="AF372" s="78">
        <f t="shared" si="60"/>
        <v>43419.754861111112</v>
      </c>
      <c r="AG372" s="78">
        <f t="shared" si="61"/>
        <v>0</v>
      </c>
      <c r="AH372" s="26" t="str">
        <f t="shared" si="62"/>
        <v>43419.75486111110</v>
      </c>
      <c r="AI372" s="26" t="e">
        <f>VLOOKUP(AH372,simple_survey!$P$1800:$Q$2001,2,FALSE)</f>
        <v>#N/A</v>
      </c>
    </row>
    <row r="373" spans="1:38" s="3" customFormat="1" hidden="1" x14ac:dyDescent="0.4">
      <c r="A373" s="16" t="str">
        <f t="shared" si="59"/>
        <v>-</v>
      </c>
      <c r="B373" s="16" t="str">
        <f t="shared" si="68"/>
        <v>☆</v>
      </c>
      <c r="C373" s="7">
        <v>18</v>
      </c>
      <c r="D373" s="2">
        <v>43419.755578703705</v>
      </c>
      <c r="E373" s="3" t="s">
        <v>2062</v>
      </c>
      <c r="F373" s="3">
        <v>14510</v>
      </c>
      <c r="G373" s="3" t="s">
        <v>32</v>
      </c>
      <c r="H373" s="3">
        <v>6325</v>
      </c>
      <c r="I373" s="3">
        <v>251</v>
      </c>
      <c r="J373" s="3">
        <v>11</v>
      </c>
      <c r="K373" s="3">
        <v>1</v>
      </c>
      <c r="L373" s="2">
        <v>43419.75571759259</v>
      </c>
      <c r="O373" s="3" t="s">
        <v>33</v>
      </c>
      <c r="P373" s="3" t="s">
        <v>34</v>
      </c>
      <c r="Q373" s="3" t="s">
        <v>62</v>
      </c>
      <c r="R373" s="3" t="s">
        <v>63</v>
      </c>
      <c r="S373" s="2">
        <v>43419.774664351855</v>
      </c>
      <c r="U373" s="2">
        <v>43419.780752314815</v>
      </c>
      <c r="X373" s="8">
        <f t="shared" si="64"/>
        <v>43419.755578703705</v>
      </c>
      <c r="Y373" s="9">
        <f t="shared" si="65"/>
        <v>0</v>
      </c>
      <c r="Z373" s="9">
        <f t="shared" si="66"/>
        <v>0</v>
      </c>
      <c r="AA373" s="10"/>
      <c r="AB373" s="10">
        <f t="shared" si="67"/>
        <v>0</v>
      </c>
      <c r="AC373" s="10"/>
      <c r="AD373" s="30"/>
      <c r="AE373" s="30"/>
      <c r="AF373" s="78">
        <f t="shared" si="60"/>
        <v>43419.755555555559</v>
      </c>
      <c r="AG373" s="78">
        <f t="shared" si="61"/>
        <v>0</v>
      </c>
      <c r="AH373" s="26" t="str">
        <f t="shared" si="62"/>
        <v>43419.75555555560</v>
      </c>
      <c r="AI373" s="26" t="e">
        <f>VLOOKUP(AH373,simple_survey!$P$1800:$Q$2001,2,FALSE)</f>
        <v>#N/A</v>
      </c>
      <c r="AL373" s="3" t="s">
        <v>1525</v>
      </c>
    </row>
    <row r="374" spans="1:38" s="3" customFormat="1" hidden="1" x14ac:dyDescent="0.4">
      <c r="A374" s="16" t="str">
        <f t="shared" si="59"/>
        <v>-</v>
      </c>
      <c r="B374" s="16" t="str">
        <f t="shared" si="68"/>
        <v>☆</v>
      </c>
      <c r="C374" s="7">
        <v>18</v>
      </c>
      <c r="D374" s="2">
        <v>43419.755624999998</v>
      </c>
      <c r="E374" s="3" t="s">
        <v>2060</v>
      </c>
      <c r="F374" s="3">
        <v>14511</v>
      </c>
      <c r="G374" s="3" t="s">
        <v>32</v>
      </c>
      <c r="H374" s="3">
        <v>6317</v>
      </c>
      <c r="I374" s="3">
        <v>718</v>
      </c>
      <c r="J374" s="3">
        <v>8</v>
      </c>
      <c r="K374" s="3">
        <v>1</v>
      </c>
      <c r="L374" s="2">
        <v>43419.755925925929</v>
      </c>
      <c r="O374" s="3" t="s">
        <v>133</v>
      </c>
      <c r="P374" s="3" t="s">
        <v>19</v>
      </c>
      <c r="Q374" s="3" t="s">
        <v>62</v>
      </c>
      <c r="R374" s="3" t="s">
        <v>63</v>
      </c>
      <c r="S374" s="2">
        <v>43419.784733796296</v>
      </c>
      <c r="U374" s="2">
        <v>43419.791331018518</v>
      </c>
      <c r="X374" s="8">
        <f t="shared" si="64"/>
        <v>43419.755624999998</v>
      </c>
      <c r="Y374" s="9">
        <f t="shared" si="65"/>
        <v>0</v>
      </c>
      <c r="Z374" s="9">
        <f t="shared" si="66"/>
        <v>0</v>
      </c>
      <c r="AA374" s="10"/>
      <c r="AB374" s="10">
        <f t="shared" si="67"/>
        <v>0</v>
      </c>
      <c r="AC374" s="10"/>
      <c r="AD374" s="30"/>
      <c r="AE374" s="30"/>
      <c r="AF374" s="78">
        <f t="shared" si="60"/>
        <v>43419.755555555559</v>
      </c>
      <c r="AG374" s="78">
        <f t="shared" si="61"/>
        <v>0</v>
      </c>
      <c r="AH374" s="26" t="str">
        <f t="shared" si="62"/>
        <v>43419.75555555560</v>
      </c>
      <c r="AI374" s="26" t="e">
        <f>VLOOKUP(AH374,simple_survey!$P$1800:$Q$2001,2,FALSE)</f>
        <v>#N/A</v>
      </c>
      <c r="AL374" s="3" t="s">
        <v>94</v>
      </c>
    </row>
    <row r="375" spans="1:38" s="3" customFormat="1" hidden="1" x14ac:dyDescent="0.4">
      <c r="A375" s="16" t="str">
        <f t="shared" si="59"/>
        <v>-</v>
      </c>
      <c r="B375" s="16" t="str">
        <f t="shared" si="68"/>
        <v>☆</v>
      </c>
      <c r="C375" s="7">
        <v>18</v>
      </c>
      <c r="D375" s="2">
        <v>43419.755937499998</v>
      </c>
      <c r="E375" s="3" t="s">
        <v>1829</v>
      </c>
      <c r="F375" s="3">
        <v>14514</v>
      </c>
      <c r="G375" s="3" t="s">
        <v>18</v>
      </c>
      <c r="H375" s="3">
        <v>5476</v>
      </c>
      <c r="I375" s="3">
        <v>8</v>
      </c>
      <c r="J375" s="3">
        <v>1</v>
      </c>
      <c r="K375" s="3">
        <v>1</v>
      </c>
      <c r="L375" s="2">
        <v>43419.757974537039</v>
      </c>
      <c r="O375" s="3" t="s">
        <v>22</v>
      </c>
      <c r="P375" s="3" t="s">
        <v>23</v>
      </c>
      <c r="Q375" s="3" t="s">
        <v>44</v>
      </c>
      <c r="R375" s="3" t="s">
        <v>91</v>
      </c>
      <c r="S375" s="2">
        <v>43419.783009259256</v>
      </c>
      <c r="U375" s="2">
        <v>43419.793113425927</v>
      </c>
      <c r="X375" s="8">
        <f t="shared" si="64"/>
        <v>43419.755937499998</v>
      </c>
      <c r="Y375" s="9">
        <f t="shared" si="65"/>
        <v>0</v>
      </c>
      <c r="Z375" s="9">
        <f t="shared" si="66"/>
        <v>0</v>
      </c>
      <c r="AA375" s="10"/>
      <c r="AB375" s="10">
        <f t="shared" si="67"/>
        <v>0</v>
      </c>
      <c r="AC375" s="10">
        <f>IF(IF(B375="☆",(IF(L375&gt;S375,L375-X375,S375-X375)),M375-X375)&lt;0,0,IF(B375="☆",(IF(L375&gt;S375,L375-X375,S375-X375)),M375-X375))</f>
        <v>2.7071759257523809E-2</v>
      </c>
      <c r="AD375" s="30"/>
      <c r="AE375" s="30"/>
      <c r="AF375" s="78">
        <f t="shared" si="60"/>
        <v>43419.755555555559</v>
      </c>
      <c r="AG375" s="78">
        <f t="shared" si="61"/>
        <v>0</v>
      </c>
      <c r="AH375" s="26" t="str">
        <f t="shared" si="62"/>
        <v>43419.75555555560</v>
      </c>
      <c r="AI375" s="26" t="e">
        <f>VLOOKUP(AH375,simple_survey!$P$1800:$Q$2001,2,FALSE)</f>
        <v>#N/A</v>
      </c>
    </row>
    <row r="376" spans="1:38" s="3" customFormat="1" hidden="1" x14ac:dyDescent="0.4">
      <c r="A376" s="16" t="str">
        <f t="shared" si="59"/>
        <v>-</v>
      </c>
      <c r="B376" s="16" t="str">
        <f t="shared" si="68"/>
        <v>☆</v>
      </c>
      <c r="C376" s="7">
        <v>18</v>
      </c>
      <c r="D376" s="2">
        <v>43419.756041666667</v>
      </c>
      <c r="E376" s="3" t="s">
        <v>2063</v>
      </c>
      <c r="F376" s="3">
        <v>14515</v>
      </c>
      <c r="G376" s="3" t="s">
        <v>32</v>
      </c>
      <c r="H376" s="3">
        <v>5134</v>
      </c>
      <c r="I376" s="3">
        <v>318</v>
      </c>
      <c r="J376" s="3">
        <v>8</v>
      </c>
      <c r="K376" s="3">
        <v>3</v>
      </c>
      <c r="L376" s="2">
        <v>43419.756261574075</v>
      </c>
      <c r="O376" s="3" t="s">
        <v>33</v>
      </c>
      <c r="P376" s="3" t="s">
        <v>34</v>
      </c>
      <c r="Q376" s="3" t="s">
        <v>62</v>
      </c>
      <c r="R376" s="3" t="s">
        <v>63</v>
      </c>
      <c r="S376" s="2">
        <v>43419.785393518519</v>
      </c>
      <c r="U376" s="2">
        <v>43419.792870370373</v>
      </c>
      <c r="X376" s="8">
        <f t="shared" si="64"/>
        <v>43419.756041666667</v>
      </c>
      <c r="Y376" s="9">
        <f t="shared" si="65"/>
        <v>0</v>
      </c>
      <c r="Z376" s="9">
        <f t="shared" si="66"/>
        <v>0</v>
      </c>
      <c r="AA376" s="10"/>
      <c r="AB376" s="10">
        <f t="shared" si="67"/>
        <v>0</v>
      </c>
      <c r="AC376" s="10">
        <f>IF(IF(B376="☆",(IF(L376&gt;S376,L376-X376,S376-X376)),M376-X376)&lt;0,0,IF(B376="☆",(IF(L376&gt;S376,L376-X376,S376-X376)),M376-X376))</f>
        <v>2.9351851851970423E-2</v>
      </c>
      <c r="AD376" s="30"/>
      <c r="AE376" s="30"/>
      <c r="AF376" s="78">
        <f t="shared" si="60"/>
        <v>43419.755555555559</v>
      </c>
      <c r="AG376" s="78">
        <f t="shared" si="61"/>
        <v>0</v>
      </c>
      <c r="AH376" s="26" t="str">
        <f t="shared" si="62"/>
        <v>43419.75555555560</v>
      </c>
      <c r="AI376" s="26" t="e">
        <f>VLOOKUP(AH376,simple_survey!$P$1800:$Q$2001,2,FALSE)</f>
        <v>#N/A</v>
      </c>
    </row>
    <row r="377" spans="1:38" s="3" customFormat="1" hidden="1" x14ac:dyDescent="0.4">
      <c r="A377" s="16" t="str">
        <f t="shared" si="59"/>
        <v>★</v>
      </c>
      <c r="B377" s="16" t="str">
        <f t="shared" si="68"/>
        <v>☆</v>
      </c>
      <c r="C377" s="7">
        <v>18</v>
      </c>
      <c r="D377" s="2">
        <v>43419.756203703706</v>
      </c>
      <c r="E377" s="3" t="s">
        <v>2062</v>
      </c>
      <c r="F377" s="3">
        <v>14516</v>
      </c>
      <c r="G377" s="3" t="s">
        <v>32</v>
      </c>
      <c r="H377" s="3">
        <v>6325</v>
      </c>
      <c r="I377" s="3">
        <v>424</v>
      </c>
      <c r="J377" s="3">
        <v>7</v>
      </c>
      <c r="K377" s="3">
        <v>1</v>
      </c>
      <c r="L377" s="2">
        <v>43419.756493055553</v>
      </c>
      <c r="O377" s="3" t="s">
        <v>133</v>
      </c>
      <c r="P377" s="3" t="s">
        <v>19</v>
      </c>
      <c r="Q377" s="3" t="s">
        <v>62</v>
      </c>
      <c r="R377" s="3" t="s">
        <v>63</v>
      </c>
      <c r="S377" s="2">
        <v>43419.787175925929</v>
      </c>
      <c r="U377" s="2">
        <v>43419.793773148151</v>
      </c>
      <c r="W377" s="2">
        <v>43419.763159722221</v>
      </c>
      <c r="X377" s="8">
        <f t="shared" si="64"/>
        <v>43419.763159722221</v>
      </c>
      <c r="Y377" s="9">
        <f t="shared" si="65"/>
        <v>0</v>
      </c>
      <c r="Z377" s="9">
        <f t="shared" si="66"/>
        <v>0</v>
      </c>
      <c r="AA377" s="10"/>
      <c r="AB377" s="10">
        <f t="shared" si="67"/>
        <v>0</v>
      </c>
      <c r="AC377" s="10"/>
      <c r="AD377" s="30"/>
      <c r="AE377" s="30"/>
      <c r="AF377" s="78">
        <f t="shared" si="60"/>
        <v>43419.755555555559</v>
      </c>
      <c r="AG377" s="78">
        <f t="shared" si="61"/>
        <v>0</v>
      </c>
      <c r="AH377" s="26" t="str">
        <f t="shared" si="62"/>
        <v>43419.75555555560</v>
      </c>
      <c r="AI377" s="26" t="e">
        <f>VLOOKUP(AH377,simple_survey!$P$1800:$Q$2001,2,FALSE)</f>
        <v>#N/A</v>
      </c>
      <c r="AL377" s="3" t="s">
        <v>1525</v>
      </c>
    </row>
    <row r="378" spans="1:38" s="3" customFormat="1" hidden="1" x14ac:dyDescent="0.4">
      <c r="A378" s="16" t="str">
        <f t="shared" si="59"/>
        <v>-</v>
      </c>
      <c r="B378" s="16" t="str">
        <f t="shared" si="68"/>
        <v>☆</v>
      </c>
      <c r="C378" s="7">
        <v>18</v>
      </c>
      <c r="D378" s="2">
        <v>43419.756388888891</v>
      </c>
      <c r="E378" s="3" t="s">
        <v>2060</v>
      </c>
      <c r="F378" s="3">
        <v>14517</v>
      </c>
      <c r="G378" s="3" t="s">
        <v>32</v>
      </c>
      <c r="H378" s="3">
        <v>6317</v>
      </c>
      <c r="I378" s="3">
        <v>365</v>
      </c>
      <c r="J378" s="3">
        <v>8</v>
      </c>
      <c r="K378" s="3">
        <v>1</v>
      </c>
      <c r="L378" s="2">
        <v>43419.757476851853</v>
      </c>
      <c r="O378" s="3" t="s">
        <v>33</v>
      </c>
      <c r="P378" s="3" t="s">
        <v>34</v>
      </c>
      <c r="Q378" s="3" t="s">
        <v>62</v>
      </c>
      <c r="R378" s="3" t="s">
        <v>63</v>
      </c>
      <c r="S378" s="2">
        <v>43419.785393518519</v>
      </c>
      <c r="U378" s="2">
        <v>43419.791481481479</v>
      </c>
      <c r="X378" s="8">
        <f t="shared" si="64"/>
        <v>43419.756388888891</v>
      </c>
      <c r="Y378" s="9">
        <f t="shared" si="65"/>
        <v>0</v>
      </c>
      <c r="Z378" s="9">
        <f t="shared" si="66"/>
        <v>0</v>
      </c>
      <c r="AA378" s="10"/>
      <c r="AB378" s="10">
        <f t="shared" si="67"/>
        <v>0</v>
      </c>
      <c r="AC378" s="10"/>
      <c r="AD378" s="30"/>
      <c r="AE378" s="30"/>
      <c r="AF378" s="78">
        <f t="shared" si="60"/>
        <v>43419.756249999999</v>
      </c>
      <c r="AG378" s="78">
        <f t="shared" si="61"/>
        <v>0</v>
      </c>
      <c r="AH378" s="26" t="str">
        <f t="shared" si="62"/>
        <v>43419.756250</v>
      </c>
      <c r="AI378" s="26" t="e">
        <f>VLOOKUP(AH378,simple_survey!$P$1800:$Q$2001,2,FALSE)</f>
        <v>#N/A</v>
      </c>
      <c r="AL378" s="3" t="s">
        <v>94</v>
      </c>
    </row>
    <row r="379" spans="1:38" s="3" customFormat="1" hidden="1" x14ac:dyDescent="0.4">
      <c r="A379" s="16" t="str">
        <f t="shared" si="59"/>
        <v>-</v>
      </c>
      <c r="B379" s="16" t="str">
        <f t="shared" si="68"/>
        <v>☆</v>
      </c>
      <c r="C379" s="7">
        <v>18</v>
      </c>
      <c r="D379" s="2">
        <v>43419.756620370368</v>
      </c>
      <c r="E379" s="3" t="s">
        <v>2063</v>
      </c>
      <c r="F379" s="3">
        <v>14518</v>
      </c>
      <c r="G379" s="3" t="s">
        <v>32</v>
      </c>
      <c r="H379" s="3">
        <v>5134</v>
      </c>
      <c r="I379" s="3">
        <v>350</v>
      </c>
      <c r="J379" s="3">
        <v>8</v>
      </c>
      <c r="K379" s="3">
        <v>3</v>
      </c>
      <c r="L379" s="2">
        <v>43419.756747685184</v>
      </c>
      <c r="O379" s="3" t="s">
        <v>33</v>
      </c>
      <c r="P379" s="3" t="s">
        <v>34</v>
      </c>
      <c r="Q379" s="3" t="s">
        <v>62</v>
      </c>
      <c r="R379" s="3" t="s">
        <v>63</v>
      </c>
      <c r="S379" s="2">
        <v>43419.785740740743</v>
      </c>
      <c r="U379" s="2">
        <v>43419.793564814812</v>
      </c>
      <c r="X379" s="8">
        <f t="shared" si="64"/>
        <v>43419.756620370368</v>
      </c>
      <c r="Y379" s="9">
        <f t="shared" si="65"/>
        <v>0</v>
      </c>
      <c r="Z379" s="9">
        <f t="shared" si="66"/>
        <v>0</v>
      </c>
      <c r="AA379" s="10"/>
      <c r="AB379" s="10">
        <f t="shared" si="67"/>
        <v>0</v>
      </c>
      <c r="AC379" s="10">
        <f>IF(IF(B379="☆",(IF(L379&gt;S379,L379-X379,S379-X379)),M379-X379)&lt;0,0,IF(B379="☆",(IF(L379&gt;S379,L379-X379,S379-X379)),M379-X379))</f>
        <v>2.9120370374585036E-2</v>
      </c>
      <c r="AD379" s="30"/>
      <c r="AE379" s="30"/>
      <c r="AF379" s="78">
        <f t="shared" si="60"/>
        <v>43419.756249999999</v>
      </c>
      <c r="AG379" s="78">
        <f t="shared" si="61"/>
        <v>0</v>
      </c>
      <c r="AH379" s="26" t="str">
        <f t="shared" si="62"/>
        <v>43419.756250</v>
      </c>
      <c r="AI379" s="26" t="e">
        <f>VLOOKUP(AH379,simple_survey!$P$1800:$Q$2001,2,FALSE)</f>
        <v>#N/A</v>
      </c>
    </row>
    <row r="380" spans="1:38" s="3" customFormat="1" hidden="1" x14ac:dyDescent="0.4">
      <c r="A380" s="16" t="str">
        <f t="shared" si="59"/>
        <v>-</v>
      </c>
      <c r="B380" s="16" t="str">
        <f t="shared" si="68"/>
        <v>☆</v>
      </c>
      <c r="C380" s="7">
        <v>18</v>
      </c>
      <c r="D380" s="2">
        <v>43419.757106481484</v>
      </c>
      <c r="E380" s="3" t="s">
        <v>1997</v>
      </c>
      <c r="F380" s="3">
        <v>14519</v>
      </c>
      <c r="G380" s="3" t="s">
        <v>32</v>
      </c>
      <c r="H380" s="3">
        <v>2535</v>
      </c>
      <c r="I380" s="3">
        <v>675</v>
      </c>
      <c r="J380" s="3">
        <v>2</v>
      </c>
      <c r="K380" s="3">
        <v>1</v>
      </c>
      <c r="L380" s="2">
        <v>43419.757187499999</v>
      </c>
      <c r="O380" s="3" t="s">
        <v>20</v>
      </c>
      <c r="P380" s="3" t="s">
        <v>21</v>
      </c>
      <c r="Q380" s="3" t="s">
        <v>22</v>
      </c>
      <c r="R380" s="3" t="s">
        <v>23</v>
      </c>
      <c r="S380" s="2">
        <v>43419.77648148148</v>
      </c>
      <c r="U380" s="2">
        <v>43419.788240740738</v>
      </c>
      <c r="X380" s="8">
        <f t="shared" si="64"/>
        <v>43419.757106481484</v>
      </c>
      <c r="Y380" s="9">
        <f t="shared" si="65"/>
        <v>0</v>
      </c>
      <c r="Z380" s="9">
        <f t="shared" si="66"/>
        <v>0</v>
      </c>
      <c r="AA380" s="10"/>
      <c r="AB380" s="10">
        <f t="shared" si="67"/>
        <v>0</v>
      </c>
      <c r="AC380" s="10"/>
      <c r="AD380" s="30"/>
      <c r="AE380" s="30"/>
      <c r="AF380" s="78">
        <f t="shared" si="60"/>
        <v>43419.756944444445</v>
      </c>
      <c r="AG380" s="78">
        <f t="shared" si="61"/>
        <v>0</v>
      </c>
      <c r="AH380" s="26" t="str">
        <f t="shared" si="62"/>
        <v>43419.75694444440</v>
      </c>
      <c r="AI380" s="26" t="e">
        <f>VLOOKUP(AH380,simple_survey!$P$1800:$Q$2001,2,FALSE)</f>
        <v>#N/A</v>
      </c>
      <c r="AL380" s="3" t="s">
        <v>2064</v>
      </c>
    </row>
    <row r="381" spans="1:38" s="3" customFormat="1" hidden="1" x14ac:dyDescent="0.4">
      <c r="A381" s="16" t="str">
        <f t="shared" si="59"/>
        <v>★</v>
      </c>
      <c r="B381" s="16" t="str">
        <f t="shared" si="68"/>
        <v>☆</v>
      </c>
      <c r="C381" s="7">
        <v>18</v>
      </c>
      <c r="D381" s="2">
        <v>43419.757152777776</v>
      </c>
      <c r="E381" s="3" t="s">
        <v>2063</v>
      </c>
      <c r="F381" s="3">
        <v>14520</v>
      </c>
      <c r="G381" s="3" t="s">
        <v>32</v>
      </c>
      <c r="H381" s="3">
        <v>5134</v>
      </c>
      <c r="I381" s="3">
        <v>209</v>
      </c>
      <c r="J381" s="3">
        <v>8</v>
      </c>
      <c r="K381" s="3">
        <v>3</v>
      </c>
      <c r="L381" s="2">
        <v>43419.757280092592</v>
      </c>
      <c r="O381" s="3" t="s">
        <v>33</v>
      </c>
      <c r="P381" s="3" t="s">
        <v>34</v>
      </c>
      <c r="Q381" s="3" t="s">
        <v>62</v>
      </c>
      <c r="R381" s="3" t="s">
        <v>63</v>
      </c>
      <c r="S381" s="2">
        <v>43419.785740740743</v>
      </c>
      <c r="U381" s="2">
        <v>43419.793564814812</v>
      </c>
      <c r="W381" s="2">
        <v>43419.764074074075</v>
      </c>
      <c r="X381" s="8">
        <f t="shared" si="64"/>
        <v>43419.764074074075</v>
      </c>
      <c r="Y381" s="9">
        <f t="shared" si="65"/>
        <v>0</v>
      </c>
      <c r="Z381" s="9">
        <f t="shared" si="66"/>
        <v>0</v>
      </c>
      <c r="AA381" s="10"/>
      <c r="AB381" s="10">
        <f t="shared" si="67"/>
        <v>0</v>
      </c>
      <c r="AC381" s="10">
        <f>IF(IF(B381="☆",(IF(L381&gt;S381,L381-X381,S381-X381)),M381-X381)&lt;0,0,IF(B381="☆",(IF(L381&gt;S381,L381-X381,S381-X381)),M381-X381))</f>
        <v>2.1666666667442769E-2</v>
      </c>
      <c r="AD381" s="30"/>
      <c r="AE381" s="30"/>
      <c r="AF381" s="78">
        <f t="shared" si="60"/>
        <v>43419.756944444445</v>
      </c>
      <c r="AG381" s="78">
        <f t="shared" si="61"/>
        <v>0</v>
      </c>
      <c r="AH381" s="26" t="str">
        <f t="shared" si="62"/>
        <v>43419.75694444440</v>
      </c>
      <c r="AI381" s="26" t="e">
        <f>VLOOKUP(AH381,simple_survey!$P$1800:$Q$2001,2,FALSE)</f>
        <v>#N/A</v>
      </c>
    </row>
    <row r="382" spans="1:38" s="3" customFormat="1" hidden="1" x14ac:dyDescent="0.4">
      <c r="A382" s="16" t="str">
        <f t="shared" si="59"/>
        <v>-</v>
      </c>
      <c r="B382" s="16" t="str">
        <f t="shared" si="68"/>
        <v>☆</v>
      </c>
      <c r="C382" s="7">
        <v>18</v>
      </c>
      <c r="D382" s="2">
        <v>43419.757303240738</v>
      </c>
      <c r="E382" s="3" t="s">
        <v>1997</v>
      </c>
      <c r="F382" s="3">
        <v>14521</v>
      </c>
      <c r="G382" s="3" t="s">
        <v>32</v>
      </c>
      <c r="H382" s="3">
        <v>2535</v>
      </c>
      <c r="I382" s="3">
        <v>50</v>
      </c>
      <c r="J382" s="3">
        <v>2</v>
      </c>
      <c r="K382" s="3">
        <v>1</v>
      </c>
      <c r="L382" s="2">
        <v>43419.757384259261</v>
      </c>
      <c r="O382" s="3" t="s">
        <v>20</v>
      </c>
      <c r="P382" s="3" t="s">
        <v>21</v>
      </c>
      <c r="Q382" s="3" t="s">
        <v>22</v>
      </c>
      <c r="R382" s="3" t="s">
        <v>23</v>
      </c>
      <c r="S382" s="2">
        <v>43419.77648148148</v>
      </c>
      <c r="U382" s="2">
        <v>43419.788240740738</v>
      </c>
      <c r="X382" s="8">
        <f t="shared" si="64"/>
        <v>43419.757303240738</v>
      </c>
      <c r="Y382" s="9">
        <f t="shared" si="65"/>
        <v>0</v>
      </c>
      <c r="Z382" s="9">
        <f t="shared" si="66"/>
        <v>0</v>
      </c>
      <c r="AA382" s="10"/>
      <c r="AB382" s="10">
        <f t="shared" si="67"/>
        <v>0</v>
      </c>
      <c r="AC382" s="10"/>
      <c r="AD382" s="30"/>
      <c r="AE382" s="30"/>
      <c r="AF382" s="78">
        <f t="shared" si="60"/>
        <v>43419.756944444445</v>
      </c>
      <c r="AG382" s="78">
        <f t="shared" si="61"/>
        <v>0</v>
      </c>
      <c r="AH382" s="26" t="str">
        <f t="shared" si="62"/>
        <v>43419.75694444440</v>
      </c>
      <c r="AI382" s="26" t="e">
        <f>VLOOKUP(AH382,simple_survey!$P$1800:$Q$2001,2,FALSE)</f>
        <v>#N/A</v>
      </c>
      <c r="AL382" s="3" t="s">
        <v>2064</v>
      </c>
    </row>
    <row r="383" spans="1:38" s="3" customFormat="1" hidden="1" x14ac:dyDescent="0.4">
      <c r="A383" s="16" t="str">
        <f t="shared" si="59"/>
        <v>-</v>
      </c>
      <c r="B383" s="16" t="str">
        <f t="shared" si="68"/>
        <v>☆</v>
      </c>
      <c r="C383" s="7">
        <v>18</v>
      </c>
      <c r="D383" s="2">
        <v>43419.757893518516</v>
      </c>
      <c r="E383" s="3" t="s">
        <v>2065</v>
      </c>
      <c r="F383" s="3">
        <v>14522</v>
      </c>
      <c r="G383" s="3" t="s">
        <v>98</v>
      </c>
      <c r="H383" s="3">
        <v>0</v>
      </c>
      <c r="I383" s="3">
        <v>491</v>
      </c>
      <c r="J383" s="3">
        <v>7</v>
      </c>
      <c r="K383" s="3">
        <v>2</v>
      </c>
      <c r="L383" s="2">
        <v>43419.77034722222</v>
      </c>
      <c r="O383" s="3" t="s">
        <v>24</v>
      </c>
      <c r="P383" s="3" t="s">
        <v>25</v>
      </c>
      <c r="Q383" s="3" t="s">
        <v>44</v>
      </c>
      <c r="R383" s="3" t="s">
        <v>91</v>
      </c>
      <c r="S383" s="2">
        <v>43419.783125000002</v>
      </c>
      <c r="U383" s="2">
        <v>43419.791689814818</v>
      </c>
      <c r="X383" s="8">
        <f t="shared" si="64"/>
        <v>43419.757893518516</v>
      </c>
      <c r="Y383" s="9">
        <f t="shared" si="65"/>
        <v>0</v>
      </c>
      <c r="Z383" s="9">
        <f t="shared" si="66"/>
        <v>0</v>
      </c>
      <c r="AA383" s="10"/>
      <c r="AB383" s="10">
        <f t="shared" si="67"/>
        <v>0</v>
      </c>
      <c r="AC383" s="10">
        <f>IF(IF(B383="☆",(IF(L383&gt;S383,L383-X383,S383-X383)),M383-X383)&lt;0,0,IF(B383="☆",(IF(L383&gt;S383,L383-X383,S383-X383)),M383-X383))</f>
        <v>2.5231481486116536E-2</v>
      </c>
      <c r="AD383" s="30"/>
      <c r="AE383" s="30"/>
      <c r="AF383" s="78">
        <f t="shared" si="60"/>
        <v>43419.757638888892</v>
      </c>
      <c r="AG383" s="78">
        <f t="shared" si="61"/>
        <v>0</v>
      </c>
      <c r="AH383" s="26" t="str">
        <f t="shared" si="62"/>
        <v>43419.75763888890</v>
      </c>
      <c r="AI383" s="26" t="e">
        <f>VLOOKUP(AH383,simple_survey!$P$1800:$Q$2001,2,FALSE)</f>
        <v>#N/A</v>
      </c>
    </row>
    <row r="384" spans="1:38" s="3" customFormat="1" hidden="1" x14ac:dyDescent="0.4">
      <c r="A384" s="16" t="str">
        <f t="shared" si="59"/>
        <v>★</v>
      </c>
      <c r="B384" s="16" t="str">
        <f t="shared" si="68"/>
        <v>☆</v>
      </c>
      <c r="C384" s="7">
        <v>18</v>
      </c>
      <c r="D384" s="2">
        <v>43419.758032407408</v>
      </c>
      <c r="E384" s="3" t="s">
        <v>1997</v>
      </c>
      <c r="F384" s="3">
        <v>14523</v>
      </c>
      <c r="G384" s="3" t="s">
        <v>66</v>
      </c>
      <c r="H384" s="3">
        <v>2535</v>
      </c>
      <c r="I384" s="3">
        <v>51</v>
      </c>
      <c r="J384" s="3">
        <v>1</v>
      </c>
      <c r="K384" s="3">
        <v>1</v>
      </c>
      <c r="L384" s="2">
        <v>43419.758217592593</v>
      </c>
      <c r="O384" s="3" t="s">
        <v>22</v>
      </c>
      <c r="P384" s="3" t="s">
        <v>23</v>
      </c>
      <c r="Q384" s="3" t="s">
        <v>54</v>
      </c>
      <c r="R384" s="3" t="s">
        <v>55</v>
      </c>
      <c r="S384" s="2">
        <v>43419.783009259256</v>
      </c>
      <c r="U384" s="2">
        <v>43419.794409722221</v>
      </c>
      <c r="W384" s="2">
        <v>43419.764976851853</v>
      </c>
      <c r="X384" s="8">
        <f t="shared" si="64"/>
        <v>43419.764976851853</v>
      </c>
      <c r="Y384" s="9">
        <f t="shared" si="65"/>
        <v>0</v>
      </c>
      <c r="Z384" s="9">
        <f t="shared" si="66"/>
        <v>0</v>
      </c>
      <c r="AA384" s="10"/>
      <c r="AB384" s="10">
        <f t="shared" si="67"/>
        <v>0</v>
      </c>
      <c r="AC384" s="10"/>
      <c r="AD384" s="30"/>
      <c r="AE384" s="30"/>
      <c r="AF384" s="78">
        <f t="shared" si="60"/>
        <v>43419.757638888892</v>
      </c>
      <c r="AG384" s="78">
        <f t="shared" si="61"/>
        <v>0</v>
      </c>
      <c r="AH384" s="26" t="str">
        <f t="shared" si="62"/>
        <v>43419.75763888890</v>
      </c>
      <c r="AI384" s="26" t="e">
        <f>VLOOKUP(AH384,simple_survey!$P$1800:$Q$2001,2,FALSE)</f>
        <v>#N/A</v>
      </c>
      <c r="AL384" s="3" t="s">
        <v>2064</v>
      </c>
    </row>
    <row r="385" spans="1:38" s="3" customFormat="1" hidden="1" x14ac:dyDescent="0.4">
      <c r="A385" s="16" t="str">
        <f t="shared" si="59"/>
        <v>-</v>
      </c>
      <c r="B385" s="16" t="str">
        <f t="shared" si="68"/>
        <v>☆</v>
      </c>
      <c r="C385" s="7">
        <v>18</v>
      </c>
      <c r="D385" s="2">
        <v>43419.758587962962</v>
      </c>
      <c r="E385" s="3" t="s">
        <v>2066</v>
      </c>
      <c r="F385" s="3">
        <v>14524</v>
      </c>
      <c r="G385" s="3" t="s">
        <v>98</v>
      </c>
      <c r="H385" s="3">
        <v>0</v>
      </c>
      <c r="I385" s="3">
        <v>845</v>
      </c>
      <c r="J385" s="3">
        <v>2</v>
      </c>
      <c r="K385" s="3">
        <v>2</v>
      </c>
      <c r="L385" s="2">
        <v>43419.758842592593</v>
      </c>
      <c r="O385" s="3" t="s">
        <v>45</v>
      </c>
      <c r="P385" s="3" t="s">
        <v>46</v>
      </c>
      <c r="Q385" s="3" t="s">
        <v>26</v>
      </c>
      <c r="R385" s="3" t="s">
        <v>27</v>
      </c>
      <c r="S385" s="2">
        <v>43419.777789351851</v>
      </c>
      <c r="U385" s="2">
        <v>43419.784814814811</v>
      </c>
      <c r="X385" s="8">
        <f t="shared" si="64"/>
        <v>43419.758587962962</v>
      </c>
      <c r="Y385" s="9">
        <f t="shared" si="65"/>
        <v>0</v>
      </c>
      <c r="Z385" s="9">
        <f t="shared" si="66"/>
        <v>0</v>
      </c>
      <c r="AA385" s="10"/>
      <c r="AB385" s="10">
        <f t="shared" si="67"/>
        <v>0</v>
      </c>
      <c r="AC385" s="10">
        <f t="shared" ref="AC385:AC390" si="70">IF(IF(B385="☆",(IF(L385&gt;S385,L385-X385,S385-X385)),M385-X385)&lt;0,0,IF(B385="☆",(IF(L385&gt;S385,L385-X385,S385-X385)),M385-X385))</f>
        <v>1.9201388888177462E-2</v>
      </c>
      <c r="AD385" s="30"/>
      <c r="AE385" s="30"/>
      <c r="AF385" s="78">
        <f t="shared" si="60"/>
        <v>43419.758333333331</v>
      </c>
      <c r="AG385" s="78">
        <f t="shared" si="61"/>
        <v>0</v>
      </c>
      <c r="AH385" s="26" t="str">
        <f t="shared" si="62"/>
        <v>43419.75833333330</v>
      </c>
      <c r="AI385" s="26" t="e">
        <f>VLOOKUP(AH385,simple_survey!$P$1800:$Q$2001,2,FALSE)</f>
        <v>#N/A</v>
      </c>
    </row>
    <row r="386" spans="1:38" s="3" customFormat="1" hidden="1" x14ac:dyDescent="0.4">
      <c r="A386" s="16" t="str">
        <f t="shared" ref="A386:A449" si="71">IF(W386&gt;0, "★", "-")</f>
        <v>-</v>
      </c>
      <c r="B386" s="16" t="str">
        <f t="shared" si="68"/>
        <v>☆</v>
      </c>
      <c r="C386" s="7">
        <v>18</v>
      </c>
      <c r="D386" s="2">
        <v>43419.758611111109</v>
      </c>
      <c r="E386" s="3" t="s">
        <v>2067</v>
      </c>
      <c r="F386" s="3">
        <v>14525</v>
      </c>
      <c r="G386" s="3" t="s">
        <v>18</v>
      </c>
      <c r="H386" s="3">
        <v>6135</v>
      </c>
      <c r="I386" s="3">
        <v>858</v>
      </c>
      <c r="J386" s="3">
        <v>1</v>
      </c>
      <c r="K386" s="3">
        <v>2</v>
      </c>
      <c r="L386" s="2">
        <v>43419.758761574078</v>
      </c>
      <c r="O386" s="3" t="s">
        <v>28</v>
      </c>
      <c r="P386" s="3" t="s">
        <v>29</v>
      </c>
      <c r="Q386" s="3" t="s">
        <v>133</v>
      </c>
      <c r="R386" s="3" t="s">
        <v>19</v>
      </c>
      <c r="S386" s="2">
        <v>43419.785300925927</v>
      </c>
      <c r="U386" s="2">
        <v>43419.791631944441</v>
      </c>
      <c r="X386" s="8">
        <f t="shared" si="64"/>
        <v>43419.758611111109</v>
      </c>
      <c r="Y386" s="9">
        <f t="shared" si="65"/>
        <v>0</v>
      </c>
      <c r="Z386" s="9">
        <f t="shared" si="66"/>
        <v>0</v>
      </c>
      <c r="AA386" s="10"/>
      <c r="AB386" s="10">
        <f t="shared" si="67"/>
        <v>0</v>
      </c>
      <c r="AC386" s="10">
        <f t="shared" si="70"/>
        <v>2.6689814818382729E-2</v>
      </c>
      <c r="AD386" s="30"/>
      <c r="AE386" s="30"/>
      <c r="AF386" s="78">
        <f t="shared" si="60"/>
        <v>43419.758333333331</v>
      </c>
      <c r="AG386" s="78">
        <f t="shared" si="61"/>
        <v>0</v>
      </c>
      <c r="AH386" s="26" t="str">
        <f t="shared" si="62"/>
        <v>43419.75833333330</v>
      </c>
      <c r="AI386" s="26" t="e">
        <f>VLOOKUP(AH386,simple_survey!$P$1800:$Q$2001,2,FALSE)</f>
        <v>#N/A</v>
      </c>
    </row>
    <row r="387" spans="1:38" s="3" customFormat="1" hidden="1" x14ac:dyDescent="0.4">
      <c r="A387" s="16" t="str">
        <f t="shared" si="71"/>
        <v>-</v>
      </c>
      <c r="B387" s="16" t="str">
        <f t="shared" si="68"/>
        <v>☆</v>
      </c>
      <c r="C387" s="7">
        <v>18</v>
      </c>
      <c r="D387" s="2">
        <v>43419.759016203701</v>
      </c>
      <c r="E387" s="3" t="s">
        <v>2062</v>
      </c>
      <c r="F387" s="3">
        <v>14526</v>
      </c>
      <c r="G387" s="3" t="s">
        <v>32</v>
      </c>
      <c r="H387" s="3">
        <v>6325</v>
      </c>
      <c r="I387" s="3">
        <v>739</v>
      </c>
      <c r="J387" s="3">
        <v>8</v>
      </c>
      <c r="K387" s="3">
        <v>1</v>
      </c>
      <c r="L387" s="2">
        <v>43419.759155092594</v>
      </c>
      <c r="O387" s="3" t="s">
        <v>133</v>
      </c>
      <c r="P387" s="3" t="s">
        <v>19</v>
      </c>
      <c r="Q387" s="3" t="s">
        <v>62</v>
      </c>
      <c r="R387" s="3" t="s">
        <v>63</v>
      </c>
      <c r="S387" s="2">
        <v>43419.784733796296</v>
      </c>
      <c r="U387" s="2">
        <v>43419.791331018518</v>
      </c>
      <c r="X387" s="8">
        <f t="shared" si="64"/>
        <v>43419.759016203701</v>
      </c>
      <c r="Y387" s="9">
        <f t="shared" si="65"/>
        <v>0</v>
      </c>
      <c r="Z387" s="9">
        <f t="shared" si="66"/>
        <v>0</v>
      </c>
      <c r="AA387" s="10"/>
      <c r="AB387" s="10">
        <f t="shared" si="67"/>
        <v>0</v>
      </c>
      <c r="AC387" s="10">
        <f t="shared" si="70"/>
        <v>2.5717592594446614E-2</v>
      </c>
      <c r="AD387" s="30"/>
      <c r="AE387" s="30"/>
      <c r="AF387" s="78">
        <f t="shared" ref="AF387:AF450" si="72">INT(D387*1440)/1440</f>
        <v>43419.758333333331</v>
      </c>
      <c r="AG387" s="78">
        <f t="shared" ref="AG387:AG450" si="73">INT(N387*1440)/1440</f>
        <v>0</v>
      </c>
      <c r="AH387" s="26" t="str">
        <f t="shared" ref="AH387:AH450" si="74">CONCATENATE(AF387,AG387)</f>
        <v>43419.75833333330</v>
      </c>
      <c r="AI387" s="26" t="e">
        <f>VLOOKUP(AH387,simple_survey!$P$1800:$Q$2001,2,FALSE)</f>
        <v>#N/A</v>
      </c>
    </row>
    <row r="388" spans="1:38" s="3" customFormat="1" hidden="1" x14ac:dyDescent="0.4">
      <c r="A388" s="16" t="str">
        <f t="shared" si="71"/>
        <v>-</v>
      </c>
      <c r="B388" s="16" t="str">
        <f t="shared" si="68"/>
        <v>☆</v>
      </c>
      <c r="C388" s="7">
        <v>18</v>
      </c>
      <c r="D388" s="2">
        <v>43419.759062500001</v>
      </c>
      <c r="E388" s="3" t="s">
        <v>1818</v>
      </c>
      <c r="F388" s="3">
        <v>14527</v>
      </c>
      <c r="G388" s="3" t="s">
        <v>18</v>
      </c>
      <c r="H388" s="3">
        <v>5476</v>
      </c>
      <c r="I388" s="3">
        <v>814</v>
      </c>
      <c r="J388" s="3">
        <v>1</v>
      </c>
      <c r="K388" s="3">
        <v>3</v>
      </c>
      <c r="L388" s="2">
        <v>43419.759467592594</v>
      </c>
      <c r="O388" s="3" t="s">
        <v>22</v>
      </c>
      <c r="P388" s="3" t="s">
        <v>23</v>
      </c>
      <c r="Q388" s="3" t="s">
        <v>69</v>
      </c>
      <c r="R388" s="3" t="s">
        <v>70</v>
      </c>
      <c r="S388" s="2">
        <v>43419.783009259256</v>
      </c>
      <c r="U388" s="2">
        <v>43419.795335648145</v>
      </c>
      <c r="X388" s="8">
        <f t="shared" si="64"/>
        <v>43419.759062500001</v>
      </c>
      <c r="Y388" s="9">
        <f t="shared" si="65"/>
        <v>0</v>
      </c>
      <c r="Z388" s="9">
        <f t="shared" si="66"/>
        <v>0</v>
      </c>
      <c r="AA388" s="10"/>
      <c r="AB388" s="10">
        <f t="shared" si="67"/>
        <v>0</v>
      </c>
      <c r="AC388" s="10">
        <f t="shared" si="70"/>
        <v>2.3946759254613426E-2</v>
      </c>
      <c r="AD388" s="30"/>
      <c r="AE388" s="30"/>
      <c r="AF388" s="78">
        <f t="shared" si="72"/>
        <v>43419.759027777778</v>
      </c>
      <c r="AG388" s="78">
        <f t="shared" si="73"/>
        <v>0</v>
      </c>
      <c r="AH388" s="26" t="str">
        <f t="shared" si="74"/>
        <v>43419.75902777780</v>
      </c>
      <c r="AI388" s="26" t="e">
        <f>VLOOKUP(AH388,simple_survey!$P$1800:$Q$2001,2,FALSE)</f>
        <v>#N/A</v>
      </c>
    </row>
    <row r="389" spans="1:38" s="3" customFormat="1" hidden="1" x14ac:dyDescent="0.4">
      <c r="A389" s="16" t="str">
        <f t="shared" si="71"/>
        <v>-</v>
      </c>
      <c r="B389" s="16" t="str">
        <f t="shared" si="68"/>
        <v>☆</v>
      </c>
      <c r="C389" s="7">
        <v>18</v>
      </c>
      <c r="D389" s="2">
        <v>43419.759212962963</v>
      </c>
      <c r="E389" s="3" t="s">
        <v>2068</v>
      </c>
      <c r="F389" s="3">
        <v>14528</v>
      </c>
      <c r="G389" s="3" t="s">
        <v>98</v>
      </c>
      <c r="H389" s="3">
        <v>0</v>
      </c>
      <c r="I389" s="3">
        <v>992</v>
      </c>
      <c r="J389" s="3">
        <v>10</v>
      </c>
      <c r="K389" s="3">
        <v>2</v>
      </c>
      <c r="L389" s="2">
        <v>43419.759467592594</v>
      </c>
      <c r="O389" s="3" t="s">
        <v>45</v>
      </c>
      <c r="P389" s="3" t="s">
        <v>46</v>
      </c>
      <c r="Q389" s="3" t="s">
        <v>71</v>
      </c>
      <c r="R389" s="3" t="s">
        <v>1326</v>
      </c>
      <c r="S389" s="2">
        <v>43419.764317129629</v>
      </c>
      <c r="U389" s="2">
        <v>43419.77002314815</v>
      </c>
      <c r="X389" s="8">
        <f t="shared" si="64"/>
        <v>43419.759212962963</v>
      </c>
      <c r="Y389" s="9">
        <f t="shared" si="65"/>
        <v>0</v>
      </c>
      <c r="Z389" s="9">
        <f t="shared" si="66"/>
        <v>0</v>
      </c>
      <c r="AA389" s="10"/>
      <c r="AB389" s="10">
        <f t="shared" si="67"/>
        <v>0</v>
      </c>
      <c r="AC389" s="10">
        <f t="shared" si="70"/>
        <v>5.1041666665696539E-3</v>
      </c>
      <c r="AD389" s="30"/>
      <c r="AE389" s="30"/>
      <c r="AF389" s="78">
        <f t="shared" si="72"/>
        <v>43419.759027777778</v>
      </c>
      <c r="AG389" s="78">
        <f t="shared" si="73"/>
        <v>0</v>
      </c>
      <c r="AH389" s="26" t="str">
        <f t="shared" si="74"/>
        <v>43419.75902777780</v>
      </c>
      <c r="AI389" s="26" t="e">
        <f>VLOOKUP(AH389,simple_survey!$P$1800:$Q$2001,2,FALSE)</f>
        <v>#N/A</v>
      </c>
    </row>
    <row r="390" spans="1:38" s="3" customFormat="1" hidden="1" x14ac:dyDescent="0.4">
      <c r="A390" s="16" t="str">
        <f t="shared" si="71"/>
        <v>-</v>
      </c>
      <c r="B390" s="16" t="str">
        <f t="shared" si="68"/>
        <v>☆</v>
      </c>
      <c r="C390" s="7">
        <v>18</v>
      </c>
      <c r="D390" s="2">
        <v>43419.759780092594</v>
      </c>
      <c r="E390" s="3" t="s">
        <v>1818</v>
      </c>
      <c r="F390" s="3">
        <v>14529</v>
      </c>
      <c r="G390" s="3" t="s">
        <v>18</v>
      </c>
      <c r="H390" s="3">
        <v>5476</v>
      </c>
      <c r="I390" s="3">
        <v>916</v>
      </c>
      <c r="J390" s="3">
        <v>1</v>
      </c>
      <c r="K390" s="3">
        <v>3</v>
      </c>
      <c r="L390" s="2">
        <v>43419.763715277775</v>
      </c>
      <c r="O390" s="3" t="s">
        <v>22</v>
      </c>
      <c r="P390" s="3" t="s">
        <v>23</v>
      </c>
      <c r="Q390" s="3" t="s">
        <v>44</v>
      </c>
      <c r="R390" s="3" t="s">
        <v>91</v>
      </c>
      <c r="S390" s="2">
        <v>43419.783009259256</v>
      </c>
      <c r="U390" s="2">
        <v>43419.794502314813</v>
      </c>
      <c r="X390" s="8">
        <f t="shared" si="64"/>
        <v>43419.759780092594</v>
      </c>
      <c r="Y390" s="9">
        <f t="shared" si="65"/>
        <v>0</v>
      </c>
      <c r="Z390" s="9">
        <f t="shared" si="66"/>
        <v>0</v>
      </c>
      <c r="AA390" s="10"/>
      <c r="AB390" s="10">
        <f t="shared" si="67"/>
        <v>0</v>
      </c>
      <c r="AC390" s="10">
        <f t="shared" si="70"/>
        <v>2.3229166661622003E-2</v>
      </c>
      <c r="AD390" s="30"/>
      <c r="AE390" s="30"/>
      <c r="AF390" s="78">
        <f t="shared" si="72"/>
        <v>43419.759722222225</v>
      </c>
      <c r="AG390" s="78">
        <f t="shared" si="73"/>
        <v>0</v>
      </c>
      <c r="AH390" s="26" t="str">
        <f t="shared" si="74"/>
        <v>43419.75972222220</v>
      </c>
      <c r="AI390" s="26" t="e">
        <f>VLOOKUP(AH390,simple_survey!$P$1800:$Q$2001,2,FALSE)</f>
        <v>#N/A</v>
      </c>
    </row>
    <row r="391" spans="1:38" s="3" customFormat="1" hidden="1" x14ac:dyDescent="0.4">
      <c r="A391" s="16" t="str">
        <f t="shared" si="71"/>
        <v>★</v>
      </c>
      <c r="B391" s="16" t="str">
        <f t="shared" si="68"/>
        <v>☆</v>
      </c>
      <c r="C391" s="7">
        <v>18</v>
      </c>
      <c r="D391" s="2">
        <v>43419.760243055556</v>
      </c>
      <c r="E391" s="3" t="s">
        <v>1997</v>
      </c>
      <c r="F391" s="3">
        <v>14530</v>
      </c>
      <c r="G391" s="3" t="s">
        <v>32</v>
      </c>
      <c r="H391" s="3">
        <v>2535</v>
      </c>
      <c r="I391" s="3">
        <v>324</v>
      </c>
      <c r="J391" s="3">
        <v>2</v>
      </c>
      <c r="K391" s="3">
        <v>1</v>
      </c>
      <c r="L391" s="2">
        <v>43419.760312500002</v>
      </c>
      <c r="O391" s="3" t="s">
        <v>28</v>
      </c>
      <c r="P391" s="3" t="s">
        <v>29</v>
      </c>
      <c r="Q391" s="3" t="s">
        <v>54</v>
      </c>
      <c r="R391" s="3" t="s">
        <v>55</v>
      </c>
      <c r="S391" s="2">
        <v>43419.785196759258</v>
      </c>
      <c r="U391" s="2">
        <v>43419.795347222222</v>
      </c>
      <c r="W391" s="2">
        <v>43419.767164351855</v>
      </c>
      <c r="X391" s="8">
        <f t="shared" si="64"/>
        <v>43419.767164351855</v>
      </c>
      <c r="Y391" s="9">
        <f t="shared" si="65"/>
        <v>0</v>
      </c>
      <c r="Z391" s="9">
        <f t="shared" si="66"/>
        <v>0</v>
      </c>
      <c r="AA391" s="10"/>
      <c r="AB391" s="10">
        <f t="shared" si="67"/>
        <v>0</v>
      </c>
      <c r="AC391" s="10"/>
      <c r="AD391" s="30"/>
      <c r="AE391" s="30"/>
      <c r="AF391" s="78">
        <f t="shared" si="72"/>
        <v>43419.759722222225</v>
      </c>
      <c r="AG391" s="78">
        <f t="shared" si="73"/>
        <v>0</v>
      </c>
      <c r="AH391" s="26" t="str">
        <f t="shared" si="74"/>
        <v>43419.75972222220</v>
      </c>
      <c r="AI391" s="26" t="e">
        <f>VLOOKUP(AH391,simple_survey!$P$1800:$Q$2001,2,FALSE)</f>
        <v>#N/A</v>
      </c>
      <c r="AL391" s="3" t="s">
        <v>2064</v>
      </c>
    </row>
    <row r="392" spans="1:38" s="3" customFormat="1" hidden="1" x14ac:dyDescent="0.4">
      <c r="A392" s="16" t="str">
        <f t="shared" si="71"/>
        <v>★</v>
      </c>
      <c r="B392" s="16" t="str">
        <f t="shared" si="68"/>
        <v>☆</v>
      </c>
      <c r="C392" s="7">
        <v>18</v>
      </c>
      <c r="D392" s="2">
        <v>43419.760451388887</v>
      </c>
      <c r="E392" s="3" t="s">
        <v>1997</v>
      </c>
      <c r="F392" s="3">
        <v>14531</v>
      </c>
      <c r="G392" s="3" t="s">
        <v>32</v>
      </c>
      <c r="H392" s="3">
        <v>2535</v>
      </c>
      <c r="I392" s="3">
        <v>823</v>
      </c>
      <c r="J392" s="3">
        <v>1</v>
      </c>
      <c r="K392" s="3">
        <v>1</v>
      </c>
      <c r="L392" s="2">
        <v>43419.760520833333</v>
      </c>
      <c r="O392" s="3" t="s">
        <v>22</v>
      </c>
      <c r="P392" s="3" t="s">
        <v>23</v>
      </c>
      <c r="Q392" s="3" t="s">
        <v>54</v>
      </c>
      <c r="R392" s="3" t="s">
        <v>55</v>
      </c>
      <c r="S392" s="2">
        <v>43419.784050925926</v>
      </c>
      <c r="U392" s="2">
        <v>43419.796990740739</v>
      </c>
      <c r="W392" s="2">
        <v>43419.767372685186</v>
      </c>
      <c r="X392" s="8">
        <f t="shared" si="64"/>
        <v>43419.767372685186</v>
      </c>
      <c r="Y392" s="9">
        <f t="shared" si="65"/>
        <v>0</v>
      </c>
      <c r="Z392" s="9">
        <f t="shared" si="66"/>
        <v>0</v>
      </c>
      <c r="AA392" s="10"/>
      <c r="AB392" s="10">
        <f t="shared" si="67"/>
        <v>0</v>
      </c>
      <c r="AC392" s="10"/>
      <c r="AD392" s="30"/>
      <c r="AE392" s="30"/>
      <c r="AF392" s="78">
        <f t="shared" si="72"/>
        <v>43419.760416666664</v>
      </c>
      <c r="AG392" s="78">
        <f t="shared" si="73"/>
        <v>0</v>
      </c>
      <c r="AH392" s="26" t="str">
        <f t="shared" si="74"/>
        <v>43419.76041666670</v>
      </c>
      <c r="AI392" s="26" t="e">
        <f>VLOOKUP(AH392,simple_survey!$P$1800:$Q$2001,2,FALSE)</f>
        <v>#N/A</v>
      </c>
      <c r="AL392" s="3" t="s">
        <v>2064</v>
      </c>
    </row>
    <row r="393" spans="1:38" s="3" customFormat="1" hidden="1" x14ac:dyDescent="0.4">
      <c r="A393" s="16" t="str">
        <f t="shared" si="71"/>
        <v>-</v>
      </c>
      <c r="B393" s="16" t="str">
        <f t="shared" si="68"/>
        <v>☆</v>
      </c>
      <c r="C393" s="7">
        <v>18</v>
      </c>
      <c r="D393" s="2">
        <v>43419.760972222219</v>
      </c>
      <c r="E393" s="3" t="s">
        <v>2062</v>
      </c>
      <c r="F393" s="3">
        <v>14532</v>
      </c>
      <c r="G393" s="3" t="s">
        <v>32</v>
      </c>
      <c r="H393" s="3">
        <v>6325</v>
      </c>
      <c r="I393" s="3">
        <v>732</v>
      </c>
      <c r="J393" s="3">
        <v>9</v>
      </c>
      <c r="K393" s="3">
        <v>1</v>
      </c>
      <c r="L393" s="2">
        <v>43419.761076388888</v>
      </c>
      <c r="O393" s="3" t="s">
        <v>133</v>
      </c>
      <c r="P393" s="3" t="s">
        <v>19</v>
      </c>
      <c r="Q393" s="3" t="s">
        <v>62</v>
      </c>
      <c r="R393" s="3" t="s">
        <v>63</v>
      </c>
      <c r="S393" s="2">
        <v>43419.79515046296</v>
      </c>
      <c r="U393" s="2">
        <v>43419.801747685182</v>
      </c>
      <c r="X393" s="8">
        <f t="shared" si="64"/>
        <v>43419.760972222219</v>
      </c>
      <c r="Y393" s="9">
        <f t="shared" si="65"/>
        <v>0</v>
      </c>
      <c r="Z393" s="9">
        <f t="shared" si="66"/>
        <v>0</v>
      </c>
      <c r="AA393" s="10"/>
      <c r="AB393" s="10">
        <f t="shared" si="67"/>
        <v>0</v>
      </c>
      <c r="AC393" s="10">
        <f>IF(IF(B393="☆",(IF(L393&gt;S393,L393-X393,S393-X393)),M393-X393)&lt;0,0,IF(B393="☆",(IF(L393&gt;S393,L393-X393,S393-X393)),M393-X393))</f>
        <v>3.4178240741312038E-2</v>
      </c>
      <c r="AD393" s="30"/>
      <c r="AE393" s="30"/>
      <c r="AF393" s="78">
        <f t="shared" si="72"/>
        <v>43419.760416666664</v>
      </c>
      <c r="AG393" s="78">
        <f t="shared" si="73"/>
        <v>0</v>
      </c>
      <c r="AH393" s="26" t="str">
        <f t="shared" si="74"/>
        <v>43419.76041666670</v>
      </c>
      <c r="AI393" s="26" t="e">
        <f>VLOOKUP(AH393,simple_survey!$P$1800:$Q$2001,2,FALSE)</f>
        <v>#N/A</v>
      </c>
    </row>
    <row r="394" spans="1:38" s="3" customFormat="1" hidden="1" x14ac:dyDescent="0.4">
      <c r="A394" s="16" t="str">
        <f t="shared" si="71"/>
        <v>-</v>
      </c>
      <c r="B394" s="16" t="str">
        <f t="shared" si="68"/>
        <v>☆</v>
      </c>
      <c r="C394" s="7">
        <v>18</v>
      </c>
      <c r="D394" s="2">
        <v>43419.761516203704</v>
      </c>
      <c r="E394" s="3" t="s">
        <v>2060</v>
      </c>
      <c r="F394" s="3">
        <v>14534</v>
      </c>
      <c r="G394" s="3" t="s">
        <v>32</v>
      </c>
      <c r="H394" s="3">
        <v>6317</v>
      </c>
      <c r="I394" s="3">
        <v>768</v>
      </c>
      <c r="J394" s="3">
        <v>2</v>
      </c>
      <c r="K394" s="3">
        <v>1</v>
      </c>
      <c r="L394" s="2">
        <v>43419.761747685188</v>
      </c>
      <c r="O394" s="3" t="s">
        <v>33</v>
      </c>
      <c r="P394" s="3" t="s">
        <v>34</v>
      </c>
      <c r="Q394" s="3" t="s">
        <v>56</v>
      </c>
      <c r="R394" s="3" t="s">
        <v>57</v>
      </c>
      <c r="S394" s="2">
        <v>43419.786597222221</v>
      </c>
      <c r="U394" s="2">
        <v>43419.793634259258</v>
      </c>
      <c r="X394" s="8">
        <f t="shared" si="64"/>
        <v>43419.761516203704</v>
      </c>
      <c r="Y394" s="9">
        <f t="shared" si="65"/>
        <v>0</v>
      </c>
      <c r="Z394" s="9">
        <f t="shared" si="66"/>
        <v>0</v>
      </c>
      <c r="AA394" s="10"/>
      <c r="AB394" s="10">
        <f t="shared" si="67"/>
        <v>0</v>
      </c>
      <c r="AC394" s="10">
        <f>IF(IF(B394="☆",(IF(L394&gt;S394,L394-X394,S394-X394)),M394-X394)&lt;0,0,IF(B394="☆",(IF(L394&gt;S394,L394-X394,S394-X394)),M394-X394))</f>
        <v>2.5081018517084885E-2</v>
      </c>
      <c r="AD394" s="30"/>
      <c r="AE394" s="30"/>
      <c r="AF394" s="78">
        <f t="shared" si="72"/>
        <v>43419.761111111111</v>
      </c>
      <c r="AG394" s="78">
        <f t="shared" si="73"/>
        <v>0</v>
      </c>
      <c r="AH394" s="26" t="str">
        <f t="shared" si="74"/>
        <v>43419.76111111110</v>
      </c>
      <c r="AI394" s="26" t="e">
        <f>VLOOKUP(AH394,simple_survey!$P$1800:$Q$2001,2,FALSE)</f>
        <v>#N/A</v>
      </c>
    </row>
    <row r="395" spans="1:38" s="3" customFormat="1" hidden="1" x14ac:dyDescent="0.4">
      <c r="A395" s="16" t="str">
        <f t="shared" si="71"/>
        <v>-</v>
      </c>
      <c r="B395" s="16" t="str">
        <f t="shared" si="68"/>
        <v>☆</v>
      </c>
      <c r="C395" s="7">
        <v>18</v>
      </c>
      <c r="D395" s="2">
        <v>43419.762465277781</v>
      </c>
      <c r="E395" s="3" t="s">
        <v>2069</v>
      </c>
      <c r="F395" s="3">
        <v>14535</v>
      </c>
      <c r="G395" s="3" t="s">
        <v>98</v>
      </c>
      <c r="H395" s="3">
        <v>0</v>
      </c>
      <c r="I395" s="3">
        <v>291</v>
      </c>
      <c r="J395" s="3">
        <v>3</v>
      </c>
      <c r="K395" s="3">
        <v>1</v>
      </c>
      <c r="L395" s="2">
        <v>43419.763425925928</v>
      </c>
      <c r="O395" s="3" t="s">
        <v>38</v>
      </c>
      <c r="P395" s="3" t="s">
        <v>1368</v>
      </c>
      <c r="Q395" s="3" t="s">
        <v>133</v>
      </c>
      <c r="R395" s="3" t="s">
        <v>19</v>
      </c>
      <c r="S395" s="2">
        <v>43419.786400462966</v>
      </c>
      <c r="U395" s="2">
        <v>43419.793900462966</v>
      </c>
      <c r="X395" s="8">
        <f t="shared" si="64"/>
        <v>43419.762465277781</v>
      </c>
      <c r="Y395" s="9">
        <f t="shared" si="65"/>
        <v>0</v>
      </c>
      <c r="Z395" s="9">
        <f t="shared" si="66"/>
        <v>0</v>
      </c>
      <c r="AA395" s="10"/>
      <c r="AB395" s="10">
        <f t="shared" si="67"/>
        <v>0</v>
      </c>
      <c r="AC395" s="10">
        <f>IF(IF(B395="☆",(IF(L395&gt;S395,L395-X395,S395-X395)),M395-X395)&lt;0,0,IF(B395="☆",(IF(L395&gt;S395,L395-X395,S395-X395)),M395-X395))</f>
        <v>2.3935185185109731E-2</v>
      </c>
      <c r="AD395" s="30"/>
      <c r="AE395" s="30"/>
      <c r="AF395" s="78">
        <f t="shared" si="72"/>
        <v>43419.761805555558</v>
      </c>
      <c r="AG395" s="78">
        <f t="shared" si="73"/>
        <v>0</v>
      </c>
      <c r="AH395" s="26" t="str">
        <f t="shared" si="74"/>
        <v>43419.76180555560</v>
      </c>
      <c r="AI395" s="26" t="e">
        <f>VLOOKUP(AH395,simple_survey!$P$1800:$Q$2001,2,FALSE)</f>
        <v>#N/A</v>
      </c>
    </row>
    <row r="396" spans="1:38" s="3" customFormat="1" hidden="1" x14ac:dyDescent="0.4">
      <c r="A396" s="16" t="str">
        <f t="shared" si="71"/>
        <v>-</v>
      </c>
      <c r="B396" s="16" t="str">
        <f t="shared" si="68"/>
        <v>☆</v>
      </c>
      <c r="C396" s="7">
        <v>18</v>
      </c>
      <c r="D396" s="2">
        <v>43419.763807870368</v>
      </c>
      <c r="E396" s="3" t="s">
        <v>1997</v>
      </c>
      <c r="F396" s="3">
        <v>14536</v>
      </c>
      <c r="G396" s="3" t="s">
        <v>32</v>
      </c>
      <c r="H396" s="3">
        <v>2535</v>
      </c>
      <c r="I396" s="3">
        <v>369</v>
      </c>
      <c r="J396" s="3">
        <v>4</v>
      </c>
      <c r="K396" s="3">
        <v>1</v>
      </c>
      <c r="L396" s="2">
        <v>43419.763981481483</v>
      </c>
      <c r="O396" s="3" t="s">
        <v>22</v>
      </c>
      <c r="P396" s="3" t="s">
        <v>23</v>
      </c>
      <c r="Q396" s="3" t="s">
        <v>60</v>
      </c>
      <c r="R396" s="3" t="s">
        <v>61</v>
      </c>
      <c r="S396" s="2">
        <v>43419.773969907408</v>
      </c>
      <c r="U396" s="2">
        <v>43419.784502314818</v>
      </c>
      <c r="X396" s="8">
        <f t="shared" ref="X396:X459" si="75">IF(W396&gt;0,W396,D396)</f>
        <v>43419.763807870368</v>
      </c>
      <c r="Y396" s="9">
        <f t="shared" ref="Y396:Y459" si="76">N396-M396</f>
        <v>0</v>
      </c>
      <c r="Z396" s="9">
        <f t="shared" ref="Z396:Z459" si="77">Y396*K396</f>
        <v>0</v>
      </c>
      <c r="AA396" s="10"/>
      <c r="AB396" s="10">
        <f t="shared" si="67"/>
        <v>0</v>
      </c>
      <c r="AC396" s="10"/>
      <c r="AD396" s="30"/>
      <c r="AE396" s="30"/>
      <c r="AF396" s="78">
        <f t="shared" si="72"/>
        <v>43419.763194444444</v>
      </c>
      <c r="AG396" s="78">
        <f t="shared" si="73"/>
        <v>0</v>
      </c>
      <c r="AH396" s="26" t="str">
        <f t="shared" si="74"/>
        <v>43419.76319444440</v>
      </c>
      <c r="AI396" s="26" t="e">
        <f>VLOOKUP(AH396,simple_survey!$P$1800:$Q$2001,2,FALSE)</f>
        <v>#N/A</v>
      </c>
      <c r="AL396" s="3" t="s">
        <v>2064</v>
      </c>
    </row>
    <row r="397" spans="1:38" s="3" customFormat="1" hidden="1" x14ac:dyDescent="0.4">
      <c r="A397" s="16" t="str">
        <f t="shared" si="71"/>
        <v>★</v>
      </c>
      <c r="B397" s="16" t="str">
        <f t="shared" si="68"/>
        <v>☆</v>
      </c>
      <c r="C397" s="7">
        <v>18</v>
      </c>
      <c r="D397" s="2">
        <v>43419.764085648145</v>
      </c>
      <c r="E397" s="3" t="s">
        <v>1997</v>
      </c>
      <c r="F397" s="3">
        <v>14538</v>
      </c>
      <c r="G397" s="3" t="s">
        <v>32</v>
      </c>
      <c r="H397" s="3">
        <v>2535</v>
      </c>
      <c r="I397" s="3">
        <v>13</v>
      </c>
      <c r="J397" s="3">
        <v>4</v>
      </c>
      <c r="K397" s="3">
        <v>1</v>
      </c>
      <c r="L397" s="2">
        <v>43419.764166666668</v>
      </c>
      <c r="O397" s="3" t="s">
        <v>22</v>
      </c>
      <c r="P397" s="3" t="s">
        <v>23</v>
      </c>
      <c r="Q397" s="3" t="s">
        <v>60</v>
      </c>
      <c r="R397" s="3" t="s">
        <v>61</v>
      </c>
      <c r="S397" s="2">
        <v>43419.774004629631</v>
      </c>
      <c r="U397" s="2">
        <v>43419.784537037034</v>
      </c>
      <c r="W397" s="2">
        <v>43419.771006944444</v>
      </c>
      <c r="X397" s="8">
        <f t="shared" si="75"/>
        <v>43419.771006944444</v>
      </c>
      <c r="Y397" s="9">
        <f t="shared" si="76"/>
        <v>0</v>
      </c>
      <c r="Z397" s="9">
        <f t="shared" si="77"/>
        <v>0</v>
      </c>
      <c r="AA397" s="10"/>
      <c r="AB397" s="10">
        <f t="shared" si="67"/>
        <v>0</v>
      </c>
      <c r="AC397" s="10"/>
      <c r="AD397" s="30"/>
      <c r="AE397" s="30"/>
      <c r="AF397" s="78">
        <f t="shared" si="72"/>
        <v>43419.763888888891</v>
      </c>
      <c r="AG397" s="78">
        <f t="shared" si="73"/>
        <v>0</v>
      </c>
      <c r="AH397" s="26" t="str">
        <f t="shared" si="74"/>
        <v>43419.76388888890</v>
      </c>
      <c r="AI397" s="26" t="e">
        <f>VLOOKUP(AH397,simple_survey!$P$1800:$Q$2001,2,FALSE)</f>
        <v>#N/A</v>
      </c>
      <c r="AL397" s="3" t="s">
        <v>2064</v>
      </c>
    </row>
    <row r="398" spans="1:38" s="3" customFormat="1" hidden="1" x14ac:dyDescent="0.4">
      <c r="A398" s="16" t="str">
        <f t="shared" si="71"/>
        <v>★</v>
      </c>
      <c r="B398" s="16" t="str">
        <f t="shared" si="68"/>
        <v>☆</v>
      </c>
      <c r="C398" s="7">
        <v>18</v>
      </c>
      <c r="D398" s="2">
        <v>43419.765208333331</v>
      </c>
      <c r="E398" s="3" t="s">
        <v>1997</v>
      </c>
      <c r="F398" s="3">
        <v>14540</v>
      </c>
      <c r="G398" s="3" t="s">
        <v>32</v>
      </c>
      <c r="H398" s="3">
        <v>2535</v>
      </c>
      <c r="I398" s="3">
        <v>200</v>
      </c>
      <c r="J398" s="3">
        <v>4</v>
      </c>
      <c r="K398" s="3">
        <v>1</v>
      </c>
      <c r="L398" s="2">
        <v>43419.7653125</v>
      </c>
      <c r="O398" s="3" t="s">
        <v>64</v>
      </c>
      <c r="P398" s="3" t="s">
        <v>65</v>
      </c>
      <c r="Q398" s="3" t="s">
        <v>77</v>
      </c>
      <c r="R398" s="3" t="s">
        <v>78</v>
      </c>
      <c r="S398" s="2">
        <v>43419.78162037037</v>
      </c>
      <c r="U398" s="2">
        <v>43419.791759259257</v>
      </c>
      <c r="W398" s="2">
        <v>43419.772129629629</v>
      </c>
      <c r="X398" s="8">
        <f t="shared" si="75"/>
        <v>43419.772129629629</v>
      </c>
      <c r="Y398" s="9">
        <f t="shared" si="76"/>
        <v>0</v>
      </c>
      <c r="Z398" s="9">
        <f t="shared" si="77"/>
        <v>0</v>
      </c>
      <c r="AA398" s="10"/>
      <c r="AB398" s="10">
        <f t="shared" ref="AB398:AB461" si="78">IF(IF(A398="☆",L398-S398,M398-S398)&lt;0,0,IF(A398="☆",L398-S398,M398-S398))</f>
        <v>0</v>
      </c>
      <c r="AC398" s="10"/>
      <c r="AD398" s="30"/>
      <c r="AE398" s="30"/>
      <c r="AF398" s="78">
        <f t="shared" si="72"/>
        <v>43419.76458333333</v>
      </c>
      <c r="AG398" s="78">
        <f t="shared" si="73"/>
        <v>0</v>
      </c>
      <c r="AH398" s="26" t="str">
        <f t="shared" si="74"/>
        <v>43419.76458333330</v>
      </c>
      <c r="AI398" s="26" t="e">
        <f>VLOOKUP(AH398,simple_survey!$P$1800:$Q$2001,2,FALSE)</f>
        <v>#N/A</v>
      </c>
      <c r="AL398" s="3" t="s">
        <v>2064</v>
      </c>
    </row>
    <row r="399" spans="1:38" s="3" customFormat="1" hidden="1" x14ac:dyDescent="0.4">
      <c r="A399" s="16" t="str">
        <f t="shared" si="71"/>
        <v>★</v>
      </c>
      <c r="B399" s="16" t="str">
        <f t="shared" si="68"/>
        <v>☆</v>
      </c>
      <c r="C399" s="7">
        <v>18</v>
      </c>
      <c r="D399" s="2">
        <v>43419.765520833331</v>
      </c>
      <c r="E399" s="3" t="s">
        <v>1997</v>
      </c>
      <c r="F399" s="3">
        <v>14541</v>
      </c>
      <c r="G399" s="3" t="s">
        <v>32</v>
      </c>
      <c r="H399" s="3">
        <v>2535</v>
      </c>
      <c r="I399" s="3">
        <v>112</v>
      </c>
      <c r="J399" s="3">
        <v>3</v>
      </c>
      <c r="K399" s="3">
        <v>1</v>
      </c>
      <c r="L399" s="2">
        <v>43419.768449074072</v>
      </c>
      <c r="O399" s="3" t="s">
        <v>64</v>
      </c>
      <c r="P399" s="3" t="s">
        <v>65</v>
      </c>
      <c r="Q399" s="3" t="s">
        <v>47</v>
      </c>
      <c r="R399" s="3" t="s">
        <v>48</v>
      </c>
      <c r="S399" s="2">
        <v>43419.77244212963</v>
      </c>
      <c r="U399" s="2">
        <v>43419.775046296294</v>
      </c>
      <c r="W399" s="2">
        <v>43419.77244212963</v>
      </c>
      <c r="X399" s="8">
        <f t="shared" si="75"/>
        <v>43419.77244212963</v>
      </c>
      <c r="Y399" s="9">
        <f t="shared" si="76"/>
        <v>0</v>
      </c>
      <c r="Z399" s="9">
        <f t="shared" si="77"/>
        <v>0</v>
      </c>
      <c r="AA399" s="30"/>
      <c r="AB399" s="10">
        <f t="shared" si="78"/>
        <v>0</v>
      </c>
      <c r="AC399" s="10">
        <f>IF(IF(B399="☆",(IF(L399&gt;S399,L399-X399,S399-X399)),M399-X399)&lt;0,0,IF(B399="☆",(IF(L399&gt;S399,L399-X399,S399-X399)),M399-X399))</f>
        <v>0</v>
      </c>
      <c r="AD399" s="30"/>
      <c r="AE399" s="30"/>
      <c r="AF399" s="78">
        <f t="shared" si="72"/>
        <v>43419.765277777777</v>
      </c>
      <c r="AG399" s="78">
        <f t="shared" si="73"/>
        <v>0</v>
      </c>
      <c r="AH399" s="26" t="str">
        <f t="shared" si="74"/>
        <v>43419.76527777780</v>
      </c>
      <c r="AI399" s="26" t="e">
        <f>VLOOKUP(AH399,simple_survey!$P$1800:$Q$2001,2,FALSE)</f>
        <v>#N/A</v>
      </c>
      <c r="AL399" s="3" t="s">
        <v>2064</v>
      </c>
    </row>
    <row r="400" spans="1:38" s="3" customFormat="1" hidden="1" x14ac:dyDescent="0.4">
      <c r="A400" s="16" t="str">
        <f t="shared" si="71"/>
        <v>-</v>
      </c>
      <c r="B400" s="16" t="str">
        <f t="shared" si="68"/>
        <v>☆</v>
      </c>
      <c r="C400" s="7">
        <v>18</v>
      </c>
      <c r="D400" s="2">
        <v>43419.767789351848</v>
      </c>
      <c r="E400" s="3" t="s">
        <v>2070</v>
      </c>
      <c r="F400" s="3">
        <v>14543</v>
      </c>
      <c r="G400" s="3" t="s">
        <v>98</v>
      </c>
      <c r="H400" s="3">
        <v>0</v>
      </c>
      <c r="I400" s="3">
        <v>437</v>
      </c>
      <c r="J400" s="3">
        <v>2</v>
      </c>
      <c r="K400" s="3">
        <v>1</v>
      </c>
      <c r="L400" s="2">
        <v>43419.768194444441</v>
      </c>
      <c r="O400" s="3" t="s">
        <v>64</v>
      </c>
      <c r="P400" s="3" t="s">
        <v>65</v>
      </c>
      <c r="Q400" s="3" t="s">
        <v>133</v>
      </c>
      <c r="R400" s="3" t="s">
        <v>19</v>
      </c>
      <c r="S400" s="2">
        <v>43419.784363425926</v>
      </c>
      <c r="U400" s="2">
        <v>43419.788854166669</v>
      </c>
      <c r="X400" s="8">
        <f t="shared" si="75"/>
        <v>43419.767789351848</v>
      </c>
      <c r="Y400" s="9">
        <f t="shared" si="76"/>
        <v>0</v>
      </c>
      <c r="Z400" s="9">
        <f t="shared" si="77"/>
        <v>0</v>
      </c>
      <c r="AA400" s="30"/>
      <c r="AB400" s="10">
        <f t="shared" si="78"/>
        <v>0</v>
      </c>
      <c r="AC400" s="10">
        <f>IF(IF(B400="☆",(IF(L400&gt;S400,L400-X400,S400-X400)),M400-X400)&lt;0,0,IF(B400="☆",(IF(L400&gt;S400,L400-X400,S400-X400)),M400-X400))</f>
        <v>1.6574074077652767E-2</v>
      </c>
      <c r="AD400" s="30"/>
      <c r="AE400" s="30"/>
      <c r="AF400" s="78">
        <f t="shared" si="72"/>
        <v>43419.767361111109</v>
      </c>
      <c r="AG400" s="78">
        <f t="shared" si="73"/>
        <v>0</v>
      </c>
      <c r="AH400" s="26" t="str">
        <f t="shared" si="74"/>
        <v>43419.76736111110</v>
      </c>
      <c r="AI400" s="26" t="e">
        <f>VLOOKUP(AH400,simple_survey!$P$1800:$Q$2001,2,FALSE)</f>
        <v>#N/A</v>
      </c>
    </row>
    <row r="401" spans="1:38" s="3" customFormat="1" hidden="1" x14ac:dyDescent="0.4">
      <c r="A401" s="16" t="str">
        <f t="shared" si="71"/>
        <v>-</v>
      </c>
      <c r="B401" s="16" t="str">
        <f t="shared" si="68"/>
        <v>☆</v>
      </c>
      <c r="C401" s="7">
        <v>18</v>
      </c>
      <c r="D401" s="2">
        <v>43419.768587962964</v>
      </c>
      <c r="E401" s="3" t="s">
        <v>1997</v>
      </c>
      <c r="F401" s="3">
        <v>14544</v>
      </c>
      <c r="G401" s="3" t="s">
        <v>32</v>
      </c>
      <c r="H401" s="3">
        <v>2535</v>
      </c>
      <c r="I401" s="3">
        <v>825</v>
      </c>
      <c r="J401" s="3">
        <v>2</v>
      </c>
      <c r="K401" s="3">
        <v>1</v>
      </c>
      <c r="L401" s="2">
        <v>43419.768680555557</v>
      </c>
      <c r="O401" s="3" t="s">
        <v>64</v>
      </c>
      <c r="P401" s="3" t="s">
        <v>65</v>
      </c>
      <c r="Q401" s="3" t="s">
        <v>60</v>
      </c>
      <c r="R401" s="3" t="s">
        <v>61</v>
      </c>
      <c r="S401" s="2">
        <v>43419.784837962965</v>
      </c>
      <c r="U401" s="2">
        <v>43419.795092592591</v>
      </c>
      <c r="X401" s="8">
        <f t="shared" si="75"/>
        <v>43419.768587962964</v>
      </c>
      <c r="Y401" s="9">
        <f t="shared" si="76"/>
        <v>0</v>
      </c>
      <c r="Z401" s="9">
        <f t="shared" si="77"/>
        <v>0</v>
      </c>
      <c r="AA401" s="30"/>
      <c r="AB401" s="10">
        <f t="shared" si="78"/>
        <v>0</v>
      </c>
      <c r="AC401" s="10"/>
      <c r="AD401" s="30"/>
      <c r="AE401" s="30"/>
      <c r="AF401" s="78">
        <f t="shared" si="72"/>
        <v>43419.768055555556</v>
      </c>
      <c r="AG401" s="78">
        <f t="shared" si="73"/>
        <v>0</v>
      </c>
      <c r="AH401" s="26" t="str">
        <f t="shared" si="74"/>
        <v>43419.76805555560</v>
      </c>
      <c r="AI401" s="26" t="e">
        <f>VLOOKUP(AH401,simple_survey!$P$1800:$Q$2001,2,FALSE)</f>
        <v>#N/A</v>
      </c>
      <c r="AL401" s="3" t="s">
        <v>2064</v>
      </c>
    </row>
    <row r="402" spans="1:38" s="3" customFormat="1" hidden="1" x14ac:dyDescent="0.4">
      <c r="A402" s="16" t="str">
        <f t="shared" si="71"/>
        <v>-</v>
      </c>
      <c r="B402" s="16" t="str">
        <f t="shared" si="68"/>
        <v>☆</v>
      </c>
      <c r="C402" s="7">
        <v>18</v>
      </c>
      <c r="D402" s="2">
        <v>43419.768784722219</v>
      </c>
      <c r="E402" s="3" t="s">
        <v>1997</v>
      </c>
      <c r="F402" s="3">
        <v>14545</v>
      </c>
      <c r="G402" s="3" t="s">
        <v>32</v>
      </c>
      <c r="H402" s="3">
        <v>2535</v>
      </c>
      <c r="I402" s="3">
        <v>999</v>
      </c>
      <c r="J402" s="3">
        <v>11</v>
      </c>
      <c r="K402" s="3">
        <v>1</v>
      </c>
      <c r="L402" s="2">
        <v>43419.768877314818</v>
      </c>
      <c r="O402" s="3" t="s">
        <v>64</v>
      </c>
      <c r="P402" s="3" t="s">
        <v>65</v>
      </c>
      <c r="Q402" s="3" t="s">
        <v>33</v>
      </c>
      <c r="R402" s="3" t="s">
        <v>34</v>
      </c>
      <c r="S402" s="2">
        <v>43419.774236111109</v>
      </c>
      <c r="U402" s="2">
        <v>43419.77815972222</v>
      </c>
      <c r="X402" s="8">
        <f t="shared" si="75"/>
        <v>43419.768784722219</v>
      </c>
      <c r="Y402" s="9">
        <f t="shared" si="76"/>
        <v>0</v>
      </c>
      <c r="Z402" s="9">
        <f t="shared" si="77"/>
        <v>0</v>
      </c>
      <c r="AA402" s="30"/>
      <c r="AB402" s="10">
        <f t="shared" si="78"/>
        <v>0</v>
      </c>
      <c r="AC402" s="10"/>
      <c r="AD402" s="30"/>
      <c r="AE402" s="30"/>
      <c r="AF402" s="78">
        <f t="shared" si="72"/>
        <v>43419.768750000003</v>
      </c>
      <c r="AG402" s="78">
        <f t="shared" si="73"/>
        <v>0</v>
      </c>
      <c r="AH402" s="26" t="str">
        <f t="shared" si="74"/>
        <v>43419.768750</v>
      </c>
      <c r="AI402" s="26" t="e">
        <f>VLOOKUP(AH402,simple_survey!$P$1800:$Q$2001,2,FALSE)</f>
        <v>#N/A</v>
      </c>
      <c r="AL402" s="3" t="s">
        <v>2064</v>
      </c>
    </row>
    <row r="403" spans="1:38" s="3" customFormat="1" hidden="1" x14ac:dyDescent="0.4">
      <c r="A403" s="16" t="str">
        <f t="shared" si="71"/>
        <v>★</v>
      </c>
      <c r="B403" s="16" t="str">
        <f t="shared" si="68"/>
        <v>☆</v>
      </c>
      <c r="C403" s="7">
        <v>18</v>
      </c>
      <c r="D403" s="2">
        <v>43419.76903935185</v>
      </c>
      <c r="E403" s="3" t="s">
        <v>1997</v>
      </c>
      <c r="F403" s="3">
        <v>14546</v>
      </c>
      <c r="G403" s="3" t="s">
        <v>32</v>
      </c>
      <c r="H403" s="3">
        <v>2535</v>
      </c>
      <c r="I403" s="3">
        <v>644</v>
      </c>
      <c r="J403" s="3">
        <v>11</v>
      </c>
      <c r="K403" s="3">
        <v>1</v>
      </c>
      <c r="L403" s="2">
        <v>43419.769131944442</v>
      </c>
      <c r="O403" s="3" t="s">
        <v>64</v>
      </c>
      <c r="P403" s="3" t="s">
        <v>65</v>
      </c>
      <c r="Q403" s="3" t="s">
        <v>33</v>
      </c>
      <c r="R403" s="3" t="s">
        <v>34</v>
      </c>
      <c r="S403" s="2">
        <v>43419.775972222225</v>
      </c>
      <c r="U403" s="2">
        <v>43419.779895833337</v>
      </c>
      <c r="W403" s="2">
        <v>43419.775972222225</v>
      </c>
      <c r="X403" s="8">
        <f t="shared" si="75"/>
        <v>43419.775972222225</v>
      </c>
      <c r="Y403" s="9">
        <f t="shared" si="76"/>
        <v>0</v>
      </c>
      <c r="Z403" s="9">
        <f t="shared" si="77"/>
        <v>0</v>
      </c>
      <c r="AA403" s="30"/>
      <c r="AB403" s="10">
        <f t="shared" si="78"/>
        <v>0</v>
      </c>
      <c r="AC403" s="10"/>
      <c r="AD403" s="30"/>
      <c r="AE403" s="30"/>
      <c r="AF403" s="78">
        <f t="shared" si="72"/>
        <v>43419.768750000003</v>
      </c>
      <c r="AG403" s="78">
        <f t="shared" si="73"/>
        <v>0</v>
      </c>
      <c r="AH403" s="26" t="str">
        <f t="shared" si="74"/>
        <v>43419.768750</v>
      </c>
      <c r="AI403" s="26" t="e">
        <f>VLOOKUP(AH403,simple_survey!$P$1800:$Q$2001,2,FALSE)</f>
        <v>#N/A</v>
      </c>
      <c r="AL403" s="3" t="s">
        <v>2064</v>
      </c>
    </row>
    <row r="404" spans="1:38" s="3" customFormat="1" hidden="1" x14ac:dyDescent="0.4">
      <c r="A404" s="16" t="str">
        <f t="shared" si="71"/>
        <v>★</v>
      </c>
      <c r="B404" s="16" t="str">
        <f t="shared" si="68"/>
        <v>☆</v>
      </c>
      <c r="C404" s="7">
        <v>18</v>
      </c>
      <c r="D404" s="2">
        <v>43419.772141203706</v>
      </c>
      <c r="E404" s="3" t="s">
        <v>1997</v>
      </c>
      <c r="F404" s="3">
        <v>14548</v>
      </c>
      <c r="G404" s="3" t="s">
        <v>32</v>
      </c>
      <c r="H404" s="3">
        <v>2535</v>
      </c>
      <c r="I404" s="3">
        <v>423</v>
      </c>
      <c r="J404" s="3">
        <v>4</v>
      </c>
      <c r="K404" s="3">
        <v>1</v>
      </c>
      <c r="L404" s="2">
        <v>43419.772326388891</v>
      </c>
      <c r="O404" s="3" t="s">
        <v>64</v>
      </c>
      <c r="P404" s="3" t="s">
        <v>65</v>
      </c>
      <c r="Q404" s="3" t="s">
        <v>49</v>
      </c>
      <c r="R404" s="3" t="s">
        <v>50</v>
      </c>
      <c r="S404" s="2">
        <v>43419.779074074075</v>
      </c>
      <c r="U404" s="2">
        <v>43419.79173611111</v>
      </c>
      <c r="W404" s="2">
        <v>43419.779074074075</v>
      </c>
      <c r="X404" s="8">
        <f t="shared" si="75"/>
        <v>43419.779074074075</v>
      </c>
      <c r="Y404" s="9">
        <f t="shared" si="76"/>
        <v>0</v>
      </c>
      <c r="Z404" s="9">
        <f t="shared" si="77"/>
        <v>0</v>
      </c>
      <c r="AA404" s="30"/>
      <c r="AB404" s="10">
        <f t="shared" si="78"/>
        <v>0</v>
      </c>
      <c r="AC404" s="10"/>
      <c r="AD404" s="30"/>
      <c r="AE404" s="30"/>
      <c r="AF404" s="78">
        <f t="shared" si="72"/>
        <v>43419.771527777775</v>
      </c>
      <c r="AG404" s="78">
        <f t="shared" si="73"/>
        <v>0</v>
      </c>
      <c r="AH404" s="26" t="str">
        <f t="shared" si="74"/>
        <v>43419.77152777780</v>
      </c>
      <c r="AI404" s="26" t="e">
        <f>VLOOKUP(AH404,simple_survey!$P$1800:$Q$2001,2,FALSE)</f>
        <v>#N/A</v>
      </c>
      <c r="AL404" s="3" t="s">
        <v>2064</v>
      </c>
    </row>
    <row r="405" spans="1:38" s="3" customFormat="1" hidden="1" x14ac:dyDescent="0.4">
      <c r="A405" s="16" t="str">
        <f t="shared" si="71"/>
        <v>-</v>
      </c>
      <c r="B405" s="16" t="str">
        <f t="shared" si="68"/>
        <v>☆</v>
      </c>
      <c r="C405" s="7">
        <v>18</v>
      </c>
      <c r="D405" s="2">
        <v>43419.7734375</v>
      </c>
      <c r="E405" s="3" t="s">
        <v>2042</v>
      </c>
      <c r="F405" s="3">
        <v>14551</v>
      </c>
      <c r="G405" s="3" t="s">
        <v>32</v>
      </c>
      <c r="H405" s="3">
        <v>3445</v>
      </c>
      <c r="I405" s="3">
        <v>649</v>
      </c>
      <c r="J405" s="3">
        <v>11</v>
      </c>
      <c r="K405" s="3">
        <v>2</v>
      </c>
      <c r="L405" s="2">
        <v>43419.773668981485</v>
      </c>
      <c r="O405" s="3" t="s">
        <v>71</v>
      </c>
      <c r="P405" s="3" t="s">
        <v>1326</v>
      </c>
      <c r="Q405" s="3" t="s">
        <v>26</v>
      </c>
      <c r="R405" s="3" t="s">
        <v>27</v>
      </c>
      <c r="S405" s="2">
        <v>43419.775023148148</v>
      </c>
      <c r="U405" s="2">
        <v>43419.779756944445</v>
      </c>
      <c r="X405" s="8">
        <f t="shared" si="75"/>
        <v>43419.7734375</v>
      </c>
      <c r="Y405" s="9">
        <f t="shared" si="76"/>
        <v>0</v>
      </c>
      <c r="Z405" s="9">
        <f t="shared" si="77"/>
        <v>0</v>
      </c>
      <c r="AA405" s="30"/>
      <c r="AB405" s="10">
        <f t="shared" si="78"/>
        <v>0</v>
      </c>
      <c r="AC405" s="10">
        <f>IF(IF(B405="☆",(IF(L405&gt;S405,L405-X405,S405-X405)),M405-X405)&lt;0,0,IF(B405="☆",(IF(L405&gt;S405,L405-X405,S405-X405)),M405-X405))</f>
        <v>1.5856481477385387E-3</v>
      </c>
      <c r="AD405" s="30"/>
      <c r="AE405" s="30"/>
      <c r="AF405" s="78">
        <f t="shared" si="72"/>
        <v>43419.772916666669</v>
      </c>
      <c r="AG405" s="78">
        <f t="shared" si="73"/>
        <v>0</v>
      </c>
      <c r="AH405" s="26" t="str">
        <f t="shared" si="74"/>
        <v>43419.77291666670</v>
      </c>
      <c r="AI405" s="26" t="e">
        <f>VLOOKUP(AH405,simple_survey!$P$1800:$Q$2001,2,FALSE)</f>
        <v>#N/A</v>
      </c>
    </row>
    <row r="406" spans="1:38" s="3" customFormat="1" hidden="1" x14ac:dyDescent="0.4">
      <c r="A406" s="16" t="str">
        <f t="shared" si="71"/>
        <v>-</v>
      </c>
      <c r="B406" s="16" t="str">
        <f t="shared" si="68"/>
        <v>☆</v>
      </c>
      <c r="C406" s="7">
        <v>18</v>
      </c>
      <c r="D406" s="2">
        <v>43419.775254629632</v>
      </c>
      <c r="E406" s="3" t="s">
        <v>2047</v>
      </c>
      <c r="F406" s="3">
        <v>14553</v>
      </c>
      <c r="G406" s="3" t="s">
        <v>32</v>
      </c>
      <c r="H406" s="3">
        <v>6147</v>
      </c>
      <c r="I406" s="3">
        <v>854</v>
      </c>
      <c r="J406" s="3">
        <v>11</v>
      </c>
      <c r="K406" s="3">
        <v>1</v>
      </c>
      <c r="L406" s="2">
        <v>43419.778784722221</v>
      </c>
      <c r="O406" s="3" t="s">
        <v>67</v>
      </c>
      <c r="P406" s="3" t="s">
        <v>68</v>
      </c>
      <c r="Q406" s="3" t="s">
        <v>26</v>
      </c>
      <c r="R406" s="3" t="s">
        <v>27</v>
      </c>
      <c r="S406" s="2">
        <v>43419.776516203703</v>
      </c>
      <c r="U406" s="2">
        <v>43419.77952546296</v>
      </c>
      <c r="X406" s="8">
        <f t="shared" si="75"/>
        <v>43419.775254629632</v>
      </c>
      <c r="Y406" s="9">
        <f t="shared" si="76"/>
        <v>0</v>
      </c>
      <c r="Z406" s="9">
        <f t="shared" si="77"/>
        <v>0</v>
      </c>
      <c r="AA406" s="30"/>
      <c r="AB406" s="10">
        <f t="shared" si="78"/>
        <v>0</v>
      </c>
      <c r="AC406" s="10">
        <f>IF(IF(B406="☆",(IF(L406&gt;S406,L406-X406,S406-X406)),M406-X406)&lt;0,0,IF(B406="☆",(IF(L406&gt;S406,L406-X406,S406-X406)),M406-X406))</f>
        <v>3.53009258833481E-3</v>
      </c>
      <c r="AD406" s="30"/>
      <c r="AE406" s="30"/>
      <c r="AF406" s="78">
        <f t="shared" si="72"/>
        <v>43419.775000000001</v>
      </c>
      <c r="AG406" s="78">
        <f t="shared" si="73"/>
        <v>0</v>
      </c>
      <c r="AH406" s="26" t="str">
        <f t="shared" si="74"/>
        <v>43419.7750</v>
      </c>
      <c r="AI406" s="26" t="e">
        <f>VLOOKUP(AH406,simple_survey!$P$1800:$Q$2001,2,FALSE)</f>
        <v>#N/A</v>
      </c>
      <c r="AL406" s="3" t="s">
        <v>2071</v>
      </c>
    </row>
    <row r="407" spans="1:38" s="3" customFormat="1" hidden="1" x14ac:dyDescent="0.4">
      <c r="A407" s="16" t="str">
        <f t="shared" si="71"/>
        <v>-</v>
      </c>
      <c r="B407" s="16" t="str">
        <f t="shared" si="68"/>
        <v>☆</v>
      </c>
      <c r="C407" s="7">
        <v>18</v>
      </c>
      <c r="D407" s="2">
        <v>43419.779004629629</v>
      </c>
      <c r="E407" s="3" t="s">
        <v>2047</v>
      </c>
      <c r="F407" s="3">
        <v>14557</v>
      </c>
      <c r="G407" s="3" t="s">
        <v>32</v>
      </c>
      <c r="H407" s="3">
        <v>6147</v>
      </c>
      <c r="I407" s="3">
        <v>558</v>
      </c>
      <c r="J407" s="3">
        <v>5</v>
      </c>
      <c r="K407" s="3">
        <v>1</v>
      </c>
      <c r="L407" s="2">
        <v>43419.779456018521</v>
      </c>
      <c r="O407" s="3" t="s">
        <v>71</v>
      </c>
      <c r="P407" s="3" t="s">
        <v>1326</v>
      </c>
      <c r="Q407" s="3" t="s">
        <v>26</v>
      </c>
      <c r="R407" s="3" t="s">
        <v>27</v>
      </c>
      <c r="S407" s="2">
        <v>43419.788969907408</v>
      </c>
      <c r="U407" s="2">
        <v>43419.793009259258</v>
      </c>
      <c r="X407" s="8">
        <f t="shared" si="75"/>
        <v>43419.779004629629</v>
      </c>
      <c r="Y407" s="9">
        <f t="shared" si="76"/>
        <v>0</v>
      </c>
      <c r="Z407" s="9">
        <f t="shared" si="77"/>
        <v>0</v>
      </c>
      <c r="AA407" s="30"/>
      <c r="AB407" s="10">
        <f t="shared" si="78"/>
        <v>0</v>
      </c>
      <c r="AC407" s="10"/>
      <c r="AD407" s="30"/>
      <c r="AE407" s="30"/>
      <c r="AF407" s="78">
        <f t="shared" si="72"/>
        <v>43419.77847222222</v>
      </c>
      <c r="AG407" s="78">
        <f t="shared" si="73"/>
        <v>0</v>
      </c>
      <c r="AH407" s="26" t="str">
        <f t="shared" si="74"/>
        <v>43419.77847222220</v>
      </c>
      <c r="AI407" s="26" t="e">
        <f>VLOOKUP(AH407,simple_survey!$P$1800:$Q$2001,2,FALSE)</f>
        <v>#N/A</v>
      </c>
      <c r="AL407" s="3" t="s">
        <v>2071</v>
      </c>
    </row>
    <row r="408" spans="1:38" s="3" customFormat="1" hidden="1" x14ac:dyDescent="0.4">
      <c r="A408" s="16" t="str">
        <f t="shared" si="71"/>
        <v>-</v>
      </c>
      <c r="B408" s="16" t="str">
        <f t="shared" si="68"/>
        <v>☆</v>
      </c>
      <c r="C408" s="7">
        <v>18</v>
      </c>
      <c r="D408" s="2">
        <v>43419.779687499999</v>
      </c>
      <c r="E408" s="3" t="s">
        <v>2047</v>
      </c>
      <c r="F408" s="3">
        <v>14561</v>
      </c>
      <c r="G408" s="3" t="s">
        <v>32</v>
      </c>
      <c r="H408" s="3">
        <v>6147</v>
      </c>
      <c r="I408" s="3">
        <v>892</v>
      </c>
      <c r="J408" s="3">
        <v>6</v>
      </c>
      <c r="K408" s="3">
        <v>1</v>
      </c>
      <c r="L408" s="2">
        <v>43419.779895833337</v>
      </c>
      <c r="O408" s="3" t="s">
        <v>71</v>
      </c>
      <c r="P408" s="3" t="s">
        <v>1326</v>
      </c>
      <c r="Q408" s="3" t="s">
        <v>26</v>
      </c>
      <c r="R408" s="3" t="s">
        <v>27</v>
      </c>
      <c r="S408" s="2">
        <v>43419.791354166664</v>
      </c>
      <c r="U408" s="2">
        <v>43419.795393518521</v>
      </c>
      <c r="X408" s="8">
        <f t="shared" si="75"/>
        <v>43419.779687499999</v>
      </c>
      <c r="Y408" s="9">
        <f t="shared" si="76"/>
        <v>0</v>
      </c>
      <c r="Z408" s="9">
        <f t="shared" si="77"/>
        <v>0</v>
      </c>
      <c r="AA408" s="30"/>
      <c r="AB408" s="10">
        <f t="shared" si="78"/>
        <v>0</v>
      </c>
      <c r="AC408" s="10"/>
      <c r="AD408" s="30"/>
      <c r="AE408" s="30"/>
      <c r="AF408" s="78">
        <f t="shared" si="72"/>
        <v>43419.779166666667</v>
      </c>
      <c r="AG408" s="78">
        <f t="shared" si="73"/>
        <v>0</v>
      </c>
      <c r="AH408" s="26" t="str">
        <f t="shared" si="74"/>
        <v>43419.77916666670</v>
      </c>
      <c r="AI408" s="26" t="e">
        <f>VLOOKUP(AH408,simple_survey!$P$1800:$Q$2001,2,FALSE)</f>
        <v>#N/A</v>
      </c>
      <c r="AL408" s="3" t="s">
        <v>2071</v>
      </c>
    </row>
    <row r="409" spans="1:38" s="3" customFormat="1" hidden="1" x14ac:dyDescent="0.4">
      <c r="A409" s="16" t="str">
        <f t="shared" si="71"/>
        <v>-</v>
      </c>
      <c r="B409" s="16" t="str">
        <f t="shared" si="68"/>
        <v>☆</v>
      </c>
      <c r="C409" s="7">
        <v>18</v>
      </c>
      <c r="D409" s="2">
        <v>43419.780069444445</v>
      </c>
      <c r="E409" s="3" t="s">
        <v>2047</v>
      </c>
      <c r="F409" s="3">
        <v>14562</v>
      </c>
      <c r="G409" s="3" t="s">
        <v>32</v>
      </c>
      <c r="H409" s="3">
        <v>6147</v>
      </c>
      <c r="I409" s="3">
        <v>225</v>
      </c>
      <c r="J409" s="3">
        <v>6</v>
      </c>
      <c r="K409" s="3">
        <v>1</v>
      </c>
      <c r="L409" s="2">
        <v>43419.780173611114</v>
      </c>
      <c r="O409" s="3" t="s">
        <v>71</v>
      </c>
      <c r="P409" s="3" t="s">
        <v>1326</v>
      </c>
      <c r="Q409" s="3" t="s">
        <v>26</v>
      </c>
      <c r="R409" s="3" t="s">
        <v>27</v>
      </c>
      <c r="S409" s="2">
        <v>43419.79173611111</v>
      </c>
      <c r="U409" s="2">
        <v>43419.795775462961</v>
      </c>
      <c r="X409" s="8">
        <f t="shared" si="75"/>
        <v>43419.780069444445</v>
      </c>
      <c r="Y409" s="9">
        <f t="shared" si="76"/>
        <v>0</v>
      </c>
      <c r="Z409" s="9">
        <f t="shared" si="77"/>
        <v>0</v>
      </c>
      <c r="AA409" s="30"/>
      <c r="AB409" s="10">
        <f t="shared" si="78"/>
        <v>0</v>
      </c>
      <c r="AC409" s="10"/>
      <c r="AD409" s="30"/>
      <c r="AE409" s="30"/>
      <c r="AF409" s="78">
        <f t="shared" si="72"/>
        <v>43419.779861111114</v>
      </c>
      <c r="AG409" s="78">
        <f t="shared" si="73"/>
        <v>0</v>
      </c>
      <c r="AH409" s="26" t="str">
        <f t="shared" si="74"/>
        <v>43419.77986111110</v>
      </c>
      <c r="AI409" s="26" t="e">
        <f>VLOOKUP(AH409,simple_survey!$P$1800:$Q$2001,2,FALSE)</f>
        <v>#N/A</v>
      </c>
      <c r="AL409" s="3" t="s">
        <v>2071</v>
      </c>
    </row>
    <row r="410" spans="1:38" s="3" customFormat="1" hidden="1" x14ac:dyDescent="0.4">
      <c r="A410" s="16" t="str">
        <f t="shared" si="71"/>
        <v>-</v>
      </c>
      <c r="B410" s="16" t="str">
        <f t="shared" si="68"/>
        <v>☆</v>
      </c>
      <c r="C410" s="7">
        <v>18</v>
      </c>
      <c r="D410" s="2">
        <v>43419.780393518522</v>
      </c>
      <c r="E410" s="3" t="s">
        <v>2047</v>
      </c>
      <c r="F410" s="3">
        <v>14563</v>
      </c>
      <c r="G410" s="3" t="s">
        <v>32</v>
      </c>
      <c r="H410" s="3">
        <v>6147</v>
      </c>
      <c r="I410" s="3">
        <v>204</v>
      </c>
      <c r="J410" s="3">
        <v>6</v>
      </c>
      <c r="K410" s="3">
        <v>1</v>
      </c>
      <c r="L410" s="2">
        <v>43419.78052083333</v>
      </c>
      <c r="O410" s="3" t="s">
        <v>71</v>
      </c>
      <c r="P410" s="3" t="s">
        <v>1326</v>
      </c>
      <c r="Q410" s="3" t="s">
        <v>26</v>
      </c>
      <c r="R410" s="3" t="s">
        <v>27</v>
      </c>
      <c r="S410" s="2">
        <v>43419.791365740741</v>
      </c>
      <c r="U410" s="2">
        <v>43419.795405092591</v>
      </c>
      <c r="X410" s="8">
        <f t="shared" si="75"/>
        <v>43419.780393518522</v>
      </c>
      <c r="Y410" s="9">
        <f t="shared" si="76"/>
        <v>0</v>
      </c>
      <c r="Z410" s="9">
        <f t="shared" si="77"/>
        <v>0</v>
      </c>
      <c r="AA410" s="30"/>
      <c r="AB410" s="10">
        <f t="shared" si="78"/>
        <v>0</v>
      </c>
      <c r="AC410" s="10"/>
      <c r="AD410" s="30"/>
      <c r="AE410" s="30"/>
      <c r="AF410" s="78">
        <f t="shared" si="72"/>
        <v>43419.779861111114</v>
      </c>
      <c r="AG410" s="78">
        <f t="shared" si="73"/>
        <v>0</v>
      </c>
      <c r="AH410" s="26" t="str">
        <f t="shared" si="74"/>
        <v>43419.77986111110</v>
      </c>
      <c r="AI410" s="26" t="e">
        <f>VLOOKUP(AH410,simple_survey!$P$1800:$Q$2001,2,FALSE)</f>
        <v>#N/A</v>
      </c>
      <c r="AL410" s="3" t="s">
        <v>2071</v>
      </c>
    </row>
    <row r="411" spans="1:38" s="3" customFormat="1" hidden="1" x14ac:dyDescent="0.4">
      <c r="A411" s="16" t="str">
        <f t="shared" si="71"/>
        <v>-</v>
      </c>
      <c r="B411" s="16" t="str">
        <f t="shared" si="68"/>
        <v>☆</v>
      </c>
      <c r="C411" s="7">
        <v>18</v>
      </c>
      <c r="D411" s="2">
        <v>43419.780694444446</v>
      </c>
      <c r="E411" s="3" t="s">
        <v>2047</v>
      </c>
      <c r="F411" s="3">
        <v>14565</v>
      </c>
      <c r="G411" s="3" t="s">
        <v>32</v>
      </c>
      <c r="H411" s="3">
        <v>6147</v>
      </c>
      <c r="I411" s="3">
        <v>260</v>
      </c>
      <c r="J411" s="3">
        <v>1</v>
      </c>
      <c r="K411" s="3">
        <v>1</v>
      </c>
      <c r="L411" s="2">
        <v>43419.780844907407</v>
      </c>
      <c r="O411" s="3" t="s">
        <v>71</v>
      </c>
      <c r="P411" s="3" t="s">
        <v>1326</v>
      </c>
      <c r="Q411" s="3" t="s">
        <v>26</v>
      </c>
      <c r="R411" s="3" t="s">
        <v>27</v>
      </c>
      <c r="S411" s="2">
        <v>43419.793726851851</v>
      </c>
      <c r="U411" s="2">
        <v>43419.797766203701</v>
      </c>
      <c r="X411" s="8">
        <f t="shared" si="75"/>
        <v>43419.780694444446</v>
      </c>
      <c r="Y411" s="9">
        <f t="shared" si="76"/>
        <v>0</v>
      </c>
      <c r="Z411" s="9">
        <f t="shared" si="77"/>
        <v>0</v>
      </c>
      <c r="AA411" s="30"/>
      <c r="AB411" s="10">
        <f t="shared" si="78"/>
        <v>0</v>
      </c>
      <c r="AC411" s="10"/>
      <c r="AD411" s="30"/>
      <c r="AE411" s="30"/>
      <c r="AF411" s="78">
        <f t="shared" si="72"/>
        <v>43419.780555555553</v>
      </c>
      <c r="AG411" s="78">
        <f t="shared" si="73"/>
        <v>0</v>
      </c>
      <c r="AH411" s="26" t="str">
        <f t="shared" si="74"/>
        <v>43419.78055555560</v>
      </c>
      <c r="AI411" s="26" t="e">
        <f>VLOOKUP(AH411,simple_survey!$P$1800:$Q$2001,2,FALSE)</f>
        <v>#N/A</v>
      </c>
      <c r="AL411" s="3" t="s">
        <v>2071</v>
      </c>
    </row>
    <row r="412" spans="1:38" s="5" customFormat="1" hidden="1" x14ac:dyDescent="0.4">
      <c r="A412" s="17" t="str">
        <f t="shared" si="71"/>
        <v>-</v>
      </c>
      <c r="B412" s="17" t="str">
        <f t="shared" si="68"/>
        <v>☆</v>
      </c>
      <c r="C412" s="12">
        <v>18</v>
      </c>
      <c r="D412" s="4">
        <v>43419.783668981479</v>
      </c>
      <c r="E412" s="5" t="s">
        <v>2072</v>
      </c>
      <c r="F412" s="5">
        <v>14569</v>
      </c>
      <c r="G412" s="5" t="s">
        <v>98</v>
      </c>
      <c r="H412" s="5">
        <v>0</v>
      </c>
      <c r="I412" s="5">
        <v>413</v>
      </c>
      <c r="J412" s="5">
        <v>1</v>
      </c>
      <c r="K412" s="5">
        <v>2</v>
      </c>
      <c r="L412" s="4">
        <v>43419.79965277778</v>
      </c>
      <c r="O412" s="5" t="s">
        <v>20</v>
      </c>
      <c r="P412" s="5" t="s">
        <v>21</v>
      </c>
      <c r="Q412" s="5" t="s">
        <v>133</v>
      </c>
      <c r="R412" s="5" t="s">
        <v>19</v>
      </c>
      <c r="S412" s="4">
        <v>43419.796956018516</v>
      </c>
      <c r="U412" s="4">
        <v>43419.804629629631</v>
      </c>
      <c r="X412" s="13">
        <f t="shared" si="75"/>
        <v>43419.783668981479</v>
      </c>
      <c r="Y412" s="18">
        <f t="shared" si="76"/>
        <v>0</v>
      </c>
      <c r="Z412" s="18">
        <f t="shared" si="77"/>
        <v>0</v>
      </c>
      <c r="AA412" s="31"/>
      <c r="AB412" s="19">
        <f t="shared" si="78"/>
        <v>0</v>
      </c>
      <c r="AC412" s="19">
        <f>IF(IF(B412="☆",(IF(L412&gt;S412,L412-X412,S412-X412)),M412-X412)&lt;0,0,IF(B412="☆",(IF(L412&gt;S412,L412-X412,S412-X412)),M412-X412))</f>
        <v>1.598379630013369E-2</v>
      </c>
      <c r="AD412" s="31"/>
      <c r="AE412" s="31"/>
      <c r="AF412" s="78">
        <f t="shared" si="72"/>
        <v>43419.783333333333</v>
      </c>
      <c r="AG412" s="78">
        <f t="shared" si="73"/>
        <v>0</v>
      </c>
      <c r="AH412" s="26" t="str">
        <f t="shared" si="74"/>
        <v>43419.78333333330</v>
      </c>
      <c r="AI412" s="26" t="e">
        <f>VLOOKUP(AH412,simple_survey!$P$1800:$Q$2001,2,FALSE)</f>
        <v>#N/A</v>
      </c>
    </row>
    <row r="413" spans="1:38" s="21" customFormat="1" hidden="1" x14ac:dyDescent="0.4">
      <c r="A413" s="20" t="str">
        <f t="shared" si="71"/>
        <v>★</v>
      </c>
      <c r="B413" s="20" t="str">
        <f t="shared" si="68"/>
        <v>-</v>
      </c>
      <c r="C413" s="23">
        <v>19</v>
      </c>
      <c r="D413" s="22">
        <v>43419.791562500002</v>
      </c>
      <c r="E413" s="21" t="s">
        <v>2073</v>
      </c>
      <c r="F413" s="21">
        <v>14577</v>
      </c>
      <c r="G413" s="21" t="s">
        <v>32</v>
      </c>
      <c r="H413" s="21">
        <v>5335</v>
      </c>
      <c r="I413" s="21">
        <v>111</v>
      </c>
      <c r="J413" s="21">
        <v>10</v>
      </c>
      <c r="K413" s="21">
        <v>2</v>
      </c>
      <c r="M413" s="22">
        <v>43419.797997685186</v>
      </c>
      <c r="N413" s="22">
        <v>43419.800462962965</v>
      </c>
      <c r="O413" s="21" t="s">
        <v>67</v>
      </c>
      <c r="P413" s="21" t="s">
        <v>68</v>
      </c>
      <c r="Q413" s="21" t="s">
        <v>24</v>
      </c>
      <c r="R413" s="21" t="s">
        <v>25</v>
      </c>
      <c r="S413" s="22">
        <v>43419.798495370371</v>
      </c>
      <c r="T413" s="22">
        <v>43419.798495370371</v>
      </c>
      <c r="U413" s="22">
        <v>43419.803333333337</v>
      </c>
      <c r="V413" s="22">
        <v>43419.803333333337</v>
      </c>
      <c r="W413" s="22">
        <v>43419.798495370371</v>
      </c>
      <c r="X413" s="24">
        <f t="shared" si="75"/>
        <v>43419.798495370371</v>
      </c>
      <c r="Y413" s="25">
        <f t="shared" si="76"/>
        <v>2.4652777792653069E-3</v>
      </c>
      <c r="Z413" s="25">
        <f t="shared" si="77"/>
        <v>4.9305555585306138E-3</v>
      </c>
      <c r="AA413" s="32">
        <f>SUM(Z413:Z453)</f>
        <v>0.24013888888293877</v>
      </c>
      <c r="AB413" s="26">
        <f t="shared" si="78"/>
        <v>0</v>
      </c>
      <c r="AC413" s="26">
        <f t="shared" ref="AC413:AC528" si="79">IF(IF(B413="☆",(IF(L413&gt;S413,L413-X413,S413-X413)),M413-X413)&lt;0,0,IF(B413="☆",(IF(L413&gt;S413,L413-X413,S413-X413)),M413-X413))</f>
        <v>0</v>
      </c>
      <c r="AD413" s="32">
        <f>AVERAGE(AC413:AC453)</f>
        <v>2.9547764226175253E-3</v>
      </c>
      <c r="AE413" s="32">
        <f>MEDIAN(AC413:AC453)</f>
        <v>2.638888887304347E-3</v>
      </c>
      <c r="AF413" s="78">
        <f t="shared" si="72"/>
        <v>43419.790972222225</v>
      </c>
      <c r="AG413" s="78">
        <f t="shared" si="73"/>
        <v>43419.8</v>
      </c>
      <c r="AH413" s="26" t="str">
        <f t="shared" si="74"/>
        <v>43419.790972222243419.8</v>
      </c>
      <c r="AI413" s="26" t="e">
        <f>VLOOKUP(AH413,simple_survey!$P$1800:$Q$2001,2,FALSE)</f>
        <v>#N/A</v>
      </c>
    </row>
    <row r="414" spans="1:38" s="3" customFormat="1" x14ac:dyDescent="0.4">
      <c r="A414" s="16" t="str">
        <f>IF(W414&gt;0, "★", "-")</f>
        <v>★</v>
      </c>
      <c r="B414" s="16" t="str">
        <f>IF(L414&gt;0, "☆", "-")</f>
        <v>-</v>
      </c>
      <c r="C414" s="7">
        <v>19</v>
      </c>
      <c r="D414" s="2">
        <v>43419.785949074074</v>
      </c>
      <c r="E414" s="3" t="s">
        <v>2074</v>
      </c>
      <c r="F414" s="3">
        <v>14571</v>
      </c>
      <c r="G414" s="3" t="s">
        <v>18</v>
      </c>
      <c r="H414" s="3">
        <v>6086</v>
      </c>
      <c r="I414" s="3">
        <v>781</v>
      </c>
      <c r="J414" s="3">
        <v>5</v>
      </c>
      <c r="K414" s="3">
        <v>1</v>
      </c>
      <c r="M414" s="2">
        <v>43419.790891203702</v>
      </c>
      <c r="N414" s="2">
        <v>43419.811874999999</v>
      </c>
      <c r="O414" s="3" t="s">
        <v>22</v>
      </c>
      <c r="P414" s="3" t="s">
        <v>23</v>
      </c>
      <c r="Q414" s="3" t="s">
        <v>26</v>
      </c>
      <c r="R414" s="3" t="s">
        <v>27</v>
      </c>
      <c r="S414" s="2">
        <v>43419.792893518519</v>
      </c>
      <c r="T414" s="2">
        <v>43419.792893518519</v>
      </c>
      <c r="U414" s="2">
        <v>43419.806689814817</v>
      </c>
      <c r="V414" s="2">
        <v>43419.806689814817</v>
      </c>
      <c r="W414" s="2">
        <v>43419.792893518519</v>
      </c>
      <c r="X414" s="8">
        <f>IF(W414&gt;0,W414,D414)</f>
        <v>43419.792893518519</v>
      </c>
      <c r="Y414" s="9">
        <f>N414-M414</f>
        <v>2.0983796297514345E-2</v>
      </c>
      <c r="Z414" s="9">
        <f>Y414*K414</f>
        <v>2.0983796297514345E-2</v>
      </c>
      <c r="AA414" s="30"/>
      <c r="AB414" s="10">
        <f>IF(IF(A414="☆",L414-S414,M414-S414)&lt;0,0,IF(A414="☆",L414-S414,M414-S414))</f>
        <v>0</v>
      </c>
      <c r="AC414" s="10">
        <f>IF(IF(B414="☆",(IF(L414&gt;S414,L414-X414,S414-X414)),M414-X414)&lt;0,0,IF(B414="☆",(IF(L414&gt;S414,L414-X414,S414-X414)),M414-X414))</f>
        <v>0</v>
      </c>
      <c r="AD414" s="30"/>
      <c r="AE414" s="30"/>
      <c r="AF414" s="78">
        <f t="shared" si="72"/>
        <v>43419.785416666666</v>
      </c>
      <c r="AG414" s="78">
        <f t="shared" si="73"/>
        <v>43419.811805555553</v>
      </c>
      <c r="AH414" s="26" t="str">
        <f t="shared" si="74"/>
        <v>43419.785416666743419.8118055556</v>
      </c>
      <c r="AI414" s="26" t="str">
        <f>VLOOKUP(AH414,simple_survey!$P$1800:$Q$2001,2,FALSE)</f>
        <v>肯定的</v>
      </c>
    </row>
    <row r="415" spans="1:38" s="3" customFormat="1" x14ac:dyDescent="0.4">
      <c r="A415" s="16" t="str">
        <f t="shared" si="71"/>
        <v>-</v>
      </c>
      <c r="B415" s="16" t="str">
        <f t="shared" si="68"/>
        <v>-</v>
      </c>
      <c r="C415" s="7">
        <v>19</v>
      </c>
      <c r="D415" s="2">
        <v>43419.79278935185</v>
      </c>
      <c r="E415" s="3" t="s">
        <v>1997</v>
      </c>
      <c r="F415" s="3">
        <v>14578</v>
      </c>
      <c r="G415" s="3" t="s">
        <v>32</v>
      </c>
      <c r="H415" s="3">
        <v>2535</v>
      </c>
      <c r="I415" s="3">
        <v>651</v>
      </c>
      <c r="J415" s="3">
        <v>9</v>
      </c>
      <c r="K415" s="3">
        <v>1</v>
      </c>
      <c r="M415" s="2">
        <v>43419.793136574073</v>
      </c>
      <c r="N415" s="2">
        <v>43419.798877314817</v>
      </c>
      <c r="O415" s="3" t="s">
        <v>133</v>
      </c>
      <c r="P415" s="3" t="s">
        <v>19</v>
      </c>
      <c r="Q415" s="3" t="s">
        <v>26</v>
      </c>
      <c r="R415" s="3" t="s">
        <v>27</v>
      </c>
      <c r="S415" s="2">
        <v>43419.795902777776</v>
      </c>
      <c r="T415" s="2">
        <v>43419.795902777776</v>
      </c>
      <c r="U415" s="2">
        <v>43419.801076388889</v>
      </c>
      <c r="V415" s="2">
        <v>43419.801076388889</v>
      </c>
      <c r="X415" s="8">
        <f t="shared" si="75"/>
        <v>43419.79278935185</v>
      </c>
      <c r="Y415" s="9">
        <f t="shared" si="76"/>
        <v>5.7407407439313829E-3</v>
      </c>
      <c r="Z415" s="9">
        <f t="shared" si="77"/>
        <v>5.7407407439313829E-3</v>
      </c>
      <c r="AA415" s="30"/>
      <c r="AB415" s="10">
        <f t="shared" si="78"/>
        <v>0</v>
      </c>
      <c r="AC415" s="10">
        <f t="shared" si="79"/>
        <v>3.4722222335403785E-4</v>
      </c>
      <c r="AD415" s="30"/>
      <c r="AE415" s="30"/>
      <c r="AF415" s="78">
        <f t="shared" si="72"/>
        <v>43419.792361111111</v>
      </c>
      <c r="AG415" s="78">
        <f t="shared" si="73"/>
        <v>43419.798611111109</v>
      </c>
      <c r="AH415" s="26" t="str">
        <f t="shared" si="74"/>
        <v>43419.792361111143419.7986111111</v>
      </c>
      <c r="AI415" s="26" t="str">
        <f>VLOOKUP(AH415,simple_survey!$P$1800:$Q$2001,2,FALSE)</f>
        <v>肯定的</v>
      </c>
    </row>
    <row r="416" spans="1:38" s="3" customFormat="1" hidden="1" x14ac:dyDescent="0.4">
      <c r="A416" s="16" t="str">
        <f t="shared" si="71"/>
        <v>-</v>
      </c>
      <c r="B416" s="16" t="str">
        <f t="shared" si="68"/>
        <v>-</v>
      </c>
      <c r="C416" s="7">
        <v>19</v>
      </c>
      <c r="D416" s="2">
        <v>43419.794236111113</v>
      </c>
      <c r="E416" s="3" t="s">
        <v>1686</v>
      </c>
      <c r="F416" s="3">
        <v>14579</v>
      </c>
      <c r="G416" s="3" t="s">
        <v>32</v>
      </c>
      <c r="H416" s="3">
        <v>3738</v>
      </c>
      <c r="I416" s="3">
        <v>484</v>
      </c>
      <c r="J416" s="3">
        <v>9</v>
      </c>
      <c r="K416" s="3">
        <v>1</v>
      </c>
      <c r="M416" s="2">
        <v>43419.803078703706</v>
      </c>
      <c r="N416" s="2">
        <v>43419.808831018519</v>
      </c>
      <c r="O416" s="3" t="s">
        <v>58</v>
      </c>
      <c r="P416" s="3" t="s">
        <v>59</v>
      </c>
      <c r="Q416" s="3" t="s">
        <v>54</v>
      </c>
      <c r="R416" s="3" t="s">
        <v>55</v>
      </c>
      <c r="S416" s="2">
        <v>43419.803831018522</v>
      </c>
      <c r="T416" s="2">
        <v>43419.803831018522</v>
      </c>
      <c r="U416" s="2">
        <v>43419.812916666669</v>
      </c>
      <c r="V416" s="2">
        <v>43419.812916666669</v>
      </c>
      <c r="X416" s="8">
        <f t="shared" si="75"/>
        <v>43419.794236111113</v>
      </c>
      <c r="Y416" s="9">
        <f t="shared" si="76"/>
        <v>5.7523148134350777E-3</v>
      </c>
      <c r="Z416" s="9">
        <f t="shared" si="77"/>
        <v>5.7523148134350777E-3</v>
      </c>
      <c r="AA416" s="30"/>
      <c r="AB416" s="10">
        <f t="shared" si="78"/>
        <v>0</v>
      </c>
      <c r="AC416" s="10">
        <f t="shared" si="79"/>
        <v>8.8425925932824612E-3</v>
      </c>
      <c r="AD416" s="30"/>
      <c r="AE416" s="30"/>
      <c r="AF416" s="78">
        <f t="shared" si="72"/>
        <v>43419.793749999997</v>
      </c>
      <c r="AG416" s="78">
        <f t="shared" si="73"/>
        <v>43419.808333333334</v>
      </c>
      <c r="AH416" s="26" t="str">
        <f t="shared" si="74"/>
        <v>43419.7937543419.8083333333</v>
      </c>
      <c r="AI416" s="26" t="e">
        <f>VLOOKUP(AH416,simple_survey!$P$1800:$Q$2001,2,FALSE)</f>
        <v>#N/A</v>
      </c>
    </row>
    <row r="417" spans="1:35" s="3" customFormat="1" hidden="1" x14ac:dyDescent="0.4">
      <c r="A417" s="16" t="str">
        <f t="shared" si="71"/>
        <v>-</v>
      </c>
      <c r="B417" s="16" t="str">
        <f t="shared" si="68"/>
        <v>-</v>
      </c>
      <c r="C417" s="7">
        <v>19</v>
      </c>
      <c r="D417" s="2">
        <v>43419.794733796298</v>
      </c>
      <c r="E417" s="3" t="s">
        <v>2075</v>
      </c>
      <c r="F417" s="3">
        <v>14580</v>
      </c>
      <c r="G417" s="3" t="s">
        <v>18</v>
      </c>
      <c r="H417" s="3">
        <v>1291</v>
      </c>
      <c r="I417" s="3">
        <v>310</v>
      </c>
      <c r="J417" s="3">
        <v>1</v>
      </c>
      <c r="K417" s="3">
        <v>1</v>
      </c>
      <c r="M417" s="2">
        <v>43419.797326388885</v>
      </c>
      <c r="N417" s="2">
        <v>43419.804270833331</v>
      </c>
      <c r="O417" s="3" t="s">
        <v>20</v>
      </c>
      <c r="P417" s="3" t="s">
        <v>21</v>
      </c>
      <c r="Q417" s="3" t="s">
        <v>133</v>
      </c>
      <c r="R417" s="3" t="s">
        <v>19</v>
      </c>
      <c r="S417" s="2">
        <v>43419.799363425926</v>
      </c>
      <c r="T417" s="2">
        <v>43419.799363425926</v>
      </c>
      <c r="U417" s="2">
        <v>43419.806342592594</v>
      </c>
      <c r="V417" s="2">
        <v>43419.806342592594</v>
      </c>
      <c r="X417" s="8">
        <f t="shared" si="75"/>
        <v>43419.794733796298</v>
      </c>
      <c r="Y417" s="9">
        <f t="shared" si="76"/>
        <v>6.9444444452528842E-3</v>
      </c>
      <c r="Z417" s="9">
        <f t="shared" si="77"/>
        <v>6.9444444452528842E-3</v>
      </c>
      <c r="AA417" s="30"/>
      <c r="AB417" s="10">
        <f t="shared" si="78"/>
        <v>0</v>
      </c>
      <c r="AC417" s="10">
        <f t="shared" si="79"/>
        <v>2.5925925874616951E-3</v>
      </c>
      <c r="AD417" s="30"/>
      <c r="AE417" s="30"/>
      <c r="AF417" s="78">
        <f t="shared" si="72"/>
        <v>43419.794444444444</v>
      </c>
      <c r="AG417" s="78">
        <f t="shared" si="73"/>
        <v>43419.804166666669</v>
      </c>
      <c r="AH417" s="26" t="str">
        <f t="shared" si="74"/>
        <v>43419.794444444443419.8041666667</v>
      </c>
      <c r="AI417" s="26" t="e">
        <f>VLOOKUP(AH417,simple_survey!$P$1800:$Q$2001,2,FALSE)</f>
        <v>#N/A</v>
      </c>
    </row>
    <row r="418" spans="1:35" s="3" customFormat="1" hidden="1" x14ac:dyDescent="0.4">
      <c r="A418" s="16" t="str">
        <f t="shared" si="71"/>
        <v>-</v>
      </c>
      <c r="B418" s="16" t="str">
        <f t="shared" si="68"/>
        <v>-</v>
      </c>
      <c r="C418" s="7">
        <v>19</v>
      </c>
      <c r="D418" s="2">
        <v>43419.797291666669</v>
      </c>
      <c r="E418" s="3" t="s">
        <v>2005</v>
      </c>
      <c r="F418" s="3">
        <v>14581</v>
      </c>
      <c r="G418" s="3" t="s">
        <v>18</v>
      </c>
      <c r="H418" s="3">
        <v>3607</v>
      </c>
      <c r="I418" s="3">
        <v>84</v>
      </c>
      <c r="J418" s="3">
        <v>10</v>
      </c>
      <c r="K418" s="3">
        <v>2</v>
      </c>
      <c r="M418" s="2">
        <v>43419.803425925929</v>
      </c>
      <c r="N418" s="2">
        <v>43419.808217592596</v>
      </c>
      <c r="O418" s="3" t="s">
        <v>45</v>
      </c>
      <c r="P418" s="3" t="s">
        <v>46</v>
      </c>
      <c r="Q418" s="3" t="s">
        <v>69</v>
      </c>
      <c r="R418" s="3" t="s">
        <v>70</v>
      </c>
      <c r="S418" s="2">
        <v>43419.805497685185</v>
      </c>
      <c r="T418" s="2">
        <v>43419.805497685185</v>
      </c>
      <c r="U418" s="2">
        <v>43419.813449074078</v>
      </c>
      <c r="V418" s="2">
        <v>43419.813449074078</v>
      </c>
      <c r="X418" s="8">
        <f t="shared" si="75"/>
        <v>43419.797291666669</v>
      </c>
      <c r="Y418" s="9">
        <f t="shared" si="76"/>
        <v>4.7916666662786156E-3</v>
      </c>
      <c r="Z418" s="9">
        <f t="shared" si="77"/>
        <v>9.5833333325572312E-3</v>
      </c>
      <c r="AA418" s="30"/>
      <c r="AB418" s="10">
        <f t="shared" si="78"/>
        <v>0</v>
      </c>
      <c r="AC418" s="10">
        <f t="shared" si="79"/>
        <v>6.1342592598521151E-3</v>
      </c>
      <c r="AD418" s="30"/>
      <c r="AE418" s="30"/>
      <c r="AF418" s="78">
        <f t="shared" si="72"/>
        <v>43419.797222222223</v>
      </c>
      <c r="AG418" s="78">
        <f t="shared" si="73"/>
        <v>43419.807638888888</v>
      </c>
      <c r="AH418" s="26" t="str">
        <f t="shared" si="74"/>
        <v>43419.797222222243419.8076388889</v>
      </c>
      <c r="AI418" s="26" t="e">
        <f>VLOOKUP(AH418,simple_survey!$P$1800:$Q$2001,2,FALSE)</f>
        <v>#N/A</v>
      </c>
    </row>
    <row r="419" spans="1:35" s="3" customFormat="1" x14ac:dyDescent="0.4">
      <c r="A419" s="16" t="str">
        <f t="shared" si="71"/>
        <v>-</v>
      </c>
      <c r="B419" s="16" t="str">
        <f t="shared" ref="B419:B519" si="80">IF(L419&gt;0, "☆", "-")</f>
        <v>-</v>
      </c>
      <c r="C419" s="7">
        <v>19</v>
      </c>
      <c r="D419" s="2">
        <v>43419.799375000002</v>
      </c>
      <c r="E419" s="3" t="s">
        <v>1997</v>
      </c>
      <c r="F419" s="3">
        <v>14584</v>
      </c>
      <c r="G419" s="3" t="s">
        <v>32</v>
      </c>
      <c r="H419" s="3">
        <v>2535</v>
      </c>
      <c r="I419" s="3">
        <v>346</v>
      </c>
      <c r="J419" s="3">
        <v>2</v>
      </c>
      <c r="K419" s="3">
        <v>1</v>
      </c>
      <c r="M419" s="2">
        <v>43419.801701388889</v>
      </c>
      <c r="N419" s="2">
        <v>43419.806516203702</v>
      </c>
      <c r="O419" s="3" t="s">
        <v>26</v>
      </c>
      <c r="P419" s="3" t="s">
        <v>27</v>
      </c>
      <c r="Q419" s="3" t="s">
        <v>71</v>
      </c>
      <c r="R419" s="3" t="s">
        <v>1326</v>
      </c>
      <c r="S419" s="2">
        <v>43419.801504629628</v>
      </c>
      <c r="T419" s="2">
        <v>43419.801504629628</v>
      </c>
      <c r="U419" s="2">
        <v>43419.807222222225</v>
      </c>
      <c r="V419" s="2">
        <v>43419.807222222225</v>
      </c>
      <c r="X419" s="8">
        <f t="shared" si="75"/>
        <v>43419.799375000002</v>
      </c>
      <c r="Y419" s="9">
        <f t="shared" si="76"/>
        <v>4.8148148125619628E-3</v>
      </c>
      <c r="Z419" s="9">
        <f t="shared" si="77"/>
        <v>4.8148148125619628E-3</v>
      </c>
      <c r="AA419" s="30"/>
      <c r="AB419" s="10">
        <f t="shared" si="78"/>
        <v>1.9675926159834489E-4</v>
      </c>
      <c r="AC419" s="10">
        <f t="shared" si="79"/>
        <v>2.3263888870133087E-3</v>
      </c>
      <c r="AD419" s="30"/>
      <c r="AE419" s="30"/>
      <c r="AF419" s="78">
        <f t="shared" si="72"/>
        <v>43419.799305555556</v>
      </c>
      <c r="AG419" s="78">
        <f t="shared" si="73"/>
        <v>43419.806250000001</v>
      </c>
      <c r="AH419" s="26" t="str">
        <f t="shared" si="74"/>
        <v>43419.799305555643419.80625</v>
      </c>
      <c r="AI419" s="26" t="str">
        <f>VLOOKUP(AH419,simple_survey!$P$1800:$Q$2001,2,FALSE)</f>
        <v>肯定的</v>
      </c>
    </row>
    <row r="420" spans="1:35" s="3" customFormat="1" hidden="1" x14ac:dyDescent="0.4">
      <c r="A420" s="16" t="str">
        <f t="shared" si="71"/>
        <v>-</v>
      </c>
      <c r="B420" s="16" t="str">
        <f t="shared" si="80"/>
        <v>-</v>
      </c>
      <c r="C420" s="7">
        <v>19</v>
      </c>
      <c r="D420" s="2">
        <v>43419.80059027778</v>
      </c>
      <c r="E420" s="3" t="s">
        <v>2076</v>
      </c>
      <c r="F420" s="3">
        <v>14586</v>
      </c>
      <c r="G420" s="3" t="s">
        <v>99</v>
      </c>
      <c r="H420" s="3">
        <v>0</v>
      </c>
      <c r="I420" s="3">
        <v>568</v>
      </c>
      <c r="J420" s="3">
        <v>6</v>
      </c>
      <c r="K420" s="3">
        <v>1</v>
      </c>
      <c r="M420" s="2">
        <v>43419.806145833332</v>
      </c>
      <c r="N420" s="2">
        <v>43419.810752314814</v>
      </c>
      <c r="O420" s="3" t="s">
        <v>40</v>
      </c>
      <c r="P420" s="3" t="s">
        <v>41</v>
      </c>
      <c r="Q420" s="3" t="s">
        <v>67</v>
      </c>
      <c r="R420" s="3" t="s">
        <v>68</v>
      </c>
      <c r="S420" s="2">
        <v>43419.80804398148</v>
      </c>
      <c r="T420" s="2">
        <v>43419.80804398148</v>
      </c>
      <c r="U420" s="2">
        <v>43419.812754629631</v>
      </c>
      <c r="V420" s="2">
        <v>43419.812754629631</v>
      </c>
      <c r="X420" s="8">
        <f t="shared" si="75"/>
        <v>43419.80059027778</v>
      </c>
      <c r="Y420" s="9">
        <f t="shared" si="76"/>
        <v>4.6064814814599231E-3</v>
      </c>
      <c r="Z420" s="9">
        <f t="shared" si="77"/>
        <v>4.6064814814599231E-3</v>
      </c>
      <c r="AA420" s="30"/>
      <c r="AB420" s="10">
        <f t="shared" si="78"/>
        <v>0</v>
      </c>
      <c r="AC420" s="10">
        <f t="shared" si="79"/>
        <v>5.5555555518367328E-3</v>
      </c>
      <c r="AD420" s="30"/>
      <c r="AE420" s="30"/>
      <c r="AF420" s="78">
        <f t="shared" si="72"/>
        <v>43419.8</v>
      </c>
      <c r="AG420" s="78">
        <f t="shared" si="73"/>
        <v>43419.810416666667</v>
      </c>
      <c r="AH420" s="26" t="str">
        <f t="shared" si="74"/>
        <v>43419.843419.8104166667</v>
      </c>
      <c r="AI420" s="26" t="e">
        <f>VLOOKUP(AH420,simple_survey!$P$1800:$Q$2001,2,FALSE)</f>
        <v>#N/A</v>
      </c>
    </row>
    <row r="421" spans="1:35" s="3" customFormat="1" hidden="1" x14ac:dyDescent="0.4">
      <c r="A421" s="16" t="str">
        <f t="shared" si="71"/>
        <v>-</v>
      </c>
      <c r="B421" s="16" t="str">
        <f t="shared" si="80"/>
        <v>-</v>
      </c>
      <c r="C421" s="7">
        <v>19</v>
      </c>
      <c r="D421" s="2">
        <v>43419.801226851851</v>
      </c>
      <c r="E421" s="3" t="s">
        <v>2077</v>
      </c>
      <c r="F421" s="3">
        <v>14587</v>
      </c>
      <c r="G421" s="3" t="s">
        <v>32</v>
      </c>
      <c r="H421" s="3">
        <v>1158</v>
      </c>
      <c r="I421" s="3">
        <v>527</v>
      </c>
      <c r="J421" s="3">
        <v>8</v>
      </c>
      <c r="K421" s="3">
        <v>1</v>
      </c>
      <c r="M421" s="2">
        <v>43419.804259259261</v>
      </c>
      <c r="N421" s="2">
        <v>43419.809733796297</v>
      </c>
      <c r="O421" s="3" t="s">
        <v>36</v>
      </c>
      <c r="P421" s="3" t="s">
        <v>37</v>
      </c>
      <c r="Q421" s="3" t="s">
        <v>73</v>
      </c>
      <c r="R421" s="3" t="s">
        <v>74</v>
      </c>
      <c r="S421" s="2">
        <v>43419.802951388891</v>
      </c>
      <c r="T421" s="2">
        <v>43419.802951388891</v>
      </c>
      <c r="U421" s="2">
        <v>43419.809120370373</v>
      </c>
      <c r="V421" s="2">
        <v>43419.809120370373</v>
      </c>
      <c r="X421" s="8">
        <f t="shared" si="75"/>
        <v>43419.801226851851</v>
      </c>
      <c r="Y421" s="9">
        <f t="shared" si="76"/>
        <v>5.4745370362070389E-3</v>
      </c>
      <c r="Z421" s="9">
        <f t="shared" si="77"/>
        <v>5.4745370362070389E-3</v>
      </c>
      <c r="AA421" s="30"/>
      <c r="AB421" s="10">
        <f t="shared" si="78"/>
        <v>1.3078703705104999E-3</v>
      </c>
      <c r="AC421" s="10">
        <f t="shared" si="79"/>
        <v>3.0324074105010368E-3</v>
      </c>
      <c r="AD421" s="30"/>
      <c r="AE421" s="30"/>
      <c r="AF421" s="78">
        <f t="shared" si="72"/>
        <v>43419.800694444442</v>
      </c>
      <c r="AG421" s="78">
        <f t="shared" si="73"/>
        <v>43419.80972222222</v>
      </c>
      <c r="AH421" s="26" t="str">
        <f t="shared" si="74"/>
        <v>43419.800694444443419.8097222222</v>
      </c>
      <c r="AI421" s="26" t="e">
        <f>VLOOKUP(AH421,simple_survey!$P$1800:$Q$2001,2,FALSE)</f>
        <v>#N/A</v>
      </c>
    </row>
    <row r="422" spans="1:35" s="3" customFormat="1" hidden="1" x14ac:dyDescent="0.4">
      <c r="A422" s="16" t="str">
        <f t="shared" si="71"/>
        <v>-</v>
      </c>
      <c r="B422" s="16" t="str">
        <f t="shared" si="80"/>
        <v>-</v>
      </c>
      <c r="C422" s="7">
        <v>19</v>
      </c>
      <c r="D422" s="2">
        <v>43419.801770833335</v>
      </c>
      <c r="E422" s="3" t="s">
        <v>2078</v>
      </c>
      <c r="F422" s="3">
        <v>14588</v>
      </c>
      <c r="G422" s="3" t="s">
        <v>18</v>
      </c>
      <c r="H422" s="3">
        <v>6314</v>
      </c>
      <c r="I422" s="3">
        <v>185</v>
      </c>
      <c r="J422" s="3">
        <v>4</v>
      </c>
      <c r="K422" s="3">
        <v>1</v>
      </c>
      <c r="M422" s="2">
        <v>43419.807175925926</v>
      </c>
      <c r="N422" s="2">
        <v>43419.815601851849</v>
      </c>
      <c r="O422" s="3" t="s">
        <v>28</v>
      </c>
      <c r="P422" s="3" t="s">
        <v>29</v>
      </c>
      <c r="Q422" s="3" t="s">
        <v>26</v>
      </c>
      <c r="R422" s="3" t="s">
        <v>27</v>
      </c>
      <c r="S422" s="2">
        <v>43419.807013888887</v>
      </c>
      <c r="T422" s="2">
        <v>43419.807013888887</v>
      </c>
      <c r="U422" s="2">
        <v>43419.815740740742</v>
      </c>
      <c r="V422" s="2">
        <v>43419.815740740742</v>
      </c>
      <c r="X422" s="8">
        <f t="shared" si="75"/>
        <v>43419.801770833335</v>
      </c>
      <c r="Y422" s="9">
        <f t="shared" si="76"/>
        <v>8.4259259238024242E-3</v>
      </c>
      <c r="Z422" s="9">
        <f t="shared" si="77"/>
        <v>8.4259259238024242E-3</v>
      </c>
      <c r="AA422" s="30"/>
      <c r="AB422" s="10">
        <f t="shared" si="78"/>
        <v>1.6203703853534535E-4</v>
      </c>
      <c r="AC422" s="10">
        <f t="shared" si="79"/>
        <v>5.4050925900810398E-3</v>
      </c>
      <c r="AD422" s="30"/>
      <c r="AE422" s="30"/>
      <c r="AF422" s="78">
        <f t="shared" si="72"/>
        <v>43419.801388888889</v>
      </c>
      <c r="AG422" s="78">
        <f t="shared" si="73"/>
        <v>43419.81527777778</v>
      </c>
      <c r="AH422" s="26" t="str">
        <f t="shared" si="74"/>
        <v>43419.801388888943419.8152777778</v>
      </c>
      <c r="AI422" s="26" t="e">
        <f>VLOOKUP(AH422,simple_survey!$P$1800:$Q$2001,2,FALSE)</f>
        <v>#N/A</v>
      </c>
    </row>
    <row r="423" spans="1:35" s="3" customFormat="1" hidden="1" x14ac:dyDescent="0.4">
      <c r="A423" s="16" t="str">
        <f t="shared" si="71"/>
        <v>-</v>
      </c>
      <c r="B423" s="16" t="str">
        <f t="shared" si="80"/>
        <v>-</v>
      </c>
      <c r="C423" s="7">
        <v>19</v>
      </c>
      <c r="D423" s="2">
        <v>43419.805185185185</v>
      </c>
      <c r="E423" s="3" t="s">
        <v>2006</v>
      </c>
      <c r="F423" s="3">
        <v>14590</v>
      </c>
      <c r="G423" s="3" t="s">
        <v>32</v>
      </c>
      <c r="H423" s="3">
        <v>6233</v>
      </c>
      <c r="I423" s="3">
        <v>173</v>
      </c>
      <c r="J423" s="3">
        <v>10</v>
      </c>
      <c r="K423" s="3">
        <v>2</v>
      </c>
      <c r="M423" s="2">
        <v>43419.808506944442</v>
      </c>
      <c r="N423" s="2">
        <v>43419.81523148148</v>
      </c>
      <c r="O423" s="3" t="s">
        <v>69</v>
      </c>
      <c r="P423" s="3" t="s">
        <v>70</v>
      </c>
      <c r="Q423" s="3" t="s">
        <v>22</v>
      </c>
      <c r="R423" s="3" t="s">
        <v>23</v>
      </c>
      <c r="S423" s="2">
        <v>43419.808946759258</v>
      </c>
      <c r="T423" s="2">
        <v>43419.808946759258</v>
      </c>
      <c r="U423" s="2">
        <v>43419.821469907409</v>
      </c>
      <c r="V423" s="2">
        <v>43419.821469907409</v>
      </c>
      <c r="X423" s="8">
        <f t="shared" si="75"/>
        <v>43419.805185185185</v>
      </c>
      <c r="Y423" s="9">
        <f t="shared" si="76"/>
        <v>6.7245370373711921E-3</v>
      </c>
      <c r="Z423" s="9">
        <f t="shared" si="77"/>
        <v>1.3449074074742384E-2</v>
      </c>
      <c r="AA423" s="30"/>
      <c r="AB423" s="10">
        <f t="shared" si="78"/>
        <v>0</v>
      </c>
      <c r="AC423" s="10">
        <f t="shared" si="79"/>
        <v>3.3217592572327703E-3</v>
      </c>
      <c r="AD423" s="30"/>
      <c r="AE423" s="30"/>
      <c r="AF423" s="78">
        <f t="shared" si="72"/>
        <v>43419.804861111108</v>
      </c>
      <c r="AG423" s="78">
        <f t="shared" si="73"/>
        <v>43419.814583333333</v>
      </c>
      <c r="AH423" s="26" t="str">
        <f t="shared" si="74"/>
        <v>43419.804861111143419.8145833333</v>
      </c>
      <c r="AI423" s="26" t="e">
        <f>VLOOKUP(AH423,simple_survey!$P$1800:$Q$2001,2,FALSE)</f>
        <v>#N/A</v>
      </c>
    </row>
    <row r="424" spans="1:35" s="3" customFormat="1" hidden="1" x14ac:dyDescent="0.4">
      <c r="A424" s="16" t="str">
        <f t="shared" si="71"/>
        <v>★</v>
      </c>
      <c r="B424" s="16" t="str">
        <f t="shared" si="80"/>
        <v>-</v>
      </c>
      <c r="C424" s="7">
        <v>19</v>
      </c>
      <c r="D424" s="2">
        <v>43419.806145833332</v>
      </c>
      <c r="E424" s="3" t="s">
        <v>2079</v>
      </c>
      <c r="F424" s="3">
        <v>14591</v>
      </c>
      <c r="G424" s="3" t="s">
        <v>32</v>
      </c>
      <c r="H424" s="3">
        <v>5131</v>
      </c>
      <c r="I424" s="3">
        <v>523</v>
      </c>
      <c r="J424" s="3">
        <v>2</v>
      </c>
      <c r="K424" s="3">
        <v>2</v>
      </c>
      <c r="M424" s="2">
        <v>43419.813090277778</v>
      </c>
      <c r="N424" s="2">
        <v>43419.819363425922</v>
      </c>
      <c r="O424" s="3" t="s">
        <v>71</v>
      </c>
      <c r="P424" s="3" t="s">
        <v>1326</v>
      </c>
      <c r="Q424" s="3" t="s">
        <v>22</v>
      </c>
      <c r="R424" s="3" t="s">
        <v>23</v>
      </c>
      <c r="S424" s="2">
        <v>43419.813090277778</v>
      </c>
      <c r="T424" s="2">
        <v>43419.813090277778</v>
      </c>
      <c r="U424" s="2">
        <v>43419.821967592594</v>
      </c>
      <c r="V424" s="2">
        <v>43419.821967592594</v>
      </c>
      <c r="W424" s="2">
        <v>43419.813090277778</v>
      </c>
      <c r="X424" s="8">
        <f t="shared" si="75"/>
        <v>43419.813090277778</v>
      </c>
      <c r="Y424" s="9">
        <f t="shared" si="76"/>
        <v>6.2731481448281556E-3</v>
      </c>
      <c r="Z424" s="9">
        <f t="shared" si="77"/>
        <v>1.2546296289656311E-2</v>
      </c>
      <c r="AA424" s="30"/>
      <c r="AB424" s="10">
        <f t="shared" si="78"/>
        <v>0</v>
      </c>
      <c r="AC424" s="10">
        <f t="shared" si="79"/>
        <v>0</v>
      </c>
      <c r="AD424" s="30"/>
      <c r="AE424" s="30"/>
      <c r="AF424" s="78">
        <f t="shared" si="72"/>
        <v>43419.805555555555</v>
      </c>
      <c r="AG424" s="78">
        <f t="shared" si="73"/>
        <v>43419.818749999999</v>
      </c>
      <c r="AH424" s="26" t="str">
        <f t="shared" si="74"/>
        <v>43419.805555555643419.81875</v>
      </c>
      <c r="AI424" s="26" t="e">
        <f>VLOOKUP(AH424,simple_survey!$P$1800:$Q$2001,2,FALSE)</f>
        <v>#N/A</v>
      </c>
    </row>
    <row r="425" spans="1:35" s="3" customFormat="1" x14ac:dyDescent="0.4">
      <c r="A425" s="16" t="str">
        <f t="shared" si="71"/>
        <v>-</v>
      </c>
      <c r="B425" s="16" t="str">
        <f t="shared" si="80"/>
        <v>-</v>
      </c>
      <c r="C425" s="7">
        <v>19</v>
      </c>
      <c r="D425" s="2">
        <v>43419.807881944442</v>
      </c>
      <c r="E425" s="3" t="s">
        <v>1997</v>
      </c>
      <c r="F425" s="3">
        <v>14592</v>
      </c>
      <c r="G425" s="3" t="s">
        <v>32</v>
      </c>
      <c r="H425" s="3">
        <v>2535</v>
      </c>
      <c r="I425" s="3">
        <v>517</v>
      </c>
      <c r="J425" s="3">
        <v>3</v>
      </c>
      <c r="K425" s="3">
        <v>1</v>
      </c>
      <c r="M425" s="2">
        <v>43419.810243055559</v>
      </c>
      <c r="N425" s="2">
        <v>43419.813125000001</v>
      </c>
      <c r="O425" s="3" t="s">
        <v>71</v>
      </c>
      <c r="P425" s="3" t="s">
        <v>1326</v>
      </c>
      <c r="Q425" s="3" t="s">
        <v>33</v>
      </c>
      <c r="R425" s="3" t="s">
        <v>34</v>
      </c>
      <c r="S425" s="2">
        <v>43419.81082175926</v>
      </c>
      <c r="T425" s="2">
        <v>43419.81082175926</v>
      </c>
      <c r="U425" s="2">
        <v>43419.815335648149</v>
      </c>
      <c r="V425" s="2">
        <v>43419.815335648149</v>
      </c>
      <c r="X425" s="8">
        <f t="shared" si="75"/>
        <v>43419.807881944442</v>
      </c>
      <c r="Y425" s="9">
        <f t="shared" si="76"/>
        <v>2.8819444414693862E-3</v>
      </c>
      <c r="Z425" s="9">
        <f t="shared" si="77"/>
        <v>2.8819444414693862E-3</v>
      </c>
      <c r="AA425" s="30"/>
      <c r="AB425" s="10">
        <f t="shared" si="78"/>
        <v>0</v>
      </c>
      <c r="AC425" s="10">
        <f t="shared" si="79"/>
        <v>2.3611111173522659E-3</v>
      </c>
      <c r="AD425" s="30"/>
      <c r="AE425" s="30"/>
      <c r="AF425" s="78">
        <f t="shared" si="72"/>
        <v>43419.807638888888</v>
      </c>
      <c r="AG425" s="78">
        <f t="shared" si="73"/>
        <v>43419.8125</v>
      </c>
      <c r="AH425" s="26" t="str">
        <f t="shared" si="74"/>
        <v>43419.807638888943419.8125</v>
      </c>
      <c r="AI425" s="26" t="str">
        <f>VLOOKUP(AH425,simple_survey!$P$1800:$Q$2001,2,FALSE)</f>
        <v>肯定的</v>
      </c>
    </row>
    <row r="426" spans="1:35" s="3" customFormat="1" hidden="1" x14ac:dyDescent="0.4">
      <c r="A426" s="16" t="str">
        <f t="shared" si="71"/>
        <v>-</v>
      </c>
      <c r="B426" s="16" t="str">
        <f t="shared" si="80"/>
        <v>-</v>
      </c>
      <c r="C426" s="7">
        <v>19</v>
      </c>
      <c r="D426" s="2">
        <v>43419.807997685188</v>
      </c>
      <c r="E426" s="3" t="s">
        <v>2080</v>
      </c>
      <c r="F426" s="3">
        <v>14593</v>
      </c>
      <c r="G426" s="3" t="s">
        <v>98</v>
      </c>
      <c r="H426" s="3">
        <v>0</v>
      </c>
      <c r="I426" s="3">
        <v>159</v>
      </c>
      <c r="J426" s="3">
        <v>7</v>
      </c>
      <c r="K426" s="3">
        <v>1</v>
      </c>
      <c r="M426" s="2">
        <v>43419.811481481483</v>
      </c>
      <c r="N426" s="2">
        <v>43419.815428240741</v>
      </c>
      <c r="O426" s="3" t="s">
        <v>20</v>
      </c>
      <c r="P426" s="3" t="s">
        <v>21</v>
      </c>
      <c r="Q426" s="3" t="s">
        <v>133</v>
      </c>
      <c r="R426" s="3" t="s">
        <v>19</v>
      </c>
      <c r="S426" s="2">
        <v>43419.809039351851</v>
      </c>
      <c r="T426" s="2">
        <v>43419.809039351851</v>
      </c>
      <c r="U426" s="2">
        <v>43419.816018518519</v>
      </c>
      <c r="V426" s="2">
        <v>43419.816018518519</v>
      </c>
      <c r="X426" s="8">
        <f t="shared" si="75"/>
        <v>43419.807997685188</v>
      </c>
      <c r="Y426" s="9">
        <f t="shared" si="76"/>
        <v>3.9467592578148469E-3</v>
      </c>
      <c r="Z426" s="9">
        <f t="shared" si="77"/>
        <v>3.9467592578148469E-3</v>
      </c>
      <c r="AA426" s="30"/>
      <c r="AB426" s="10">
        <f t="shared" si="78"/>
        <v>2.4421296329819597E-3</v>
      </c>
      <c r="AC426" s="10">
        <f t="shared" si="79"/>
        <v>3.4837962957681157E-3</v>
      </c>
      <c r="AD426" s="30"/>
      <c r="AE426" s="30"/>
      <c r="AF426" s="78">
        <f t="shared" si="72"/>
        <v>43419.807638888888</v>
      </c>
      <c r="AG426" s="78">
        <f t="shared" si="73"/>
        <v>43419.81527777778</v>
      </c>
      <c r="AH426" s="26" t="str">
        <f t="shared" si="74"/>
        <v>43419.807638888943419.8152777778</v>
      </c>
      <c r="AI426" s="26" t="e">
        <f>VLOOKUP(AH426,simple_survey!$P$1800:$Q$2001,2,FALSE)</f>
        <v>#N/A</v>
      </c>
    </row>
    <row r="427" spans="1:35" s="3" customFormat="1" hidden="1" x14ac:dyDescent="0.4">
      <c r="A427" s="16" t="str">
        <f t="shared" si="71"/>
        <v>-</v>
      </c>
      <c r="B427" s="16" t="str">
        <f t="shared" si="80"/>
        <v>-</v>
      </c>
      <c r="C427" s="7">
        <v>19</v>
      </c>
      <c r="D427" s="2">
        <v>43419.808993055558</v>
      </c>
      <c r="E427" s="3" t="s">
        <v>2065</v>
      </c>
      <c r="F427" s="3">
        <v>14594</v>
      </c>
      <c r="G427" s="3" t="s">
        <v>98</v>
      </c>
      <c r="H427" s="3">
        <v>0</v>
      </c>
      <c r="I427" s="3">
        <v>350</v>
      </c>
      <c r="J427" s="3">
        <v>8</v>
      </c>
      <c r="K427" s="3">
        <v>2</v>
      </c>
      <c r="M427" s="2">
        <v>43419.813958333332</v>
      </c>
      <c r="N427" s="2">
        <v>43419.819131944445</v>
      </c>
      <c r="O427" s="3" t="s">
        <v>47</v>
      </c>
      <c r="P427" s="3" t="s">
        <v>48</v>
      </c>
      <c r="Q427" s="3" t="s">
        <v>44</v>
      </c>
      <c r="R427" s="3" t="s">
        <v>91</v>
      </c>
      <c r="S427" s="2">
        <v>43419.816493055558</v>
      </c>
      <c r="T427" s="2">
        <v>43419.816493055558</v>
      </c>
      <c r="U427" s="2">
        <v>43419.825185185182</v>
      </c>
      <c r="V427" s="2">
        <v>43419.825185185182</v>
      </c>
      <c r="X427" s="8">
        <f t="shared" si="75"/>
        <v>43419.808993055558</v>
      </c>
      <c r="Y427" s="9">
        <f t="shared" si="76"/>
        <v>5.173611112695653E-3</v>
      </c>
      <c r="Z427" s="9">
        <f t="shared" si="77"/>
        <v>1.0347222225391306E-2</v>
      </c>
      <c r="AA427" s="30"/>
      <c r="AB427" s="10">
        <f t="shared" si="78"/>
        <v>0</v>
      </c>
      <c r="AC427" s="10">
        <f t="shared" si="79"/>
        <v>4.9652777743176557E-3</v>
      </c>
      <c r="AD427" s="30"/>
      <c r="AE427" s="30"/>
      <c r="AF427" s="78">
        <f t="shared" si="72"/>
        <v>43419.808333333334</v>
      </c>
      <c r="AG427" s="78">
        <f t="shared" si="73"/>
        <v>43419.818749999999</v>
      </c>
      <c r="AH427" s="26" t="str">
        <f t="shared" si="74"/>
        <v>43419.808333333343419.81875</v>
      </c>
      <c r="AI427" s="26" t="e">
        <f>VLOOKUP(AH427,simple_survey!$P$1800:$Q$2001,2,FALSE)</f>
        <v>#N/A</v>
      </c>
    </row>
    <row r="428" spans="1:35" s="3" customFormat="1" hidden="1" x14ac:dyDescent="0.4">
      <c r="A428" s="16" t="str">
        <f t="shared" si="71"/>
        <v>-</v>
      </c>
      <c r="B428" s="16" t="str">
        <f t="shared" si="80"/>
        <v>-</v>
      </c>
      <c r="C428" s="7">
        <v>19</v>
      </c>
      <c r="D428" s="2">
        <v>43419.810439814813</v>
      </c>
      <c r="E428" s="3" t="s">
        <v>2001</v>
      </c>
      <c r="F428" s="3">
        <v>14595</v>
      </c>
      <c r="G428" s="3" t="s">
        <v>18</v>
      </c>
      <c r="H428" s="3">
        <v>3696</v>
      </c>
      <c r="I428" s="3">
        <v>975</v>
      </c>
      <c r="J428" s="3">
        <v>6</v>
      </c>
      <c r="K428" s="3">
        <v>2</v>
      </c>
      <c r="M428" s="2">
        <v>43419.819120370368</v>
      </c>
      <c r="N428" s="2">
        <v>43419.824895833335</v>
      </c>
      <c r="O428" s="3" t="s">
        <v>47</v>
      </c>
      <c r="P428" s="3" t="s">
        <v>48</v>
      </c>
      <c r="Q428" s="3" t="s">
        <v>69</v>
      </c>
      <c r="R428" s="3" t="s">
        <v>70</v>
      </c>
      <c r="S428" s="2">
        <v>43419.817569444444</v>
      </c>
      <c r="T428" s="2">
        <v>43419.817569444444</v>
      </c>
      <c r="U428" s="2">
        <v>43419.827094907407</v>
      </c>
      <c r="V428" s="2">
        <v>43419.827094907407</v>
      </c>
      <c r="X428" s="8">
        <f t="shared" si="75"/>
        <v>43419.810439814813</v>
      </c>
      <c r="Y428" s="9">
        <f t="shared" si="76"/>
        <v>5.7754629669943824E-3</v>
      </c>
      <c r="Z428" s="9">
        <f t="shared" si="77"/>
        <v>1.1550925933988765E-2</v>
      </c>
      <c r="AA428" s="30"/>
      <c r="AB428" s="10">
        <f t="shared" si="78"/>
        <v>1.5509259246755391E-3</v>
      </c>
      <c r="AC428" s="10">
        <f t="shared" si="79"/>
        <v>8.6805555547471158E-3</v>
      </c>
      <c r="AD428" s="30"/>
      <c r="AE428" s="30"/>
      <c r="AF428" s="78">
        <f t="shared" si="72"/>
        <v>43419.810416666667</v>
      </c>
      <c r="AG428" s="78">
        <f t="shared" si="73"/>
        <v>43419.824305555558</v>
      </c>
      <c r="AH428" s="26" t="str">
        <f t="shared" si="74"/>
        <v>43419.810416666743419.8243055556</v>
      </c>
      <c r="AI428" s="26" t="e">
        <f>VLOOKUP(AH428,simple_survey!$P$1800:$Q$2001,2,FALSE)</f>
        <v>#N/A</v>
      </c>
    </row>
    <row r="429" spans="1:35" s="3" customFormat="1" hidden="1" x14ac:dyDescent="0.4">
      <c r="A429" s="16" t="str">
        <f t="shared" si="71"/>
        <v>-</v>
      </c>
      <c r="B429" s="16" t="str">
        <f t="shared" si="80"/>
        <v>-</v>
      </c>
      <c r="C429" s="7">
        <v>19</v>
      </c>
      <c r="D429" s="2">
        <v>43419.812939814816</v>
      </c>
      <c r="E429" s="3" t="s">
        <v>1682</v>
      </c>
      <c r="F429" s="3">
        <v>14597</v>
      </c>
      <c r="G429" s="3" t="s">
        <v>32</v>
      </c>
      <c r="H429" s="3">
        <v>1310</v>
      </c>
      <c r="I429" s="3">
        <v>395</v>
      </c>
      <c r="J429" s="3">
        <v>3</v>
      </c>
      <c r="K429" s="3">
        <v>1</v>
      </c>
      <c r="M429" s="2">
        <v>43419.817002314812</v>
      </c>
      <c r="N429" s="2">
        <v>43419.820567129631</v>
      </c>
      <c r="O429" s="3" t="s">
        <v>36</v>
      </c>
      <c r="P429" s="3" t="s">
        <v>37</v>
      </c>
      <c r="Q429" s="3" t="s">
        <v>133</v>
      </c>
      <c r="R429" s="3" t="s">
        <v>19</v>
      </c>
      <c r="S429" s="2">
        <v>43419.817337962966</v>
      </c>
      <c r="T429" s="2">
        <v>43419.817337962966</v>
      </c>
      <c r="U429" s="2">
        <v>43419.823229166665</v>
      </c>
      <c r="V429" s="2">
        <v>43419.823229166665</v>
      </c>
      <c r="X429" s="8">
        <f t="shared" si="75"/>
        <v>43419.812939814816</v>
      </c>
      <c r="Y429" s="9">
        <f t="shared" si="76"/>
        <v>3.5648148186737671E-3</v>
      </c>
      <c r="Z429" s="9">
        <f t="shared" si="77"/>
        <v>3.5648148186737671E-3</v>
      </c>
      <c r="AA429" s="30"/>
      <c r="AB429" s="10">
        <f t="shared" si="78"/>
        <v>0</v>
      </c>
      <c r="AC429" s="10">
        <f t="shared" si="79"/>
        <v>4.0624999965075403E-3</v>
      </c>
      <c r="AD429" s="30"/>
      <c r="AE429" s="30"/>
      <c r="AF429" s="78">
        <f t="shared" si="72"/>
        <v>43419.8125</v>
      </c>
      <c r="AG429" s="78">
        <f t="shared" si="73"/>
        <v>43419.820138888892</v>
      </c>
      <c r="AH429" s="26" t="str">
        <f t="shared" si="74"/>
        <v>43419.812543419.8201388889</v>
      </c>
      <c r="AI429" s="26" t="e">
        <f>VLOOKUP(AH429,simple_survey!$P$1800:$Q$2001,2,FALSE)</f>
        <v>#N/A</v>
      </c>
    </row>
    <row r="430" spans="1:35" s="3" customFormat="1" hidden="1" x14ac:dyDescent="0.4">
      <c r="A430" s="16" t="str">
        <f t="shared" si="71"/>
        <v>-</v>
      </c>
      <c r="B430" s="16" t="str">
        <f t="shared" si="80"/>
        <v>-</v>
      </c>
      <c r="C430" s="7">
        <v>19</v>
      </c>
      <c r="D430" s="2">
        <v>43419.814444444448</v>
      </c>
      <c r="E430" s="3" t="s">
        <v>2073</v>
      </c>
      <c r="F430" s="3">
        <v>14598</v>
      </c>
      <c r="G430" s="3" t="s">
        <v>32</v>
      </c>
      <c r="H430" s="3">
        <v>5335</v>
      </c>
      <c r="I430" s="3">
        <v>766</v>
      </c>
      <c r="J430" s="3">
        <v>9</v>
      </c>
      <c r="K430" s="3">
        <v>2</v>
      </c>
      <c r="M430" s="2">
        <v>43419.818298611113</v>
      </c>
      <c r="N430" s="2">
        <v>43419.821111111109</v>
      </c>
      <c r="O430" s="3" t="s">
        <v>24</v>
      </c>
      <c r="P430" s="3" t="s">
        <v>25</v>
      </c>
      <c r="Q430" s="3" t="s">
        <v>33</v>
      </c>
      <c r="R430" s="3" t="s">
        <v>34</v>
      </c>
      <c r="S430" s="2">
        <v>43419.817256944443</v>
      </c>
      <c r="T430" s="2">
        <v>43419.817256944443</v>
      </c>
      <c r="U430" s="2">
        <v>43419.823807870373</v>
      </c>
      <c r="V430" s="2">
        <v>43419.823807870373</v>
      </c>
      <c r="X430" s="8">
        <f t="shared" si="75"/>
        <v>43419.814444444448</v>
      </c>
      <c r="Y430" s="9">
        <f t="shared" si="76"/>
        <v>2.8124999953433871E-3</v>
      </c>
      <c r="Z430" s="9">
        <f t="shared" si="77"/>
        <v>5.6249999906867743E-3</v>
      </c>
      <c r="AA430" s="30"/>
      <c r="AB430" s="10">
        <f t="shared" si="78"/>
        <v>1.0416666700621136E-3</v>
      </c>
      <c r="AC430" s="10">
        <f t="shared" si="79"/>
        <v>3.8541666654055007E-3</v>
      </c>
      <c r="AD430" s="30"/>
      <c r="AE430" s="30"/>
      <c r="AF430" s="78">
        <f t="shared" si="72"/>
        <v>43419.813888888886</v>
      </c>
      <c r="AG430" s="78">
        <f t="shared" si="73"/>
        <v>43419.820833333331</v>
      </c>
      <c r="AH430" s="26" t="str">
        <f t="shared" si="74"/>
        <v>43419.813888888943419.8208333333</v>
      </c>
      <c r="AI430" s="26" t="e">
        <f>VLOOKUP(AH430,simple_survey!$P$1800:$Q$2001,2,FALSE)</f>
        <v>#N/A</v>
      </c>
    </row>
    <row r="431" spans="1:35" s="3" customFormat="1" hidden="1" x14ac:dyDescent="0.4">
      <c r="A431" s="16" t="str">
        <f t="shared" si="71"/>
        <v>-</v>
      </c>
      <c r="B431" s="16" t="str">
        <f t="shared" si="80"/>
        <v>-</v>
      </c>
      <c r="C431" s="7">
        <v>19</v>
      </c>
      <c r="D431" s="2">
        <v>43419.815127314818</v>
      </c>
      <c r="E431" s="3" t="s">
        <v>2051</v>
      </c>
      <c r="F431" s="3">
        <v>14599</v>
      </c>
      <c r="G431" s="3" t="s">
        <v>32</v>
      </c>
      <c r="H431" s="3">
        <v>6232</v>
      </c>
      <c r="I431" s="3">
        <v>972</v>
      </c>
      <c r="J431" s="3">
        <v>5</v>
      </c>
      <c r="K431" s="3">
        <v>2</v>
      </c>
      <c r="M431" s="2">
        <v>43419.819803240738</v>
      </c>
      <c r="N431" s="2">
        <v>43419.825069444443</v>
      </c>
      <c r="O431" s="3" t="s">
        <v>24</v>
      </c>
      <c r="P431" s="3" t="s">
        <v>25</v>
      </c>
      <c r="Q431" s="3" t="s">
        <v>60</v>
      </c>
      <c r="R431" s="3" t="s">
        <v>61</v>
      </c>
      <c r="S431" s="2">
        <v>43419.820138888892</v>
      </c>
      <c r="T431" s="2">
        <v>43419.820138888892</v>
      </c>
      <c r="U431" s="2">
        <v>43419.829143518517</v>
      </c>
      <c r="V431" s="2">
        <v>43419.829143518517</v>
      </c>
      <c r="X431" s="8">
        <f t="shared" si="75"/>
        <v>43419.815127314818</v>
      </c>
      <c r="Y431" s="9">
        <f t="shared" si="76"/>
        <v>5.2662037051049992E-3</v>
      </c>
      <c r="Z431" s="9">
        <f t="shared" si="77"/>
        <v>1.0532407410209998E-2</v>
      </c>
      <c r="AA431" s="30"/>
      <c r="AB431" s="10">
        <f t="shared" si="78"/>
        <v>0</v>
      </c>
      <c r="AC431" s="10">
        <f t="shared" si="79"/>
        <v>4.6759259203099646E-3</v>
      </c>
      <c r="AD431" s="30"/>
      <c r="AE431" s="30"/>
      <c r="AF431" s="78">
        <f t="shared" si="72"/>
        <v>43419.814583333333</v>
      </c>
      <c r="AG431" s="78">
        <f t="shared" si="73"/>
        <v>43419.824999999997</v>
      </c>
      <c r="AH431" s="26" t="str">
        <f t="shared" si="74"/>
        <v>43419.814583333343419.825</v>
      </c>
      <c r="AI431" s="26" t="e">
        <f>VLOOKUP(AH431,simple_survey!$P$1800:$Q$2001,2,FALSE)</f>
        <v>#N/A</v>
      </c>
    </row>
    <row r="432" spans="1:35" s="3" customFormat="1" hidden="1" x14ac:dyDescent="0.4">
      <c r="A432" s="16" t="str">
        <f t="shared" si="71"/>
        <v>-</v>
      </c>
      <c r="B432" s="16" t="str">
        <f t="shared" si="80"/>
        <v>-</v>
      </c>
      <c r="C432" s="7">
        <v>19</v>
      </c>
      <c r="D432" s="2">
        <v>43419.815833333334</v>
      </c>
      <c r="E432" s="3" t="s">
        <v>2081</v>
      </c>
      <c r="F432" s="3">
        <v>14600</v>
      </c>
      <c r="G432" s="3" t="s">
        <v>32</v>
      </c>
      <c r="H432" s="3">
        <v>3262</v>
      </c>
      <c r="I432" s="3">
        <v>792</v>
      </c>
      <c r="J432" s="3">
        <v>1</v>
      </c>
      <c r="K432" s="3">
        <v>1</v>
      </c>
      <c r="M432" s="2">
        <v>43419.818391203706</v>
      </c>
      <c r="N432" s="2">
        <v>43419.823865740742</v>
      </c>
      <c r="O432" s="3" t="s">
        <v>77</v>
      </c>
      <c r="P432" s="3" t="s">
        <v>78</v>
      </c>
      <c r="Q432" s="3" t="s">
        <v>26</v>
      </c>
      <c r="R432" s="3" t="s">
        <v>27</v>
      </c>
      <c r="S432" s="2">
        <v>43419.818460648145</v>
      </c>
      <c r="T432" s="2">
        <v>43419.818460648145</v>
      </c>
      <c r="U432" s="2">
        <v>43419.825057870374</v>
      </c>
      <c r="V432" s="2">
        <v>43419.825057870374</v>
      </c>
      <c r="X432" s="8">
        <f t="shared" si="75"/>
        <v>43419.815833333334</v>
      </c>
      <c r="Y432" s="9">
        <f t="shared" si="76"/>
        <v>5.4745370362070389E-3</v>
      </c>
      <c r="Z432" s="9">
        <f t="shared" si="77"/>
        <v>5.4745370362070389E-3</v>
      </c>
      <c r="AA432" s="30"/>
      <c r="AB432" s="10">
        <f t="shared" si="78"/>
        <v>0</v>
      </c>
      <c r="AC432" s="10">
        <f t="shared" si="79"/>
        <v>2.5578703716746531E-3</v>
      </c>
      <c r="AD432" s="30"/>
      <c r="AE432" s="30"/>
      <c r="AF432" s="78">
        <f t="shared" si="72"/>
        <v>43419.81527777778</v>
      </c>
      <c r="AG432" s="78">
        <f t="shared" si="73"/>
        <v>43419.823611111111</v>
      </c>
      <c r="AH432" s="26" t="str">
        <f t="shared" si="74"/>
        <v>43419.815277777843419.8236111111</v>
      </c>
      <c r="AI432" s="26" t="e">
        <f>VLOOKUP(AH432,simple_survey!$P$1800:$Q$2001,2,FALSE)</f>
        <v>#N/A</v>
      </c>
    </row>
    <row r="433" spans="1:35" s="3" customFormat="1" hidden="1" x14ac:dyDescent="0.4">
      <c r="A433" s="16" t="str">
        <f t="shared" si="71"/>
        <v>-</v>
      </c>
      <c r="B433" s="16" t="str">
        <f t="shared" si="80"/>
        <v>-</v>
      </c>
      <c r="C433" s="7">
        <v>19</v>
      </c>
      <c r="D433" s="2">
        <v>43419.817789351851</v>
      </c>
      <c r="E433" s="3" t="s">
        <v>2082</v>
      </c>
      <c r="F433" s="3">
        <v>14601</v>
      </c>
      <c r="G433" s="3" t="s">
        <v>99</v>
      </c>
      <c r="H433" s="3">
        <v>0</v>
      </c>
      <c r="I433" s="3">
        <v>816</v>
      </c>
      <c r="J433" s="3">
        <v>13</v>
      </c>
      <c r="K433" s="3">
        <v>1</v>
      </c>
      <c r="M433" s="2">
        <v>43419.821469907409</v>
      </c>
      <c r="N433" s="2">
        <v>43419.825474537036</v>
      </c>
      <c r="O433" s="3" t="s">
        <v>52</v>
      </c>
      <c r="P433" s="3" t="s">
        <v>53</v>
      </c>
      <c r="Q433" s="3" t="s">
        <v>26</v>
      </c>
      <c r="R433" s="3" t="s">
        <v>27</v>
      </c>
      <c r="S433" s="2">
        <v>43419.820381944446</v>
      </c>
      <c r="T433" s="2">
        <v>43419.820381944446</v>
      </c>
      <c r="U433" s="2">
        <v>43419.825023148151</v>
      </c>
      <c r="V433" s="2">
        <v>43419.825023148151</v>
      </c>
      <c r="X433" s="8">
        <f t="shared" si="75"/>
        <v>43419.817789351851</v>
      </c>
      <c r="Y433" s="9">
        <f t="shared" si="76"/>
        <v>4.0046296271611936E-3</v>
      </c>
      <c r="Z433" s="9">
        <f t="shared" si="77"/>
        <v>4.0046296271611936E-3</v>
      </c>
      <c r="AA433" s="30"/>
      <c r="AB433" s="10">
        <f t="shared" si="78"/>
        <v>1.0879629626288079E-3</v>
      </c>
      <c r="AC433" s="10">
        <f t="shared" si="79"/>
        <v>3.6805555573664606E-3</v>
      </c>
      <c r="AD433" s="30"/>
      <c r="AE433" s="30"/>
      <c r="AF433" s="78">
        <f t="shared" si="72"/>
        <v>43419.817361111112</v>
      </c>
      <c r="AG433" s="78">
        <f t="shared" si="73"/>
        <v>43419.824999999997</v>
      </c>
      <c r="AH433" s="26" t="str">
        <f t="shared" si="74"/>
        <v>43419.817361111143419.825</v>
      </c>
      <c r="AI433" s="26" t="e">
        <f>VLOOKUP(AH433,simple_survey!$P$1800:$Q$2001,2,FALSE)</f>
        <v>#N/A</v>
      </c>
    </row>
    <row r="434" spans="1:35" s="3" customFormat="1" x14ac:dyDescent="0.4">
      <c r="A434" s="16" t="str">
        <f t="shared" si="71"/>
        <v>-</v>
      </c>
      <c r="B434" s="16" t="str">
        <f t="shared" si="80"/>
        <v>-</v>
      </c>
      <c r="C434" s="7">
        <v>19</v>
      </c>
      <c r="D434" s="2">
        <v>43419.819097222222</v>
      </c>
      <c r="E434" s="3" t="s">
        <v>2083</v>
      </c>
      <c r="F434" s="3">
        <v>14603</v>
      </c>
      <c r="G434" s="3" t="s">
        <v>32</v>
      </c>
      <c r="H434" s="3">
        <v>2535</v>
      </c>
      <c r="I434" s="3">
        <v>986</v>
      </c>
      <c r="J434" s="3">
        <v>3</v>
      </c>
      <c r="K434" s="3">
        <v>2</v>
      </c>
      <c r="M434" s="2">
        <v>43419.820671296293</v>
      </c>
      <c r="N434" s="2">
        <v>43419.824143518519</v>
      </c>
      <c r="O434" s="3" t="s">
        <v>133</v>
      </c>
      <c r="P434" s="3" t="s">
        <v>19</v>
      </c>
      <c r="Q434" s="3" t="s">
        <v>20</v>
      </c>
      <c r="R434" s="3" t="s">
        <v>21</v>
      </c>
      <c r="S434" s="2">
        <v>43419.821064814816</v>
      </c>
      <c r="T434" s="2">
        <v>43419.821064814816</v>
      </c>
      <c r="U434" s="2">
        <v>43419.8278125</v>
      </c>
      <c r="V434" s="2">
        <v>43419.8278125</v>
      </c>
      <c r="X434" s="8">
        <f t="shared" si="75"/>
        <v>43419.819097222222</v>
      </c>
      <c r="Y434" s="9">
        <f t="shared" si="76"/>
        <v>3.4722222262644209E-3</v>
      </c>
      <c r="Z434" s="9">
        <f t="shared" si="77"/>
        <v>6.9444444525288418E-3</v>
      </c>
      <c r="AA434" s="30"/>
      <c r="AB434" s="10">
        <f t="shared" si="78"/>
        <v>0</v>
      </c>
      <c r="AC434" s="10">
        <f t="shared" si="79"/>
        <v>1.5740740709588863E-3</v>
      </c>
      <c r="AD434" s="30"/>
      <c r="AE434" s="30"/>
      <c r="AF434" s="78">
        <f t="shared" si="72"/>
        <v>43419.818749999999</v>
      </c>
      <c r="AG434" s="78">
        <f t="shared" si="73"/>
        <v>43419.823611111111</v>
      </c>
      <c r="AH434" s="26" t="str">
        <f t="shared" si="74"/>
        <v>43419.8187543419.8236111111</v>
      </c>
      <c r="AI434" s="26" t="str">
        <f>VLOOKUP(AH434,simple_survey!$P$1800:$Q$2001,2,FALSE)</f>
        <v>肯定的</v>
      </c>
    </row>
    <row r="435" spans="1:35" s="3" customFormat="1" hidden="1" x14ac:dyDescent="0.4">
      <c r="A435" s="16" t="str">
        <f t="shared" si="71"/>
        <v>-</v>
      </c>
      <c r="B435" s="16" t="str">
        <f t="shared" si="80"/>
        <v>-</v>
      </c>
      <c r="C435" s="7">
        <v>19</v>
      </c>
      <c r="D435" s="2">
        <v>43419.822025462963</v>
      </c>
      <c r="E435" s="3" t="s">
        <v>2084</v>
      </c>
      <c r="F435" s="3">
        <v>14604</v>
      </c>
      <c r="G435" s="3" t="s">
        <v>32</v>
      </c>
      <c r="H435" s="3">
        <v>5215</v>
      </c>
      <c r="I435" s="3">
        <v>380</v>
      </c>
      <c r="J435" s="3">
        <v>2</v>
      </c>
      <c r="K435" s="3">
        <v>1</v>
      </c>
      <c r="M435" s="2">
        <v>43419.825138888889</v>
      </c>
      <c r="N435" s="2">
        <v>43419.836319444446</v>
      </c>
      <c r="O435" s="3" t="s">
        <v>64</v>
      </c>
      <c r="P435" s="3" t="s">
        <v>65</v>
      </c>
      <c r="Q435" s="3" t="s">
        <v>133</v>
      </c>
      <c r="R435" s="3" t="s">
        <v>19</v>
      </c>
      <c r="S435" s="2">
        <v>43419.825474537036</v>
      </c>
      <c r="T435" s="2">
        <v>43419.825474537036</v>
      </c>
      <c r="U435" s="2">
        <v>43419.829965277779</v>
      </c>
      <c r="V435" s="2">
        <v>43419.837013888886</v>
      </c>
      <c r="X435" s="8">
        <f t="shared" si="75"/>
        <v>43419.822025462963</v>
      </c>
      <c r="Y435" s="9">
        <f t="shared" si="76"/>
        <v>1.1180555557075422E-2</v>
      </c>
      <c r="Z435" s="9">
        <f t="shared" si="77"/>
        <v>1.1180555557075422E-2</v>
      </c>
      <c r="AA435" s="30"/>
      <c r="AB435" s="10">
        <f t="shared" si="78"/>
        <v>0</v>
      </c>
      <c r="AC435" s="10">
        <f t="shared" si="79"/>
        <v>3.1134259261307307E-3</v>
      </c>
      <c r="AD435" s="30"/>
      <c r="AE435" s="30"/>
      <c r="AF435" s="78">
        <f t="shared" si="72"/>
        <v>43419.821527777778</v>
      </c>
      <c r="AG435" s="78">
        <f t="shared" si="73"/>
        <v>43419.836111111108</v>
      </c>
      <c r="AH435" s="26" t="str">
        <f t="shared" si="74"/>
        <v>43419.821527777843419.8361111111</v>
      </c>
      <c r="AI435" s="26" t="e">
        <f>VLOOKUP(AH435,simple_survey!$P$1800:$Q$2001,2,FALSE)</f>
        <v>#N/A</v>
      </c>
    </row>
    <row r="436" spans="1:35" s="3" customFormat="1" hidden="1" x14ac:dyDescent="0.4">
      <c r="A436" s="16" t="str">
        <f t="shared" si="71"/>
        <v>-</v>
      </c>
      <c r="B436" s="16" t="str">
        <f t="shared" si="80"/>
        <v>-</v>
      </c>
      <c r="C436" s="7">
        <v>19</v>
      </c>
      <c r="D436" s="2">
        <v>43419.823009259257</v>
      </c>
      <c r="E436" s="3" t="s">
        <v>1806</v>
      </c>
      <c r="F436" s="3">
        <v>14605</v>
      </c>
      <c r="G436" s="3" t="s">
        <v>98</v>
      </c>
      <c r="H436" s="3">
        <v>0</v>
      </c>
      <c r="I436" s="3">
        <v>899</v>
      </c>
      <c r="J436" s="3">
        <v>7</v>
      </c>
      <c r="K436" s="3">
        <v>1</v>
      </c>
      <c r="M436" s="2">
        <v>43419.824062500003</v>
      </c>
      <c r="N436" s="2">
        <v>43419.83079861111</v>
      </c>
      <c r="O436" s="3" t="s">
        <v>45</v>
      </c>
      <c r="P436" s="3" t="s">
        <v>46</v>
      </c>
      <c r="Q436" s="3" t="s">
        <v>133</v>
      </c>
      <c r="R436" s="3" t="s">
        <v>19</v>
      </c>
      <c r="S436" s="2">
        <v>43419.824050925927</v>
      </c>
      <c r="T436" s="2">
        <v>43419.824178240742</v>
      </c>
      <c r="U436" s="2">
        <v>43419.830196759256</v>
      </c>
      <c r="V436" s="2">
        <v>43419.83730324074</v>
      </c>
      <c r="X436" s="8">
        <f t="shared" si="75"/>
        <v>43419.823009259257</v>
      </c>
      <c r="Y436" s="9">
        <f t="shared" si="76"/>
        <v>6.7361111068748869E-3</v>
      </c>
      <c r="Z436" s="9">
        <f t="shared" si="77"/>
        <v>6.7361111068748869E-3</v>
      </c>
      <c r="AA436" s="30"/>
      <c r="AB436" s="10">
        <f t="shared" si="78"/>
        <v>1.1574076779652387E-5</v>
      </c>
      <c r="AC436" s="10">
        <f t="shared" si="79"/>
        <v>1.0532407468417659E-3</v>
      </c>
      <c r="AD436" s="30"/>
      <c r="AE436" s="30"/>
      <c r="AF436" s="78">
        <f t="shared" si="72"/>
        <v>43419.822916666664</v>
      </c>
      <c r="AG436" s="78">
        <f t="shared" si="73"/>
        <v>43419.830555555556</v>
      </c>
      <c r="AH436" s="26" t="str">
        <f t="shared" si="74"/>
        <v>43419.822916666743419.8305555556</v>
      </c>
      <c r="AI436" s="26" t="e">
        <f>VLOOKUP(AH436,simple_survey!$P$1800:$Q$2001,2,FALSE)</f>
        <v>#N/A</v>
      </c>
    </row>
    <row r="437" spans="1:35" s="3" customFormat="1" hidden="1" x14ac:dyDescent="0.4">
      <c r="A437" s="16" t="str">
        <f t="shared" si="71"/>
        <v>★</v>
      </c>
      <c r="B437" s="16" t="str">
        <f t="shared" si="80"/>
        <v>-</v>
      </c>
      <c r="C437" s="7">
        <v>19</v>
      </c>
      <c r="D437" s="2">
        <v>43419.823587962965</v>
      </c>
      <c r="E437" s="3" t="s">
        <v>2085</v>
      </c>
      <c r="F437" s="3">
        <v>14606</v>
      </c>
      <c r="G437" s="3" t="s">
        <v>32</v>
      </c>
      <c r="H437" s="3">
        <v>5812</v>
      </c>
      <c r="I437" s="3">
        <v>294</v>
      </c>
      <c r="J437" s="3">
        <v>7</v>
      </c>
      <c r="K437" s="3">
        <v>2</v>
      </c>
      <c r="M437" s="2">
        <v>43419.826168981483</v>
      </c>
      <c r="N437" s="2">
        <v>43419.834768518522</v>
      </c>
      <c r="O437" s="3" t="s">
        <v>24</v>
      </c>
      <c r="P437" s="3" t="s">
        <v>25</v>
      </c>
      <c r="Q437" s="3" t="s">
        <v>26</v>
      </c>
      <c r="R437" s="3" t="s">
        <v>27</v>
      </c>
      <c r="S437" s="2">
        <v>43419.830520833333</v>
      </c>
      <c r="T437" s="2">
        <v>43419.830520833333</v>
      </c>
      <c r="U437" s="2">
        <v>43419.842476851853</v>
      </c>
      <c r="V437" s="2">
        <v>43419.842476851853</v>
      </c>
      <c r="W437" s="2">
        <v>43419.830520833333</v>
      </c>
      <c r="X437" s="8">
        <f t="shared" si="75"/>
        <v>43419.830520833333</v>
      </c>
      <c r="Y437" s="9">
        <f t="shared" si="76"/>
        <v>8.599537039117422E-3</v>
      </c>
      <c r="Z437" s="9">
        <f t="shared" si="77"/>
        <v>1.7199074078234844E-2</v>
      </c>
      <c r="AA437" s="30"/>
      <c r="AB437" s="10">
        <f t="shared" si="78"/>
        <v>0</v>
      </c>
      <c r="AC437" s="10">
        <f t="shared" si="79"/>
        <v>0</v>
      </c>
      <c r="AD437" s="30"/>
      <c r="AE437" s="30"/>
      <c r="AF437" s="78">
        <f t="shared" si="72"/>
        <v>43419.822916666664</v>
      </c>
      <c r="AG437" s="78">
        <f t="shared" si="73"/>
        <v>43419.834722222222</v>
      </c>
      <c r="AH437" s="26" t="str">
        <f t="shared" si="74"/>
        <v>43419.822916666743419.8347222222</v>
      </c>
      <c r="AI437" s="26" t="e">
        <f>VLOOKUP(AH437,simple_survey!$P$1800:$Q$2001,2,FALSE)</f>
        <v>#N/A</v>
      </c>
    </row>
    <row r="438" spans="1:35" s="3" customFormat="1" hidden="1" x14ac:dyDescent="0.4">
      <c r="A438" s="16" t="str">
        <f t="shared" si="71"/>
        <v>★</v>
      </c>
      <c r="B438" s="16" t="str">
        <f t="shared" si="80"/>
        <v>-</v>
      </c>
      <c r="C438" s="7">
        <v>19</v>
      </c>
      <c r="D438" s="2">
        <v>43419.825231481482</v>
      </c>
      <c r="E438" s="3" t="s">
        <v>1675</v>
      </c>
      <c r="F438" s="3">
        <v>14608</v>
      </c>
      <c r="G438" s="3" t="s">
        <v>32</v>
      </c>
      <c r="H438" s="3">
        <v>4033</v>
      </c>
      <c r="I438" s="3">
        <v>347</v>
      </c>
      <c r="J438" s="3">
        <v>2</v>
      </c>
      <c r="K438" s="3">
        <v>2</v>
      </c>
      <c r="M438" s="2">
        <v>43419.831435185188</v>
      </c>
      <c r="N438" s="2">
        <v>43419.836423611108</v>
      </c>
      <c r="O438" s="3" t="s">
        <v>64</v>
      </c>
      <c r="P438" s="3" t="s">
        <v>65</v>
      </c>
      <c r="Q438" s="3" t="s">
        <v>133</v>
      </c>
      <c r="R438" s="3" t="s">
        <v>19</v>
      </c>
      <c r="S438" s="2">
        <v>43419.832175925927</v>
      </c>
      <c r="T438" s="2">
        <v>43419.832175925927</v>
      </c>
      <c r="U438" s="2">
        <v>43419.837708333333</v>
      </c>
      <c r="V438" s="2">
        <v>43419.837708333333</v>
      </c>
      <c r="W438" s="2">
        <v>43419.832175925927</v>
      </c>
      <c r="X438" s="8">
        <f t="shared" si="75"/>
        <v>43419.832175925927</v>
      </c>
      <c r="Y438" s="9">
        <f t="shared" si="76"/>
        <v>4.9884259206010029E-3</v>
      </c>
      <c r="Z438" s="9">
        <f t="shared" si="77"/>
        <v>9.9768518412020057E-3</v>
      </c>
      <c r="AA438" s="30"/>
      <c r="AB438" s="10">
        <f t="shared" si="78"/>
        <v>0</v>
      </c>
      <c r="AC438" s="10">
        <f t="shared" si="79"/>
        <v>0</v>
      </c>
      <c r="AD438" s="30"/>
      <c r="AE438" s="30"/>
      <c r="AF438" s="78">
        <f t="shared" si="72"/>
        <v>43419.824999999997</v>
      </c>
      <c r="AG438" s="78">
        <f t="shared" si="73"/>
        <v>43419.836111111108</v>
      </c>
      <c r="AH438" s="26" t="str">
        <f t="shared" si="74"/>
        <v>43419.82543419.8361111111</v>
      </c>
      <c r="AI438" s="26" t="e">
        <f>VLOOKUP(AH438,simple_survey!$P$1800:$Q$2001,2,FALSE)</f>
        <v>#N/A</v>
      </c>
    </row>
    <row r="439" spans="1:35" s="3" customFormat="1" hidden="1" x14ac:dyDescent="0.4">
      <c r="A439" s="16" t="str">
        <f t="shared" si="71"/>
        <v>-</v>
      </c>
      <c r="B439" s="16" t="str">
        <f t="shared" si="80"/>
        <v>-</v>
      </c>
      <c r="C439" s="7">
        <v>19</v>
      </c>
      <c r="D439" s="2">
        <v>43419.827696759261</v>
      </c>
      <c r="E439" s="3" t="s">
        <v>2086</v>
      </c>
      <c r="F439" s="3">
        <v>14609</v>
      </c>
      <c r="G439" s="3" t="s">
        <v>32</v>
      </c>
      <c r="H439" s="3">
        <v>6060</v>
      </c>
      <c r="I439" s="3">
        <v>450</v>
      </c>
      <c r="J439" s="3">
        <v>10</v>
      </c>
      <c r="K439" s="3">
        <v>2</v>
      </c>
      <c r="M439" s="2">
        <v>43419.827962962961</v>
      </c>
      <c r="N439" s="2">
        <v>43419.832256944443</v>
      </c>
      <c r="O439" s="3" t="s">
        <v>24</v>
      </c>
      <c r="P439" s="3" t="s">
        <v>25</v>
      </c>
      <c r="Q439" s="3" t="s">
        <v>133</v>
      </c>
      <c r="R439" s="3" t="s">
        <v>19</v>
      </c>
      <c r="S439" s="2">
        <v>43419.829085648147</v>
      </c>
      <c r="T439" s="2">
        <v>43419.829085648147</v>
      </c>
      <c r="U439" s="2">
        <v>43419.836215277777</v>
      </c>
      <c r="V439" s="2">
        <v>43419.836215277777</v>
      </c>
      <c r="X439" s="8">
        <f t="shared" si="75"/>
        <v>43419.827696759261</v>
      </c>
      <c r="Y439" s="9">
        <f t="shared" si="76"/>
        <v>4.2939814811688848E-3</v>
      </c>
      <c r="Z439" s="9">
        <f t="shared" si="77"/>
        <v>8.5879629623377696E-3</v>
      </c>
      <c r="AA439" s="30"/>
      <c r="AB439" s="10">
        <f t="shared" si="78"/>
        <v>0</v>
      </c>
      <c r="AC439" s="10">
        <f t="shared" si="79"/>
        <v>2.6620370044838637E-4</v>
      </c>
      <c r="AD439" s="30"/>
      <c r="AE439" s="30"/>
      <c r="AF439" s="78">
        <f t="shared" si="72"/>
        <v>43419.82708333333</v>
      </c>
      <c r="AG439" s="78">
        <f t="shared" si="73"/>
        <v>43419.831944444442</v>
      </c>
      <c r="AH439" s="26" t="str">
        <f t="shared" si="74"/>
        <v>43419.827083333343419.8319444444</v>
      </c>
      <c r="AI439" s="26" t="e">
        <f>VLOOKUP(AH439,simple_survey!$P$1800:$Q$2001,2,FALSE)</f>
        <v>#N/A</v>
      </c>
    </row>
    <row r="440" spans="1:35" s="3" customFormat="1" hidden="1" x14ac:dyDescent="0.4">
      <c r="A440" s="16" t="str">
        <f t="shared" si="71"/>
        <v>-</v>
      </c>
      <c r="B440" s="16" t="str">
        <f t="shared" si="80"/>
        <v>-</v>
      </c>
      <c r="C440" s="7">
        <v>19</v>
      </c>
      <c r="D440" s="2">
        <v>43419.82917824074</v>
      </c>
      <c r="E440" s="3" t="s">
        <v>2087</v>
      </c>
      <c r="F440" s="3">
        <v>14611</v>
      </c>
      <c r="G440" s="3" t="s">
        <v>32</v>
      </c>
      <c r="H440" s="3">
        <v>3934</v>
      </c>
      <c r="I440" s="3">
        <v>188</v>
      </c>
      <c r="J440" s="3">
        <v>9</v>
      </c>
      <c r="K440" s="3">
        <v>1</v>
      </c>
      <c r="M440" s="2">
        <v>43419.830891203703</v>
      </c>
      <c r="N440" s="2">
        <v>43419.837719907409</v>
      </c>
      <c r="O440" s="3" t="s">
        <v>64</v>
      </c>
      <c r="P440" s="3" t="s">
        <v>65</v>
      </c>
      <c r="Q440" s="3" t="s">
        <v>69</v>
      </c>
      <c r="R440" s="3" t="s">
        <v>70</v>
      </c>
      <c r="S440" s="2">
        <v>43419.83021990741</v>
      </c>
      <c r="T440" s="2">
        <v>43419.83021990741</v>
      </c>
      <c r="U440" s="2">
        <v>43419.840381944443</v>
      </c>
      <c r="V440" s="2">
        <v>43419.840381944443</v>
      </c>
      <c r="X440" s="8">
        <f t="shared" si="75"/>
        <v>43419.82917824074</v>
      </c>
      <c r="Y440" s="9">
        <f t="shared" si="76"/>
        <v>6.8287037065601908E-3</v>
      </c>
      <c r="Z440" s="9">
        <f t="shared" si="77"/>
        <v>6.8287037065601908E-3</v>
      </c>
      <c r="AA440" s="30"/>
      <c r="AB440" s="10">
        <f t="shared" si="78"/>
        <v>6.7129629314877093E-4</v>
      </c>
      <c r="AC440" s="10">
        <f t="shared" si="79"/>
        <v>1.7129629632108845E-3</v>
      </c>
      <c r="AD440" s="30"/>
      <c r="AE440" s="30"/>
      <c r="AF440" s="78">
        <f t="shared" si="72"/>
        <v>43419.82916666667</v>
      </c>
      <c r="AG440" s="78">
        <f t="shared" si="73"/>
        <v>43419.837500000001</v>
      </c>
      <c r="AH440" s="26" t="str">
        <f t="shared" si="74"/>
        <v>43419.829166666743419.8375</v>
      </c>
      <c r="AI440" s="26" t="e">
        <f>VLOOKUP(AH440,simple_survey!$P$1800:$Q$2001,2,FALSE)</f>
        <v>#N/A</v>
      </c>
    </row>
    <row r="441" spans="1:35" s="3" customFormat="1" hidden="1" x14ac:dyDescent="0.4">
      <c r="A441" s="16" t="str">
        <f t="shared" si="71"/>
        <v>-</v>
      </c>
      <c r="B441" s="16" t="str">
        <f t="shared" si="80"/>
        <v>-</v>
      </c>
      <c r="C441" s="7">
        <v>19</v>
      </c>
      <c r="D441" s="2">
        <v>43419.829872685186</v>
      </c>
      <c r="E441" s="3" t="s">
        <v>2088</v>
      </c>
      <c r="F441" s="3">
        <v>14612</v>
      </c>
      <c r="G441" s="3" t="s">
        <v>98</v>
      </c>
      <c r="H441" s="3">
        <v>0</v>
      </c>
      <c r="I441" s="3">
        <v>384</v>
      </c>
      <c r="J441" s="3">
        <v>5</v>
      </c>
      <c r="K441" s="3">
        <v>1</v>
      </c>
      <c r="M441" s="2">
        <v>43419.830648148149</v>
      </c>
      <c r="N441" s="2">
        <v>43419.83425925926</v>
      </c>
      <c r="O441" s="3" t="s">
        <v>52</v>
      </c>
      <c r="P441" s="3" t="s">
        <v>53</v>
      </c>
      <c r="Q441" s="3" t="s">
        <v>26</v>
      </c>
      <c r="R441" s="3" t="s">
        <v>27</v>
      </c>
      <c r="S441" s="2">
        <v>43419.830914351849</v>
      </c>
      <c r="T441" s="2">
        <v>43419.830914351849</v>
      </c>
      <c r="U441" s="2">
        <v>43419.835555555554</v>
      </c>
      <c r="V441" s="2">
        <v>43419.835555555554</v>
      </c>
      <c r="X441" s="8">
        <f t="shared" si="75"/>
        <v>43419.829872685186</v>
      </c>
      <c r="Y441" s="9">
        <f t="shared" si="76"/>
        <v>3.6111111112404615E-3</v>
      </c>
      <c r="Z441" s="9">
        <f t="shared" si="77"/>
        <v>3.6111111112404615E-3</v>
      </c>
      <c r="AA441" s="30"/>
      <c r="AB441" s="10">
        <f t="shared" si="78"/>
        <v>0</v>
      </c>
      <c r="AC441" s="10">
        <f t="shared" si="79"/>
        <v>7.7546296233776957E-4</v>
      </c>
      <c r="AD441" s="30"/>
      <c r="AE441" s="30"/>
      <c r="AF441" s="78">
        <f t="shared" si="72"/>
        <v>43419.829861111109</v>
      </c>
      <c r="AG441" s="78">
        <f t="shared" si="73"/>
        <v>43419.834027777775</v>
      </c>
      <c r="AH441" s="26" t="str">
        <f t="shared" si="74"/>
        <v>43419.829861111143419.8340277778</v>
      </c>
      <c r="AI441" s="26" t="e">
        <f>VLOOKUP(AH441,simple_survey!$P$1800:$Q$2001,2,FALSE)</f>
        <v>#N/A</v>
      </c>
    </row>
    <row r="442" spans="1:35" s="3" customFormat="1" hidden="1" x14ac:dyDescent="0.4">
      <c r="A442" s="16" t="str">
        <f t="shared" si="71"/>
        <v>-</v>
      </c>
      <c r="B442" s="16" t="str">
        <f t="shared" si="80"/>
        <v>-</v>
      </c>
      <c r="C442" s="7">
        <v>19</v>
      </c>
      <c r="D442" s="2">
        <v>43419.832141203704</v>
      </c>
      <c r="E442" s="3" t="s">
        <v>2089</v>
      </c>
      <c r="F442" s="3">
        <v>14614</v>
      </c>
      <c r="G442" s="3" t="s">
        <v>32</v>
      </c>
      <c r="H442" s="3">
        <v>2902</v>
      </c>
      <c r="I442" s="3">
        <v>385</v>
      </c>
      <c r="J442" s="3">
        <v>3</v>
      </c>
      <c r="K442" s="3">
        <v>2</v>
      </c>
      <c r="M442" s="2">
        <v>43419.832349537035</v>
      </c>
      <c r="N442" s="2">
        <v>43419.836296296293</v>
      </c>
      <c r="O442" s="3" t="s">
        <v>30</v>
      </c>
      <c r="P442" s="3" t="s">
        <v>31</v>
      </c>
      <c r="Q442" s="3" t="s">
        <v>47</v>
      </c>
      <c r="R442" s="3" t="s">
        <v>48</v>
      </c>
      <c r="S442" s="2">
        <v>43419.833182870374</v>
      </c>
      <c r="T442" s="2">
        <v>43419.833182870374</v>
      </c>
      <c r="U442" s="2">
        <v>43419.841307870367</v>
      </c>
      <c r="V442" s="2">
        <v>43419.841307870367</v>
      </c>
      <c r="X442" s="8">
        <f t="shared" si="75"/>
        <v>43419.832141203704</v>
      </c>
      <c r="Y442" s="9">
        <f t="shared" si="76"/>
        <v>3.9467592578148469E-3</v>
      </c>
      <c r="Z442" s="9">
        <f t="shared" si="77"/>
        <v>7.8935185156296939E-3</v>
      </c>
      <c r="AA442" s="30"/>
      <c r="AB442" s="10">
        <f t="shared" si="78"/>
        <v>0</v>
      </c>
      <c r="AC442" s="10">
        <f t="shared" si="79"/>
        <v>2.0833333110203966E-4</v>
      </c>
      <c r="AD442" s="30"/>
      <c r="AE442" s="30"/>
      <c r="AF442" s="78">
        <f t="shared" si="72"/>
        <v>43419.831944444442</v>
      </c>
      <c r="AG442" s="78">
        <f t="shared" si="73"/>
        <v>43419.836111111108</v>
      </c>
      <c r="AH442" s="26" t="str">
        <f t="shared" si="74"/>
        <v>43419.831944444443419.8361111111</v>
      </c>
      <c r="AI442" s="26" t="e">
        <f>VLOOKUP(AH442,simple_survey!$P$1800:$Q$2001,2,FALSE)</f>
        <v>#N/A</v>
      </c>
    </row>
    <row r="443" spans="1:35" s="3" customFormat="1" hidden="1" x14ac:dyDescent="0.4">
      <c r="A443" s="16" t="str">
        <f t="shared" si="71"/>
        <v>★</v>
      </c>
      <c r="B443" s="16" t="str">
        <f t="shared" si="80"/>
        <v>☆</v>
      </c>
      <c r="C443" s="7">
        <v>19</v>
      </c>
      <c r="D443" s="2">
        <v>43419.790439814817</v>
      </c>
      <c r="E443" s="3" t="s">
        <v>1848</v>
      </c>
      <c r="F443" s="3">
        <v>14575</v>
      </c>
      <c r="G443" s="3" t="s">
        <v>18</v>
      </c>
      <c r="H443" s="3">
        <v>6255</v>
      </c>
      <c r="I443" s="3">
        <v>634</v>
      </c>
      <c r="J443" s="3">
        <v>6</v>
      </c>
      <c r="K443" s="3">
        <v>1</v>
      </c>
      <c r="L443" s="2">
        <v>43419.802708333336</v>
      </c>
      <c r="O443" s="3" t="s">
        <v>30</v>
      </c>
      <c r="P443" s="3" t="s">
        <v>31</v>
      </c>
      <c r="Q443" s="3" t="s">
        <v>79</v>
      </c>
      <c r="R443" s="3" t="s">
        <v>80</v>
      </c>
      <c r="S443" s="2">
        <v>43419.797372685185</v>
      </c>
      <c r="U443" s="2">
        <v>43419.802268518521</v>
      </c>
      <c r="W443" s="2">
        <v>43419.797372685185</v>
      </c>
      <c r="X443" s="8">
        <f t="shared" si="75"/>
        <v>43419.797372685185</v>
      </c>
      <c r="Y443" s="9">
        <f t="shared" si="76"/>
        <v>0</v>
      </c>
      <c r="Z443" s="9">
        <f t="shared" si="77"/>
        <v>0</v>
      </c>
      <c r="AA443" s="30"/>
      <c r="AB443" s="10">
        <f t="shared" si="78"/>
        <v>0</v>
      </c>
      <c r="AC443" s="10">
        <f t="shared" si="79"/>
        <v>5.3356481512309983E-3</v>
      </c>
      <c r="AD443" s="30"/>
      <c r="AE443" s="30"/>
      <c r="AF443" s="78">
        <f t="shared" si="72"/>
        <v>43419.790277777778</v>
      </c>
      <c r="AG443" s="78">
        <f t="shared" si="73"/>
        <v>0</v>
      </c>
      <c r="AH443" s="26" t="str">
        <f t="shared" si="74"/>
        <v>43419.79027777780</v>
      </c>
      <c r="AI443" s="26" t="e">
        <f>VLOOKUP(AH443,simple_survey!$P$1800:$Q$2001,2,FALSE)</f>
        <v>#N/A</v>
      </c>
    </row>
    <row r="444" spans="1:35" s="3" customFormat="1" hidden="1" x14ac:dyDescent="0.4">
      <c r="A444" s="16" t="str">
        <f t="shared" si="71"/>
        <v>★</v>
      </c>
      <c r="B444" s="16" t="str">
        <f t="shared" si="80"/>
        <v>☆</v>
      </c>
      <c r="C444" s="7">
        <v>19</v>
      </c>
      <c r="D444" s="2">
        <v>43419.791064814817</v>
      </c>
      <c r="E444" s="3" t="s">
        <v>1949</v>
      </c>
      <c r="F444" s="3">
        <v>14576</v>
      </c>
      <c r="G444" s="3" t="s">
        <v>32</v>
      </c>
      <c r="H444" s="3">
        <v>5335</v>
      </c>
      <c r="I444" s="3">
        <v>908</v>
      </c>
      <c r="J444" s="3">
        <v>10</v>
      </c>
      <c r="K444" s="3">
        <v>1</v>
      </c>
      <c r="L444" s="2">
        <v>43419.791180555556</v>
      </c>
      <c r="O444" s="3" t="s">
        <v>67</v>
      </c>
      <c r="P444" s="3" t="s">
        <v>68</v>
      </c>
      <c r="Q444" s="3" t="s">
        <v>24</v>
      </c>
      <c r="R444" s="3" t="s">
        <v>25</v>
      </c>
      <c r="S444" s="2">
        <v>43419.797997685186</v>
      </c>
      <c r="U444" s="2">
        <v>43419.802141203705</v>
      </c>
      <c r="W444" s="2">
        <v>43419.797997685186</v>
      </c>
      <c r="X444" s="8">
        <f t="shared" si="75"/>
        <v>43419.797997685186</v>
      </c>
      <c r="Y444" s="9">
        <f t="shared" si="76"/>
        <v>0</v>
      </c>
      <c r="Z444" s="9">
        <f t="shared" si="77"/>
        <v>0</v>
      </c>
      <c r="AA444" s="30"/>
      <c r="AB444" s="10">
        <f t="shared" si="78"/>
        <v>0</v>
      </c>
      <c r="AC444" s="10">
        <f t="shared" si="79"/>
        <v>0</v>
      </c>
      <c r="AD444" s="30"/>
      <c r="AE444" s="30"/>
      <c r="AF444" s="78">
        <f t="shared" si="72"/>
        <v>43419.790972222225</v>
      </c>
      <c r="AG444" s="78">
        <f t="shared" si="73"/>
        <v>0</v>
      </c>
      <c r="AH444" s="26" t="str">
        <f t="shared" si="74"/>
        <v>43419.79097222220</v>
      </c>
      <c r="AI444" s="26" t="e">
        <f>VLOOKUP(AH444,simple_survey!$P$1800:$Q$2001,2,FALSE)</f>
        <v>#N/A</v>
      </c>
    </row>
    <row r="445" spans="1:35" s="3" customFormat="1" hidden="1" x14ac:dyDescent="0.4">
      <c r="A445" s="16" t="str">
        <f t="shared" si="71"/>
        <v>-</v>
      </c>
      <c r="B445" s="16" t="str">
        <f t="shared" si="80"/>
        <v>☆</v>
      </c>
      <c r="C445" s="7">
        <v>19</v>
      </c>
      <c r="D445" s="2">
        <v>43419.798541666663</v>
      </c>
      <c r="E445" s="3" t="s">
        <v>2077</v>
      </c>
      <c r="F445" s="3">
        <v>14582</v>
      </c>
      <c r="G445" s="3" t="s">
        <v>32</v>
      </c>
      <c r="H445" s="3">
        <v>1158</v>
      </c>
      <c r="I445" s="3">
        <v>81</v>
      </c>
      <c r="J445" s="3">
        <v>8</v>
      </c>
      <c r="K445" s="3">
        <v>1</v>
      </c>
      <c r="L445" s="2">
        <v>43419.800509259258</v>
      </c>
      <c r="O445" s="3" t="s">
        <v>36</v>
      </c>
      <c r="P445" s="3" t="s">
        <v>37</v>
      </c>
      <c r="Q445" s="3" t="s">
        <v>73</v>
      </c>
      <c r="R445" s="3" t="s">
        <v>74</v>
      </c>
      <c r="S445" s="2">
        <v>43419.805659722224</v>
      </c>
      <c r="U445" s="2">
        <v>43419.811828703707</v>
      </c>
      <c r="X445" s="8">
        <f t="shared" si="75"/>
        <v>43419.798541666663</v>
      </c>
      <c r="Y445" s="9">
        <f t="shared" si="76"/>
        <v>0</v>
      </c>
      <c r="Z445" s="9">
        <f t="shared" si="77"/>
        <v>0</v>
      </c>
      <c r="AA445" s="30"/>
      <c r="AB445" s="10">
        <f t="shared" si="78"/>
        <v>0</v>
      </c>
      <c r="AC445" s="10">
        <f t="shared" si="79"/>
        <v>7.1180555605678819E-3</v>
      </c>
      <c r="AD445" s="30"/>
      <c r="AE445" s="30"/>
      <c r="AF445" s="78">
        <f t="shared" si="72"/>
        <v>43419.79791666667</v>
      </c>
      <c r="AG445" s="78">
        <f t="shared" si="73"/>
        <v>0</v>
      </c>
      <c r="AH445" s="26" t="str">
        <f t="shared" si="74"/>
        <v>43419.79791666670</v>
      </c>
      <c r="AI445" s="26" t="e">
        <f>VLOOKUP(AH445,simple_survey!$P$1800:$Q$2001,2,FALSE)</f>
        <v>#N/A</v>
      </c>
    </row>
    <row r="446" spans="1:35" s="3" customFormat="1" hidden="1" x14ac:dyDescent="0.4">
      <c r="A446" s="16" t="str">
        <f t="shared" si="71"/>
        <v>★</v>
      </c>
      <c r="B446" s="16" t="str">
        <f t="shared" si="80"/>
        <v>☆</v>
      </c>
      <c r="C446" s="7">
        <v>19</v>
      </c>
      <c r="D446" s="2">
        <v>43419.799305555556</v>
      </c>
      <c r="E446" s="3" t="s">
        <v>2065</v>
      </c>
      <c r="F446" s="3">
        <v>14583</v>
      </c>
      <c r="G446" s="3" t="s">
        <v>98</v>
      </c>
      <c r="H446" s="3">
        <v>0</v>
      </c>
      <c r="I446" s="3">
        <v>387</v>
      </c>
      <c r="J446" s="3">
        <v>5</v>
      </c>
      <c r="K446" s="3">
        <v>2</v>
      </c>
      <c r="L446" s="2">
        <v>43419.808668981481</v>
      </c>
      <c r="O446" s="3" t="s">
        <v>47</v>
      </c>
      <c r="P446" s="3" t="s">
        <v>48</v>
      </c>
      <c r="Q446" s="3" t="s">
        <v>44</v>
      </c>
      <c r="R446" s="3" t="s">
        <v>91</v>
      </c>
      <c r="S446" s="2">
        <v>43419.806018518517</v>
      </c>
      <c r="U446" s="2">
        <v>43419.817824074074</v>
      </c>
      <c r="W446" s="2">
        <v>43419.806018518517</v>
      </c>
      <c r="X446" s="8">
        <f t="shared" si="75"/>
        <v>43419.806018518517</v>
      </c>
      <c r="Y446" s="9">
        <f t="shared" si="76"/>
        <v>0</v>
      </c>
      <c r="Z446" s="9">
        <f t="shared" si="77"/>
        <v>0</v>
      </c>
      <c r="AA446" s="30"/>
      <c r="AB446" s="10">
        <f t="shared" si="78"/>
        <v>0</v>
      </c>
      <c r="AC446" s="10">
        <f t="shared" si="79"/>
        <v>2.6504629640839994E-3</v>
      </c>
      <c r="AD446" s="30"/>
      <c r="AE446" s="30"/>
      <c r="AF446" s="78">
        <f t="shared" si="72"/>
        <v>43419.799305555556</v>
      </c>
      <c r="AG446" s="78">
        <f t="shared" si="73"/>
        <v>0</v>
      </c>
      <c r="AH446" s="26" t="str">
        <f t="shared" si="74"/>
        <v>43419.79930555560</v>
      </c>
      <c r="AI446" s="26" t="e">
        <f>VLOOKUP(AH446,simple_survey!$P$1800:$Q$2001,2,FALSE)</f>
        <v>#N/A</v>
      </c>
    </row>
    <row r="447" spans="1:35" s="3" customFormat="1" hidden="1" x14ac:dyDescent="0.4">
      <c r="A447" s="16" t="str">
        <f t="shared" si="71"/>
        <v>-</v>
      </c>
      <c r="B447" s="16" t="str">
        <f t="shared" si="80"/>
        <v>☆</v>
      </c>
      <c r="C447" s="7">
        <v>19</v>
      </c>
      <c r="D447" s="2">
        <v>43419.80028935185</v>
      </c>
      <c r="E447" s="3" t="s">
        <v>1833</v>
      </c>
      <c r="F447" s="3">
        <v>14585</v>
      </c>
      <c r="G447" s="3" t="s">
        <v>18</v>
      </c>
      <c r="H447" s="3">
        <v>5702</v>
      </c>
      <c r="I447" s="3">
        <v>611</v>
      </c>
      <c r="J447" s="3">
        <v>7</v>
      </c>
      <c r="K447" s="3">
        <v>1</v>
      </c>
      <c r="L447" s="2">
        <v>43419.801770833335</v>
      </c>
      <c r="O447" s="3" t="s">
        <v>20</v>
      </c>
      <c r="P447" s="3" t="s">
        <v>21</v>
      </c>
      <c r="Q447" s="3" t="s">
        <v>36</v>
      </c>
      <c r="R447" s="3" t="s">
        <v>37</v>
      </c>
      <c r="S447" s="2">
        <v>43419.806967592594</v>
      </c>
      <c r="U447" s="2">
        <v>43419.815347222226</v>
      </c>
      <c r="X447" s="8">
        <f t="shared" si="75"/>
        <v>43419.80028935185</v>
      </c>
      <c r="Y447" s="9">
        <f t="shared" si="76"/>
        <v>0</v>
      </c>
      <c r="Z447" s="9">
        <f t="shared" si="77"/>
        <v>0</v>
      </c>
      <c r="AA447" s="30"/>
      <c r="AB447" s="10">
        <f t="shared" si="78"/>
        <v>0</v>
      </c>
      <c r="AC447" s="10">
        <f t="shared" si="79"/>
        <v>6.6782407448044978E-3</v>
      </c>
      <c r="AD447" s="30"/>
      <c r="AE447" s="30"/>
      <c r="AF447" s="78">
        <f t="shared" si="72"/>
        <v>43419.8</v>
      </c>
      <c r="AG447" s="78">
        <f t="shared" si="73"/>
        <v>0</v>
      </c>
      <c r="AH447" s="26" t="str">
        <f t="shared" si="74"/>
        <v>43419.80</v>
      </c>
      <c r="AI447" s="26" t="e">
        <f>VLOOKUP(AH447,simple_survey!$P$1800:$Q$2001,2,FALSE)</f>
        <v>#N/A</v>
      </c>
    </row>
    <row r="448" spans="1:35" s="3" customFormat="1" hidden="1" x14ac:dyDescent="0.4">
      <c r="A448" s="16" t="str">
        <f t="shared" si="71"/>
        <v>-</v>
      </c>
      <c r="B448" s="16" t="str">
        <f t="shared" si="80"/>
        <v>☆</v>
      </c>
      <c r="C448" s="7">
        <v>19</v>
      </c>
      <c r="D448" s="2">
        <v>43419.805011574077</v>
      </c>
      <c r="E448" s="3" t="s">
        <v>1810</v>
      </c>
      <c r="F448" s="3">
        <v>14589</v>
      </c>
      <c r="G448" s="3" t="s">
        <v>32</v>
      </c>
      <c r="H448" s="3">
        <v>3713</v>
      </c>
      <c r="I448" s="3">
        <v>171</v>
      </c>
      <c r="J448" s="3">
        <v>13</v>
      </c>
      <c r="K448" s="3">
        <v>1</v>
      </c>
      <c r="L448" s="2">
        <v>43419.806041666663</v>
      </c>
      <c r="O448" s="3" t="s">
        <v>38</v>
      </c>
      <c r="P448" s="3" t="s">
        <v>1368</v>
      </c>
      <c r="Q448" s="3" t="s">
        <v>22</v>
      </c>
      <c r="R448" s="3" t="s">
        <v>23</v>
      </c>
      <c r="S448" s="2">
        <v>43419.808888888889</v>
      </c>
      <c r="U448" s="2">
        <v>43419.820902777778</v>
      </c>
      <c r="X448" s="8">
        <f t="shared" si="75"/>
        <v>43419.805011574077</v>
      </c>
      <c r="Y448" s="9">
        <f t="shared" si="76"/>
        <v>0</v>
      </c>
      <c r="Z448" s="9">
        <f t="shared" si="77"/>
        <v>0</v>
      </c>
      <c r="AA448" s="30"/>
      <c r="AB448" s="10">
        <f t="shared" si="78"/>
        <v>0</v>
      </c>
      <c r="AC448" s="10">
        <f t="shared" si="79"/>
        <v>3.8773148116888478E-3</v>
      </c>
      <c r="AD448" s="30"/>
      <c r="AE448" s="30"/>
      <c r="AF448" s="78">
        <f t="shared" si="72"/>
        <v>43419.804861111108</v>
      </c>
      <c r="AG448" s="78">
        <f t="shared" si="73"/>
        <v>0</v>
      </c>
      <c r="AH448" s="26" t="str">
        <f t="shared" si="74"/>
        <v>43419.80486111110</v>
      </c>
      <c r="AI448" s="26" t="e">
        <f>VLOOKUP(AH448,simple_survey!$P$1800:$Q$2001,2,FALSE)</f>
        <v>#N/A</v>
      </c>
    </row>
    <row r="449" spans="1:35" s="3" customFormat="1" hidden="1" x14ac:dyDescent="0.4">
      <c r="A449" s="16" t="str">
        <f t="shared" si="71"/>
        <v>-</v>
      </c>
      <c r="B449" s="16" t="str">
        <f t="shared" si="80"/>
        <v>☆</v>
      </c>
      <c r="C449" s="7">
        <v>19</v>
      </c>
      <c r="D449" s="2">
        <v>43419.812071759261</v>
      </c>
      <c r="E449" s="3" t="s">
        <v>1949</v>
      </c>
      <c r="F449" s="3">
        <v>14596</v>
      </c>
      <c r="G449" s="3" t="s">
        <v>32</v>
      </c>
      <c r="H449" s="3">
        <v>5335</v>
      </c>
      <c r="I449" s="3">
        <v>875</v>
      </c>
      <c r="J449" s="3">
        <v>9</v>
      </c>
      <c r="K449" s="3">
        <v>1</v>
      </c>
      <c r="L449" s="2">
        <v>43419.813877314817</v>
      </c>
      <c r="O449" s="3" t="s">
        <v>24</v>
      </c>
      <c r="P449" s="3" t="s">
        <v>25</v>
      </c>
      <c r="Q449" s="3" t="s">
        <v>33</v>
      </c>
      <c r="R449" s="3" t="s">
        <v>34</v>
      </c>
      <c r="S449" s="2">
        <v>43419.815763888888</v>
      </c>
      <c r="U449" s="2">
        <v>43419.821620370371</v>
      </c>
      <c r="X449" s="8">
        <f t="shared" si="75"/>
        <v>43419.812071759261</v>
      </c>
      <c r="Y449" s="9">
        <f t="shared" si="76"/>
        <v>0</v>
      </c>
      <c r="Z449" s="9">
        <f t="shared" si="77"/>
        <v>0</v>
      </c>
      <c r="AA449" s="30"/>
      <c r="AB449" s="10">
        <f t="shared" si="78"/>
        <v>0</v>
      </c>
      <c r="AC449" s="10">
        <f t="shared" si="79"/>
        <v>3.6921296268701553E-3</v>
      </c>
      <c r="AD449" s="30"/>
      <c r="AE449" s="30"/>
      <c r="AF449" s="78">
        <f t="shared" si="72"/>
        <v>43419.811805555553</v>
      </c>
      <c r="AG449" s="78">
        <f t="shared" si="73"/>
        <v>0</v>
      </c>
      <c r="AH449" s="26" t="str">
        <f t="shared" si="74"/>
        <v>43419.81180555560</v>
      </c>
      <c r="AI449" s="26" t="e">
        <f>VLOOKUP(AH449,simple_survey!$P$1800:$Q$2001,2,FALSE)</f>
        <v>#N/A</v>
      </c>
    </row>
    <row r="450" spans="1:35" s="3" customFormat="1" hidden="1" x14ac:dyDescent="0.4">
      <c r="A450" s="16" t="str">
        <f t="shared" ref="A450:A481" si="81">IF(W450&gt;0, "★", "-")</f>
        <v>-</v>
      </c>
      <c r="B450" s="16" t="str">
        <f t="shared" si="80"/>
        <v>☆</v>
      </c>
      <c r="C450" s="7">
        <v>19</v>
      </c>
      <c r="D450" s="2">
        <v>43419.818912037037</v>
      </c>
      <c r="E450" s="3" t="s">
        <v>1997</v>
      </c>
      <c r="F450" s="3">
        <v>14602</v>
      </c>
      <c r="G450" s="3" t="s">
        <v>32</v>
      </c>
      <c r="H450" s="3">
        <v>2535</v>
      </c>
      <c r="I450" s="3">
        <v>580</v>
      </c>
      <c r="J450" s="3">
        <v>3</v>
      </c>
      <c r="K450" s="3">
        <v>1</v>
      </c>
      <c r="L450" s="2">
        <v>43419.818981481483</v>
      </c>
      <c r="O450" s="3" t="s">
        <v>133</v>
      </c>
      <c r="P450" s="3" t="s">
        <v>19</v>
      </c>
      <c r="Q450" s="3" t="s">
        <v>20</v>
      </c>
      <c r="R450" s="3" t="s">
        <v>21</v>
      </c>
      <c r="S450" s="2">
        <v>43419.821030092593</v>
      </c>
      <c r="U450" s="2">
        <v>43419.82708333333</v>
      </c>
      <c r="X450" s="8">
        <f t="shared" si="75"/>
        <v>43419.818912037037</v>
      </c>
      <c r="Y450" s="9">
        <f t="shared" si="76"/>
        <v>0</v>
      </c>
      <c r="Z450" s="9">
        <f t="shared" si="77"/>
        <v>0</v>
      </c>
      <c r="AA450" s="30"/>
      <c r="AB450" s="10">
        <f t="shared" si="78"/>
        <v>0</v>
      </c>
      <c r="AC450" s="10">
        <f t="shared" si="79"/>
        <v>2.118055555911269E-3</v>
      </c>
      <c r="AD450" s="30"/>
      <c r="AE450" s="30"/>
      <c r="AF450" s="78">
        <f t="shared" si="72"/>
        <v>43419.818749999999</v>
      </c>
      <c r="AG450" s="78">
        <f t="shared" si="73"/>
        <v>0</v>
      </c>
      <c r="AH450" s="26" t="str">
        <f t="shared" si="74"/>
        <v>43419.818750</v>
      </c>
      <c r="AI450" s="26" t="e">
        <f>VLOOKUP(AH450,simple_survey!$P$1800:$Q$2001,2,FALSE)</f>
        <v>#N/A</v>
      </c>
    </row>
    <row r="451" spans="1:35" s="3" customFormat="1" hidden="1" x14ac:dyDescent="0.4">
      <c r="A451" s="16" t="str">
        <f t="shared" si="81"/>
        <v>-</v>
      </c>
      <c r="B451" s="16" t="str">
        <f t="shared" si="80"/>
        <v>☆</v>
      </c>
      <c r="C451" s="7">
        <v>19</v>
      </c>
      <c r="D451" s="2">
        <v>43419.824733796297</v>
      </c>
      <c r="E451" s="3" t="s">
        <v>2090</v>
      </c>
      <c r="F451" s="3">
        <v>14607</v>
      </c>
      <c r="G451" s="3" t="s">
        <v>32</v>
      </c>
      <c r="H451" s="3">
        <v>6060</v>
      </c>
      <c r="I451" s="3">
        <v>158</v>
      </c>
      <c r="J451" s="3">
        <v>10</v>
      </c>
      <c r="K451" s="3">
        <v>1</v>
      </c>
      <c r="L451" s="2">
        <v>43419.827372685184</v>
      </c>
      <c r="O451" s="3" t="s">
        <v>24</v>
      </c>
      <c r="P451" s="3" t="s">
        <v>25</v>
      </c>
      <c r="Q451" s="3" t="s">
        <v>133</v>
      </c>
      <c r="R451" s="3" t="s">
        <v>19</v>
      </c>
      <c r="S451" s="2">
        <v>43419.827199074076</v>
      </c>
      <c r="U451" s="2">
        <v>43419.833634259259</v>
      </c>
      <c r="X451" s="8">
        <f t="shared" si="75"/>
        <v>43419.824733796297</v>
      </c>
      <c r="Y451" s="9">
        <f t="shared" si="76"/>
        <v>0</v>
      </c>
      <c r="Z451" s="9">
        <f t="shared" si="77"/>
        <v>0</v>
      </c>
      <c r="AA451" s="30"/>
      <c r="AB451" s="10">
        <f t="shared" si="78"/>
        <v>0</v>
      </c>
      <c r="AC451" s="10">
        <f t="shared" si="79"/>
        <v>2.638888887304347E-3</v>
      </c>
      <c r="AD451" s="30"/>
      <c r="AE451" s="30"/>
      <c r="AF451" s="78">
        <f t="shared" ref="AF451:AF481" si="82">INT(D451*1440)/1440</f>
        <v>43419.824305555558</v>
      </c>
      <c r="AG451" s="78">
        <f t="shared" ref="AG451:AG481" si="83">INT(N451*1440)/1440</f>
        <v>0</v>
      </c>
      <c r="AH451" s="26" t="str">
        <f t="shared" ref="AH451:AH481" si="84">CONCATENATE(AF451,AG451)</f>
        <v>43419.82430555560</v>
      </c>
      <c r="AI451" s="26" t="e">
        <f>VLOOKUP(AH451,simple_survey!$P$1800:$Q$2001,2,FALSE)</f>
        <v>#N/A</v>
      </c>
    </row>
    <row r="452" spans="1:35" s="3" customFormat="1" hidden="1" x14ac:dyDescent="0.4">
      <c r="A452" s="16" t="str">
        <f t="shared" si="81"/>
        <v>-</v>
      </c>
      <c r="B452" s="16" t="str">
        <f t="shared" si="80"/>
        <v>☆</v>
      </c>
      <c r="C452" s="7">
        <v>19</v>
      </c>
      <c r="D452" s="2">
        <v>43419.827708333331</v>
      </c>
      <c r="E452" s="3" t="s">
        <v>1997</v>
      </c>
      <c r="F452" s="3">
        <v>14610</v>
      </c>
      <c r="G452" s="3" t="s">
        <v>32</v>
      </c>
      <c r="H452" s="3">
        <v>2535</v>
      </c>
      <c r="I452" s="3">
        <v>220</v>
      </c>
      <c r="J452" s="3">
        <v>3</v>
      </c>
      <c r="K452" s="3">
        <v>1</v>
      </c>
      <c r="L452" s="2">
        <v>43419.827777777777</v>
      </c>
      <c r="O452" s="3" t="s">
        <v>30</v>
      </c>
      <c r="P452" s="3" t="s">
        <v>31</v>
      </c>
      <c r="Q452" s="3" t="s">
        <v>54</v>
      </c>
      <c r="R452" s="3" t="s">
        <v>55</v>
      </c>
      <c r="S452" s="2">
        <v>43419.828750000001</v>
      </c>
      <c r="U452" s="2">
        <v>43419.835740740738</v>
      </c>
      <c r="X452" s="8">
        <f t="shared" si="75"/>
        <v>43419.827708333331</v>
      </c>
      <c r="Y452" s="9">
        <f t="shared" si="76"/>
        <v>0</v>
      </c>
      <c r="Z452" s="9">
        <f t="shared" si="77"/>
        <v>0</v>
      </c>
      <c r="AA452" s="30"/>
      <c r="AB452" s="10">
        <f t="shared" si="78"/>
        <v>0</v>
      </c>
      <c r="AC452" s="10">
        <f t="shared" si="79"/>
        <v>1.0416666700621136E-3</v>
      </c>
      <c r="AD452" s="30"/>
      <c r="AE452" s="30"/>
      <c r="AF452" s="78">
        <f t="shared" si="82"/>
        <v>43419.82708333333</v>
      </c>
      <c r="AG452" s="78">
        <f t="shared" si="83"/>
        <v>0</v>
      </c>
      <c r="AH452" s="26" t="str">
        <f t="shared" si="84"/>
        <v>43419.82708333330</v>
      </c>
      <c r="AI452" s="26" t="e">
        <f>VLOOKUP(AH452,simple_survey!$P$1800:$Q$2001,2,FALSE)</f>
        <v>#N/A</v>
      </c>
    </row>
    <row r="453" spans="1:35" s="5" customFormat="1" hidden="1" x14ac:dyDescent="0.4">
      <c r="A453" s="17" t="str">
        <f t="shared" si="81"/>
        <v>-</v>
      </c>
      <c r="B453" s="17" t="str">
        <f t="shared" si="80"/>
        <v>☆</v>
      </c>
      <c r="C453" s="12">
        <v>19</v>
      </c>
      <c r="D453" s="4">
        <v>43419.830358796295</v>
      </c>
      <c r="E453" s="5" t="s">
        <v>2091</v>
      </c>
      <c r="F453" s="5">
        <v>14613</v>
      </c>
      <c r="G453" s="5" t="s">
        <v>32</v>
      </c>
      <c r="H453" s="5">
        <v>2902</v>
      </c>
      <c r="I453" s="5">
        <v>973</v>
      </c>
      <c r="J453" s="5">
        <v>3</v>
      </c>
      <c r="K453" s="5">
        <v>1</v>
      </c>
      <c r="L453" s="4">
        <v>43419.831770833334</v>
      </c>
      <c r="O453" s="5" t="s">
        <v>30</v>
      </c>
      <c r="P453" s="5" t="s">
        <v>31</v>
      </c>
      <c r="Q453" s="5" t="s">
        <v>47</v>
      </c>
      <c r="R453" s="5" t="s">
        <v>48</v>
      </c>
      <c r="S453" s="4">
        <v>43419.831400462965</v>
      </c>
      <c r="U453" s="4">
        <v>43419.838831018518</v>
      </c>
      <c r="X453" s="13">
        <f t="shared" si="75"/>
        <v>43419.830358796295</v>
      </c>
      <c r="Y453" s="18">
        <f t="shared" si="76"/>
        <v>0</v>
      </c>
      <c r="Z453" s="18">
        <f t="shared" si="77"/>
        <v>0</v>
      </c>
      <c r="AA453" s="31"/>
      <c r="AB453" s="19">
        <f t="shared" si="78"/>
        <v>0</v>
      </c>
      <c r="AC453" s="19">
        <f t="shared" si="79"/>
        <v>1.4120370396994986E-3</v>
      </c>
      <c r="AD453" s="31"/>
      <c r="AE453" s="31"/>
      <c r="AF453" s="78">
        <f t="shared" si="82"/>
        <v>43419.829861111109</v>
      </c>
      <c r="AG453" s="78">
        <f t="shared" si="83"/>
        <v>0</v>
      </c>
      <c r="AH453" s="26" t="str">
        <f t="shared" si="84"/>
        <v>43419.82986111110</v>
      </c>
      <c r="AI453" s="26" t="e">
        <f>VLOOKUP(AH453,simple_survey!$P$1800:$Q$2001,2,FALSE)</f>
        <v>#N/A</v>
      </c>
    </row>
    <row r="454" spans="1:35" x14ac:dyDescent="0.4">
      <c r="A454" s="16" t="str">
        <f t="shared" si="81"/>
        <v>★</v>
      </c>
      <c r="B454" s="16" t="str">
        <f t="shared" si="80"/>
        <v>-</v>
      </c>
      <c r="C454" s="7">
        <v>20</v>
      </c>
      <c r="D454" s="1">
        <v>43419.836886574078</v>
      </c>
      <c r="E454" t="s">
        <v>2092</v>
      </c>
      <c r="F454">
        <v>14615</v>
      </c>
      <c r="G454" t="s">
        <v>18</v>
      </c>
      <c r="H454">
        <v>5564</v>
      </c>
      <c r="I454">
        <v>410</v>
      </c>
      <c r="J454">
        <v>1</v>
      </c>
      <c r="K454">
        <v>1</v>
      </c>
      <c r="M454" s="1">
        <v>43419.842222222222</v>
      </c>
      <c r="N454" s="1">
        <v>43419.847384259258</v>
      </c>
      <c r="O454" t="s">
        <v>60</v>
      </c>
      <c r="P454" t="s">
        <v>61</v>
      </c>
      <c r="Q454" t="s">
        <v>133</v>
      </c>
      <c r="R454" t="s">
        <v>19</v>
      </c>
      <c r="S454" s="1">
        <v>43419.843819444446</v>
      </c>
      <c r="T454" s="1">
        <v>43419.843819444446</v>
      </c>
      <c r="U454" s="1">
        <v>43419.851736111108</v>
      </c>
      <c r="V454" s="1">
        <v>43419.851736111108</v>
      </c>
      <c r="W454" s="1">
        <v>43419.843819444446</v>
      </c>
      <c r="X454" s="8">
        <f t="shared" si="75"/>
        <v>43419.843819444446</v>
      </c>
      <c r="Y454" s="9">
        <f t="shared" si="76"/>
        <v>5.1620370359160006E-3</v>
      </c>
      <c r="Z454" s="9">
        <f t="shared" si="77"/>
        <v>5.1620370359160006E-3</v>
      </c>
      <c r="AA454" s="6">
        <f>SUM(Z454:Z481)</f>
        <v>0.20699074075673707</v>
      </c>
      <c r="AB454" s="10">
        <f t="shared" si="78"/>
        <v>0</v>
      </c>
      <c r="AC454" s="10">
        <f t="shared" si="79"/>
        <v>0</v>
      </c>
      <c r="AD454" s="6">
        <f>AVERAGE(AC454:AC481)</f>
        <v>1.6439471871342027E-3</v>
      </c>
      <c r="AE454" s="6">
        <f>MEDIAN(AC454:AC481)</f>
        <v>1.3541666703531519E-3</v>
      </c>
      <c r="AF454" s="78">
        <f t="shared" si="82"/>
        <v>43419.836805555555</v>
      </c>
      <c r="AG454" s="78">
        <f t="shared" si="83"/>
        <v>43419.847222222219</v>
      </c>
      <c r="AH454" s="26" t="str">
        <f t="shared" si="84"/>
        <v>43419.836805555643419.8472222222</v>
      </c>
      <c r="AI454" s="26" t="str">
        <f>VLOOKUP(AH454,simple_survey!$P$1800:$Q$2001,2,FALSE)</f>
        <v>肯定的</v>
      </c>
    </row>
    <row r="455" spans="1:35" hidden="1" x14ac:dyDescent="0.4">
      <c r="A455" s="16" t="str">
        <f t="shared" si="81"/>
        <v>-</v>
      </c>
      <c r="B455" s="16" t="str">
        <f t="shared" si="80"/>
        <v>-</v>
      </c>
      <c r="C455" s="7">
        <v>20</v>
      </c>
      <c r="D455" s="1">
        <v>43419.839328703703</v>
      </c>
      <c r="E455" t="s">
        <v>1682</v>
      </c>
      <c r="F455">
        <v>14616</v>
      </c>
      <c r="G455" t="s">
        <v>32</v>
      </c>
      <c r="H455">
        <v>1310</v>
      </c>
      <c r="I455">
        <v>766</v>
      </c>
      <c r="J455">
        <v>8</v>
      </c>
      <c r="K455">
        <v>1</v>
      </c>
      <c r="M455" s="1">
        <v>43419.840810185182</v>
      </c>
      <c r="N455" s="1">
        <v>43419.844456018516</v>
      </c>
      <c r="O455" t="s">
        <v>133</v>
      </c>
      <c r="P455" t="s">
        <v>19</v>
      </c>
      <c r="Q455" t="s">
        <v>36</v>
      </c>
      <c r="R455" t="s">
        <v>37</v>
      </c>
      <c r="S455" s="1">
        <v>43419.840486111112</v>
      </c>
      <c r="T455" s="1">
        <v>43419.840486111112</v>
      </c>
      <c r="U455" s="1">
        <v>43419.846747685187</v>
      </c>
      <c r="V455" s="1">
        <v>43419.846747685187</v>
      </c>
      <c r="X455" s="8">
        <f t="shared" si="75"/>
        <v>43419.839328703703</v>
      </c>
      <c r="Y455" s="9">
        <f t="shared" si="76"/>
        <v>3.645833334303461E-3</v>
      </c>
      <c r="Z455" s="9">
        <f t="shared" si="77"/>
        <v>3.645833334303461E-3</v>
      </c>
      <c r="AB455" s="10">
        <f t="shared" si="78"/>
        <v>3.2407406979473308E-4</v>
      </c>
      <c r="AC455" s="10">
        <f t="shared" si="79"/>
        <v>1.48148147854954E-3</v>
      </c>
      <c r="AF455" s="78">
        <f t="shared" si="82"/>
        <v>43419.838888888888</v>
      </c>
      <c r="AG455" s="78">
        <f t="shared" si="83"/>
        <v>43419.844444444447</v>
      </c>
      <c r="AH455" s="26" t="str">
        <f t="shared" si="84"/>
        <v>43419.838888888943419.8444444444</v>
      </c>
      <c r="AI455" s="26" t="e">
        <f>VLOOKUP(AH455,simple_survey!$P$1800:$Q$2001,2,FALSE)</f>
        <v>#N/A</v>
      </c>
    </row>
    <row r="456" spans="1:35" hidden="1" x14ac:dyDescent="0.4">
      <c r="A456" s="16" t="str">
        <f t="shared" si="81"/>
        <v>-</v>
      </c>
      <c r="B456" s="16" t="str">
        <f t="shared" si="80"/>
        <v>-</v>
      </c>
      <c r="C456" s="7">
        <v>20</v>
      </c>
      <c r="D456" s="1">
        <v>43419.841157407405</v>
      </c>
      <c r="E456" t="s">
        <v>1837</v>
      </c>
      <c r="F456">
        <v>14617</v>
      </c>
      <c r="G456" t="s">
        <v>32</v>
      </c>
      <c r="H456">
        <v>4852</v>
      </c>
      <c r="I456">
        <v>871</v>
      </c>
      <c r="J456">
        <v>7</v>
      </c>
      <c r="K456">
        <v>1</v>
      </c>
      <c r="M456" s="1">
        <v>43419.842442129629</v>
      </c>
      <c r="N456" s="1">
        <v>43419.848402777781</v>
      </c>
      <c r="O456" t="s">
        <v>45</v>
      </c>
      <c r="P456" t="s">
        <v>46</v>
      </c>
      <c r="Q456" t="s">
        <v>71</v>
      </c>
      <c r="R456" t="s">
        <v>1326</v>
      </c>
      <c r="S456" s="1">
        <v>43419.842199074075</v>
      </c>
      <c r="T456" s="1">
        <v>43419.842199074075</v>
      </c>
      <c r="U456" s="1">
        <v>43419.847210648149</v>
      </c>
      <c r="V456" s="1">
        <v>43419.854872685188</v>
      </c>
      <c r="X456" s="8">
        <f t="shared" si="75"/>
        <v>43419.841157407405</v>
      </c>
      <c r="Y456" s="9">
        <f t="shared" si="76"/>
        <v>5.9606481518130749E-3</v>
      </c>
      <c r="Z456" s="9">
        <f t="shared" si="77"/>
        <v>5.9606481518130749E-3</v>
      </c>
      <c r="AB456" s="10">
        <f t="shared" si="78"/>
        <v>2.4305555416503921E-4</v>
      </c>
      <c r="AC456" s="10">
        <f t="shared" si="79"/>
        <v>1.2847222242271528E-3</v>
      </c>
      <c r="AF456" s="78">
        <f t="shared" si="82"/>
        <v>43419.84097222222</v>
      </c>
      <c r="AG456" s="78">
        <f t="shared" si="83"/>
        <v>43419.847916666666</v>
      </c>
      <c r="AH456" s="26" t="str">
        <f t="shared" si="84"/>
        <v>43419.840972222243419.8479166667</v>
      </c>
      <c r="AI456" s="26" t="e">
        <f>VLOOKUP(AH456,simple_survey!$P$1800:$Q$2001,2,FALSE)</f>
        <v>#N/A</v>
      </c>
    </row>
    <row r="457" spans="1:35" x14ac:dyDescent="0.4">
      <c r="A457" s="16" t="str">
        <f t="shared" si="81"/>
        <v>★</v>
      </c>
      <c r="B457" s="16" t="str">
        <f t="shared" si="80"/>
        <v>-</v>
      </c>
      <c r="C457" s="7">
        <v>20</v>
      </c>
      <c r="D457" s="1">
        <v>43419.841550925928</v>
      </c>
      <c r="E457" t="s">
        <v>2083</v>
      </c>
      <c r="F457">
        <v>14619</v>
      </c>
      <c r="G457" t="s">
        <v>32</v>
      </c>
      <c r="H457">
        <v>2535</v>
      </c>
      <c r="I457">
        <v>597</v>
      </c>
      <c r="J457">
        <v>7</v>
      </c>
      <c r="K457">
        <v>2</v>
      </c>
      <c r="M457" s="1">
        <v>43419.844872685186</v>
      </c>
      <c r="N457" s="1">
        <v>43419.852199074077</v>
      </c>
      <c r="O457" t="s">
        <v>24</v>
      </c>
      <c r="P457" t="s">
        <v>25</v>
      </c>
      <c r="Q457" t="s">
        <v>60</v>
      </c>
      <c r="R457" t="s">
        <v>61</v>
      </c>
      <c r="S457" s="1">
        <v>43419.848483796297</v>
      </c>
      <c r="T457" s="1">
        <v>43419.848483796297</v>
      </c>
      <c r="U457" s="1">
        <v>43419.860752314817</v>
      </c>
      <c r="V457" s="1">
        <v>43419.860752314817</v>
      </c>
      <c r="W457" s="1">
        <v>43419.848483796297</v>
      </c>
      <c r="X457" s="8">
        <f t="shared" si="75"/>
        <v>43419.848483796297</v>
      </c>
      <c r="Y457" s="9">
        <f t="shared" si="76"/>
        <v>7.3263888916699216E-3</v>
      </c>
      <c r="Z457" s="9">
        <f t="shared" si="77"/>
        <v>1.4652777783339843E-2</v>
      </c>
      <c r="AB457" s="10">
        <f t="shared" si="78"/>
        <v>0</v>
      </c>
      <c r="AC457" s="10">
        <f t="shared" si="79"/>
        <v>0</v>
      </c>
      <c r="AF457" s="78">
        <f t="shared" si="82"/>
        <v>43419.84097222222</v>
      </c>
      <c r="AG457" s="78">
        <f t="shared" si="83"/>
        <v>43419.852083333331</v>
      </c>
      <c r="AH457" s="26" t="str">
        <f t="shared" si="84"/>
        <v>43419.840972222243419.8520833333</v>
      </c>
      <c r="AI457" s="26" t="str">
        <f>VLOOKUP(AH457,simple_survey!$P$1800:$Q$2001,2,FALSE)</f>
        <v>肯定的</v>
      </c>
    </row>
    <row r="458" spans="1:35" hidden="1" x14ac:dyDescent="0.4">
      <c r="A458" s="16" t="str">
        <f t="shared" si="81"/>
        <v>-</v>
      </c>
      <c r="B458" s="16" t="str">
        <f t="shared" si="80"/>
        <v>-</v>
      </c>
      <c r="C458" s="7">
        <v>20</v>
      </c>
      <c r="D458" s="1">
        <v>43419.841828703706</v>
      </c>
      <c r="E458" t="s">
        <v>1576</v>
      </c>
      <c r="F458">
        <v>14620</v>
      </c>
      <c r="G458" t="s">
        <v>98</v>
      </c>
      <c r="H458">
        <v>0</v>
      </c>
      <c r="I458">
        <v>914</v>
      </c>
      <c r="J458">
        <v>10</v>
      </c>
      <c r="K458">
        <v>1</v>
      </c>
      <c r="M458" s="1">
        <v>43419.842939814815</v>
      </c>
      <c r="N458" s="1">
        <v>43419.845902777779</v>
      </c>
      <c r="O458" t="s">
        <v>30</v>
      </c>
      <c r="P458" t="s">
        <v>31</v>
      </c>
      <c r="Q458" t="s">
        <v>36</v>
      </c>
      <c r="R458" t="s">
        <v>37</v>
      </c>
      <c r="S458" s="1">
        <v>43419.842870370368</v>
      </c>
      <c r="T458" s="1">
        <v>43419.842870370368</v>
      </c>
      <c r="U458" s="1">
        <v>43419.85125</v>
      </c>
      <c r="V458" s="1">
        <v>43419.85125</v>
      </c>
      <c r="X458" s="8">
        <f t="shared" si="75"/>
        <v>43419.841828703706</v>
      </c>
      <c r="Y458" s="9">
        <f t="shared" si="76"/>
        <v>2.9629629643750377E-3</v>
      </c>
      <c r="Z458" s="9">
        <f t="shared" si="77"/>
        <v>2.9629629643750377E-3</v>
      </c>
      <c r="AB458" s="10">
        <f t="shared" si="78"/>
        <v>6.9444446125999093E-5</v>
      </c>
      <c r="AC458" s="10">
        <f t="shared" si="79"/>
        <v>1.111111108912155E-3</v>
      </c>
      <c r="AF458" s="78">
        <f t="shared" si="82"/>
        <v>43419.841666666667</v>
      </c>
      <c r="AG458" s="78">
        <f t="shared" si="83"/>
        <v>43419.845833333333</v>
      </c>
      <c r="AH458" s="26" t="str">
        <f t="shared" si="84"/>
        <v>43419.841666666743419.8458333333</v>
      </c>
      <c r="AI458" s="26" t="e">
        <f>VLOOKUP(AH458,simple_survey!$P$1800:$Q$2001,2,FALSE)</f>
        <v>#N/A</v>
      </c>
    </row>
    <row r="459" spans="1:35" hidden="1" x14ac:dyDescent="0.4">
      <c r="A459" s="16" t="str">
        <f t="shared" si="81"/>
        <v>-</v>
      </c>
      <c r="B459" s="16" t="str">
        <f t="shared" si="80"/>
        <v>-</v>
      </c>
      <c r="C459" s="7">
        <v>20</v>
      </c>
      <c r="D459" s="1">
        <v>43419.843078703707</v>
      </c>
      <c r="E459" t="s">
        <v>2093</v>
      </c>
      <c r="F459">
        <v>14621</v>
      </c>
      <c r="G459" t="s">
        <v>99</v>
      </c>
      <c r="H459">
        <v>0</v>
      </c>
      <c r="I459">
        <v>612</v>
      </c>
      <c r="J459">
        <v>8</v>
      </c>
      <c r="K459">
        <v>5</v>
      </c>
      <c r="M459" s="1">
        <v>43419.844537037039</v>
      </c>
      <c r="N459" s="1">
        <v>43419.848923611113</v>
      </c>
      <c r="O459" t="s">
        <v>36</v>
      </c>
      <c r="P459" t="s">
        <v>37</v>
      </c>
      <c r="Q459" t="s">
        <v>62</v>
      </c>
      <c r="R459" t="s">
        <v>63</v>
      </c>
      <c r="S459" s="1">
        <v>43419.845277777778</v>
      </c>
      <c r="T459" s="1">
        <v>43419.845277777778</v>
      </c>
      <c r="U459" s="1">
        <v>43419.853113425925</v>
      </c>
      <c r="V459" s="1">
        <v>43419.853113425925</v>
      </c>
      <c r="X459" s="8">
        <f t="shared" si="75"/>
        <v>43419.843078703707</v>
      </c>
      <c r="Y459" s="9">
        <f t="shared" si="76"/>
        <v>4.386574073578231E-3</v>
      </c>
      <c r="Z459" s="9">
        <f t="shared" si="77"/>
        <v>2.1932870367891155E-2</v>
      </c>
      <c r="AB459" s="10">
        <f t="shared" si="78"/>
        <v>0</v>
      </c>
      <c r="AC459" s="10">
        <f t="shared" si="79"/>
        <v>1.4583333322661929E-3</v>
      </c>
      <c r="AF459" s="78">
        <f t="shared" si="82"/>
        <v>43419.843055555553</v>
      </c>
      <c r="AG459" s="78">
        <f t="shared" si="83"/>
        <v>43419.848611111112</v>
      </c>
      <c r="AH459" s="26" t="str">
        <f t="shared" si="84"/>
        <v>43419.843055555643419.8486111111</v>
      </c>
      <c r="AI459" s="26" t="e">
        <f>VLOOKUP(AH459,simple_survey!$P$1800:$Q$2001,2,FALSE)</f>
        <v>#N/A</v>
      </c>
    </row>
    <row r="460" spans="1:35" hidden="1" x14ac:dyDescent="0.4">
      <c r="A460" s="16" t="str">
        <f t="shared" si="81"/>
        <v>-</v>
      </c>
      <c r="B460" s="16" t="str">
        <f t="shared" si="80"/>
        <v>-</v>
      </c>
      <c r="C460" s="7">
        <v>20</v>
      </c>
      <c r="D460" s="1">
        <v>43419.844317129631</v>
      </c>
      <c r="E460" t="s">
        <v>2094</v>
      </c>
      <c r="F460">
        <v>14622</v>
      </c>
      <c r="G460" t="s">
        <v>32</v>
      </c>
      <c r="H460">
        <v>1352</v>
      </c>
      <c r="I460">
        <v>588</v>
      </c>
      <c r="J460">
        <v>2</v>
      </c>
      <c r="K460">
        <v>1</v>
      </c>
      <c r="M460" s="1">
        <v>43419.845509259256</v>
      </c>
      <c r="N460" s="1">
        <v>43419.858796296299</v>
      </c>
      <c r="O460" t="s">
        <v>30</v>
      </c>
      <c r="P460" t="s">
        <v>31</v>
      </c>
      <c r="Q460" t="s">
        <v>133</v>
      </c>
      <c r="R460" t="s">
        <v>19</v>
      </c>
      <c r="S460" s="1">
        <v>43419.845358796294</v>
      </c>
      <c r="T460" s="1">
        <v>43419.845358796294</v>
      </c>
      <c r="U460" s="1">
        <v>43419.852222222224</v>
      </c>
      <c r="V460" s="1">
        <v>43419.852222222224</v>
      </c>
      <c r="X460" s="8">
        <f t="shared" ref="X460:X500" si="85">IF(W460&gt;0,W460,D460)</f>
        <v>43419.844317129631</v>
      </c>
      <c r="Y460" s="9">
        <f t="shared" ref="Y460:Y500" si="86">N460-M460</f>
        <v>1.3287037043482997E-2</v>
      </c>
      <c r="Z460" s="9">
        <f t="shared" ref="Z460:Z500" si="87">Y460*K460</f>
        <v>1.3287037043482997E-2</v>
      </c>
      <c r="AB460" s="10">
        <f t="shared" si="78"/>
        <v>1.5046296175569296E-4</v>
      </c>
      <c r="AC460" s="10">
        <f t="shared" si="79"/>
        <v>1.1921296245418489E-3</v>
      </c>
      <c r="AF460" s="78">
        <f t="shared" si="82"/>
        <v>43419.84375</v>
      </c>
      <c r="AG460" s="78">
        <f t="shared" si="83"/>
        <v>43419.85833333333</v>
      </c>
      <c r="AH460" s="26" t="str">
        <f t="shared" si="84"/>
        <v>43419.8437543419.8583333333</v>
      </c>
      <c r="AI460" s="26" t="e">
        <f>VLOOKUP(AH460,simple_survey!$P$1800:$Q$2001,2,FALSE)</f>
        <v>#N/A</v>
      </c>
    </row>
    <row r="461" spans="1:35" hidden="1" x14ac:dyDescent="0.4">
      <c r="A461" s="16" t="str">
        <f t="shared" si="81"/>
        <v>-</v>
      </c>
      <c r="B461" s="16" t="str">
        <f t="shared" si="80"/>
        <v>-</v>
      </c>
      <c r="C461" s="7">
        <v>20</v>
      </c>
      <c r="D461" s="1">
        <v>43419.845868055556</v>
      </c>
      <c r="E461" t="s">
        <v>2095</v>
      </c>
      <c r="F461">
        <v>14623</v>
      </c>
      <c r="G461" t="s">
        <v>99</v>
      </c>
      <c r="H461">
        <v>0</v>
      </c>
      <c r="I461">
        <v>30</v>
      </c>
      <c r="J461">
        <v>6</v>
      </c>
      <c r="K461">
        <v>1</v>
      </c>
      <c r="M461" s="1">
        <v>43419.850937499999</v>
      </c>
      <c r="N461" s="1">
        <v>43419.854583333334</v>
      </c>
      <c r="O461" t="s">
        <v>45</v>
      </c>
      <c r="P461" t="s">
        <v>46</v>
      </c>
      <c r="Q461" t="s">
        <v>133</v>
      </c>
      <c r="R461" t="s">
        <v>19</v>
      </c>
      <c r="S461" s="1">
        <v>43419.848622685182</v>
      </c>
      <c r="T461" s="1">
        <v>43419.848622685182</v>
      </c>
      <c r="U461" s="1">
        <v>43419.854768518519</v>
      </c>
      <c r="V461" s="1">
        <v>43419.854768518519</v>
      </c>
      <c r="X461" s="8">
        <f t="shared" si="85"/>
        <v>43419.845868055556</v>
      </c>
      <c r="Y461" s="9">
        <f t="shared" si="86"/>
        <v>3.645833334303461E-3</v>
      </c>
      <c r="Z461" s="9">
        <f t="shared" si="87"/>
        <v>3.645833334303461E-3</v>
      </c>
      <c r="AB461" s="10">
        <f t="shared" si="78"/>
        <v>2.3148148175096139E-3</v>
      </c>
      <c r="AC461" s="10">
        <f t="shared" si="79"/>
        <v>5.0694444435066544E-3</v>
      </c>
      <c r="AF461" s="78">
        <f t="shared" si="82"/>
        <v>43419.845833333333</v>
      </c>
      <c r="AG461" s="78">
        <f t="shared" si="83"/>
        <v>43419.854166666664</v>
      </c>
      <c r="AH461" s="26" t="str">
        <f t="shared" si="84"/>
        <v>43419.845833333343419.8541666667</v>
      </c>
      <c r="AI461" s="26" t="e">
        <f>VLOOKUP(AH461,simple_survey!$P$1800:$Q$2001,2,FALSE)</f>
        <v>#N/A</v>
      </c>
    </row>
    <row r="462" spans="1:35" hidden="1" x14ac:dyDescent="0.4">
      <c r="A462" s="16" t="str">
        <f t="shared" si="81"/>
        <v>★</v>
      </c>
      <c r="B462" s="16" t="str">
        <f t="shared" si="80"/>
        <v>-</v>
      </c>
      <c r="C462" s="7">
        <v>20</v>
      </c>
      <c r="D462" s="1">
        <v>43419.847256944442</v>
      </c>
      <c r="E462" t="s">
        <v>1931</v>
      </c>
      <c r="F462">
        <v>14624</v>
      </c>
      <c r="G462" t="s">
        <v>18</v>
      </c>
      <c r="H462">
        <v>2589</v>
      </c>
      <c r="I462">
        <v>734</v>
      </c>
      <c r="J462">
        <v>2</v>
      </c>
      <c r="K462">
        <v>1</v>
      </c>
      <c r="M462" s="1">
        <v>43419.854444444441</v>
      </c>
      <c r="N462" s="1">
        <v>43419.864560185182</v>
      </c>
      <c r="O462" t="s">
        <v>26</v>
      </c>
      <c r="P462" t="s">
        <v>27</v>
      </c>
      <c r="Q462" t="s">
        <v>62</v>
      </c>
      <c r="R462" t="s">
        <v>63</v>
      </c>
      <c r="S462" s="1">
        <v>43419.854189814818</v>
      </c>
      <c r="T462" s="1">
        <v>43419.854189814818</v>
      </c>
      <c r="U462" s="1">
        <v>43419.864618055559</v>
      </c>
      <c r="V462" s="1">
        <v>43419.864618055559</v>
      </c>
      <c r="W462" s="1">
        <v>43419.854189814818</v>
      </c>
      <c r="X462" s="8">
        <f t="shared" si="85"/>
        <v>43419.854189814818</v>
      </c>
      <c r="Y462" s="9">
        <f t="shared" si="86"/>
        <v>1.0115740740729962E-2</v>
      </c>
      <c r="Z462" s="9">
        <f t="shared" si="87"/>
        <v>1.0115740740729962E-2</v>
      </c>
      <c r="AB462" s="10">
        <f t="shared" ref="AB462:AB481" si="88">IF(IF(A462="☆",L462-S462,M462-S462)&lt;0,0,IF(A462="☆",L462-S462,M462-S462))</f>
        <v>2.5462962366873398E-4</v>
      </c>
      <c r="AC462" s="10">
        <f t="shared" si="79"/>
        <v>2.5462962366873398E-4</v>
      </c>
      <c r="AF462" s="78">
        <f t="shared" si="82"/>
        <v>43419.847222222219</v>
      </c>
      <c r="AG462" s="78">
        <f t="shared" si="83"/>
        <v>43419.863888888889</v>
      </c>
      <c r="AH462" s="26" t="str">
        <f t="shared" si="84"/>
        <v>43419.847222222243419.8638888889</v>
      </c>
      <c r="AI462" s="26" t="e">
        <f>VLOOKUP(AH462,simple_survey!$P$1800:$Q$2001,2,FALSE)</f>
        <v>#N/A</v>
      </c>
    </row>
    <row r="463" spans="1:35" hidden="1" x14ac:dyDescent="0.4">
      <c r="A463" s="16" t="str">
        <f t="shared" si="81"/>
        <v>-</v>
      </c>
      <c r="B463" s="16" t="str">
        <f t="shared" si="80"/>
        <v>-</v>
      </c>
      <c r="C463" s="7">
        <v>20</v>
      </c>
      <c r="D463" s="1">
        <v>43419.847997685189</v>
      </c>
      <c r="E463" t="s">
        <v>1930</v>
      </c>
      <c r="F463">
        <v>14625</v>
      </c>
      <c r="G463" t="s">
        <v>18</v>
      </c>
      <c r="H463">
        <v>3945</v>
      </c>
      <c r="I463">
        <v>204</v>
      </c>
      <c r="J463">
        <v>4</v>
      </c>
      <c r="K463">
        <v>1</v>
      </c>
      <c r="M463" s="1">
        <v>43419.849687499998</v>
      </c>
      <c r="N463" s="1">
        <v>43419.860995370371</v>
      </c>
      <c r="O463" t="s">
        <v>40</v>
      </c>
      <c r="P463" t="s">
        <v>41</v>
      </c>
      <c r="Q463" t="s">
        <v>62</v>
      </c>
      <c r="R463" t="s">
        <v>63</v>
      </c>
      <c r="S463" s="1">
        <v>43419.850104166668</v>
      </c>
      <c r="T463" s="1">
        <v>43419.850104166668</v>
      </c>
      <c r="U463" s="1">
        <v>43419.861203703702</v>
      </c>
      <c r="V463" s="1">
        <v>43419.867476851854</v>
      </c>
      <c r="X463" s="8">
        <f t="shared" si="85"/>
        <v>43419.847997685189</v>
      </c>
      <c r="Y463" s="9">
        <f t="shared" si="86"/>
        <v>1.1307870372547768E-2</v>
      </c>
      <c r="Z463" s="9">
        <f t="shared" si="87"/>
        <v>1.1307870372547768E-2</v>
      </c>
      <c r="AB463" s="10">
        <f t="shared" si="88"/>
        <v>0</v>
      </c>
      <c r="AC463" s="10">
        <f t="shared" si="79"/>
        <v>1.6898148096515797E-3</v>
      </c>
      <c r="AF463" s="78">
        <f t="shared" si="82"/>
        <v>43419.847916666666</v>
      </c>
      <c r="AG463" s="78">
        <f t="shared" si="83"/>
        <v>43419.86041666667</v>
      </c>
      <c r="AH463" s="26" t="str">
        <f t="shared" si="84"/>
        <v>43419.847916666743419.8604166667</v>
      </c>
      <c r="AI463" s="26" t="e">
        <f>VLOOKUP(AH463,simple_survey!$P$1800:$Q$2001,2,FALSE)</f>
        <v>#N/A</v>
      </c>
    </row>
    <row r="464" spans="1:35" hidden="1" x14ac:dyDescent="0.4">
      <c r="A464" s="16" t="str">
        <f t="shared" si="81"/>
        <v>★</v>
      </c>
      <c r="B464" s="16" t="str">
        <f t="shared" si="80"/>
        <v>-</v>
      </c>
      <c r="C464" s="7">
        <v>20</v>
      </c>
      <c r="D464" s="1">
        <v>43419.848495370374</v>
      </c>
      <c r="E464" t="s">
        <v>1929</v>
      </c>
      <c r="F464">
        <v>14626</v>
      </c>
      <c r="G464" t="s">
        <v>18</v>
      </c>
      <c r="H464">
        <v>5428</v>
      </c>
      <c r="I464">
        <v>442</v>
      </c>
      <c r="J464">
        <v>4</v>
      </c>
      <c r="K464">
        <v>1</v>
      </c>
      <c r="M464" s="1">
        <v>43419.854050925926</v>
      </c>
      <c r="N464" s="1">
        <v>43419.860937500001</v>
      </c>
      <c r="O464" t="s">
        <v>69</v>
      </c>
      <c r="P464" t="s">
        <v>70</v>
      </c>
      <c r="Q464" t="s">
        <v>62</v>
      </c>
      <c r="R464" t="s">
        <v>63</v>
      </c>
      <c r="S464" s="1">
        <v>43419.855416666665</v>
      </c>
      <c r="T464" s="1">
        <v>43419.855416666665</v>
      </c>
      <c r="U464" s="1">
        <v>43419.867129629631</v>
      </c>
      <c r="V464" s="1">
        <v>43419.867129629631</v>
      </c>
      <c r="W464" s="1">
        <v>43419.855416666665</v>
      </c>
      <c r="X464" s="8">
        <f t="shared" si="85"/>
        <v>43419.855416666665</v>
      </c>
      <c r="Y464" s="9">
        <f t="shared" si="86"/>
        <v>6.8865740759065375E-3</v>
      </c>
      <c r="Z464" s="9">
        <f t="shared" si="87"/>
        <v>6.8865740759065375E-3</v>
      </c>
      <c r="AB464" s="10">
        <f t="shared" si="88"/>
        <v>0</v>
      </c>
      <c r="AC464" s="10">
        <f t="shared" si="79"/>
        <v>0</v>
      </c>
      <c r="AF464" s="78">
        <f t="shared" si="82"/>
        <v>43419.847916666666</v>
      </c>
      <c r="AG464" s="78">
        <f t="shared" si="83"/>
        <v>43419.86041666667</v>
      </c>
      <c r="AH464" s="26" t="str">
        <f t="shared" si="84"/>
        <v>43419.847916666743419.8604166667</v>
      </c>
      <c r="AI464" s="26" t="e">
        <f>VLOOKUP(AH464,simple_survey!$P$1800:$Q$2001,2,FALSE)</f>
        <v>#N/A</v>
      </c>
    </row>
    <row r="465" spans="1:38" hidden="1" x14ac:dyDescent="0.4">
      <c r="A465" s="16" t="str">
        <f t="shared" si="81"/>
        <v>-</v>
      </c>
      <c r="B465" s="16" t="str">
        <f t="shared" si="80"/>
        <v>-</v>
      </c>
      <c r="C465" s="7">
        <v>20</v>
      </c>
      <c r="D465" s="1">
        <v>43419.849652777775</v>
      </c>
      <c r="E465" t="s">
        <v>1636</v>
      </c>
      <c r="F465">
        <v>14627</v>
      </c>
      <c r="G465" t="s">
        <v>66</v>
      </c>
      <c r="H465">
        <v>4795</v>
      </c>
      <c r="I465">
        <v>974</v>
      </c>
      <c r="J465">
        <v>5</v>
      </c>
      <c r="K465">
        <v>1</v>
      </c>
      <c r="M465" s="1">
        <v>43419.851458333331</v>
      </c>
      <c r="N465" s="1">
        <v>43419.855729166666</v>
      </c>
      <c r="O465" t="s">
        <v>30</v>
      </c>
      <c r="P465" t="s">
        <v>31</v>
      </c>
      <c r="Q465" t="s">
        <v>36</v>
      </c>
      <c r="R465" t="s">
        <v>37</v>
      </c>
      <c r="S465" s="1">
        <v>43419.851736111108</v>
      </c>
      <c r="T465" s="1">
        <v>43419.851736111108</v>
      </c>
      <c r="U465" s="1">
        <v>43419.860115740739</v>
      </c>
      <c r="V465" s="1">
        <v>43419.860115740739</v>
      </c>
      <c r="X465" s="8">
        <f t="shared" si="85"/>
        <v>43419.849652777775</v>
      </c>
      <c r="Y465" s="9">
        <f t="shared" si="86"/>
        <v>4.2708333348855376E-3</v>
      </c>
      <c r="Z465" s="9">
        <f t="shared" si="87"/>
        <v>4.2708333348855376E-3</v>
      </c>
      <c r="AB465" s="10">
        <f t="shared" si="88"/>
        <v>0</v>
      </c>
      <c r="AC465" s="10">
        <f t="shared" si="79"/>
        <v>1.8055555556202307E-3</v>
      </c>
      <c r="AF465" s="78">
        <f t="shared" si="82"/>
        <v>43419.849305555559</v>
      </c>
      <c r="AG465" s="78">
        <f t="shared" si="83"/>
        <v>43419.855555555558</v>
      </c>
      <c r="AH465" s="26" t="str">
        <f t="shared" si="84"/>
        <v>43419.849305555643419.8555555556</v>
      </c>
      <c r="AI465" s="26" t="e">
        <f>VLOOKUP(AH465,simple_survey!$P$1800:$Q$2001,2,FALSE)</f>
        <v>#N/A</v>
      </c>
    </row>
    <row r="466" spans="1:38" x14ac:dyDescent="0.4">
      <c r="A466" s="16" t="str">
        <f t="shared" si="81"/>
        <v>-</v>
      </c>
      <c r="B466" s="16" t="str">
        <f t="shared" si="80"/>
        <v>-</v>
      </c>
      <c r="C466" s="7">
        <v>20</v>
      </c>
      <c r="D466" s="1">
        <v>43419.85496527778</v>
      </c>
      <c r="E466" t="s">
        <v>2083</v>
      </c>
      <c r="F466">
        <v>14630</v>
      </c>
      <c r="G466" t="s">
        <v>32</v>
      </c>
      <c r="H466">
        <v>2535</v>
      </c>
      <c r="I466">
        <v>739</v>
      </c>
      <c r="J466">
        <v>1</v>
      </c>
      <c r="K466">
        <v>2</v>
      </c>
      <c r="M466" s="1">
        <v>43419.856238425928</v>
      </c>
      <c r="N466" s="1">
        <v>43419.862905092596</v>
      </c>
      <c r="O466" t="s">
        <v>38</v>
      </c>
      <c r="P466" t="s">
        <v>1368</v>
      </c>
      <c r="Q466" t="s">
        <v>47</v>
      </c>
      <c r="R466" t="s">
        <v>48</v>
      </c>
      <c r="S466" s="1">
        <v>43419.857245370367</v>
      </c>
      <c r="T466" s="1">
        <v>43419.857245370367</v>
      </c>
      <c r="U466" s="1">
        <v>43419.868391203701</v>
      </c>
      <c r="V466" s="1">
        <v>43419.868391203701</v>
      </c>
      <c r="X466" s="8">
        <f t="shared" si="85"/>
        <v>43419.85496527778</v>
      </c>
      <c r="Y466" s="9">
        <f t="shared" si="86"/>
        <v>6.6666666680248454E-3</v>
      </c>
      <c r="Z466" s="9">
        <f t="shared" si="87"/>
        <v>1.3333333336049691E-2</v>
      </c>
      <c r="AB466" s="10">
        <f t="shared" si="88"/>
        <v>0</v>
      </c>
      <c r="AC466" s="10">
        <f t="shared" si="79"/>
        <v>1.2731481474475004E-3</v>
      </c>
      <c r="AF466" s="78">
        <f t="shared" si="82"/>
        <v>43419.854861111111</v>
      </c>
      <c r="AG466" s="78">
        <f t="shared" si="83"/>
        <v>43419.862500000003</v>
      </c>
      <c r="AH466" s="26" t="str">
        <f t="shared" si="84"/>
        <v>43419.854861111143419.8625</v>
      </c>
      <c r="AI466" s="26" t="str">
        <f>VLOOKUP(AH466,simple_survey!$P$1800:$Q$2001,2,FALSE)</f>
        <v>肯定的</v>
      </c>
    </row>
    <row r="467" spans="1:38" x14ac:dyDescent="0.4">
      <c r="A467" s="16" t="str">
        <f t="shared" si="81"/>
        <v>-</v>
      </c>
      <c r="B467" s="16" t="str">
        <f t="shared" si="80"/>
        <v>-</v>
      </c>
      <c r="C467" s="7">
        <v>20</v>
      </c>
      <c r="D467" s="1">
        <v>43419.855173611111</v>
      </c>
      <c r="E467" t="s">
        <v>1943</v>
      </c>
      <c r="F467">
        <v>14631</v>
      </c>
      <c r="G467" t="s">
        <v>32</v>
      </c>
      <c r="H467">
        <v>5455</v>
      </c>
      <c r="I467">
        <v>395</v>
      </c>
      <c r="J467">
        <v>9</v>
      </c>
      <c r="K467">
        <v>1</v>
      </c>
      <c r="M467" s="1">
        <v>43419.85765046296</v>
      </c>
      <c r="N467" s="1">
        <v>43419.862071759257</v>
      </c>
      <c r="O467" t="s">
        <v>40</v>
      </c>
      <c r="P467" t="s">
        <v>41</v>
      </c>
      <c r="Q467" t="s">
        <v>28</v>
      </c>
      <c r="R467" t="s">
        <v>29</v>
      </c>
      <c r="S467" s="1">
        <v>43419.857453703706</v>
      </c>
      <c r="T467" s="1">
        <v>43419.857453703706</v>
      </c>
      <c r="U467" s="1">
        <v>43419.866608796299</v>
      </c>
      <c r="V467" s="1">
        <v>43419.866608796299</v>
      </c>
      <c r="X467" s="8">
        <f t="shared" si="85"/>
        <v>43419.855173611111</v>
      </c>
      <c r="Y467" s="9">
        <f t="shared" si="86"/>
        <v>4.4212962966412306E-3</v>
      </c>
      <c r="Z467" s="9">
        <f t="shared" si="87"/>
        <v>4.4212962966412306E-3</v>
      </c>
      <c r="AB467" s="10">
        <f t="shared" si="88"/>
        <v>1.9675925432238728E-4</v>
      </c>
      <c r="AC467" s="10">
        <f t="shared" si="79"/>
        <v>2.4768518487690017E-3</v>
      </c>
      <c r="AF467" s="78">
        <f t="shared" si="82"/>
        <v>43419.854861111111</v>
      </c>
      <c r="AG467" s="78">
        <f t="shared" si="83"/>
        <v>43419.861805555556</v>
      </c>
      <c r="AH467" s="26" t="str">
        <f t="shared" si="84"/>
        <v>43419.854861111143419.8618055556</v>
      </c>
      <c r="AI467" s="26" t="str">
        <f>VLOOKUP(AH467,simple_survey!$P$1800:$Q$2001,2,FALSE)</f>
        <v>肯定的</v>
      </c>
    </row>
    <row r="468" spans="1:38" hidden="1" x14ac:dyDescent="0.4">
      <c r="A468" s="16" t="str">
        <f t="shared" si="81"/>
        <v>-</v>
      </c>
      <c r="B468" s="16" t="str">
        <f t="shared" si="80"/>
        <v>-</v>
      </c>
      <c r="C468" s="7">
        <v>20</v>
      </c>
      <c r="D468" s="1">
        <v>43419.856840277775</v>
      </c>
      <c r="E468" t="s">
        <v>1804</v>
      </c>
      <c r="F468">
        <v>14632</v>
      </c>
      <c r="G468" t="s">
        <v>32</v>
      </c>
      <c r="H468">
        <v>3836</v>
      </c>
      <c r="I468">
        <v>203</v>
      </c>
      <c r="J468">
        <v>11</v>
      </c>
      <c r="K468">
        <v>1</v>
      </c>
      <c r="M468" s="1">
        <v>43419.86041666667</v>
      </c>
      <c r="N468" s="1">
        <v>43419.867615740739</v>
      </c>
      <c r="O468" t="s">
        <v>64</v>
      </c>
      <c r="P468" t="s">
        <v>65</v>
      </c>
      <c r="Q468" t="s">
        <v>49</v>
      </c>
      <c r="R468" t="s">
        <v>50</v>
      </c>
      <c r="S468" s="1">
        <v>43419.858368055553</v>
      </c>
      <c r="T468" s="1">
        <v>43419.858368055553</v>
      </c>
      <c r="U468" s="1">
        <v>43419.867083333331</v>
      </c>
      <c r="V468" s="1">
        <v>43419.867083333331</v>
      </c>
      <c r="X468" s="8">
        <f t="shared" si="85"/>
        <v>43419.856840277775</v>
      </c>
      <c r="Y468" s="9">
        <f t="shared" si="86"/>
        <v>7.1990740689216182E-3</v>
      </c>
      <c r="Z468" s="9">
        <f t="shared" si="87"/>
        <v>7.1990740689216182E-3</v>
      </c>
      <c r="AB468" s="10">
        <f t="shared" si="88"/>
        <v>2.0486111170612276E-3</v>
      </c>
      <c r="AC468" s="10">
        <f t="shared" si="79"/>
        <v>3.5763888954534195E-3</v>
      </c>
      <c r="AF468" s="78">
        <f t="shared" si="82"/>
        <v>43419.856249999997</v>
      </c>
      <c r="AG468" s="78">
        <f t="shared" si="83"/>
        <v>43419.867361111108</v>
      </c>
      <c r="AH468" s="26" t="str">
        <f t="shared" si="84"/>
        <v>43419.8562543419.8673611111</v>
      </c>
      <c r="AI468" s="26" t="e">
        <f>VLOOKUP(AH468,simple_survey!$P$1800:$Q$2001,2,FALSE)</f>
        <v>#N/A</v>
      </c>
    </row>
    <row r="469" spans="1:38" x14ac:dyDescent="0.4">
      <c r="A469" s="16" t="str">
        <f t="shared" si="81"/>
        <v>-</v>
      </c>
      <c r="B469" s="16" t="str">
        <f t="shared" si="80"/>
        <v>-</v>
      </c>
      <c r="C469" s="7">
        <v>20</v>
      </c>
      <c r="D469" s="1">
        <v>43419.863703703704</v>
      </c>
      <c r="E469" t="s">
        <v>2083</v>
      </c>
      <c r="F469">
        <v>14634</v>
      </c>
      <c r="G469" t="s">
        <v>32</v>
      </c>
      <c r="H469">
        <v>2535</v>
      </c>
      <c r="I469">
        <v>774</v>
      </c>
      <c r="J469">
        <v>4</v>
      </c>
      <c r="K469">
        <v>2</v>
      </c>
      <c r="M469" s="1">
        <v>43419.86614583333</v>
      </c>
      <c r="N469" s="1">
        <v>43419.871319444443</v>
      </c>
      <c r="O469" t="s">
        <v>47</v>
      </c>
      <c r="P469" t="s">
        <v>48</v>
      </c>
      <c r="Q469" t="s">
        <v>26</v>
      </c>
      <c r="R469" t="s">
        <v>27</v>
      </c>
      <c r="S469" s="1">
        <v>43419.864733796298</v>
      </c>
      <c r="T469" s="1">
        <v>43419.864733796298</v>
      </c>
      <c r="U469" s="1">
        <v>43419.871898148151</v>
      </c>
      <c r="V469" s="1">
        <v>43419.871898148151</v>
      </c>
      <c r="X469" s="8">
        <f t="shared" si="85"/>
        <v>43419.863703703704</v>
      </c>
      <c r="Y469" s="9">
        <f t="shared" si="86"/>
        <v>5.173611112695653E-3</v>
      </c>
      <c r="Z469" s="9">
        <f t="shared" si="87"/>
        <v>1.0347222225391306E-2</v>
      </c>
      <c r="AB469" s="10">
        <f t="shared" si="88"/>
        <v>1.4120370324235409E-3</v>
      </c>
      <c r="AC469" s="10">
        <f t="shared" si="79"/>
        <v>2.4421296257060021E-3</v>
      </c>
      <c r="AF469" s="78">
        <f t="shared" si="82"/>
        <v>43419.863194444442</v>
      </c>
      <c r="AG469" s="78">
        <f t="shared" si="83"/>
        <v>43419.870833333334</v>
      </c>
      <c r="AH469" s="26" t="str">
        <f t="shared" si="84"/>
        <v>43419.863194444443419.8708333333</v>
      </c>
      <c r="AI469" s="26" t="str">
        <f>VLOOKUP(AH469,simple_survey!$P$1800:$Q$2001,2,FALSE)</f>
        <v>肯定的</v>
      </c>
    </row>
    <row r="470" spans="1:38" hidden="1" x14ac:dyDescent="0.4">
      <c r="A470" s="16" t="str">
        <f t="shared" si="81"/>
        <v>-</v>
      </c>
      <c r="B470" s="16" t="str">
        <f t="shared" si="80"/>
        <v>-</v>
      </c>
      <c r="C470" s="7">
        <v>20</v>
      </c>
      <c r="D470" s="1">
        <v>43419.865810185183</v>
      </c>
      <c r="E470" t="s">
        <v>1943</v>
      </c>
      <c r="F470">
        <v>14635</v>
      </c>
      <c r="G470" t="s">
        <v>32</v>
      </c>
      <c r="H470">
        <v>5455</v>
      </c>
      <c r="I470">
        <v>114</v>
      </c>
      <c r="J470">
        <v>3</v>
      </c>
      <c r="K470">
        <v>1</v>
      </c>
      <c r="M470" s="1">
        <v>43419.867685185185</v>
      </c>
      <c r="N470" s="1">
        <v>43419.875416666669</v>
      </c>
      <c r="O470" t="s">
        <v>36</v>
      </c>
      <c r="P470" t="s">
        <v>37</v>
      </c>
      <c r="Q470" t="s">
        <v>44</v>
      </c>
      <c r="R470" t="s">
        <v>91</v>
      </c>
      <c r="S470" s="1">
        <v>43419.866851851853</v>
      </c>
      <c r="T470" s="1">
        <v>43419.866851851853</v>
      </c>
      <c r="U470" s="1">
        <v>43419.874988425923</v>
      </c>
      <c r="V470" s="1">
        <v>43419.874988425923</v>
      </c>
      <c r="X470" s="8">
        <f t="shared" si="85"/>
        <v>43419.865810185183</v>
      </c>
      <c r="Y470" s="9">
        <f t="shared" si="86"/>
        <v>7.7314814843703061E-3</v>
      </c>
      <c r="Z470" s="9">
        <f t="shared" si="87"/>
        <v>7.7314814843703061E-3</v>
      </c>
      <c r="AB470" s="10">
        <f t="shared" si="88"/>
        <v>8.3333333168411627E-4</v>
      </c>
      <c r="AC470" s="10">
        <f t="shared" si="79"/>
        <v>1.8750000017462298E-3</v>
      </c>
      <c r="AF470" s="78">
        <f t="shared" si="82"/>
        <v>43419.865277777775</v>
      </c>
      <c r="AG470" s="78">
        <f t="shared" si="83"/>
        <v>43419.875</v>
      </c>
      <c r="AH470" s="26" t="str">
        <f t="shared" si="84"/>
        <v>43419.865277777843419.875</v>
      </c>
      <c r="AI470" s="26" t="e">
        <f>VLOOKUP(AH470,simple_survey!$P$1800:$Q$2001,2,FALSE)</f>
        <v>#N/A</v>
      </c>
    </row>
    <row r="471" spans="1:38" hidden="1" x14ac:dyDescent="0.4">
      <c r="A471" s="16" t="str">
        <f t="shared" si="81"/>
        <v>★</v>
      </c>
      <c r="B471" s="16" t="str">
        <f t="shared" si="80"/>
        <v>-</v>
      </c>
      <c r="C471" s="7">
        <v>20</v>
      </c>
      <c r="D471" s="1">
        <v>43419.86645833333</v>
      </c>
      <c r="E471" t="s">
        <v>1675</v>
      </c>
      <c r="F471">
        <v>14637</v>
      </c>
      <c r="G471" t="s">
        <v>32</v>
      </c>
      <c r="H471">
        <v>4033</v>
      </c>
      <c r="I471">
        <v>437</v>
      </c>
      <c r="J471">
        <v>8</v>
      </c>
      <c r="K471">
        <v>2</v>
      </c>
      <c r="M471" s="1">
        <v>43419.871041666665</v>
      </c>
      <c r="N471" s="1">
        <v>43419.876574074071</v>
      </c>
      <c r="O471" t="s">
        <v>133</v>
      </c>
      <c r="P471" t="s">
        <v>19</v>
      </c>
      <c r="Q471" t="s">
        <v>64</v>
      </c>
      <c r="R471" t="s">
        <v>65</v>
      </c>
      <c r="S471" s="1">
        <v>43419.873391203706</v>
      </c>
      <c r="T471" s="1">
        <v>43419.873391203706</v>
      </c>
      <c r="U471" s="1">
        <v>43419.879826388889</v>
      </c>
      <c r="V471" s="1">
        <v>43419.879826388889</v>
      </c>
      <c r="W471" s="1">
        <v>43419.873391203706</v>
      </c>
      <c r="X471" s="8">
        <f t="shared" si="85"/>
        <v>43419.873391203706</v>
      </c>
      <c r="Y471" s="9">
        <f t="shared" si="86"/>
        <v>5.5324074055533856E-3</v>
      </c>
      <c r="Z471" s="9">
        <f t="shared" si="87"/>
        <v>1.1064814811106771E-2</v>
      </c>
      <c r="AB471" s="10">
        <f t="shared" si="88"/>
        <v>0</v>
      </c>
      <c r="AC471" s="10">
        <f t="shared" si="79"/>
        <v>0</v>
      </c>
      <c r="AF471" s="78">
        <f t="shared" si="82"/>
        <v>43419.865972222222</v>
      </c>
      <c r="AG471" s="78">
        <f t="shared" si="83"/>
        <v>43419.876388888886</v>
      </c>
      <c r="AH471" s="26" t="str">
        <f t="shared" si="84"/>
        <v>43419.865972222243419.8763888889</v>
      </c>
      <c r="AI471" s="26" t="e">
        <f>VLOOKUP(AH471,simple_survey!$P$1800:$Q$2001,2,FALSE)</f>
        <v>#N/A</v>
      </c>
    </row>
    <row r="472" spans="1:38" x14ac:dyDescent="0.4">
      <c r="A472" s="16" t="str">
        <f t="shared" si="81"/>
        <v>-</v>
      </c>
      <c r="B472" s="16" t="str">
        <f t="shared" si="80"/>
        <v>-</v>
      </c>
      <c r="C472" s="7">
        <v>20</v>
      </c>
      <c r="D472" s="1">
        <v>43419.866562499999</v>
      </c>
      <c r="E472" t="s">
        <v>1911</v>
      </c>
      <c r="F472">
        <v>14638</v>
      </c>
      <c r="G472" t="s">
        <v>18</v>
      </c>
      <c r="H472">
        <v>6265</v>
      </c>
      <c r="I472">
        <v>351</v>
      </c>
      <c r="J472">
        <v>9</v>
      </c>
      <c r="K472">
        <v>2</v>
      </c>
      <c r="M472" s="1">
        <v>43419.868032407408</v>
      </c>
      <c r="N472" s="1">
        <v>43419.870162037034</v>
      </c>
      <c r="O472" t="s">
        <v>64</v>
      </c>
      <c r="P472" t="s">
        <v>65</v>
      </c>
      <c r="Q472" t="s">
        <v>133</v>
      </c>
      <c r="R472" t="s">
        <v>19</v>
      </c>
      <c r="S472" s="1">
        <v>43419.86791666667</v>
      </c>
      <c r="T472" s="1">
        <v>43419.86791666667</v>
      </c>
      <c r="U472" s="1">
        <v>43419.873101851852</v>
      </c>
      <c r="V472" s="1">
        <v>43419.873101851852</v>
      </c>
      <c r="X472" s="8">
        <f t="shared" si="85"/>
        <v>43419.866562499999</v>
      </c>
      <c r="Y472" s="9">
        <f t="shared" si="86"/>
        <v>2.1296296254149638E-3</v>
      </c>
      <c r="Z472" s="9">
        <f t="shared" si="87"/>
        <v>4.2592592508299276E-3</v>
      </c>
      <c r="AB472" s="10">
        <f t="shared" si="88"/>
        <v>1.1574073869269341E-4</v>
      </c>
      <c r="AC472" s="10">
        <f t="shared" si="79"/>
        <v>1.4699074090458453E-3</v>
      </c>
      <c r="AF472" s="78">
        <f t="shared" si="82"/>
        <v>43419.865972222222</v>
      </c>
      <c r="AG472" s="78">
        <f t="shared" si="83"/>
        <v>43419.870138888888</v>
      </c>
      <c r="AH472" s="26" t="str">
        <f t="shared" si="84"/>
        <v>43419.865972222243419.8701388889</v>
      </c>
      <c r="AI472" s="26" t="str">
        <f>VLOOKUP(AH472,simple_survey!$P$1800:$Q$2001,2,FALSE)</f>
        <v>肯定的</v>
      </c>
    </row>
    <row r="473" spans="1:38" hidden="1" x14ac:dyDescent="0.4">
      <c r="A473" s="16" t="str">
        <f t="shared" si="81"/>
        <v>-</v>
      </c>
      <c r="B473" s="16" t="str">
        <f t="shared" si="80"/>
        <v>-</v>
      </c>
      <c r="C473" s="7">
        <v>20</v>
      </c>
      <c r="D473" s="1">
        <v>43419.870370370372</v>
      </c>
      <c r="E473" t="s">
        <v>2096</v>
      </c>
      <c r="F473">
        <v>14639</v>
      </c>
      <c r="G473" t="s">
        <v>99</v>
      </c>
      <c r="H473">
        <v>0</v>
      </c>
      <c r="I473">
        <v>221</v>
      </c>
      <c r="J473">
        <v>2</v>
      </c>
      <c r="K473">
        <v>2</v>
      </c>
      <c r="M473" s="1">
        <v>43419.873159722221</v>
      </c>
      <c r="N473" s="1">
        <v>43419.894050925926</v>
      </c>
      <c r="O473" t="s">
        <v>30</v>
      </c>
      <c r="P473" t="s">
        <v>31</v>
      </c>
      <c r="Q473" t="s">
        <v>133</v>
      </c>
      <c r="R473" t="s">
        <v>19</v>
      </c>
      <c r="S473" s="1">
        <v>43419.871400462966</v>
      </c>
      <c r="T473" s="1">
        <v>43419.871400462966</v>
      </c>
      <c r="U473" s="1">
        <v>43419.878958333335</v>
      </c>
      <c r="V473" s="1">
        <v>43419.878958333335</v>
      </c>
      <c r="X473" s="8">
        <f t="shared" si="85"/>
        <v>43419.870370370372</v>
      </c>
      <c r="Y473" s="9">
        <f t="shared" si="86"/>
        <v>2.0891203705104999E-2</v>
      </c>
      <c r="Z473" s="9">
        <f t="shared" si="87"/>
        <v>4.1782407410209998E-2</v>
      </c>
      <c r="AB473" s="10">
        <f t="shared" si="88"/>
        <v>1.7592592557775788E-3</v>
      </c>
      <c r="AC473" s="10">
        <f t="shared" si="79"/>
        <v>2.78935184906004E-3</v>
      </c>
      <c r="AF473" s="78">
        <f t="shared" si="82"/>
        <v>43419.870138888888</v>
      </c>
      <c r="AG473" s="78">
        <f t="shared" si="83"/>
        <v>43419.893750000003</v>
      </c>
      <c r="AH473" s="26" t="str">
        <f t="shared" si="84"/>
        <v>43419.870138888943419.89375</v>
      </c>
      <c r="AI473" s="26" t="e">
        <f>VLOOKUP(AH473,simple_survey!$P$1800:$Q$2001,2,FALSE)</f>
        <v>#N/A</v>
      </c>
    </row>
    <row r="474" spans="1:38" hidden="1" x14ac:dyDescent="0.4">
      <c r="A474" s="16" t="str">
        <f t="shared" si="81"/>
        <v>-</v>
      </c>
      <c r="B474" s="16" t="str">
        <f t="shared" si="80"/>
        <v>-</v>
      </c>
      <c r="C474" s="7">
        <v>20</v>
      </c>
      <c r="D474" s="1">
        <v>43419.871469907404</v>
      </c>
      <c r="E474" t="s">
        <v>2097</v>
      </c>
      <c r="F474">
        <v>14640</v>
      </c>
      <c r="G474" t="s">
        <v>99</v>
      </c>
      <c r="H474">
        <v>0</v>
      </c>
      <c r="I474">
        <v>553</v>
      </c>
      <c r="J474">
        <v>7</v>
      </c>
      <c r="K474">
        <v>1</v>
      </c>
      <c r="M474" s="1">
        <v>43419.872754629629</v>
      </c>
      <c r="N474" s="1">
        <v>43419.875775462962</v>
      </c>
      <c r="O474" t="s">
        <v>30</v>
      </c>
      <c r="P474" t="s">
        <v>31</v>
      </c>
      <c r="Q474" t="s">
        <v>133</v>
      </c>
      <c r="R474" t="s">
        <v>19</v>
      </c>
      <c r="S474" s="1">
        <v>43419.872939814813</v>
      </c>
      <c r="T474" s="1">
        <v>43419.872939814813</v>
      </c>
      <c r="U474" s="1">
        <v>43419.879803240743</v>
      </c>
      <c r="V474" s="1">
        <v>43419.879803240743</v>
      </c>
      <c r="X474" s="8">
        <f t="shared" si="85"/>
        <v>43419.871469907404</v>
      </c>
      <c r="Y474" s="9">
        <f t="shared" si="86"/>
        <v>3.0208333337213844E-3</v>
      </c>
      <c r="Z474" s="9">
        <f t="shared" si="87"/>
        <v>3.0208333337213844E-3</v>
      </c>
      <c r="AB474" s="10">
        <f t="shared" si="88"/>
        <v>0</v>
      </c>
      <c r="AC474" s="10">
        <f t="shared" si="79"/>
        <v>1.2847222242271528E-3</v>
      </c>
      <c r="AF474" s="78">
        <f t="shared" si="82"/>
        <v>43419.870833333334</v>
      </c>
      <c r="AG474" s="78">
        <f t="shared" si="83"/>
        <v>43419.875694444447</v>
      </c>
      <c r="AH474" s="26" t="str">
        <f t="shared" si="84"/>
        <v>43419.870833333343419.8756944444</v>
      </c>
      <c r="AI474" s="26" t="e">
        <f>VLOOKUP(AH474,simple_survey!$P$1800:$Q$2001,2,FALSE)</f>
        <v>#N/A</v>
      </c>
    </row>
    <row r="475" spans="1:38" hidden="1" x14ac:dyDescent="0.4">
      <c r="A475" s="16" t="str">
        <f t="shared" si="81"/>
        <v>★</v>
      </c>
      <c r="B475" s="16" t="str">
        <f t="shared" si="80"/>
        <v>☆</v>
      </c>
      <c r="C475" s="7">
        <v>20</v>
      </c>
      <c r="D475" s="1">
        <v>43419.841319444444</v>
      </c>
      <c r="E475" t="s">
        <v>1997</v>
      </c>
      <c r="F475">
        <v>14618</v>
      </c>
      <c r="G475" t="s">
        <v>32</v>
      </c>
      <c r="H475">
        <v>2535</v>
      </c>
      <c r="I475">
        <v>674</v>
      </c>
      <c r="J475">
        <v>7</v>
      </c>
      <c r="K475">
        <v>1</v>
      </c>
      <c r="L475" s="1">
        <v>43419.84138888889</v>
      </c>
      <c r="O475" t="s">
        <v>24</v>
      </c>
      <c r="P475" t="s">
        <v>25</v>
      </c>
      <c r="Q475" t="s">
        <v>77</v>
      </c>
      <c r="R475" t="s">
        <v>78</v>
      </c>
      <c r="S475" s="1">
        <v>43419.848240740743</v>
      </c>
      <c r="U475" s="1">
        <v>43419.859699074077</v>
      </c>
      <c r="W475" s="1">
        <v>43419.848240740743</v>
      </c>
      <c r="X475" s="8">
        <f t="shared" si="85"/>
        <v>43419.848240740743</v>
      </c>
      <c r="Y475" s="9">
        <f t="shared" si="86"/>
        <v>0</v>
      </c>
      <c r="Z475" s="9">
        <f t="shared" si="87"/>
        <v>0</v>
      </c>
      <c r="AB475" s="10">
        <f t="shared" si="88"/>
        <v>0</v>
      </c>
      <c r="AC475" s="10">
        <f>IF(IF(B475="☆",(IF(L475&gt;S475,L475-X475,S475-X475)),M475-X475)&lt;0,0,IF(B475="☆",(IF(L475&gt;S475,L475-X475,S475-X475)),M475-X475))</f>
        <v>0</v>
      </c>
      <c r="AF475" s="78">
        <f t="shared" si="82"/>
        <v>43419.84097222222</v>
      </c>
      <c r="AG475" s="78">
        <f t="shared" si="83"/>
        <v>0</v>
      </c>
      <c r="AH475" s="26" t="str">
        <f t="shared" si="84"/>
        <v>43419.84097222220</v>
      </c>
      <c r="AI475" s="26" t="e">
        <f>VLOOKUP(AH475,simple_survey!$P$1800:$Q$2001,2,FALSE)</f>
        <v>#N/A</v>
      </c>
    </row>
    <row r="476" spans="1:38" hidden="1" x14ac:dyDescent="0.4">
      <c r="A476" s="16" t="str">
        <f t="shared" si="81"/>
        <v>-</v>
      </c>
      <c r="B476" s="16" t="str">
        <f t="shared" si="80"/>
        <v>☆</v>
      </c>
      <c r="C476" s="7">
        <v>20</v>
      </c>
      <c r="D476" s="1">
        <v>43419.853703703702</v>
      </c>
      <c r="E476" t="s">
        <v>2083</v>
      </c>
      <c r="F476">
        <v>14628</v>
      </c>
      <c r="G476" t="s">
        <v>32</v>
      </c>
      <c r="H476">
        <v>2535</v>
      </c>
      <c r="I476">
        <v>664</v>
      </c>
      <c r="J476">
        <v>7</v>
      </c>
      <c r="K476">
        <v>2</v>
      </c>
      <c r="L476" s="1">
        <v>43419.853773148148</v>
      </c>
      <c r="O476" t="s">
        <v>60</v>
      </c>
      <c r="P476" t="s">
        <v>61</v>
      </c>
      <c r="Q476" t="s">
        <v>40</v>
      </c>
      <c r="R476" t="s">
        <v>41</v>
      </c>
      <c r="S476" s="1">
        <v>43419.855231481481</v>
      </c>
      <c r="U476" s="1">
        <v>43419.859988425924</v>
      </c>
      <c r="X476" s="8">
        <f t="shared" si="85"/>
        <v>43419.853703703702</v>
      </c>
      <c r="Y476" s="9">
        <f t="shared" si="86"/>
        <v>0</v>
      </c>
      <c r="Z476" s="9">
        <f t="shared" si="87"/>
        <v>0</v>
      </c>
      <c r="AB476" s="10">
        <f t="shared" si="88"/>
        <v>0</v>
      </c>
      <c r="AC476" s="10">
        <f>IF(IF(B476="☆",(IF(L476&gt;S476,L476-X476,S476-X476)),M476-X476)&lt;0,0,IF(B476="☆",(IF(L476&gt;S476,L476-X476,S476-X476)),M476-X476))</f>
        <v>1.527777778392192E-3</v>
      </c>
      <c r="AF476" s="78">
        <f t="shared" si="82"/>
        <v>43419.853472222225</v>
      </c>
      <c r="AG476" s="78">
        <f t="shared" si="83"/>
        <v>0</v>
      </c>
      <c r="AH476" s="26" t="str">
        <f t="shared" si="84"/>
        <v>43419.85347222220</v>
      </c>
      <c r="AI476" s="26" t="e">
        <f>VLOOKUP(AH476,simple_survey!$P$1800:$Q$2001,2,FALSE)</f>
        <v>#N/A</v>
      </c>
      <c r="AL476" s="3" t="s">
        <v>1079</v>
      </c>
    </row>
    <row r="477" spans="1:38" hidden="1" x14ac:dyDescent="0.4">
      <c r="A477" s="16" t="str">
        <f t="shared" si="81"/>
        <v>-</v>
      </c>
      <c r="B477" s="16" t="str">
        <f t="shared" si="80"/>
        <v>☆</v>
      </c>
      <c r="C477" s="7">
        <v>20</v>
      </c>
      <c r="D477" s="1">
        <v>43419.854745370372</v>
      </c>
      <c r="E477" t="s">
        <v>1997</v>
      </c>
      <c r="F477">
        <v>14629</v>
      </c>
      <c r="G477" t="s">
        <v>32</v>
      </c>
      <c r="H477">
        <v>2535</v>
      </c>
      <c r="I477">
        <v>634</v>
      </c>
      <c r="J477">
        <v>1</v>
      </c>
      <c r="K477">
        <v>1</v>
      </c>
      <c r="L477" s="1">
        <v>43419.854826388888</v>
      </c>
      <c r="O477" t="s">
        <v>38</v>
      </c>
      <c r="P477" t="s">
        <v>1368</v>
      </c>
      <c r="Q477" t="s">
        <v>47</v>
      </c>
      <c r="R477" t="s">
        <v>48</v>
      </c>
      <c r="S477" s="1">
        <v>43419.856747685182</v>
      </c>
      <c r="U477" s="1">
        <v>43419.867199074077</v>
      </c>
      <c r="X477" s="8">
        <f t="shared" si="85"/>
        <v>43419.854745370372</v>
      </c>
      <c r="Y477" s="9">
        <f t="shared" si="86"/>
        <v>0</v>
      </c>
      <c r="Z477" s="9">
        <f t="shared" si="87"/>
        <v>0</v>
      </c>
      <c r="AB477" s="10">
        <f t="shared" si="88"/>
        <v>0</v>
      </c>
      <c r="AC477" s="10"/>
      <c r="AF477" s="78">
        <f t="shared" si="82"/>
        <v>43419.854166666664</v>
      </c>
      <c r="AG477" s="78">
        <f t="shared" si="83"/>
        <v>0</v>
      </c>
      <c r="AH477" s="26" t="str">
        <f t="shared" si="84"/>
        <v>43419.85416666670</v>
      </c>
      <c r="AI477" s="26" t="e">
        <f>VLOOKUP(AH477,simple_survey!$P$1800:$Q$2001,2,FALSE)</f>
        <v>#N/A</v>
      </c>
      <c r="AL477" s="3" t="s">
        <v>2098</v>
      </c>
    </row>
    <row r="478" spans="1:38" hidden="1" x14ac:dyDescent="0.4">
      <c r="A478" s="16" t="str">
        <f t="shared" si="81"/>
        <v>-</v>
      </c>
      <c r="B478" s="16" t="str">
        <f t="shared" si="80"/>
        <v>☆</v>
      </c>
      <c r="C478" s="7">
        <v>20</v>
      </c>
      <c r="D478" s="1">
        <v>43419.863495370373</v>
      </c>
      <c r="E478" t="s">
        <v>1997</v>
      </c>
      <c r="F478">
        <v>14633</v>
      </c>
      <c r="G478" t="s">
        <v>32</v>
      </c>
      <c r="H478">
        <v>2535</v>
      </c>
      <c r="I478">
        <v>626</v>
      </c>
      <c r="J478">
        <v>4</v>
      </c>
      <c r="K478">
        <v>1</v>
      </c>
      <c r="L478" s="1">
        <v>43419.863576388889</v>
      </c>
      <c r="O478" t="s">
        <v>47</v>
      </c>
      <c r="P478" t="s">
        <v>48</v>
      </c>
      <c r="Q478" t="s">
        <v>26</v>
      </c>
      <c r="R478" t="s">
        <v>27</v>
      </c>
      <c r="S478" s="1">
        <v>43419.864537037036</v>
      </c>
      <c r="U478" s="1">
        <v>43419.871006944442</v>
      </c>
      <c r="X478" s="8">
        <f t="shared" si="85"/>
        <v>43419.863495370373</v>
      </c>
      <c r="Y478" s="9">
        <f t="shared" si="86"/>
        <v>0</v>
      </c>
      <c r="Z478" s="9">
        <f t="shared" si="87"/>
        <v>0</v>
      </c>
      <c r="AB478" s="10">
        <f t="shared" si="88"/>
        <v>0</v>
      </c>
      <c r="AC478" s="10">
        <f>IF(IF(B478="☆",(IF(L478&gt;S478,L478-X478,S478-X478)),M478-X478)&lt;0,0,IF(B478="☆",(IF(L478&gt;S478,L478-X478,S478-X478)),M478-X478))</f>
        <v>1.0416666627861559E-3</v>
      </c>
      <c r="AF478" s="78">
        <f t="shared" si="82"/>
        <v>43419.863194444442</v>
      </c>
      <c r="AG478" s="78">
        <f t="shared" si="83"/>
        <v>0</v>
      </c>
      <c r="AH478" s="26" t="str">
        <f t="shared" si="84"/>
        <v>43419.86319444440</v>
      </c>
      <c r="AI478" s="26" t="e">
        <f>VLOOKUP(AH478,simple_survey!$P$1800:$Q$2001,2,FALSE)</f>
        <v>#N/A</v>
      </c>
    </row>
    <row r="479" spans="1:38" hidden="1" x14ac:dyDescent="0.4">
      <c r="A479" s="16" t="str">
        <f t="shared" si="81"/>
        <v>-</v>
      </c>
      <c r="B479" s="16" t="str">
        <f t="shared" si="80"/>
        <v>☆</v>
      </c>
      <c r="C479" s="7">
        <v>20</v>
      </c>
      <c r="D479" s="1">
        <v>43419.866238425922</v>
      </c>
      <c r="E479" t="s">
        <v>2099</v>
      </c>
      <c r="F479">
        <v>14636</v>
      </c>
      <c r="G479" t="s">
        <v>18</v>
      </c>
      <c r="H479">
        <v>6265</v>
      </c>
      <c r="I479">
        <v>889</v>
      </c>
      <c r="J479">
        <v>9</v>
      </c>
      <c r="K479">
        <v>1</v>
      </c>
      <c r="L479" s="1">
        <v>43419.866319444445</v>
      </c>
      <c r="O479" t="s">
        <v>64</v>
      </c>
      <c r="P479" t="s">
        <v>65</v>
      </c>
      <c r="Q479" t="s">
        <v>133</v>
      </c>
      <c r="R479" t="s">
        <v>19</v>
      </c>
      <c r="S479" s="1">
        <v>43419.867592592593</v>
      </c>
      <c r="U479" s="1">
        <v>43419.872083333335</v>
      </c>
      <c r="X479" s="8">
        <f t="shared" si="85"/>
        <v>43419.866238425922</v>
      </c>
      <c r="Y479" s="9">
        <f t="shared" si="86"/>
        <v>0</v>
      </c>
      <c r="Z479" s="9">
        <f t="shared" si="87"/>
        <v>0</v>
      </c>
      <c r="AB479" s="10">
        <f t="shared" si="88"/>
        <v>0</v>
      </c>
      <c r="AC479" s="10">
        <f>IF(IF(B479="☆",(IF(L479&gt;S479,L479-X479,S479-X479)),M479-X479)&lt;0,0,IF(B479="☆",(IF(L479&gt;S479,L479-X479,S479-X479)),M479-X479))</f>
        <v>1.3541666703531519E-3</v>
      </c>
      <c r="AF479" s="78">
        <f t="shared" si="82"/>
        <v>43419.865972222222</v>
      </c>
      <c r="AG479" s="78">
        <f t="shared" si="83"/>
        <v>0</v>
      </c>
      <c r="AH479" s="26" t="str">
        <f t="shared" si="84"/>
        <v>43419.86597222220</v>
      </c>
      <c r="AI479" s="26" t="e">
        <f>VLOOKUP(AH479,simple_survey!$P$1800:$Q$2001,2,FALSE)</f>
        <v>#N/A</v>
      </c>
    </row>
    <row r="480" spans="1:38" hidden="1" x14ac:dyDescent="0.4">
      <c r="A480" s="16" t="str">
        <f t="shared" si="81"/>
        <v>-</v>
      </c>
      <c r="B480" s="16" t="str">
        <f t="shared" si="80"/>
        <v>☆</v>
      </c>
      <c r="C480" s="7">
        <v>20</v>
      </c>
      <c r="D480" s="1">
        <v>43419.871689814812</v>
      </c>
      <c r="E480" t="s">
        <v>2083</v>
      </c>
      <c r="F480">
        <v>14641</v>
      </c>
      <c r="G480" t="s">
        <v>32</v>
      </c>
      <c r="H480">
        <v>2535</v>
      </c>
      <c r="I480">
        <v>796</v>
      </c>
      <c r="J480">
        <v>4</v>
      </c>
      <c r="K480">
        <v>2</v>
      </c>
      <c r="L480" s="1">
        <v>43419.871747685182</v>
      </c>
      <c r="O480" t="s">
        <v>26</v>
      </c>
      <c r="P480" t="s">
        <v>27</v>
      </c>
      <c r="Q480" t="s">
        <v>33</v>
      </c>
      <c r="R480" t="s">
        <v>34</v>
      </c>
      <c r="S480" s="1">
        <v>43419.872719907406</v>
      </c>
      <c r="U480" s="1">
        <v>43419.878252314818</v>
      </c>
      <c r="X480" s="8">
        <f t="shared" si="85"/>
        <v>43419.871689814812</v>
      </c>
      <c r="Y480" s="9">
        <f t="shared" si="86"/>
        <v>0</v>
      </c>
      <c r="Z480" s="9">
        <f t="shared" si="87"/>
        <v>0</v>
      </c>
      <c r="AB480" s="10">
        <f t="shared" si="88"/>
        <v>0</v>
      </c>
      <c r="AC480" s="10">
        <f>IF(IF(B480="☆",(IF(L480&gt;S480,L480-X480,S480-X480)),M480-X480)&lt;0,0,IF(B480="☆",(IF(L480&gt;S480,L480-X480,S480-X480)),M480-X480))</f>
        <v>1.0300925932824612E-3</v>
      </c>
      <c r="AF480" s="78">
        <f t="shared" si="82"/>
        <v>43419.871527777781</v>
      </c>
      <c r="AG480" s="78">
        <f t="shared" si="83"/>
        <v>0</v>
      </c>
      <c r="AH480" s="26" t="str">
        <f t="shared" si="84"/>
        <v>43419.87152777780</v>
      </c>
      <c r="AI480" s="26" t="e">
        <f>VLOOKUP(AH480,simple_survey!$P$1800:$Q$2001,2,FALSE)</f>
        <v>#N/A</v>
      </c>
    </row>
    <row r="481" spans="1:35" hidden="1" x14ac:dyDescent="0.4">
      <c r="A481" s="16" t="str">
        <f t="shared" si="81"/>
        <v>★</v>
      </c>
      <c r="B481" s="16" t="str">
        <f t="shared" si="80"/>
        <v>☆</v>
      </c>
      <c r="C481" s="7">
        <v>20</v>
      </c>
      <c r="D481" s="1">
        <v>43419.871782407405</v>
      </c>
      <c r="E481" t="s">
        <v>2073</v>
      </c>
      <c r="F481">
        <v>14642</v>
      </c>
      <c r="G481" t="s">
        <v>32</v>
      </c>
      <c r="H481">
        <v>5335</v>
      </c>
      <c r="I481">
        <v>282</v>
      </c>
      <c r="J481">
        <v>11</v>
      </c>
      <c r="K481">
        <v>2</v>
      </c>
      <c r="L481" s="1">
        <v>43419.885613425926</v>
      </c>
      <c r="O481" t="s">
        <v>33</v>
      </c>
      <c r="P481" t="s">
        <v>34</v>
      </c>
      <c r="Q481" t="s">
        <v>24</v>
      </c>
      <c r="R481" t="s">
        <v>25</v>
      </c>
      <c r="S481" s="1">
        <v>43419.87871527778</v>
      </c>
      <c r="U481" s="1">
        <v>43419.88690972222</v>
      </c>
      <c r="W481" s="1">
        <v>43419.87871527778</v>
      </c>
      <c r="X481" s="8">
        <f t="shared" si="85"/>
        <v>43419.87871527778</v>
      </c>
      <c r="Y481" s="9">
        <f t="shared" si="86"/>
        <v>0</v>
      </c>
      <c r="Z481" s="9">
        <f t="shared" si="87"/>
        <v>0</v>
      </c>
      <c r="AB481" s="10">
        <f t="shared" si="88"/>
        <v>0</v>
      </c>
      <c r="AC481" s="10">
        <f>IF(IF(B481="☆",(IF(L481&gt;S481,L481-X481,S481-X481)),M481-X481)&lt;0,0,IF(B481="☆",(IF(L481&gt;S481,L481-X481,S481-X481)),M481-X481))</f>
        <v>6.8981481454102322E-3</v>
      </c>
      <c r="AF481" s="78">
        <f t="shared" si="82"/>
        <v>43419.871527777781</v>
      </c>
      <c r="AG481" s="78">
        <f t="shared" si="83"/>
        <v>0</v>
      </c>
      <c r="AH481" s="26" t="str">
        <f t="shared" si="84"/>
        <v>43419.87152777780</v>
      </c>
      <c r="AI481" s="26" t="e">
        <f>VLOOKUP(AH481,simple_survey!$P$1800:$Q$2001,2,FALSE)</f>
        <v>#N/A</v>
      </c>
    </row>
    <row r="483" spans="1:35" x14ac:dyDescent="0.4">
      <c r="H483">
        <f>SUMPRODUCT(1/COUNTIF(H2:H481,H2:H481))</f>
        <v>161.00000000000003</v>
      </c>
      <c r="AI483" s="79">
        <f>SUBTOTAL(3,AI2:AI481)</f>
        <v>58</v>
      </c>
    </row>
  </sheetData>
  <autoFilter ref="A1:AK481">
    <filterColumn colId="34">
      <filters>
        <filter val="肯定的"/>
        <filter val="否定的"/>
      </filters>
    </filterColumn>
  </autoFilter>
  <phoneticPr fontId="18"/>
  <conditionalFormatting sqref="A2:AE481">
    <cfRule type="expression" dxfId="1" priority="2">
      <formula>$B2="☆"</formula>
    </cfRule>
  </conditionalFormatting>
  <conditionalFormatting sqref="AF2:AI481">
    <cfRule type="expression" dxfId="0" priority="1">
      <formula>$B2="☆"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simple_survey</vt:lpstr>
      <vt:lpstr>★11月9日</vt:lpstr>
      <vt:lpstr>★11月10日</vt:lpstr>
      <vt:lpstr>★11月11日</vt:lpstr>
      <vt:lpstr>★11月12日</vt:lpstr>
      <vt:lpstr>★11月13日</vt:lpstr>
      <vt:lpstr>★11月14日</vt:lpstr>
      <vt:lpstr>★11月15日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H3039214</dc:creator>
  <cp:lastModifiedBy>Corporate Sales and Marketing Division</cp:lastModifiedBy>
  <cp:lastPrinted>2018-11-19T06:41:41Z</cp:lastPrinted>
  <dcterms:created xsi:type="dcterms:W3CDTF">2018-10-09T09:13:17Z</dcterms:created>
  <dcterms:modified xsi:type="dcterms:W3CDTF">2018-11-19T07:34:01Z</dcterms:modified>
</cp:coreProperties>
</file>